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tables/table2.xml" ContentType="application/vnd.openxmlformats-officedocument.spreadsheetml.table+xml"/>
  <Override PartName="/xl/drawings/drawing4.xml" ContentType="application/vnd.openxmlformats-officedocument.drawing+xml"/>
  <Override PartName="/xl/timelines/timeline3.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30DE1D62-A690-4E7A-A982-2D263D00FA34}" xr6:coauthVersionLast="47" xr6:coauthVersionMax="47" xr10:uidLastSave="{00000000-0000-0000-0000-000000000000}"/>
  <bookViews>
    <workbookView xWindow="-110" yWindow="-110" windowWidth="19420" windowHeight="10300" firstSheet="1" activeTab="3" xr2:uid="{65C14963-D7D9-489F-85DF-B390E3AF6B64}"/>
  </bookViews>
  <sheets>
    <sheet name="Chart" sheetId="4" state="hidden" r:id="rId1"/>
    <sheet name="formula pratice" sheetId="6" r:id="rId2"/>
    <sheet name="Sheet5" sheetId="9" r:id="rId3"/>
    <sheet name="Dashboard" sheetId="11" r:id="rId4"/>
    <sheet name="Pivot tables" sheetId="8" r:id="rId5"/>
    <sheet name="Employee Data" sheetId="1" r:id="rId6"/>
    <sheet name="Sheet2" sheetId="7" r:id="rId7"/>
    <sheet name="Sheet1" sheetId="2" state="hidden" r:id="rId8"/>
    <sheet name="Sheet3" sheetId="5" state="hidden" r:id="rId9"/>
  </sheets>
  <definedNames>
    <definedName name="_xlnm._FilterDatabase" localSheetId="5" hidden="1">'Employee Data'!$A$1:$M$1002</definedName>
    <definedName name="_xlchart.v5.0" hidden="1">Sheet2!$G$37</definedName>
    <definedName name="_xlchart.v5.1" hidden="1">Sheet2!$G$38:$G$40</definedName>
    <definedName name="_xlchart.v5.2" hidden="1">Sheet2!$H$37</definedName>
    <definedName name="_xlchart.v5.3" hidden="1">Sheet2!$H$38:$H$40</definedName>
    <definedName name="NativeTimeline_Hire_Date">#N/A</definedName>
    <definedName name="Slicer_Business_Unit">#N/A</definedName>
    <definedName name="Slicer_City">#N/A</definedName>
    <definedName name="Slicer_Country">#N/A</definedName>
    <definedName name="Slicer_Department">#N/A</definedName>
    <definedName name="Slicer_Gender">#N/A</definedName>
    <definedName name="Slicer_Hire_Date">#N/A</definedName>
    <definedName name="Slicer_Job_Title">#N/A</definedName>
  </definedNames>
  <calcPr calcId="191029"/>
  <pivotCaches>
    <pivotCache cacheId="0"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1" i="1" l="1"/>
  <c r="N9" i="1"/>
  <c r="F6" i="6" a="1"/>
  <c r="F6" i="6" s="1"/>
  <c r="F7" i="6" a="1"/>
  <c r="F7" i="6" s="1"/>
  <c r="F8" i="6" a="1"/>
  <c r="F8" i="6" s="1"/>
  <c r="F9" i="6" a="1"/>
  <c r="F9" i="6"/>
  <c r="F10" i="6" a="1"/>
  <c r="F10" i="6" s="1"/>
  <c r="F11" i="6" a="1"/>
  <c r="F11" i="6" s="1"/>
  <c r="F12" i="6" a="1"/>
  <c r="F12" i="6" s="1"/>
  <c r="F13" i="6" a="1"/>
  <c r="F13" i="6"/>
  <c r="F14" i="6" a="1"/>
  <c r="F14" i="6" s="1"/>
  <c r="F5" i="6" a="1"/>
  <c r="F5" i="6" s="1"/>
  <c r="E14" i="6"/>
  <c r="E13" i="6"/>
  <c r="E12" i="6"/>
  <c r="E11" i="6"/>
  <c r="E10" i="6"/>
  <c r="E6" i="6"/>
  <c r="E7" i="6"/>
  <c r="E8" i="6"/>
  <c r="E9" i="6"/>
  <c r="E5" i="6"/>
  <c r="O7" i="1" l="1" a="1"/>
  <c r="O7" i="1" s="1"/>
  <c r="B2" i="6"/>
  <c r="B3" i="2"/>
  <c r="B4" i="2"/>
  <c r="B5" i="2"/>
  <c r="B6" i="2"/>
  <c r="B7" i="2"/>
  <c r="B8" i="2"/>
  <c r="B9" i="2"/>
  <c r="B10" i="2"/>
  <c r="B11" i="2"/>
  <c r="B12" i="2"/>
  <c r="B13" i="2"/>
  <c r="B14" i="2"/>
  <c r="B15" i="2"/>
  <c r="B16" i="2"/>
  <c r="B17" i="2"/>
  <c r="B18" i="2"/>
  <c r="B2" i="2"/>
  <c r="X14" i="2"/>
  <c r="W14" i="2"/>
  <c r="V15" i="2"/>
  <c r="X15" i="2"/>
  <c r="X23" i="2"/>
  <c r="W23" i="2"/>
  <c r="V23" i="2"/>
  <c r="X22" i="2"/>
  <c r="W22" i="2"/>
  <c r="V22" i="2"/>
  <c r="X21" i="2"/>
  <c r="W21" i="2"/>
  <c r="V21" i="2"/>
  <c r="X20" i="2"/>
  <c r="W20" i="2"/>
  <c r="V20" i="2"/>
  <c r="X19" i="2"/>
  <c r="W19" i="2"/>
  <c r="V19" i="2"/>
  <c r="X18" i="2"/>
  <c r="W18" i="2"/>
  <c r="V18" i="2"/>
  <c r="X17" i="2"/>
  <c r="W17" i="2"/>
  <c r="V17" i="2"/>
  <c r="X16" i="2"/>
  <c r="W16" i="2"/>
  <c r="V16" i="2"/>
  <c r="V14" i="2"/>
  <c r="W15" i="2"/>
  <c r="N5" i="1" l="1" a="1"/>
  <c r="N5" i="1" s="1"/>
  <c r="O3" i="1"/>
  <c r="O6" i="1" a="1"/>
  <c r="O6" i="1" s="1"/>
  <c r="P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<sst xmlns="http://schemas.openxmlformats.org/spreadsheetml/2006/main" count="15147" uniqueCount="2173">
  <si>
    <t>Full Name</t>
  </si>
  <si>
    <t>Job Title</t>
  </si>
  <si>
    <t>Department</t>
  </si>
  <si>
    <t>Business Unit</t>
  </si>
  <si>
    <t>Gender</t>
  </si>
  <si>
    <t>Ethnicity</t>
  </si>
  <si>
    <t>Age</t>
  </si>
  <si>
    <t>Hire Date</t>
  </si>
  <si>
    <t>Annual Salary</t>
  </si>
  <si>
    <t>Bonus %</t>
  </si>
  <si>
    <t>Country</t>
  </si>
  <si>
    <t>City</t>
  </si>
  <si>
    <t>Vice President</t>
  </si>
  <si>
    <t>Finance</t>
  </si>
  <si>
    <t>Research &amp; Development</t>
  </si>
  <si>
    <t>Female</t>
  </si>
  <si>
    <t>Caucasian</t>
  </si>
  <si>
    <t>United States</t>
  </si>
  <si>
    <t>Chicago</t>
  </si>
  <si>
    <t>HRIS Analyst</t>
  </si>
  <si>
    <t>Human Resources</t>
  </si>
  <si>
    <t>Asian</t>
  </si>
  <si>
    <t>Austin</t>
  </si>
  <si>
    <t>Enterprise Architect</t>
  </si>
  <si>
    <t>IT</t>
  </si>
  <si>
    <t>Male</t>
  </si>
  <si>
    <t>Columbus</t>
  </si>
  <si>
    <t>Quality Engineer</t>
  </si>
  <si>
    <t>Engineering</t>
  </si>
  <si>
    <t>Corporate</t>
  </si>
  <si>
    <t>China</t>
  </si>
  <si>
    <t>Chengdu</t>
  </si>
  <si>
    <t>Network Engineer</t>
  </si>
  <si>
    <t>Manufacturing</t>
  </si>
  <si>
    <t>Cloud Infrastructure Architect</t>
  </si>
  <si>
    <t>Phoenix</t>
  </si>
  <si>
    <t>Director</t>
  </si>
  <si>
    <t>E02274</t>
  </si>
  <si>
    <t>Sr. Analyst</t>
  </si>
  <si>
    <t>Marketing</t>
  </si>
  <si>
    <t>Miami</t>
  </si>
  <si>
    <t>Black</t>
  </si>
  <si>
    <t>Sr. Account Representative</t>
  </si>
  <si>
    <t>Sales</t>
  </si>
  <si>
    <t>Latino</t>
  </si>
  <si>
    <t>Brazil</t>
  </si>
  <si>
    <t>Sao Paulo</t>
  </si>
  <si>
    <t>Technical Architect</t>
  </si>
  <si>
    <t>Computer Systems Manager</t>
  </si>
  <si>
    <t>E02572</t>
  </si>
  <si>
    <t>Test Engineer</t>
  </si>
  <si>
    <t>Automation Engineer</t>
  </si>
  <si>
    <t>Beijing</t>
  </si>
  <si>
    <t>Manager</t>
  </si>
  <si>
    <t>Seattle</t>
  </si>
  <si>
    <t>Analyst II</t>
  </si>
  <si>
    <t>Accounting</t>
  </si>
  <si>
    <t>Analyst</t>
  </si>
  <si>
    <t>Operations Engineer</t>
  </si>
  <si>
    <t>Network Architect</t>
  </si>
  <si>
    <t>IT Coordinator</t>
  </si>
  <si>
    <t>Shanghai</t>
  </si>
  <si>
    <t>Systems Analyst</t>
  </si>
  <si>
    <t>Sr. Business Partner</t>
  </si>
  <si>
    <t>E02744</t>
  </si>
  <si>
    <t>Chongqing</t>
  </si>
  <si>
    <t>Manaus</t>
  </si>
  <si>
    <t>Service Desk Analyst</t>
  </si>
  <si>
    <t>Business Partner</t>
  </si>
  <si>
    <t>Controls Engineer</t>
  </si>
  <si>
    <t>Development Engineer</t>
  </si>
  <si>
    <t>Solutions Architect</t>
  </si>
  <si>
    <t>Network Administrator</t>
  </si>
  <si>
    <t>IT Systems Architect</t>
  </si>
  <si>
    <t>Account Representative</t>
  </si>
  <si>
    <t>E02044</t>
  </si>
  <si>
    <t>Engineering Manager</t>
  </si>
  <si>
    <t>System Administrator </t>
  </si>
  <si>
    <t>E02832</t>
  </si>
  <si>
    <t>E02728</t>
  </si>
  <si>
    <t>E02848</t>
  </si>
  <si>
    <t>E02235</t>
  </si>
  <si>
    <t>E02903</t>
  </si>
  <si>
    <t>Field Engineer</t>
  </si>
  <si>
    <t>E02938</t>
  </si>
  <si>
    <t>E02923</t>
  </si>
  <si>
    <t>E02190</t>
  </si>
  <si>
    <t>E02307</t>
  </si>
  <si>
    <t>E02960</t>
  </si>
  <si>
    <t>E02642</t>
  </si>
  <si>
    <t>E02047</t>
  </si>
  <si>
    <t>E02522</t>
  </si>
  <si>
    <t>E02770</t>
  </si>
  <si>
    <t>E02420</t>
  </si>
  <si>
    <t>E02183</t>
  </si>
  <si>
    <t>E02791</t>
  </si>
  <si>
    <t>E02833</t>
  </si>
  <si>
    <t>E02252</t>
  </si>
  <si>
    <t>E02489</t>
  </si>
  <si>
    <t>E02942</t>
  </si>
  <si>
    <t>E02710</t>
  </si>
  <si>
    <t>E02375</t>
  </si>
  <si>
    <t>E02576</t>
  </si>
  <si>
    <t>E02074</t>
  </si>
  <si>
    <t>E02071</t>
  </si>
  <si>
    <t>E02861</t>
  </si>
  <si>
    <t>E02850</t>
  </si>
  <si>
    <t>E02415</t>
  </si>
  <si>
    <t>E02939</t>
  </si>
  <si>
    <t>E02855</t>
  </si>
  <si>
    <t>E02258</t>
  </si>
  <si>
    <t>E02813</t>
  </si>
  <si>
    <t>E02033</t>
  </si>
  <si>
    <t>E02984</t>
  </si>
  <si>
    <t>E02604</t>
  </si>
  <si>
    <t>E02468</t>
  </si>
  <si>
    <t>E03000</t>
  </si>
  <si>
    <t>E02094</t>
  </si>
  <si>
    <t>E02825</t>
  </si>
  <si>
    <t>E02378</t>
  </si>
  <si>
    <t>E02877</t>
  </si>
  <si>
    <t>E02112</t>
  </si>
  <si>
    <t>E02681</t>
  </si>
  <si>
    <t>E02103</t>
  </si>
  <si>
    <t>E02856</t>
  </si>
  <si>
    <t>E02628</t>
  </si>
  <si>
    <t>E02217</t>
  </si>
  <si>
    <t>E02473</t>
  </si>
  <si>
    <t>E02147</t>
  </si>
  <si>
    <t>E02313</t>
  </si>
  <si>
    <t>E02189</t>
  </si>
  <si>
    <t>E02783</t>
  </si>
  <si>
    <t>E02139</t>
  </si>
  <si>
    <t>E02088</t>
  </si>
  <si>
    <t>E02875</t>
  </si>
  <si>
    <t>E02363</t>
  </si>
  <si>
    <t>E02387</t>
  </si>
  <si>
    <t>David Barnes</t>
  </si>
  <si>
    <t>E02206</t>
  </si>
  <si>
    <t>E02594</t>
  </si>
  <si>
    <t>Ezekiel Kumar</t>
  </si>
  <si>
    <t>E02185</t>
  </si>
  <si>
    <t>E02862</t>
  </si>
  <si>
    <t>E02966</t>
  </si>
  <si>
    <t>David Chu</t>
  </si>
  <si>
    <t>E02166</t>
  </si>
  <si>
    <t>E02802</t>
  </si>
  <si>
    <t>Connor Simmons</t>
  </si>
  <si>
    <t>E02017</t>
  </si>
  <si>
    <t>Scarlett Rodriguez</t>
  </si>
  <si>
    <t>E02872</t>
  </si>
  <si>
    <t>E02331</t>
  </si>
  <si>
    <t>E02464</t>
  </si>
  <si>
    <t>E02706</t>
  </si>
  <si>
    <t>Hannah Nelson</t>
  </si>
  <si>
    <t>E02283</t>
  </si>
  <si>
    <t>E02254</t>
  </si>
  <si>
    <t>E02216</t>
  </si>
  <si>
    <t>E02803</t>
  </si>
  <si>
    <t>E02333</t>
  </si>
  <si>
    <t>E02639</t>
  </si>
  <si>
    <t>Hadley Parker</t>
  </si>
  <si>
    <t>E02421</t>
  </si>
  <si>
    <t>E02761</t>
  </si>
  <si>
    <t>E02121</t>
  </si>
  <si>
    <t>E02227</t>
  </si>
  <si>
    <t>E02031</t>
  </si>
  <si>
    <t>Owen Han</t>
  </si>
  <si>
    <t>E02844</t>
  </si>
  <si>
    <t>E02810</t>
  </si>
  <si>
    <t>E02285</t>
  </si>
  <si>
    <t>E02747</t>
  </si>
  <si>
    <t>E02072</t>
  </si>
  <si>
    <t>Charles Robinson</t>
  </si>
  <si>
    <t>E02555</t>
  </si>
  <si>
    <t>E02062</t>
  </si>
  <si>
    <t>E02944</t>
  </si>
  <si>
    <t>E02148</t>
  </si>
  <si>
    <t>E02838</t>
  </si>
  <si>
    <t>E02980</t>
  </si>
  <si>
    <t>E02038</t>
  </si>
  <si>
    <t>Mila Vasquez</t>
  </si>
  <si>
    <t>E02914</t>
  </si>
  <si>
    <t>Everly Coleman</t>
  </si>
  <si>
    <t>Isla Chavez</t>
  </si>
  <si>
    <t>E02652</t>
  </si>
  <si>
    <t>E02693</t>
  </si>
  <si>
    <t>E02971</t>
  </si>
  <si>
    <t>E02284</t>
  </si>
  <si>
    <t>E02023</t>
  </si>
  <si>
    <t>E02599</t>
  </si>
  <si>
    <t>E02108</t>
  </si>
  <si>
    <t>E02417</t>
  </si>
  <si>
    <t>E02769</t>
  </si>
  <si>
    <t>E02632</t>
  </si>
  <si>
    <t>E02534</t>
  </si>
  <si>
    <t>Eloise Griffin</t>
  </si>
  <si>
    <t>E02295</t>
  </si>
  <si>
    <t>E02730</t>
  </si>
  <si>
    <t>E02337</t>
  </si>
  <si>
    <t>E02633</t>
  </si>
  <si>
    <t>E02965</t>
  </si>
  <si>
    <t>E02895</t>
  </si>
  <si>
    <t>E02943</t>
  </si>
  <si>
    <t>E02678</t>
  </si>
  <si>
    <t>E02801</t>
  </si>
  <si>
    <t>Santiago f Brooks</t>
  </si>
  <si>
    <t>E02140</t>
  </si>
  <si>
    <t>E02613</t>
  </si>
  <si>
    <t>E02917</t>
  </si>
  <si>
    <t>E02977</t>
  </si>
  <si>
    <t>E02531</t>
  </si>
  <si>
    <t>E02179</t>
  </si>
  <si>
    <t>E02857</t>
  </si>
  <si>
    <t>E02477</t>
  </si>
  <si>
    <t>Jacob Cheng</t>
  </si>
  <si>
    <t>E02687</t>
  </si>
  <si>
    <t>E02748</t>
  </si>
  <si>
    <t>E02843</t>
  </si>
  <si>
    <t>E02063</t>
  </si>
  <si>
    <t>E02899</t>
  </si>
  <si>
    <t>E02478</t>
  </si>
  <si>
    <t>E02492</t>
  </si>
  <si>
    <t>E02781</t>
  </si>
  <si>
    <t>Athena Vu</t>
  </si>
  <si>
    <t>E02665</t>
  </si>
  <si>
    <t>E02012</t>
  </si>
  <si>
    <t>E02881</t>
  </si>
  <si>
    <t>E02562</t>
  </si>
  <si>
    <t>E02884</t>
  </si>
  <si>
    <t>Eliana Turner</t>
  </si>
  <si>
    <t>E02563</t>
  </si>
  <si>
    <t>E02249</t>
  </si>
  <si>
    <t>E02987</t>
  </si>
  <si>
    <t>E02920</t>
  </si>
  <si>
    <t>Charles Luu</t>
  </si>
  <si>
    <t>E02846</t>
  </si>
  <si>
    <t>E02192</t>
  </si>
  <si>
    <t>E02716</t>
  </si>
  <si>
    <t>E02066</t>
  </si>
  <si>
    <t>Eli Richardson</t>
  </si>
  <si>
    <t>E02298</t>
  </si>
  <si>
    <t>E02440</t>
  </si>
  <si>
    <t>E02798</t>
  </si>
  <si>
    <t>E02818</t>
  </si>
  <si>
    <t>E02907</t>
  </si>
  <si>
    <t>E02391</t>
  </si>
  <si>
    <t>E02800</t>
  </si>
  <si>
    <t>E02024</t>
  </si>
  <si>
    <t>E02427</t>
  </si>
  <si>
    <t>E02276</t>
  </si>
  <si>
    <t>E02649</t>
  </si>
  <si>
    <t>E02005</t>
  </si>
  <si>
    <t>E02732</t>
  </si>
  <si>
    <t>E02720</t>
  </si>
  <si>
    <t>E02428</t>
  </si>
  <si>
    <t>E02259</t>
  </si>
  <si>
    <t>E02992</t>
  </si>
  <si>
    <t>E02535</t>
  </si>
  <si>
    <t>E02035</t>
  </si>
  <si>
    <t>E02135</t>
  </si>
  <si>
    <t>E02968</t>
  </si>
  <si>
    <t>E02453</t>
  </si>
  <si>
    <t>E02153</t>
  </si>
  <si>
    <t>Nova Lin</t>
  </si>
  <si>
    <t>E02193</t>
  </si>
  <si>
    <t>E02889</t>
  </si>
  <si>
    <t>E02059</t>
  </si>
  <si>
    <t>E02900</t>
  </si>
  <si>
    <t>E02202</t>
  </si>
  <si>
    <t>E02696</t>
  </si>
  <si>
    <t>E02554</t>
  </si>
  <si>
    <t>E02888</t>
  </si>
  <si>
    <t>E02684</t>
  </si>
  <si>
    <t>E02561</t>
  </si>
  <si>
    <t>E02558</t>
  </si>
  <si>
    <t>E02221</t>
  </si>
  <si>
    <t>E02627</t>
  </si>
  <si>
    <t>E02310</t>
  </si>
  <si>
    <t>E02661</t>
  </si>
  <si>
    <t>E02703</t>
  </si>
  <si>
    <t>E02191</t>
  </si>
  <si>
    <t>E02521</t>
  </si>
  <si>
    <t>E02002</t>
  </si>
  <si>
    <t>E02003</t>
  </si>
  <si>
    <t>E02004</t>
  </si>
  <si>
    <t>E02006</t>
  </si>
  <si>
    <t>E02007</t>
  </si>
  <si>
    <t>E02008</t>
  </si>
  <si>
    <t>E02009</t>
  </si>
  <si>
    <t>E02010</t>
  </si>
  <si>
    <t>E02011</t>
  </si>
  <si>
    <t>E02013</t>
  </si>
  <si>
    <t>E02014</t>
  </si>
  <si>
    <t>E02015</t>
  </si>
  <si>
    <t>E02016</t>
  </si>
  <si>
    <t>E02018</t>
  </si>
  <si>
    <t>E02019</t>
  </si>
  <si>
    <t>E02020</t>
  </si>
  <si>
    <t>E02021</t>
  </si>
  <si>
    <t>E02022</t>
  </si>
  <si>
    <t>E02025</t>
  </si>
  <si>
    <t>E02026</t>
  </si>
  <si>
    <t>E02027</t>
  </si>
  <si>
    <t>E02028</t>
  </si>
  <si>
    <t>E02029</t>
  </si>
  <si>
    <t>E02030</t>
  </si>
  <si>
    <t>E02032</t>
  </si>
  <si>
    <t>E02034</t>
  </si>
  <si>
    <t>E02036</t>
  </si>
  <si>
    <t>E02037</t>
  </si>
  <si>
    <t>E02039</t>
  </si>
  <si>
    <t>E02040</t>
  </si>
  <si>
    <t>E02041</t>
  </si>
  <si>
    <t>E02042</t>
  </si>
  <si>
    <t>E02043</t>
  </si>
  <si>
    <t>E02045</t>
  </si>
  <si>
    <t>E02046</t>
  </si>
  <si>
    <t>E02048</t>
  </si>
  <si>
    <t>E02049</t>
  </si>
  <si>
    <t>E02050</t>
  </si>
  <si>
    <t>E02051</t>
  </si>
  <si>
    <t>E02052</t>
  </si>
  <si>
    <t>E02053</t>
  </si>
  <si>
    <t>E02054</t>
  </si>
  <si>
    <t>E02055</t>
  </si>
  <si>
    <t>E02056</t>
  </si>
  <si>
    <t>E02057</t>
  </si>
  <si>
    <t>E02058</t>
  </si>
  <si>
    <t>E02060</t>
  </si>
  <si>
    <t>E02061</t>
  </si>
  <si>
    <t>E02064</t>
  </si>
  <si>
    <t>E02065</t>
  </si>
  <si>
    <t>E02067</t>
  </si>
  <si>
    <t>E02068</t>
  </si>
  <si>
    <t>E02069</t>
  </si>
  <si>
    <t>E02070</t>
  </si>
  <si>
    <t>E02073</t>
  </si>
  <si>
    <t>E02075</t>
  </si>
  <si>
    <t>E02076</t>
  </si>
  <si>
    <t>E02077</t>
  </si>
  <si>
    <t>E02078</t>
  </si>
  <si>
    <t>E02079</t>
  </si>
  <si>
    <t>E02080</t>
  </si>
  <si>
    <t>E02081</t>
  </si>
  <si>
    <t>E02082</t>
  </si>
  <si>
    <t>E02083</t>
  </si>
  <si>
    <t>E02084</t>
  </si>
  <si>
    <t>E02085</t>
  </si>
  <si>
    <t>E02086</t>
  </si>
  <si>
    <t>E02087</t>
  </si>
  <si>
    <t>E02089</t>
  </si>
  <si>
    <t>E02090</t>
  </si>
  <si>
    <t>E02091</t>
  </si>
  <si>
    <t>E02092</t>
  </si>
  <si>
    <t>E02093</t>
  </si>
  <si>
    <t>E02095</t>
  </si>
  <si>
    <t>E02096</t>
  </si>
  <si>
    <t>E02097</t>
  </si>
  <si>
    <t>E02098</t>
  </si>
  <si>
    <t>E02099</t>
  </si>
  <si>
    <t>E02100</t>
  </si>
  <si>
    <t>E02101</t>
  </si>
  <si>
    <t>E02102</t>
  </si>
  <si>
    <t>E02104</t>
  </si>
  <si>
    <t>E02105</t>
  </si>
  <si>
    <t>E02106</t>
  </si>
  <si>
    <t>E02107</t>
  </si>
  <si>
    <t>E02109</t>
  </si>
  <si>
    <t>E02110</t>
  </si>
  <si>
    <t>E02111</t>
  </si>
  <si>
    <t>E02113</t>
  </si>
  <si>
    <t>E02114</t>
  </si>
  <si>
    <t>E02115</t>
  </si>
  <si>
    <t>E02116</t>
  </si>
  <si>
    <t>E02117</t>
  </si>
  <si>
    <t>E02118</t>
  </si>
  <si>
    <t>E02119</t>
  </si>
  <si>
    <t>E02120</t>
  </si>
  <si>
    <t>E02122</t>
  </si>
  <si>
    <t>E02123</t>
  </si>
  <si>
    <t>E02124</t>
  </si>
  <si>
    <t>E02125</t>
  </si>
  <si>
    <t>E02126</t>
  </si>
  <si>
    <t>E02127</t>
  </si>
  <si>
    <t>E02128</t>
  </si>
  <si>
    <t>E02129</t>
  </si>
  <si>
    <t>E02130</t>
  </si>
  <si>
    <t>E02131</t>
  </si>
  <si>
    <t>E02132</t>
  </si>
  <si>
    <t>E02133</t>
  </si>
  <si>
    <t>E02134</t>
  </si>
  <si>
    <t>E02136</t>
  </si>
  <si>
    <t>E02137</t>
  </si>
  <si>
    <t>E02138</t>
  </si>
  <si>
    <t>E02141</t>
  </si>
  <si>
    <t>E02142</t>
  </si>
  <si>
    <t>E02143</t>
  </si>
  <si>
    <t>E02144</t>
  </si>
  <si>
    <t>E02145</t>
  </si>
  <si>
    <t>E02146</t>
  </si>
  <si>
    <t>E02149</t>
  </si>
  <si>
    <t>E02150</t>
  </si>
  <si>
    <t>E02151</t>
  </si>
  <si>
    <t>E02152</t>
  </si>
  <si>
    <t>E02154</t>
  </si>
  <si>
    <t>E02155</t>
  </si>
  <si>
    <t>E02156</t>
  </si>
  <si>
    <t>E02157</t>
  </si>
  <si>
    <t>E02158</t>
  </si>
  <si>
    <t>E02159</t>
  </si>
  <si>
    <t>E02160</t>
  </si>
  <si>
    <t>E02161</t>
  </si>
  <si>
    <t>E02162</t>
  </si>
  <si>
    <t>E02163</t>
  </si>
  <si>
    <t>E02164</t>
  </si>
  <si>
    <t>E02165</t>
  </si>
  <si>
    <t>E02167</t>
  </si>
  <si>
    <t>E02168</t>
  </si>
  <si>
    <t>E02169</t>
  </si>
  <si>
    <t>E02170</t>
  </si>
  <si>
    <t>E02171</t>
  </si>
  <si>
    <t>E02172</t>
  </si>
  <si>
    <t>E02173</t>
  </si>
  <si>
    <t>E02174</t>
  </si>
  <si>
    <t>E02175</t>
  </si>
  <si>
    <t>E02176</t>
  </si>
  <si>
    <t>E02177</t>
  </si>
  <si>
    <t>E02178</t>
  </si>
  <si>
    <t>E02180</t>
  </si>
  <si>
    <t>E02181</t>
  </si>
  <si>
    <t>E02182</t>
  </si>
  <si>
    <t>E02184</t>
  </si>
  <si>
    <t>E02186</t>
  </si>
  <si>
    <t>E02187</t>
  </si>
  <si>
    <t>E02188</t>
  </si>
  <si>
    <t>E02194</t>
  </si>
  <si>
    <t>E02195</t>
  </si>
  <si>
    <t>E02196</t>
  </si>
  <si>
    <t>E02197</t>
  </si>
  <si>
    <t>E02198</t>
  </si>
  <si>
    <t>E02199</t>
  </si>
  <si>
    <t>E02200</t>
  </si>
  <si>
    <t>E02201</t>
  </si>
  <si>
    <t>E02203</t>
  </si>
  <si>
    <t>E02204</t>
  </si>
  <si>
    <t>E02205</t>
  </si>
  <si>
    <t>E02207</t>
  </si>
  <si>
    <t>E02208</t>
  </si>
  <si>
    <t>E02209</t>
  </si>
  <si>
    <t>E02210</t>
  </si>
  <si>
    <t>E02211</t>
  </si>
  <si>
    <t>E02212</t>
  </si>
  <si>
    <t>E02213</t>
  </si>
  <si>
    <t>E02214</t>
  </si>
  <si>
    <t>E02215</t>
  </si>
  <si>
    <t>E02218</t>
  </si>
  <si>
    <t>E02219</t>
  </si>
  <si>
    <t>E02220</t>
  </si>
  <si>
    <t>E02222</t>
  </si>
  <si>
    <t>E02223</t>
  </si>
  <si>
    <t>E02224</t>
  </si>
  <si>
    <t>E02225</t>
  </si>
  <si>
    <t>E02226</t>
  </si>
  <si>
    <t>E02228</t>
  </si>
  <si>
    <t>E02229</t>
  </si>
  <si>
    <t>E02230</t>
  </si>
  <si>
    <t>E02231</t>
  </si>
  <si>
    <t>E02232</t>
  </si>
  <si>
    <t>E02233</t>
  </si>
  <si>
    <t>E02234</t>
  </si>
  <si>
    <t>E02236</t>
  </si>
  <si>
    <t>E02237</t>
  </si>
  <si>
    <t>E02238</t>
  </si>
  <si>
    <t>E02239</t>
  </si>
  <si>
    <t>E02240</t>
  </si>
  <si>
    <t>E02241</t>
  </si>
  <si>
    <t>E02242</t>
  </si>
  <si>
    <t>E02243</t>
  </si>
  <si>
    <t>E02244</t>
  </si>
  <si>
    <t>E02245</t>
  </si>
  <si>
    <t>E02246</t>
  </si>
  <si>
    <t>E02247</t>
  </si>
  <si>
    <t>E02248</t>
  </si>
  <si>
    <t>E02250</t>
  </si>
  <si>
    <t>E02251</t>
  </si>
  <si>
    <t>E02253</t>
  </si>
  <si>
    <t>E02255</t>
  </si>
  <si>
    <t>E02256</t>
  </si>
  <si>
    <t>E02257</t>
  </si>
  <si>
    <t>E02260</t>
  </si>
  <si>
    <t>E02261</t>
  </si>
  <si>
    <t>E02262</t>
  </si>
  <si>
    <t>E02263</t>
  </si>
  <si>
    <t>E02264</t>
  </si>
  <si>
    <t>E02265</t>
  </si>
  <si>
    <t>E02266</t>
  </si>
  <si>
    <t>E02267</t>
  </si>
  <si>
    <t>E02268</t>
  </si>
  <si>
    <t>E02269</t>
  </si>
  <si>
    <t>E02270</t>
  </si>
  <si>
    <t>E02271</t>
  </si>
  <si>
    <t>E02272</t>
  </si>
  <si>
    <t>E02273</t>
  </si>
  <si>
    <t>E02275</t>
  </si>
  <si>
    <t>E02277</t>
  </si>
  <si>
    <t>E02278</t>
  </si>
  <si>
    <t>E02279</t>
  </si>
  <si>
    <t>E02280</t>
  </si>
  <si>
    <t>E02281</t>
  </si>
  <si>
    <t>E02282</t>
  </si>
  <si>
    <t>E02286</t>
  </si>
  <si>
    <t>E02287</t>
  </si>
  <si>
    <t>E02288</t>
  </si>
  <si>
    <t>E02289</t>
  </si>
  <si>
    <t>E02290</t>
  </si>
  <si>
    <t>E02291</t>
  </si>
  <si>
    <t>E02292</t>
  </si>
  <si>
    <t>E02293</t>
  </si>
  <si>
    <t>E02294</t>
  </si>
  <si>
    <t>E02296</t>
  </si>
  <si>
    <t>E02297</t>
  </si>
  <si>
    <t>E02299</t>
  </si>
  <si>
    <t>E02300</t>
  </si>
  <si>
    <t>E02301</t>
  </si>
  <si>
    <t>E02302</t>
  </si>
  <si>
    <t>E02303</t>
  </si>
  <si>
    <t>E02304</t>
  </si>
  <si>
    <t>E02305</t>
  </si>
  <si>
    <t>E02306</t>
  </si>
  <si>
    <t>E02308</t>
  </si>
  <si>
    <t>E02309</t>
  </si>
  <si>
    <t>E02311</t>
  </si>
  <si>
    <t>E02312</t>
  </si>
  <si>
    <t>E02314</t>
  </si>
  <si>
    <t>E02315</t>
  </si>
  <si>
    <t>E02316</t>
  </si>
  <si>
    <t>E02317</t>
  </si>
  <si>
    <t>E02318</t>
  </si>
  <si>
    <t>E02319</t>
  </si>
  <si>
    <t>E02320</t>
  </si>
  <si>
    <t>E02321</t>
  </si>
  <si>
    <t>E02322</t>
  </si>
  <si>
    <t>E02323</t>
  </si>
  <si>
    <t>E02324</t>
  </si>
  <si>
    <t>E02325</t>
  </si>
  <si>
    <t>E02326</t>
  </si>
  <si>
    <t>E02327</t>
  </si>
  <si>
    <t>E02328</t>
  </si>
  <si>
    <t>E02329</t>
  </si>
  <si>
    <t>E02330</t>
  </si>
  <si>
    <t>E02332</t>
  </si>
  <si>
    <t>E02334</t>
  </si>
  <si>
    <t>E02335</t>
  </si>
  <si>
    <t>E02336</t>
  </si>
  <si>
    <t>E02338</t>
  </si>
  <si>
    <t>E02339</t>
  </si>
  <si>
    <t>E02340</t>
  </si>
  <si>
    <t>E02341</t>
  </si>
  <si>
    <t>E02342</t>
  </si>
  <si>
    <t>E02343</t>
  </si>
  <si>
    <t>E02344</t>
  </si>
  <si>
    <t>E02345</t>
  </si>
  <si>
    <t>E02346</t>
  </si>
  <si>
    <t>E02347</t>
  </si>
  <si>
    <t>E02348</t>
  </si>
  <si>
    <t>E02349</t>
  </si>
  <si>
    <t>E02350</t>
  </si>
  <si>
    <t>E02351</t>
  </si>
  <si>
    <t>E02352</t>
  </si>
  <si>
    <t>E02353</t>
  </si>
  <si>
    <t>E02354</t>
  </si>
  <si>
    <t>E02355</t>
  </si>
  <si>
    <t>E02356</t>
  </si>
  <si>
    <t>E02357</t>
  </si>
  <si>
    <t>E02358</t>
  </si>
  <si>
    <t>E02359</t>
  </si>
  <si>
    <t>E02360</t>
  </si>
  <si>
    <t>E02361</t>
  </si>
  <si>
    <t>E02362</t>
  </si>
  <si>
    <t>E02364</t>
  </si>
  <si>
    <t>E02365</t>
  </si>
  <si>
    <t>E02366</t>
  </si>
  <si>
    <t>E02367</t>
  </si>
  <si>
    <t>E02368</t>
  </si>
  <si>
    <t>E02369</t>
  </si>
  <si>
    <t>E02370</t>
  </si>
  <si>
    <t>E02371</t>
  </si>
  <si>
    <t>E02372</t>
  </si>
  <si>
    <t>E02373</t>
  </si>
  <si>
    <t>E02374</t>
  </si>
  <si>
    <t>E02376</t>
  </si>
  <si>
    <t>E02377</t>
  </si>
  <si>
    <t>E02379</t>
  </si>
  <si>
    <t>E02380</t>
  </si>
  <si>
    <t>E02381</t>
  </si>
  <si>
    <t>E02382</t>
  </si>
  <si>
    <t>E02383</t>
  </si>
  <si>
    <t>E02384</t>
  </si>
  <si>
    <t>E02385</t>
  </si>
  <si>
    <t>E02386</t>
  </si>
  <si>
    <t>E02388</t>
  </si>
  <si>
    <t>E02389</t>
  </si>
  <si>
    <t>E02390</t>
  </si>
  <si>
    <t>E02392</t>
  </si>
  <si>
    <t>E02393</t>
  </si>
  <si>
    <t>E02394</t>
  </si>
  <si>
    <t>E02395</t>
  </si>
  <si>
    <t>E02396</t>
  </si>
  <si>
    <t>E02397</t>
  </si>
  <si>
    <t>E02398</t>
  </si>
  <si>
    <t>E02399</t>
  </si>
  <si>
    <t>E02400</t>
  </si>
  <si>
    <t>E02401</t>
  </si>
  <si>
    <t>E02402</t>
  </si>
  <si>
    <t>E02403</t>
  </si>
  <si>
    <t>E02404</t>
  </si>
  <si>
    <t>E02405</t>
  </si>
  <si>
    <t>E02406</t>
  </si>
  <si>
    <t>E02407</t>
  </si>
  <si>
    <t>E02408</t>
  </si>
  <si>
    <t>E02409</t>
  </si>
  <si>
    <t>E02410</t>
  </si>
  <si>
    <t>E02411</t>
  </si>
  <si>
    <t>E02412</t>
  </si>
  <si>
    <t>E02413</t>
  </si>
  <si>
    <t>E02414</t>
  </si>
  <si>
    <t>E02416</t>
  </si>
  <si>
    <t>E02418</t>
  </si>
  <si>
    <t>E02419</t>
  </si>
  <si>
    <t>E02422</t>
  </si>
  <si>
    <t>E02423</t>
  </si>
  <si>
    <t>E02424</t>
  </si>
  <si>
    <t>E02425</t>
  </si>
  <si>
    <t>E02426</t>
  </si>
  <si>
    <t>E02429</t>
  </si>
  <si>
    <t>E02430</t>
  </si>
  <si>
    <t>E02431</t>
  </si>
  <si>
    <t>E02432</t>
  </si>
  <si>
    <t>E02433</t>
  </si>
  <si>
    <t>E02434</t>
  </si>
  <si>
    <t>E02435</t>
  </si>
  <si>
    <t>E02436</t>
  </si>
  <si>
    <t>E02437</t>
  </si>
  <si>
    <t>E02438</t>
  </si>
  <si>
    <t>E02439</t>
  </si>
  <si>
    <t>E02441</t>
  </si>
  <si>
    <t>E02442</t>
  </si>
  <si>
    <t>E02443</t>
  </si>
  <si>
    <t>E02444</t>
  </si>
  <si>
    <t>E02445</t>
  </si>
  <si>
    <t>E02446</t>
  </si>
  <si>
    <t>E02447</t>
  </si>
  <si>
    <t>E02448</t>
  </si>
  <si>
    <t>E02449</t>
  </si>
  <si>
    <t>E02450</t>
  </si>
  <si>
    <t>E02451</t>
  </si>
  <si>
    <t>E02452</t>
  </si>
  <si>
    <t>E02454</t>
  </si>
  <si>
    <t>E02455</t>
  </si>
  <si>
    <t>E02456</t>
  </si>
  <si>
    <t>E02457</t>
  </si>
  <si>
    <t>E02458</t>
  </si>
  <si>
    <t>E02459</t>
  </si>
  <si>
    <t>E02460</t>
  </si>
  <si>
    <t>E02461</t>
  </si>
  <si>
    <t>E02462</t>
  </si>
  <si>
    <t>E02463</t>
  </si>
  <si>
    <t>E02465</t>
  </si>
  <si>
    <t>E02466</t>
  </si>
  <si>
    <t>E02467</t>
  </si>
  <si>
    <t>E02469</t>
  </si>
  <si>
    <t>E02470</t>
  </si>
  <si>
    <t>E02471</t>
  </si>
  <si>
    <t>E02472</t>
  </si>
  <si>
    <t>E02474</t>
  </si>
  <si>
    <t>E02475</t>
  </si>
  <si>
    <t>E02476</t>
  </si>
  <si>
    <t>E02479</t>
  </si>
  <si>
    <t>E02480</t>
  </si>
  <si>
    <t>E02481</t>
  </si>
  <si>
    <t>E02482</t>
  </si>
  <si>
    <t>E02483</t>
  </si>
  <si>
    <t>E02484</t>
  </si>
  <si>
    <t>E02485</t>
  </si>
  <si>
    <t>E02486</t>
  </si>
  <si>
    <t>E02487</t>
  </si>
  <si>
    <t>E02488</t>
  </si>
  <si>
    <t>E02490</t>
  </si>
  <si>
    <t>E02491</t>
  </si>
  <si>
    <t>E02493</t>
  </si>
  <si>
    <t>E02494</t>
  </si>
  <si>
    <t>E02495</t>
  </si>
  <si>
    <t>E02496</t>
  </si>
  <si>
    <t>E02497</t>
  </si>
  <si>
    <t>E02498</t>
  </si>
  <si>
    <t>E02499</t>
  </si>
  <si>
    <t>E02500</t>
  </si>
  <si>
    <t>E02501</t>
  </si>
  <si>
    <t>E02502</t>
  </si>
  <si>
    <t>E02503</t>
  </si>
  <si>
    <t>E02504</t>
  </si>
  <si>
    <t>E02505</t>
  </si>
  <si>
    <t>E02506</t>
  </si>
  <si>
    <t>E02507</t>
  </si>
  <si>
    <t>E02508</t>
  </si>
  <si>
    <t>E02509</t>
  </si>
  <si>
    <t>E02510</t>
  </si>
  <si>
    <t>E02511</t>
  </si>
  <si>
    <t>E02512</t>
  </si>
  <si>
    <t>E02513</t>
  </si>
  <si>
    <t>E02514</t>
  </si>
  <si>
    <t>E02515</t>
  </si>
  <si>
    <t>E02516</t>
  </si>
  <si>
    <t>E02517</t>
  </si>
  <si>
    <t>E02518</t>
  </si>
  <si>
    <t>E02519</t>
  </si>
  <si>
    <t>E02520</t>
  </si>
  <si>
    <t>E02523</t>
  </si>
  <si>
    <t>E02524</t>
  </si>
  <si>
    <t>E02525</t>
  </si>
  <si>
    <t>E02526</t>
  </si>
  <si>
    <t>E02527</t>
  </si>
  <si>
    <t>E02528</t>
  </si>
  <si>
    <t>E02529</t>
  </si>
  <si>
    <t>E02530</t>
  </si>
  <si>
    <t>E02532</t>
  </si>
  <si>
    <t>E02533</t>
  </si>
  <si>
    <t>E02536</t>
  </si>
  <si>
    <t>E02537</t>
  </si>
  <si>
    <t>E02538</t>
  </si>
  <si>
    <t>E02539</t>
  </si>
  <si>
    <t>E02540</t>
  </si>
  <si>
    <t>E02541</t>
  </si>
  <si>
    <t>E02542</t>
  </si>
  <si>
    <t>E02543</t>
  </si>
  <si>
    <t>E02544</t>
  </si>
  <si>
    <t>E02545</t>
  </si>
  <si>
    <t>E02546</t>
  </si>
  <si>
    <t>E02547</t>
  </si>
  <si>
    <t>E02548</t>
  </si>
  <si>
    <t>E02549</t>
  </si>
  <si>
    <t>E02550</t>
  </si>
  <si>
    <t>E02551</t>
  </si>
  <si>
    <t>E02552</t>
  </si>
  <si>
    <t>E02553</t>
  </si>
  <si>
    <t>E02556</t>
  </si>
  <si>
    <t>E02557</t>
  </si>
  <si>
    <t>E02559</t>
  </si>
  <si>
    <t>E02560</t>
  </si>
  <si>
    <t>E02564</t>
  </si>
  <si>
    <t>E02565</t>
  </si>
  <si>
    <t>E02566</t>
  </si>
  <si>
    <t>E02567</t>
  </si>
  <si>
    <t>E02568</t>
  </si>
  <si>
    <t>E02569</t>
  </si>
  <si>
    <t>E02570</t>
  </si>
  <si>
    <t>E02571</t>
  </si>
  <si>
    <t>E02573</t>
  </si>
  <si>
    <t>E02574</t>
  </si>
  <si>
    <t>E02575</t>
  </si>
  <si>
    <t>E02577</t>
  </si>
  <si>
    <t>E02578</t>
  </si>
  <si>
    <t>E02579</t>
  </si>
  <si>
    <t>E02580</t>
  </si>
  <si>
    <t>E02581</t>
  </si>
  <si>
    <t>E02582</t>
  </si>
  <si>
    <t>E02583</t>
  </si>
  <si>
    <t>E02584</t>
  </si>
  <si>
    <t>E02585</t>
  </si>
  <si>
    <t>E02586</t>
  </si>
  <si>
    <t>E02587</t>
  </si>
  <si>
    <t>E02588</t>
  </si>
  <si>
    <t>E02589</t>
  </si>
  <si>
    <t>E02590</t>
  </si>
  <si>
    <t>E02591</t>
  </si>
  <si>
    <t>E02592</t>
  </si>
  <si>
    <t>E02593</t>
  </si>
  <si>
    <t>E02595</t>
  </si>
  <si>
    <t>E02596</t>
  </si>
  <si>
    <t>E02597</t>
  </si>
  <si>
    <t>E02598</t>
  </si>
  <si>
    <t>E02600</t>
  </si>
  <si>
    <t>E02601</t>
  </si>
  <si>
    <t>E02602</t>
  </si>
  <si>
    <t>E02603</t>
  </si>
  <si>
    <t>E02605</t>
  </si>
  <si>
    <t>E02606</t>
  </si>
  <si>
    <t>E02607</t>
  </si>
  <si>
    <t>E02608</t>
  </si>
  <si>
    <t>E02609</t>
  </si>
  <si>
    <t>E02610</t>
  </si>
  <si>
    <t>E02611</t>
  </si>
  <si>
    <t>E02612</t>
  </si>
  <si>
    <t>E02614</t>
  </si>
  <si>
    <t>E02615</t>
  </si>
  <si>
    <t>E02616</t>
  </si>
  <si>
    <t>E02617</t>
  </si>
  <si>
    <t>E02618</t>
  </si>
  <si>
    <t>E02619</t>
  </si>
  <si>
    <t>E02620</t>
  </si>
  <si>
    <t>E02621</t>
  </si>
  <si>
    <t>E02622</t>
  </si>
  <si>
    <t>E02623</t>
  </si>
  <si>
    <t>E02624</t>
  </si>
  <si>
    <t>E02625</t>
  </si>
  <si>
    <t>E02626</t>
  </si>
  <si>
    <t>E02629</t>
  </si>
  <si>
    <t>E02630</t>
  </si>
  <si>
    <t>E02631</t>
  </si>
  <si>
    <t>E02634</t>
  </si>
  <si>
    <t>E02635</t>
  </si>
  <si>
    <t>E02636</t>
  </si>
  <si>
    <t>E02637</t>
  </si>
  <si>
    <t>E02638</t>
  </si>
  <si>
    <t>E02640</t>
  </si>
  <si>
    <t>E02641</t>
  </si>
  <si>
    <t>E02643</t>
  </si>
  <si>
    <t>E02644</t>
  </si>
  <si>
    <t>E02645</t>
  </si>
  <si>
    <t>E02646</t>
  </si>
  <si>
    <t>E02647</t>
  </si>
  <si>
    <t>E02648</t>
  </si>
  <si>
    <t>E02650</t>
  </si>
  <si>
    <t>E02651</t>
  </si>
  <si>
    <t>E02653</t>
  </si>
  <si>
    <t>E02654</t>
  </si>
  <si>
    <t>E02655</t>
  </si>
  <si>
    <t>E02656</t>
  </si>
  <si>
    <t>E02657</t>
  </si>
  <si>
    <t>E02658</t>
  </si>
  <si>
    <t>E02659</t>
  </si>
  <si>
    <t>E02660</t>
  </si>
  <si>
    <t>E02662</t>
  </si>
  <si>
    <t>E02663</t>
  </si>
  <si>
    <t>E02664</t>
  </si>
  <si>
    <t>E02666</t>
  </si>
  <si>
    <t>E02667</t>
  </si>
  <si>
    <t>E02668</t>
  </si>
  <si>
    <t>E02669</t>
  </si>
  <si>
    <t>E02670</t>
  </si>
  <si>
    <t>E02671</t>
  </si>
  <si>
    <t>E02672</t>
  </si>
  <si>
    <t>E02673</t>
  </si>
  <si>
    <t>E02674</t>
  </si>
  <si>
    <t>E02675</t>
  </si>
  <si>
    <t>E02676</t>
  </si>
  <si>
    <t>E02677</t>
  </si>
  <si>
    <t>E02679</t>
  </si>
  <si>
    <t>E02680</t>
  </si>
  <si>
    <t>E02682</t>
  </si>
  <si>
    <t>E02683</t>
  </si>
  <si>
    <t>E02685</t>
  </si>
  <si>
    <t>E02686</t>
  </si>
  <si>
    <t>E02688</t>
  </si>
  <si>
    <t>E02689</t>
  </si>
  <si>
    <t>E02690</t>
  </si>
  <si>
    <t>E02691</t>
  </si>
  <si>
    <t>E02692</t>
  </si>
  <si>
    <t>E02694</t>
  </si>
  <si>
    <t>E02695</t>
  </si>
  <si>
    <t>E02697</t>
  </si>
  <si>
    <t>E02698</t>
  </si>
  <si>
    <t>E02699</t>
  </si>
  <si>
    <t>E02700</t>
  </si>
  <si>
    <t>E02701</t>
  </si>
  <si>
    <t>E02702</t>
  </si>
  <si>
    <t>E02704</t>
  </si>
  <si>
    <t>E02705</t>
  </si>
  <si>
    <t>E02707</t>
  </si>
  <si>
    <t>E02708</t>
  </si>
  <si>
    <t>E02709</t>
  </si>
  <si>
    <t>E02711</t>
  </si>
  <si>
    <t>E02712</t>
  </si>
  <si>
    <t>E02713</t>
  </si>
  <si>
    <t>E02714</t>
  </si>
  <si>
    <t>E02715</t>
  </si>
  <si>
    <t>E02717</t>
  </si>
  <si>
    <t>E02718</t>
  </si>
  <si>
    <t>E02719</t>
  </si>
  <si>
    <t>E02721</t>
  </si>
  <si>
    <t>E02722</t>
  </si>
  <si>
    <t>E02723</t>
  </si>
  <si>
    <t>E02724</t>
  </si>
  <si>
    <t>E02725</t>
  </si>
  <si>
    <t>E02726</t>
  </si>
  <si>
    <t>E02727</t>
  </si>
  <si>
    <t>E02729</t>
  </si>
  <si>
    <t>E02731</t>
  </si>
  <si>
    <t>E02733</t>
  </si>
  <si>
    <t>E02734</t>
  </si>
  <si>
    <t>E02735</t>
  </si>
  <si>
    <t>E02736</t>
  </si>
  <si>
    <t>E02737</t>
  </si>
  <si>
    <t>E02738</t>
  </si>
  <si>
    <t>E02739</t>
  </si>
  <si>
    <t>E02740</t>
  </si>
  <si>
    <t>E02741</t>
  </si>
  <si>
    <t>E02742</t>
  </si>
  <si>
    <t>E02743</t>
  </si>
  <si>
    <t>E02745</t>
  </si>
  <si>
    <t>E02746</t>
  </si>
  <si>
    <t>E02749</t>
  </si>
  <si>
    <t>E02750</t>
  </si>
  <si>
    <t>E02751</t>
  </si>
  <si>
    <t>E02752</t>
  </si>
  <si>
    <t>E02753</t>
  </si>
  <si>
    <t>E02754</t>
  </si>
  <si>
    <t>E02755</t>
  </si>
  <si>
    <t>E02756</t>
  </si>
  <si>
    <t>E02757</t>
  </si>
  <si>
    <t>E02758</t>
  </si>
  <si>
    <t>E02759</t>
  </si>
  <si>
    <t>E02760</t>
  </si>
  <si>
    <t>E02762</t>
  </si>
  <si>
    <t>E02763</t>
  </si>
  <si>
    <t>E02764</t>
  </si>
  <si>
    <t>E02765</t>
  </si>
  <si>
    <t>E02766</t>
  </si>
  <si>
    <t>E02767</t>
  </si>
  <si>
    <t>E02768</t>
  </si>
  <si>
    <t>E02771</t>
  </si>
  <si>
    <t>E02772</t>
  </si>
  <si>
    <t>E02773</t>
  </si>
  <si>
    <t>E02774</t>
  </si>
  <si>
    <t>E02775</t>
  </si>
  <si>
    <t>E02776</t>
  </si>
  <si>
    <t>E02777</t>
  </si>
  <si>
    <t>E02778</t>
  </si>
  <si>
    <t>E02779</t>
  </si>
  <si>
    <t>E02780</t>
  </si>
  <si>
    <t>E02782</t>
  </si>
  <si>
    <t>E02784</t>
  </si>
  <si>
    <t>E02785</t>
  </si>
  <si>
    <t>E02786</t>
  </si>
  <si>
    <t>E02787</t>
  </si>
  <si>
    <t>E02788</t>
  </si>
  <si>
    <t>E02789</t>
  </si>
  <si>
    <t>E02790</t>
  </si>
  <si>
    <t>E02792</t>
  </si>
  <si>
    <t>E02793</t>
  </si>
  <si>
    <t>E02794</t>
  </si>
  <si>
    <t>E02795</t>
  </si>
  <si>
    <t>E02796</t>
  </si>
  <si>
    <t>E02797</t>
  </si>
  <si>
    <t>E02799</t>
  </si>
  <si>
    <t>E02804</t>
  </si>
  <si>
    <t>E02805</t>
  </si>
  <si>
    <t>E02806</t>
  </si>
  <si>
    <t>E02807</t>
  </si>
  <si>
    <t>E02808</t>
  </si>
  <si>
    <t>E02809</t>
  </si>
  <si>
    <t>E02811</t>
  </si>
  <si>
    <t>E02812</t>
  </si>
  <si>
    <t>E02814</t>
  </si>
  <si>
    <t>E02815</t>
  </si>
  <si>
    <t>E02816</t>
  </si>
  <si>
    <t>E02817</t>
  </si>
  <si>
    <t>E02819</t>
  </si>
  <si>
    <t>E02820</t>
  </si>
  <si>
    <t>E02821</t>
  </si>
  <si>
    <t>E02822</t>
  </si>
  <si>
    <t>E02823</t>
  </si>
  <si>
    <t>E02824</t>
  </si>
  <si>
    <t>E02826</t>
  </si>
  <si>
    <t>E02827</t>
  </si>
  <si>
    <t>E02828</t>
  </si>
  <si>
    <t>E02829</t>
  </si>
  <si>
    <t>E02830</t>
  </si>
  <si>
    <t>E02831</t>
  </si>
  <si>
    <t>E02834</t>
  </si>
  <si>
    <t>E02835</t>
  </si>
  <si>
    <t>E02836</t>
  </si>
  <si>
    <t>E02837</t>
  </si>
  <si>
    <t>E02839</t>
  </si>
  <si>
    <t>E02840</t>
  </si>
  <si>
    <t>E02841</t>
  </si>
  <si>
    <t>E02842</t>
  </si>
  <si>
    <t>E02845</t>
  </si>
  <si>
    <t>E02847</t>
  </si>
  <si>
    <t>E02849</t>
  </si>
  <si>
    <t>E02851</t>
  </si>
  <si>
    <t>E02852</t>
  </si>
  <si>
    <t>E02853</t>
  </si>
  <si>
    <t>E02854</t>
  </si>
  <si>
    <t>E02858</t>
  </si>
  <si>
    <t>E02859</t>
  </si>
  <si>
    <t>E02860</t>
  </si>
  <si>
    <t>E02863</t>
  </si>
  <si>
    <t>E02864</t>
  </si>
  <si>
    <t>E02865</t>
  </si>
  <si>
    <t>E02866</t>
  </si>
  <si>
    <t>E02867</t>
  </si>
  <si>
    <t>E02868</t>
  </si>
  <si>
    <t>E02869</t>
  </si>
  <si>
    <t>E02870</t>
  </si>
  <si>
    <t>E02871</t>
  </si>
  <si>
    <t>E02873</t>
  </si>
  <si>
    <t>E02874</t>
  </si>
  <si>
    <t>E02876</t>
  </si>
  <si>
    <t>E02878</t>
  </si>
  <si>
    <t>E02879</t>
  </si>
  <si>
    <t>E02880</t>
  </si>
  <si>
    <t>E02882</t>
  </si>
  <si>
    <t>E02883</t>
  </si>
  <si>
    <t>E02885</t>
  </si>
  <si>
    <t>E02886</t>
  </si>
  <si>
    <t>E02887</t>
  </si>
  <si>
    <t>E02890</t>
  </si>
  <si>
    <t>E02891</t>
  </si>
  <si>
    <t>E02892</t>
  </si>
  <si>
    <t>E02893</t>
  </si>
  <si>
    <t>E02894</t>
  </si>
  <si>
    <t>E02896</t>
  </si>
  <si>
    <t>E02897</t>
  </si>
  <si>
    <t>E02898</t>
  </si>
  <si>
    <t>E02901</t>
  </si>
  <si>
    <t>E02902</t>
  </si>
  <si>
    <t>E02904</t>
  </si>
  <si>
    <t>E02905</t>
  </si>
  <si>
    <t>E02906</t>
  </si>
  <si>
    <t>E02908</t>
  </si>
  <si>
    <t>E02909</t>
  </si>
  <si>
    <t>E02910</t>
  </si>
  <si>
    <t>E02911</t>
  </si>
  <si>
    <t>E02912</t>
  </si>
  <si>
    <t>E02913</t>
  </si>
  <si>
    <t>E02915</t>
  </si>
  <si>
    <t>E02916</t>
  </si>
  <si>
    <t>E02918</t>
  </si>
  <si>
    <t>E02919</t>
  </si>
  <si>
    <t>E02921</t>
  </si>
  <si>
    <t>E02922</t>
  </si>
  <si>
    <t>E02924</t>
  </si>
  <si>
    <t>E02925</t>
  </si>
  <si>
    <t>E02926</t>
  </si>
  <si>
    <t>E02927</t>
  </si>
  <si>
    <t>E02928</t>
  </si>
  <si>
    <t>E02929</t>
  </si>
  <si>
    <t>E02930</t>
  </si>
  <si>
    <t>E02931</t>
  </si>
  <si>
    <t>E02932</t>
  </si>
  <si>
    <t>E02933</t>
  </si>
  <si>
    <t>E02934</t>
  </si>
  <si>
    <t>E02935</t>
  </si>
  <si>
    <t>E02936</t>
  </si>
  <si>
    <t>E02937</t>
  </si>
  <si>
    <t>E02940</t>
  </si>
  <si>
    <t>E02941</t>
  </si>
  <si>
    <t>E02945</t>
  </si>
  <si>
    <t>E02946</t>
  </si>
  <si>
    <t>E02947</t>
  </si>
  <si>
    <t>E02948</t>
  </si>
  <si>
    <t>E02949</t>
  </si>
  <si>
    <t>E02950</t>
  </si>
  <si>
    <t>E02951</t>
  </si>
  <si>
    <t>E02952</t>
  </si>
  <si>
    <t>E02953</t>
  </si>
  <si>
    <t>E02954</t>
  </si>
  <si>
    <t>E02955</t>
  </si>
  <si>
    <t>E02956</t>
  </si>
  <si>
    <t>E02957</t>
  </si>
  <si>
    <t>E02958</t>
  </si>
  <si>
    <t>E02959</t>
  </si>
  <si>
    <t>E02961</t>
  </si>
  <si>
    <t>E02962</t>
  </si>
  <si>
    <t>E02963</t>
  </si>
  <si>
    <t>E02964</t>
  </si>
  <si>
    <t>E02967</t>
  </si>
  <si>
    <t>E02969</t>
  </si>
  <si>
    <t>E02970</t>
  </si>
  <si>
    <t>E02972</t>
  </si>
  <si>
    <t>E02973</t>
  </si>
  <si>
    <t>E02974</t>
  </si>
  <si>
    <t>E02975</t>
  </si>
  <si>
    <t>E02976</t>
  </si>
  <si>
    <t>E02978</t>
  </si>
  <si>
    <t>E02979</t>
  </si>
  <si>
    <t>E02981</t>
  </si>
  <si>
    <t>E02982</t>
  </si>
  <si>
    <t>E02983</t>
  </si>
  <si>
    <t>E02985</t>
  </si>
  <si>
    <t>E02986</t>
  </si>
  <si>
    <t>E02988</t>
  </si>
  <si>
    <t>E02989</t>
  </si>
  <si>
    <t>E02990</t>
  </si>
  <si>
    <t>E02991</t>
  </si>
  <si>
    <t>E02993</t>
  </si>
  <si>
    <t>E02994</t>
  </si>
  <si>
    <t>E02995</t>
  </si>
  <si>
    <t>E02996</t>
  </si>
  <si>
    <t>E02997</t>
  </si>
  <si>
    <t>E02998</t>
  </si>
  <si>
    <t>E02999</t>
  </si>
  <si>
    <t>E03001</t>
  </si>
  <si>
    <t>Kai Le</t>
  </si>
  <si>
    <t>Robert Patel</t>
  </si>
  <si>
    <t>Cameron Lo</t>
  </si>
  <si>
    <t>Harper Castillo</t>
  </si>
  <si>
    <t>Harper Dominguez</t>
  </si>
  <si>
    <t>Ezra Vu</t>
  </si>
  <si>
    <t>Jade Hu</t>
  </si>
  <si>
    <t>Specialty Products</t>
  </si>
  <si>
    <t>Miles Chang</t>
  </si>
  <si>
    <t>Gianna Holmes</t>
  </si>
  <si>
    <t>Jameson Thomas</t>
  </si>
  <si>
    <t>Jameson Pena</t>
  </si>
  <si>
    <t>Bella Wu</t>
  </si>
  <si>
    <t>Jose Wong</t>
  </si>
  <si>
    <t>Lucas Richardson</t>
  </si>
  <si>
    <t>Jacob Moore</t>
  </si>
  <si>
    <t>Sr. Manager</t>
  </si>
  <si>
    <t>Luna Lu</t>
  </si>
  <si>
    <t>Bella Tran</t>
  </si>
  <si>
    <t>Ivy Chau</t>
  </si>
  <si>
    <t>Jordan Kumar</t>
  </si>
  <si>
    <t>Sophia Gutierrez</t>
  </si>
  <si>
    <t>Eli Dang</t>
  </si>
  <si>
    <t>Lillian Lewis</t>
  </si>
  <si>
    <t>Serenity Cao</t>
  </si>
  <si>
    <t>Parker Lai</t>
  </si>
  <si>
    <t>Charles Simmons</t>
  </si>
  <si>
    <t>Jayden Luu</t>
  </si>
  <si>
    <t>Brooks Richardson</t>
  </si>
  <si>
    <t>Ivy Thompson</t>
  </si>
  <si>
    <t>Peyton Wright</t>
  </si>
  <si>
    <t>Wyatt Dinh</t>
  </si>
  <si>
    <t>Ruby Alexander</t>
  </si>
  <si>
    <t>Axel Oh</t>
  </si>
  <si>
    <t>Axel Ramirez</t>
  </si>
  <si>
    <t>Liliana Chang</t>
  </si>
  <si>
    <t>Leonardo Carter</t>
  </si>
  <si>
    <t>Landon Gonzales</t>
  </si>
  <si>
    <t>Amelia Dominguez</t>
  </si>
  <si>
    <t>Rio de Janeiro</t>
  </si>
  <si>
    <t>Silas Ross</t>
  </si>
  <si>
    <t>Jeremiah Cheng</t>
  </si>
  <si>
    <t>Chloe Chin</t>
  </si>
  <si>
    <t>Ella Martinez</t>
  </si>
  <si>
    <t>Gianna Jones</t>
  </si>
  <si>
    <t>Austin Chow</t>
  </si>
  <si>
    <t>Ella Chen</t>
  </si>
  <si>
    <t>Ruby Kaur</t>
  </si>
  <si>
    <t>Savannah Morales</t>
  </si>
  <si>
    <t>Luca Powell</t>
  </si>
  <si>
    <t>Parker Thao</t>
  </si>
  <si>
    <t>Ryan Vo</t>
  </si>
  <si>
    <t>Isabella Ngo</t>
  </si>
  <si>
    <t>Leah Vega</t>
  </si>
  <si>
    <t>Jaxson Liu</t>
  </si>
  <si>
    <t>Santiago f Ross</t>
  </si>
  <si>
    <t>Layla Bell</t>
  </si>
  <si>
    <t>Bella Morales</t>
  </si>
  <si>
    <t>Eliza Kang</t>
  </si>
  <si>
    <t>Gabriel Reyes</t>
  </si>
  <si>
    <t>Piper Garcia</t>
  </si>
  <si>
    <t>Nathan Hong</t>
  </si>
  <si>
    <t>Chloe Kim</t>
  </si>
  <si>
    <t>Isaac Guzman</t>
  </si>
  <si>
    <t>Julian Ford</t>
  </si>
  <si>
    <t>Kinsley Liang</t>
  </si>
  <si>
    <t>Wesley Yu</t>
  </si>
  <si>
    <t>Serenity Martin</t>
  </si>
  <si>
    <t>Ethan Sanchez</t>
  </si>
  <si>
    <t>David Sanchez</t>
  </si>
  <si>
    <t>Elias Hsu</t>
  </si>
  <si>
    <t>Luca Phan</t>
  </si>
  <si>
    <t>Olivia Xi</t>
  </si>
  <si>
    <t>Alice Luu</t>
  </si>
  <si>
    <t>Leonardo Ng</t>
  </si>
  <si>
    <t>Peyton Edwards</t>
  </si>
  <si>
    <t>Axel Patel</t>
  </si>
  <si>
    <t>Eva Chavez</t>
  </si>
  <si>
    <t>Savannah Lee</t>
  </si>
  <si>
    <t>Mia Grant</t>
  </si>
  <si>
    <t>Eloise Perry</t>
  </si>
  <si>
    <t>Ian Cheng</t>
  </si>
  <si>
    <t>Penelope Chan</t>
  </si>
  <si>
    <t>Sofia Vasquez</t>
  </si>
  <si>
    <t>Anthony Baker</t>
  </si>
  <si>
    <t>Lucas Luong</t>
  </si>
  <si>
    <t>Xavier Patel</t>
  </si>
  <si>
    <t>Robert Soto</t>
  </si>
  <si>
    <t>Nevaeh Jiang</t>
  </si>
  <si>
    <t>Chloe Reyes</t>
  </si>
  <si>
    <t>Lucy Edwards</t>
  </si>
  <si>
    <t>Luna Edwards</t>
  </si>
  <si>
    <t>Stella Daniels</t>
  </si>
  <si>
    <t>Ayla Ma</t>
  </si>
  <si>
    <t>Matthew Avila</t>
  </si>
  <si>
    <t>Gianna Lim</t>
  </si>
  <si>
    <t>Joseph Tan</t>
  </si>
  <si>
    <t>Connor Lai</t>
  </si>
  <si>
    <t>Ava Owens</t>
  </si>
  <si>
    <t>Dylan Aguilar</t>
  </si>
  <si>
    <t>Leah Zheng</t>
  </si>
  <si>
    <t>Jade Pham</t>
  </si>
  <si>
    <t>Theodore Bui</t>
  </si>
  <si>
    <t>Asher Chan</t>
  </si>
  <si>
    <t>Ezekiel Brown</t>
  </si>
  <si>
    <t>Peyton Allen</t>
  </si>
  <si>
    <t>Parker Joseph</t>
  </si>
  <si>
    <t>Kayden Ortiz</t>
  </si>
  <si>
    <t>Lillian Desai</t>
  </si>
  <si>
    <t>Avery Gutierrez</t>
  </si>
  <si>
    <t>Caroline Sandoval</t>
  </si>
  <si>
    <t>Hailey Lim</t>
  </si>
  <si>
    <t>Roman Liang</t>
  </si>
  <si>
    <t>Elias Rojas</t>
  </si>
  <si>
    <t>Quinn Lai</t>
  </si>
  <si>
    <t>Clara Le</t>
  </si>
  <si>
    <t>Chloe Yoon</t>
  </si>
  <si>
    <t>Abigail Simmons</t>
  </si>
  <si>
    <t>Ayla Espinoza</t>
  </si>
  <si>
    <t>Sadie Singh</t>
  </si>
  <si>
    <t>Aaron Powell</t>
  </si>
  <si>
    <t>Jameson Vargas</t>
  </si>
  <si>
    <t>Logan Young</t>
  </si>
  <si>
    <t>Wyatt Cheung</t>
  </si>
  <si>
    <t>Lucas Zhu</t>
  </si>
  <si>
    <t>Emily Hong</t>
  </si>
  <si>
    <t>Luke Ramos</t>
  </si>
  <si>
    <t>Maya Gupta</t>
  </si>
  <si>
    <t>Eliana Ha</t>
  </si>
  <si>
    <t>Lillian Cheng</t>
  </si>
  <si>
    <t>Alexander Pena</t>
  </si>
  <si>
    <t>Leonardo Mai</t>
  </si>
  <si>
    <t>Jack Phillips</t>
  </si>
  <si>
    <t>Scarlett Delgado</t>
  </si>
  <si>
    <t>Jack Rogers</t>
  </si>
  <si>
    <t>Violet Huynh</t>
  </si>
  <si>
    <t>Victoria Park</t>
  </si>
  <si>
    <t>Elizabeth Rodriguez</t>
  </si>
  <si>
    <t>Samuel Kumar</t>
  </si>
  <si>
    <t>Zoe Maldonado</t>
  </si>
  <si>
    <t>Natalia Richardson</t>
  </si>
  <si>
    <t>Madeline Contreras</t>
  </si>
  <si>
    <t>Raelynn Espinoza</t>
  </si>
  <si>
    <t>Noah Rojas</t>
  </si>
  <si>
    <t>Jack Ramos</t>
  </si>
  <si>
    <t>Riley King</t>
  </si>
  <si>
    <t>Naomi Lee</t>
  </si>
  <si>
    <t>Caleb Jones</t>
  </si>
  <si>
    <t>Peyton Alvarado</t>
  </si>
  <si>
    <t>Luca Liu</t>
  </si>
  <si>
    <t>Christian Johnson</t>
  </si>
  <si>
    <t>Kinsley Gonzales</t>
  </si>
  <si>
    <t>Hunter Yoon</t>
  </si>
  <si>
    <t>Elias Dixon</t>
  </si>
  <si>
    <t>Owen Guerrero</t>
  </si>
  <si>
    <t>Lucas Lo</t>
  </si>
  <si>
    <t>Hunter Mitchell</t>
  </si>
  <si>
    <t>Eliana Bailey</t>
  </si>
  <si>
    <t>Gabriella Choi</t>
  </si>
  <si>
    <t>Evelyn Alvarado</t>
  </si>
  <si>
    <t>Wyatt Chan</t>
  </si>
  <si>
    <t>Sarah Johnson</t>
  </si>
  <si>
    <t>Brooks Evans</t>
  </si>
  <si>
    <t>Isaiah Dixon</t>
  </si>
  <si>
    <t>Addison Lo</t>
  </si>
  <si>
    <t>Nolan Howard</t>
  </si>
  <si>
    <t>Paisley Dominguez</t>
  </si>
  <si>
    <t>Eliana Ho</t>
  </si>
  <si>
    <t>Charles Miller</t>
  </si>
  <si>
    <t>Mia Jiang</t>
  </si>
  <si>
    <t>Skylar Parker</t>
  </si>
  <si>
    <t>Zoey Leung</t>
  </si>
  <si>
    <t>Austin Moua</t>
  </si>
  <si>
    <t>Christopher Robinson</t>
  </si>
  <si>
    <t>Jayden Zhang</t>
  </si>
  <si>
    <t>Cora Mejia</t>
  </si>
  <si>
    <t>Julian Harris</t>
  </si>
  <si>
    <t>Anthony Espinoza</t>
  </si>
  <si>
    <t>Aubrey Ruiz</t>
  </si>
  <si>
    <t>Piper Tang</t>
  </si>
  <si>
    <t>Colton Delgado</t>
  </si>
  <si>
    <t>Madeline Chung</t>
  </si>
  <si>
    <t>Ariana Sharma</t>
  </si>
  <si>
    <t>Julian Marquez</t>
  </si>
  <si>
    <t>Logan Reyes</t>
  </si>
  <si>
    <t>Penelope Mai</t>
  </si>
  <si>
    <t>Ryan Reed</t>
  </si>
  <si>
    <t>Grayson Hwang</t>
  </si>
  <si>
    <t>Ezra Tan</t>
  </si>
  <si>
    <t>David Ha</t>
  </si>
  <si>
    <t>Lillian Vang</t>
  </si>
  <si>
    <t>Sofia Zhang</t>
  </si>
  <si>
    <t>Athena Daniels</t>
  </si>
  <si>
    <t>Jameson Shin</t>
  </si>
  <si>
    <t>Everly Avila</t>
  </si>
  <si>
    <t>Liam Nelson</t>
  </si>
  <si>
    <t>Theodore Lai</t>
  </si>
  <si>
    <t>Caroline Do</t>
  </si>
  <si>
    <t>Josiah Ramos</t>
  </si>
  <si>
    <t>Colton Alexander</t>
  </si>
  <si>
    <t>Charles Ramos</t>
  </si>
  <si>
    <t>Ellie Wilson</t>
  </si>
  <si>
    <t>Peyton Powell</t>
  </si>
  <si>
    <t>Hailey Rojas</t>
  </si>
  <si>
    <t>Kai Singh</t>
  </si>
  <si>
    <t>Ryan Rivera</t>
  </si>
  <si>
    <t>Everett Lu</t>
  </si>
  <si>
    <t>Layla Nunez</t>
  </si>
  <si>
    <t>Liliana Collins</t>
  </si>
  <si>
    <t>Ezekiel Jenkins</t>
  </si>
  <si>
    <t>Christopher Wang</t>
  </si>
  <si>
    <t>Savannah Rodriguez</t>
  </si>
  <si>
    <t>Lyla Turner</t>
  </si>
  <si>
    <t>Adrian Ngo</t>
  </si>
  <si>
    <t>Aria Juarez</t>
  </si>
  <si>
    <t>Audrey Ramos</t>
  </si>
  <si>
    <t>Hazel Cho</t>
  </si>
  <si>
    <t>Iris Chung</t>
  </si>
  <si>
    <t>Thomas Rodriguez</t>
  </si>
  <si>
    <t>Avery Lo</t>
  </si>
  <si>
    <t>Gabriel Bell</t>
  </si>
  <si>
    <t>Gianna Walker</t>
  </si>
  <si>
    <t>Axel Bailey</t>
  </si>
  <si>
    <t>Scarlett Green</t>
  </si>
  <si>
    <t>Jackson Wong</t>
  </si>
  <si>
    <t>Eva Jimenez</t>
  </si>
  <si>
    <t>Ian Ma</t>
  </si>
  <si>
    <t>Luna Castro</t>
  </si>
  <si>
    <t>Nolan Brooks</t>
  </si>
  <si>
    <t>Jayden Jones</t>
  </si>
  <si>
    <t>Asher Hsu</t>
  </si>
  <si>
    <t>Greyson Lim</t>
  </si>
  <si>
    <t>Chloe Miller</t>
  </si>
  <si>
    <t>Jaxson Brooks</t>
  </si>
  <si>
    <t>Jack Perez</t>
  </si>
  <si>
    <t>Ruby Reed</t>
  </si>
  <si>
    <t>Ivy Rojas</t>
  </si>
  <si>
    <t>Hudson Wong</t>
  </si>
  <si>
    <t>Ryan Yi</t>
  </si>
  <si>
    <t>Carter Simmons</t>
  </si>
  <si>
    <t>Emilia Xu</t>
  </si>
  <si>
    <t>Adam Medina</t>
  </si>
  <si>
    <t>Connor Howard</t>
  </si>
  <si>
    <t>Audrey Duong</t>
  </si>
  <si>
    <t>Landon Reyes</t>
  </si>
  <si>
    <t>Noah Ma</t>
  </si>
  <si>
    <t>Lucas Alexander</t>
  </si>
  <si>
    <t>Henry Vo</t>
  </si>
  <si>
    <t>Mila Han</t>
  </si>
  <si>
    <t>Genesis Herrera</t>
  </si>
  <si>
    <t>Olivia Vazquez</t>
  </si>
  <si>
    <t>Leilani Ng</t>
  </si>
  <si>
    <t>Olivia Mendoza</t>
  </si>
  <si>
    <t>Skylar Xu</t>
  </si>
  <si>
    <t>Eloise Williams</t>
  </si>
  <si>
    <t>Jackson Maldonado</t>
  </si>
  <si>
    <t>Christian Harris</t>
  </si>
  <si>
    <t>Penelope Santos</t>
  </si>
  <si>
    <t>Nicholas Zhou</t>
  </si>
  <si>
    <t>Ayla Garza</t>
  </si>
  <si>
    <t>Carson Mai</t>
  </si>
  <si>
    <t>Anthony Ho</t>
  </si>
  <si>
    <t>Clara Lopez</t>
  </si>
  <si>
    <t>Melody Woods</t>
  </si>
  <si>
    <t>Matthew Simmons</t>
  </si>
  <si>
    <t>Gabriella Carrillo</t>
  </si>
  <si>
    <t>Lydia Juarez</t>
  </si>
  <si>
    <t>Ava Carrillo</t>
  </si>
  <si>
    <t>Elena Sharma</t>
  </si>
  <si>
    <t>Julia Ahmed</t>
  </si>
  <si>
    <t>Iris Vo</t>
  </si>
  <si>
    <t>Hunter Yi</t>
  </si>
  <si>
    <t>Valentina Oh</t>
  </si>
  <si>
    <t>Kinsley Tran</t>
  </si>
  <si>
    <t>Christian Hong</t>
  </si>
  <si>
    <t>Amelia Mehta</t>
  </si>
  <si>
    <t>Axel Leung</t>
  </si>
  <si>
    <t>Lucas Lam</t>
  </si>
  <si>
    <t>Jose Thompson</t>
  </si>
  <si>
    <t>Wesley Duong</t>
  </si>
  <si>
    <t>Adeline Maldonado</t>
  </si>
  <si>
    <t>Elias Diaz</t>
  </si>
  <si>
    <t>Wyatt Aguilar</t>
  </si>
  <si>
    <t>Josephine Espinoza</t>
  </si>
  <si>
    <t>Adeline Lai</t>
  </si>
  <si>
    <t>Christopher Vu</t>
  </si>
  <si>
    <t>Kai Vega</t>
  </si>
  <si>
    <t>Hailey Chin</t>
  </si>
  <si>
    <t>Eleanor Xi</t>
  </si>
  <si>
    <t>Lily Molina</t>
  </si>
  <si>
    <t>Levi Vasquez</t>
  </si>
  <si>
    <t>Elijah Washington</t>
  </si>
  <si>
    <t>Gianna Park</t>
  </si>
  <si>
    <t>Melody Leung</t>
  </si>
  <si>
    <t>Liliana Valdez</t>
  </si>
  <si>
    <t>Ruby Rahman</t>
  </si>
  <si>
    <t>Natalie Stewart</t>
  </si>
  <si>
    <t>Charlotte Lim</t>
  </si>
  <si>
    <t>Elena Campos</t>
  </si>
  <si>
    <t>Vivian Lim</t>
  </si>
  <si>
    <t>Madison Xu</t>
  </si>
  <si>
    <t>Ava Aguilar</t>
  </si>
  <si>
    <t>Kayden Patel</t>
  </si>
  <si>
    <t>Penelope Desai</t>
  </si>
  <si>
    <t>Henry Vang</t>
  </si>
  <si>
    <t>Charlotte Tran</t>
  </si>
  <si>
    <t>Matthew Harris</t>
  </si>
  <si>
    <t>Emilia Barnes</t>
  </si>
  <si>
    <t>Sophie Griffin</t>
  </si>
  <si>
    <t>Kai Phillips</t>
  </si>
  <si>
    <t>Dylan Khan</t>
  </si>
  <si>
    <t>Nevaeh Clark</t>
  </si>
  <si>
    <t>Carter Luu</t>
  </si>
  <si>
    <t>Jordan Ngo</t>
  </si>
  <si>
    <t>Jackson Hu</t>
  </si>
  <si>
    <t>Madelyn Kang</t>
  </si>
  <si>
    <t>Everleigh Bell</t>
  </si>
  <si>
    <t>Eliana Trinh</t>
  </si>
  <si>
    <t>Oliver Ford</t>
  </si>
  <si>
    <t>Ryan Huang</t>
  </si>
  <si>
    <t>Gabriel Ahmed</t>
  </si>
  <si>
    <t>Ivy Rios</t>
  </si>
  <si>
    <t>Luca Hunter</t>
  </si>
  <si>
    <t>Claire Owens</t>
  </si>
  <si>
    <t>Aubrey Maldonado</t>
  </si>
  <si>
    <t>Elias Vasquez</t>
  </si>
  <si>
    <t>Melody Luu</t>
  </si>
  <si>
    <t>Christopher Luu</t>
  </si>
  <si>
    <t>James Han</t>
  </si>
  <si>
    <t>Jaxson Ayala</t>
  </si>
  <si>
    <t>Levi James</t>
  </si>
  <si>
    <t>Grayson Carrillo</t>
  </si>
  <si>
    <t>Maverick Hwang</t>
  </si>
  <si>
    <t>Noah Truong</t>
  </si>
  <si>
    <t>Willow Guzman</t>
  </si>
  <si>
    <t>Rylee Howard</t>
  </si>
  <si>
    <t>Ian Marquez</t>
  </si>
  <si>
    <t>Layla Owens</t>
  </si>
  <si>
    <t>Chloe Dixon</t>
  </si>
  <si>
    <t>Emily Zheng</t>
  </si>
  <si>
    <t>Jayden Rogers</t>
  </si>
  <si>
    <t>Elizabeth Vasquez</t>
  </si>
  <si>
    <t>Samantha Ford</t>
  </si>
  <si>
    <t>Thomas Silva</t>
  </si>
  <si>
    <t>Charlotte Park</t>
  </si>
  <si>
    <t>Liam Jimenez</t>
  </si>
  <si>
    <t>Ivy Liu</t>
  </si>
  <si>
    <t>Jayden Dixon</t>
  </si>
  <si>
    <t>Nevaeh Butler</t>
  </si>
  <si>
    <t>Leonardo Li</t>
  </si>
  <si>
    <t>Kinsley Woods</t>
  </si>
  <si>
    <t>Abigail Chu</t>
  </si>
  <si>
    <t>Ava Xiong</t>
  </si>
  <si>
    <t>Olivia Marquez</t>
  </si>
  <si>
    <t>Claire Vazquez</t>
  </si>
  <si>
    <t>Christian Castro</t>
  </si>
  <si>
    <t>Mason Oh</t>
  </si>
  <si>
    <t>Violet Santiago</t>
  </si>
  <si>
    <t>Lily Rios</t>
  </si>
  <si>
    <t>Kinsley Stewart</t>
  </si>
  <si>
    <t>Aria Molina</t>
  </si>
  <si>
    <t>James Cheng</t>
  </si>
  <si>
    <t>Mila Vang</t>
  </si>
  <si>
    <t>Alice Liu</t>
  </si>
  <si>
    <t>Delilah Gonzalez</t>
  </si>
  <si>
    <t>Samuel Tang</t>
  </si>
  <si>
    <t>Serenity Gray</t>
  </si>
  <si>
    <t>Benjamin Estrada</t>
  </si>
  <si>
    <t>Wesley Han</t>
  </si>
  <si>
    <t>Nora Herrera</t>
  </si>
  <si>
    <t>Lincoln Harris</t>
  </si>
  <si>
    <t>Charles Gonzales</t>
  </si>
  <si>
    <t>Athena Cheng</t>
  </si>
  <si>
    <t>David Garza</t>
  </si>
  <si>
    <t>Hunter Doan</t>
  </si>
  <si>
    <t>Julian Lam</t>
  </si>
  <si>
    <t>Sofia Estrada</t>
  </si>
  <si>
    <t>Jordan Chen</t>
  </si>
  <si>
    <t>Eloise Huang</t>
  </si>
  <si>
    <t>Ivy Mehta</t>
  </si>
  <si>
    <t>Eli Castillo</t>
  </si>
  <si>
    <t>Nolan Garcia</t>
  </si>
  <si>
    <t>Alexander Zhu</t>
  </si>
  <si>
    <t>Victoria Wu</t>
  </si>
  <si>
    <t>Mateo Jordan</t>
  </si>
  <si>
    <t>Everly Martin</t>
  </si>
  <si>
    <t>Athena Castro</t>
  </si>
  <si>
    <t>Josephine White</t>
  </si>
  <si>
    <t>Nicholas Vo</t>
  </si>
  <si>
    <t>Jackson Sandoval</t>
  </si>
  <si>
    <t>Olivia Turner</t>
  </si>
  <si>
    <t>Cooper Rivera</t>
  </si>
  <si>
    <t>Hailey Washington</t>
  </si>
  <si>
    <t>Mia Vasquez</t>
  </si>
  <si>
    <t>Jose Grant</t>
  </si>
  <si>
    <t>Nathan Yee</t>
  </si>
  <si>
    <t>Isabella Munoz</t>
  </si>
  <si>
    <t>Michael Turner</t>
  </si>
  <si>
    <t>Oliver Jones</t>
  </si>
  <si>
    <t>Charles Taylor</t>
  </si>
  <si>
    <t>Gianna Alvarez</t>
  </si>
  <si>
    <t>Nova Martin</t>
  </si>
  <si>
    <t>Julia Gonzalez</t>
  </si>
  <si>
    <t>Caroline Bui</t>
  </si>
  <si>
    <t>Daniel Ali</t>
  </si>
  <si>
    <t>Iris Huang</t>
  </si>
  <si>
    <t>Natalia Cheng</t>
  </si>
  <si>
    <t>Owen Evans</t>
  </si>
  <si>
    <t>Angel Dixon</t>
  </si>
  <si>
    <t>Aubrey Guerrero</t>
  </si>
  <si>
    <t>Ivy Do</t>
  </si>
  <si>
    <t>Kai Gutierrez</t>
  </si>
  <si>
    <t>Caroline Ahmed</t>
  </si>
  <si>
    <t>Alice Sharma</t>
  </si>
  <si>
    <t>Leo Simmons</t>
  </si>
  <si>
    <t>Asher Hong</t>
  </si>
  <si>
    <t>Gianna Ramirez</t>
  </si>
  <si>
    <t>Thomas Smith</t>
  </si>
  <si>
    <t>Carter Hunter</t>
  </si>
  <si>
    <t>Charlotte Green</t>
  </si>
  <si>
    <t>Lincoln Holmes</t>
  </si>
  <si>
    <t>Hudson Hu</t>
  </si>
  <si>
    <t>Noah Mitchell</t>
  </si>
  <si>
    <t>Liliana Choi</t>
  </si>
  <si>
    <t>Leonardo Cho</t>
  </si>
  <si>
    <t>Oliver Delgado</t>
  </si>
  <si>
    <t>Isabella Roberts</t>
  </si>
  <si>
    <t>Luca Desai</t>
  </si>
  <si>
    <t>William Juarez</t>
  </si>
  <si>
    <t>Ryan Alvarez</t>
  </si>
  <si>
    <t>Hudson Ha</t>
  </si>
  <si>
    <t>Hannah Brown</t>
  </si>
  <si>
    <t>Hadley Le</t>
  </si>
  <si>
    <t>Jaxson Shah</t>
  </si>
  <si>
    <t>Christopher Delgado</t>
  </si>
  <si>
    <t>Hannah Ng</t>
  </si>
  <si>
    <t>Austin Ngo</t>
  </si>
  <si>
    <t>Gianna Han</t>
  </si>
  <si>
    <t>Isaac Choi</t>
  </si>
  <si>
    <t>Madeline Smith</t>
  </si>
  <si>
    <t>Ellie Fernandez</t>
  </si>
  <si>
    <t>Lyla Lai</t>
  </si>
  <si>
    <t>Emily Moore</t>
  </si>
  <si>
    <t>Aubrey Moreno</t>
  </si>
  <si>
    <t>Nova Xiong</t>
  </si>
  <si>
    <t>Eva Lam</t>
  </si>
  <si>
    <t>Caroline Chau</t>
  </si>
  <si>
    <t>Sofia Chen</t>
  </si>
  <si>
    <t>Christopher Sharma</t>
  </si>
  <si>
    <t>Lucas Grant</t>
  </si>
  <si>
    <t>Delilah Washington</t>
  </si>
  <si>
    <t>Eloise Molina</t>
  </si>
  <si>
    <t>Clara Desai</t>
  </si>
  <si>
    <t>Audrey Campbell</t>
  </si>
  <si>
    <t>Delilah Alvarez</t>
  </si>
  <si>
    <t>Luke Luna</t>
  </si>
  <si>
    <t>Elizabeth Tan</t>
  </si>
  <si>
    <t>Sophia Wang</t>
  </si>
  <si>
    <t>Nova Park</t>
  </si>
  <si>
    <t>Josiah Khan</t>
  </si>
  <si>
    <t>Madison Gray</t>
  </si>
  <si>
    <t>Luca Washington</t>
  </si>
  <si>
    <t>Isaac Cruz</t>
  </si>
  <si>
    <t>Ellie Ortega</t>
  </si>
  <si>
    <t>Ian Huang</t>
  </si>
  <si>
    <t>Jayden Ahmed</t>
  </si>
  <si>
    <t>Violet Simmons</t>
  </si>
  <si>
    <t>William Roberts</t>
  </si>
  <si>
    <t>Penelope Sandoval</t>
  </si>
  <si>
    <t>Emilia Ortiz</t>
  </si>
  <si>
    <t>Layla Gutierrez</t>
  </si>
  <si>
    <t>Dylan Vu</t>
  </si>
  <si>
    <t>Peyton Wong</t>
  </si>
  <si>
    <t>Santiago f Banks</t>
  </si>
  <si>
    <t>Caroline Wong</t>
  </si>
  <si>
    <t>Quinn Ho</t>
  </si>
  <si>
    <t>Caroline Nunez</t>
  </si>
  <si>
    <t>Carson Brown</t>
  </si>
  <si>
    <t>Olivia Maldonado</t>
  </si>
  <si>
    <t>Emilia Chung</t>
  </si>
  <si>
    <t>Leilani Shin</t>
  </si>
  <si>
    <t>Abigail Zhu</t>
  </si>
  <si>
    <t>Autumn Xiong</t>
  </si>
  <si>
    <t>Hailey Cruz</t>
  </si>
  <si>
    <t>Piper Cruz</t>
  </si>
  <si>
    <t>Jaxson Jackson</t>
  </si>
  <si>
    <t>Serenity Mehta</t>
  </si>
  <si>
    <t>Peyton Gomez</t>
  </si>
  <si>
    <t>Ethan Vargas</t>
  </si>
  <si>
    <t>Serenity Morris</t>
  </si>
  <si>
    <t>Vivian Chan</t>
  </si>
  <si>
    <t>Lincoln Singh</t>
  </si>
  <si>
    <t>Ayla Lim</t>
  </si>
  <si>
    <t>Leilani Hong</t>
  </si>
  <si>
    <t>Victoria Doan</t>
  </si>
  <si>
    <t>Naomi Wright</t>
  </si>
  <si>
    <t>Scarlett Howard</t>
  </si>
  <si>
    <t>Victoria Vo</t>
  </si>
  <si>
    <t>Oliver Fernandez</t>
  </si>
  <si>
    <t>Luca Jiang</t>
  </si>
  <si>
    <t>Charlotte Owens</t>
  </si>
  <si>
    <t>Stella Tan</t>
  </si>
  <si>
    <t>Ellie Yoon</t>
  </si>
  <si>
    <t>Ella Do</t>
  </si>
  <si>
    <t>Lucas Cruz</t>
  </si>
  <si>
    <t>Sarah Mehta</t>
  </si>
  <si>
    <t>Anthony Phan</t>
  </si>
  <si>
    <t>Sebastian Sanders</t>
  </si>
  <si>
    <t>Jayden Phillips</t>
  </si>
  <si>
    <t>Caleb Chan</t>
  </si>
  <si>
    <t>Ariana Santiago</t>
  </si>
  <si>
    <t>Quinn Owens</t>
  </si>
  <si>
    <t>Eli James</t>
  </si>
  <si>
    <t>Ezra Aguilar</t>
  </si>
  <si>
    <t>Anna Castro</t>
  </si>
  <si>
    <t>Liliana Lewis</t>
  </si>
  <si>
    <t>Maverick Alvarado</t>
  </si>
  <si>
    <t>Nora Butler</t>
  </si>
  <si>
    <t>Landon Rodriguez</t>
  </si>
  <si>
    <t>Grace Harris</t>
  </si>
  <si>
    <t>Jeremiah Medina</t>
  </si>
  <si>
    <t>Charles Bryant</t>
  </si>
  <si>
    <t>Elizabeth Dixon</t>
  </si>
  <si>
    <t>Riley Phillips</t>
  </si>
  <si>
    <t>Gianna Cruz</t>
  </si>
  <si>
    <t>Lincoln Cruz</t>
  </si>
  <si>
    <t>Ezekiel Contreras</t>
  </si>
  <si>
    <t>Amelia Do</t>
  </si>
  <si>
    <t>Anthony Perez</t>
  </si>
  <si>
    <t>Elias Maldonado</t>
  </si>
  <si>
    <t>Liam Luong</t>
  </si>
  <si>
    <t>Jordan Ford</t>
  </si>
  <si>
    <t>Mateo Chung</t>
  </si>
  <si>
    <t>Jameson Vang</t>
  </si>
  <si>
    <t>Samuel Thomas</t>
  </si>
  <si>
    <t>Gabriel Rodriguez</t>
  </si>
  <si>
    <t>Wyatt Robinson</t>
  </si>
  <si>
    <t>Anna Huynh</t>
  </si>
  <si>
    <t>Lucy Simmons</t>
  </si>
  <si>
    <t>Austin Ng</t>
  </si>
  <si>
    <t>Madeline Cruz</t>
  </si>
  <si>
    <t>Layla Munoz</t>
  </si>
  <si>
    <t>Alexander Tang</t>
  </si>
  <si>
    <t>Carson Chen</t>
  </si>
  <si>
    <t>Kai Duong</t>
  </si>
  <si>
    <t>Ayla Cooper</t>
  </si>
  <si>
    <t>Eliza Espinoza</t>
  </si>
  <si>
    <t>Axel King</t>
  </si>
  <si>
    <t>Alexander Carter</t>
  </si>
  <si>
    <t>Robert Rogers</t>
  </si>
  <si>
    <t>Anthony Gupta</t>
  </si>
  <si>
    <t>Jackson Gupta</t>
  </si>
  <si>
    <t>Sophia Rodriguez</t>
  </si>
  <si>
    <t>Cora Patel</t>
  </si>
  <si>
    <t>Piper Hsu</t>
  </si>
  <si>
    <t>Hunter Marquez</t>
  </si>
  <si>
    <t>Addison Li</t>
  </si>
  <si>
    <t>Carson Hoang</t>
  </si>
  <si>
    <t>Julian Fernandez</t>
  </si>
  <si>
    <t>Caleb Rojas</t>
  </si>
  <si>
    <t>Elizabeth Griffin</t>
  </si>
  <si>
    <t>Nolan Han</t>
  </si>
  <si>
    <t>Cameron Romero</t>
  </si>
  <si>
    <t>Angel Patterson</t>
  </si>
  <si>
    <t>Ryan Foster</t>
  </si>
  <si>
    <t>Leonardo Patterson</t>
  </si>
  <si>
    <t>William Song</t>
  </si>
  <si>
    <t>Axel Aguilar</t>
  </si>
  <si>
    <t>Liam Valdez</t>
  </si>
  <si>
    <t>Hudson Washington</t>
  </si>
  <si>
    <t>Harper Washington</t>
  </si>
  <si>
    <t>Brooklyn Parker</t>
  </si>
  <si>
    <t>Hudson Oh</t>
  </si>
  <si>
    <t>Maverick Howard</t>
  </si>
  <si>
    <t>Alexander Dominguez</t>
  </si>
  <si>
    <t>Jack Garcia</t>
  </si>
  <si>
    <t>Aiden Hu</t>
  </si>
  <si>
    <t>Cora Espinoza</t>
  </si>
  <si>
    <t>Naomi Moua</t>
  </si>
  <si>
    <t>Liam Baker</t>
  </si>
  <si>
    <t>Christian Liu</t>
  </si>
  <si>
    <t>Aaron Munoz</t>
  </si>
  <si>
    <t>Levi Kang</t>
  </si>
  <si>
    <t>Isaac Foster</t>
  </si>
  <si>
    <t>Samantha Zhu</t>
  </si>
  <si>
    <t>Vivian Watson</t>
  </si>
  <si>
    <t>Emery Hernandez</t>
  </si>
  <si>
    <t>Camila Baker</t>
  </si>
  <si>
    <t>David Bryant</t>
  </si>
  <si>
    <t>Miles Perez</t>
  </si>
  <si>
    <t>Elijah Hill</t>
  </si>
  <si>
    <t>Sofia Shin</t>
  </si>
  <si>
    <t>Ezekiel Lee</t>
  </si>
  <si>
    <t>Nevaeh Truong</t>
  </si>
  <si>
    <t>Leah Ali</t>
  </si>
  <si>
    <t>Emma Soto</t>
  </si>
  <si>
    <t>Lydia Marquez</t>
  </si>
  <si>
    <t>Cora Munoz</t>
  </si>
  <si>
    <t>Hudson Ross</t>
  </si>
  <si>
    <t>Aiden Cheng</t>
  </si>
  <si>
    <t>Willow Vang</t>
  </si>
  <si>
    <t>Jonathan Young</t>
  </si>
  <si>
    <t>Isaac Rojas</t>
  </si>
  <si>
    <t>Dylan Guzman</t>
  </si>
  <si>
    <t>Sarah Shin</t>
  </si>
  <si>
    <t>Michael Johnson</t>
  </si>
  <si>
    <t>Riley Vega</t>
  </si>
  <si>
    <t>Benjamin Ali</t>
  </si>
  <si>
    <t>Ezekiel Cooper</t>
  </si>
  <si>
    <t>Lyla Walker</t>
  </si>
  <si>
    <t>Aria Cheng</t>
  </si>
  <si>
    <t>Christopher Ramirez</t>
  </si>
  <si>
    <t>Emily Roberts</t>
  </si>
  <si>
    <t>Nathan Parker</t>
  </si>
  <si>
    <t>Nora Her</t>
  </si>
  <si>
    <t>Mia Brown</t>
  </si>
  <si>
    <t>Hunter Hu</t>
  </si>
  <si>
    <t>Luke Acosta</t>
  </si>
  <si>
    <t>Sophia Griffin</t>
  </si>
  <si>
    <t>Anthony Chu</t>
  </si>
  <si>
    <t>Landon Ha</t>
  </si>
  <si>
    <t>Layla Kang</t>
  </si>
  <si>
    <t>Cora Xu</t>
  </si>
  <si>
    <t>Rylee Campos</t>
  </si>
  <si>
    <t>Amelia Foster</t>
  </si>
  <si>
    <t>Hadley Rios</t>
  </si>
  <si>
    <t>Luna Chang</t>
  </si>
  <si>
    <t>Mia Navarro</t>
  </si>
  <si>
    <t>Nova Rios</t>
  </si>
  <si>
    <t>Theodore Truong</t>
  </si>
  <si>
    <t>Asher Ly</t>
  </si>
  <si>
    <t>Madeline Doan</t>
  </si>
  <si>
    <t>Zoey Lu</t>
  </si>
  <si>
    <t>Mila Cheung</t>
  </si>
  <si>
    <t>Lucy Mai</t>
  </si>
  <si>
    <t>Benjamin Luu</t>
  </si>
  <si>
    <t>Maya Watson</t>
  </si>
  <si>
    <t>Jack Adams</t>
  </si>
  <si>
    <t>Gabriella Jordan</t>
  </si>
  <si>
    <t>Jonathan Torres</t>
  </si>
  <si>
    <t>Samuel Xu</t>
  </si>
  <si>
    <t>Ezekiel Lai</t>
  </si>
  <si>
    <t>Levi Rahman</t>
  </si>
  <si>
    <t>Madison Phan</t>
  </si>
  <si>
    <t>Andrew Pham</t>
  </si>
  <si>
    <t>Clara Ford</t>
  </si>
  <si>
    <t>Christopher Chau</t>
  </si>
  <si>
    <t>Madeline Guerrero</t>
  </si>
  <si>
    <t>Harper Yee</t>
  </si>
  <si>
    <t>Mia Thomas</t>
  </si>
  <si>
    <t>Owen Nelson</t>
  </si>
  <si>
    <t>Aiden Evans</t>
  </si>
  <si>
    <t>Josiah Lai</t>
  </si>
  <si>
    <t>Jameson Yee</t>
  </si>
  <si>
    <t>Serenity Her</t>
  </si>
  <si>
    <t>Ariana Turner</t>
  </si>
  <si>
    <t>Jacob Cooper</t>
  </si>
  <si>
    <t>Christopher Dominguez</t>
  </si>
  <si>
    <t>Nevaeh Lim</t>
  </si>
  <si>
    <t>Dominic Cheng</t>
  </si>
  <si>
    <t>Serenity Rodriguez</t>
  </si>
  <si>
    <t>Caleb Thompson</t>
  </si>
  <si>
    <t>Luke Avila</t>
  </si>
  <si>
    <t>Sadie Chin</t>
  </si>
  <si>
    <t>Everett Le</t>
  </si>
  <si>
    <t>Carson Santos</t>
  </si>
  <si>
    <t>Natalie Ho</t>
  </si>
  <si>
    <t>Natalia Hall</t>
  </si>
  <si>
    <t>Zoey Ahmed</t>
  </si>
  <si>
    <t>Santiago f Turner</t>
  </si>
  <si>
    <t>Jacob Alexander</t>
  </si>
  <si>
    <t>Christopher Aguilar</t>
  </si>
  <si>
    <t>Vivian Jackson</t>
  </si>
  <si>
    <t>Leonardo Jenkins</t>
  </si>
  <si>
    <t>Oliver Hunter</t>
  </si>
  <si>
    <t>Ayla Brooks</t>
  </si>
  <si>
    <t>Willow Chau</t>
  </si>
  <si>
    <t>Kai Shin</t>
  </si>
  <si>
    <t>Liliana Zhao</t>
  </si>
  <si>
    <t>Aiden Carter</t>
  </si>
  <si>
    <t>Christopher Song</t>
  </si>
  <si>
    <t>Kayden Dinh</t>
  </si>
  <si>
    <t>Valentina Zhang</t>
  </si>
  <si>
    <t>Alexander Perez</t>
  </si>
  <si>
    <t>Everleigh Kumar</t>
  </si>
  <si>
    <t>Santiago f Xiong</t>
  </si>
  <si>
    <t>Elizabeth Powell</t>
  </si>
  <si>
    <t>Lucas Yang</t>
  </si>
  <si>
    <t>John Richardson</t>
  </si>
  <si>
    <t>Miles Ross</t>
  </si>
  <si>
    <t>Jonathan Santos</t>
  </si>
  <si>
    <t>Joshua Maldonado</t>
  </si>
  <si>
    <t>Santiago f Vo</t>
  </si>
  <si>
    <t>Leilani Martin</t>
  </si>
  <si>
    <t>Luca Xiong</t>
  </si>
  <si>
    <t>Valentina Campos</t>
  </si>
  <si>
    <t>Grayson Jenkins</t>
  </si>
  <si>
    <t>Jeremiah Ross</t>
  </si>
  <si>
    <t>Natalie Zheng</t>
  </si>
  <si>
    <t>Jace Mehta</t>
  </si>
  <si>
    <t>Hannah Doan</t>
  </si>
  <si>
    <t>Caroline Robinson</t>
  </si>
  <si>
    <t>Naomi Ma</t>
  </si>
  <si>
    <t>Adam Davis</t>
  </si>
  <si>
    <t>Ellie Ho</t>
  </si>
  <si>
    <t>Mila Liang</t>
  </si>
  <si>
    <t>Nova Doan</t>
  </si>
  <si>
    <t>Colton Mejia</t>
  </si>
  <si>
    <t>Joseph Kim</t>
  </si>
  <si>
    <t>Audrey Campos</t>
  </si>
  <si>
    <t>Vivian Brooks</t>
  </si>
  <si>
    <t>Mateo Vargas</t>
  </si>
  <si>
    <t>David Foster</t>
  </si>
  <si>
    <t>Isaiah Ramos</t>
  </si>
  <si>
    <t>Samantha Do</t>
  </si>
  <si>
    <t>Emery Fernandez</t>
  </si>
  <si>
    <t>Aubrey Lin</t>
  </si>
  <si>
    <t>Jace Hsu</t>
  </si>
  <si>
    <t>Nicholas Sanders</t>
  </si>
  <si>
    <t>Joshua Sun</t>
  </si>
  <si>
    <t>Riley Ayala</t>
  </si>
  <si>
    <t>Isaac Santos</t>
  </si>
  <si>
    <t>Logan Brooks</t>
  </si>
  <si>
    <t>Leilani Hu</t>
  </si>
  <si>
    <t>Jace Cho</t>
  </si>
  <si>
    <t>Jaxson Fong</t>
  </si>
  <si>
    <t>Wyatt Ly</t>
  </si>
  <si>
    <t>Mia Huang</t>
  </si>
  <si>
    <t>Levi Her</t>
  </si>
  <si>
    <t>Everleigh Phillips</t>
  </si>
  <si>
    <t>Natalie Acosta</t>
  </si>
  <si>
    <t>Hadley Chavez</t>
  </si>
  <si>
    <t>Hailey Liu</t>
  </si>
  <si>
    <t>Nicholas Jiang</t>
  </si>
  <si>
    <t>Gabriel Xu</t>
  </si>
  <si>
    <t>Sophia Collins</t>
  </si>
  <si>
    <t>Evelyn Vasquez</t>
  </si>
  <si>
    <t>Paisley Baker</t>
  </si>
  <si>
    <t>Samuel Cruz</t>
  </si>
  <si>
    <t>Gabriel Cheung</t>
  </si>
  <si>
    <t>Kai Green</t>
  </si>
  <si>
    <t>Julia Moore</t>
  </si>
  <si>
    <t>Roman Mendoza</t>
  </si>
  <si>
    <t>Sadie Pham</t>
  </si>
  <si>
    <t>Chloe Contreras</t>
  </si>
  <si>
    <t>Owen Ford</t>
  </si>
  <si>
    <t>Audrey Powell</t>
  </si>
  <si>
    <t>Greyson Munoz</t>
  </si>
  <si>
    <t>Isaiah Vang</t>
  </si>
  <si>
    <t>Lincoln Alvarado</t>
  </si>
  <si>
    <t>Carter Sandoval</t>
  </si>
  <si>
    <t>Julia Jimenez</t>
  </si>
  <si>
    <t>Savannah Cortez</t>
  </si>
  <si>
    <t>Everly Brown</t>
  </si>
  <si>
    <t>Charlotte Pham</t>
  </si>
  <si>
    <t>Iris Bailey</t>
  </si>
  <si>
    <t>Logan Daniels</t>
  </si>
  <si>
    <t>Autumn Molina</t>
  </si>
  <si>
    <t>Emma Mehta</t>
  </si>
  <si>
    <t>Julian Joseph</t>
  </si>
  <si>
    <t>Eleanor Munoz</t>
  </si>
  <si>
    <t>Eliza Zhu</t>
  </si>
  <si>
    <t>Greyson Moore</t>
  </si>
  <si>
    <t>Lyla Clark</t>
  </si>
  <si>
    <t>Samuel Patterson</t>
  </si>
  <si>
    <t>Robert Padilla</t>
  </si>
  <si>
    <t>Landon Munoz</t>
  </si>
  <si>
    <t>Josiah Yi</t>
  </si>
  <si>
    <t>Owen Scott</t>
  </si>
  <si>
    <t>Matthew Parker</t>
  </si>
  <si>
    <t>Daniel Huynh</t>
  </si>
  <si>
    <t>Matthew Vargas</t>
  </si>
  <si>
    <t>Ella Herrera</t>
  </si>
  <si>
    <t>Everly Hwang</t>
  </si>
  <si>
    <t>Hazel Mitchell</t>
  </si>
  <si>
    <t>Ian Hernandez</t>
  </si>
  <si>
    <t>Charlotte Lam</t>
  </si>
  <si>
    <t>Jonathan Ali</t>
  </si>
  <si>
    <t>Violet He</t>
  </si>
  <si>
    <t>Hannah Truong</t>
  </si>
  <si>
    <t>Autumn Kaur</t>
  </si>
  <si>
    <t>Serenity Ngo</t>
  </si>
  <si>
    <t>Raelynn Her</t>
  </si>
  <si>
    <t>Jameson Salazar</t>
  </si>
  <si>
    <t>Hunter Moua</t>
  </si>
  <si>
    <t>Athena Aguilar</t>
  </si>
  <si>
    <t>Ariana Sanders</t>
  </si>
  <si>
    <t>Easton Cruz</t>
  </si>
  <si>
    <t>Josiah Vega</t>
  </si>
  <si>
    <t>Willow Estrada</t>
  </si>
  <si>
    <t>Nevaeh Ng</t>
  </si>
  <si>
    <t>Henry Vazquez</t>
  </si>
  <si>
    <t>Nathan Jackson</t>
  </si>
  <si>
    <t>Anthony Lam</t>
  </si>
  <si>
    <t>Nevaeh Ali</t>
  </si>
  <si>
    <t>Madelyn Henry</t>
  </si>
  <si>
    <t>Emilia Alexander</t>
  </si>
  <si>
    <t>Christian Ayala</t>
  </si>
  <si>
    <t>Willow Xiong</t>
  </si>
  <si>
    <t>Avery Valdez</t>
  </si>
  <si>
    <t>Abigail Carter</t>
  </si>
  <si>
    <t>Madison Patel</t>
  </si>
  <si>
    <t>Paisley Hsu</t>
  </si>
  <si>
    <t>Kinsley Hill</t>
  </si>
  <si>
    <t>Kai Barnes</t>
  </si>
  <si>
    <t>Lincoln Cheng</t>
  </si>
  <si>
    <t>Noah Sharma</t>
  </si>
  <si>
    <t>Ariana Hall</t>
  </si>
  <si>
    <t>Samuel Cao</t>
  </si>
  <si>
    <t>Brooks Mitchell</t>
  </si>
  <si>
    <t>Kinsley Gonzalez</t>
  </si>
  <si>
    <t>Dominic Tang</t>
  </si>
  <si>
    <t>Colton Le</t>
  </si>
  <si>
    <t>Kai Huang</t>
  </si>
  <si>
    <t>Addison Cruz</t>
  </si>
  <si>
    <t>Natalie Thao</t>
  </si>
  <si>
    <t>Maria Barnes</t>
  </si>
  <si>
    <t>Mia Vang</t>
  </si>
  <si>
    <t>Zoey Mendoza</t>
  </si>
  <si>
    <t>Parker Desai</t>
  </si>
  <si>
    <t>Alexander Liang</t>
  </si>
  <si>
    <t>Adam Jordan</t>
  </si>
  <si>
    <t>Leah Stewart</t>
  </si>
  <si>
    <t>Robert Santos</t>
  </si>
  <si>
    <t>Addison Ma</t>
  </si>
  <si>
    <t>Clara Collins</t>
  </si>
  <si>
    <t>Stella Castro</t>
  </si>
  <si>
    <t>Lucy Chin</t>
  </si>
  <si>
    <t>Piper Evans</t>
  </si>
  <si>
    <t>Cora Coleman</t>
  </si>
  <si>
    <t>Cora Holmes</t>
  </si>
  <si>
    <t>Leo Figueroa</t>
  </si>
  <si>
    <t>Allison Wang</t>
  </si>
  <si>
    <t>Levi Cruz</t>
  </si>
  <si>
    <t>Iris Phillips</t>
  </si>
  <si>
    <t>Madelyn Chavez</t>
  </si>
  <si>
    <t>Caroline Smith</t>
  </si>
  <si>
    <t>Grayson Lai</t>
  </si>
  <si>
    <t>Anna Guerrero</t>
  </si>
  <si>
    <t>Paisley Bell</t>
  </si>
  <si>
    <t>Jose Park</t>
  </si>
  <si>
    <t>Eliza Parker</t>
  </si>
  <si>
    <t>Melody Yoon</t>
  </si>
  <si>
    <t>Avery Smith</t>
  </si>
  <si>
    <t>Madeline Vu</t>
  </si>
  <si>
    <t>Aubrey Cheng</t>
  </si>
  <si>
    <t>Clara Henderson</t>
  </si>
  <si>
    <t>Jace Henderson</t>
  </si>
  <si>
    <t>Caroline Martin</t>
  </si>
  <si>
    <t>Asher Bui</t>
  </si>
  <si>
    <t>Samantha Chau</t>
  </si>
  <si>
    <t>Jonathan Nelson</t>
  </si>
  <si>
    <t>Liliana Simmons</t>
  </si>
  <si>
    <t>Logan Ortega</t>
  </si>
  <si>
    <t>Isaac Jung</t>
  </si>
  <si>
    <t>Christopher Desai</t>
  </si>
  <si>
    <t>Levi Gonzalez</t>
  </si>
  <si>
    <t>Santiago f Wang</t>
  </si>
  <si>
    <t>Julia Kim</t>
  </si>
  <si>
    <t>Noah Allen</t>
  </si>
  <si>
    <t>Colton Adams</t>
  </si>
  <si>
    <t>Colton Mehta</t>
  </si>
  <si>
    <t>Caroline Gomez</t>
  </si>
  <si>
    <t>Kayden Tang</t>
  </si>
  <si>
    <t>Elizabeth Estrada</t>
  </si>
  <si>
    <t>Sofia Yee</t>
  </si>
  <si>
    <t>Asher Mendoza</t>
  </si>
  <si>
    <t>Jordan Hernandez</t>
  </si>
  <si>
    <t>Everleigh Tan</t>
  </si>
  <si>
    <t>Joshua Hall</t>
  </si>
  <si>
    <t>Stella Gupta</t>
  </si>
  <si>
    <t>Levi White</t>
  </si>
  <si>
    <t>Matthew Jackson</t>
  </si>
  <si>
    <t>Dominic Martinez</t>
  </si>
  <si>
    <t>Aiden Aguilar</t>
  </si>
  <si>
    <t>Victoria Hu</t>
  </si>
  <si>
    <t>Eloise Campos</t>
  </si>
  <si>
    <t>Emilia Alvarado</t>
  </si>
  <si>
    <t>Lydia Ahmed</t>
  </si>
  <si>
    <t>Dylan Simmons</t>
  </si>
  <si>
    <t>Jaxson Chu</t>
  </si>
  <si>
    <t>Ariana Griffin</t>
  </si>
  <si>
    <t>Hudson Bailey</t>
  </si>
  <si>
    <t>Colton Grant</t>
  </si>
  <si>
    <t>Emery Flores</t>
  </si>
  <si>
    <t>Gabriella Wong</t>
  </si>
  <si>
    <t>Ian Gonzales</t>
  </si>
  <si>
    <t>Jaxon Wright</t>
  </si>
  <si>
    <t>Ethan Cruz</t>
  </si>
  <si>
    <t>Adrian James</t>
  </si>
  <si>
    <t>Isabella Mejia</t>
  </si>
  <si>
    <t>Christopher Miller</t>
  </si>
  <si>
    <t>Samuel Watson</t>
  </si>
  <si>
    <t>Lucy Phan</t>
  </si>
  <si>
    <t>Dominic Thao</t>
  </si>
  <si>
    <t>Jaxon Shin</t>
  </si>
  <si>
    <t>Nevaeh Diaz</t>
  </si>
  <si>
    <t>Isaac Jenkins</t>
  </si>
  <si>
    <t>Jace Barnes</t>
  </si>
  <si>
    <t>Carson Liu</t>
  </si>
  <si>
    <t>Sofia Gutierrez</t>
  </si>
  <si>
    <t>Jeremiah Chang</t>
  </si>
  <si>
    <t>Connor Ruiz</t>
  </si>
  <si>
    <t>Easton Truong</t>
  </si>
  <si>
    <t>Sebastian Vargas</t>
  </si>
  <si>
    <t>Joseph Dang</t>
  </si>
  <si>
    <t>Madison White</t>
  </si>
  <si>
    <t>Valentina Nelson</t>
  </si>
  <si>
    <t>Everleigh Coleman</t>
  </si>
  <si>
    <t>Everleigh Castillo</t>
  </si>
  <si>
    <t>Valentina Fernandez</t>
  </si>
  <si>
    <t>Serenity Richardson</t>
  </si>
  <si>
    <t>Cooper Ramirez</t>
  </si>
  <si>
    <t>Penelope Avila</t>
  </si>
  <si>
    <t>Ivy Luong</t>
  </si>
  <si>
    <t>Aurora Bailey</t>
  </si>
  <si>
    <t>Valentina Valdez</t>
  </si>
  <si>
    <t>Parker Dinh</t>
  </si>
  <si>
    <t>Eliana Hsu</t>
  </si>
  <si>
    <t>Logan Parker</t>
  </si>
  <si>
    <t>Liliana Green</t>
  </si>
  <si>
    <t>Victoria Vazquez</t>
  </si>
  <si>
    <t>Kinsley Huynh</t>
  </si>
  <si>
    <t>Anna Carrillo</t>
  </si>
  <si>
    <t>Isla Singh</t>
  </si>
  <si>
    <t>Emma Yu</t>
  </si>
  <si>
    <t>Jonathan Dominguez</t>
  </si>
  <si>
    <t>Caleb Mehta</t>
  </si>
  <si>
    <t>Jaxon Lai</t>
  </si>
  <si>
    <t>Madelyn Yee</t>
  </si>
  <si>
    <t>Elena Jimenez</t>
  </si>
  <si>
    <t>Sadie Ali</t>
  </si>
  <si>
    <t>Lucas Sandoval</t>
  </si>
  <si>
    <t>Brooks Ngo</t>
  </si>
  <si>
    <t>Piper Oh</t>
  </si>
  <si>
    <t>Hunter Molina</t>
  </si>
  <si>
    <t>Michael Hoang</t>
  </si>
  <si>
    <t>Eloise Sun</t>
  </si>
  <si>
    <t>Gianna Jimenez</t>
  </si>
  <si>
    <t>Ava Chan</t>
  </si>
  <si>
    <t>Leilani Navarro</t>
  </si>
  <si>
    <t>Lydia Chu</t>
  </si>
  <si>
    <t>Liam Salazar</t>
  </si>
  <si>
    <t>Hailey Henderson</t>
  </si>
  <si>
    <t>Austin Espinoza</t>
  </si>
  <si>
    <t>Delilah Ng</t>
  </si>
  <si>
    <t>Gabriella Han</t>
  </si>
  <si>
    <t>Aria Miller</t>
  </si>
  <si>
    <t>Sofia Dixon</t>
  </si>
  <si>
    <t>Ethan Xiong</t>
  </si>
  <si>
    <t>Gabriella Cruz</t>
  </si>
  <si>
    <t>Christopher Kang</t>
  </si>
  <si>
    <t>Ariana Pham</t>
  </si>
  <si>
    <t>Colton Bui</t>
  </si>
  <si>
    <t>Caroline Cortez</t>
  </si>
  <si>
    <t>Nora Richardson</t>
  </si>
  <si>
    <t>Alexander Sanchez</t>
  </si>
  <si>
    <t>Logan Rahman</t>
  </si>
  <si>
    <t>Henry Rogers</t>
  </si>
  <si>
    <t>Delilah Cheng</t>
  </si>
  <si>
    <t>Caroline Rodriguez</t>
  </si>
  <si>
    <t>Jack Chin</t>
  </si>
  <si>
    <t>Luna Collins</t>
  </si>
  <si>
    <t>John Campos</t>
  </si>
  <si>
    <t>Charlotte Banks</t>
  </si>
  <si>
    <t>Miles Liu</t>
  </si>
  <si>
    <t>Violet Duong</t>
  </si>
  <si>
    <t>Isaac Xiong</t>
  </si>
  <si>
    <t>Ian Le</t>
  </si>
  <si>
    <t>Melody Delgado</t>
  </si>
  <si>
    <t>Eliza Bui</t>
  </si>
  <si>
    <t>Layla Wu</t>
  </si>
  <si>
    <t>Thomas Lam</t>
  </si>
  <si>
    <t>Willow Taylor</t>
  </si>
  <si>
    <t>Employee ID</t>
  </si>
  <si>
    <t>Research &amp; 
Development</t>
  </si>
  <si>
    <t xml:space="preserve"> Full name </t>
  </si>
  <si>
    <t>Grand Total</t>
  </si>
  <si>
    <t>Sum of Annual Salary</t>
  </si>
  <si>
    <t>SN</t>
  </si>
  <si>
    <t>No. 1</t>
  </si>
  <si>
    <t>No. 2</t>
  </si>
  <si>
    <t>No. 3</t>
  </si>
  <si>
    <t>No. 4</t>
  </si>
  <si>
    <t>No. 5</t>
  </si>
  <si>
    <t>No. 6</t>
  </si>
  <si>
    <t>No. 7</t>
  </si>
  <si>
    <t>No. 8</t>
  </si>
  <si>
    <t>No. 9</t>
  </si>
  <si>
    <t>No. 10</t>
  </si>
  <si>
    <t>No. 11</t>
  </si>
  <si>
    <t>No. 12</t>
  </si>
  <si>
    <t>No. 13</t>
  </si>
  <si>
    <t>No. 14</t>
  </si>
  <si>
    <t>No. 15</t>
  </si>
  <si>
    <t>No. 16</t>
  </si>
  <si>
    <t>No. 17</t>
  </si>
  <si>
    <t>No. 18</t>
  </si>
  <si>
    <t>No. 19</t>
  </si>
  <si>
    <t>No. 20</t>
  </si>
  <si>
    <t>vlookup</t>
  </si>
  <si>
    <t>xlookup</t>
  </si>
  <si>
    <t>Gugan</t>
  </si>
  <si>
    <t>ID</t>
  </si>
  <si>
    <t>Name</t>
  </si>
  <si>
    <t>Dept</t>
  </si>
  <si>
    <t>salary</t>
  </si>
  <si>
    <t>John</t>
  </si>
  <si>
    <t>HR</t>
  </si>
  <si>
    <t>Alice</t>
  </si>
  <si>
    <t>David</t>
  </si>
  <si>
    <t>Ram</t>
  </si>
  <si>
    <t>Gita</t>
  </si>
  <si>
    <t>Kabi</t>
  </si>
  <si>
    <t>CS</t>
  </si>
  <si>
    <t>Bob</t>
  </si>
  <si>
    <t>sales</t>
  </si>
  <si>
    <t>Nila</t>
  </si>
  <si>
    <t>finance</t>
  </si>
  <si>
    <t>liza</t>
  </si>
  <si>
    <t>poja</t>
  </si>
  <si>
    <t>IF</t>
  </si>
  <si>
    <t>IFS</t>
  </si>
  <si>
    <t>SUMIF</t>
  </si>
  <si>
    <t>Column1</t>
  </si>
  <si>
    <t>Column2</t>
  </si>
  <si>
    <t>Column3</t>
  </si>
  <si>
    <t>Column4</t>
  </si>
  <si>
    <t>Row Labels</t>
  </si>
  <si>
    <t>Column Labels</t>
  </si>
  <si>
    <t>Count of Employee ID</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</si>
  <si>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</si>
  <si>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</si>
  <si>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</si>
  <si>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</si>
  <si>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</si>
  <si>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</si>
  <si>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</si>
  <si>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</si>
  <si>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</si>
  <si>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</si>
  <si>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</si>
  <si>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</si>
  <si>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</si>
  <si>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</si>
  <si>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</si>
  <si>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</si>
  <si>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</si>
  <si>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</si>
  <si>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</si>
  <si>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</si>
  <si>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</si>
  <si>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</si>
  <si>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</si>
  <si>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</si>
  <si>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</si>
  <si>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</si>
  <si>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</si>
  <si>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</si>
  <si>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</si>
  <si>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</si>
  <si>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Count of Job Title</t>
  </si>
  <si>
    <t>Feb</t>
  </si>
  <si>
    <t>Oct</t>
  </si>
  <si>
    <t>Mar</t>
  </si>
  <si>
    <t>Apr</t>
  </si>
  <si>
    <t>Jun</t>
  </si>
  <si>
    <t>Sep</t>
  </si>
  <si>
    <t>Aug</t>
  </si>
  <si>
    <t>Nov</t>
  </si>
  <si>
    <t>Jul</t>
  </si>
  <si>
    <t>May</t>
  </si>
  <si>
    <t>Dec</t>
  </si>
  <si>
    <t>Jan</t>
  </si>
  <si>
    <t>Count of Business Unit</t>
  </si>
  <si>
    <t>Employee's Count</t>
  </si>
  <si>
    <t>sum annual</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</si>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</sst>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quot;$&quot;#,##0\);&quot;$&quot;0_)"/>
    <numFmt numFmtId="165" formatCode="#,##0%_);\(#,##0%\);0%_)"/>
    <numFmt numFmtId="166" formatCode="_ [$₹-449]\ * #,##0_ ;_ [$₹-449]\ * \-#,##0_ ;_ [$₹-449]\ * &quot;-&quot;_ ;_ @_ "/>
  </numFmts>
  <fonts count="9" x14ac:knownFonts="1">
    <font>
      <sz val="11"/>
      <color theme="1"/>
      <name val="Calibri"/>
      <family val="2"/>
      <scheme val="minor"/>
    </font>
    <font>
      <b/>
      <sz val="11"/>
      <color rgb="FFFFFFFF"/>
      <name val="Calibri"/>
      <family val="2"/>
      <scheme val="minor"/>
    </font>
    <font>
      <sz val="14"/>
      <color theme="1"/>
      <name val="Calibri"/>
      <family val="2"/>
      <scheme val="minor"/>
    </font>
    <font>
      <b/>
      <sz val="14"/>
      <color rgb="FFFFFFFF"/>
      <name val="Calibri"/>
      <family val="2"/>
      <scheme val="minor"/>
    </font>
    <font>
      <sz val="14"/>
      <color theme="0"/>
      <name val="Calibri"/>
      <family val="2"/>
      <scheme val="minor"/>
    </font>
    <font>
      <b/>
      <sz val="14"/>
      <color theme="1"/>
      <name val="Calibri"/>
      <family val="2"/>
      <scheme val="minor"/>
    </font>
    <font>
      <sz val="11"/>
      <color theme="0"/>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rgb="FF3DB182"/>
        <bgColor indexed="64"/>
      </patternFill>
    </fill>
    <fill>
      <patternFill patternType="solid">
        <fgColor rgb="FF0070C0"/>
        <bgColor indexed="64"/>
      </patternFill>
    </fill>
    <fill>
      <patternFill patternType="solid">
        <fgColor rgb="FFFFFF00"/>
        <bgColor indexed="64"/>
      </patternFill>
    </fill>
    <fill>
      <patternFill patternType="solid">
        <fgColor rgb="FF7030A0"/>
        <bgColor indexed="64"/>
      </patternFill>
    </fill>
  </fills>
  <borders count="15">
    <border>
      <left/>
      <right/>
      <top/>
      <bottom/>
      <diagonal/>
    </border>
    <border>
      <left style="thin">
        <color theme="9"/>
      </left>
      <right style="medium">
        <color rgb="FFFFFFFF"/>
      </right>
      <top style="thin">
        <color theme="9"/>
      </top>
      <bottom/>
      <diagonal/>
    </border>
    <border>
      <left style="medium">
        <color rgb="FFFFFFFF"/>
      </left>
      <right style="medium">
        <color rgb="FFFFFFFF"/>
      </right>
      <top style="thin">
        <color theme="9"/>
      </top>
      <bottom/>
      <diagonal/>
    </border>
    <border>
      <left style="thin">
        <color theme="9"/>
      </left>
      <right/>
      <top style="thin">
        <color theme="9"/>
      </top>
      <bottom/>
      <diagonal/>
    </border>
    <border>
      <left/>
      <right/>
      <top style="thin">
        <color theme="9"/>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theme="9"/>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medium">
        <color rgb="FFFFFFFF"/>
      </left>
      <right/>
      <top style="thin">
        <color theme="9"/>
      </top>
      <bottom/>
      <diagonal/>
    </border>
  </borders>
  <cellStyleXfs count="1">
    <xf numFmtId="0" fontId="0" fillId="0" borderId="0"/>
  </cellStyleXfs>
  <cellXfs count="46">
    <xf numFmtId="0" fontId="0" fillId="0" borderId="0" xfId="0"/>
    <xf numFmtId="0" fontId="0" fillId="0" borderId="0" xfId="0" applyAlignment="1">
      <alignment horizontal="left"/>
    </xf>
    <xf numFmtId="0" fontId="0" fillId="0" borderId="5" xfId="0" applyBorder="1"/>
    <xf numFmtId="0" fontId="2" fillId="0" borderId="0" xfId="0" applyFont="1"/>
    <xf numFmtId="0" fontId="3" fillId="2" borderId="1" xfId="0" applyFont="1" applyFill="1" applyBorder="1" applyAlignment="1">
      <alignment horizontal="center"/>
    </xf>
    <xf numFmtId="0" fontId="3" fillId="2" borderId="2" xfId="0" applyFont="1" applyFill="1" applyBorder="1" applyAlignment="1">
      <alignment horizontal="left"/>
    </xf>
    <xf numFmtId="0" fontId="2" fillId="0" borderId="3" xfId="0" applyFont="1" applyBorder="1"/>
    <xf numFmtId="0" fontId="2" fillId="0" borderId="4" xfId="0" applyFont="1" applyBorder="1"/>
    <xf numFmtId="0" fontId="4" fillId="3" borderId="6" xfId="0" applyFont="1" applyFill="1" applyBorder="1"/>
    <xf numFmtId="0" fontId="4" fillId="3" borderId="7" xfId="0" applyFont="1" applyFill="1" applyBorder="1"/>
    <xf numFmtId="0" fontId="2" fillId="0" borderId="8" xfId="0" applyFont="1" applyBorder="1"/>
    <xf numFmtId="0" fontId="2" fillId="0" borderId="9" xfId="0" applyFont="1" applyBorder="1"/>
    <xf numFmtId="0" fontId="3" fillId="2" borderId="5" xfId="0" applyFont="1" applyFill="1" applyBorder="1" applyAlignment="1">
      <alignment horizontal="center"/>
    </xf>
    <xf numFmtId="0" fontId="3" fillId="2" borderId="5" xfId="0" applyFont="1" applyFill="1" applyBorder="1" applyAlignment="1">
      <alignment horizontal="left"/>
    </xf>
    <xf numFmtId="0" fontId="2" fillId="0" borderId="5" xfId="0" applyFont="1" applyBorder="1"/>
    <xf numFmtId="14" fontId="2" fillId="0" borderId="5" xfId="0" applyNumberFormat="1" applyFont="1" applyBorder="1"/>
    <xf numFmtId="164" fontId="2" fillId="0" borderId="5" xfId="0" applyNumberFormat="1" applyFont="1" applyBorder="1"/>
    <xf numFmtId="165" fontId="2" fillId="0" borderId="5" xfId="0" applyNumberFormat="1" applyFont="1" applyBorder="1"/>
    <xf numFmtId="0" fontId="5" fillId="4" borderId="5" xfId="0" applyFont="1" applyFill="1" applyBorder="1" applyAlignment="1">
      <alignment horizontal="left"/>
    </xf>
    <xf numFmtId="0" fontId="0" fillId="0" borderId="0" xfId="0" pivotButton="1"/>
    <xf numFmtId="0" fontId="6" fillId="5" borderId="5" xfId="0" applyFont="1" applyFill="1" applyBorder="1"/>
    <xf numFmtId="0" fontId="1" fillId="2" borderId="5" xfId="0" applyFont="1" applyFill="1" applyBorder="1" applyAlignment="1">
      <alignment horizontal="left"/>
    </xf>
    <xf numFmtId="0" fontId="0" fillId="0" borderId="3" xfId="0" applyBorder="1"/>
    <xf numFmtId="0" fontId="0" fillId="0" borderId="4" xfId="0" applyBorder="1"/>
    <xf numFmtId="0" fontId="0" fillId="0" borderId="10" xfId="0" applyBorder="1"/>
    <xf numFmtId="0" fontId="0" fillId="0" borderId="11" xfId="0" applyBorder="1"/>
    <xf numFmtId="0" fontId="0" fillId="0" borderId="12" xfId="0" applyBorder="1"/>
    <xf numFmtId="0" fontId="0" fillId="0" borderId="13" xfId="0" applyBorder="1"/>
    <xf numFmtId="0" fontId="1" fillId="2" borderId="3" xfId="0" applyFont="1" applyFill="1" applyBorder="1" applyAlignment="1">
      <alignment horizontal="center"/>
    </xf>
    <xf numFmtId="0" fontId="1" fillId="2" borderId="14" xfId="0" applyFont="1" applyFill="1" applyBorder="1" applyAlignment="1">
      <alignment horizontal="left"/>
    </xf>
    <xf numFmtId="0" fontId="1" fillId="2" borderId="2" xfId="0" applyFont="1" applyFill="1" applyBorder="1" applyAlignment="1">
      <alignment horizontal="left"/>
    </xf>
    <xf numFmtId="14" fontId="0" fillId="0" borderId="4" xfId="0" applyNumberFormat="1" applyBorder="1"/>
    <xf numFmtId="165" fontId="0" fillId="0" borderId="4" xfId="0" applyNumberFormat="1" applyBorder="1"/>
    <xf numFmtId="0" fontId="0" fillId="0" borderId="4" xfId="0" applyBorder="1" applyAlignment="1">
      <alignment wrapText="1"/>
    </xf>
    <xf numFmtId="14" fontId="0" fillId="0" borderId="12" xfId="0" applyNumberFormat="1" applyBorder="1"/>
    <xf numFmtId="165" fontId="0" fillId="0" borderId="12" xfId="0" applyNumberFormat="1" applyBorder="1"/>
    <xf numFmtId="0" fontId="8" fillId="0" borderId="0" xfId="0" applyFont="1"/>
    <xf numFmtId="166" fontId="1" fillId="2" borderId="14" xfId="0" applyNumberFormat="1" applyFont="1" applyFill="1" applyBorder="1" applyAlignment="1">
      <alignment horizontal="left"/>
    </xf>
    <xf numFmtId="166" fontId="0" fillId="0" borderId="4" xfId="0" applyNumberFormat="1" applyBorder="1" applyAlignment="1">
      <alignment horizontal="center"/>
    </xf>
    <xf numFmtId="166" fontId="0" fillId="0" borderId="12" xfId="0" applyNumberFormat="1" applyBorder="1" applyAlignment="1">
      <alignment horizontal="center"/>
    </xf>
    <xf numFmtId="166" fontId="0" fillId="0" borderId="0" xfId="0" applyNumberFormat="1"/>
    <xf numFmtId="0" fontId="0" fillId="0" borderId="0" xfId="0" applyNumberFormat="1"/>
    <xf numFmtId="0" fontId="0" fillId="0" borderId="0" xfId="0" applyAlignment="1">
      <alignment horizontal="left" indent="1"/>
    </xf>
    <xf numFmtId="14" fontId="0" fillId="0" borderId="0" xfId="0" applyNumberFormat="1"/>
    <xf numFmtId="0" fontId="0" fillId="0" borderId="0" xfId="0" applyAlignment="1">
      <alignment wrapText="1"/>
    </xf>
    <xf numFmtId="14" fontId="0" fillId="0" borderId="0" xfId="0" applyNumberFormat="1" applyAlignment="1">
      <alignment horizontal="left" indent="2"/>
    </xf>
  </cellXfs>
  <cellStyles count="1">
    <cellStyle name="Normal" xfId="0" builtinId="0"/>
  </cellStyles>
  <dxfs count="16">
    <dxf>
      <border diagonalUp="0" diagonalDown="0">
        <left/>
        <right style="thin">
          <color theme="9"/>
        </right>
        <top style="thin">
          <color theme="9"/>
        </top>
        <bottom/>
        <vertical/>
        <horizontal/>
      </border>
    </dxf>
    <dxf>
      <border diagonalUp="0" diagonalDown="0">
        <left/>
        <right/>
        <top style="thin">
          <color theme="9"/>
        </top>
        <bottom/>
        <vertical/>
        <horizontal/>
      </border>
    </dxf>
    <dxf>
      <numFmt numFmtId="165" formatCode="#,##0%_);\(#,##0%\);0%_)"/>
      <border diagonalUp="0" diagonalDown="0">
        <left/>
        <right/>
        <top style="thin">
          <color theme="9"/>
        </top>
        <bottom/>
        <vertical/>
        <horizontal/>
      </border>
    </dxf>
    <dxf>
      <numFmt numFmtId="166" formatCode="_ [$₹-449]\ * #,##0_ ;_ [$₹-449]\ * \-#,##0_ ;_ [$₹-449]\ * &quot;-&quot;_ ;_ @_ "/>
      <alignment horizontal="center" vertical="bottom" textRotation="0" wrapText="0" indent="0" justifyLastLine="0" shrinkToFit="0" readingOrder="0"/>
      <border diagonalUp="0" diagonalDown="0">
        <left/>
        <right/>
        <top style="thin">
          <color theme="9"/>
        </top>
        <bottom style="thin">
          <color theme="9"/>
        </bottom>
        <vertical/>
        <horizontal/>
      </border>
    </dxf>
    <dxf>
      <numFmt numFmtId="19" formatCode="m/d/yyyy"/>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style="thin">
          <color theme="9"/>
        </left>
        <right/>
        <top style="thin">
          <color theme="9"/>
        </top>
        <bottom/>
        <vertical/>
        <horizontal/>
      </border>
    </dxf>
    <dxf>
      <alignment horizontal="left" vertical="bottom" textRotation="0" wrapText="0" indent="0" justifyLastLine="0" shrinkToFit="0" readingOrder="0"/>
    </dxf>
    <dxf>
      <numFmt numFmtId="19" formatCode="m/d/yyyy"/>
    </dxf>
    <dxf>
      <fill>
        <patternFill patternType="solid">
          <bgColor theme="5"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06/relationships/rdRichValue" Target="richData/rdrichvalue.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eetMetadata" Target="metadata.xml"/><Relationship Id="rId10" Type="http://schemas.openxmlformats.org/officeDocument/2006/relationships/pivotCacheDefinition" Target="pivotCache/pivotCacheDefinition1.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Data.xlsx]Chart!PivotTable4</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Salary by City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manualLayout>
          <c:layoutTarget val="inner"/>
          <c:xMode val="edge"/>
          <c:yMode val="edge"/>
          <c:x val="0.14258092738407699"/>
          <c:y val="0.22222621893711755"/>
          <c:w val="0.80458814947531931"/>
          <c:h val="0.51728233135203494"/>
        </c:manualLayout>
      </c:layout>
      <c:barChart>
        <c:barDir val="col"/>
        <c:grouping val="clustered"/>
        <c:varyColors val="1"/>
        <c:ser>
          <c:idx val="0"/>
          <c:order val="0"/>
          <c:tx>
            <c:strRef>
              <c:f>Chart!$AL$3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A93-4D7D-886B-4A40636005C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A93-4D7D-886B-4A40636005C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A93-4D7D-886B-4A40636005C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A93-4D7D-886B-4A40636005C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A93-4D7D-886B-4A40636005C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A93-4D7D-886B-4A40636005C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A93-4D7D-886B-4A40636005C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2A93-4D7D-886B-4A40636005C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2A93-4D7D-886B-4A40636005C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2A93-4D7D-886B-4A40636005C2}"/>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2A93-4D7D-886B-4A40636005C2}"/>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2A93-4D7D-886B-4A40636005C2}"/>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2A93-4D7D-886B-4A40636005C2}"/>
              </c:ext>
            </c:extLst>
          </c:dPt>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Chart!$AK$4:$AK$17</c:f>
              <c:strCache>
                <c:ptCount val="13"/>
                <c:pt idx="0">
                  <c:v>Austin</c:v>
                </c:pt>
                <c:pt idx="1">
                  <c:v>Beijing</c:v>
                </c:pt>
                <c:pt idx="2">
                  <c:v>Chengdu</c:v>
                </c:pt>
                <c:pt idx="3">
                  <c:v>Chicago</c:v>
                </c:pt>
                <c:pt idx="4">
                  <c:v>Chongqing</c:v>
                </c:pt>
                <c:pt idx="5">
                  <c:v>Columbus</c:v>
                </c:pt>
                <c:pt idx="6">
                  <c:v>Manaus</c:v>
                </c:pt>
                <c:pt idx="7">
                  <c:v>Miami</c:v>
                </c:pt>
                <c:pt idx="8">
                  <c:v>Phoenix</c:v>
                </c:pt>
                <c:pt idx="9">
                  <c:v>Rio de Janeiro</c:v>
                </c:pt>
                <c:pt idx="10">
                  <c:v>Sao Paulo</c:v>
                </c:pt>
                <c:pt idx="11">
                  <c:v>Seattle</c:v>
                </c:pt>
                <c:pt idx="12">
                  <c:v>Shanghai</c:v>
                </c:pt>
              </c:strCache>
            </c:strRef>
          </c:cat>
          <c:val>
            <c:numRef>
              <c:f>Chart!$AL$4:$AL$17</c:f>
              <c:numCache>
                <c:formatCode>General</c:formatCode>
                <c:ptCount val="13"/>
                <c:pt idx="0">
                  <c:v>13206969</c:v>
                </c:pt>
                <c:pt idx="1">
                  <c:v>6403502</c:v>
                </c:pt>
                <c:pt idx="2">
                  <c:v>6181116</c:v>
                </c:pt>
                <c:pt idx="3">
                  <c:v>11951518</c:v>
                </c:pt>
                <c:pt idx="4">
                  <c:v>6190524</c:v>
                </c:pt>
                <c:pt idx="5">
                  <c:v>9443917</c:v>
                </c:pt>
                <c:pt idx="6">
                  <c:v>4969261</c:v>
                </c:pt>
                <c:pt idx="7">
                  <c:v>13093702</c:v>
                </c:pt>
                <c:pt idx="8">
                  <c:v>10720460</c:v>
                </c:pt>
                <c:pt idx="9">
                  <c:v>5494806</c:v>
                </c:pt>
                <c:pt idx="10">
                  <c:v>4865053</c:v>
                </c:pt>
                <c:pt idx="11">
                  <c:v>11294514</c:v>
                </c:pt>
                <c:pt idx="12">
                  <c:v>5507287</c:v>
                </c:pt>
              </c:numCache>
            </c:numRef>
          </c:val>
          <c:extLst>
            <c:ext xmlns:c16="http://schemas.microsoft.com/office/drawing/2014/chart" uri="{C3380CC4-5D6E-409C-BE32-E72D297353CC}">
              <c16:uniqueId val="{00000000-57C0-4F6A-813E-F84810C74754}"/>
            </c:ext>
          </c:extLst>
        </c:ser>
        <c:dLbls>
          <c:showLegendKey val="0"/>
          <c:showVal val="0"/>
          <c:showCatName val="0"/>
          <c:showSerName val="0"/>
          <c:showPercent val="0"/>
          <c:showBubbleSize val="0"/>
        </c:dLbls>
        <c:gapWidth val="76"/>
        <c:overlap val="43"/>
        <c:axId val="1312029839"/>
        <c:axId val="1197438031"/>
      </c:barChart>
      <c:catAx>
        <c:axId val="131202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197438031"/>
        <c:crosses val="autoZero"/>
        <c:auto val="1"/>
        <c:lblAlgn val="ctr"/>
        <c:lblOffset val="100"/>
        <c:noMultiLvlLbl val="0"/>
      </c:catAx>
      <c:valAx>
        <c:axId val="119743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1202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Data.xlsx]Chart!PivotTable1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Annual</a:t>
            </a:r>
            <a:r>
              <a:rPr lang="en-US" b="1" baseline="0">
                <a:solidFill>
                  <a:schemeClr val="tx1"/>
                </a:solidFill>
              </a:rPr>
              <a:t> Salary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Chart!$A$4:$A$11</c:f>
              <c:strCache>
                <c:ptCount val="7"/>
                <c:pt idx="0">
                  <c:v>Accounting</c:v>
                </c:pt>
                <c:pt idx="1">
                  <c:v>Engineering</c:v>
                </c:pt>
                <c:pt idx="2">
                  <c:v>Finance</c:v>
                </c:pt>
                <c:pt idx="3">
                  <c:v>Human Resources</c:v>
                </c:pt>
                <c:pt idx="4">
                  <c:v>IT</c:v>
                </c:pt>
                <c:pt idx="5">
                  <c:v>Marketing</c:v>
                </c:pt>
                <c:pt idx="6">
                  <c:v>Sales</c:v>
                </c:pt>
              </c:strCache>
            </c:strRef>
          </c:cat>
          <c:val>
            <c:numRef>
              <c:f>Chart!$B$4:$B$11</c:f>
              <c:numCache>
                <c:formatCode>General</c:formatCode>
                <c:ptCount val="7"/>
                <c:pt idx="0">
                  <c:v>14104292</c:v>
                </c:pt>
                <c:pt idx="1">
                  <c:v>15212233</c:v>
                </c:pt>
                <c:pt idx="2">
                  <c:v>11792414</c:v>
                </c:pt>
                <c:pt idx="3">
                  <c:v>13648733</c:v>
                </c:pt>
                <c:pt idx="4">
                  <c:v>25606278</c:v>
                </c:pt>
                <c:pt idx="5">
                  <c:v>13706376</c:v>
                </c:pt>
                <c:pt idx="6">
                  <c:v>15252303</c:v>
                </c:pt>
              </c:numCache>
            </c:numRef>
          </c:val>
          <c:extLst>
            <c:ext xmlns:c16="http://schemas.microsoft.com/office/drawing/2014/chart" uri="{C3380CC4-5D6E-409C-BE32-E72D297353CC}">
              <c16:uniqueId val="{00000000-5E99-4493-B0B5-994DB76C8928}"/>
            </c:ext>
          </c:extLst>
        </c:ser>
        <c:dLbls>
          <c:showLegendKey val="0"/>
          <c:showVal val="0"/>
          <c:showCatName val="0"/>
          <c:showSerName val="0"/>
          <c:showPercent val="0"/>
          <c:showBubbleSize val="0"/>
        </c:dLbls>
        <c:gapWidth val="182"/>
        <c:axId val="1247113215"/>
        <c:axId val="1324602463"/>
      </c:barChart>
      <c:catAx>
        <c:axId val="124711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24602463"/>
        <c:crosses val="autoZero"/>
        <c:auto val="1"/>
        <c:lblAlgn val="ctr"/>
        <c:lblOffset val="100"/>
        <c:noMultiLvlLbl val="0"/>
      </c:catAx>
      <c:valAx>
        <c:axId val="1324602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4711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Data.xlsx]Chart!PivotTable2</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a:t>
            </a:r>
            <a:r>
              <a:rPr lang="en-US" baseline="0"/>
              <a:t> Annual Salary by Gender</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a:noFill/>
          </a:ln>
          <a:effectLst>
            <a:outerShdw blurRad="63500" sx="102000" sy="102000" algn="ctr" rotWithShape="0">
              <a:prstClr val="black">
                <a:alpha val="20000"/>
              </a:prstClr>
            </a:outerShdw>
          </a:effectLst>
        </c:spPr>
        <c:dLbl>
          <c:idx val="0"/>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lumMod val="5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Chart!$N$3</c:f>
              <c:strCache>
                <c:ptCount val="1"/>
                <c:pt idx="0">
                  <c:v>Total</c:v>
                </c:pt>
              </c:strCache>
            </c:strRef>
          </c:tx>
          <c:dPt>
            <c:idx val="0"/>
            <c:bubble3D val="0"/>
            <c:spPr>
              <a:solidFill>
                <a:schemeClr val="accent3">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BED-46F5-B6B3-F9923AC02742}"/>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4BED-46F5-B6B3-F9923AC02742}"/>
              </c:ext>
            </c:extLst>
          </c:dPt>
          <c:dLbls>
            <c:dLbl>
              <c:idx val="0"/>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BED-46F5-B6B3-F9923AC02742}"/>
                </c:ext>
              </c:extLst>
            </c:dLbl>
            <c:dLbl>
              <c:idx val="1"/>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4BED-46F5-B6B3-F9923AC02742}"/>
                </c:ext>
              </c:extLst>
            </c:dLbl>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Chart!$M$4:$M$6</c:f>
              <c:strCache>
                <c:ptCount val="2"/>
                <c:pt idx="0">
                  <c:v>Female</c:v>
                </c:pt>
                <c:pt idx="1">
                  <c:v>Male</c:v>
                </c:pt>
              </c:strCache>
            </c:strRef>
          </c:cat>
          <c:val>
            <c:numRef>
              <c:f>Chart!$N$4:$N$6</c:f>
              <c:numCache>
                <c:formatCode>General</c:formatCode>
                <c:ptCount val="2"/>
                <c:pt idx="0">
                  <c:v>58145316</c:v>
                </c:pt>
                <c:pt idx="1">
                  <c:v>51177313</c:v>
                </c:pt>
              </c:numCache>
            </c:numRef>
          </c:val>
          <c:extLst>
            <c:ext xmlns:c16="http://schemas.microsoft.com/office/drawing/2014/chart" uri="{C3380CC4-5D6E-409C-BE32-E72D297353CC}">
              <c16:uniqueId val="{00000000-4BED-46F5-B6B3-F9923AC02742}"/>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tables!PivotTable5</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 of Jo</a:t>
            </a:r>
            <a:r>
              <a:rPr lang="en-US" b="1" baseline="0"/>
              <a:t>b Title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tables'!$F$20</c:f>
              <c:strCache>
                <c:ptCount val="1"/>
                <c:pt idx="0">
                  <c:v>Total</c:v>
                </c:pt>
              </c:strCache>
            </c:strRef>
          </c:tx>
          <c:spPr>
            <a:ln w="28575" cap="rnd">
              <a:solidFill>
                <a:schemeClr val="accent1"/>
              </a:solidFill>
              <a:round/>
            </a:ln>
            <a:effectLst/>
          </c:spPr>
          <c:marker>
            <c:symbol val="none"/>
          </c:marker>
          <c:cat>
            <c:strRef>
              <c:f>'Pivot tables'!$E$21:$E$28</c:f>
              <c:strCache>
                <c:ptCount val="7"/>
                <c:pt idx="0">
                  <c:v>Accounting</c:v>
                </c:pt>
                <c:pt idx="1">
                  <c:v>Engineering</c:v>
                </c:pt>
                <c:pt idx="2">
                  <c:v>Finance</c:v>
                </c:pt>
                <c:pt idx="3">
                  <c:v>Human Resources</c:v>
                </c:pt>
                <c:pt idx="4">
                  <c:v>IT</c:v>
                </c:pt>
                <c:pt idx="5">
                  <c:v>Marketing</c:v>
                </c:pt>
                <c:pt idx="6">
                  <c:v>Sales</c:v>
                </c:pt>
              </c:strCache>
            </c:strRef>
          </c:cat>
          <c:val>
            <c:numRef>
              <c:f>'Pivot tables'!$F$21:$F$28</c:f>
              <c:numCache>
                <c:formatCode>General</c:formatCode>
                <c:ptCount val="7"/>
                <c:pt idx="0">
                  <c:v>115</c:v>
                </c:pt>
                <c:pt idx="1">
                  <c:v>141</c:v>
                </c:pt>
                <c:pt idx="2">
                  <c:v>98</c:v>
                </c:pt>
                <c:pt idx="3">
                  <c:v>109</c:v>
                </c:pt>
                <c:pt idx="4">
                  <c:v>277</c:v>
                </c:pt>
                <c:pt idx="5">
                  <c:v>110</c:v>
                </c:pt>
                <c:pt idx="6">
                  <c:v>150</c:v>
                </c:pt>
              </c:numCache>
            </c:numRef>
          </c:val>
          <c:smooth val="0"/>
          <c:extLst>
            <c:ext xmlns:c16="http://schemas.microsoft.com/office/drawing/2014/chart" uri="{C3380CC4-5D6E-409C-BE32-E72D297353CC}">
              <c16:uniqueId val="{00000000-7CC1-4652-8415-63456B6FC5F7}"/>
            </c:ext>
          </c:extLst>
        </c:ser>
        <c:dLbls>
          <c:showLegendKey val="0"/>
          <c:showVal val="0"/>
          <c:showCatName val="0"/>
          <c:showSerName val="0"/>
          <c:showPercent val="0"/>
          <c:showBubbleSize val="0"/>
        </c:dLbls>
        <c:smooth val="0"/>
        <c:axId val="1834033536"/>
        <c:axId val="1834032096"/>
      </c:lineChart>
      <c:catAx>
        <c:axId val="183403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32096"/>
        <c:crosses val="autoZero"/>
        <c:auto val="1"/>
        <c:lblAlgn val="ctr"/>
        <c:lblOffset val="100"/>
        <c:noMultiLvlLbl val="0"/>
      </c:catAx>
      <c:valAx>
        <c:axId val="183403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3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Business</a:t>
            </a:r>
            <a:r>
              <a:rPr lang="en-US" b="1" baseline="0"/>
              <a:t> </a:t>
            </a:r>
            <a:r>
              <a:rPr lang="en-US" b="1"/>
              <a:t>Unit</a:t>
            </a:r>
            <a:r>
              <a:rPr lang="en-US" b="1" baseline="0"/>
              <a:t> Employee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6666666666666666E-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3DCBB0-87C6-43F6-A804-D04DAA1529A6}"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sp3d/>
        </c:spPr>
        <c:dLbl>
          <c:idx val="0"/>
          <c:layout>
            <c:manualLayout>
              <c:x val="8.3333333333333072E-3"/>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67CEAE-FB5D-4658-A28A-5F3B6B7E3F0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04E06E-799B-4027-A402-B09ECEB9C69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0444444444444436E-2"/>
                  <c:h val="6.4745552639253412E-2"/>
                </c:manualLayout>
              </c15:layout>
              <c15:dlblFieldTable/>
              <c15:showDataLabelsRange val="0"/>
            </c:ext>
          </c:extLst>
        </c:dLbl>
      </c:pivotFmt>
      <c:pivotFmt>
        <c:idx val="4"/>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FAB9CF-BA62-4938-9119-D43892A068C3}"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30B979-D1D2-4F0D-B9A4-E7B156887335}"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8.3333333333333072E-3"/>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67CEAE-FB5D-4658-A28A-5F3B6B7E3F0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p3d/>
        </c:spPr>
        <c:dLbl>
          <c:idx val="0"/>
          <c:layout>
            <c:manualLayout>
              <c:x val="1.6666666666666666E-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3DCBB0-87C6-43F6-A804-D04DAA1529A6}"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04E06E-799B-4027-A402-B09ECEB9C69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0444444444444436E-2"/>
                  <c:h val="6.4745552639253412E-2"/>
                </c:manualLayout>
              </c15:layout>
              <c15:dlblFieldTable/>
              <c15:showDataLabelsRange val="0"/>
            </c:ext>
          </c:extLst>
        </c:dLbl>
      </c:pivotFmt>
      <c:pivotFmt>
        <c:idx val="10"/>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30B979-D1D2-4F0D-B9A4-E7B156887335}"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FAB9CF-BA62-4938-9119-D43892A068C3}"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8.3333333333333072E-3"/>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67CEAE-FB5D-4658-A28A-5F3B6B7E3F0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sp3d/>
        </c:spPr>
        <c:dLbl>
          <c:idx val="0"/>
          <c:layout>
            <c:manualLayout>
              <c:x val="1.6666666666666666E-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3DCBB0-87C6-43F6-A804-D04DAA1529A6}"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04E06E-799B-4027-A402-B09ECEB9C69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0444444444444436E-2"/>
                  <c:h val="6.4745552639253412E-2"/>
                </c:manualLayout>
              </c15:layout>
              <c15:dlblFieldTable/>
              <c15:showDataLabelsRange val="0"/>
            </c:ext>
          </c:extLst>
        </c:dLbl>
      </c:pivotFmt>
      <c:pivotFmt>
        <c:idx val="16"/>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30B979-D1D2-4F0D-B9A4-E7B156887335}"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FAB9CF-BA62-4938-9119-D43892A068C3}"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8.3333333333333072E-3"/>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67CEAE-FB5D-4658-A28A-5F3B6B7E3F0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a:noFill/>
          </a:ln>
          <a:effectLst/>
          <a:sp3d/>
        </c:spPr>
        <c:dLbl>
          <c:idx val="0"/>
          <c:layout>
            <c:manualLayout>
              <c:x val="1.6666666666666666E-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3DCBB0-87C6-43F6-A804-D04DAA1529A6}"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04E06E-799B-4027-A402-B09ECEB9C69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0444444444444436E-2"/>
                  <c:h val="6.4745552639253412E-2"/>
                </c:manualLayout>
              </c15:layout>
              <c15:dlblFieldTable/>
              <c15:showDataLabelsRange val="0"/>
            </c:ext>
          </c:extLst>
        </c:dLbl>
      </c:pivotFmt>
      <c:pivotFmt>
        <c:idx val="22"/>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30B979-D1D2-4F0D-B9A4-E7B156887335}"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FAB9CF-BA62-4938-9119-D43892A068C3}"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8.3333333333333072E-3"/>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67CEAE-FB5D-4658-A28A-5F3B6B7E3F08}"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1"/>
          </a:solidFill>
          <a:ln>
            <a:noFill/>
          </a:ln>
          <a:effectLst/>
          <a:sp3d/>
        </c:spPr>
        <c:dLbl>
          <c:idx val="0"/>
          <c:layout>
            <c:manualLayout>
              <c:x val="1.6666666666666666E-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3DCBB0-87C6-43F6-A804-D04DAA1529A6}"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04E06E-799B-4027-A402-B09ECEB9C698}"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0444444444444436E-2"/>
                  <c:h val="6.4745552639253412E-2"/>
                </c:manualLayout>
              </c15:layout>
              <c15:dlblFieldTable/>
              <c15:showDataLabelsRange val="0"/>
            </c:ext>
          </c:extLst>
        </c:dLbl>
      </c:pivotFmt>
      <c:pivotFmt>
        <c:idx val="28"/>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30B979-D1D2-4F0D-B9A4-E7B156887335}"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FAB9CF-BA62-4938-9119-D43892A068C3}"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tables'!$G$33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AFF5-4557-9F5D-8A9687E45B9D}"/>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AFF5-4557-9F5D-8A9687E45B9D}"/>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AFF5-4557-9F5D-8A9687E45B9D}"/>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7-AFF5-4557-9F5D-8A9687E45B9D}"/>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9-AFF5-4557-9F5D-8A9687E45B9D}"/>
              </c:ext>
            </c:extLst>
          </c:dPt>
          <c:dLbls>
            <c:dLbl>
              <c:idx val="0"/>
              <c:layout>
                <c:manualLayout>
                  <c:x val="8.3333333333333072E-3"/>
                  <c:y val="1.3888888888888846E-2"/>
                </c:manualLayout>
              </c:layout>
              <c:tx>
                <c:rich>
                  <a:bodyPr/>
                  <a:lstStyle/>
                  <a:p>
                    <a:fld id="{B367CEAE-FB5D-4658-A28A-5F3B6B7E3F08}"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FF5-4557-9F5D-8A9687E45B9D}"/>
                </c:ext>
              </c:extLst>
            </c:dLbl>
            <c:dLbl>
              <c:idx val="1"/>
              <c:layout>
                <c:manualLayout>
                  <c:x val="1.6666666666666666E-2"/>
                  <c:y val="-4.2437781360066642E-17"/>
                </c:manualLayout>
              </c:layout>
              <c:tx>
                <c:rich>
                  <a:bodyPr/>
                  <a:lstStyle/>
                  <a:p>
                    <a:fld id="{B73DCBB0-87C6-43F6-A804-D04DAA1529A6}"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FF5-4557-9F5D-8A9687E45B9D}"/>
                </c:ext>
              </c:extLst>
            </c:dLbl>
            <c:dLbl>
              <c:idx val="2"/>
              <c:tx>
                <c:rich>
                  <a:bodyPr/>
                  <a:lstStyle/>
                  <a:p>
                    <a:fld id="{FA04E06E-799B-4027-A402-B09ECEB9C698}"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4.0444444444444436E-2"/>
                      <c:h val="6.4745552639253412E-2"/>
                    </c:manualLayout>
                  </c15:layout>
                  <c15:dlblFieldTable/>
                  <c15:showDataLabelsRange val="0"/>
                </c:ext>
                <c:ext xmlns:c16="http://schemas.microsoft.com/office/drawing/2014/chart" uri="{C3380CC4-5D6E-409C-BE32-E72D297353CC}">
                  <c16:uniqueId val="{00000005-AFF5-4557-9F5D-8A9687E45B9D}"/>
                </c:ext>
              </c:extLst>
            </c:dLbl>
            <c:dLbl>
              <c:idx val="3"/>
              <c:tx>
                <c:rich>
                  <a:bodyPr/>
                  <a:lstStyle/>
                  <a:p>
                    <a:fld id="{4030B979-D1D2-4F0D-B9A4-E7B156887335}"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FF5-4557-9F5D-8A9687E45B9D}"/>
                </c:ext>
              </c:extLst>
            </c:dLbl>
            <c:dLbl>
              <c:idx val="4"/>
              <c:tx>
                <c:rich>
                  <a:bodyPr/>
                  <a:lstStyle/>
                  <a:p>
                    <a:fld id="{C6FAB9CF-BA62-4938-9119-D43892A068C3}"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FF5-4557-9F5D-8A9687E45B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tables'!$F$34:$F$39</c:f>
              <c:strCache>
                <c:ptCount val="5"/>
                <c:pt idx="0">
                  <c:v>Corporate</c:v>
                </c:pt>
                <c:pt idx="1">
                  <c:v>Manufacturing</c:v>
                </c:pt>
                <c:pt idx="2">
                  <c:v>Research &amp; 
Development</c:v>
                </c:pt>
                <c:pt idx="3">
                  <c:v>Research &amp; Development</c:v>
                </c:pt>
                <c:pt idx="4">
                  <c:v>Specialty Products</c:v>
                </c:pt>
              </c:strCache>
            </c:strRef>
          </c:cat>
          <c:val>
            <c:numRef>
              <c:f>'Pivot tables'!$G$34:$G$39</c:f>
              <c:numCache>
                <c:formatCode>General</c:formatCode>
                <c:ptCount val="5"/>
                <c:pt idx="0">
                  <c:v>254</c:v>
                </c:pt>
                <c:pt idx="1">
                  <c:v>226</c:v>
                </c:pt>
                <c:pt idx="2">
                  <c:v>1</c:v>
                </c:pt>
                <c:pt idx="3">
                  <c:v>253</c:v>
                </c:pt>
                <c:pt idx="4">
                  <c:v>266</c:v>
                </c:pt>
              </c:numCache>
            </c:numRef>
          </c:val>
          <c:extLst>
            <c:ext xmlns:c16="http://schemas.microsoft.com/office/drawing/2014/chart" uri="{C3380CC4-5D6E-409C-BE32-E72D297353CC}">
              <c16:uniqueId val="{0000000A-AFF5-4557-9F5D-8A9687E45B9D}"/>
            </c:ext>
          </c:extLst>
        </c:ser>
        <c:dLbls>
          <c:showLegendKey val="0"/>
          <c:showVal val="1"/>
          <c:showCatName val="0"/>
          <c:showSerName val="0"/>
          <c:showPercent val="0"/>
          <c:showBubbleSize val="0"/>
        </c:dLbls>
        <c:gapWidth val="150"/>
        <c:shape val="box"/>
        <c:axId val="1834037856"/>
        <c:axId val="1834039296"/>
        <c:axId val="0"/>
      </c:bar3DChart>
      <c:catAx>
        <c:axId val="183403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39296"/>
        <c:crosses val="autoZero"/>
        <c:auto val="1"/>
        <c:lblAlgn val="ctr"/>
        <c:lblOffset val="100"/>
        <c:noMultiLvlLbl val="0"/>
      </c:catAx>
      <c:valAx>
        <c:axId val="183403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3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tables!PivotTable5</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 Wise</a:t>
            </a:r>
          </a:p>
        </c:rich>
      </c:tx>
      <c:layout>
        <c:manualLayout>
          <c:xMode val="edge"/>
          <c:yMode val="edge"/>
          <c:x val="0.30986111111111114"/>
          <c:y val="5.4955857790503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tables'!$E$21:$E$28</c:f>
              <c:strCache>
                <c:ptCount val="7"/>
                <c:pt idx="0">
                  <c:v>Accounting</c:v>
                </c:pt>
                <c:pt idx="1">
                  <c:v>Engineering</c:v>
                </c:pt>
                <c:pt idx="2">
                  <c:v>Finance</c:v>
                </c:pt>
                <c:pt idx="3">
                  <c:v>Human Resources</c:v>
                </c:pt>
                <c:pt idx="4">
                  <c:v>IT</c:v>
                </c:pt>
                <c:pt idx="5">
                  <c:v>Marketing</c:v>
                </c:pt>
                <c:pt idx="6">
                  <c:v>Sales</c:v>
                </c:pt>
              </c:strCache>
            </c:strRef>
          </c:cat>
          <c:val>
            <c:numRef>
              <c:f>'Pivot tables'!$F$21:$F$28</c:f>
              <c:numCache>
                <c:formatCode>General</c:formatCode>
                <c:ptCount val="7"/>
                <c:pt idx="0">
                  <c:v>115</c:v>
                </c:pt>
                <c:pt idx="1">
                  <c:v>141</c:v>
                </c:pt>
                <c:pt idx="2">
                  <c:v>98</c:v>
                </c:pt>
                <c:pt idx="3">
                  <c:v>109</c:v>
                </c:pt>
                <c:pt idx="4">
                  <c:v>277</c:v>
                </c:pt>
                <c:pt idx="5">
                  <c:v>110</c:v>
                </c:pt>
                <c:pt idx="6">
                  <c:v>150</c:v>
                </c:pt>
              </c:numCache>
            </c:numRef>
          </c:val>
          <c:extLst>
            <c:ext xmlns:c16="http://schemas.microsoft.com/office/drawing/2014/chart" uri="{C3380CC4-5D6E-409C-BE32-E72D297353CC}">
              <c16:uniqueId val="{00000000-D281-4E22-97D8-17AB5990B209}"/>
            </c:ext>
          </c:extLst>
        </c:ser>
        <c:dLbls>
          <c:dLblPos val="outEnd"/>
          <c:showLegendKey val="0"/>
          <c:showVal val="1"/>
          <c:showCatName val="0"/>
          <c:showSerName val="0"/>
          <c:showPercent val="0"/>
          <c:showBubbleSize val="0"/>
        </c:dLbls>
        <c:gapWidth val="182"/>
        <c:axId val="1837358352"/>
        <c:axId val="1837365552"/>
      </c:barChart>
      <c:catAx>
        <c:axId val="183735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365552"/>
        <c:crosses val="autoZero"/>
        <c:auto val="1"/>
        <c:lblAlgn val="ctr"/>
        <c:lblOffset val="100"/>
        <c:noMultiLvlLbl val="0"/>
      </c:catAx>
      <c:valAx>
        <c:axId val="1837365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35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Wise Calculation</a:t>
            </a:r>
          </a:p>
        </c:rich>
      </c:tx>
      <c:layout>
        <c:manualLayout>
          <c:xMode val="edge"/>
          <c:yMode val="edge"/>
          <c:x val="0.31916847772669193"/>
          <c:y val="2.0458812840702601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0.2807017543859649"/>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lumMod val="60000"/>
              <a:lumOff val="40000"/>
            </a:schemeClr>
          </a:solidFill>
          <a:ln w="25400">
            <a:solidFill>
              <a:schemeClr val="lt1"/>
            </a:solidFill>
          </a:ln>
          <a:effectLst/>
          <a:sp3d contourW="25400">
            <a:contourClr>
              <a:schemeClr val="lt1"/>
            </a:contourClr>
          </a:sp3d>
        </c:spPr>
        <c:dLbl>
          <c:idx val="0"/>
          <c:layout>
            <c:manualLayout>
              <c:x val="-0.22368421052631587"/>
              <c:y val="-5.994550408719345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BBF-4B51-AC2A-0AB1D42AA9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BBF-4B51-AC2A-0AB1D42AA964}"/>
              </c:ext>
            </c:extLst>
          </c:dPt>
          <c:dLbls>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tables'!$A$4:$A$6</c:f>
              <c:strCache>
                <c:ptCount val="2"/>
                <c:pt idx="0">
                  <c:v>Female</c:v>
                </c:pt>
                <c:pt idx="1">
                  <c:v>Male</c:v>
                </c:pt>
              </c:strCache>
            </c:strRef>
          </c:cat>
          <c:val>
            <c:numRef>
              <c:f>'Pivot tables'!$B$4:$B$6</c:f>
              <c:numCache>
                <c:formatCode>General</c:formatCode>
                <c:ptCount val="2"/>
                <c:pt idx="0">
                  <c:v>515</c:v>
                </c:pt>
                <c:pt idx="1">
                  <c:v>485</c:v>
                </c:pt>
              </c:numCache>
            </c:numRef>
          </c:val>
          <c:extLst>
            <c:ext xmlns:c16="http://schemas.microsoft.com/office/drawing/2014/chart" uri="{C3380CC4-5D6E-409C-BE32-E72D297353CC}">
              <c16:uniqueId val="{00000004-2BBF-4B51-AC2A-0AB1D42AA964}"/>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tables!PivotTable2</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Business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tables'!$B$10</c:f>
              <c:strCache>
                <c:ptCount val="1"/>
                <c:pt idx="0">
                  <c:v>Total</c:v>
                </c:pt>
              </c:strCache>
            </c:strRef>
          </c:tx>
          <c:spPr>
            <a:solidFill>
              <a:schemeClr val="accent1"/>
            </a:solidFill>
            <a:ln>
              <a:noFill/>
            </a:ln>
            <a:effectLst/>
            <a:sp3d/>
          </c:spPr>
          <c:invertIfNegative val="0"/>
          <c:cat>
            <c:strRef>
              <c:f>'Pivot tables'!$A$11:$A$44</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Manager</c:v>
                </c:pt>
                <c:pt idx="28">
                  <c:v>System Administrator </c:v>
                </c:pt>
                <c:pt idx="29">
                  <c:v>Systems Analyst</c:v>
                </c:pt>
                <c:pt idx="30">
                  <c:v>Technical Architect</c:v>
                </c:pt>
                <c:pt idx="31">
                  <c:v>Test Engineer</c:v>
                </c:pt>
                <c:pt idx="32">
                  <c:v>Vice President</c:v>
                </c:pt>
              </c:strCache>
            </c:strRef>
          </c:cat>
          <c:val>
            <c:numRef>
              <c:f>'Pivot tables'!$B$11:$B$44</c:f>
              <c:numCache>
                <c:formatCode>General</c:formatCode>
                <c:ptCount val="33"/>
                <c:pt idx="0">
                  <c:v>22</c:v>
                </c:pt>
                <c:pt idx="1">
                  <c:v>72</c:v>
                </c:pt>
                <c:pt idx="2">
                  <c:v>48</c:v>
                </c:pt>
                <c:pt idx="3">
                  <c:v>13</c:v>
                </c:pt>
                <c:pt idx="4">
                  <c:v>18</c:v>
                </c:pt>
                <c:pt idx="5">
                  <c:v>23</c:v>
                </c:pt>
                <c:pt idx="6">
                  <c:v>15</c:v>
                </c:pt>
                <c:pt idx="7">
                  <c:v>12</c:v>
                </c:pt>
                <c:pt idx="8">
                  <c:v>17</c:v>
                </c:pt>
                <c:pt idx="9">
                  <c:v>90</c:v>
                </c:pt>
                <c:pt idx="10">
                  <c:v>10</c:v>
                </c:pt>
                <c:pt idx="11">
                  <c:v>18</c:v>
                </c:pt>
                <c:pt idx="12">
                  <c:v>19</c:v>
                </c:pt>
                <c:pt idx="13">
                  <c:v>15</c:v>
                </c:pt>
                <c:pt idx="14">
                  <c:v>19</c:v>
                </c:pt>
                <c:pt idx="15">
                  <c:v>16</c:v>
                </c:pt>
                <c:pt idx="16">
                  <c:v>109</c:v>
                </c:pt>
                <c:pt idx="17">
                  <c:v>21</c:v>
                </c:pt>
                <c:pt idx="18">
                  <c:v>18</c:v>
                </c:pt>
                <c:pt idx="19">
                  <c:v>14</c:v>
                </c:pt>
                <c:pt idx="20">
                  <c:v>13</c:v>
                </c:pt>
                <c:pt idx="21">
                  <c:v>14</c:v>
                </c:pt>
                <c:pt idx="22">
                  <c:v>12</c:v>
                </c:pt>
                <c:pt idx="23">
                  <c:v>14</c:v>
                </c:pt>
                <c:pt idx="24">
                  <c:v>16</c:v>
                </c:pt>
                <c:pt idx="25">
                  <c:v>64</c:v>
                </c:pt>
                <c:pt idx="26">
                  <c:v>9</c:v>
                </c:pt>
                <c:pt idx="27">
                  <c:v>92</c:v>
                </c:pt>
                <c:pt idx="28">
                  <c:v>21</c:v>
                </c:pt>
                <c:pt idx="29">
                  <c:v>17</c:v>
                </c:pt>
                <c:pt idx="30">
                  <c:v>13</c:v>
                </c:pt>
                <c:pt idx="31">
                  <c:v>18</c:v>
                </c:pt>
                <c:pt idx="32">
                  <c:v>108</c:v>
                </c:pt>
              </c:numCache>
            </c:numRef>
          </c:val>
          <c:extLst>
            <c:ext xmlns:c16="http://schemas.microsoft.com/office/drawing/2014/chart" uri="{C3380CC4-5D6E-409C-BE32-E72D297353CC}">
              <c16:uniqueId val="{00000000-95EC-4694-BA18-232D70E719EB}"/>
            </c:ext>
          </c:extLst>
        </c:ser>
        <c:dLbls>
          <c:showLegendKey val="0"/>
          <c:showVal val="0"/>
          <c:showCatName val="0"/>
          <c:showSerName val="0"/>
          <c:showPercent val="0"/>
          <c:showBubbleSize val="0"/>
        </c:dLbls>
        <c:gapWidth val="150"/>
        <c:shape val="box"/>
        <c:axId val="1445002176"/>
        <c:axId val="1445002656"/>
        <c:axId val="0"/>
      </c:bar3DChart>
      <c:catAx>
        <c:axId val="144500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02656"/>
        <c:crosses val="autoZero"/>
        <c:auto val="1"/>
        <c:lblAlgn val="ctr"/>
        <c:lblOffset val="100"/>
        <c:noMultiLvlLbl val="0"/>
      </c:catAx>
      <c:valAx>
        <c:axId val="144500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0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Annual salary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3.3333333333333284E-2"/>
              <c:y val="-0.10185185185185185"/>
            </c:manualLayout>
          </c:layout>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3.3333333333333284E-2"/>
              <c:y val="-0.10185185185185185"/>
            </c:manualLayout>
          </c:layout>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p3d/>
        </c:spPr>
        <c:dLbl>
          <c:idx val="0"/>
          <c:layout>
            <c:manualLayout>
              <c:x val="3.3333333333333284E-2"/>
              <c:y val="-0.10185185185185185"/>
            </c:manualLayout>
          </c:layout>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p3d/>
        </c:spP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p3d/>
        </c:spPr>
        <c:dLbl>
          <c:idx val="0"/>
          <c:layout>
            <c:manualLayout>
              <c:x val="3.3333333333333284E-2"/>
              <c:y val="-0.10185185185185185"/>
            </c:manualLayout>
          </c:layout>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p3d/>
        </c:spP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p3d/>
        </c:spPr>
        <c:dLbl>
          <c:idx val="0"/>
          <c:layout>
            <c:manualLayout>
              <c:x val="3.3333333333333284E-2"/>
              <c:y val="-0.10185185185185185"/>
            </c:manualLayout>
          </c:layout>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sp3d/>
        </c:spP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tables'!$F$6</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BDBC-4CEC-978E-363990A317A0}"/>
              </c:ext>
            </c:extLst>
          </c:dPt>
          <c:dPt>
            <c:idx val="1"/>
            <c:invertIfNegative val="0"/>
            <c:bubble3D val="0"/>
            <c:extLst>
              <c:ext xmlns:c16="http://schemas.microsoft.com/office/drawing/2014/chart" uri="{C3380CC4-5D6E-409C-BE32-E72D297353CC}">
                <c16:uniqueId val="{00000001-BDBC-4CEC-978E-363990A317A0}"/>
              </c:ext>
            </c:extLst>
          </c:dPt>
          <c:dLbls>
            <c:dLbl>
              <c:idx val="0"/>
              <c:layout>
                <c:manualLayout>
                  <c:x val="3.3333333333333284E-2"/>
                  <c:y val="-0.1018518518518518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BDBC-4CEC-978E-363990A317A0}"/>
                </c:ext>
              </c:extLst>
            </c:dLbl>
            <c:dLbl>
              <c:idx val="1"/>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DBC-4CEC-978E-363990A317A0}"/>
                </c:ext>
              </c:extLst>
            </c:dLbl>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tables'!$E$7:$E$9</c:f>
              <c:strCache>
                <c:ptCount val="2"/>
                <c:pt idx="0">
                  <c:v>Female</c:v>
                </c:pt>
                <c:pt idx="1">
                  <c:v>Male</c:v>
                </c:pt>
              </c:strCache>
            </c:strRef>
          </c:cat>
          <c:val>
            <c:numRef>
              <c:f>'Pivot tables'!$F$7:$F$9</c:f>
              <c:numCache>
                <c:formatCode>General</c:formatCode>
                <c:ptCount val="2"/>
                <c:pt idx="0">
                  <c:v>387176</c:v>
                </c:pt>
                <c:pt idx="1">
                  <c:v>367284</c:v>
                </c:pt>
              </c:numCache>
            </c:numRef>
          </c:val>
          <c:extLst>
            <c:ext xmlns:c16="http://schemas.microsoft.com/office/drawing/2014/chart" uri="{C3380CC4-5D6E-409C-BE32-E72D297353CC}">
              <c16:uniqueId val="{00000002-BDBC-4CEC-978E-363990A317A0}"/>
            </c:ext>
          </c:extLst>
        </c:ser>
        <c:dLbls>
          <c:showLegendKey val="0"/>
          <c:showVal val="0"/>
          <c:showCatName val="0"/>
          <c:showSerName val="0"/>
          <c:showPercent val="0"/>
          <c:showBubbleSize val="0"/>
        </c:dLbls>
        <c:gapWidth val="150"/>
        <c:shape val="box"/>
        <c:axId val="1336253600"/>
        <c:axId val="1220404656"/>
        <c:axId val="0"/>
      </c:bar3DChart>
      <c:catAx>
        <c:axId val="1336253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04656"/>
        <c:crosses val="autoZero"/>
        <c:auto val="1"/>
        <c:lblAlgn val="ctr"/>
        <c:lblOffset val="100"/>
        <c:noMultiLvlLbl val="0"/>
      </c:catAx>
      <c:valAx>
        <c:axId val="1220404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5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 Wise</a:t>
            </a:r>
          </a:p>
        </c:rich>
      </c:tx>
      <c:layout>
        <c:manualLayout>
          <c:xMode val="edge"/>
          <c:yMode val="edge"/>
          <c:x val="0.30986111111111114"/>
          <c:y val="5.4955857790503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tables'!$E$21:$E$28</c:f>
              <c:strCache>
                <c:ptCount val="7"/>
                <c:pt idx="0">
                  <c:v>Accounting</c:v>
                </c:pt>
                <c:pt idx="1">
                  <c:v>Engineering</c:v>
                </c:pt>
                <c:pt idx="2">
                  <c:v>Finance</c:v>
                </c:pt>
                <c:pt idx="3">
                  <c:v>Human Resources</c:v>
                </c:pt>
                <c:pt idx="4">
                  <c:v>IT</c:v>
                </c:pt>
                <c:pt idx="5">
                  <c:v>Marketing</c:v>
                </c:pt>
                <c:pt idx="6">
                  <c:v>Sales</c:v>
                </c:pt>
              </c:strCache>
            </c:strRef>
          </c:cat>
          <c:val>
            <c:numRef>
              <c:f>'Pivot tables'!$F$21:$F$28</c:f>
              <c:numCache>
                <c:formatCode>General</c:formatCode>
                <c:ptCount val="7"/>
                <c:pt idx="0">
                  <c:v>115</c:v>
                </c:pt>
                <c:pt idx="1">
                  <c:v>141</c:v>
                </c:pt>
                <c:pt idx="2">
                  <c:v>98</c:v>
                </c:pt>
                <c:pt idx="3">
                  <c:v>109</c:v>
                </c:pt>
                <c:pt idx="4">
                  <c:v>277</c:v>
                </c:pt>
                <c:pt idx="5">
                  <c:v>110</c:v>
                </c:pt>
                <c:pt idx="6">
                  <c:v>150</c:v>
                </c:pt>
              </c:numCache>
            </c:numRef>
          </c:val>
          <c:extLst>
            <c:ext xmlns:c16="http://schemas.microsoft.com/office/drawing/2014/chart" uri="{C3380CC4-5D6E-409C-BE32-E72D297353CC}">
              <c16:uniqueId val="{00000000-F72B-4C01-A180-B1100E79A246}"/>
            </c:ext>
          </c:extLst>
        </c:ser>
        <c:dLbls>
          <c:dLblPos val="outEnd"/>
          <c:showLegendKey val="0"/>
          <c:showVal val="1"/>
          <c:showCatName val="0"/>
          <c:showSerName val="0"/>
          <c:showPercent val="0"/>
          <c:showBubbleSize val="0"/>
        </c:dLbls>
        <c:gapWidth val="182"/>
        <c:axId val="1837358352"/>
        <c:axId val="1837365552"/>
      </c:barChart>
      <c:catAx>
        <c:axId val="183735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365552"/>
        <c:crosses val="autoZero"/>
        <c:auto val="1"/>
        <c:lblAlgn val="ctr"/>
        <c:lblOffset val="100"/>
        <c:noMultiLvlLbl val="0"/>
      </c:catAx>
      <c:valAx>
        <c:axId val="1837365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35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tables!PivotTable2</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Business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tables'!$B$10</c:f>
              <c:strCache>
                <c:ptCount val="1"/>
                <c:pt idx="0">
                  <c:v>Total</c:v>
                </c:pt>
              </c:strCache>
            </c:strRef>
          </c:tx>
          <c:spPr>
            <a:solidFill>
              <a:schemeClr val="accent1"/>
            </a:solidFill>
            <a:ln>
              <a:noFill/>
            </a:ln>
            <a:effectLst/>
            <a:sp3d/>
          </c:spPr>
          <c:invertIfNegative val="0"/>
          <c:cat>
            <c:strRef>
              <c:f>'Pivot tables'!$A$11:$A$44</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Manager</c:v>
                </c:pt>
                <c:pt idx="28">
                  <c:v>System Administrator </c:v>
                </c:pt>
                <c:pt idx="29">
                  <c:v>Systems Analyst</c:v>
                </c:pt>
                <c:pt idx="30">
                  <c:v>Technical Architect</c:v>
                </c:pt>
                <c:pt idx="31">
                  <c:v>Test Engineer</c:v>
                </c:pt>
                <c:pt idx="32">
                  <c:v>Vice President</c:v>
                </c:pt>
              </c:strCache>
            </c:strRef>
          </c:cat>
          <c:val>
            <c:numRef>
              <c:f>'Pivot tables'!$B$11:$B$44</c:f>
              <c:numCache>
                <c:formatCode>General</c:formatCode>
                <c:ptCount val="33"/>
                <c:pt idx="0">
                  <c:v>22</c:v>
                </c:pt>
                <c:pt idx="1">
                  <c:v>72</c:v>
                </c:pt>
                <c:pt idx="2">
                  <c:v>48</c:v>
                </c:pt>
                <c:pt idx="3">
                  <c:v>13</c:v>
                </c:pt>
                <c:pt idx="4">
                  <c:v>18</c:v>
                </c:pt>
                <c:pt idx="5">
                  <c:v>23</c:v>
                </c:pt>
                <c:pt idx="6">
                  <c:v>15</c:v>
                </c:pt>
                <c:pt idx="7">
                  <c:v>12</c:v>
                </c:pt>
                <c:pt idx="8">
                  <c:v>17</c:v>
                </c:pt>
                <c:pt idx="9">
                  <c:v>90</c:v>
                </c:pt>
                <c:pt idx="10">
                  <c:v>10</c:v>
                </c:pt>
                <c:pt idx="11">
                  <c:v>18</c:v>
                </c:pt>
                <c:pt idx="12">
                  <c:v>19</c:v>
                </c:pt>
                <c:pt idx="13">
                  <c:v>15</c:v>
                </c:pt>
                <c:pt idx="14">
                  <c:v>19</c:v>
                </c:pt>
                <c:pt idx="15">
                  <c:v>16</c:v>
                </c:pt>
                <c:pt idx="16">
                  <c:v>109</c:v>
                </c:pt>
                <c:pt idx="17">
                  <c:v>21</c:v>
                </c:pt>
                <c:pt idx="18">
                  <c:v>18</c:v>
                </c:pt>
                <c:pt idx="19">
                  <c:v>14</c:v>
                </c:pt>
                <c:pt idx="20">
                  <c:v>13</c:v>
                </c:pt>
                <c:pt idx="21">
                  <c:v>14</c:v>
                </c:pt>
                <c:pt idx="22">
                  <c:v>12</c:v>
                </c:pt>
                <c:pt idx="23">
                  <c:v>14</c:v>
                </c:pt>
                <c:pt idx="24">
                  <c:v>16</c:v>
                </c:pt>
                <c:pt idx="25">
                  <c:v>64</c:v>
                </c:pt>
                <c:pt idx="26">
                  <c:v>9</c:v>
                </c:pt>
                <c:pt idx="27">
                  <c:v>92</c:v>
                </c:pt>
                <c:pt idx="28">
                  <c:v>21</c:v>
                </c:pt>
                <c:pt idx="29">
                  <c:v>17</c:v>
                </c:pt>
                <c:pt idx="30">
                  <c:v>13</c:v>
                </c:pt>
                <c:pt idx="31">
                  <c:v>18</c:v>
                </c:pt>
                <c:pt idx="32">
                  <c:v>108</c:v>
                </c:pt>
              </c:numCache>
            </c:numRef>
          </c:val>
          <c:extLst>
            <c:ext xmlns:c16="http://schemas.microsoft.com/office/drawing/2014/chart" uri="{C3380CC4-5D6E-409C-BE32-E72D297353CC}">
              <c16:uniqueId val="{00000000-B70B-455A-B300-A147C5847E69}"/>
            </c:ext>
          </c:extLst>
        </c:ser>
        <c:dLbls>
          <c:showLegendKey val="0"/>
          <c:showVal val="0"/>
          <c:showCatName val="0"/>
          <c:showSerName val="0"/>
          <c:showPercent val="0"/>
          <c:showBubbleSize val="0"/>
        </c:dLbls>
        <c:gapWidth val="150"/>
        <c:shape val="box"/>
        <c:axId val="1445002176"/>
        <c:axId val="1445002656"/>
        <c:axId val="0"/>
      </c:bar3DChart>
      <c:catAx>
        <c:axId val="144500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02656"/>
        <c:crosses val="autoZero"/>
        <c:auto val="1"/>
        <c:lblAlgn val="ctr"/>
        <c:lblOffset val="100"/>
        <c:noMultiLvlLbl val="0"/>
      </c:catAx>
      <c:valAx>
        <c:axId val="144500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0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Wise Calculation</a:t>
            </a:r>
          </a:p>
        </c:rich>
      </c:tx>
      <c:layout>
        <c:manualLayout>
          <c:xMode val="edge"/>
          <c:yMode val="edge"/>
          <c:x val="0.19434193139650652"/>
          <c:y val="7.3343345705764978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0.2807017543859649"/>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lumMod val="60000"/>
              <a:lumOff val="40000"/>
            </a:schemeClr>
          </a:solidFill>
          <a:ln w="25400">
            <a:solidFill>
              <a:schemeClr val="lt1"/>
            </a:solidFill>
          </a:ln>
          <a:effectLst/>
          <a:sp3d contourW="25400">
            <a:contourClr>
              <a:schemeClr val="lt1"/>
            </a:contourClr>
          </a:sp3d>
        </c:spPr>
        <c:dLbl>
          <c:idx val="0"/>
          <c:layout>
            <c:manualLayout>
              <c:x val="-0.22368421052631587"/>
              <c:y val="-5.994550408719345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54-4079-8F8F-0958877EA1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54-4079-8F8F-0958877EA1B2}"/>
              </c:ext>
            </c:extLst>
          </c:dPt>
          <c:dLbls>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tables'!$A$4:$A$6</c:f>
              <c:strCache>
                <c:ptCount val="2"/>
                <c:pt idx="0">
                  <c:v>Female</c:v>
                </c:pt>
                <c:pt idx="1">
                  <c:v>Male</c:v>
                </c:pt>
              </c:strCache>
            </c:strRef>
          </c:cat>
          <c:val>
            <c:numRef>
              <c:f>'Pivot tables'!$B$4:$B$6</c:f>
              <c:numCache>
                <c:formatCode>General</c:formatCode>
                <c:ptCount val="2"/>
                <c:pt idx="0">
                  <c:v>515</c:v>
                </c:pt>
                <c:pt idx="1">
                  <c:v>485</c:v>
                </c:pt>
              </c:numCache>
            </c:numRef>
          </c:val>
          <c:extLst>
            <c:ext xmlns:c16="http://schemas.microsoft.com/office/drawing/2014/chart" uri="{C3380CC4-5D6E-409C-BE32-E72D297353CC}">
              <c16:uniqueId val="{00000004-3854-4079-8F8F-0958877EA1B2}"/>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tables!PivotTable5</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 of Jo</a:t>
            </a:r>
            <a:r>
              <a:rPr lang="en-US" b="1" baseline="0"/>
              <a:t>b Title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tables'!$F$20</c:f>
              <c:strCache>
                <c:ptCount val="1"/>
                <c:pt idx="0">
                  <c:v>Total</c:v>
                </c:pt>
              </c:strCache>
            </c:strRef>
          </c:tx>
          <c:spPr>
            <a:ln w="28575" cap="rnd">
              <a:solidFill>
                <a:schemeClr val="accent1"/>
              </a:solidFill>
              <a:round/>
            </a:ln>
            <a:effectLst/>
          </c:spPr>
          <c:marker>
            <c:symbol val="none"/>
          </c:marker>
          <c:cat>
            <c:strRef>
              <c:f>'Pivot tables'!$E$21:$E$28</c:f>
              <c:strCache>
                <c:ptCount val="7"/>
                <c:pt idx="0">
                  <c:v>Accounting</c:v>
                </c:pt>
                <c:pt idx="1">
                  <c:v>Engineering</c:v>
                </c:pt>
                <c:pt idx="2">
                  <c:v>Finance</c:v>
                </c:pt>
                <c:pt idx="3">
                  <c:v>Human Resources</c:v>
                </c:pt>
                <c:pt idx="4">
                  <c:v>IT</c:v>
                </c:pt>
                <c:pt idx="5">
                  <c:v>Marketing</c:v>
                </c:pt>
                <c:pt idx="6">
                  <c:v>Sales</c:v>
                </c:pt>
              </c:strCache>
            </c:strRef>
          </c:cat>
          <c:val>
            <c:numRef>
              <c:f>'Pivot tables'!$F$21:$F$28</c:f>
              <c:numCache>
                <c:formatCode>General</c:formatCode>
                <c:ptCount val="7"/>
                <c:pt idx="0">
                  <c:v>115</c:v>
                </c:pt>
                <c:pt idx="1">
                  <c:v>141</c:v>
                </c:pt>
                <c:pt idx="2">
                  <c:v>98</c:v>
                </c:pt>
                <c:pt idx="3">
                  <c:v>109</c:v>
                </c:pt>
                <c:pt idx="4">
                  <c:v>277</c:v>
                </c:pt>
                <c:pt idx="5">
                  <c:v>110</c:v>
                </c:pt>
                <c:pt idx="6">
                  <c:v>150</c:v>
                </c:pt>
              </c:numCache>
            </c:numRef>
          </c:val>
          <c:smooth val="0"/>
          <c:extLst>
            <c:ext xmlns:c16="http://schemas.microsoft.com/office/drawing/2014/chart" uri="{C3380CC4-5D6E-409C-BE32-E72D297353CC}">
              <c16:uniqueId val="{00000000-0A2D-4FF8-8A1E-E8DCAF59EB42}"/>
            </c:ext>
          </c:extLst>
        </c:ser>
        <c:dLbls>
          <c:showLegendKey val="0"/>
          <c:showVal val="0"/>
          <c:showCatName val="0"/>
          <c:showSerName val="0"/>
          <c:showPercent val="0"/>
          <c:showBubbleSize val="0"/>
        </c:dLbls>
        <c:smooth val="0"/>
        <c:axId val="1834033536"/>
        <c:axId val="1834032096"/>
      </c:lineChart>
      <c:catAx>
        <c:axId val="183403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32096"/>
        <c:crosses val="autoZero"/>
        <c:auto val="1"/>
        <c:lblAlgn val="ctr"/>
        <c:lblOffset val="100"/>
        <c:noMultiLvlLbl val="0"/>
      </c:catAx>
      <c:valAx>
        <c:axId val="183403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3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Annual salary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3.3333333333333284E-2"/>
              <c:y val="-0.10185185185185185"/>
            </c:manualLayout>
          </c:layout>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3.3333333333333284E-2"/>
              <c:y val="-0.10185185185185185"/>
            </c:manualLayout>
          </c:layout>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p3d/>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p3d/>
        </c:spPr>
        <c:dLbl>
          <c:idx val="0"/>
          <c:layout>
            <c:manualLayout>
              <c:x val="3.3333333333333284E-2"/>
              <c:y val="-0.10185185185185185"/>
            </c:manualLayout>
          </c:layout>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p3d/>
        </c:spP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tables'!$F$6</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AD18-4C66-9973-E2CE96F0962D}"/>
              </c:ext>
            </c:extLst>
          </c:dPt>
          <c:dPt>
            <c:idx val="1"/>
            <c:invertIfNegative val="0"/>
            <c:bubble3D val="0"/>
            <c:extLst>
              <c:ext xmlns:c16="http://schemas.microsoft.com/office/drawing/2014/chart" uri="{C3380CC4-5D6E-409C-BE32-E72D297353CC}">
                <c16:uniqueId val="{00000001-AD18-4C66-9973-E2CE96F0962D}"/>
              </c:ext>
            </c:extLst>
          </c:dPt>
          <c:dLbls>
            <c:dLbl>
              <c:idx val="0"/>
              <c:layout>
                <c:manualLayout>
                  <c:x val="3.3333333333333284E-2"/>
                  <c:y val="-0.1018518518518518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AD18-4C66-9973-E2CE96F0962D}"/>
                </c:ext>
              </c:extLst>
            </c:dLbl>
            <c:dLbl>
              <c:idx val="1"/>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AD18-4C66-9973-E2CE96F0962D}"/>
                </c:ext>
              </c:extLst>
            </c:dLbl>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tables'!$E$7:$E$9</c:f>
              <c:strCache>
                <c:ptCount val="2"/>
                <c:pt idx="0">
                  <c:v>Female</c:v>
                </c:pt>
                <c:pt idx="1">
                  <c:v>Male</c:v>
                </c:pt>
              </c:strCache>
            </c:strRef>
          </c:cat>
          <c:val>
            <c:numRef>
              <c:f>'Pivot tables'!$F$7:$F$9</c:f>
              <c:numCache>
                <c:formatCode>General</c:formatCode>
                <c:ptCount val="2"/>
                <c:pt idx="0">
                  <c:v>387176</c:v>
                </c:pt>
                <c:pt idx="1">
                  <c:v>367284</c:v>
                </c:pt>
              </c:numCache>
            </c:numRef>
          </c:val>
          <c:extLst>
            <c:ext xmlns:c16="http://schemas.microsoft.com/office/drawing/2014/chart" uri="{C3380CC4-5D6E-409C-BE32-E72D297353CC}">
              <c16:uniqueId val="{00000002-AD18-4C66-9973-E2CE96F0962D}"/>
            </c:ext>
          </c:extLst>
        </c:ser>
        <c:dLbls>
          <c:showLegendKey val="0"/>
          <c:showVal val="0"/>
          <c:showCatName val="0"/>
          <c:showSerName val="0"/>
          <c:showPercent val="0"/>
          <c:showBubbleSize val="0"/>
        </c:dLbls>
        <c:gapWidth val="150"/>
        <c:shape val="box"/>
        <c:axId val="1336253600"/>
        <c:axId val="1220404656"/>
        <c:axId val="0"/>
      </c:bar3DChart>
      <c:catAx>
        <c:axId val="1336253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04656"/>
        <c:crosses val="autoZero"/>
        <c:auto val="1"/>
        <c:lblAlgn val="ctr"/>
        <c:lblOffset val="100"/>
        <c:noMultiLvlLbl val="0"/>
      </c:catAx>
      <c:valAx>
        <c:axId val="1220404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5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Data.xlsx]Pivot tables!PivotTable6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Business</a:t>
            </a:r>
            <a:r>
              <a:rPr lang="en-US" b="1" baseline="0"/>
              <a:t> </a:t>
            </a:r>
            <a:r>
              <a:rPr lang="en-US" b="1"/>
              <a:t>Unit</a:t>
            </a:r>
            <a:r>
              <a:rPr lang="en-US" b="1" baseline="0"/>
              <a:t> Employee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6666666666666666E-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3DCBB0-87C6-43F6-A804-D04DAA1529A6}"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sp3d/>
        </c:spPr>
        <c:dLbl>
          <c:idx val="0"/>
          <c:layout>
            <c:manualLayout>
              <c:x val="8.3333333333333072E-3"/>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67CEAE-FB5D-4658-A28A-5F3B6B7E3F0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04E06E-799B-4027-A402-B09ECEB9C69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0444444444444436E-2"/>
                  <c:h val="6.4745552639253412E-2"/>
                </c:manualLayout>
              </c15:layout>
              <c15:dlblFieldTable/>
              <c15:showDataLabelsRange val="0"/>
            </c:ext>
          </c:extLst>
        </c:dLbl>
      </c:pivotFmt>
      <c:pivotFmt>
        <c:idx val="4"/>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FAB9CF-BA62-4938-9119-D43892A068C3}"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30B979-D1D2-4F0D-B9A4-E7B156887335}"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8.3333333333333072E-3"/>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67CEAE-FB5D-4658-A28A-5F3B6B7E3F0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p3d/>
        </c:spPr>
        <c:dLbl>
          <c:idx val="0"/>
          <c:layout>
            <c:manualLayout>
              <c:x val="1.6666666666666666E-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3DCBB0-87C6-43F6-A804-D04DAA1529A6}"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04E06E-799B-4027-A402-B09ECEB9C698}"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0444444444444436E-2"/>
                  <c:h val="6.4745552639253412E-2"/>
                </c:manualLayout>
              </c15:layout>
              <c15:dlblFieldTable/>
              <c15:showDataLabelsRange val="0"/>
            </c:ext>
          </c:extLst>
        </c:dLbl>
      </c:pivotFmt>
      <c:pivotFmt>
        <c:idx val="10"/>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30B979-D1D2-4F0D-B9A4-E7B156887335}"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FAB9CF-BA62-4938-9119-D43892A068C3}"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8.3333333333333072E-3"/>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67CEAE-FB5D-4658-A28A-5F3B6B7E3F08}"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sp3d/>
        </c:spPr>
        <c:dLbl>
          <c:idx val="0"/>
          <c:layout>
            <c:manualLayout>
              <c:x val="1.6666666666666666E-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3DCBB0-87C6-43F6-A804-D04DAA1529A6}"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04E06E-799B-4027-A402-B09ECEB9C698}"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0444444444444436E-2"/>
                  <c:h val="6.4745552639253412E-2"/>
                </c:manualLayout>
              </c15:layout>
              <c15:dlblFieldTable/>
              <c15:showDataLabelsRange val="0"/>
            </c:ext>
          </c:extLst>
        </c:dLbl>
      </c:pivotFmt>
      <c:pivotFmt>
        <c:idx val="16"/>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30B979-D1D2-4F0D-B9A4-E7B156887335}"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FAB9CF-BA62-4938-9119-D43892A068C3}"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tables'!$G$33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F3B9-45D6-BA2E-66F8C45760E9}"/>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F3B9-45D6-BA2E-66F8C45760E9}"/>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F3B9-45D6-BA2E-66F8C45760E9}"/>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3-F3B9-45D6-BA2E-66F8C45760E9}"/>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4-F3B9-45D6-BA2E-66F8C45760E9}"/>
              </c:ext>
            </c:extLst>
          </c:dPt>
          <c:dLbls>
            <c:dLbl>
              <c:idx val="0"/>
              <c:layout>
                <c:manualLayout>
                  <c:x val="8.3333333333333072E-3"/>
                  <c:y val="1.3888888888888846E-2"/>
                </c:manualLayout>
              </c:layout>
              <c:tx>
                <c:rich>
                  <a:bodyPr/>
                  <a:lstStyle/>
                  <a:p>
                    <a:fld id="{B367CEAE-FB5D-4658-A28A-5F3B6B7E3F08}"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3B9-45D6-BA2E-66F8C45760E9}"/>
                </c:ext>
              </c:extLst>
            </c:dLbl>
            <c:dLbl>
              <c:idx val="1"/>
              <c:layout>
                <c:manualLayout>
                  <c:x val="1.6666666666666666E-2"/>
                  <c:y val="-4.2437781360066642E-17"/>
                </c:manualLayout>
              </c:layout>
              <c:tx>
                <c:rich>
                  <a:bodyPr/>
                  <a:lstStyle/>
                  <a:p>
                    <a:fld id="{B73DCBB0-87C6-43F6-A804-D04DAA1529A6}"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3B9-45D6-BA2E-66F8C45760E9}"/>
                </c:ext>
              </c:extLst>
            </c:dLbl>
            <c:dLbl>
              <c:idx val="2"/>
              <c:tx>
                <c:rich>
                  <a:bodyPr/>
                  <a:lstStyle/>
                  <a:p>
                    <a:fld id="{FA04E06E-799B-4027-A402-B09ECEB9C698}"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4.0444444444444436E-2"/>
                      <c:h val="6.4745552639253412E-2"/>
                    </c:manualLayout>
                  </c15:layout>
                  <c15:dlblFieldTable/>
                  <c15:showDataLabelsRange val="0"/>
                </c:ext>
                <c:ext xmlns:c16="http://schemas.microsoft.com/office/drawing/2014/chart" uri="{C3380CC4-5D6E-409C-BE32-E72D297353CC}">
                  <c16:uniqueId val="{00000002-F3B9-45D6-BA2E-66F8C45760E9}"/>
                </c:ext>
              </c:extLst>
            </c:dLbl>
            <c:dLbl>
              <c:idx val="3"/>
              <c:tx>
                <c:rich>
                  <a:bodyPr/>
                  <a:lstStyle/>
                  <a:p>
                    <a:fld id="{4030B979-D1D2-4F0D-B9A4-E7B156887335}"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3B9-45D6-BA2E-66F8C45760E9}"/>
                </c:ext>
              </c:extLst>
            </c:dLbl>
            <c:dLbl>
              <c:idx val="4"/>
              <c:tx>
                <c:rich>
                  <a:bodyPr/>
                  <a:lstStyle/>
                  <a:p>
                    <a:fld id="{C6FAB9CF-BA62-4938-9119-D43892A068C3}"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3B9-45D6-BA2E-66F8C45760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tables'!$F$34:$F$39</c:f>
              <c:strCache>
                <c:ptCount val="5"/>
                <c:pt idx="0">
                  <c:v>Corporate</c:v>
                </c:pt>
                <c:pt idx="1">
                  <c:v>Manufacturing</c:v>
                </c:pt>
                <c:pt idx="2">
                  <c:v>Research &amp; 
Development</c:v>
                </c:pt>
                <c:pt idx="3">
                  <c:v>Research &amp; Development</c:v>
                </c:pt>
                <c:pt idx="4">
                  <c:v>Specialty Products</c:v>
                </c:pt>
              </c:strCache>
            </c:strRef>
          </c:cat>
          <c:val>
            <c:numRef>
              <c:f>'Pivot tables'!$G$34:$G$39</c:f>
              <c:numCache>
                <c:formatCode>General</c:formatCode>
                <c:ptCount val="5"/>
                <c:pt idx="0">
                  <c:v>254</c:v>
                </c:pt>
                <c:pt idx="1">
                  <c:v>226</c:v>
                </c:pt>
                <c:pt idx="2">
                  <c:v>1</c:v>
                </c:pt>
                <c:pt idx="3">
                  <c:v>253</c:v>
                </c:pt>
                <c:pt idx="4">
                  <c:v>266</c:v>
                </c:pt>
              </c:numCache>
            </c:numRef>
          </c:val>
          <c:extLst>
            <c:ext xmlns:c16="http://schemas.microsoft.com/office/drawing/2014/chart" uri="{C3380CC4-5D6E-409C-BE32-E72D297353CC}">
              <c16:uniqueId val="{00000005-F3B9-45D6-BA2E-66F8C45760E9}"/>
            </c:ext>
          </c:extLst>
        </c:ser>
        <c:dLbls>
          <c:showLegendKey val="0"/>
          <c:showVal val="1"/>
          <c:showCatName val="0"/>
          <c:showSerName val="0"/>
          <c:showPercent val="0"/>
          <c:showBubbleSize val="0"/>
        </c:dLbls>
        <c:gapWidth val="150"/>
        <c:shape val="box"/>
        <c:axId val="1834037856"/>
        <c:axId val="1834039296"/>
        <c:axId val="0"/>
      </c:bar3DChart>
      <c:catAx>
        <c:axId val="183403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39296"/>
        <c:crosses val="autoZero"/>
        <c:auto val="1"/>
        <c:lblAlgn val="ctr"/>
        <c:lblOffset val="100"/>
        <c:noMultiLvlLbl val="0"/>
      </c:catAx>
      <c:valAx>
        <c:axId val="183403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3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Country's Wise Employee Count</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Calibri" panose="020F0502020204030204"/>
            </a:rPr>
            <a:t>Country's Wise Employee Count</a:t>
          </a:r>
        </a:p>
      </cx:txPr>
    </cx:title>
    <cx:plotArea>
      <cx:plotAreaRegion>
        <cx:series layoutId="regionMap" uniqueId="{DF3E4301-E40A-4899-81B0-C1C9F6B63717}">
          <cx:tx>
            <cx:txData>
              <cx:f>_xlchart.v5.2</cx:f>
              <cx:v>Employee's Count</cx:v>
            </cx:txData>
          </cx:tx>
          <cx:dataLabels>
            <cx:visibility seriesName="0" categoryName="0" value="1"/>
          </cx:dataLabels>
          <cx:dataId val="0"/>
          <cx:layoutPr>
            <cx:geography cultureLanguage="en-US" cultureRegion="US" attribution="Powered by Bing">
              <cx:geoCache provider="{E9337A44-BEBE-4D9F-B70C-5C5E7DAFC167}">
                <cx:binary>1Hppk602tuVfcfjz41oTAiqqKuJJwBnz5Dx+IXIEgUAIxPjr307fa5d97ap63f06OjrjRGYeJqGt
Pay1tv76Ov/lVb8/dz/MtW76v7zOf/uxcK79y08/9a/Fe/3cf6nVa2d68+G+vJr6J/PxoV7ff3rr
nifV5D8RhNlPr8Vz597nH//+V3ha/m6O5vXZKdNcDu/dcvXeD9r1/+Lcn5764dUMjfu8PYcn/e1H
0T2vSv/4w3vjlFtulvb9bz/+7pIff/jp+wf9YdAfNLyXG97gXg+jL/TnH0R+/EGbJv/lhE+/EPT5
E/Cf/3ye/zrq6bmGO//9m/z8Hs9vb9173//w7e8/7vvdW//jsOqN/DplaT5fUFz9PKOffm/Sv//1
uwMwx++O/Mbq3xvk35363uiyUM3zL7P/P7c55V98P6IBjlj09ed3lseIfgl8SllEfxnzq8X/7Wv8
ucG/3fadvb8d/d7c8vT/3ty3jXLvbz9cu2f33v9igv8Bs0dffET9gNHgq0ODeX/r8FH0BeGQcvrL
srBfxv5q/v/2a/35Mnx3+3fL8d3Z75fl9vp/Yln+eYT8miLiZ/ec/JxbfhMk//rsL9H13a3/KkV9
zSO7t7/9iH38m4z1+YjfJZmz59dn88P1f0IS+O6e9+fewe2YfuGIUhRxiikLOP/xh+n9lzMQRAEP
YLVx5FMYpzGdK/72IyFfCGYoCCNEcRQSBpmtN8O3UxjxkCFMKec8isiv2fzC6CU3za+2+Pb9h2ao
L4xqXA9vAx7Vfr3sc24ejBKwwEefqbN9fb6CSvF51X/k1Ry2NrLjIRhZkkWnytDbmZ5NkHzFdJH5
CZmy+2FMp4NrjlVEH39joz8Zl34+/8/GhTn/dlxUsN6R3oyHcUnXYa/xNZrMqclvcRFukSXy3Hfd
c6bbmOc87oN5G5i9h5KBXVm31XAB0qHk6ztCpRh0k0RLKw0/n3QrJhZug8hswupxqGTV5IeBrWKZ
X/71u5MQ/ZOX/zz+G6MF0TDWZV6Mh0rtZvRe+i9aPWGasEXLsnn059S2rw3+CObT+Ir5tsjjdbpA
5SKi+RQtF1PUyUCfvEf1At/qpRFm3a7kiMnxzHl7W18H1W0VjaKrU0L3YyamXDZ9nsx782Q/KrbE
pRLFzmz7bXPWPPWFKAVLUWzTbrNss8SP27hPhmSO19gT/nEVSuRJnoSxkp4s4yppzj3xEoha9ElW
ieJYHskiHUtMdu9HTAYkJfqGTKe52JZ2l+FH3p60vm3mfY2SgN5WdhUTSiZ9H81KVP0gwkaLxY/1
IPvxHLVpmKcjjRe9f+q5MPvKCl+dt4WwVx6VQb/li3AGPqnfozTLTm6J4moWI1xBL6vl3OrYZDLg
W93dwIBjI1yHY9xz2WZp2e2ZPU71ibk72+yrZUv9LW63vNhitp3HCzuch/ke2w0ad3R842aJiSeG
cVubtILP0gp/uSqmTESlNJWot4gl7UsRD7c93fjVVbGe+WfaT5moWaKj2L/qJ5kb0SZzK92dx854
Pwq3xKw7j7oUPnhvihhbJexshXqcOBdkEuMze0WvAxWulE3QCB7Ooi89gXkMTwOHwVdzILPMidZK
/mqy8/CFFfqx2fRg2J7vvHk7XauHmbjURvh+4rlA+anPNkt/09dWrrgR1WTjjBWygmX3ztQQY3Oo
q0wu6pkTgXPZbbQfg52KZA5izxclFzSIC72lwaFpYnq3wq8oIWVax4u/U8vdsChBqxPnexfd9WNq
U5KOSb+jid7r22hL9n4apX6KkijmmURsU7006mvN/oqQ/iQ9YEiKf0wPn9jj9xE2c1wXLoyGg3et
L7K93eNtcU5P/hndN6f51OybM3xRH/51QOPwn4z2efw38VzOHWWogtGa43BnT93FfG2eiut84yfl
qTvVj8t1k3Rn4cn8744Y/H5EsgR6nYpwOOBztM/2/G7d2U1xXp3xY3ju7/UJHfmW3IcnevNv5ojC
T9v9IeWCTT9t/ZtZjnoa8Iz94UDPrZUOlhf8qxf4Pjqp/bzje30zG1GMor5b9nhntzxZ02oLIbDv
0mEPx9Iuprt+3xyjV5qOx+7CnbepOjQXSklfp7rfFtmZi8SMhafitRV5bLFgU0oqmZMkr6TXSIVE
tcjASVsnBYmLTBgtyFnUiuEFN3K6VHOsiYgGYZd4KGWZ4ISLNZAjkseTSS+DfjNX6bDsfCf9h/ZI
NjmCmDu68RJ1Etm0dRufb3G/z0/RdMj6o1YioEJbsXwsTezBtO+qBb7MtVwHURrBP7iRRSHqTX2J
zlAl/EaEz/bKnqLDTb+htSga4WNJjKzO3LY3YtRieOhysVwsnsjS2hPKlwMMuYMBzlcjsIiS0sow
bv0NK2MPSwapRMeB2w55GpKNrfeDfY8g+5r2I3qo+lfdPjp6R5qPHO26YBuW2/mVnE0H77HypF/G
mMXlpub7Nt8OSHTv6KU8ozv10fuC6bh7zV/WxykQYxnPnqhf5gt0eacsJK3DXD2Ng8zruKPS41v4
Z9Ciy0Smt4h//tO6BByi/wgGsb6q05Kobb61d9ReRuyzjlAJixRt+8NyqBox3fMrdIUu9a64oQ9D
UgmVFhCS+sxsB9lBELn4rZMk5mkV5+fRBVgfT5Ae08jJ3MoRfIXELeReJdyOxjqtNs3WP+uSVTC5
puRyWsQkw4QKm1QnYyWS7XFM5zQ6Rx/FxSGPS9FJFcNCiQmGL2Ww0w82ic6HO67B+QSOSypYMp1B
0dsFSZYqEe5hiu0uEoVcenD+GCp3Idr75Ryf8qe+2rjoMqeQk+96iIP8pilycE0jEJdL84Leo4O9
ah+7R3ACC58qYeWmW+Ou34aRZAm4p590tfBl/oHSpknUrT5wz0vDcRc2G3fjd7kszrFdhLn1AwG3
wgN4I4dJ4Cu0XIc6pZfoIpyglF75YUqv0M677J7Lk39pH/Dlch4evQQydEKPJLGykkvsRBmv4obL
fGuuvIcg9Y+fxvRkIbP9k9tFcHWZWtnETVqk1VkgW/GIJU+HG566TZEsW5s+zvJ1TsJ0OVZvZQ+l
yz2rC33KroeHsZMzTCkX/KLa21x8Po0JvF/3ULPiQk69YM8V3TgVl40sbExm2U8JfsFONDFKKi4Y
P4xRJdqFJVD4kZVsBXgh+HIFfjdDDVZJwwDNiUhEaZOOB4g29lZ2wjygSATNIeSTBKQocbPKVgue
9tftGc/icdlUELKxtzFHiMR1Ux/rImmLWVRHP/FO+aXy7sxTkLrjqMQ8yLqOp4/JyjbaLeD45Mwb
Nz1N0SwVTecoJWHi97J6Ykm+ZXualoCW+A7f43u6ZYnbMV+EG93vcDqc1t1wsie+r++8w3oxXY6v
xBdzt+0L2dkYIrJfRAGebKU3ivK1bOP6knCR58Izoik2NoxzvVNIdoNQY6yiY1gdBiumIe7nS59u
u/6wugtCxYqkJb1wvgh0TNaLbDnNS7JuZpxM8769b66rQ35wx77am/aO4Mc2eImqJ+7dBw/5Wj32
KNhaJzKFComM6G/y5cMrRVMm5a2+1LO76Rv9EjQmcbk0oSDoM1NO2/JsLgUA1ELMPEyWRehRTFoU
b97DeDNeRPejbmtprH0ypD8GUcpbEnsVqWEysPCVsO/1e/gYXJELdLGc1+ssBsB7WmSv7jl/dFfj
Zf5gpws9uQ3iY0JmK+c2LjBgQpIM1m61k5l6yvXGb7CYAOa3whXSqFvW7Ypqp5tYAYTqrhovl+46
fHdvjAtAzaqT1XgcTu6cPfJrADnD8sA8vgtcIfqZ7HCnxAI5Yg7E8qzU+Thu8nEXka3OU3Zl3srs
MDZbXor2OrxD40vVvy145z3Ud+6BXSLwuNEX1vSA3vY8lNELGWIaCAP2gRA3tWwL2Y5365BmTapa
gS3YENBnm8XBOB9bgMI5z8+i/o1G0q9i1sbtlNS9tHRX3LZ6TIxlwt2zODjzp3hdhIK0DUnWl1Zt
eHRV47TJDtRdWJy29HzwNsCMugOg574S/Mi21bm9ztKsEMWdX8ihi7WV9SCbRbZLPNbCtQD1kmUS
bSlnAKJ5wsYDqtKmTiaWzOPtWoOHKYkeobrB1LIji6PL7DV/K3rhd/DYtrlY6keOclEMqV6kt+xG
lvoLYNwYUOaUbxCVDAsKCYKK+r0GktFvfHy1Rpe+OwS9hDwHa1p+jIuoLsjRXS7ge+226J4pPejs
WLOXiIkMCKC/68M9cDvc3aqukW3tRDRtKyf1LOo2LmeZmdjHB1oeZv2Ci1JwAuWZ16Lhsqju6rkX
fH5T2Q2UzQAAjEu98+UOcuNl4EQPUe8d6HDyh1N1yRJ1VT375+0DNU/6YWyFuVfX5pzeZmsusLsr
a2F2fTxf4acLyEmJk+2tio1NWgtMq9CymCHMtk2VtFCdcskbsfQxi7bh5KShImumeMH3Q9kccowF
GkeJdgtUvc2aVBddL/SyXV5yc0mu/Sipx0oWQE+m5ma4LuBpToT3+Azd2AsCxWyV65IA65gLCeRy
vpxe6QJpQoDTWZWMercq2ckhBYesXk3iH8tBsvvgJkz7C+3LcmOyOAOa4ER17Z7CTCiUemQTtYeA
3XTtQTEZdSKokyGu+m25rWP7wmqhbwOozofhurnU756R8xl4eB4KAzisEOZFfZTH+bGoRMMEvy2O
1X12Mo3wqJh9ifNtVIr1zd5HgMlyubSfwIaQrQ2EptJC+S5El6IrWOYQSYLkf6gltKXJqvGgsnIS
HiQjNNAtD8tL74FLdluEAipA9c7LOBokRqeyP/N4IbJ9B3Sp7+/IHPuActLJG2UxNolnY4SmTdt5
gnmP2D4PWifTUJ9ptiRApyP8MHVdMpuPn+H3N7nqG6P5Kry8mnbpVF58U9J//fr3s1/k+Z914H8c
/9Ti//Ht9Dyq5sN8f83nSL9eBAN9G/lTjvrdlz8oY/9E+/oq9v+Tk/9NYSzwf8NB/iCMnVT+3qlf
RemfpbTPO77JYuwL6F4YRGYU0TAgCJjQV1mMwIkQjkY4YMBWfAzS0TdZDKS0MPRB/sQR4gENCRC2
b7IY+0ICRMIojIIIhwGCu36Z3O9WB5oe377/Vhbj5Pf6VEARJYT5jMN4GAVB+B1RC3RPWDlkUPxK
1c6bBc2lFpQYFO1WjZbw1AZ5A6VkVFVxNrjAuZg63fW7Mp/DSnYthxw0Ew4axtCoPm6rKZ/OI+MD
uPR8ZSGK88GicN863JSRYIQQDRFFKkRB7GhXkENq5Km0IkFXboOFlb5sUWn4GWv6CUlQAgFRdAoN
vqidt2BhOAiIcpzLoBSzhyHwQJFkUBu0qZwY+oqeMb/wnlZPcahjwwTYy/eD5Yz1Uf5UlYqWktZk
GWXD6xaeV7NsAhZXKS2qMA/aLfNcASCtmupVlhkplaRTGXXxwmdnRVEGkxNOFZamdOSGJxyp1kjP
VnzZsobphyioyIkVzED+zHV+3q0uei5w6D+Y3IVvbUZAIesXfwCVq+vHSizDgPlDRmDI+xxbAEMl
m+b6bCE6qvfTWAE4aQzJgnjwEQt3TDeLuaZryR3w0HUiSRWsUS+DNgjXBI0F1MbSH8I7Y3qKr31T
DKD3lN1wjHgWzrCGnm4bofph3Wub2f687zOkd6QcQlBqOKkOhNPZCdNP80OTZ+EA6kxYAB4e5ya7
M0UJ5XCKvKLe9lnRUaj4tqSJVb196ZbGYLHaMHgteJMBLCMLu5tq3z0i5Tw/wbpymyG0oAgVbRO+
9pkxXVxOauqBcVT+JBGuDRNN6NdIhGHeHUrf94BH8GHx067kwSIrpnot0MLHQIAyTAM5Y3itjd/z
GZRFO/RbZzzvrRg9NYl5UuqAs7648pzqPzBjt07lUMKKHiMitQvbVugyVNfDZBoFBqpsqjUGZuit
HaRRvhJ6T8xcYVExVEMZWnz/amBjSYCRDiiXqtAgCYyaR8CYydQT4eZ6fpgbTpGc7dC8EucBdgup
w7VYub9eWs19eDeM1acQasJG6GZcK0kj1L0XpM5es6luzgPK8ItCa6nTPjfzJIbANmPMxwzQFR/V
9BRC5FsoGoh0mwxlgCTVEgHXG+ZmfWae356P1B9yYW03r6IaTehi1GV+JMLCmlUURJVmT1wHeEYh
YpTM/Z5OAmXTggRRK14fdJVnr/UESvumrQ1pDn445C24bt32101OWBEHWaSUGB2pLnDpk6tsaasj
9lYHXKqr0Ju1I1nTXHEgXf1Yhg+ln/NLx130YIJAN2JscaB2RlNndsWka1BJDcgVtSYZIEYVlK2M
XJi/k34BaOZ3NkRwclqJ7G24AJOjBqTkbJ717VTkRQSprFiH29Lo/HEoP9cn0qViYnE4RDFfJkh9
s9IEC81nkAAKGlpIUji3Z1FY1reIwGhJFpTL3bpMtDgf677j4Id8qK66mXVZTJHHqzgLVyBVpLDT
hhPuuyTv+KwTv5y6RQ7WsDymnoaSbyzvkGgUA9Emyuq8F9UQRER40UDbmDUYWFw7lgVKoYdRDCI3
1efsIuWZ2GNmtDDfUZ31HqFMGMyBeuI1BOgddjTj6RJ446OHAvNYM0sGMU1eOwrPknyK3azoKvQQ
LiX8zt0seNDzc90300sfuu7QzvmqRR75DQCmpQW20nNGr8BhgYwtWa0jkTNWTIlaLNex8iOCQP/p
AQNSurpJZmygjVwAuExJELRtcZ4VqNh11VCtYiVBfqVsPToxZ0AeGmIhJ1sGSxAu2qtFndu+PstW
3piDqzUgUbuU+ZAwqEGDqFa/rNMwq12U8KxunlRowSkGlc+NdDYKrvrMy1bht7zgsXZQ78CtZ/Wo
FFKg2vQNCuMIQu2GMe56sWbU7LOa4D6p8tAvZc5aUKkhmyIE0r8eOrFY4ofCebXLIUg1gCqdG9UL
U5L6TvVF1oDchXwsLPxaJJoREFRlIg9YbwXONyrUFFI3tf9YuKLKpTaZijterkVicVsAdQoC9jZH
ClkBtb58DP2Mo2bHpt6fpruM1xDQghcdfptc3ZyGdVWVIHgNdn5f1eMmU6T6KGeiT/7M/VviqfVR
D6R7LTzIhXIxhr/hfvAysRiE7mZTRgtwls58sNwvNvMamIPG6/qkMBnOogxbUEgzQyNQ68vOxNZq
VUllDb5a3IrvuQ99IVEHporEBHc/ZJZORrCIrFeV8taPynPjHgeQBmSnmNtMulwHgKRBdM5IrRZR
Qo/QF2NHAEkjWwCpdMWId/4QgM8MUwWsZoWgUSIbppFCoIz8pso9BI2uLgtGoTPmbMrKvB1iNndT
LUa/QmeFtsVrP3tVKGbbUgZ6rV5C0LtWrGWvOKWnHnaZ5NLLw2mpxFw2dQTabTUq+lxFyAHEnleH
h8NE8nq+WNfan1tB+DSExzzCY3XkuTeWUFnmNWtuuFauiqewZOADVTBn26HyOjSJKK8R3i2er9Fl
t9gQy4B1uo5hc0fUxBWn7VlobKgPjSs4cI+1xK9BmE/TG16W3B6NzrQXQwauITPpaFDxMlUZ/bxz
WaVeCvqSa6+cJEVL3WeQiljmYjuoLIvX2aFs1w/LUNzz1Xks6b2+KW/cMjYm1lmJym2mppwrwSHL
Y1n7CxgmcmSBZV/7MXsaGOtpgqYmYlszmDAAKTjSIwPyY3Vkm7Tz/RG92wrSmPBCStBm4aU3rfEY
+cxNwg9rFh4j5bLlw0Uzqk49JIgudbQOuzNV5aY7y1BVRrsiqvDqJzVgixlUANQgnRZTOwSHvCpp
DjpabvIjGZnOX0zndVFcuBnBMpV+7aRiGbwoKYZs2s7ZwChw5Tmn7G2Y3aD3eTUu1UXgR2iVHcBp
b9P01kEvol1GkFsX8F3osnqWpxatlZbgpoZKunKF73q0ErXJbQBQGBzZn2/DsWxC0fj+pKwoibXB
YzRh/DBn3kw2dThkH2iADQ2bpir5AlmiWoios8/eLVnBmWM31oNLQzuCPN7orlp2YPNqkAsaVS95
V1p3XkLi0YeiJMO7BzD6LJyz4CloFhSkOFwqleKu78mGhmO0JFOjGiLXAGerND7P/XhdAxWC0UZz
asPeo8kyYPTZM/bz/OjBxLQMPIoXEQLUnkXXBvYFcoIaUn/sQ3B1jIAO53Qaw3MXDBDmONTUJAxg
hwW0NuQU6juxQ8J5iD4sRRUg+Eg1gL+r1dKED8QSYZqiymKOgxlo+jI6vQGAwDph/RniLYt8yHot
1M1bFinoiUCo2hvDAE1DxyNwvuymifWyzvDMkzZQ5VXbLcVHQ3hZST3yoYYeM1sOrs1qK3qA1C42
TcBAyu560N96y6dIdFHNwz0ucjBxF6Di3sNt0MqB5xWSjnZlLRt/qACq2AoVF3To8mHX+EZBf3Ze
BnNgk7alWIpsMXKdvLLZRpNpA2i2lysT4zBUzZmdO6DgRoeWHKrIQKszp51XJOMQjEqWBk9e7CFY
BREUvPITZtYQdAp4mI7RYIsM+tFd1YuyXRpoXkz9EsRTWUBrAPXR9Dp6qwYU3RfmPW+VjhKbNbZ8
aXXLli62uQfkYulVu8Yrx71ZQbQPxnCQNHe8g6bL6Abo065+0OIxBdoR+dCc8XMCOkEzUy8DyZM6
IquqCYLzEHJ+tl8bV3anoKvn8j7wp3nIZNPREreg+UYhuwHoWVIACB1IVKv8v6UcnLfvzbXr3t/d
2XP7/4F+QBB0KH/dCvgH/eD6c7/LD//50anX34kIP9/2VUSg4RcEW2toEHIELB048i8iAuZfGAe0
CdtjQA0A1eGbguDBzhpMAgK7IX0aohD2NPwqIXiMf4nCIPI/N18FFDbd/C9pCNj/eRPNPzquPmdR
GIYYhcRHEaHoc76/7bwCEfNDfyREKOhrkzhHE2yGILoPWsECNzySmcFuiNFr+uBYUMi3VlI7B6Bf
ActoTxSvnB15PVho4LXdbCRlbPGApetiPTHQJ8LLydIoj4S/ujy7qhjrxmNTIm0Titqo2641LzeV
z/J8T6YWgwqPm6GIYsXZNF7zFZGsFkvTUKDIHlmHOHd26Z81xsFEhK5JjsMYsnl+2Qz9CmJa1C38
CfWVayMZwazzTVXOoe8Drc2W+ZxGdG6NWBuWjcnU1ZW7nYKWB9DKYNEs53BZ9Xltat1tqsaG5TUi
nl9dAZFq6xcoysGlnzccXfoDZ+GeG9sDJ59N0MQEz/WY1mNrzVaP3RjeQF40fh+rMTRVHI0TdDPq
3LXlFjYQTCtIiy4z9a7kaozORuM6EtNxDUDvAD3KL9fY1SADQfMGOvL5CYd2CBWonotZHn0Xeet+
mq1r32lYRKBNutH06lmDJmvjaK0nwINsxVH2uZ2k6cm2KiyuLlsQobunwg9Uf1LcC0FE5+3k7eqW
luFHOPRu2OLBrP37UgXYAHqmlWIION9EPRJrFGKdx5q7hoIE0M2qmGPHV9glVIJoHHzMCIhxrJoV
e2lmsIFlszX7rPEOt1F+3kyMhtC2pCXnMMERynAhQnhZBYZQOhs+r+90f66H0dDTGDXR+uANkYNG
wzyrYc52wNNx/1/snNmO5Ti3nN/F12aDpDhIt1vaY85zZt0QNUqURGoen96xq4/Pn5Xd7jq/AQM2
YPRNA13V2pIocq2IL9YnMbPOvK48m5vnpp+q6hadNaifqNmvnX0MUNNcFFNQPEMq6I/pFE2bvtCv
YlH1N1YVZob9Nb7SMK0TkwJQOS/cu6woqlioOU2yaprWjcNm3aK7SWc8CLSmt3la6eAlSIUZ3hpe
lNOF5G2/ATNpJ5p0lsK/CodaDGGih9FLeI6QgR7LufJwFERe7fJxXe8M6esdXiocOJKh+dhoIrGM
gygrN50s8HNmhoIrjmyu3hoTsPwYSdtGPnbRZOl1MRctvZ1IZFITp6EibUKVtQodJc6Y4dIuaJ32
lvB5/aIEMz3Aq7mQ/BrVW7XelLwu+ItG+fZWlAscW0HQZ1X94oJ9hZpxhy/MvOGP8n1eo7nd9II3
Rdyk+OcqKrNWnShDtxRT2o79PanXAucpGiVe5htaFfhw+6IS5NWOSzd+WVwUTd9CiHjhkSpH5IHU
5WSvmqWu+I+WUmBPjKAOPqmpyfNthqMXbv8cAAa/abu66g8r6dy9CARKiX5pDMPSa4oAHkOXx2Lo
WgrlTIs5Fnp0RTwspHojY9ZkSV4EdQ4nCFvHdW3wzTCtoCKsER7qZgoJFLWoKEDleZy3u0hogtPe
NSqOdF9F2zSsZMyjAS5VO5D8slggcG5YAanywqy9Ww89qwQsBoPqaUPrNOTgEiv3iqoRitvSRsUF
CdrxtlocKZMgz9WAPleUcFMC6V8H7tbvpoITzZRd43Gw07eKh+M2rSZ177LwdTWgwUwnBXgK3DQ0
rMyQ3cRBBbiCqK2h68ghUmH/xA8hIXgUWh11Y9l+rUY0/MrilznSdW9zhE5zYx2xX1MzkRcvxvSm
x/8TLUpnt+USLPfSh+W+pirYN2ZYLj0v3WOau+mu80XAT0Z3PxRVfQvX1otdQ9b6rV6j6gnKaog+
umf8x8gZUMcWKjn8kPCME1gNEzHs2SOaujUEwjICROgD/apLrsp4HgS6ggVlY9u7vDwNqoWHb0P5
LBRa1f2K5naTuRKuL694AZzG6SwZuWlusojorZpMWGwZVLFy47tg/j6041PfKgB7ehr9q/C0ecQO
gIacCWLarXOkOA5hKL6F5QjGqIPGE0oPocfz5Qoaufk0ZdnKLsuqn1AVlu24CfmU3+gm13d4zGCS
HJzsrh4Yiu0KEusY4qY2PqWiTVKfooycIeDHvmFg/2qo7C8TDvs0qaG4N3s9CnFfklBhV9TZq6d6
vEpHtDrUMPGosq59Q0c6oHtQajfN2t7XIui2TTnTw6jJaQkz6M9B/UiLubmeRDSZm6UjxaHNFxYH
tZvGeGolim2FzTao+4PlPZA/atoGnrOnp2Ci8qll9otoan9ic3oJ2QN6SDnJ/pnVtcCqp+JKi+Gm
WMLysV7XFe4gqIuhXWHrVVUfj9ZcwhFXsRz69m4oUX1H67kUCGru3qzp9IlzRe5RHxdJ76vqhpoi
S3hB0rfIji1AIz1uocCQH+XKATtETQ76pyaVuJtp1RTHeqnmzSLwFOJuHtMdobm9LNfhR2rzmwh6
o28a82YYv9VT0T2IpgGGYlvx0hDr48DW17rsr1rWDMc8qy0B4uDoD9h1btO22YVoOxqzRmTPhFCI
vincU+/EMUpho69dd2oiApWSjthYAkGB1swthwW3TuZxhlOyw8n3jQfGjrHS1bKp3bCPiry6qCcP
zga9YTJ2payPNW+LctPUdITq1d/4TswXKHLCAzbU6NKtOdk7l8pnlEFEfWqqdky/zWph0YaWvrkv
ShqAByqbNYGaiLbN5KZ/yW0VBKe2r+ZHGVadS0YC+bhOdNpGMCglirWDS1GU3LOVTvqthBbyJQud
gji4ZMvB5oNPpl7RhNTsR50Odtlhk3PfCxz51+GgXsqK5G+uzbA9V80aW01dPJgubS6CerQH00cs
GaldIcrIDPvLAEXda9pclZBzYqlsvdNRD9FwmYtLVy8h/IiRLNucBHKPHz+g6cyANlQoNZ9niKPk
WNbnXXtgqVbxwCxab90uy9c5I+f+cbQV0Alhmj06mearnD3fVhY67cqm8tNoclfGPZCNxKgxwjsm
PNrlne62+SLqranrG57nkIVFqE0ssipNSFPCs22ZcJemt/g9aQ4zfFovpZmadOdq7y8XI+dN5Be/
r/hY1bEimu0Im0YAyoSAYnUcXIrosJ9uFEy03bzyYduNwXQZmLCNazvXAjZwMX2L8sI/+ML6t7CQ
xetCRgEpIuvv50jCeUn12uxGmHcvYdv1h3Es/G4eqm+r0/QAWa9M0pyGVzXz7qpSU7eDZ1R+cxMP
9gO8jUNWTGrTRBBAeRW4m3akWSJVDnIn7ez9OAkfdxlhO3gT7gkK6XqSXLKXTNdPpYXZBueH7qt8
Hb9z2dTxXOrvFVbDHkJSF0cS9kid6XQzFuM9yoQOh6kVLm6aSMYKMv4th2d0zFedXrWRxpIN5xRn
LTVXRdV9t6XMSYz1D2RZiOa+xdsMTl2nXNINg3sRgSNQBGi5H6sy+wIhF3z6EuKD6zgrnjrpy73o
oKVW0yA+wespH7vcwT5EJwLJgsxE7/u5RnkK6SW7ERMAppLlRbUxkCeK2PeFjAs0b9D9hnmcAC7y
H97K4ViuqC8A4FC9nbTjgHSsZjApCqgaMPbKYcvrSR3rYkXR4FuPmoFwcWwD1+Zb70LWbZq0NeQU
hit8DjOHw77rDX9yeVZEWJw1pI4wPTsWhotXwlv5Q6ql/AJNZrqy8EUSvYr208I9T1Zog1Xc5hSY
T9/5+nPAQ3divoP0t5phjpdV0G0agD9pSNuMd67UWZZMak1R0oGe4JO4Ht3c7hnI4a2DdXGvGZfX
PWTqPu78IjdpWYFaF1AUNwMfAMyXsIBPiq+03ZS0xUoMWg1eZu7zobhqIGzFQw0MiM2ThnVMRgL3
yRUyEbwsE6Oz9VJIhEiuKqztMvELb3FLCwMkRpsAnSBW7HQdDbp4nNeJmoRAoKkvZpnrQ9aEwX0D
ueXQVIXIT2NrtUl6KbqnqaZoPaZ8ZuAixQKMVbOMb7qsYPPL0C1XLfcVhFRSlBkKbZodlswHW5Qw
8jYwI9k3qVBfJZ8oeI6iGm5DbMNHsRSAQNyaftGdC7tjSlOutwWMzO0k5JLBQFHYtApb8dhG+QxF
Ji/b9UJWcMUhwdtxF+mheCN5iCKwhIGezh0+xQp14ybTkv4QYe/gdJj8SLDLvaSDtF/GnNlt1efj
KxKS/mYQ2J+YapsND5TDVtVn5GZYh/Rm6kdq4ppX5bMJABuOOGAWyDhLdi1Agm9hYgP+lhmAuJ4F
9NoGhb6OKjF9Zigpt/B3xNexqmwV+1xS8AG5aW9KbIrH1jTiMhTKP/ow8m/QrlFO16J31Wau+/q+
riO6a3xZXiy0p59UkXZbnxt1pH1L4LE2q/km6r5JmDPTQxi0093qB5Cyy9JNzR62RZhQ2bN9oezX
iM7pM+xKWBkkyK56KBGAAZzJk6UJunsm/HoYbTtAq/M6v2xsCAq2q0C+kEXAxfHy1KhwXRK45i8Z
Y+bY9uPysBiSf1d9XsZwSYeLpsJSHGhvvsKOPKOIXXat3FzcM2yKOHgsENYI3dJdxqMSC2zuPldR
Hd1ZWK07PkfdVrHwKBUdLkvl0pOPJGziELcfe182D6Fw5lPfN+6K1y0a7mmwl5mzOMdJVizXEquY
cHkojTfYQMAngNh0MvgkjXFAbLv6Eno42zZB9dCtKFpgRrFqFwW5VTvs3wDLmnyx8FqMPbF0QOZi
sLJFRduWz2LtpiBOVxzQ2pdVoh16Quzfjt1FKe9efAMPMEZ+ZEIBP6SFiJlJV/yNSQEXTlVV46Ct
V70JfIbmGuoJimokZDdzSNWhR9WE4AqXIkp0O4+fm7YSr8PcTU81g4USi1lKkPENC5/BtwowF/kc
HftB1tHFsjY2/7JWOooQwkGNP0WuCI5CFM28o+jxuj1K5W9lN+rE0G66Hb2AXT424Q8a5uNbZ0va
XcxrOOQ3FZPQk0IU+hQM5lJu8rb40sl2nh/zscCHO3OLHEkzpS+RWdShm0X3AOHD7Bs7KxLD9aHy
GMim0DFt0+Uwza0UG+qkJbGjQeQSni5qG+ZL609ECmAnUxNNl37wNN+uUOAKsAtBsItMhxhS1chv
KqXN3hQVjK0yQzUea1RT8aQNSQpS0u9qXSCCVJRv50g7QMBwmYod2tN1AmiNGv5Yq2nskznkyyWE
nb7ekLRxjxWOyxIC9kjA5yMOvRlp3TzNrbDwKHoP1SsCN6qddV+HnslTl8FyHbR6sGYYk3aYyFfa
uQx9L8xatwbzQwZP/BIFagCYxAGkcJxek9zmd6xc/Z5PQbAJW6+vBiLmB9374hp3ikaMuOJNYasH
95MuLTxWBw5SMORqlhBKuGvXGshxnaeAOKJ0u8pluWp6CNUA0LCrxFVu7U5WbX6vKnAiFqRutM0W
ASgOLVd5q4gtung2laRXTBsogwVzy5kZngN9GtZspfdtGY3Q3Zp+KS+gdqRhUlgO79POgxw2KCBI
8NDWXZXeElMP6NuwsiZnN7zIhPou3Dr4L0PqcrkrwBP0ZdKHbW03rWrW6hkeswph7RVZjgSYKWbz
2gOrgYM/NsqQPXdjNkRJjb493Ze5LuRth2ZcHIEMAODMxwmNTB9NkbnI+Lis2xAmi/qe9VJfwl8M
f0x5n0ef5rAzEjBLj81pC2JHtZejcfoWnYPIkZSbwEWKJbfdUVRhHu6yoTLhlUFfa+6kCUy1A6s8
TMd1wla5W8GugFJOnfzm0Ss3yRrm+ZkV4MjJBd7l4Do1OtsZeKxIIwSiuGGAHDT+OzARGtxlLq/L
Q85GMmxx7X6nQBexbTqMPayRrLe7yeGYuW8mPa47Cyja7Cm+JnkFK6lfL9qiWMRBwrfMDtCHnL4o
K8GGfTDDxAcJMKzM3JNQ4uIdoSRMQtxouodSuIzHNOpcj9hJD8gmCIts2ecA4ciuyKh3h77jhNwC
VovcfkX9EoC073h1iMSszGVJZzCZLdoo+gQtXWHb9fkAG7kFT7UpNLrE22idcd21XyHU/vdOg72k
swYa2i/LJYxMj+pYfI4yVp86aqI1XrIoXZPQdNUl7LZ5jV02LuFOcfRWMZmQYt2k0qnbbnbTpRkU
JGbDof01+DzRnZSHVZi9mkiLAqlHeqPoVrdH5pzHfRGh7nBOfbFdn27HlponyBgOjHqrjwPUw6Mr
OLtQy9oezWCAmXB08cUoyTaDya96buNwGF7TCnGi1vLmCvqrfpSwWm/GEuXFZoRnPm1KtG43c++/
NWZ+mkPX41rha7u4eZOv0cnWHdif3mxGBXZbRmO1RdVVIqvoI7ANBd+sBc/jrIeilZXZS7ui4hjz
Wm/yhnTx1BP4uwJMdQPmZp/NHTloOPwQ/FCCeQSmimJCEkGrbR82wMflOu2Mo8uGRf2whTDObmXX
mHjkaeC2dqwzA75hRB7DclpAVMEGvggRbUPP7OcuyMKdnLHLFkXHlijW2RjQq7Vd80NW6gsydukh
Dyq3FSRbdg0v77tQfraqRDzRYYu/S0PD9iNNi6OC2XjMlpo/9oWqfyyhyq47NGUtOBBX3pZriLOr
QT4krKvhig1D8yYo62Pa8fKIGh8Gb43LfZoERd8kfZA4fFMXqW3mH6GPEIWQHT5sZQuwGjVTX8DN
XY7rXD6XY5++jDVRwHJq/TUwuf5CnYVkiQf7qjvUHWOX2QdAAUj7zGy8Zqxcti0sIhBptd+6YITU
NI5RHJIUPHEVIiFbw/ivoiXf96yh2MSaCZUTj9J7Mqj60Cn7XRReHW2z3AQQFEGC6SfmMyDKBcFW
3SCwIYZxhMdqfohxyo8sc+GXSoZ57CCON9x9W+pAQWMG1L+u8mVQQQ6KRbAkm1Ctk75BuEC39a12
82eU9CT25QjJAx/eppJFemvDJYQ9DDk20Xq4Qw32xeGjRXggwukz57cl7JsNipRpx9bMv65V0fpt
KVi/rW3dPBS9nQAu5nN5v1bLHRtWg6ZtoNuVTPXRDSlJAEfOm8pQhnSuZbEPioc8Q4LNNFHbJgaf
LII1Xf15LOj92gcgW5anpSgOyjO4HX31SnRbXeROHSyjiIkVWFd5ML15Nq8Iny4nM4/rVgXCbERW
i71hvr8Y57a6cj6cT0xC7plQ1x4bTtD3nBM7zEq2j1afXtup36XAQr43UY9yTof8LAGHoHwaNRx1
0H61LeyrBiLXSTcaCbu5OgCIa2LeR+UO0XEPCyDao20USVekyDuodIp5p16xh45vQz2dRDmaoy3a
MQ6GHNGToREa7kDeHfqoOi0lJwls+BLqogs8RFgG4rLnY3ATal2IJAt66dBBCX9C5+YR+sX3Mu1L
o+xFYIy6DhSWbb3a+RAFbknWsXwBsosztTXsiZagG6HPuAT2kj/pzKFKcS1IXOmf2lS9pi1WZmF7
xCADj+1bsxfHVxHjZZ07thxpBlsuUMNsF9otOtgXVrKvlUL6qnAKLZpQbo9awG1BmMtL4QfyLTIz
IsdnbrGeNCz7rHqqC7zSeYDdFTPoeJsGqPNJATqExtKkL4A+UPvNQ7ezGqDkWiDMaDPl3kb4h9uW
LHOSji6M6xxmGxrHXN4FXTchCXbeyIO0Ph8ES/oNjShqDQ6rfi6wN2IfrLGOq7Q+TdB+NyZE5rYw
zTNra6BAKYTr3Mz4KMPGHzSzCEwFmsxbmiLSOaTDHt0MonyYiCMSGITLtPWTvRycGk4QB7GHZ0M8
+7K7W/JcXuAd+u8ANAwEBo8mhdrsSQxDdznlZfGYVSg2NqScPW4td/AXIA7/AKClkwqsxBNfqE0G
UYQQTWAdJa7MpnilwYD7ZWQSV22NJXvUQn6aoSEfSVRXIobQ2fWIWYO+jjK/ojAc+IOCeZg4Nn/J
OInWZCCtybdmnGyQgIuioEu8UNV+0oj7z3nbvxgoqRfVgsPShll9B3fbA42wGiU6pLSYWlAcQWbJ
ZwgYKKJJsUfLw6444POn1eTLLlg9Fm1jv4WLTBOIUnfMR3f9GQA7V4pITazFmuTNmiaYQAEhuxAA
O/OsB8E1IeMJiZkntA6/2rxHmhR2hNmCE2swygD9PfIlosyDmNd1v2mXFIKwQtJIwklDVev4zQjv
FQKQ6HajxRAGEBUA2SoFem1p62m3rBx7UF7ycVcvy7LLaEkPXoRw8iJWfh9Wf8pByEB5p8uF7Ri5
wX6t9suCoxnFKkna0NBHwJc9OONpvHoHGPwN9g8uoH7v10uuMdJGKC0EFeB1z8My3iWlG5dOJPCL
2hR8PKBDw7gAUCoozvXmny8EyODdhULMcKGgAhhjVKhIcP0hkm0mORXauDxuAy+ak1OWzxeLXBlN
/vlCvybbMSUEFATG+AgMF6ESs0c+JNxNuEx57bzdBnBT9bYCZ4WUlIvM21ihdkwiPNQVZVqUPbJU
yXH/z5dnv44X+Xl9HkUBD7iWSGyo84N490SnJoxMpSK7tZ4IRAAhwwrMgwC4IDId+F1IdFS/gp/I
xys6lOyWrjWUBtFIk8BQJxkYw5pGV6wfOvm/QdY8VmgL3UdY5n3W5r8Y29l/r84zeLqP/6v/C3M7
kLzevcW/cDePw/i5HN5Ps/n5F/4kbggQ1T8iLqGz/SRkWIgV9R/jbLT6gyrKpYpkCIAm/Nc4GyL/
UKBpMHpAQgCOFH1P3WC8FyI7CPVAaaWUY6TUvxHc4R8+YaigAQ1FhK9LcAmq4MN8mU5DQpO17J8G
8KI4iAZ1MQdmfpBuEAc7dOHRox/Zq7StbnGy1yfAzfWuXNR6C29zvEBLC+gx8/s0zbIYRGpxGUV9
88jY7C81rE5IWjOI9rZbLyycn/LMeZvLJjsUvJem/XONYoH9fRDp19uBR8ojha9XqxD1axjSDzsS
/E6pDNyxBwkNKklRR23zMPxKp5wc373kv9n7PuwUf14pRG4KikzEgSv9+qUOrovyqR7kA3el3GbZ
HB7XebR7L2t30USZuqqHGoHBCFj0b3bDv7lJXFFJCbs04ir6sEll6CHQe1HzIG00bv3apciBCnGJ
o3/Z/vNd/uVSWGQhUiK4RwQZkPL69S5h7/AxGl3zSNC+77JFfUblhMYB8zF+8+Y+TDjCqwt4xHCK
4IOAxkbDD3u8rqhKnVqaR3TXO+QZjoia7cK1v/QN3Taz28lII5dx9BiPMcJTpeSOQRPP84vUfHb6
uxAhvACM1pj60+JuaQtTfhRHJ9zOlQ9yyJ5m6eLAgdetO1Tl9gK+5i0oEQvXgd3+83M7/9h/nYzn
m0GjhkOLK01x4Z8Tkd7t4+G85Ar8SfHIionsNMWIvNl4sLxLXwE5Jn73z9f7y2oE04c0n8RULMgr
WBm/vqcarnwBRVE8UqipQBTm9RCRubyYnPHHep6iu4Jo2Eftb1fIh6MZd4r0oUTOCQ68CnBS/3pl
neezilIrHiEMTtu09ibpAMn95mtjf12IIUcSBeFHZJQisIu/XobVrMoJIOnHwbDqkEPvPoiCrPsC
MuMCwDjhEgisQeYEWKmyW4TJMLADFXqcu9Ze1wOcGLLsYS8BnvxPyPK/sg8IhYXHUZxokJPReSjZ
+xO7nhuQBrlJn6xJq9iU/XCjGRGxqUcAHsHMtyNDWEwTfffPF+Z/efIYjoazQcAPAHMggg/TtVgP
LT5Tsn3COKq19R16MYxm0ZO/a7rlpQ3Gx/xcAus0okjgB196miZoJ6Hco+FM6+E2m5DSWhb2uerr
fTHw7ylDnYiW/EsFGk6EmJ1QN9uZjr9ZrOzXeWD4OqD9gRwNueICI9uic5j03ddBakDA6TouT43k
55wOHIcalmR0DV75IseUC9mjNSfihQ1/rqP/A7ni/9foYImH/J/r9i9FCqYpVHDy3lcp57/wZ5Ei
xB/YNgKqdXAuVcJzgvjPGkVgYijKEK6p4mBz+fsahbE/MFAPwTCcRXC9gDD+iwxm/A9o6wgXRxHF
VxuAKP43ihTxYXdjmOCoJKJPZ2IZZ3v0YaW3TcepRXBlAyykVRtK5ALSLVzvh9XS+6BPJRiCQbKt
YM34FQGQYmOK2j1w3yFBl7d0PVbev5XQcxDHTVtkEiIx4HxArArzjFaFUQjT6Kpb07XwM5At0Fee
GRjfa6gQb5NdOjxOUprnkk02g7jdl5/q1rvLyrfVkHgBlmeAS5GkwP6uAHuid81RKF2VBV1fl0yL
h6EshN6kXZVYlz01Ka1eyBRUGMRU1vAXaMMUeKt8xmCMKdwWIcYJWln5r3PUwlZ69+7/Zs/iHz5A
PFCJHgNBEgXcGoXkh7R2Fjm2lA7Wu5Ule1yroT1JEZY5pvVM4V21dOxbD9Jgq1bYftBlpxnDVUzX
3EfMFS8LjIQfa1NiFp/pa7ZxxiG5J1b70HKHCE4F9OSUZyWmsxTTmv7mx384Ws+/HVsedl2uGeat
/qxo320eJVnTslm8hJE419spkmYPTm7ewuMJt01uf9cSsvPDeHeW/+WCH87WwNAs01OJ2LgKNySn
Nw6RKiQlNsEg7hZR7FotAajP4YkOwY5kHkxYiSGA/NSa5YUD7O6A3czFdPjnt/hh///5uxSV52ID
If4w+HDy8rabJyx4RLxnYxBDdBj8CGPpNz3+314FEQAJHVIqYBO/7tU16ZpO6xpLhcj+sm1ZC/94
GH/zUoO/ecgKtRIoPqgJVH48zIKgWK3IIwV1MUSE04LXHTc1LOQLXk7mORsyhlgAb5YXqlr6jDKf
eIwuofnnFs7Uj4xKA7gULTVyK1WUbvIeXGAEG/E7DIgOI66AbW7XYVbZdsjOUy3AW40HGmGahQmu
higdbnFYOwz7KdP6YUSW9RWCqzot0rVdLE25TS2vED+CPIbMJ+98F3tWYqzlCIOD5fN6hAgJ7vjn
O/7/59V/09jk/9fn1c7m9v1hdf7T/9lRh38gHCLUz5zK/+ylMR4D42JxdunzmIt3MzDI+SxSDGeR
oBzt7s95fv8xBAPjXP+AyIJOEacLAhU4q/6dc+p8lXc7BU5OQQM00QFsCoyfiM7jNt7XNU2IMKfk
nXhegmY5pWTqXsdMkC++a+VNFvj1BrHUBYRSOFwTOwbHYsYUnAnO0u3ST4Bo3z2yv9nm2bn2/NfO
9fP3SI4zmkKlQ5H486N7t1USZGxTOhH9LHgeHHtRYYpPCSBUrBqh4ggTGgip/G7NMdGrtCUMIlID
y+gLd/PPv+TXTeTnD0H1gM0DZw6NoK/9+mAMZh4YHw3s2fi23MLc65JiWbvfbIg/j61f7xeqHceQ
DrzK83b1oU5YSkUM/AfzTAwG5kDkg+fnENxcMw2N0vThflYwnjnMWN6t0/e5RpNojNRHpAIREyra
cueA5+5nl/pE+TU94hw2Bz9GfN8DE0mMG+cLVZJ5V9SN2DGadU+uh2K46VwebYVvG8BwSPn88/P7
i0wTCsSiGNQgrqDU4OD79QHKpQchIIR+Bm97UQ/wXWx7XTF72eAgBBx3AMEEAxvzbCuYZBkGjSxj
IgZMxJobjNVF9v1MGAXgu7w+Ocx2zcG6zRWSEYgi1cTsCV9Akv5bZ8f5tZ9/daiQocHxgX/99Vdz
dETB1Pfhc8ZVcyAhwt5L3XS/eTh/XVznyBi+7/PpFHJ6bh3frXIHrEOF1ofPmIMiY52DPlg6Pf+u
afm1A/15M4jBIT2nGEQfJT5cJg2aCh09zzDPbbF3AytVum/rGXOpihQ+StuJhu6CMLfPUO6HKon4
1F5lIRz4WBXCN1skqqYV1HyDIQT1qly1ddGy5r/5nX/zNDjaZBEJCaEcKtivT6MoEVcKtDPPeV2T
bUTADvIFc/Z+syB/Pa//fBpCCzzwcwOK/v/Xy0x1SzHSiZhnyEfsMFa2vmg4YsIg5YCrMMwArbsc
pHNed/vVzyFmZzX8IWoKjH3mdkmIl2Bz2szulsp/s1kXgZTy623eIzakABrFkCKDywgexm5Yx3M5
rdgOEWCfYDoPvXPLOp94zqvLf76xnz/8wx6CpjSUHLUlJrZ8fH7eWc6HFc+PmnI6tQvuRLXLF/Qm
xT5UHmMoK0SShrkOAC0U7ZXXVbOpqlLck5ypEwa4YAapRST4fzB3JktuI1u2/Zea4xo6RzOoCQmS
EYxWTZCSJjAplYm+cTj6r68FZdW7IhlFvnyjZzftmqXJlE7AHe7Hz9ln7eu/azk6Tn4W7CcyYybp
xl/VkLNgTyBdRp5GqR8+SvQwJgY8CE23HrxQVg9TY9EoBgvoSRWqC66PfBpvM9PLyNzyXBPBFbH3
2citNXdOEqfRsfCKx9LwnU8uosemDLX7NqXudn20i3XFaI5HfpsTlLPcOfvKxIDC2+r5yvw8a9Z+
5VIEHGjipzURcZisRyAy0rpxcPiXLxdhpUvqzF5ihyXf//sOEtHx5PmV7x1CwxHPcUKDdmmhTjft
svrixr67mezyaEHN2Il+uJUOudhYXINErm3yz98X8NPRU2POVJvU7F9RL9aWk3+L9aoE0ZANN16u
/c7bJWNMUlJ4S7LVWf78t61S2sjlcrLGB61vOmg9Ujm7qDSGH73s4jtJi4A7eO6dMcgfnj9PH8LO
uJubUQR+5P7V64UMuKlXr1ZifqP3cb7TpP2VuMrdzhqMmMnMeqQSpbbN7Qz6up88I0+SAEmRulP3
NIMqCZsH0VnHWZ/0Te2nLfkn094YneZSvqySzYRo7oG6XrgxZ2dju90ruIjmvio0SLe0ZX6fKuHT
VSHa+6oZou2o6qUql6IGt2fAAgaYoX+8Il3uI9yyCCK5c56tf+UKarL16B5K0cA+7ekV5gIIaksW
83520BH3i1rx+qDvrEiXogwFHsgXDG6eThQ4I722asc/WFblPI69AyLBLbW7gr30vpoQn0ezRG3j
CfcllEN344N4Z0mSbvUIoTw+f+v8jt0KnZ7+PGOdxJa+6gqzfa2t6AMwrepGZHiWC/y1vXikIkhI
0HHGQbJsfL8tySaBdOEjjTvQcVi+ep0OIzSx6F51uGGbsRi2mdsMa/r5LGilwESddpj219/2ZaBM
7pbEskeo7Dq6uzhY/P4jxkLBNxKVdsiBuAVN61Y0CAHFz0AY0K9hNXtzzqEJT8l0F42tv0VTF98p
uDM3QO7vbLZMuhBEM/D8jPPMKPIuyugAIg6jMugvITSFu19Vz+kkPrazbmyuP/g7+8GSPrA47sjI
UuE5fe50GuyeZnbv0CBeXtVWiWOAV+mPmjU5yFAn83nwnZ/Xx7wIUP52ySEiNIESkss5HXPIh2a2
jcEDjxI7mwmfnmbMvBuH1lkhfVlWJkR3DhGqSTrL6uyrbV06rrJ2SI7Vwq2qZtlv2sya7gfsBj6G
LjBqw/LHfURz7Sf+LdmRX9D2Nd0vz4XsoFSjAru11C+uY8sRKjgh7eWeyiXx9MlzvSxbs1KEFh3Y
a8eY+keEvTOaOfjirZj0XWxZ0yZMZBLQgTDs1YBcSrbxrareO+udRioOASq/xBPkW05/SVUZeRHR
lXF0Sytmy47bO7+q+xeureE3V5j9JhldGsxIZN4JWmv2Zd9Dpyrjdnd9MVyGNeD/mC3qi/wWLumn
PyQdLd0cQ5kchZbKKpjazPgsjYirsMpj6OJLwIdwpojiY+t1kHWuD29e7rPUTfylQkeT13J3PB3f
HisZUeDsjyFGHeuqNq0NzfvRmvZweqzjZLgbtLA/ygQTlTBDwy5DX37yjNI7pqE9PtK5pb5R4a9f
MtuMPnVweFYeXMu9mjkL+1IVr6jPFBKsmM4QJ4Q6P0G/lrk5r7MCLV/qd+WqzHQ/oKunD0YDEvj1
Z7zcUqjNsaMQqyOi8c+/BIPutaky9OIoq3AM6iY3d15qOqB4fbDeIyDy6+Ndft9crAlULZKGXMIv
rqpNPqvajZnSApx4Q3l6Z2mxfeOEOisILh84QZlJwRPBDjdL9+xjcmRe5jNowuPk0LcSSbE3C/B3
QzWPGyudrEDOY7fRzVJ7KQSYZYiSPwdkwH+kWZ7c0xKVb0tPJQdUEeGN33Z5enJDdymY+KyrRR51
uqigdaA5N8vsaCawjkrIewHFGeuDXmv1jZd9+f2guiJOJk5gNPh+p0M1VkcLNwzF4wyU5HVoqvpH
N6Vy5RX1sIvRPX4wzLbbJv7s3tphL3cz22UaqHSjVObYPHvKwROeIg+aHxPHNT9Fgg3Cckdto7cO
0KpxqH6koWGtiRyrny1qz8D1tGYdKcP4xwt8uayZPD57ia/ry4L8LYKQg4jt3hYlcCb6fA0aHlaO
Q4NSCRZK6XV545Vf5mLYAClAEJkBB1k0OKfjCQQfaWkW5REK4nhsxZzuVKG3D62l0pXw3P6DNAY+
9AIORGym5FZGWvH0VJqPSPXmOz0U3Gxibsd0QmmI5mGDZulgrUSeRE/Ko72RTLbYob7Hvwj618qf
uvHBcurmQy2H5MbzXMYA7OK8OqGTmQO/c/b6oiqnzb9Q8ZFywtLD6qIBt+l+6WXj73pTNQG9Ft6t
iGt5Saf3WbIGwmGD0EnAMm2nL7GoPC+Jwzw9clhmr2FuuPsq7PVdKmCQ/mj0Ei6Clk4P6Vz0z2np
yhuL5nKXEi6BAV/N37nfs9WrWlMffBq0j5yPbWBPtVoNcX2rrHG5EzCK4LMkG+MhWrBOn3IqdHd2
pJsdbV3l5OUQTGW0O+xM22k217fdd4cicv1VziNtcb4TxI47DtC5aZOvgKK6oYTvYb2lyAxvjPRO
bOVwN7dtUNPCJ2o/eyqa/h0qsFlxHKIIphy5ga3WSXXnDhaeHGBAdp3qEL/X3hZJfPvaZSMtGt0Q
bxrHTjZAdIbt9Ye/nE0HySS7gLdYxnnnss0kG7XGTgt+Uaj8XUEObz372q2L+uWXgl4BaRk1bzwH
qUWfziZNO8ZUG5CVe69OHnu3x2LLG8utqqAXU1AWgTbSHXT90S7m1bNc6hY+pSt0E4h7TgdtWFT5
HHvTUXOtPzvRxNteZXT6Rar9eH2ky6sYQ9GWRdC8KHqc8/KFrkdeC/1mPnZFnmyQ9fQbsqmkvyOs
w6I5wq1obrFMscaOdkUE0d1g3xL6XMyk9+sg46MERoY+ZDnwftvMAbxElRfa5hGJdxqUbo9LSZk6
/3TPo1JjLs9JvdEwKY+cjkIaSJa6ZtXH3mySe00Z4lEfpyGwDAescOqFd62s0xvfzWkgRoRJoYn3
isxiyR8DXz8dNDPsoek8X72h03s0uvSDGoD0F7FxSMrir+tzeSEOWgZDnWjAd2dC+d2ng0321BYG
com3YhZNvgI5QNMnPL+dg43pGpjQtMu91gmkx/7gN4b9EhWqhP6tiXsOmf5hdlQU6PRbr7qyndZG
3CvEVm2zLrwk2zTd1H803NynVzNJd145eTspkBxLpcYbZ4V9elbw4lAgLjohqsPMGxvc6bMkfHLa
DOn3MNVasYeWo0FCCu2nMJfFypOJiakhiBlLwymrisiSoH1QtHNTErFF7h5a10w2yPRqevHTfoNP
TkLwXWYHHVT0rpND88yS9vb5KLxNq4bsk0YAu/HAcwb03DWr1E00+i6dv8bUH3eyDCF4p0tLjW6n
f3h+bMNGGPE6Mko329t2Gz6AGsdpJ0aSQm9xvR3l4C7NSu6NdXz6tfz9ZoSgfEmRb0lRnW0OeTsY
oGHd7jCoNKa1oEUiMzDU9cV0FmsvwxDlsWi5T+sUcs6L82YYFz49ePph6hdDrnLCb4j+yAAoWv9l
njKs0OZEbGUDTAtSUs4ViDZy9Id0x3L/eFS0OmybDsb8ZLn1jV93+Q7sRc6ySAP5bsmZna4OL9To
P3QGfpxfLk3D4BkoePk3Pt4zh72/3wElZ9RHlH+Ie89edZnGCgCM0A/eEHXBRDQa2D1oky63c/qd
iN1WRhhjxWW19Zr3Ir+B6oN/pU3dOhcYCs2ic1AFQqxbdSJ7psww3HgTp5fZ5SeSPltSDMIQpLGd
s+/EjhPwN55mHDIo9wE3M28Nst7knYh+LbpyvAslsOZOi356is/k+io5Paj+Hp1gisIYhe+l9nQ6
D3VYwYp2IvOQe2O671yg/0lEjrKI5/bGZFzspOSriFnppSE3St/J2faN6Ghu6ry0Dlwmiq3dGSEe
kTmIpdqMngrC8hsv9qyw/+vZuEITxFn8PwmcswEtqr4jJ71Fij60v04F+DO9seoX31Cw4skiBOlU
zEth37rXNHrQzKYI8WvNstcsa8bV9Tf93uOTU3BRuhNUclCevulYXxqceDWHZMCmiAQ4UEYuQNhQ
Ls1eHd2p18d7Z2ZZ8aS/6dDif0szwsmZjJt5lEnXOrDBhw/EhayhajSeaQYsbr3p5Wv9973g7zdN
2Zh0JNUmormzz0yEnVf0HWu4U5X7MpMYpidL+wDICJdFe3CfY73Wj7qbulsLW4U7WjHNNbdUQAta
89msmIX0h7VTFdQ6KIYFNkPGrQPp3d/IN2ZgKSzgE5x9Z05exPUc2sZh6E0bDmA5Pg2qyjdTvTgW
UuvdFmlFb1w/p6/XZ2J50xdvhw4HjI59QR3nbCY0bkyRXfoGe51pbofMHLaNR0/3Px6FBIZOMGgg
DyQ5fDrfAvoPaizNPngtLmOpRwJVxXl2Y6rfeRaW7yLWoI6MEPHsm3LHOPXjKBcHRa4SzGH5ubH7
W3ngd5auTbwOVnaxCCcLdvoohgY9CE67OBjA/GHraLSidFX54KSl/uGfvzUPdiifJRsTVhqnQ00Z
kiBrZqi2jMNNXVKqLC3MxK6P8s7aI2fLvLD6KFaeVyq4esVO14z2ISHQAVzguruioqd0gO7+MFX1
+FjpVKqtxr+pg/y1r5ytPsexvUW1zZRc3Pvw0gEYRM/awehGP97ooTaFmxRTg+854tYSC5QS50IQ
2elDkvTpW9Nq3kcyV3LvFIn3ByGxfKqxNTkC1MafbO6N8DssXw26PsYibZ17aqWV+BACtwOPLt0E
bjRA9R/FFOPmows9+z63U4nP6ZTQUmtmDnkBqrX1oz+b0daS4NXX1mBkNTBsr/kO05gUpJYI76Hs
PbFBv49fqSe4jk5dWMdBO9djs/KbVvwRJiF+gLJvrJWaLQTBkWgn6zGOE3MN66JPglx0dbUxwNzI
hyYnhU7LaaN/t63e/anZbS024zwOgOwKrYUvAuc+iGI4gBNU8k+W3dU2NbwqfA0t9QQXtwIOZwE/
hCRku3/4lIhXNKZjCknAOCS7dI5IGaeGwqs4C6v0ARYQvawYo/QzZmlG+5jJEOsdSbIcdaleul+n
gWW56hoTsEeZQGhPJotYOYSNNm9UPloqkJWVP0siMSy9BkIYqex5YbqI5tiiOcZHlAp4vB3kwHEq
aFn5Pheog1rKY9F9OZi8v9CarJ/92JLsWjpYsagunWdJCS8BHtKVIBmLYaFU+Sl9r4lTLVafc6wn
d6behZ96Xj8cg6zsD1GvOX8BM9XuIBVVL8sV5Z5d1Sju+6hsflph4dHUXNRVth613oT664TdG1DX
sQy4l7RvtZwH3EiNtvvijZ64S80RZqQAFvaTFur50RoVrUN17eJnSvtIj5sayBnC9gR6lTRQ4qw6
Tcgc6lQ439v9TI8uhf7ptSnanTuNtnk3pVy2V1iLYLYJxGz60kvNhOwDyXCfY4I6rsZKoBA3sbHC
UwII6FeT9cgd2QBXMReGkGtXa2jFhoSi/hpAPjWBgVFMu9L12Tp6dZN9DON59lfNws5pI/izQT9B
gAlsZ/ReTAD1uBiB5YTvQXfG6PXONlpgJGvS10rcV/P83+Zr/2sT3Wme49cZzEmPFIDqGfriXyqC
3+7g2txrPWlMZHScLW8jsNhy5csR84+RxU+zbxhtutJOtte3tndCbPokOfRJdoA8JMI73UFzV9Vj
HKKyd7xBPMkklEe/1EzgI6L5SzYiRAXSpZuIQh5GkB04y9wOMek17Q+eSMqN6dWIECR3Pz5Jb59V
VnLjZDx/M9QS2cVdKpe2w+l7ftfomhB3pTJrD5nok2eIZPkGSweXHnEFHjmzjY+EI7cSzu8NKjiQ
udGTR7wQ6+vEZZ7eFT3RrovNM80a6yoycefCldbfun358/o8nIeXy0OSFaRGuUwCrTqn09DXZjeN
muwP4Sx3DZiN3ZhOEbono7lDCnTjQDvvRVhq7svFbalFkvYksXg6nLRLZ7J60R+GuR+2Nn4j8Bwc
/SWukh78iqjXSii8fP2kAUGehncxd7x12MCzTWuYpi2la9AtAJ/44XJTUmpcA1YF3JzgbuiHLmCJ
bppuRC/vTAqihSV6+VVUO5ctgExWfiyS4ZCZk7Pt8Sp5BQYImUErjTtAiuGG7qpb2r53ZsZaIhmy
rpSR0UCfvioyL0PeynI4+BJyLmgs7a5H4bdCdToEKSDiG4H/O+MtGkKPwwf1Cz2Zp+PhFtcCyVHj
AX7bxyTFpDfMIqiVtb+PMI+4Mdry638PL1gIdDB6JKCWWzxXvNPRsIKIBzJU40E14KLoZcPG029u
3TDeeSaeh2QS0fsCLTgrPPQWsuxslOOhbOWw7sVU7Fvg1hwH7QNX9Fsf77vD0RZI7oopM86rZIRr
ukvnwHiY06ZYozMZNwIRNMY+9U8ST9WNr+mdd0iSDD0NURqJv3P1YgVIdAjncjoMnh1vkShX4Gwj
4+0f7xCcDi5dJ2RDlgL66UyVkPpDzKimg96K7yLvXn2z/zOaxj/dEc/Q62OdCTLp46akYTsW2xFV
ZYzAzm4jUey5Y41m5FC4UweuOYUK42rzpk+VvZvcOr4biLjwEOqT+x4INM6x1hi4cRkB4YTTX+si
DkpihOu/6/xmQcLNZ7cilegShqMMPn0HfpJrTTkZ3UGLeuAcXmoFraZ7d3rFkX99qIv0wzIWjfqL
FBOonH3+HVKSE0kC/+zQEYKvkGprn7F9SR+H2qk3lsL3vcH0YW37fbTWfWPaj7aqd+Fc5/ctkfju
/+XnsC+QqacMRA309NFz7BF1sOM9+QBN3uNxBEQqiofnIgZ/O83knhRuCUjvUeqZ4WgHMN5k0AGN
hSgAefX6z7lIdf96O4KGNlb8Ejyc7VJ1XxWR22qkh9FXP+g9HRZiJJT1kSEEsOoS6EpFudOn3FvV
RdI/j0no7zDTIJadcAZt6mbjQs/f+VRwgWBl5ouac28DFkF77kAJ7ufcLLaY+3n4CWVj0MVY9rZ5
NdwQCJ3f7ZYHYWMnpeC7GIme41Q6v+jhHUX9wczndF1VvvWc2Vyx4rjFvTL2w3VOCeHBTu3D9Vdo
vbeYactY9inOFvKBpzOq91bDCV3hxV1iM8y9bv6MKJXweHT1T1afgtdrbLEdhJx2yhyz3VT4XxMs
TT90c10fK8i5G42QcG1HerIjF6zBOTXEphkodXuWBksL04wVuEsVdE1sbx3ZQ210BCZtPowlDzNB
WF0WdS0noW06broHA8XhygLmu6kdG0RPM+Wv2NWonVTTdCOuu9w2bQRZONiS0EHify4myeIWueyQ
TAfhTXAPrWrg4pmIG/N7+ZZtNgwSpEujAjHWmWRlaiodYKQzHyJRdWut6ekHxVLkHsOQWx2e7zyQ
SY7UNSnjLSH82e6kO+gLRKvrhw4d507NPSakXhEG19fNew9EP665iLXZns+pAxFFWW7imXFA8IKR
Al1P4O78V68wus31kS6PUfTRqG9d/EFcKmhn33hmuQ31D0n2vTfu9MyQaxyCPtSTgGbl2Tf228vv
kNK2gSAMGSYJvoutncyu0eAKd8iczAWVOumAUZzmSTfI74Vtqt9NFe27uT7fyrG885jI8dBQQ/eg
sH7+Qmet6bjDx9bBHyL3s4rs70as6z+1xO8C33WHGzv5O/NHUILQmEoriftz02Zllx5WhpN10PEa
DHRQ17vEU8Xa1Jzu7foEsiLYQ07DO9hNhEEkj+jnpox+uscY+Ng0Uxq6h9iLHhQ+D94GQl2EZwPJ
KvpBbPfzmLYqW8N18D5VLaqRYIBk663nwSn3vhmiKa8mgtCuxVgZNj7SLfIDXq6vfRxtoM8kevqV
dG301rg0aNwp22iMwLK5v65THy8C7H2LdCUbr8dEphxj6MQJziZkKcohhfJIWMEhauMND4zM3uPi
4H5E/sjZZdb+SlFpPLRtgkwRM2myvYSqSNK1u1q51UfwVG1Hc0IsaFWR/cd6yCtnoR8LZ2WSl1KB
M8fmF6eizfTeHSfjS2zLjwNGOA0eV+ALEQxp+dfUztJu59Fq0K4ijtIcxNqEhh67iHkN2Vu7h8Nh
Nas4b5PArV2uw53efoBlL7Fx9afevLM5wj53BOo/KUdrrwNw8W7tuXX4NtG5DUTTxNd5LRFs7XVZ
EU7FcR8SCusFfJWmQZPfIO731zE5LYMjJ2/tlYRTTZUBPD2plIyU6zoDGvthkjqJOTEn9ZLDibIH
PHJg0mdV9tXA9uYHuwMJONrAavZTAPpGNrPvm+CI1UpUGUBD30yLb+iDFssC8p5iXU2zBiExij83
EsYkUq4EUmHOyYkiqJnVG+nbAeU70qlPOlTvh1aL8h1otfaT0r35m+FqQ7NTcWnUvCS7IelmDyAm
wB/KFH/mqaVVXNGW+VbOiQxfxOBDfiR9E0Mq7qHcX1/37+wl9M6gp/BRO1EvOIuVDHLPNR008wFT
83XrAs8sMfjZtrGlbSe+M3x5cyNw9fTGp315AIAwo0pARpqYkZv86dcmYQfk2FT4BzmiN530zCFG
vNkbcblfLe2uJF6XiijStrNvuqarWuurVjsQnrV723cUkOdKW3tCQm0W9q1I+HLDYjziX9o8lwuc
vfye3zJTA3BnzCl77VB76JbDXz6LynpWNBlur8/bOzE3Q1HuouEJXgNn9ulQAHrrZmxcDX9eN36I
fWPeGGQ08V9tKe1ISwPvCw81bXFQae22/CuqoyLwxWAFqVNrt9rSTtWWyy1o+TkQzJHLUV89r/xQ
6esIE0zt0MwYg7axTF4VeIE9PQHuSlqh3PLpx6sZO95949QkOVnd63ZObuUE3ltYCD85hbllUrc5
C2KMUsuSyIyi46BpGdTHmUQlSOEbn807E80ZzKUHBRCdEOdtYGSpm2RwW+dgxjH9PRj4bdRkmjun
bse76zP9zgPBBbB1OsDovLho+AuFgz9X2PmHNO/sezMqs6COEZ1fH+VMXPVrAp0ljQKuS6e6uXgs
/r50cUrLvD6jowdz73CldwnE+aJQW7bgaWP6FC6cMjY3czQYK1w4ReDEk3ajfHim+//1I9DSgPJA
DE7E5pztRqkEqG1FTXwM4x4tv3LL8JFbzgQiK7GrCPHCckyCb8Jnzu/qNxzN3HrPV+C9mfCkbknT
l03oNCRYGl1oO6FB31x6q07fCea/ehTie3OM3AZzcvqrIrk151pUQayFibWp8w6vXTCrEB2uz8fl
0BTpOMthoCwN6eet8ZHpjWPJvnnQDKcLEmpWa6Tq/ho37K+Zsv4cAVBsrg+5ZEVOnxZJFrhM2gwR
LNNIfPq0qdbpzrx0p8txsv7MkQIvnQ1KHmI711AwhLLHX8AE57t2BH7c66pEJXYjtr1c7bQvo11E
+YqAEcHk6Y9wKhwyktakPRgCRmC3qdrbGt0H1x/1naTN6TBnGaIZGAtZGYaRfk2lysHB02XreHCl
aby6WpG/ZKPXvBX4lWzMvp0DbiwurihJ/Fw3Do1/3SRfJpl6N65gZ9rV5QtgJ+VopOhscl6dT0Kn
QmPuMEY8aKaDkZRt50+2TvWliOMa043Z32S0JAVJUjTrcrHAICYcv2mmHOlFTtPAiIboxuXzvZdF
2nvZ51B5oto7Wxh44oZz1I9Li4s17DJaUjbhEudq+ZSu1dRTcimNftd6w58oiP2X2h6cgDiRPX+0
rbXtKfw2fe8f8mWWV2XSFEZuizPXZ/M6XSpVGJkOFSbKQHhHYQiBF0BNK96Nr+Icr7MMw81xCVa4
GCAyOdsE4oLuxjGp6SPQivSzJmftLzMx62mTSCPX0cgbEOMpJQdRB6sX6nEJ/19Puwj3Jyv1V6at
/Fefcu8HbHx8N1B1IhYgi55s2nB0b2Sb3vu5gAZ4MfS3kK0WZ/u4EYeuU2ZeerSmzHueZ8pz2pRF
z+zukBRmBDKWq6mPKsZDRUwEDPHUF3tbd7NV5oD5raRe73SHHmbRNenan5O+W40IFW586O+tKnLO
C5iLjCFO2mfvdcK3o4/N0TvUUP+hNxe41uWmxP1IaT+iMex/xlh9fK2ivA2U0RK7CzUiAKXbcWFl
0KyLxZAGxZ/A+/rusLyi042QDRchFWUr0l2gmk8XFpxp/D+wbzm0Ga2UohywSsAJcV1XfnzjcD9r
1li+94XmK35lah2bmTsdK9EsGfuw3Q+17hX3mdlEVHvVsKaPwtnIri0w2Abn1MTTvFPYL+zgoEYv
6AYGOpYdb2e54KFHo9FWek+XoCrjeF+QjfgoO3Na5UQwb7302p3wB1w/Q53/cuSlGyyZtHUUFfnh
+qu73L4pleG36+gI3anOnu2rdQ+LG3xKdswQT9wNbuztjar6fn2Qd+aHyJdY00V3jrT07J3haGeM
2qBnx3g0/VWM/0dA3rMLGuzjb4XZl4ci4h/KIiwDNgFEuKfzY6ZJOWlRmB2xAsYsrtPNAGPz5rEp
qnaj823cacRUj1UNcV+zRn0Pk7snpdgZq5jtaxPh2PxCq6WxwUpQBW6URhtl+eFOUB77FOnzzR76
JfA/W73k+5GnQb2DGXAONSF1CyGqnNMjYaOD4DlM8i/FOEpz5Q/9kC1yE/mCtqI+io6jeKX7uHz1
wLoQyOCGS3OPXW/rsYofh3AKPwt8fGLsHdLiI/sIuMgRc59DH4f+h6GosydQq0zCPJG02JRmvaAk
a53W/QxTyZXZWeFj6oeYYRhVC/MmUrguk98E0o65EsukJelu8I4dYFjJuHb5T+y9rCzwgYHr+qmx
PcyajXYymrXTjvhd+sqkb4qP14BmPvbYQxp591WXUYnUJm/7Wx1s771OQjD2f0SjSyB+ugCUEFrO
sZgeRWnEWx/cVlCTlfoxZFW8Yex/qsJfxHOI4qFBkXlZZOWn42k4n0T4rqY0/jj4T8g6CTzISGvb
bvwNHLnxxkX8ncCfkuZSAKSzgh3oXL1eYQQ413jdQe5QeL7iIegf486dPvcDnsAbsNHuEw39NP4W
ea4h+dET2D24FoXajZjXuPzYwKdycUPAhdKClMTps/NfFLCZtf5IYqW5L6Ghf668wd/WQ43ZcZfv
iT/EK20D+gqDwD9kjHY78dGv613T3M+GiDb6xKfmj8ZAzFypHWlRkGnD/I1bT3GDHnSxDSFw5HhA
jcDdzBD+snJ+u+zjtpaNedrCQCiIHnEgqLJ5NQCB/7Xb/SPE2lXY5/8d3fz/Q3D5Mv//O2JtVbVq
+F5yNvxZkqSY7n/+538sf+NvzJrp/wv9J18KZGuWLtXH/2GCGgDNSUMwH0sjC300/ElZ4Qj4n/8B
7fxf5OZR7iz3aZ3CA3P2f1hrzr/g9tK+wV9i8dHy/Y9Ya/R1Mf//3ohRqKDk4HAny0tIz8882zkG
D7EUFs1sVs084kdmNSr7ARiYSMuG04kDzeIZGLghmqMXbdLh6q98obzudajxCwuE1CYjqIwoRajH
S9CfMKPG6sgnxA+3PaEqXG/MVLvHCD87f6+3igqiR8d3++aOkHnvrbmJjklnjOrOmac2fCJtn3/X
h5n9uOxjDHMLlFTfLWtJOxOGvOLFaX93UyveZKHKviQurr3OADVQZnH2FRaDKAMRFj9wKE/W85hg
aOXm6bMW+cmXcAwNLlGtHojct44AlPJvicrLjS27/LXBwWMNN6yF9DUu5mkTXT9Wk8av3tSHCf6E
Pm4pk6NBJ/IcBJK6O9GRTiD22YTy+9Ig8yuCXFbRh26MvIfCT8Rudubx2S2rfq3mFDOZtFPuhk4g
69kYWsUxLEfnpy7VV9+MkL7oZE3CoTFeVYR5ysod8BOr7LncTCEMC1R0ctzhKVb0+G2EJJ9F18J4
dCrvhXbF5IfBfRzYRv5Z1GV8X8Zj9NmP6hovVelFd5YDFnWaEu+NLgf+HjfndCO88K/Gq78W5DUA
Rs3Diqnt9oqNeD1MKPKs2Bf3mgNLo4jq7M2xhq02kF3AoFKtLFratpWWa0HslGJLEkg+tHWCqdbi
/TpbSr1lrTRe4tB4SqrsLbEEdV8INX5gjkl04FAOH3B1sTHqDfviZ9PHSaDR/35nWMWI8BSGwROG
XSN1AQepB6L1fBXz2woUfU79olQ/7pXLbJELmNnfaj++x1mO4qltap98hzS9r4wlg51mKIoxPvEx
At/KuKMIMuliHy5CwtTrsTGhJxDLYp/x1LMTjfOqw/YEL5l0F7m1ca+syQ283noqm1kLnMyfHn3p
PAtZWg96HPZ4jEy09qkG0F1OF0VoDvXnMnWL5xCb0J9wYFEeTKor7ik89LvRmpJNaMfy4JQ57kcl
/rzS9+I/lKJcgoA23ZVlJXDt0tNn6RgsQM18aHhtr4mFy6kqUFHG2iz35ZQl26YoHuesIDkeGRQC
IF3pq2io41VqZhFQWrNmEgrEvshe1CoVU7cBykVA5cfqM2U8A8vWwdylaSR30MXeTJwLV3RzOCsn
reIpyL1y34FbeJg1PKpK0/g2YI943xZW9DFM/WFaRXZO7aF2sgAW9fjiUR3aWNwvA10DypT7+m6e
9eKl1US57WVqPYWG5r+oqJyfS00SeFlCPUAjnnHGLnz7ZxVxM590NdwrOSYPMonplHXVFypS0QaX
BG81uVP5lBqYAoHBOpCQcsaHKPIJ4mhMbr0tdqDGHsW6lSC+nOr7KbI/lyEZPOxyGncbdtH4pZ0x
nJ0TQodJMuVxEubfvNHM12HKX2ubErGpPWIhPUd8W8Al8L8UL14MBjnJ4iEoGxO0VlQqwLZUfu7D
xgHxFEb5cXA6ay8Hw36gt5auepVZ+8oIN7rb/DT77AcZM/dVTl28LTSRrBWl2GilykodgKjO086N
cZ7aRtwyMh1TpOJOG8oowuIz04buhzKyuN9xL4hGGTTR+AC1PDSCyC+x5R3oqpKRMO7afqy+o4CI
KNvY/lqmtvMU9n2uw8pYLMhjMgQfXeWTXKp5h022yXrXeJwFyIEVLYC2WuEAMcYfRhWN2PlEOYKC
waiCss+3Fj5sYw/Ep9LrO7Op79Gwv2gzETBCm/QOk05jZxQWJpDToY76vTTMtcMYj1xKNqgKf9BP
uE8XkZVrb9NWN9eSJhQ9j58js8CCrso/tRbKYDBZ6yoHOEuczZ/ulIG7wRDy79VdjnWi505/2Mkn
aHNImMRXORvrMdK3RtPvqt588sxmW6bz2suRQOKMVaXeQ52qVWHnD32B4+9Y7QBOrMK52c2xvJ/S
Gu5D+exhm+eSX6h7TJcja/tfzJ3HktxY2p5v5Q/tMQFvFtrApClvWCSLGwTZJOGBc+CBva5MN6YH
7IlfrGSqMnpW2kzHTEzXSRz7mdfU8Xq/EGPW0xB4Xsr1MerBZjGjYXPri1kg3YfFvGJZ0tcMfCsL
JX7CQJbLQT8UPEQDpWJamqFiLg/49PlzT/TIBefBCkZzwecVM/18ogFKklHMCDEO9vJoVABx8IE3
Ir1KH+WE7s3o1vfSMG7wNn8uKtSTy3bfKnkbykrVD5ZammgnW+l3PK3X9SorJu1Ra3lsU6VAR8WN
7RepJ8TqBS7cJLDpoWwnLkHILJgx2UsfjFymu3bKNseIUkH2R2ASnWBTjI/YT72W1X6sPDVYa+2m
NpO/hM2VYmOyjk1hbAaYaw5Hb56+4a7V38apim/o0CLVCuLq3qbPHMKEojZoNFczvsXBnGI9SG5r
7bzcvOJaTH17IhncoPy01OlUohSVCO++cXCGH3pkx+lvN6HE+itqYkdGk7ud5H78Hq/NrZbRHXaL
4duKB2DbePeVseqHePJaDlPzjNnps6XgfU3w8hX5vQQM/ojVYmkXgWejI1GJXVrKHX4nd9qsrrel
4yxBXk6PI++ih7Egrl9cJuWcfMpHjP/mEf/TpbtK4u5RTYwbOelckmN5cEktaYOjGzNVDTnSMk6Q
oov6Fvqn83UyPeuq9GS9j3tE033Pm7OdgRWCP/WD9roxYoXNJd4ZGeKjTkXbuRqxKe00od/gMF1F
eAQWn9NBVV4nZ73lJYFAOWB16MeNZ/7I+El2rerHXg51xB0IIMfSEh98yJd4RK42UQctsnBlxzN8
Y/FOqfuK0YwVKE78PJUoweSUEcKt5IBU2zjiL9B2iT+ZTfVg60NDB6bf5QYPUybWT7GHba7XUpVe
V19gi/mlXzvuQEphrP0NIk35Vdm1R6horxpWs64qhyB1u106Qx/IO+PRWiv9rsqNm2ogU6l0Tdkr
+cpNoSs/O4EHWrJOT6taPA0W6fWENVyhieu+tJFOaMI59YqfVORhz6xY4sVGX/hJtu7z0WsOxYjR
WkqY6nvjYhPUwSzopbq8dJls/AJb40AsyuT3mvHqatVPK871naxy97AIcU3p3QumSn6y8wzVuLER
MA2c0R/iqt3ZojCycDRVyTelrbgV8bzB3WZa0uv0QdcJoezK/Bq72uxnsluPxagCrhwpTo/aEwIz
99jHGRRBpLbctKnTPXQOAiIFxLGIiLgMZYwcROEWzXcg6y2O0mq6vGgqVraB3cbJV6vDOHB0SwNL
WRjoOKwqeBTPc//YMGO+l5lys5tRPwIk9FBX2dqrq76Cnx3578NEuRhUgYdpuJKYxSHuLCXsh8YR
UcaaqtiEj4t6VdpyCWRVpVgIptJu/LxGj6fujPKLCb7nptFX9z7OkfPsLRPPNvxw7xJ7Xh8gJa3G
oaphmgRQl+pbupDyizpPOG0Q8x4LB726vJzHo4SWiQJibGGDqLg3CnYrfquv7G1HKYx95Qq5I/B2
rmYn/wxpClyErq3avhtN7brTEvNzt0gCHmASWMhacjdnVRe5afawpthJWvP8DX0P7VDkNK4ekr5X
BYYfVIU+arOr5HvRIy5VKIo9Xa0t1aa9OubNXbsMyzVlKAUUijajTgUotqmdbp/Pzap9p9bUHRQv
S2ccw5BLCdFleYrNrJoOAFyxXjSHuX1JoR/wC/pa+zp6Mv1YGvE60p2YrRt48gpaN+bYT/vKSRJo
O0ph2/5UKCz+oulpGdWLmRto4wN9u20ajBiuuatbZc81nikhlooFfbCM8pW/uGZfwgvrVRg7KETG
/R7FkFzd6U6Hzn2DrZ73qZ6l2z2VacuSUMGelae5y1txoGBnYgEz13o2cNhtG+uSpFOcK/o9Qv9c
zEIzDwKlYCWASuJYwDjr7ss8C1hnTlXBLihGBLOxKVxX/WGEF8XlSgO0HkimyM98udr5EK30kQUH
NsEGKS4s6xvKytUHqQPnO9o2N82zHKtYvyPR5Jl2pF3g7b0MMsFCeinkyDPbjl9rUCxKystoZpgk
e5W4MlIECI9ra7gt0gXYQK7LmM1XxViI4ZpKYRYZYOGbltaWv7aIT+Id2SdhWyskMnmT/VjqMTka
vVZ8w47LC1NajY+x0ltHd6ntB+xXoY3gl7FjfZQgdzoEzUYbBI7SeF7ozkr6MCNu+SFD+qd00oBt
eXQtZQ2LdLX9XOnUEHGIl7pU7qFD7/RCs48w2RxsTR2UZrrmnmdD+B5KZzTT2s956YrIHqSMmord
U3jDzuk0+TTQfqTa1nh3BZYbn5vG/Rp3nXsw7fEj7ocyqHBNBVfQaA+wqdLnWLWfIdzOfiuqlxXd
xaiKodfF8sqrEi/Ih+mhz8xwEkKDEaxca0ULnEcxPnS6FuSmqLBqKD9OthC7JZuLaPWkFgBfflwa
47WtvCuyhDhwAZ4jft7s9aL/gf9iBOvp4zR5d9OSf4oHTIOpTcNo96z8I0v92sv0IW0s0j1Ffi2b
h6Yvjlbd/5WrzQETq5sVz/oDCPVXO2cBZi+A3RBi4ReMNv39RMhjLgXXUKp81Gv1SXbqLh21+wEl
Dr+v6qvYm36onoASmHjNna50zyYO6n6pVg+JOT0Vq7zVJNJt3UjjaBXj7Rx317GjP/QzbtGN2v/0
dAojsrgq4nm5MYyUKHQkmG/mKFN0AmM5Pq5N+Xnx3C9k59PBKOIjXSn8gmwyJI6hTZ9qewTr7FDJ
n/kvVa34oXR5ygwjwucIliDXwKTaX0qsutOhnH0k5cJ47cydEuf7lXQjKd1vmx/2ai1HaAuvi0et
GzvP1wVaSRBP2XFZ49fSzf+CAKxfa2r9hfrHcWmln3BJhjijrhGs7o9zoqvRYI77QXW+KnFahsqq
pj5WT9NuVCfTX4zm0PIKiqS/c4Q5zsGor197k+2Y1bgBu2MVTDUIj2EGJyNVOxjs1QBdx0/W+Us4
OrzCVEJykMQVkmj5vc2UXdOnqm9woQe6ll/PpXrjOgoAPy1HC0e4+EBrY+KrxtPk5C/I3D52+YgQ
itU+ZqNOxu8yyzieOl52RNv94ILEW/nfC2E6e3QCn7HXOPRZR/6Cg16uP6uE7oDa7nKwhYiGxC/l
UCHNH4d4qt8ZXvFiqGMoevcqHdVjI5R9trYHZ7UPbQvdtO1oJTpYVUwdeHd9uh77+LChhFysWNOu
eCl1NbDdMtJM2Jxe/ay7AtOsqbzS2izURjO78VTtCtjfHsfXo9EpLzDu6kAM2Q8oBWaESKKxV83+
Kl7qKNG9J2OJcVxbOOC889J3UjPChtLyOfgIGLcP7qq496Mt76mjHCnZfM677HtMYLjyRFN4L+K7
DGrsjTohH8cr/kojzrj2hF4fcHMI25QbIx9rLcxT5HnyVvEepqkWeFvX9H/Vzo7Ioz7OM0JzMOdM
P4N6GhpxXz2WaaJTLhDXWcvzixXy4hdqeV9W6rPdycjNqbTb3a2b0YIprN06ed7TkKTULRT0TBah
0vWT1DmQkxoNTLR682oV5pXmJIE1FpFZ9MqBAg+V8lKPqLc/9yv71hQBb1sSSkVerxInbdAE1Z6y
x2NsDFcUt8jCqVAeVpo3c6xEWT4erBp2glSdnY5bG+av1rfVTD93inflFCKi3sRByRwNXGx9h6RX
0KreEf8gn3wIjKjtXDnlSvfLI6gRx9z1EMcpcWNVlVulvWsbeVNNsvCnhZyuLyiLaBiew5Grzfh7
nUlfFa5viNklmujh1S7jxzYRoYe1cdcY7NiOpmd9TWs2QMz1gfvar2UbTlYeOj1xfOUYyi3ma09x
7O3KGkXX/qkUzrGV7ouqr+G4Vk86E26i4jzoZGs1MbpGSKoXO9sZcD5aEUdxGgNHithCv2LcTN3R
+iSGkF9d4P/JknxoJ1LxrMztnZYog28pBbRAVSI8r/+oK+WwautPt82CckB5PW9t/OAwvmaAZkCa
Z/yQOeNtovHTO0kEXdpPqYC/5uZu1NVIDCtqT3fLkd9HlK6mYvpS5OktvjO7XptDu1w/ITfyqnkF
RjBwhFthU5ipm2BQpgc3MeAc9tdLLW8nYg5nqHzsjT/OeCP5hZZ9yqvifqS9Zg7ddS3NuyxXnFu0
/WrfiilitAXeSQ6MWtwbXnHwuy+s9q5e9Nmn7wckRi37oO21I4HER9G4+LMTig/NK/W047wZWA9Z
Sb8+MY5xPN2oXodTk02pF2wpvOlBf0niBt5kglISfwbm9Xybr4Pju3X2TM/mFb0KL8xmdddNHSpt
mVoFhWFd9bTjdpqeGPtcVl+x4k58a+wghAyDi5l7TmlVM1/NmYBSimRC8ZsSNxjXlmRLtFcCiRSg
G4CyKe99G1iCMPMmZz/Z3YF4EIiVoqIp1UZ2KTEMbGo0czrvscrLlxos3vTZI40ilM3MxVv73VqW
Uyn5q1mDkOTcOZLFPLhVopTqM9qFValFiivmha67k7WGEQxjWhe71a108GyiaNfdpGgxsAx0pHeZ
22S4oORrkeJGnpsvNJFpDlgxxI0IcI32oRJlWtGpLZU0ylBh/rlqzsjTyQ3bkXJN8ffGiVGCL4re
+pnVvfPUwF59kqpbFFQladr6M9GT43eu4I5ISnOgwimUtYuwUhWvSNprRSBaeshkUm7NS1dNiAKB
b3xxvFF/IXL2kJEBjp8G+pIun2dHLCSOSayUO6caUrL6lHuC3+hmL2joYpvQwVkA2G5MDsBzzBTi
QyEly+jNqF1kvjCtVu7rdHW6Y+41toY5iGrM0VB0AwX92lX289JUX/Tc7B8nt13vtblIUmyOiHn/
g6bbbfYXlnTNz/7UA/hNw+3d1tz/h003CHFoiQO8Rr4GXDSi4u924f73/yq/1t//69ht/+h+78Wd
/UP/bs5p/8IKG362CyNSg7HEEP82QqJtp6EGu0nnoQeGVMx/N+ds9V903ehqgwfCSRtj1//uzVne
v6B646YGuhgeCIXxf9Kae9vR32RWEBHdxqd/iFPxL0jOb31bsy2kBux/DfWGFL0fhunQ9faVzNvR
jxE12P3WtXz4u+H3XzAzHhrOUfc//8e54Tb7pl/Cj1sj8G2buLelSa8xRffH09KIK1L3x77kllYr
nNhz/ZIXOXP7W9vx78/bGMQGDB1QTObJeIBDLU9aFKEdLp9wmrT+1lrgwKrlvIRL15UVJaylP3pp
mew8fdUuQJreQoD+Hh8yAZ/LLwCgcwLLKygwkYFWaminwj5KVSpBnVvlBdjC2+b7r1EQOaBVCyIR
3s4foxADaPqosYgCeFaud81uqG0RVKATovcX8MyE/uKo0e1nx9ByfruALUYxrgFILYRX0h96D25v
ZUnPd5emBLuSagGNYCuCJLcS2k3NhS89QUX8/angcfGxASrHETnpI5tuQ/vKQoddrltCk9ul9mTz
kwy/GDhsfgomZS/bIc99VYr8tjJTGCOs8SCpVpGizvZkDEFRmMXLOjVpTpUNITZYr0rysOrm8j2L
B+cvldfr0l48Ueb7929HIx2yH7OHhu/bucu9NR3QGWbzV8KL7BTUKqC2JPJw0XuoZtX1tzgw3por
aZq3vj2Sj7K5a/oeSnnPuUGXxR3IpmL8XN5f120j/t/+/N+/DfwowhVwFtANPPltdK/7WsTxGipa
irqudMQ+GTrq8/EYQKqg4J85cdiSxl4QjDxzI4DPhEircxHiagBA4XfgSGNmdbw4qMDFwqHq0C/r
UY7TQmg5fwfF9/z+Z/5xUvg2RLLAUiMQZ1JQfjtaVzWTh++iGa7ZZO1qvfUeqtiuYDaN/4zdz4xu
Q5mwIQA00uk8PZRaTOaidasZNlQq6thd74dRVhe+5y2s4u9BdPgJDIbYoamf4EbXWJh2SycknPs+
9hetl1Futt89i/DaES1uaqvzz+id/x5zc63iIoDdeWrAo2gDeXObW+HYxNPDVJfydjRjDBwLcim3
1roP76+Ztn3Em73JTELABamC9PWfdJqqGGZTUpsJs6oAxilqWkRVQg5MNBX2S/HajXQlB1v2zxWH
igpwh3+0VRcXLvPzP4TN4xh8NYyMbXf99lha9lQt1G/N0FqV9TDknbxNSgcXgjJGM0gT1ZUyKP0O
pZlNQXKWx7aY6mgYeVTfn5I/lx06FaxTFCQB5f6hHEF9TKSyKnCQk0Bq7EyN943ZR65ZmlThVUHy
eNHW7pdKyttlYFC0xzfnRQQFnO0k//b1dm3IpQCrF+oKFYrCjYO5bBZfxdA1sEskTY3JpDCibL/B
BXxWzVzKluntqGd1gR3n9WGcpBqmjnFnSNleezaK+4Ba+wsb5szseOi9QHhCOxpPnJMrZdhUahSY
aeEwlE82GSGaZXFFomu/Nn2GvJMs3fTCmH+8i7hWmkRTvyYHLNzJQTTtLImBdasYnkl5PXYqGGTL
zrDXFfEHNZ3/apCEjjxXbn32pgre3w/n1gbBS24a9sRG2D15lm0d4ATAACZXpco7Tq58sSph+nNl
mmFXGrgKlAr6trj6hTElurDPzWa/kIH6qMjRbZ07fTeIyg7biYe8aASgDQ+8iiemS6IuZ6fKofLO
AYIXbG3L99s+WhC+y8oROnZuAJatJgofawOEXdsaf0WTUS9Bu6ErfxAqFtfvT9Qfz9y2TOAqAaHp
QKdOCQFO5iFQTFc/7HvyqCJucWabF1LgjkpsoiXFLuEh/DDDAw3fH/nPl+ftyCenpxPLoPck++hw
g32A6SSCoR7zSKmXr++PdG7788iRBMOb2eyC3s6vbCxsMddBDWcVWLZsBeHE7NCF1bR0D4Eku4p1
VE/fH/Tcov4+6MnneZPt9bXDoJlrVHvNFM6hjuu/VtV8sAFdoDS/yHBORud6TcU/DSFYVGCBCG5t
Flpo6r794GFwuryIOe+NMLAS4Wq5sVS1PhZYW+9Ipq0Lm+jcUlomlyFRCwODjXy7gbuJQgjKXqFZ
1U7gFHGxjwv7G3Jp3iUQ8J9PH5+2ZYfwghG1tU/yF0Ux1wbHajWsKwrsWZGMYV2PktTFRAIF9AP1
o8bZIzRXh7NiISvtDU5UgwO5MMcnDJXt1eeXYI4ALQ78P7L9bz/aMtUK2r6uhq1L3QiTNSsYM8cN
6rooI6cRoDYH8OZ9hR/TWqsxPhiyDoAGpPdG0ag7U+9nQEmaenx/451wf//+YTBbWXd9k7cxTlaf
eraZ5UDWw9FKOujx+rF1xaO+rLrfxiAEsqWajqmeWaFjxXFAt6JFQ50rsNaMS/yoc0cPqCtmN6jD
cMGdLBfwUzvV1lELJ0cbdwTbSYTqT3bIF8XZWofJPVJM3YVNcu7ocRcjCYG6mQH9+e3K2FTPHGfU
tLDKbTIKc3QPGBffKr1HH1jFHICiKTLW7aBE6GYV+wvzvy38SVjg4WmziakSENJyeDu8m62kJC6n
IWlq+4hbgbjRVMXemZNb+Xj7ppFV0uCptxwtcab2qjfi+Y7/2xqUEG1DYdDtG+nXH+2OijzgxEs0
ynPnFRI0Pw7WCtbKJxNUFXZLC3igL1HXWjA4ebaDSznvOjBGFyiL5yYDpqK2Qa4pN5xq86BGaHdl
gSNeTWPlx+ghd1E6FIXl2Ew7aCF29P7s//me0Ymy0JYG3o1F2ClfYeL2XyBsavS4UxSH+s3UtcV1
MIaS4+tSu/VszClBLHx8f9xtyt4uOuNukQEzik7IaXJjxrotgTNqobXo2VPiqU0wIkF1YW/9ubMZ
xcNPAPoULJBTWr8uFWFhq6eFA/f+gytsJ/CMoQiQiuiPcQG+Rm5uHsKKv6Mp6l645v9cy210Yn0C
O2Kq07UcxryaGpW59RSErVN4wmFauMlLWRMcJJKe1Ptz+uflAdVcg8mFFhDB/S/prN/iokkrQRul
nQ6ug2BaQoVDi5Va+1xWeZhZVRKtXXbJmuvcQm58UQLHjdx5mvcbMeLnqOXroVqb021C1BZ2RXlJ
CPnPE8jVoKkkjZwNXs3TiNwyEkTsBz30SBEizWowaQWPegR3cEn+/fxQG2He2eKB0xfTyKcs1iUf
lIp8CbVKgH9e1T5Eje0fFzN5mClB4VfIQUdpdFvQ3xasS8YBNviih6MKiHEqi29osyRhZvcUwBaa
Le/vj7NfBi5wI2VQb9a3/frbcKsdr/1o1Xoo8w6qsSQFRYogQVmZ/3h/qDOZLjyebblQZCKGPN2L
+opbsmGNejjXQ7GDGzBGqasQUsIq9JepmsMV3tZDUTcCIHAC8EwsetCninpJwuLiT9mm5bfP1hUh
vapv9LCbgG/h5uMGCc/3zujVBQG4eg57FC99nsfss0ugEIoKeT2tba0Lk3LufMKFpRhPxYX60ckm
HnnKHLcuQNvNen5wc9uf9XvcflTf0kYAqUl96dicu4F42KF2k69wvZ98upJovegpmoV0g9QI71U9
6jAtD1UB1AZfgej9VT/3gbhfbYKl1MxZ/Lcz7ULh0rKYS31YsuxoqHMMyy0egmqoH61CwfBQBTD7
/pjnHjBiaIqhG8fvj/JfZmsFCuzm9pAsSaRgAHql68DNG8NsH2lOjD6NAnVvS9e9MPLZyUVjm9dF
JVQztl/2276SqTGYlsh1ACK6B9qqBZg/aTVIM7iMLOalM3Xu+HruVgNAqIA47aT0OPVzbuJPicZV
DBkGsXlrl1l1CtGAvf3+pP4SxDh5njchISJRphUK8sm3GTF4EqvOODOdMt+KXh57FRCD0WZeWMkU
hrkmduVSH71S827BT3g3CJG/qK5QiIpo8S/d5D7aCVAdOMzOxoNRgtUSO2Od88Okl/FeRTErHI3s
RaWdfUC2U3vRlTW9zkRf7KwePEetutMeMXSoBqVHr6CjWKQsy3TM8tQ5ViBMr63JXYPFQY8uMbRh
9/4snJlwMEAITW629zCWT9K0caz1Yp3ZWulUFaEt9A5ugd5EqQSm9P5QJ0IDWxKi/z7W6TNaZJUq
klQnCekM5abCAzAAUbVSsbTlcc7nNvTWrt8JQzF3cWxY+IIl5S7H3vJIFXHTzzeGfdmLNhjbsb6W
S4qorkQ9/P3feWbP8zNtGopMCjzBkymBgdQWQpArTezTK7dcP7RFW3zsaZ5xv6+ob/4H42F7Qo8R
CRNAnW/PmOMkSjFtAZw3jPFjpU79oYs9C3uhytiZciourMPZJacyiSon0QwR/9vxlKR2vd5WtLCD
uXObL6UIFIrK0dgt84Uz9uvyPT1j3FswKwmEPd3aIqvf7g9EESZA41Q8ENbvP66bP6KfrgYIV2zn
kwDBtOyhmB3nwevVJ1SMx9AqiuxgxIp3l5VSfBZgQ1Kp/8iHTrttYRCVftWZkOFSUVZskz7tjCsh
wCMq2PVQGRN9BEEHav3s9ZhsOxpctbWa6dLEsZisYLZB2/u9Uq91IKVwPqr9jHUtXAjIZ4qcnUBT
Knf19bWbHmYkuq+8sq5W+kzG8CwdqiVwDEsHTgzCOLt6LdP7stRBRJSIiyAdbMy5v1iGNgIogiWz
x+QcJl7q6Mh78EqhCmotCQQ5yyn6Vy8ui5/a2Az0JoZE7KWZeZ9wKHc/uVM/PVm5PsBWtJfPlY6S
qs811u6ENTQ6b3qvf6rIesqdhyQpFuOx6HAnUPL+y5RL+awulgaeUedfw3jbvBO1I169JdOe+oFY
z5/WGMqmuaJHAoy6Dnobbk+A6m33PUETr/Sp18cwTk0Y/kFH8rEXCZZVF/b+mdeUIgC3MBrPBkIQ
J3nxSgzhDGBFt1Jreyhq+zOMC4DBg9RCsOW1P9KdvjDmuf2/iYCTD/KAM8DbPZlwSSHky5hGtU7H
mp3rGx2O1N0MHef9o312KPxysZxD0wG1vLdDWVLGrj72FN0GrpJaqN0+BSj9eV1ZnPeHOvEa+Pt2
Jcp2NIpu5GSnynV6qtbDIEZ85r0Nv+z11rVaQXUCb3uD89BwD7YN4COaoztvSbSoNRYvMCn8XaEr
UaMbWU6RhLVwnFar38f64O3f/4Xn1toiKN9QBlRBTtnvq4s1s7rMahgnFYqTBdwJqt920PQ9hnQx
qPLNeOD9Mc9U5PQNNoIsC7gC9w+rgWkw9dkZOy2sjYJ298rdE5VQicO0HsVf+N5CnRBGXrxYbjKk
vlnNycuYu/PHZamg3cjSwvSrGJoHbe61S1Lqv3RhTq5HNJYpcVmon2za02/3R6X3vRRaDBB9zQaI
DJiQ4DOitZBUUmN2r4dJ0z4XZPNmUOkGuAgc6PK71ICX5FPmyz7XqWh/WnZd3SQgrVI/6Uz1bp2h
VJKJdbCWLO9RrGkm/JhA5ZtUOudlFpn5fTCW9pIH5ZmHE8Fhilvc89x+p/R1qMuiqyuYNgDenZ2T
LV86MZjB7KrZzuss/Z/vJx1pUN1E9os86lR8mHnWYjzKWNpONaPSmTEmSVQk9uPUxqTMATFYXzSa
P3OiqZ7S0NW5s3jSTh7PdnUBVDo92YbMEuq1TResgE2O/WDK6MLe1Vn9091BVgnYgPeTW+Tk9nAc
ieFWxgcCiYHQv0Cvi12eDmcC9mgoOhjqposjb1rJNCv3ep7UeqfIJf/idM0lE/QzZaZfGR1JHbK6
SAW83ap5B2EvtlD2hIoBH5pyD/Ku6XolkGJB4WOqr0c3R8Q4nbJQWHl/6SCfm3g0pVRmAiQEGsZv
xweNbulwsMgMWtv5jh5z9gyF27ruYhxzvMoyHose3ktaVO2LC93wWawbahPkN5R5GxQ98ri+ldlk
MZ16SfTn3M7n+P6C2wBnON2K6+wBumyofSmV1PZCzW/Ndt7jlpjiqZMvFx6wc9k+iDiNo0ZKhlH4
ybXhVZt09EJNZe5iEdIv0/1CYG0C1LULitRkBagj+U5v4D6lh7WEcU81Mrnwum3B28n+BKizAcao
t4A+OFkS3RJVYtJCCJPthOPkAUd0Qq73/WNwZuMZZCi8amiMI611svFspxzhu0w6IhG29ohc8hKi
8Dz45djPO8vV67BQx037JUuOAy5PFz7y3PBoe9EPpa+DouPJ8HSK0nJcOiNcR6py8TqvYa3ihQd9
pNiZY2khYz06EFLlB5E6F/Utz2z7rbJEaoZut4vC4dttj0mdo2YDlboshrRUytK+HtTRCxd4kbt+
dJfD1hWgHDm7kYsC485y8jIYULqDumynUSOwuTMy68lFEufC1Jx50Ekh8LnZqtsEUifBW+aNKxKb
hh4ujhg3epb20BKewLKgrVQYJaSDdb1UITg3KF0UAJBsf0rAJ5ci+G+gUHbKplsiNHyKO2Oo113m
GNmhHFbneukvNfW2v3i6zTdLP+DfaGNR5n67BLnppeMsGNGbDA/kXp3vdBWDzKlq5U2KtvnWXkQQ
w0ir/QqLEyqHN38ovPZr6WGHrFiivTDxZ66bzc6aYjTgws2O/e0vKqvaHhop9NCYs/ZZcexhD1Pt
pROtvder8pKNzbk9SGOT5468mJLxSVGmSCh4GZiTIpBkVVEuLHKkgVjS9gb30jW//a3TyQavS1kG
fhq6+Nun/5YwWpy3EskIhNLtsr/OLEHPJO3zYJq1PFzGdPWbCVNmeDNUq6u1PwqUTnbv3zjnthgR
GbhNJhjoxTYfv/2GLLG6rlb5DatXS859g87B6rzUqtf6rZYrgcibb//BkCCVNlwKB+q07pVrGQxh
c+aSW9P+rtYm2GpxC7IkgVgPqGVJ/X7yLqUnf4ItEZTjZtmAoqhVAlZ9+6VNa8Il0mI2UmHER1nC
zinmwb6WMeKB+FBrfjE2OADbZgm1s8/d3QqQzsetDSL6UnuRioJFNBk4RysOC/T+pJzb5rz2m2EB
JTqO39tf15era3ZVaoTmooEG8crqgOY7hixU+KNNbvHSSd/+4OnmA7SGF6m+4b1P8UlsBcwDcb3c
VgFOSEFdwM61AvJOg/mMIX5kkE2uiqRK7kXRdMe44kIQkB1u69mC2h0nPtHhdHx/Gs4dP1oMSFPR
GNo6X2+nwRLTUJMUA8cEtLjGOvCxrkQx2zHqCxN+buMT3wEydcDFgAd/O1LidVmWgdWD7JU4N45Z
FtR4V2ffm3MVyt5SrxMju4T5OTcoSJ6NzAY2C3HPt4PmQJSzxMTnVzHrKVrmBEWltth5mFYDo2g+
AFH68M8nFNybw1WOawnCkG9HnLWxREkhN4kjnDKYpEm/G0Vmv+iy9VKodqZ0z+tINw93M9KU06w8
M9LE0lo4/lahGl/sZMwOlupdD3mCaolADHlClypKSTn3rVPqwUzx+KauF3XnIiYFo6dcwWgr4igI
bKN61UpAv9Smlya9cPWeC3QIKEHge8BYeM7fzkqedEkB/w6XI2VxaIsnULq19iptW0zSxqK4Gqx1
9NH+0CLAcfqF0c/OE1mjid4Fb+1pHbpuzHpIkBgillzGXdlz5w6dOj7NA75PVBfVWxUtXdudLxnl
nDtdHrkVW5DGCk3Dt5+dThS7rLhk4BTT3lbFysOZlSkkcej/g4O8eRFhSoTDgHsqDGk2RpLGkp3e
4ZcWuPg6+WWqL5Erq0t+4icWUr+qQVB2KO7yRe5GXDn5LLeE7TBTV2xgst9pYhgAp2Oa6inat9SF
2YdAR34lZ/kXHTWUfmxrwfXCm/clsuVVN0Rqo6h7r8O9RK8NOATcu1rZqj4Wnir4oHK6Tngu9old
QRhNcduAN25G7x/Uc1eDB0APKg+XEjKxbz9iaZVyTfLR3Pru8y5tK+CztSmvpCMxZU2QCZlm6OXv
D3oib/lr6gCpbiApKoQbYu7tqAb+9kXdTUydHLJrJI4Nv4rBjMwOqjEtDdXQKM2PQ2Un+waNh+ux
af5NJvt/+pWe2ZRcTpbDo8wPcMyT1lRKtysuHHaKUKYOQFIl7oXrvGZzlV2yYTgTcJngcLgIaYRt
bb63X0tlFzJdrCPJloxgb3ua9MKafxb15O7sosE2FoZkoFYICxqb1t6MvuKFc3EGncYDz5MDQp88
7/8wd149cmNLtv5FPKA3wMV9IJm2nEql7pb0Qqgdvff89fPt6jOYSmZOEjq4D3cGOi2pShW5XezY
ESvWutqshg76Ww5YZ5o50hNAHNqTA9pyB2Mcj+w+24ss+FxMPZUey470fR4bDmg/JzjnMVRQGxtA
LPAqDCBhyJ6DvxXY0PrCLRFnltCA0iHVG+l+7iy6O5RScke1M/yCOIDG0WHZa0Rsu5Gc6ynT4E+q
YJ70Zu7WjRW6EQWBMYAtXucO4fOsLuVYQZGkk2XdTxO7f1gUHNQyl9KTIQ3NLimVDXDWra0HCEWU
omgNoIHhcj+UUWYY0DxzHVM5pd1cSk9J5PCkJAewMdE3TVFmE9U2lUO+Glkbwhc3qujZNNBMu6UR
4XoNGDcmFIk3tpj41OslFS2C/21KTPKHkL4Y4QKE9k/3E9q+XVm15Z3ajrW/sXOEQ7oyIzIy76AX
WV4dJssOYCEZCdXmYu5+mCSCPBA/9LECCTy1Q4qXVJTiBC1VcbC1GbEgiVRz3IO2bDuo1Ow+3ZLr
uZUsErkTIZ6JV6Oofjl0CGXaehIXnEm1COAvyMFIq0gZqA3SFGbe/BEHs+52S7E8jbThnKKmjQ7J
2Km7+7NzayOTz6cZAzfD8Vp9EGOm3wvxeo5VUo3U5OoEdlEN6ewClEgZpcZWOH/rHNOGwvtY5OZQ
wrsceaUZgQGJIF5U/qRr8GoZxfQ9lEbj0M+JTd0hXzK3NlJku8KEXvcmcvbx1Ka/Rs0YbRyrm4On
MwfAyHs5YuXRq7g0sqVs2YCQ93hOYELOntW1X6O0tTciC5a++7N94+6kDIQfEw0E4iW9GnzSGVlX
1zxiGwg/itGM3bZaUoSEy29kBxMUd4Z6w+atA/0OwFbICLKdVgdamuHiassBSSEtDM95VoywLqCX
aEFruGHq/V5aHzXanPDQnFZSoStbcBqF9L83gAzJAu9kuo4oCUP3j/+CfquAJtcsyVE7EPL75Uy8
Cu8I9DlpIO0bSa59EtrhDs4f62x0VXUqYNF7tHUaIG3KQ/u0LiSfojwaZjrMHWNkzLBjjRBg6ll5
qI2cJvJJQ5VesuqXjFbKfRQXKlgVayvJdiMw1ilv0H0tqqRXb7JFt1FG1+F1ycs89lVSzT4KQuah
JsHkV1lHmjmN5lPTozJ9fwfd2rLE4rSiwn8MMmy1g2hbQihBj3SApdBr9VXZfgpNqXR7NQl4ncjy
f3BEUMyGmJkSIcXglb10MK1Y1Wv8QwvDn4oItquWIfjOCprgMtbM4/3x3ZrZj/ZWR1KDdN6IgFPT
ftRPbjc02q6RokfAON2p1eEu6BvYLEplbjYUN8RLar11RS6NXxZtSOsXb2QklMlkABjgg9O/baOw
z8lMRAs/+PgL5dr0KWc3eXFthdAeOluYrluVYhqgSdsbaB1f91vDiyrlKS8HH9kKx5URHfsWEIaf
y8yZTlFhI03aqt0xn/RgP+qdeqzppvgRI/B8thAycPoQooWxtbxxbLLnIU6LjZW5+QlFly1vJZL+
TNOl80rQJeuhKFNJeYAiNBGE16aah5JlCLFUAPCVZY9o3SY5mLRJ3UM8pPIkhsyohZfYHWcreRrr
SnuWQ7PdDQTab/f3zs1b1SIeoySh8UHXOEcFnWDFwirFFfje3GnJdGjB1D/jRZv3Y1MtPuAP+7cs
TM29JpEGNi0ze5EDCELuf5Jbm4mGT4fKv4wzXPtBI+2UbjLoDNMVnu0dUEH4xlL9ZC9BeDZ70zz0
g/5tIYLcx7Pg0b5v/pbL/2h+FVjlkYFQoQOIbppa/ZeALAWNLaTPoDyWf7lv6h1suD439Ae9+wZZ
BpB4uSviIYHXPSoBZqWh6o/qnO/6UabhWodnrqd75XNoq+2jWi1QmtbJfIDSJjpVNrfeVATGZ14z
f+Zq8ubwnDyD1TR8Q5msr8SFwHULyXimBDT/kDLY/uoECjUYX1pXHdPuMeoX5ZtcwMmC5HNGEGkR
TBhpeZicAdQOEmuPAdXRPWQJ9r4ucu3RoBR9Nnq13veZCp2qYo7e/elYyY/+805Fb4acMWcV5oTV
Dchc6MhpgZXksupfEZePfRr3kAuCUsWDFACWz6q3zipMyk/JsFTwYVYjjM4d8qCavkDfmgyo4wBk
1GrL8vsKTcd6NNWXsK+Kg2YmBcc8mf9aUiC1xmBtFVZubR2aQBQRE3GTr+GA5KJGRc1txe8CPvoM
xd4BvHV6oOTRbFwtwl+sdw7dNdgAfCI4IC53jqHHg90PVNHmPE331HigMk/6/Lkik+9aU1/4KFf2
P6X28O/1wUMo1Cwt1Vo3ZkBVkCt6T5XGsLJ+rw1GDv+e9UMBLrbxRLw1k8AuxJoix3H1hldyiweU
hKUG4uATmHXY9gb1U2ppWzHBTUvUuamEAjYDuHU5kTS71PTp4pjHLqtOal6UOzq5gp1qbQo+3zRl
aoJ8hkwtvu3S1FKTrgNIx5rpJfA7s4YlqCUEiiO73ngp3Nge9OhQY6UbgtYwc3Xd5DO0o01AGQRC
3e7UhVp4MJSy8YCo0nudUlCdpc1S143xIYlOO6jB4adtZzWVjt6GdlE5qo8MgLOroGsHjWVMKD1A
TLbhKsRcrfY/xR0qeGBWeAavFX5aSEacYKaSMjhNgcSJ4L4FO7KTI9l8kmKt2U30g+8lqRm/JxG6
OJEtuArsKPVpVWkPUlaSBEbL8KBAFeJza8MvV0MKaw2h/LlUExVotFb+Vakd2YksKA7UjcJD3Fbf
74/kVmQAHobSHOVPIS8nZvXDQ16p1PgfpAVdR+UxpufChXEwfIRzOzwPQUV03CfQj7VZsq/TeT6Y
k5w+6lleekGV5L48Jp3fwOH91A6F6UqOWf56/yPemGuEGMlkg15HmccRF/aHT0gmSxGNtsDKBdOj
bk3NOYnk4OeP/AcrVwfRHuJklEtOR19G0jmKssTT4Rc4ppG01VxyI8Jg31BwFkwW7NjVMzpD4d3o
eM8DeYARP7TS4dDWfQUGyHJ2sakGr8SzyWen0KoTeNx843DeOCdkU6g7A34QOIPVrS/3CH2YMyQI
UwOlY1/GyXnRuz/QRG4P91fupiXCcjijqLfBKXW5ckqngSERKB4EPMu3UkOdvOkjEueaNv4TNv2/
k+j5/5AHTECu7ojvND+WOPtI9yW+/x92L0m1/4VAK29IVpI7mNfHf9N7QejwL8SkQfEJAS4TRC5f
+rf4jvEveDTecZv4LgCSwi+3Zf+uy6Np/wLxB3pd5I0pDYDi/b//5yK/3q7+/JFx63LlRY4X9KWQ
3iErxT5bI1k0MPEJFPwz2aAu0zxq8F1z6PtCL89IlidbUszX5kR+lWwkRQaYy9Y1pwpG9z6lqIrw
eDsbf05ZqpCJKoJY0t9CaCWXPz6sxKd/HP3H4V26JDE8siQ6vgisiC1SgZcbW4aQupmzGjZbSS4+
Uzg2v9SxuSnQLa/sgJQWlSYybcR0PG7XvFf8lQIzkvL6cHrZvxz9/d519w9P+73v7588/vzk87++
77lHfuc/PexP7onveXrij2ff52tH/8zXdmd+y3fvT6cX/8hXn/jHJ77V8078tP3B5Ufy48W37Ev+
/enL/uV04qe5/Dh3J768P+2973wLH8H1xN/we/6wc13v6B2xy/fyEz8dXvjxD77Pj/rO35x27m7H
T/zqP7mn0xf3tPP4N7vdztt5nie+bce/5+eJH+Y98psnRsIn+izMH47e+dfdWXzr7nxyd96z5/N7
Rn08lAze49Ptd8dHz9ufnvbig/LZDvzLz94PfuqRbz0/vx2Pb2KamCjxr/2np9wVZt88/vr+xliV
CeGBuFwxZxWE5EkDYDhRXp/2L99P+y8Mauf98I5n723D0urivra0cq5d26Dsw97Y+69ff38J3Rd3
9+3Zk90NO6u84LUdnNDH67etW2B4wg5L9PX0+TPr7DHfLMnx4cl/8LyNBuhVJuDa4Op6DKCTSiC0
f33yv39ht7BO99cIP8dH/p/o7dqCOHYfIopWraxgiLHw+rB/EBt6//T+//z35fues/HCXn36/rT/
/vRSuxycp+/fWUv38cDGOn0+nA6Hw+5weHSf2WFn7+HIdv72+Pi+HR9d7/nIenPyOBa+9/rguZzP
3fnVe3hg952PP5fbuR6NcI4fRqPLwxAkzJf/1f/CuWHGtnb1e5753oStkhILnryg147p+v4S7jiW
HPcXceCZts/838k98DtxqkOXEZ7/Plbe6P7tH4/Hv0f39W1ri7wD8u59oJUDzpFBTnKxKV9OX172
3t/HU+zuD3sx6U97fJz/9iTcJAvDQuxcfKAn/ui/7L/4X06fn/yvJb7t4H59+H3PD2AoLwf38OXT
wPT5eJHPpwP7bndmn1fu7vlH4p7fWGrfV13/lQ3x3XF/2T3jSfa+e/R3r/ih85NwMPe36nsoeG+c
q5RqWkoTAiSs7dPxyf2Kzx1cPve3w979/I9nZng40QfPf9jzIXb43fuf4B8c+r2PsAq/F2se51FM
9Vfc+xOz8CT82tOb/+J7D6cT3vr4ndOCs8bjc0scdrsa97rfM+dcPUdxC/hfWZz9d//08oLDZt+8
fA5d9zd20Z414ZbYnTmFX/HaZ/fdl50Op5fT579OofvXZ/FDf//y8j12vyzu76F7wtnhh14+88e/
/mI34vOP3vMbPpb/vh7fdm/Hvz1c/vHN/cItMrlu6B44qr89Pj//9nw+7n45nY9/vr1yU3ivXAfe
bvfmuz8euYiOrw/+G0fU3Z3Pj/js85Gp95nV92lm5H8z3VyuWORuOT5xLz89eMfdM0f9/Rt/feOv
hVN48x9ev35lI3p/bqzIfe9F/fvyvNuwNUsWVwy35AO/2LuHJ58rj6Pvev75n0vO29gHVEbuOk26
NS7NoptlDSVmscl0PL1w/jlqwqq4vWuXU+T+Lu563CXn4uTyjXiH/WdxK7PQLDy/+8w/OLnPBAR7
fif+7el0eOa/xzcmzT97r++BDdO6F7cmJ+qZk3t6DxeO5zMHUmz1vdiDL3vhTiP3yBZi+vHWex9/
/CCW0T9+fSLS8Y8vPv/m/gKI2+F/DgTAJuJZGzo+Kq+ACAGTXE7EsCxOKPdFK2r5gz931eDRbLIF
OLpc5X9boSkGYWLQkyDdLq2UQVsFkFrBvV8kzi7oJbRiiin7jm5fDSWTI23UUK5HxeuaAjstuDpF
7TW+KVMWMGSTLdSMHB366xF8EI0C/zzTLt4J/3vgLEYl8jPk+Hl9Us+UV6OiWzNOACfQnqZH6m9y
XOenrqID4P4KXc8dVuhpAWwEPAxagcu5Q+dAjjoLcPGUCkGNyJmAk6eNYfRu6cxl6yr1uEXFd/kE
eR8Z73kDoANFE8L1VZjEY72u8gHG+LIu1LMs1TBVtmnyJPe2uTG8G6Z4+fHOgcJABJyrSVRh9kUw
JcVUBrhjcIDrV3EP232SZxu5ghszaZIApbuTaaRwtJpJozLh/C5yCsBxm5z6ODGPJs+3R6B3zsvY
lNbx/srd2IUf7a2R8XNXLqU5YK+BUrw65kpQSbtkMOMNO7emkDQhKAb663g9r6YwoCF5BkFQu05W
R4DxkgXali7ul+9aONQbxm5NIsy7tmjJFXhQ8fUPAZpTN6bdUpB0w1lN/X5o1OfIpBxCX9jsA//b
YsW7OTiKOiYtiUKiehVAD3of2F2sotKX9To63Ym6izvVEnJh4cZ5vmWKqiLtI1AREIquLgUFMcAU
6a3anRs58zs1M5/bhGYVhHeaL/e3hgjpLt0uQ/lganXAhgVm2VZhVMZSvkSRFR4Eu9+vcKfoj6Oe
1r82dv/1vslbu/GjyauJjKVpTBUmMkLzQBcFqbhFUek/sAKvn8BeUHla78UW+iUEV4EgVzH6vzTc
J55kF9pGxebmWASZLel4Gr/sVdQQGIEOtxP6qCU5f1ebSnMfD6V5uD+WW1udFg8h7ayQrVw/fxsH
aYW4Nmu0Qh3NRDMpS1FWy4O/86qNvjj4q27jcN3cgYJ2VWA5RKPL5eFKpChrYlOr3Y582SEb+m8U
JH5Xa9Xa3R/arQkE3C7TX4zLpfx0aYj+ligcDVxGFEhU6vPW9tGQ7jYO1Or1K+4RkjqIztOiCqcf
LQqXZiLJjvvMQPGu1hoNuVRtBEYcJTvId8NDMZaaW5nGIQjS9KAZEJ679YD8GIyXWzWO6/HSXk+v
LMThyns4cvlBHMhFhmHgllGQejJRwtOj9gR9Td5urOB70/7lycYSbTqCM8ZAzn11zJBetSNlKhG+
j6P0LGfqsAdVp30phwZuMGk6N21V7pq0pPMU+940pxHtMR6FeufUz1K9EQpdexpHyB9wLZBFlWH1
uBz5iMacjXZgjXoQYoIIajg5yJluJGU+yiGiWXEzmJ/bvsunjdW/nnMsC65p6jHadXg0q9qU9wo3
xaSVtteUSeottON593fyzfF9sLLaYqivOEtIC7TLs27w+5AuiRERxkOuo33ofCuTTRznzXGxwEwc
tIBIT1zOqI12r0ZEWbsa0tiQo0yIqOpdsTF7186H2ROdsza8eWTFV/dsITDerdXVbho65ufSnuud
lrbJQe6z5HcomJf9z88jWxYVe0Fdf+URgrQkgW9wI5nJqFf+UNvSgxrQMG/befukDrPTCfLZdgsi
cmv9PtpdjdNE1rmuS7126VtsHpKxLGna65enpJeahx4MtienibLh/m5Nrog2gYkQwFOLu1xCNBDz
OmuoZKY0LX7tJEDsO9UZksNYOHLlRoXU/XZ/esVPvHQLEPQDMQa5RmQNzPPSYq+FY2G0YY3oU1v4
Zl03EIwkAx3Y08+HnYINjLIxJUYIwdbNMil6julo6hUkc322k9Ol30/APX86mKYYjtgBtRc6SCja
XA6omNuy1FUkeiSrGg9aqudumlivco0aGp0gG7vzxpm7sCZ20YeocwzRQZ9MvJUcZ4HiabGVmh7E
i8u8sTPs63WyKGMKDhJid1jNLg1xjuMMzfmKBnK5PUPYlx9K4HjnMjfsXWWZw5dplKTUzUkj/bvs
97++J28cBUq1VKuIr3mQv1OSfRikRZf2knbc/gvEs29Zbagviqz2XqUa9QmFzwWRYYiINkZ8Y2fS
TMtDmQhb4HJXFwRvErPTlJFQVAl62E6czEXuDxVBeZB+3leDVH2PriHH4Hq8nFzE9yBdDisCqqgc
HtDM60+51hmoXjnqET3XLqKHve03POmNJSXFQd6BQIRupTW8p4Egauk6rGq9qYZuFqPuPcZlezZK
rX+e9BIhL9tpvRoRnw3TV9tWXLqieZGGUUgP163YRoB2X13jUcLErlxVLrQ9uZjhp6BEhDNYIfvg
iDcZ4dbatzTBpDXjwp4FvYV0btsnyNDFbXbUkFncQBbcGhHehfCT1nJwFis/luqxTtt1hzyCU0wo
B/fS8n2Q1GyLmudqV4oxAcpnycgMwBF2uVXiJansUe5pplHS2Yf6XX+QwWifalr+NnzLLVO0P9BS
BU2kTEX50lQ3BkVZ5ohAGDXs16Q9JL9a5m+w9s0bweGtyRM9W0BsaOME/nFpqc6RN57UCkVqMGbA
iYl1ozHaYoa5YUVcM1yNTB7qIqtnLI0zkVPHkPpkxjK5stki/1nmW734N2aNgFrk8wQ5HQjTy7HM
SlipSRsgW2jQKVDhqHblZCevAdSA337y7gRyQZaSBjSuGe6alYeyVPgWpTCtXL3ukShMO2hMtCFB
otTZqMXcmrqPlsTXP3jgopzrYJkTZH3N4VfbKtD0U4NqY7+Jm/EiFBCqY7wo8X/4XUr8l0YA5NZ5
qQCVV8xSfqyTqX7LtbE8OaGhCwKDaTrcn79VB927gwCgAwwYAKCC1dUOX+osycYai3roMIG1EkFK
iwSMwAFm6D0F0bFA2XA30zh3KORa/VuapXNrFNU+0sb08/2Pc2uSWUgYBhXys0AqLscfFlne2wE7
B+E/xJIqCQUHu/jr540AqlRpFub1iSe5NGLW4wK+zChdODDU2JvHxOz8VkgMb9xpt1ZT0Fvj5EHP
gUi5NBSgUiprM5uzSIoJjULNdOVR2ivGcCw6ad6wdmvuBAOvA+pRcB2t4qB+as0pF5r2VmcED+kw
16cKL+r//OQJLgFYDri3kCu4HJOVWY0GDWHlJm3ePJZ9lO8mQ4s3IsgbY2HaeEQJpRmSOauZg/hY
SpFiF3GqFT1nI/qPSmxstVbdtkKukluLx9RaasleBqmTxN5PYy1/QnxI9augsHf3Z+w60wHMSAYf
RLOAYEdQxMf44DlycykNObeQuO6D+FGabW2v1Nm5HA3HNeXh2R6Nz5UkB7s6soIH8t1n06mqjfvl
KoDkQ8AlQHMmQDyAsavLeanl3unCjEDAHFRl101RW3zSJ0MeHo1+pD9pGp0sPjWDo26laW8cA14D
gK9VCD0Js1aLKZWRgeI9cglznmjQy8vm7I9V/KjpoQ5/QsD/3p/xW+sqEFIsKQBquuYvJ7xXrSlf
6E5x9SiK3bHVGmRCaYS6b0V87EtfDXYe/DkNqChFQoZ+aYWcczg1FstqRnHoodFQnuZisU564EQb
W+h6BgVMX3Bj8/6gN098/cMOwleacmMwg2VqxJJPv0ptwywDKbCDBOOfMPCOwcboxBytR8fJE5lG
QbCx5rqM0tqYwhoN8ApNYV+nG+/Xuh+X32todnxaUdXfSYNMD1WE1njeqO33+5N7vV0FISUiCGTc
QeyuCVXyopbDYUT5WAae62cQt2WN9R15aDosnCJ3e30rqrzeNMIij1aqaWRZ1xyE7RgnsarUJTqG
Ko/Wuu+PHJViYyXFplhNK0B7GD3hFxN3z2rTqEkHCq7sSrdJJPTjUB6Ov9bLTNd0UwX6pzqFt89N
7YickZVl7dYdcWPP0iov6EvoosGzru6IZqmstKC87UpZUO+NMJ07WkqV6EvZNtqWMMgNx0ephKcy
fVjkUXgTXG5bjRZwfewE37XZfsIvpl+UwEn9QW9gA9TbyHhLtZyn8hSMsDerQRBYrtS29S9RoyNs
fn9H3Zh56rFgNGlNp49j/WpQs7ZrlnrE2dcRx3Xou99Hk3i+kFFmzeYgfWrtX5U6jH76KhNtxBSN
qBSIXg6x7z6cXTl3MqOu2MmG6AD1ujDQloMzKHG74fVurS0PLzCo8L4ZNG5fGsqLIglAnpZQefbB
L8OcaMhAKE7w0MV6bx3uz+YtYxAK8WAnycOvlYvtYNaMpC5FiI/M+rlSyv55LCzJH8xy/HLf1A3n
B2AdMxQUkQtZV/mUABIrqJCJCRMr+DPplPkXu7OGQ1pk2ZGCZvTbfXs3hiaotER0SJUbqMDlPGa6
FOf9XOLXS8v2pYgCZtOEVNT5Nz+/ZGDTqV2KoZEtXu2N2MyrsO3oJHJmvUGOfur7QKiSaCdFLcgF
3h/YDZ8KSzgDw8vJIuF4ObBkKsws7KXCVfI88SC9bhMX3uqRYN9u1T+7uRnkQ81ds/FyumWXdCMm
4T8FTLLaK32H9gpsYtgdCzI4E4xUz+pMobEp4uiXsdTLR3uIpI064I1lBKBACEAPEGm7NVn5YA16
3kkhrq4jSxAUnPIqrUsPdltzw7Xc2KGwogMcoKEO/RB7NbGLNvbWMOalG7QLskv9otIpg05U3wSJ
PxahtJFouTU0ntWifEK+mMfi5ULWoxXWk+0UlDh1NKEkiDTz0Cg/L3acbexQsQNX9xUsjbAOMYcM
bJ0w0M2axpw5KFwZmudnvSF9lOhGtL+/M29a4d5FNVBQ475fJBc+ku5Pk65IuiezelcHsv0QSdH4
07kwhaIjGQnBzW/QsnU5bW1E6c2cK6xkBmztINGz+agjHobgG91/9YaLvLUryFCJdwxBhb5unZLl
xWz6GL8ldd3b0C2veVnTzUs85Vo1hLf3p/CWNXJ8AkJFmviasqJoE1OrONzNXIfnIm60fZuG1kme
puphGZd+Y3Q3lgyPTCZa8HdSOl15ydRCDHuiKcAdh6qiLhvJ6oBGmRJsRRE3NjsmRGKMHC18NuKD
fNgbU6UrUUd3jTsNg5X7OdgBOutKO3bjOGjefnoWmURKk4AUIMFaGwsmZSo6uutc04mMwufj1H8U
dAmjcS2RyCXzr0c/7x25scmWEpNQHV5f20tp51M0qYWbDHHgpVLo6yp6t21vSDs9aCZ3mpTRvz/M
W3NKUC3kVKH6ILl5OafQYkpVDmue6HZDECZId1muQWOnq1sJ9i1L4m74sHoQ2fQ2qKDCrfouHk64
6i7bFXOKlmGcVizl/YHduGqEWh4Jb2IT7pTVwPKusbOoVQq3m5YOTlVD+oSwk+PXRlvvEHaYz9BB
Bb/9B0bhfnyHIPFaWhltkNlTYlsr3HZkEmOgIL/ks/kL9KLNXjZrbT+2kb5h88bzDMdPVA0+FdjC
mvKitaGESbSmcHkpKW4YFWenmrLf5iBK/ihzLf9u5EhZGJLcnNRx2hLEvY6lRVUIF0pETd/V+vDL
emlNWgZ7QW9NyivEuuhGR034Qwrq/mmxpWDXBnX7JFXtxs137XXEduWkEEeTUFhfR0WnO3FHftKF
zFJ7oaQR7hItUV/vL+i1L+XVKXQmgZWRR1vfr4NV9HGsRiRsgj76Hi7REPld2ZbFXg+m8nvXG+GP
+xavJ1S8c0mpIa4C+83a70RdLkWyEBXMuzgf3ToujE9Ov6Sh21BW2RtaYbhWEcqDG1RBssU+dcv6
exQP1xEcjob4+odDOkilHCs6YaiM8HXmWxIHk9x9GY2eM2ZwuSIivyAlOclVeiRZrPx1f/TXTkJQ
ZNOnR1kCRaH3DqAP9k0qEoTJOAl1SrUTv36klT4e1Mi29z9tiRQpmSFKOe8J9suR8nZQnSXjliwC
xyr8YrHHGaYfavp7c4Ard8MdXZ9S6Kp4RgiiBdp6zdXEtomUJlPXcp2oWf0nF4ifjknqK2lABq4r
ykMIxcK3arSqQzJr+q/3B3t9WLBOKl0w6lj0bq/inQ4Kj7SHkNgFOZY8KJWJlFpSbFEI3LZiU+in
2gPEdBUIcEJsUNojEeIoOdDR6M+DPUmn/2AoNjRjALZ5QKxxNS1YPwlUGhM5LtUnQOnBTBFaHraw
YDdOPslt2Fahawc6uC4nUT818rHoCzeE/RUKKlodHSUPT+D9prNtd9JPh6Tg4JClpE5GJ+kVIqwN
1bmsxRJJUqLtssHOng3yXrs8nPRP96fw1l4EeQnnlUhYgku/3Pp5EiNdGs/c+dbYnuSk1j2SCbmv
zmN2qtpGPtfU21+NJqm+0Qf3c2xUos4kIkWmlKwTgPg1NtjI0gHoB8F3MIWS6tZkFD/pdmaRx5ys
5ouqSsbgQrdRf6GVem42Bn8dFxBh0cIqysYQ+K4RU6W0VJSUM+pqSyl/YzFi00W/bEy8PgqzFqhj
mn4Opcn4DxwOhsEXsMi4nXXuv4tj+IEHHgGzUreexCc8DfYSfVWsPt2IXVcHkZPngOhBl5OTSMP9
OpkQDBG8lvocw1TQGr5iZ+1BKYdkw4Ouk3r/NiOo+Gitx2mv9lHBBSXHmhYj7FcdOydDNDJcpF0p
Q29em638TD2xOKea9CmYgmlfU+18DfruJ7fz1cdYOTe9kuEZ1FVYPZomdyfDag4EhuOhtHLNT51l
VyJL5XKaSbwBZtzdP0yrG+vdOgA/ECsKmdQryaSmjGETsPrYt8OwPxu1Oe/ksB/2ZQyH3X1Tt5b1
oylxrj9ejihdzUY+QGDgwPfcaZntq1NbbizryvG9D8gRiWHI3MmPriWWpAEWxQjlQD+IG2s8y6Bg
A6+dq7Q5aXPiyG9W1QU/Gc0JoyDpOY1CnpJwVpzaD0PTZr1ujNIJ4cuLwicDeJMvMlc/9zJ+tyJo
Z2iDoB/nih2up1kkkEgw+c402/lDr2Raeuy03FKPtOu39ABZFR7//qqtHM4/Rgk1BEsb+KK1rksZ
WEEUz+ip5JOcBBSAqz5ePGtpR6Vx0a1Ddq6zo2E8hH1Ntf2+8astQz2fvQ9aAbA9vnZ1JTdDZ+lS
UOieUXfhUW6C2TMBvm5YWUWNukkWHSYf0g0kgakFr6z0WUwDS6kqXhjP4eDNWla+JPXk7CRzknbt
zG2dF1Wx19Ql3HDnV8cP09BTCjwcCicg/S83jpOUcpAmueYpMqzin9CTGepf465TJd0F49J2G9Wo
W/Y4F9z5xHLA1VdnMFr0TA2gSfLmFBW/bFxsH9qHzDP6pdk47jdMkbuH51sF4MQ5XA2toqOrSYHU
eAGvjl1QF4s/cS/j0uD5u79NVhGBWEBQEJTY+QU5y7rRMUnNGo3DkVG1cvkQBUV1kIIl91TJCj93
AzX+YIRnPskn7XHUjHFjEa9cjjBPaYSgDuQOO/VyEVWkI4mBIyjEybgcpKVTXd1sSEzLkkZ8UMob
r7rrU6ERYTGtbB7ixbUOVRVOaZAEuDU1S/VjmhXDro6jbmNSr0d1YUVdnYqUMEiq0cTwqOhbXmib
pZdNIO+UyHkdBs3Y8DO3zJGdFeBsGikY3+UkGoWcV7FtIottVTL6MpXezHHkRchJZr1rF/qsFru5
y2J9f3/z3JpNwewDDBYAJQmsS8MRqUYw/KrkaXZpfotSyphl+5NwIBbpnU2apDpoZVKAYvQfLgiI
RLPIhJfNmxnON0cuC58qRrWRgbseCg0QQrkArDmcjOtrKIFWIIQtM/FVlaqPYcflTopj5fSzE4YV
kSOiJEpiap2aakttjCpbSvxKV4nMaHndx3K7tR+u3QdiqQCohHQ6Fdc15zep+mDWakSspWEu3SiS
ud5GJTlOAcX6+wO6uuIEoomYSvDM0yy0vuIgZGbV4jiFibgL/1jSPv8CAXi9rxNj8lu7lM4hSdSN
/X5rfCAhIHolPYt98fUPOwIVPcMMa2YxiSNIqAOg7K1aWO4kKVs0ibdMcaK4X3ivkBdZH60sGmJa
v6jgLFr3UkUllKGDrXzTARj+9GES3XtgkMioi7Teap/LSx3PVW+nfjUuJdoJ2d+NZm5BD67Xi/1A
OQLcv7g21/621RSYg+hsZQNa8y99uSz+IunRI32v7ZOMKu5TsUjNVm3s+nBdWl35icCcS1q2gthH
2HZBcizuDmW7KfV2HYtQ1CSDxrVJCzr1zcttYUxznNYSjxLJ7uNPedov7mxNBUSclfqgREiuwTsb
aEc96oIf94/BrQFyifGyVYmBAFpfmp6WtpKkaeI9ZJqTb/Zq+ph28lYm6aYVktpU98n2XuvBJj1w
28CIfUsdhr1WlZBR1spWXvd6y/OmwRFqKJ5a1OJWj6rSkvNC6aLEl/sl6A+IGLTqfkmaND/WQnJ0
wyWKbf2huMgwMEdDCgRavKJ4TV5OHSrwel0veuIHS60fwrReXgsjhiW1EbkqRK2d4/21unEEyPrB
XSzy5oTHq7WKOl2XBmtMfNsi2ug6hZqVJZX2kYdKtx/AlT8OVtvmu/tmb0wr/hjQDVZN7kztcpyd
JIKvekj8kMtnbxTJcgrinpRuyWN+q2n+xqQS/JuU5Dh4vKpWk+oU8mzBt5j4bdeFaKCBc9A80Ac2
5K2m00bHVC/jLaa/GyPkGUcaiwsOmjB7Fcvp1ji2bd/nfkEx1CO3FHwxx047Llo5/HF/Mm+cBApX
HHMSxZRz1wiqrreoAkRD7oOjt7xBGQwvW5w//xMjZKLJc9AKtn4Oy0oVgufrch8A9LiLCln2i9FZ
Nm7Qq1kjfcI1Rt2PnI0Aul7ui4nHG8XFpETiSapfM9Luvtw24yGaFfO3+wO6cpDsd0MUxIgSaedZ
o9uKpmgEuBr2+tLQvgQgs4JTvMw0ufpl0MiOz8092pGnj1Wdfk/G3tkSz6aEerV0vJ+AShIgCyQI
zfSX4+U5l9L0mda72ZBT+sClRUMA/dOQLShIeWaOZht8rTHiCo5L/2SbIJ9n5zD7egqlu6DeObGs
5Mrbkmtz9CNOwWLopzGzK+nXyEKlvPstmNOkSI6WNLTSn0WeSIHtSbEcSAlazEORJjt5DOVA86IZ
ZnLEwwfKvcmhc5JG+4JWoyOVCNFGSM+7cbTU2rfaivLub6WTq/G3RV1M7bnJ/4ujK9uOWwWCX8Q5
WtD2Ks3iNV7iNS86tuMICRAIgQR8/S3f9zgzo6Xprqquqoz8u3BqXZe5MKbHiahxmdoptZO8cnoa
r5JqKieQY9MW3jybLQhyhFSZqTpldJxdh1S6bW9aMGy1uU3Ej1vClDNRvwDeyeg1wr7W5C8y1Wjz
zDEQ5lOLRAKFFGlcGVkdNgEP4hlfXvn+SptJ2g7M7bz/TgMpsS6p7NT3BwmSnHdTsI159jQ3051R
BckvRNP0AAjxW1Txvojg8njIl91XxYVZ4hDzo90mT2wnEgGT4gvDVrKfrYTUql3R83t2TMNYY5lW
Nksj2xA0cqiR5JSHRwW76/mv0HOZjWcLp8DXZcU4ux2EUZr8gl5W9b/s2CBCfnHpOmJQ2VZ81RLK
krfUDQmWWvM4z/G3LjU0rc0A64ijX5PFdq4qxPSw/vjQyAPJiWteiz5U6x/tjGCuA8g0u98rTPjH
ETkOkzAMo2zfpBcsz6x/LEdkZGOKGKJbwFdOCaFTKzLkH7yWHtmRz2OBiGZygoPAvolLgWgh9lAx
p7etxdpMTR9gwqwQBmLFsIep+2Fl0WOPofTq1VTY2MfcBV9e+xJDviP1atyKSB7qNR/EF8WJnQ0w
WCc1AibibqasBuOfFO63KllSfGcx0oEDlF4XlnRs2KqJdWO9mXTtgluUsYehUfuAj8eL3DxNSLCG
Zt3pso7nMBTz/F4jKW7iLfQSLOBsEa7a/6BWblnSWkd5vF9cDRnkmawNYmnbDFF2xdDxwebOtGMd
s/57NXNW4FHuyxVrCySENHmrkdS7Ymed+mi2bpjIEt41a2J6tWeaxmc6Gzf8zpvezk/YbvXiUDQ9
2TusRcSqrRPbz4dNjSG5lbB0wsI/wPj4IgjUIxbx9iU+3OxLdRPCVNIXREW6eKp7hQrUQXa3MuTS
9yodyMUSBJjXdl5oCO8zlXhRTzIJsGloK55ESETmicwmuc5NJjUCV0GBN8mBWcLWDY7FNWDANmYc
XMC1I9jkbLp0ky7+LRgBi3Xo2QoVEILqQqLoCRKhucbGXEpiSJFTHef9HQpLMg0ttsr7+SbLBgKV
Knx+IEtGhkA98I9iMQhJ/0kTj8ljyTTME7C1E/oGAfIWEhnXosAW7ktOYWKsJdnQGNf96CHW9apK
xULtL66SQphLg1gf7c7GYzV47TYMBVV50HnZFzdzPpXSwbtoZLCpt6jWEzTSaWN1m8PDpugySojm
3ej2WmeXMZcoX8+9KIJzjzPPkQByXOem2tNn0yvMPuju6iKffjhJUt16G72/riEaWjPYS0e6t3sT
XHpc1wBboEND9sncy2kJy8UCP49xgqLQKgQQISFyb/7WEhmA28lOofxn9bhX10gyWpM/COlY1ZOs
sJEP1R/EShAeYpFU/c1y1OQ229AtIJdt3LbrpIRz4VPAgOxeEquMOAsxlNn1WsOPqkP5Sj4rK2Fw
NLqgL00fxXkv+hQmEfsypC0S64fbss/YXYPNg1MmGn4HXk2D75EVAuWf6rGQ/Ai4yfisBemt2F2p
tx3LuzpfKHnLcmDfX/hNY/5my2kFLOAIac74WqAcUsZd6KBDEPkZcutEXK8BMQHw40ab3vGpyZa3
3GU1SVoi5aJvSMEb8ZjxUSw3KU7g/n6how83qHf6LSJ/gb0MCEfvv6o41vJh4qSuHuySxOYNWqBF
nVZFxurAUr2FM3rVYNvNzxCNHhci+2/VrKm5h2x1lCc/jL75xCOr8Mz1KeQuD6bM5vlv09OpxGKh
wXU4qojQku+RbkCnW6JMhqcaz0jiH4pcgp4iSKEqf88BEZtXjEwUq/0UUVD8pR9qm8wXdF/LtTol
hRl8euExKPS+i3s9mX9Ilt6T741T5Jm2zMLInnSrJTT7zIz3LscG/ezLeMCGxrbCH92qYUCcVcPG
Arsaiv2oUg3LF792CIpd5u/KySQRraqXFduybMhs87HQKdEv1UglgjdLhQedIdqtiWXWcRXyAsoU
BA3bGYW09uZc15vADjp4j+V2JMWetxDKwDKoVh71HNKD1b1L6EJNix2qEYnMyG5NOw4dCDSWCHAD
keTVCFlRwkdav/gBxOlLvxP5d5j1VAOtFBsHGqzTl5QAMetyPIuIolsGI79WF+tHCLxwYjcSHvgP
5bz7iwHvV3/DWc7mDtVneasRo7fjgN34+wpRz6MIavpbwkBbXmjl8we97+UDFk8H+/+x8D7UqfHY
c1zLq3lfmPuNTqEGJM2KRp6XCHOLMwxNentMqp76LleNKS7imkDWArmvfFFphZsVIrk0JiTpAdgo
S1qm4XjQQYgHO4JiEfBCn8qiv8F0E2SrpYgfI8H5falthtBGzdYdEmxr5dEsiLst65DSE03m4Yzh
A64hOnCdQNTWL+yg4fmfdBtE4wcD9sKddxxv7zm0mKL7iQ1eu4JvuCljEHAG2qBqtYiL3B1y/cat
Ci3dENZyhFtcM8BByO/bAcEyq78aYHsR2mmaqwsknVoPy5od2RAJwTHUpj8f1TmVcWg+kHlBO5Oq
khxyn/kUIruBPaLcZa9rruatzUKzPtOpGp6Lwff/GJidh9TA/gRXhJAEUU0KPFJSGSSzYTe8QXJv
vaJZhXGMLm90Lz1/UCrO6zmj66QvvcKOzsnlNvPPyAS2y4EuFRnbqVh30EAKj2a5NpIe+1Anqpvw
N3c/9wFIeOBq6yyiBZA/lcF/7EAjehHoEoPEITJVckP8mcs+mr2QCNdV0R+gbB7xGxJv8/NI4oKt
8jhOfxRuzdiNuyCnHJvfBb7tDElRUegZsj/Jsw7DjjxNCO3NOsCw6MEHXs+szad0eDF8mvoLOvR7
1lboVCDBmOpGdU0q9B0XZc1OVTbB06ZZXWlPuVoTUPpN5E2r4qpCxzYoe5FlnjKKV18mxTE6qR/3
apXFb8mHKe32kky2lb7Sa8vZ4v0tQlA0Vq2HvBm6edir9KBwP/WvJSbZhRomWVyqXPgef0QousvK
pRFhJA3uoa0sitkaRypOs9zIXQZplfpMFQ8tqVEz26X0bjiwYcF/m/OqQVZxs6HjQ4pUMUApPlfX
jZgqekaPWxPXimbm3zzmfv8uYbzyJoXGeTKxEYnG89o05mTjkOC3pOvcoVuicOTeIfe46r0pXrIi
rPXVDF9/GPTl2/AYq2FOkD2w+Gu/9Wgut31Hk7fF/yMdFB18B+OpBraLzI/3yDLK/qxIkr8ZhZJI
20NCmkUxbKaxm/sNhXGPKX02WRL+EMX7piUbHdPHzFlYFhSQOMg3bpYN2BhfrZt/4bUMEWaLHidf
2Y8JuWfoa5+iI7B2SVQ2Xqu0cE2n4PyNhp8rPhyGgdX5BW5VsZ2iY/uKR3VuHjesm0zH3o8Wyd7g
qNnFuJOlPHFIdXi7YY2pOvW2BxwcSS9Zy5RP3+hOfgRR2OacTgAh12OTb1CD9p7155htCXyIfmIk
zwT9tH5lU763SDDlY7cODrULzEbFZbtjRVJeGOy73gN7y8QB/NGWXi6VTbEhRjCz4P0qR7KdYXDu
p4uZ1kZfo1fB1MZxW5ANVTT4f5LJFeth9RTr8FhgYa+g9eV3lsbhL9Nq/wv7F/axD1zczAW0eacc
U/o90q/409wT4Q8JHqg3l8/Jek54Pj8ZThLUTJnG/FT5UqApSPqGHAo0FPm5TH3KL3Mh1yfw7MUQ
O8z7mN6infNHgx27gMjWQR9YP5U4CwhOrQ4yXvhjIYaxHtEMzhhQN5GX92DlYU4RsczUnKDRT8yJ
VKbyz9Pc1PzSUo522G5JdYxiwznUruOc26OGX93YIo2VvU8DNudbiNYS+TS5sK+HTS59fkYpVrcQ
UfRY8c1jibUb15QtjRO8AiCkaP4lJvP/EkuafystMNluU7+EziWuAGlZrzjPILATI+YQmR0RhFdr
6F5+DCN9KpePfd+x6TKwHIFSaxPzL5AlmIFsk3K0yMQ8IwlTfco5kPwqx3b6GbEL9dgBzjYLvDiA
Ap+wucJ1NyF72R0YW9KXTfUbXhcVhz/lrPdfZaT9R2MDeXB55h4a0uz8rNHxQD5pC2wVVxJOPMdx
mhbElMl1PDapr/uWuTEg/Uv45CTo7j8rWJLytiDBfk05fBLg9DLn5aH3WXUWidkSADdD/FgTumFV
Xtezv9j4mn/uO3UVdnqC+tAoHvFYuXq6RdZJ8i9zcv+1EeDgp3xZy49tENMTK+CSgZVGsV65ckCL
VIBM2doAjc92ISDCDYdlH+U/vyTkc179lKG+hfB7VBa2LKuKgt1N40JBm8pt/k7FakK3h4bzYyBU
CCg3hbsm0muDASEs/4aS9n9CrocHhyP8vhTMvjNb1LLdcNW+qsWaay+XFL3+jHvewoPFp53gBH2g
EOxnbZeukC0kNAhkETDmfjUGY3g7eW4xVQX2MybUxXifZtLPJ52MBRD5FI5Gp20Nm2unZSyqM5jL
9L20vCjhT7KSO2oKvO4Z1i4rAFWY4Q8ea+2mpZWvMJVCSVCDbSKhOe7I0K3wJnt1FcH50tOeYbA/
ZosF7WmpRfrwhGvdNlYitUq5zA2tWys8ZEgLpnf9UrMXKC/E05454EAY/Nza5rpZkraHA0PZSiSG
P3IxFN+basTtvo7rcOUZyemxqdHEnIyXte24+2FUkj4dLtOlEvbkfdM84UxH4vNWjPP1hA1ve2mU
KP8g35Lc+onE4pTWjL0OaFjdVTWY5pEhZMdj9xHZwT8YS9F3gS3LsUbKGL9YUjpP3UA1/VsvuYcI
aO7FNY0mvtDdaduZYi1nWB4FsrcBd+YsQUXup21j8a0ffPA3qBaFPDUZz46S1nbvFkgm0M4iPAhp
ePjxuDqhCW8YuvOngufDb26w6NuOdimydiDoAQ4ZD8k/MU7yGut+PyUc6FV5Mtuoqw5bNPa+smGD
eS+8HXAB4l52EWtZd/B1yz0SNmM5t1tNyuU4oG0vOiJocllsO35mgyUIeEHKvapavM/0Cwxf/5xo
ur5SyOn/gCYICA13k+8sE81rvW/qL5BAcW+clp9TEfNLhZ9pOrDkGH89WCK4ZUDzDx0c8osuc2Sv
1fhcpLcePOntfuyTHGnQKe0XXFnUDOAgWbE+Cph7YNjPoIpA9ayW+w1T6o6kQzOl1zqQ4s8W1uK2
KifzIUZOX/MKFFq7UmE/+QrnqdYL4J/dKlUpUfYmpAsat9YfYJjRJDvWDDcR0bKmDbiItwjzQKBY
Mnh3oxFi/wnxk0sPoa+EwlrXQso2YO54J5BmvddjSfG9M42VEAg31Jnqqedt2IzHCIS1Ugz/cVTL
uZdkv+3rn2CQElSsbReWVUO3MlW7I7qmMHd0jdMbZPr9febKfWsl5qPYyeGna1vopi7mEp6E7abL
SnVDjoX9q9oE85FtgT6VsaGo3STOD2q29Wsx5Gm4bPjAn7Sd1JeFxPoW9hEqnMZybHyr4ILxlngA
qW2GExjL/0h1fRTbjCOgZ7DORIktqwc/J9WryzVGOaiI6QvbNhwduwrY+ikN9+LKJlN+LVYMyeh9
c+UO+ZySt7FWsKbDzNBjIK0pzJyQPa9uZJzt2moqlq3FK15+ErKL4ciWHeZHEybiDhGL/G7OMU8A
BwKnfBZLP92YCKOEc0+a9LJeefU9SDpfQb+OLkZsaDFSW/snIMvVcoAMGfH1viY1O9TFTyKcACAG
u0zszd+OIJu+dmGb8mStyk5FuaGjn+0Uxy4zZn1Plr25LyHug9Z+hiVJywspTNfA//EaVKYqWhBv
4+9BcovYSjtnAqasG3ovhH8teWvzQf52Dan2Tu46j52lqb+h9RAaHIV2fKzhxFu1UtuxOuW1S0+4
xzqic8Oqs8xW8g5xEdbdsfSerYdCFOuNwHbcfsHBEj1VSEliV3COxOHI0FazFrWIXDQs8ds5GTRi
/0xRY0u9GFBkKMCyqz4V8Q5h1EtzjJ7xayRZmwIDWBFypFWH9W7cS5xqczWAxhTOzBdjBaLoGKE8
fCt6HT+WxiNfF/eQ3zhvs/TQ7CsebsF7+WoJ15+NFHToSnQoXyAZwu1U7ZYdMDPPv6wPRNwnsGKw
w2OjAQIfvMotknl6N5r3NA8SbcfoqPtF+2woD/VcL+GTR5Ks7cwt3gJSW9yFBK06JsM15/n5RwCA
FefRNF9lMZr5uJg17u9779LfNYjDi7AlDC9O3NybknvzJZ0S7FSn8/wC83T66hSZTLfnRL4nI07d
NsHE/RzJhCzxpWzUKTUlntKmdLs4ktU19dG7Xo8XBlg3IiRnmsabAblu8O3AWPy7pCvgxdRncAbI
AWCLw6h57VvYlSp/rOtJccAcufzNPYwTYJ8eZ9J6w/y7pRPa0KxK5+ooBb7MQW0LPtrXS7Uekhj8
LZrnBbNsEGHpJBC98YjtfCmBqenlAxHNZT18ifgDKYRkWR7qidT1MYNdD5qNfQl7F8diBjJVOZt0
JPiIxN+gje4UOO1/WagSWP/iPozZRdHs+s/SOzid9pVb8g4YM8aaUOWIs1akVPpqpRkRsOnMc6BD
MNcDSmw0k90cY3Hvpp3fbAnZ54O3O0ahIUK21yGyHEbyzFi9n7IMPQYUMANkwFJLw0HQ+PlxMi5L
8M839SvNJ/RtYYqJPEWgvrQr57F8kAKqgdYHp4G4cVn9gi1djoBUXbq/WIj3rgUYkuhDidusDxLJ
vwCsdDPcbwHGOC2AEp6cN6h290Ph4dAJHBpxyHh0Mnor+n59BKkiMdsHhZhMlG/xMXrqUKbh4YY/
H9FNt6RPt6cs0uZOS4+kZsj1p/t1HlJkQsIj4sE2MHCEp7eF6/tc7hnoqpQ5dALJmqXk5BpARi+S
TQM0HtOwpZ1S8xhvOeUY1Qocg7KtrSv8UUcC804i4i6uR1OnF0Zri2Q88P9PDE+VhbJG1AxYBVUD
ivGIF2qEVmZoPeReGETLYji7Ia/jAebEGlRmP9mhrWE83nel6/0HnYVNzgxT6iUw1RzhoXv5j+UN
dahbgw3digeoagshYnLiceDxYPpse9oLIkmbpmNY4Y1BRQUSZqxkp6WG4DvAG8vXEF3kcQfMCz0s
/7XDQ63owNPuC7r9vb4FSWSee0jkEhD+gELgZ7tHoH6pBREw7kskXehX6EfTEWeTSKn4JGyMACVp
w596MPT6KCvShI5gPrhv/ITOCdtFhrVJskbgzEHwyz7PsNdrPWiZFqmTWBut0LmazoHjk7iTUWEA
8BRp5sWk6e/GpJirUyxdPoLySQFhLKlDI+Qcby2vwUmFyup7N6LlPcCTm19KztBjbAPZlsO2s+0z
60Mi0O/t+mbiUqSXme3Jk4k0f4D2N8q2sH0DhDWZjTlKsH23URUAwNhQ2Of/SYa22Rr9nTnj78jc
2xfSq0UcG7NM30XOcZzqzcfPPRBzl4eZfS8KFh4YDvL+Toe5RAnqVfayCQrP3g3o00WVqeyrdyh5
+Kl4xsCLRndwfjZ/qpkAmI9xg+OWq5nASjKsXODXNhVHnHP0Dgza+ohRNeouH4rwBpE0+TODmcBB
1jC/tsKlBLHMToBPGuyy/dahZgF6/4joA51V5tsk8GxBt15+Exg5Jh2G0fpXlu0TkF7j12fikagK
NNolt2L6qTSesf5hxvFpu92m2zXIEWzfQshckbYf17S89UWkJagZKR58GtDv4iPnu8yTEtaGG867
utpQrExVJo8LotaX67WvMg+CSW7FYagEYErYaNfZhVsorLIKOKwUB5vO4R+u0E+xQqvJOw049SXd
GcBS7jBttQUF7DHAmqS4wCGYAteWPYjwLEr1wH+cBk7NnIUblL18xviB9r4ta6L+9URSimx5tmAU
3nL1OPlm3Tvw5eN6augM05fMj+mDQQuSdCVUPvcr2n+DclAzkE9YH3HYjPeJQZM9eDjA91JvLUet
w3rSNlbhkmIj8Lsupom2MnVUdnhIwtvmJvI0pJMZQQUb8zHzHmjthjA53jq/6fsS9qRfBifPHZDm
9B6evSq7X6CF7wHZSY74jR+G2CM12Lz2P/HH5ykP7l4m6Sqv+9LG2C54vcoTlhHB/02I3nxUP37D
R7mu6OXzemxGqHlWMnaQ2LLPmQObxRKlwUBLDOegiTRn9xm2Yd3R2M0ch34Fxe8h5cP1DRmaCiOS
8oGnnC+41AN6BQU16GfCQUwf5xWluAuTxxNbq6T6Z/MkPNLgtvVa1yWOnICdm7SrtsJ/AAevaLdC
hHwuYX3LLkcKefzPMQdPTK1VjvZPDcDtYEOT9R1g3fg2+S19D1zUabtlnFxj6V19l9UO4BlGzzBc
nUABvzpRbVUrEgkOvxiq5VKuBP+zNNuClpZWougWXhf/wHsUYDugIvghiyV2rma6YsyCcXzyBewE
sPiMorZ1HPRhdhOMTJ4FoUt2JMgsHLt9FPUPjtyDjK8Y8N8DvOTUI9/z8Omh5HrHD0JKC4YNMR8r
bIeUHV221Z4R7VteAfBJ9lbhEfqNbmkWhyHvSdKpOpL8HBCV+Z4U8/gClSr744DNvsPOM2Vn8NTy
ZZnG4ttExXyLpicB5g9u7lOrhd76pl52cyy2Jv2CcFzHNusnmAAgjYLyy4SL/XVGfFdxlbG5NwcL
NQgeZCx2/sP76Beghwt44nETAS0elDfLseSE6eNqRnq9wm0CdJOf6XefSyABqar7AzN7uZ+qMUJN
OLoiIZgYFCJjb4dikvjNYAZI5/G8hpNyLhedxL27mlOVgEvGQuY317t90HNEU0v6tS+6ALg6PxZz
4adOJyJPrmMvTN/CmKh4J5kHIzQjidyeJgywjxUnqe6agpBwORqWPUEOC2eAJGXoDSoFDxdlU6Az
w08f0A59r+8EolQFivs+/yYG9BhOaSR+tDHV1UOylttw2omVfyqN7qgbZ4DVrSBDgfMsE/rJLr74
i50L4DMzd6pqjZ2xfPFG4WSY3uYhZPGGGzqSNkdObY4jqajuoNXVCPvFORxBtdcLihIpHNbrNrhD
nAYEuIhzL5Zqus5QPoA8s8WmR2RVjk8THwLgnmIn41FBl0QB52WAlbUtY5cFB/VwyiN/wV5XKVsJ
P4sBf27ioZyzaFsckeA4HE6a7xUmuvQAxie9KnfZc3hYNuVVyWviAejv/jfDpXzRMWLJ2E/NqDrC
Ufu6jWUMlsOzWvQJkNBwv7Iffw6xl+kLSZh7xb4HXr/Z9RCgBKn9emC0Xmk3EA0pBu3r7HKd8P59
QCeAAkmrGURXlqPYcrRZeDnnzOg2HQExwNwE4kj4Jq4YYsdyscgGkml+Fha+bzgNqv5IPYaIlvLQ
nObNkummCHtftrVP/NgOG5yJOjEDUL2oQ1l862JhrzNKCsNFqNylStESHWpooOhj5MLdBJqo8Qbd
WXmz66Saz8U2b2NXFBKiGnQOQGvSdEvNQW4ZAQATBzw8rCjU+xYcfsiSj8ODxND16jETYMWHKBgc
xFr3z7wedMA2ZayqDsA/aABQveZaa7QpJwlMnXdCB+OwPpubX6nb1RcRpBivfVYWF9i+dl/lJopj
kjG3/AJ0D87LYikyoCgt5b9mk+PfAG71WwB9faG6hHSi13D06XI+oHuzC1rzw7hpemch94BCDBws
fJS24EE5bJR3IYMNOUw3d/NRTQpF0DGg5ThJbGW6iY8rbsVe4dG3tZ5pO7OVvjSQHn0wkfqXZKlq
18ps9h8zTKLTw8Q28oB+IkKhsuDLV7V8ptSZF+5V0rSo1emEHSjoTqAcowZNSxj0CMujco6Y3eJq
2xEGMIAa4CAPmEtXpm5T5+lHkVr6nCeVe6AEA2q71tv6lSXDjH4EQ5A+9KA1LyV+IFq63uXXI1rS
shPjtipoVuBbDbPPHMa0m4bIAq++1GecheyzonthYS8dYg6fp2UsD5QU1XjocQHTDrLcCu9qj+eg
G7N8hGwZnmHgzzUEW+1PTcbSCm4wbQ1ipW7mGnAnGDmuX2AwJf5yvxkFFX4Ud7NA53kM26BBa4He
lYdm2qg/+Qm09uJLuXSh4hS/rMeW6DH2OGDAjdf+j+YJ/8BAgD3uUZL4lKUhwdYKWfYnOoTpMQtb
CtAo3cHC4fhQuoNeA8y0qK2622y//JI0y5/NjEn/AbBTTrsFyqs/AZt174MK8vdacrTYUIBP0ISN
ff7CiqCwgR/G/BcBzc0u1DwsHwyh41AgYgbh7Q4bN3t2ycxJu7kG5wUJbgKdBDLxqSwhapkYbC7b
fZnt94aFiz8lRtAB/UaO9zNHk4BuAhxXc1TlPtpuWePwnNoUYiINRucnVYOBrijUjus8SthPt85l
6YPPd/8gEU6mAV3S6QOKOgwhwW5/PZTFsmXrz1O8rnRUF1Hz+U2BEMYD3Qg/dgTAQNKCO2BNC9AJ
UFQsObtlVs9VZ2hmcA7v+KPTwqhjiPdgAMdFQoK4oLKHcGgdvH0Y1h4Si+lHaN9SurMAPZojb5jN
xV1eAOrGlZ/InTZ2uMc6Dcxz+3Sml1lqgQGbH4kSXriigEEkV64+VADVXgAq6vdk2LPiWCUCuOxm
xvQXNJNz2WGvBMAV5rUSrPSUVqFDnYV4A63X/BAcImIOZMlxw5kFlXzAK4AtjwGKvTfCcu0POQvJ
xU5Av6OGD/6j1kX/VKCLwXUqiftM8wiWHwvxI2Jm0iJgUCc7e0n7seivYMm6380LHGNOeBVQ2CDN
w1mpCmQhg4HdlgGde26AN0ld4qgIytwQitrSVnaw/GAFXWJLytDfYd9ie9yy2n5u1FJzkcIz5HoW
oOLRuaketCQtPoDj7Sh/lRkuVI4Ne2Cxozon+wJlj6dEX+OnrpA2VBljXcDK1feI5wefAA/305rI
8p+mTJRHYrb546c8YEoD5wEvb3QSl1XvJWwNwZe+L/WeYt+B5cOME4rUgGeAUfwSBssFkMeU/a9Y
CST6RQBx0CKwqLZD06tBoyWi41UsZiDYuodOHQAG1B+nhQT+izcKh6dc5J7h8TH5FS/AOcHzJlEC
M1TJHxPrp69dxeoPgx4cgkyWJ69rXDAUFQKuO9QzqG2GLMGO4eCSHm35f5ydWU/lSLbvv0qp3t3X
83B0uh9s7wGSGZKEfLFIkvI8z/7092eq7zlss7V9aVWrpRKVGUQ4YsWKtf6D3ik/2IXRBVD818Gr
k9JRsoJszwjJz43JlFGEzBJxH8kFeKZhoslJwI7KYBOZpOx2J/AStSPadYCNrF4+A5QTmBuU7vBm
0jNBeckAwxGtFK7hKOvEfVCXHAkK/9ZNLRfKTUEFOnO9XumfS5lbk82n9r/kDLshO4oj/VtXg/2y
MysPH/uRdhk1qV67hIPds8MBVwabFmBfhTZUofKaN2K6GHolied8uAqsRjwID7E1+ADZZgBiruE4
tOvKLiTgetlzBYn0qVfq/CoTw0HZR0khbjNhaNQdwbWMHaPJm0AFNUFJEDsg6glJdx5n9D+luZMI
ps60DRil3X6wtJR+QxrqNRFIptiLUQpEB7TyaW93Ssx54iN4FTimRtNpfHTmZdyHOJrVCuXxS0hl
VA+yIdYNvGUq8LmUJahWcG8EzaYrjETZ4hRESTtqleopj+T+rc+4g1DkouPsRs1Y3huWJCQXAH3D
bxHRInWMfn5V0WPmlwAuE/q2Qe71hA6p8A3WIm1sY+qjFzVQ+zd6fIxaxXVsudStEvO6UlMKwjgc
TrwH0L+l65qZWvUDHlyhfQu0PPwO6KBpSLi6ogUyEwpgRgaoLLFTFSCw9j4ltfoCOm192QE0bx2T
cte0xyGxCINreq2D/ADCYvpF4tWBhx8M1asfGz+GCrKpkOAyzgRa+S+ofPdPg68M7Y6evJm7Fq9i
MBatgDok72uK274xCc8WkmjIdpm6dRW0sRWABgtMkus8v69p4wOsEkPxlwA8InOnMNa8DeAQC2gU
T9PUVWswQnS65wOgtiNihXJmdqVjcqfoZNgGSDM6fdZDk5fm7dQqvUizcmKaMJTLHUjb/nLq6ony
20RkcGmMtHc+oOmW/pAUl9Q0zfgxRB5Bcds8r1D9AQVIkhmnI7XiWiPkVFLMo98EGCIBGWuaxtUB
oMe0GAS2Df1bZBzjYjK8fUltOUSkiATXyUWZliEtuEzfIjtWoM2ElJq5pXIfczcpMq05FRg5mnHV
xHM5qzqZppUi+Pckj323CVBQPUdMRqLCImaCwOO4Zvv2g4iqQhmlo2fHI+GdPiIFnzNUwXlMAzgx
wHZNkfSixXIMfzhDRhO11S4e3FTp1N/BlBEDhRA3GltQUmq0VgQG2G4J1ndVUibfASYqxYZX/fDY
+UEanAkk3vQ2wkK5NXwZha1BKtiRjZ41El1DSbrsSW5eyqgz75ELtgAf4VbkbRJrgtI5KXJzVZmh
/DPIZUNzo2gQzybNz4vrysqr237MNBHshgmCPZ9T+9RT4spRxRZUGBm5APM60+sfWZDwzo2QBSXI
A+L0XCrj6i3hgB4SHDMguUqWCALgN6G9IUxNnaNEMRjHIkLRqC/f7wG1sTo7F/PmktBInxgckfcE
EyPZjyirDi6AB9qDwHzK5xF+XO2WAN7Kc3xTxL/8ITOVnShQ43MoE0hcJaKOgyTBRTA3Uq/w/ER4
vPmd+nLdk1DH/iMau93tGFQdN0yh+y9lM45/+QYwu21cWfEvi0u62ugcLDoRZWSWSNBEBrjQkZTT
YcfT7FYDgXMDi4HEj6d3/EqNPnvJCyPsbQlp+Ee6uNRo+roZL/O8t17QfgHNQ8dYK+kCTBGQZUUw
fydROv0KeVsxKykB09amRqc6URhpzdzO0zpHDI3kZ4i2K8Y90gTdXqVSR9cznDkddWcBFs3yKQV8
Iop8fJ+23Xndj3Jji4bca5wDVQhAGUV+tTELC9g1dwuWSqavTr5DQ7a8wnlMHF1D1MULzc8wGwil
Psl35I/xjzInKpPEAT1q5YLQD+AxfQVuGt3Aa23AGYZyKmxAhHs3DfEpcEjzJZ5pYd7ey2DFvxf0
bh40nT6Cyu14keaJchcliprdllHfIrVjhd24l81uuK+DukYGdaoUZICKpPF2Y65Ed22h1FSe+hHS
yihOVBvJXRBNnWQzNje8kgR9E6o5z8WhLvXKlRtOzcZvwoH4aPVVdpapg9xCx+1V06K2qhEfNKXh
xwF0ntcinArBQWstR9Egksbol5kDnNghkdF5lx1vHABdONXfDeDm3lSeBnxqaRZzyXxq7Z4aACcb
QcAAb2jE5FdfDd6DR6b/G1Goucw6Dr1KICAH3EDFUZ7hg4D0SKEHPZfhwEVeNZK1K5M+pssKQyjd
D+A773irFBgbR3INfF6DHNRLUyk5dQIT0Y5lOUlAmFAkcT0Pmgx5pGHcUJsm29RgBXyLKuB3bojF
pEnzoOV6AlyjPMpjGf4aTJC9TpIYZLmw/6rSKUXTu8kiFZwRmT9JLm3XIN7mSqrfC6kMkKdFNOSm
FqRmckrTa3sb+htopsIQ84fYCMefZqtL9zoNLXEjeZMouIFl0ZzAG8oPnbhKSU0TQcluJbMx73Bv
zJ9FodYALOW5LzvEQ8qHuMNlF1DShAxec6W8oCcP4BM4bnpWQbzqNhK6743D7yM+eHCez6epz8GI
UED9Xceh/yxTTQNRWw5pSCeWLWbLSiqMIAW7GXcJwA1wABD4H142BqoLImmiDW+YxQ6EPX9SAVuX
c+/RfSM5BpJvtwo6aRu/aoyrJtKEgVCdSBq1vyh6qoo4fLC82LqhbUjFpfe8SZgLXENum7oAtWUI
VdL9kcj2QtLAU0MGZWk3OWQHG2KV90sPKFVsa6uMVHcEC2GB82rGc3XSU7QuxPmGicQyCTdqF1CW
TUB0KBspNY3r+d2pEVTa6azOa79yvLajtod+k3xRd5P63Y+JYjYClyEORDxLtmZVkM4g3lz91UP4
uwjLtJHdrhLpl4cmrAJWmg3paE3pJ3Y3jcITBES+8TAiiW6Gk/SgDAZSLSW4S5nSGCma3ce5DPEm
zqzbJvYmzeaxHpA0eJLEgRBl4XsfKtN3L+xaCUD4XGdGDK59UaNaKZ2ppw7jTDhQeLOu4EjDjZrR
TToWvgB8lme1PSqGdAldrLoyLR/AsSGlZPa+ajSYRVlFPxDpac/L9Uirdxri3tsCFFX9fSLV1q2Q
BahoWBYd+29K19PNoB1eux5hv4ZiwV1/JkeqJdh1g5dyk1UCb9GGtvuGx2oWQUOM8vxWHiVgAWDG
akg0nki/C45cuymHYCzcShwk1TEnKNDOILbtS6f0Qr/p20qKtlZgxZypwNLJtACgTsDnfD9yJUqC
4e/BpzCzaSdB6pw0hwBPYjbGQC6sUg7P0R+z0su+C80bLYyT0lW6KYGmlYOxu4byQ1O7hafAYpRK
+luKM6nejsHkDe44ULLa+gGJsSuxipU7EcTJLSK6VCxsUggSVSHZuwtLg1yixPpCAOjZkYSMnNW3
JBswVA/hfdzlzYjCS4kNwCWGCM0TmFmVJmRe65elRt/ZUaaxAFpsFhFajKongbwlctkCjZQryZOA
vAxUUkHi9cCy3QT+0O/cK8bveSJF1yqodHEGDFI7phpr8BDNi79Mr+PxR12XWiHVQzKuSKNh0xiJ
+JOMr28cnigZKWhXmddSoZTSzlPN6acv9OIlFNNO/AaZTPnda5IyF2cS4Jl4CflnFIaDif6omF1D
LlAkMPxKG9Bmx+DAAQTEiTKGSLwNMD2InVwV+WCdKGoPbV3RVi5bnfZuLNbW2Sj4Tb/r+d73Ezf4
sFepZpxFVE9uG6WjhoTGWXsBIIJbMgd9ckV2wHWRiHXe2VNNEWNnhmVFAUuGTXBPTTIhBck7GbxU
Fpu3epoDhuW68a/LBCSx3bHKP0Cod9fzQw8ojpjABxOEvL6BJ+m9xgUVZKdTBl4Y6mAmwESwVHm2
gpHD7BfBaIDPSihXpBHCuhvU8NTXhGIbyrByETwEatbw8hWt8hmdIT2hyJYlr75UVqAgvJiSEmzu
pACTnhUPUg4CgCAL/kLV0Dy2wxpTcpdTPP60Rn3qyOMVsCA9pVoNFA5pIzhpNblTQ7gMDl0o/Zdm
VsYtd1CtbHPPp8/N1q02YuNXpPhVoRTOHJ3HrRxR3NlEQ0MZWzMngJGBmV7PGNTRDYZyuCRzyWp9
79PRHjeBKpkl0nKlcFl33Jr7OM+VM5OaiGybCMzzhM+HQrquIQP+rjxxutZhizZ2D7Ci3TcT9bcb
uGce2qaCkbM2garlG1y8GuNiavSkeORdIDwKFoVR2kCFCD5fj8hym76QnpNsUkVyQJ5Hr5YfdYLN
8wuMoidBmtoVJajxHwauoRYtFyvTCBIKpTFwtj5FeABA4fgddGmH34YFdWmrFHB57Lwd8aI9zbie
tQQ+ihtgHoD0J3INIiJnVCEX5O5EGjWrBPhDQ1iVfwpt7tltXLY7I+6HG0FIEHsVPJ9P17RuErfS
7vTwS8L3PDxerdDxTWRs6YIdcq3hsFYNsJXUhnrFcygBytzuRVCCCuzO4poehWVPmup/q4YEWPDp
wZeuYhjMMbosinQdFX3WTzkcHZ8wXaN1l9mxx5W7qSSPg5RiC7iJeVWEwJqoovkws+mfh7yo4Ihu
4gy0CUkMBe9Sb55WfqMl93z5Gy0kVgA8e2WV8jn8XCUO08J0I9+SHVKlx5JUmMBDL7yCjbZJml5D
38scd1lGBUDufaDhIyUH8CTWykotJQDefy1MDGfVW0n5pCxWDkToVuVJnKU+5Va4cz7AjoRqZFzn
eu6eXoWlNsQ82qzwYczqpmBiFjIpRa9m2LyDBAEObP5SQ0MBHgddirRw0IZfGP3KK3JYx7YhknuS
rs17UNIW0hcAJOs8runDQweUb3RgJqS5EljcRhzOQM9ZuyKDu50r+tfsH2aLQx2ksT7vQMaXFjvQ
zGEggn+h3YcQHpQryr9h8T1VuQvOqATR2j69tJ8nejjeYn+NugAxpSggHmZiz4u2Hy9Hxv0GHkMB
K142bmmW5Z2lJf729MifdzYjIz6jIWps4Ec1/2YfJJHqUculUGVn45AknvtgW7l4i/yLWi3v64lJ
INsGRgZFnMNRGDpUrJITrfRSc67N0Dczlc5pyvf3BnjrlX3z+Vygvk34oHtMQ5CveTicqVqelQrs
1KrhNmsoDTtUHH9ArpH2p5fv85lQ0dkwcCOn3YO+77y8H5YPKldVDSF3g1fK5RkZDFws6MOhA8AT
VnJFOXfFdv3oiApCTDDgoSYs1QslXthl2nLmi0DoX72RQpfVRHMlsQriG9QazRWdkWM7BOsEEyKE
ifzTUl28xxFCpXNLNK5a3ivWVNSFWxh1l/0HWxELIjThJVXlqy3WMgRMTkbBWk6lUYJ1biwwR0O5
Msqx9UOuXAI8hQsKmPjDL9Yb4HTjgFEaEAI61EJr2keBXG0Gaqx08KmFnd4ixzajJVqgB0jLiGaL
E6bnleaP5rxFpM667TOEQZzB9w1h0yYkNSuRZClSNJ80SzFEVlFFNWJpU5JbbUIODPO4kvz0JaSh
Bz40BroyFRdmnc2WxELTPZ6e4pHwxcWACJlErMTpWT5c08kzJ0UDJGqjKQCjUzK8XT1Sb1XSaFsm
nkkVQlF3qgLgcWW6R74mIrB0m9FkIrioi0Slk8M8MEtOeu215rMM8TriLpa6PWZl7daHH705PdUj
p2FOyLBmUSSupGVoqXurAWOX0MsCHupqKFtuW0FZcyU/8hUNGUU3XUKlCOnnxbSQq/GjbD5znhxL
A6j3uI52Sl1L4lbKRNDIYSSO1xL432AloB0dmYsAChtmgeilH35KD9z/0OAGZkdmyzsaMoznejVn
gyJJLf0itgN27aFyeisDHzkmjCeSXSB2Db5t/sU+RNIKyrsBw5SFjYvhvM7EboMSrHBrUUFZiWhH
5oj8n4KBCUdltgs/HKpMRHnqtRR2Ptw/V6iAlg1aBfE2pIF0WwBTfoola02v+MgErVkbHv8gjQqK
uPimEKbRYO44JKGEgI5YAUeC2uLtfBGWwpc3qQXmw8JlA9sbNMsPJxhBOqeexAQ9BIFcqwHH1Jfa
mt7b56MwOy6ImKxqKL7pS0lAsTNx8SjxgREQELiO+xg8XxB1K6nYkVFmbTz+IXoiob8Iny18lTTT
LJrRBhjRQso00DqB/uVjTRbNkZPRUJRF1M8OV2wQg24gfQdkAWgkva4Q18ndvBKatfN1ZDoEZgk1
e5FLjp1wOBAdJdXPqJ/aU48yaZjKlQNgcUVx+HNUfLcURS8Li3jSn8VsZBKWfsgocjLd+JzgGY6b
sAb/UQyw/jcwrIvx+atbDjFezBqBqGuztcoiboTAuqkfkDErSsGTLTCLbTEOg3t6lCMTM0zioipy
uem88w5Xr0e/1a/ikqe4VdIyTALjAjOZemsabeAUg79mznN8PJ4AGJmS3y1V8TtZbA2Dug4QBKGm
/4edKN1Vz4dpE4lRftsOlfJ6eopHNghTxMaMWwbN/09Pb/TxYa2wkGOQhTB3c7oLeTN9fb+jyUNh
TFPmqGsthIatWofjDunAbhPRuzEHCE91FI8r7pWf8wJKURpXicFdCSV+cXY9PUBuapbPVLC2A6mN
Kgusmf4eyL61s3oTDm7sD7Tw6ibdnV7GI1+OdAu9QA2vQolayuFO6UIxLEsMS+xcV/0nKEDaE9Q8
td4mObIdth4DKdqeHvLztYIxBUs5d3K4PZeXdtDLmdXjom17SjbtNFBZPxOBjuSFIPM8v/Fg8Ep2
XgbUc08PfGTLmMh6mhxAk/O31JrF95IEFr1Bu0Ot6irS1NSui6L/ch7L9Cx0L2UIV0h+L+6vvBjg
8psAv6zEzHbwGj1E3oTM4CgkSaqtbNBjW4ermWrgvKKA5g6/X6tgiQVOlXepOYQ7tL3A1iWhgCq9
Z0SX6BGOlxpFu51Ccv3w9eU0WEbcRky2jzZvrQ+ZiBFSu/Z1DfQ/YKYbCc2nTY6m4sob9dgGNWTe
xOSQGk/VRc6M5lOhoDgPMlmPDbsGsPBTGVD1BH9b7uGJ1Pv/YFY8pRG65dlDqD6c1YScSg5FkN2p
5kXownIvdGBeiGSt7MajE+OVPycf/L+5eOujTAUsFIUGFFw8OAQ4A9MwqXNrSPZxqon13QTzZ60S
dmTQ2SSFdw+LyRW+uBgmGZhyMcGzGXFso0cFhWsEB5+ja+OnqXt6KT9ncmwOXqga71RuBWURW9I+
hmWLrA6UqAZykRNOQ5k8wf0yygGG+NjLa6+6d1+Uw3rwbJnCy8pkXckeFl9vSK3A12lN2BbHLt2E
XSNe9gMKYlbYZHvPpHUkhWW9C0BG4gEo0J6y/dGgIZiikbeydY/EGwvhE0K6ohPbl+ll0IPMxB0q
B1tT+RuMdIHw+SjFn17l43P+MMz8GT6cw0hvkk70cL/xpmnQ7aqdxbWwilQ1J1Ws5lpLA+FM7Omv
mQmKtUVCKxrhchNXnkhcsY47tr/44n8bKxAZFqc1R0zOM1Sm7IMdd1TQqm9KVcZAwkT/vKt5o52e
/LElpvjNXcLNOZu6Hc5d1Se8KZBltA1NKdFdg0FkjGm/MqtjG9nASFxCHF/hW86z/rDCIIPVZGh5
JyChVz57kU8fsZT9F4y311KBoxPizTUrlIPtFRcLiDoyAAGJhKPCRNz1KhCBNGqClYTj6CiQSgg8
1D6I34cTgtfkFTK2qdgE+6G5RaZIbV1eWjCgT3+fYyuHfQ9XK4V3ig+LNL4iuTchtTKQ0IhbAWS6
a+SdcVvAGL7/T4ZC+NmaE2s8wA/nlNZD3VgCH6kYmuLa9JqADqcJjBc0UR99/w8Gw+2KEhwptrR8
hSNnE6AOTcLb0YDZtm2D8SUIcbdrknR7eqhj34oUjQsQOWZu+MW8wDCpep1SulEULb1FysK80s3O
XIlV89+yDJyIJBtzeYgbYqnFnCWdPoYT+y6rwU3aLVjRM4Jj/xhQodoWLWyf09M6tjMo9gFRBK1E
D2tx/SkNpPFUp3WGnlbmRBP0uCrCJIy8Plj5WJ/nRrVEZVNw8VHJWM6tVyUrqcFUz2zqahd45W1u
VudA5fS9WIXdysSOjGaiu4x9Ap4vM9zscB/2rSLgNk57XesF/dxPLeEBayeoO1I73SDR563km5/3
B5V1CeMc8ggZpuviLIeiDmBfyCG102N/LqRppOYm93enP9fRUXA55BhTyqDneTgrQej0YUKdCUQb
Cqxq51dXQDjXPJWOrN2cC9Fo4XFA0Xn++YdAS7kedpQJrj7rxu5GkrwZMgHr91xNe/2HXHrJX1+e
FluQIpOMWj0dnsW0FD2pQj/gSYDCGMl6Kv8OM+OLHtUUFngPqIQlAjqXxzKllAXEJrKp43mXK6jo
1mjHUF1WMwcoBgQ1kW+2cpo/fy3iuob9Jm9KUsxlQ7DsChg4nQWeLynbC2OKvEux7ZX+y9EdSoVo
4FxuEN1lcxHdzRS8DwCQGGWMJt+kcfo2zVCzSo/WbLA+TUhXJF7ghsgTWca9fHGoUPqthFaEiCiV
Y/ic5kKxiZvgy/V5RuFpSjoxmyUwocPtBxAUtLeB3HAFDbe048xECqcf+1i57NoC2F5UW4Do4Mlz
+FG6LFf7ZMfmOYcNXuREEDqOh79BwktnJvyCXqoSsDJhpQQXaqilX73/uU5mjy0uZm5mQuPhMCLy
8K06l/GghZmupfRvGSDj/emzNefaB1cKFc/ZLmTuhVvz/w4HqcKsrppa/9nCES5y4VYP96lobHNJ
tnG8IcGB9IVfw8qe/FRdmEeFbERZV50FgxbfECwhar2D/nNoz63AvEi7jZx7TqJH7jQ9nZ7gcihq
xyLdB0xyqLjCgF4EjxBdiQloKKxgffCvUDvxnLZPu28CeusbUYenRmUv2JwedLlD3gelx09PUybF
WJb2IlSHtD4fAhv9jvgWfkCymczRdE+Psryd/x7FJOdVlNlYb3HeaEL7yAEztQCaUw+oRJhLsago
OfDK1wATRwabzULgodHxxiJjEfWrPMemTJvRiIHHWH1h3nGhcWMOjffFjc+8DoZabHxN9zxjKhkK
bmIPiSH1doirfDVlm0eh8oM3BnU1IskiLratFIC8R52RIKPterrGNNsmY3v6G33eCXRnYUEQp6g2
UR85PF8wDqZI0yEnemFR8IqtAxQWk69GXjo/B6MsTjEPEjQBBh6PCIJ6NrpZz2IsPZ+eyecNQDkC
aVbMOeZuk7H4KkMiNLI/IaWGaZH+WxrQc0gg6M66EsaaVdL71v0YlkgwGIwSAd0S+ktLh7oejQR1
7Ohi0UVHRYacUYCsbdQXlZCWV4Bv822jt+0e8VfZGcJIPkMlN1mJjZ++HW9kPE8k0FvmzOFczDgt
UVhPA+PJCmEAlMgsOoMer2VTRwcB4cGa0rHRxeUgyL4gI+w/x2OZWhulVLTzDK86a/elrzcjYlQe
QrRQGAj/k0WsaJNksAJ96G3M8AKQy4X5Hd0UKKRqFKy88RYz+nsoslysWulhY2d4uOUVzwjjjOTW
1lPI3zUTdNtEkL4WJN5HofXzPhksMJdIhCnPkZHKApg2gYwCG4zoC0Wc1hp2S/je38PQXaDvSOFd
1xbrhm5OR/9MAEbfadU+GsrxAhW59kprfW0X8GCG2TVoEDHhb/UxJioQpVv/TEO3xeGTrh30xSF8
/3V0WgHzESQh/lSPNDMZCT2kIvJxSOxajZNvA3IG2xBu24oh9zsu7MMZfB8LmJzMxqF5T258+B1V
NUX6eeQ7BlH10ELuQTpL2U1evEeyeK/l1c827H+2EvY5qnefae3TQAd6JOsrm/gMXfq1OsUcKxe/
EBe5yYVuzV65S7QQFAtYuSYS+aJUWcpbiv5rfJ7VdDlv0M7M4m0cTql8hyZc+DqFqFGvoJWOLP5s
YysCVQIwgfje4YJ41SS3yH92NtAwNHz1PHfBDxduGUSJe/q4HjlDB0PNv8qHN1YpjXIwztsuaHTh
LGZDXJCMtl8/qYxicUZBss134eEoFbRWL0s4Q+3kB1vZGoRtIaM19R/MhWeVRAuQJoS+2EcWLgsJ
0mvsozyKfsKKrq+ETtDvTo9ybHMA9eBIUB+hd7uIOgAu/KJLYVXHoRTtsGwNDBghkr/xVb+5EAtU
HeS2KM6VLuq+f31o7ihQZWA9Ph8UqNWZ1KdQCxWKc5eDpPUv+CIIZ1C9tZsUVTmk03T9hti/hg38
vE0AzvPeAq5EMk1IOPyAQk9rR6gi9DtMtbyM4izfB1a91m35vLQmHUA+nWiKPPCW9fpALDtdLNLR
hpZ3J+raS6eaD96kn3couKDZ2uwNtfoarIXgQ0VSRi2AMqsMRHdxLcI/6nl2ZyPMU8QKnqwCYfB9
ISmh7iAxWwRoNtY+TRgkOqPH059z3imHYcaUuLfAM9B+AVKzGBrwDGSymKFNHUC2MnjRJi+CcoPX
EWSHplqrPMx/3+fxVFohYJIBry527ihNnurL6OHUPXIH8pBGPxLf97bgrCPIjUaxR4t4zf/vcyyb
24FAlICVsnOW1fIAr0GI0egrImgkOLGYC26s1ta2QF9rJZYdHYo3OyRQtAy5sQ83KUJtE36NiMyg
HNjLXCBiLG48K8zSrRRNkv61rA2XGZO7GkAFW3bu1S9ubGGAO21qMDC0Ae0OoULfqogxTvviJpmR
6gxB9ASlyMvycFKWB+BsQoMKobzUrDdjH0SZm+iB9htumIkWWhGt+Qx/WsfFkMt1TCAAmjgaOFA9
C1dS47fIkBo3LZNuZXKfwso7DB+IA9kVfWt9cS8E0xiISCKhJTqW7RlaJakDNyhb2RefR6GuQRee
RidXKtrth0uIqmgXGSUsZSuutU0ZdBOKTfq0O/2hlqeL3IVTxblil8smSqSHo8DMkvB8AunSep54
N1gdpkl+ezYqRmdjQDTcdflae+jTkKwYD5cZtj2jtpdvvkQylEGpIVKEdSW5A/rlmmPljXAjoax0
bZnNrFc3NpvTE50//8cwQlFMJk2bYYcMCtjycKLJ0LedGGME1WxDu3X6Tb5TLmV3rbSx7GQSNA7H
Wdw5ZIutXiaMU7g/HzMX7w379/nNy+nJvL9HTs1GOZzNoNcBzD9GkXcACmy8PDbSFTIvLv4njrah
9WZ/q+xz5PPt8cfpsZePz08znDfuh+SL53OiVrOllrBXnd4BBG+/GpfG+Vfv1eVKzgf+wzhDkqEH
kTGOeuvtSmj1jwCaz72VfbG8vZejLK4X6PhRIsyzmbZ4gzgIBzqZU6yc5U/vpOUo85n4MBclrCQ1
mr/XZbn5FTsPb9ru5fF+zTlTmj/7qW2xCLsAmZNRChmm3AA7ddAfsB8R27yeHOM7+p1nKzth3sun
hluEXAvHSsIHw/XOL0Rf7dfMPv/LuV9JOKQjAePj0V0+ztM6qw2kQOdZoYDlUCxy8AxyTFd3X3bP
tfsdraC1D7YSLpYEqMZUCiuYx+xcHnYcsHDzY7Jfv18F9k3tvvAmsBHbXLlY1r7fElyvINIhJ/P3
G51f01bc4Yi1qbfBVXjm2cmutVe+33zXn/h+8iKKxCocSuiF8yQDJ+Uf1Ubx00GcbWU5l3fzYvsv
ITuqgBVRQOfSnhHtdudBhcir9ryLjbU5re2VRdAwjag2s/mgmdpT6+1DtJILGbOzLEaKZK3h/F5n
O7WAi+ARmYKsITj29wIm1/g0uMYWDzjne+iG7l+Q7gnEov3X2izf889TAy/iSe+neAmUDKzcy+f1
Y35Vniu/vBvKjchuFy/jQ3YeXis32sPKjllb3kWA8Zsh1PN5xyjsGZQX2J/dnizP8WzDKTbZxndN
x3TWINufii3LDbSINKOcxUk9HwwakNtwL7kPqTPZb55dsLz5VrZX7/FjAYCGICD+mS0HjvswYtex
mWbivGUxId5InA/FtcgcVMf6ljpY+N3WNyha76qdemGdrazysbj6cezFKqMnMyY0SMhV3H6jPybb
YNtvRzfe1mfyfq1mduyT0k+gaQGojqb44kEQIVQdjVVR2xXq76IE+xZ5KnV8a7PKjabb01NbBgLS
fuqeFDsUBZA/oIXDVdWbUPaCRJ0cQWmULfpIqCpLVYjH2jitxBx1EdwYCmQnjX44SKaBLtbhUIkp
64Pc4ZzlwVL/lltZBh5YSVZi6HL15lFUOli8Bma27LKuouJSjR8kckcNrNxrRCeN86pLakcc5fQ6
KtL0O1Qm6ebLq0gFh2cVSTtNUH3ePx+yiRyhhKou8GrEcLLYoMtKTFWb9Ba5+mRtL84h7GOkYYK8
4SjcAMTXoF8tzgFuPNVkGcLoGFmXWQ7aF/V3xN/QUKq0XIkfEqlrEHxNjaK3qWzXgo02YnqTRKP3
qDVZkyMg0HXdWZnq8i1okhKPoSosTLsQ8U06vS6fkm96rvTGdIlSE7gweleHC6NiopE1hoGJpdR1
eI4IiT8SDdGsDdyhxucVGWitG6ItDqfdS0Xn8dWvLd90JbqD0zYqFH2N4b7ML+dfSWF/0N5C6hUf
o8NfSUCkKcQlfnCwWIgRGlZkGzOK9JnCP2IEfdGZ52Mhc+2G3bCS2n4+bAofDXga9WAq9MridkLJ
VehH2CFO1Zg/S8Ab3xvEh65R3FxDiR4ZaWbS6LThqSqA5TmcpF/PlneWPCGnF+lAKeA6ufkYoRZK
n+rt9Ef+fK4pYVLzQjYAroa4bMn7hjikOVJWjoEUzqapBgyeSn+lffLpkcNng1WpAMmkgcwVMM/4
wxHzaU4o0dR2jicEnj3gKGpHqa/YbKj0PGynfGMkXrKRxUi9pJufvGnpKK1EsM9Hj98B3M3MVgJm
tqy0jVPX+3nJ6TLRctY3fu4J92osggm0GrRwzpAvRsrly6s7xzEIPkB9JCr1h/NOtSBV8sSDaF/n
KOCMarxNU0PZf30UwM1zswDMAUzZw1H8vqM3NUYdMi/4eaKEhMowZtpfXj9VVJiIRGWNXuX7N/7w
DeNRiY0GYIgT9kV2mai15IYC6jM96qFu2g7e9quzmjEbICrpgLBz1MWekUexTvCiRR9+Cv3zKBem
Mw9PlpVHwueAYsoanE0mRcvtE+gQ1i8tvdGsHfxhM1cU0b9JEGnfi6YmbMxU61GGHeruzBPqf0Oy
/s/r8F/+W37zd9iv//Xf/PtrjtjTDBtb/Ou/LsPXim//V/Pf8x/7n//s8A/967p7q5q2evvj8qWo
/9i22e+XJsyz5Z85+CsY6d+/ifvSvBz8yyZrwma8bd+q8e6tbpPmfTh+5/m//P/94R9v73/Lw1i8
/fPP17zNmvlv8/m1/vz3j85+//NPspIPX33++//9w6uXlD/H/4e/Qso1f/9l//Mn3l7qZv7D/6Ah
Pl9CXM1U7uYj27/NP5Gkf4BSIpnkM0AloPL15x9ZXjXBP/8UJP0fxBqRtIh630x2ozbF6Xr/mWzy
M1BAEEdgk9I90f78f3M/+F7/+/3+yNr0Jg/xLPvnn4dxmpK2Mv8z62uADqMhs8iJCnqmtM6w3cEl
SbqF6vuzlpDUQf5eXjkLFL04w/+bODAWYQTUDUeBW4Fq3+KM14gVjZWPPBiCZ6YttD0WmigKIXuF
twGGCx59YS3BpaxUW/1K7JJgU9CBvzdSL3spGiW7ymlyADoJ0jO2dbzvVGSnIplGSxLIb5agq/ui
GH6EOQa6dVsLN2ErNy4VW/kmTjz1WRl98z4386tAQo1FGzS87LXubawApfWZr7yGgiQ5puc/4YGT
RLZeIKaiqzgN202IGg1itljpOV6nd9d12tx0ctng+uDFSG9qxi9TC+pdCM2MOqZAkWqIzpNuVByU
S7ocR8PUcqq2wrEZP+/fo5nq9hwO0cCvCsUdx7C8r0o8MdyC+xtlYLz8aiABjf82OxuhWI0/+zZA
s9eNFa0RZwFwxUek956OmRBLGyP1hUS8B7WgBJK5z9Mw93RXaTV87M5FS8D3YNsNeOL15wbGc/3T
KCdzwwQB8s62egAXSIwq1k0XS+1rMvi8xIU2pXyeiJnyUv9f9s5kOW5d27a/8uL26ccKLJo3mYVK
pyxZhd1hWJJFsCZYgeTXv5G7OnaeLettRdzGjThdF8xMEgCBueaaY1LWtEnMwT2l0EuasEv0mIe3
pSe1Np69T0sZ188DQPVrCx5kQAp0SlTSaHVjH2V6Fl/7RXmsTE0pwlUobe65peswOSPr2X+AaEXM
2wTiDsybNqcz4oe9ZAvjLD6hk6i77WpNLqMmL88jf69TBLErk0KeC9QBY2HYB/C4LDO9t+su68/g
Yc4ExxYjwy1RdHGd1Q3OixXOPkIG22IYxAY8npvSUxMa9bpqBYJiX5JksCX5V575Q2NwKJkzzFv5
0lZ3Aiphv+U39J8zUxxYC+HcmavUHLyXYArIGCcCseDTep1PEZROgjJjHL5IHIvvxSsXvpa7cmZT
HhJTfece+AOhpaGVwielDcP4PsYdBus2LeznoMmNZRf6XXjfOz6xtbkdHgJUMhka0RgGFLpr2YZn
i05jDkykDhPRO6aioynvMHJrx66fQAkXe9ckvGiNBkKWhq99wkhbXVuHf92r5yX3OG+NPuk9G5r5
lLfWxFiT0tlCZdmObTj3ySc4OaQCfGVRmpvue96SfL82e6m/uIVhH9KHjOkMRSVfNo4nQ/pxOvJm
I2kUltpUBjCIMyXmFs4TrPdvHll2D3MrCZUvHGvqt7M1cnNKzGcwS/MuAdwU56YmHD2dYnBefvLJ
EVnwxJhI3dOGlHlubjHmrCI+NiAWjGl+bIGwuJvezgEdZm7Vppt8CFhNGD7lF9KfjRs78/Ngreno
2sO8xqNJ1FkRAB+dFnsX0hyXEQWa6E9EkBBgnaZeCRaoaE3Uctfp7zJ2yLddVdn+aV/nvSAwh7jB
VccxaFxNWqRgLzUwjXoyu++VZ4FvmNN02FRVOMwnfTl6hMHVrlAbxxzt7IrcZP3sO3ThRpK4oZ5S
fwWRUxqGcUWqW/pgThCxHpwsdJ4nmNpPVtEX123MXmxda4jKvOtH0pYb04+tVT6WibtVwpEGyCtf
sucos42i0fYqbvTi0RA6UI+1RJmSXT0k7fXBfpfRTx+yjJB8mbzkhBunm6yE5H22tIqA/CHOxnzT
9oUjN2Y51cMeZC+QwxCqnL8aq5htfeCkg9y2Mm1rsq6UNCMZj759FtaLaE6VA4JlM8rUsU4IzqgV
uYqZ/TBwEHcibYfjLpncGd6foj0DmKRrJhczTmjCD0MCZTdLRSw8GWimMj7bpOk/EWEJXJVypgxW
HpWp8xz4WrypE0c/ENdnFydW3o4BMY2YbqLUNkhZ0GXZBfddLuYSQj25mmKg9QRWrER3JL58vKOd
tLDJ1rPm/rIgBj35CiFK9N+D1qrKF5IMl+mxju2sXEM3OzBtC8Iz2+swm9zgU1cLGkUj0G3FPK8k
qQhiA23R1DchZoP041ylFm5gImoXEh/KzmZ3K2JZgS0P8LjnEMe7mgiKoZ0zvec+Y4NAyatTuDoe
qekrh+vHJzI18uEcQcHlJ01wmYljBUUZOy/kn0Iz7x1a8mi07EcDVkTtixlLMhFydBtnc1WlUWmA
uVeH8MyYFYmmiu5WQ0kiMH3JzTK48+c561ick0xdN8rVzjqYbXs5qYiIcndx5/jFBvf4yFLSx+Sg
uopT7FmSWo13IsiZ8K+MPiuUWGkbZGPEi3Z4KC2ZQykgRd/ZxUOWW1ESpwdIncIyEXl1NlTkV1da
udeoBLV7UhEyRGB6UYZWDVuLOJdnIqNUeE+UOcG1VRsC7l43Nay5p2Xs7f5zM3ijfYnWMJWXQjSW
Wk+lC0mMOQni4qLpeKC7eGxKmMC5TfIh1p5R7uxMEE+bUG5cNjnw4L3Ws+NtZFCk8pL1V+vvPbHR
0KvypBSfdG46F5NkfT3Xi9LjusulY3OHwD5d5yEkuDOYcN5TY4EeWRt1mA0kLhSQqPulk8PVMDv2
o7B0Mry0WNzkNzrXy+HSHQqVXNRe5tunhKaXGcKlGfYy0iyjJm4ceNvejqEyZeOmad12FpF0k8U9
g7n5PIkSRtPU5ESSp+VHwOxsF9illPa6nRuIB2W4wIHD+jFEWUl6POfvNIsIki1W8ZSx44hFciLc
6XNme9UXnStQ73EJtxB2QArmTBYf2TNML+SMFxtYIpAiGZ3d1q3M5ZCQSkcOUPl9m5dYoQZlQ5od
BWuu0bibcdTq1PW8YjeZBMUBnBBrv5+b03Gsl7sqzyR1G/TANbVdLBwdMZyz6GndS4gXvqwwPuxA
xQOKTkO9puz+MQjMVdX4/onTOPrCsjoY1Z3/3Mz5eCJ7ON0+sLkoJ6RwqwaVbLN+el4Go995Nhxl
Gr0k1th6uIf9WEFjzHWU+RJkpedmD5WW8ZcpP3A++a0QCcagCnnIhR22tJ/avOTsmU2mgQRLTL+v
tsCRT9wisTfoEf287srBZkA3+MBpVAUQG7thsYVKaDyFsffIMOmuJtqZIqf3oRm07nBJsCn4X9uw
DxjVot1Ihz6quS7yNStfc6Y8JXaW6I2nxHUvAjzja2VALSoXx9jHnk3ehVL5GXbD9mb0BviaeCxB
pSVmm+2CTr4MFb2P7OYIzTMrN1snYSoA3bZGZLvFXd4WMf27ICV0p83rJgbpceipPFVtAhJDVuVN
E0/zJXF76rKn7+u0KgSbn9L01tmcmFtphprllO1TT1rs2QyagTeb2zorD0DshdXbN1MfJhurloSS
EnWLatLAwO04bJOLnTwweVu6s4ee0OXKjFJjsi+nVjQvVT3Hn+K581cNvQKkZTtXRP3e0pVo4qs0
jBOix1/cWZQnmnDy1YH5yZWBtARtTUJmas53RUxT11aG7lfBFhd/qTedVgQqsX83CWgkhJlJvQbk
6X0bwti/ctBoT/2wE5ceL85dY+k7f2rLLyDJeX/kg3NWwFJnqVL1swrJU3a6vj6zl6I4JWb/JsR8
GJHrwA6wBzG2WkpdbTKnDP2oI1xPR/RP3Yap6qkVNLL+boGvyTZO5rUvdmenp7VLypI9CHJHg0QD
TyCL+rDIO2Qag3gc1sQJ5TnTLuu/L2UwrImWNDaKXFpeIdZDlgufM04h1kaei1PRwxpd9Y42N3Y/
Dy/wTsbkd8Hhf+LU33yvbvr2+/eeY///grM+jWXkhRxsgf/3z0P1vx34//tx+D+XQ/fTif9f/+/3
Y78QH8gSwgoXHJICAhoZ/jz2H/6GMzVIYbQa7HoHQeCPYz9aAX1FOKTwThNJ8lv06R+n/sNfcRkk
ATxUfEPKJH9+v/+PQ/9R/dynV4CcLXo4DvEFgg87OokbqJXaqCVkjD45c2Yr3HDOWcvYWcA529ZG
yCzfaCFvaL0gCMPTJyOuxbUjGIaC5HmxWDM5+N4pgMI+Ivi3/s8IQ646aEMHV/jrYytCUqIz6Cf9
6fA/fh9VyEKoz1j0kFFQu1GP/hxVwYdDNeEgDKNQM+udf4lJlvOBGA4AMyhNrOHeoez1x6iyPniH
sWkeQiVcE9+X+09G1c9S0qGogRfz0DRJswvbqOPYVLJarRiE5Ho0h+rEi7vlXDmQWTKDmOgf7skf
4/lH0epnGfzPT+KDuBvEmRxXYntLZwE+7HVRBbwJcYvBpHbNFGHaNx89zjRvBQ3+rLD+/oFo/0xa
PJnMncPf/6AbL0OspRtmMCbzdNf2k4WkATX+ZQ40XLMubWHXjDbn4qkNjbtf/9i/u63E0TJZQ6Kf
mLo/f3asse+AwliDeDrAlhq2gTvX6nqUXsArxRu39u8+jWZRBtChZYJj4M+fBuGpr1xY3I1F58S9
EbfEUCU6oDqnm0GNb5Qt/+6+snPjp9ke/QnHybCpNUtdF/W69bNy59qLse5z/8HNM3Ea1wC7MYU6
VzkZ42987qFE+S8l8rfnyeaTNl/W6EOMw1EJbvQEXCEoTKNnJdGiVCRytpCZ5zzFLaXaGZzlG1WU
v/mlh9oUr3pIq8TSHt1XOExdG7Tl2iLYCCQs76CTXMXNZQ7L+AAQsS7Idl3WcCqGN9pS0I2Pfy0x
cCYaNIFiFL7JiPr5mSLs1e6U21uwoIeMnKkFVcfj1wX+dJcYft+OL2VN5vmJH9tCba1eeqfyQPEw
Juh7kfaRbldKePP1bNgFEC0rcL7DGhlvadvpzahJ23GJ+jlHTSiqob4grBImIjpi9ahpdkPvg/lw
BXqynXaT3VnwL4vcAcNR6U6uum5K6o0IlKgA6SIgrEGIznuXVqJrCcFsWgdBVn0aGBZkOLQF1Ksi
oTPBsOvUWedZgQQCiodGcHwEYt5MbRfb6wUrkQ0PpG46eARWXZ+DOsmXbDu1c19u7V4Ima4RZfMZ
xv2cZeNublyvWkunNKlDcehCXB4qb1z5oy6fUYOmh6w1Um+XWml+LRa38z7BuBBb7baYfRtJt80a
Tq0dFaoKAUI4qko3oFnY5Ms5HdsTZDKy1ir8SHeQKvNsa0A1/DrWIpXRoQrgrHTWOF+w6mf1FgpL
IQ7b2vxr4oHzW7UuA2wdqsq6Jc6ezn46F7xglRtehexFDI6z6Wz2rNHCy/ojfCbbjeg4RLBdvP67
RIidNz0NgM9ObSFmq7jLlg11JWi3IiPSM6vd0b1zJKlt0LeBhpyWYddICA26m79kdTojk7Mpth5C
R3a2xd6/88uPIDPwqrfasOYaEkBXybu87GrwTrwv4nhNcEnSIA/npnE+q6wQaF5Dl9F3mQNbVQ/g
dDUeKXAY8uNI02xM1F41qFx/rCDZqT2Eb3bVpVu72ZZQg1SsizRYzMiqJ0+zFlaDGa5nsw/ACEIl
lGelqWf3UgLmXOimC0LyHVKRG767QjEukwurbITxIEvuR7UyaUkjUlCWXlCnHOktMX+xk7SYLwK/
tYsLrZxO7/psHNWzghCkUyBRuZmAQfD6EY03aHkuHy03TpMnczBq68YNphjYXZGmMJIbZYDxIq1o
0g+Ladfeqglh+qxt2iY4dZoJYkUOBTBZz37PCbTsa/9lKFybg2Kf52FEu4NmOhK+lkRm7+fgXDw9
fi591cPKSJxOAXXBTAe1250fJNSpzzRoiyzqUD105DcLahltS8ZNEmj90Dipuh5c3tSRhThhgWgd
sfoERR5fFn7rfXEgee5I6xF5ZA71jLZuZC7nkTJ0P5pNN5irgkZt6B4LAZnkl9WevEiCCdAPDg/r
RnrWclviOn0yrMn6dvAGf6ELXz8p2qWgxPOd+k2dmcVVUknzse2C8Dmf4+YbvJMDUgsWTr+dAoXA
VVAC4dRfenTZkzDiHHQt54kDOBqcTTT7TTXIRq1MGXI/lyzTd/F0WHcCG3b4Ku7y/MWxpWgiyHni
m98XQLUSYdRd5I7mXH6Fuiooz/gihlFxOnLA+gJteOGKBK88z5OTkNPhZYvc5BAJ16GEUxjlVSm+
LKGqZaSGXIarUmQxVIDJbO4a+kbmCKlKWCBXZQwnKW3KuzypUxyxVmGoNRijJlnJyquCVZIsfbsy
XHhMwOWauF8FNmTMKCxtiw6J2KnPdEhVb0XnT/rZENUCHNyVyxCR7yIemiC3TCopPoJDGwN3XHVg
ZK77FPJaJAMVM97pSfza0XUUbuhvTktcLnUyrDxf0ocpnCU9oLGrsj6PM7ppL4NwicFpGXIgvNwi
ZC/uSm9e0S+QXHf5kC+rkp91GhBWL/cp3T56U3ahBIrL/ytwxNowgq4ailzpqWMNDXE0KCMwjN2J
opNbl5a362wNA3JitmEIGYlQB+VBKsDKBqN06aDwxp9DfbDeUDEtkFxJQh5vytSl77wCIIbAAniW
cac7h6izTLfg+ZQ3FZtUCrff6MIIun7Vma5MvocgpcPbpPGT5EISD6G3i1zCYuf7tRjO0SupHNnN
VMhny+3G9qJVwUwWDFmm86mlVBOuJ2fW6ipv+sY9Z831UyZi3QS8pwnTo5mKXNAnyiL5hcG6Zmxi
9oOalHQDhM357Dale8nvIqKhoxxhrvokTqgXsC9J++s8iwd7P/oi6TZB2lntjp1KO557nW3OZ/LA
UtsqI0yHQ6a8o5JHyOWjtWEhAEqy6oZZ6NNRj069HsauTNdNqlOKm+binDQsfWhZo32bDGn3Ihsp
r7VO03P41VDwhtownjs1dCdWUE4jZbNaZrtskq4fWbN3mHmQYBBOyDudI9vjo7a5EIZehUHSnteB
KMGoYPN2QQPlQkdjrKZu18MKa9fwBPynMVCNIuc87HZW2htiM5Wi/9Lpwr1LPaCfkaHb4IkUxJr1
J+3Uo5a8yjd52CnowQnh5SeJGfTuliDb+M4DoAP1uE7iYNjqLJ4eHM+Z+pXlGfm5kw04cTpTL8Vp
Y8qmg2BQLGe8/VOCrGIvDqa1l7XDRTjU3QJ7sbKsG2eSwR3Y4lCuAvhiy6aTPv6JasGGsqG6AmeP
mo6ub0bCEILTBS+hv07SKR9XKrf88mz03bG8rGE6idUAaKm8T9tk8R5YvPEX50YN79hq4qCN9ATK
JqHB6kEtffhN0J76MdFWxZPsPeujU7nFQ6xybz4B7dlQJgawhxJNtdHZ9kmte/pmDwHc+OuCdl3F
RppGNS+mJXLIJz7gjizRnLis8nCEDgWS1VLMh9tqBMDCOk/ZWZTUY/KVPOL5MuU0xoMd2fxQWZDG
V7vx7MsOkggUEyHdiXd6TrCZQ1/Rs7uU3UWdy9K+VBWty1HuSt/YeqKfysgok6C9h3LWG9uOYpr3
CBwrrHZUxOLiJFY8nF0/LAuNKF6n+rMuyGk+RnJk4WSDoeKtzOcu2Rq9K1MC3GclzlXbefXnVMhg
uGhBzslzsLYsMyvXAz6zKYekYksm2UrQhp8wMXrQovw1Tec5I0+l7gN5DCBXKFFlIbh3tyvYGfhV
t8HhE+OZdbvkDBel70R9KJtH31pmP0p8e2ZDGs6XyzwGLdxWXkXsdMo83Fp6nuW67HOW4QzWg0Vp
YXBmY9308eA9azoeVb3Ka+AgEd1bSfySOfXY7rCaMidJ/Uqze4qbIPBWIbcveApTLys2BUPsDvBJ
/UhGSMbPAVfermzTr/Po4D77VifmvNCr3QNdz6S0X8apSD/22pq+ACEurxdJ/qa+TktKb2uCRvAW
dFXK+Qn8lthOeKl2C8kUxgn2d/mxSvPsK53a1T3WqNaPUtcZvPWQjry1gzFJv84jcPSIBiLpEizn
NB+nIAhePHjBn0IDfukW9mj7RdlzRu9Drk0DW0TvlheLnc17eJ1sAFl/ocLNc57k65y0ui/doe90
ZVujIn96mPN+B/a96sAhK9dgE9HZ35Y0W+4L3IMVlXY/fQ6gorobq1LYH4Fp6UupVOfziWAdB4oi
N6GrDAGrvDNPeqvO6k1fxMtVijHb44XfmickJyIGpGEChayLLeNRaqFOx6YKCaPQdIJFcOzNJOJ7
Ft+GbgivXG0LkmWdch6VseNdLk8dvN7dGp4A/BCzB79GvGZb3i5VqtUmZMfobzwOFwCSPNUlERk6
5RV1aWLKMyplD4Tx6vtmVtW9W8T5R3ZkVrVlI5pcxm3Wfpn9Icy2TmrlF4Aui89eqCAnW64Wc5RN
LdV7u0E3XMGjS76yXIGXDZ1RPujYIn2fmoR/lhqpzbnJjr17GEDdp04vy2eow7+Fs5h9GgGoIn11
Hmb7nKh7IbdNa1FjkUSzfm7iUNID4XLcOs/k5PprT4EQQ6wOh3ClyGWh4MeL/FOBhaOOXDBuF6Xt
upAbgdOSEJUQLxa5bJ0+95qc41XIhvqjGc5ltbXInamiyin6C9sLSO/s4mya178pIv+Rn//rkM31
uji4+l6lPymDh3/+uzLofEBoxuGMRITrHBfDX3qz+QGlEGUw9A8Ykt+06L8EZ8v+gJ+U/wF0hcBx
7+BV/0Ma9D4c5B+6HUiWRjXA/flPpEHntxbOHxQX3o+UjzAE44rH8EZb888ahE0s8BiApdZkuBHp
PApsJHBMHcXUWGbb23YTfrBolBhscoxBbhBsxljX34EyAsvLdTc9uSWrMX6lbvbXTkO5JxJTnOPC
4KhFGBZO72KtKwX9Vy3KFps2YIfM+cGajDUCjPW5n4T3UTqtwY5eJ0sRNUWg7PN2aj250sOQVyDN
3YWeJw0vODI1lzxZJOE5kdCkzJLHWuj6vAYcPq3coaUt1u+YiVcZxTnwBH2Wl9HoJbmJPYMQ/Kjz
QcrZ8gAO70JOmNB/2Q+smrYbOEr3sGFWRjNuIUTjh5ksvjylWXc+n5KOxp3a9ng1WFmavig/za6H
TOCK4BIuRCNFxShKrCmTW+W46rNbWSHHFbeNb2PZpaS90c5twVUULi+Wru1u7NAFpTsn/VxQiOqM
eCWaWn8Dc9hC+o2t1tlM7FvhTRJa5KxT3LGcn9x22IycPZ21YEeqyBjmJL6ZMoMcdXcYpmBfViNv
BUvEAYkusciGbdf46jHMbR94Sd7ZiAP5nBWR0QzNXQ8Ns95Ng2UezmVj4m7EMgKwd+0siJJQSOpY
7qG2hepY8U5l7zdv7Lbr7J0NfTPdOgZO2G04xf7XTA2aLY09fB9xGRTn9P+rfp+qOuuorWLy4jGI
Yj4NOU32J8NYcrR0Fk13SRWbWHsojcwQXAfpz2trwC6/q4IhfpljqpG7iTuKRS7uxad0lOXXWgiN
mSwcM45ujan86VZPcCEh1vpOuqOgmaG8pMTtEavCsoevL21p2GGjeCUmH0qdxBjwhcHecQTIcXau
BjlqkJZd73zloO1/y2zSt3bT4qgrErJGc2X3nqCpMAwWMLpDQ86zCvKaMnA6ehfBKFDbzW5M+hXM
5YJadcChfBUCgKX0aCRFsnIG34n3YhD9E5JccQPFz7ypuEE+1x4l+p0ebgYOEeF2DvLEh/KZE/Je
TFPwnI2de59B8F0iu/UhgIIFlY+mNRgfVTLGZhQOyZRjJGPvEIWjVT2Mi+085Ir9yqpQRmBeGs3k
8KJO4xedFPLcHYvkuVKzfd0T+fkN+QTPk66q+LE3KuclhSb4xR5GdYai7t7GMbYE3AOdOoEbkFhM
G5qCtrVgS7tpAQKemV5nzElEClF5qO0mBMb1o18wMJmQlNc5d3/xa282tnY8YSlJW5tydJCYABTr
cRwmGi/Q/1a+mXlNhBzGfw2MYJnJvlM4/Tl2N/NKhVmz85MClRgrrb/OhFVcpS3n0rV2nFKilXvy
ERLR+OAEaX+rWVtu5BCmJUE3LTpOHMzDd++3Z91bqvuYlNq+4vEiUnRWf1rKpn1soYqXa3ty20cj
U/yoNs00RqjOGcODtmaEUdD54nsyOyj/sq2Z4bKZwg4RLbW+Qjrrz3v7YIuU7HrxYQVJ7POFEz/c
5mg50D79Yficmn0ZR57ROfFFNQHqQDNYxvBgzPJachICIvhco+/nfdBPTrlsJ9aFYjPQq4xtEcdF
ml5VOOt38GPzfWd6hHL7RTfj5AUp8chhiWgzQzSdiw2GTfl2SZLyMhwM17vgvEW+n4uRJdJeZWXQ
bcPa2gocgACea9hbp45aWB5p5rCcDYqErbJoKOp82rhdNap1Dzds22JEyTcwSb3b0mowkEZjZnnq
NlhUaa7puJGnnJHkdKm6MZS7JsUutgN92lr3jWFb8xPmVPuLo1qz2dj0rQ8nxJzWVxzrK5S4oDzs
N3FJLRGWkWEvG29BWutGo+GtYKCGVIbNIVWEY/8tSTAvbBahDlZPjR+Lnh1ErU2i8+Y2RY7/msRZ
fGcXXnzFUGeyxLZVvmh/lh9554KhXeBqWxe2HMXv0Uv/2SP9F373X+yRIuBtP1XmD//8j+qp436g
1nCI0UexArrA7ul3K77vfBAmJS92UKhKJLFSIv2jJi/4K0I9CMUgiJ3ul8PG6s/qqfhAu2JAVV5Q
WeVNaP+TLdJhA/SvDRIDjyo8B0TzqDhDEaUMsOcnV2al9dapcv+EQ//8RvnptasfbbsYZHE79UZy
FYdsYrSLg5wjyFtFw9euTtH5x7JoPoqpjEcr2Oftkkf+kE04rdzm5IcH+DfV3teuflQy41See6IJ
3X0TWyEs2vRSDZxd33dxGix+/OqwpNmkmJPYiy68dURwS7as/86bflRdDDJM6oqc030p5W5y6nPA
qev3fG36MH/+2ohDGoXYcfcojJ8prmSrvJy6Ny5u/Vww/HMsEg3289V1TTaUPxrufm7q/F7m4XDW
mn31lSMvdtKDtbUg0W5Ljpx9kio6FXi5vpWi9/dP+zdbzI8PpM0Tz1JkMu7pNaJ5HIPdMtpP77tr
Bz/BD+X7Mg7xjVMN24tJ75MwJA3Q9OW7njZteT9f3MwNo/GEdva9SaQAafP7qiDX/n3f/HC3fvjm
vkFf12QV9p6d/1OjlluvcL6/79JHk7e3Wt9nV2rvl4QnuSC2NNp+q+nntad5NHdr8vFmOhPsfZ81
LuHIhnmC4Vy+a/LiAPn5rpjeUCRuD6w21PYJttpPkn6i992Vo7nbzHVLUHVQXpUlhMcpxldvT8Nb
4aKv3JZ/w3s5hWf2jlFczboIi5UtwMOjro9vuQ1eu/7RBIYWMo4+WMirbMZGbKcz/vGuuf31rTnK
JPlreQgOroofBiOB75Xw2yJhB5h9tnMVrlNdit1YZxzxLKMat9rorO9eOOjVmIk2IrnJw1lWTjd9
kJEOYTS2eN9zCo6mNMntwEuo3O5jwgtb6QYnNqjA01//0tdu49GUHsbZBOcj1R518SYe3Zr+zfh9
L03UtJ/vYkImcE0fdLAXKjRXQjWPk7TeCAN87YsfzWn6G8HYEqW2T23fvHXZ9VOziN94/q9d/GhO
D0tqCULIm32Veqgd7hKHaywz1T+Lv/zX8Dqa1ZjFoA2UZbP38yE9y0pid70RvfJ9z/RoYocq9Roa
fOt9FdrOaghdfSmo7j38+uqHkfHvuzgoDz8/VEdP4xKEnb/XY6PXNKSk6EmVOBMt58Nff8Qrt/84
v9eJFUHiM3qLp8WGMjAFBeedj/Y4qtrBAN/S9eHtB48jkxPmSFd2ZbxvuT5OxKjpfqAVaLL3yrcv
vbi4UEn+9X035WimVkTY2wssxr2dKY8quhjm+zZu3kqcfO2eH/78hxUv0EWhWmX5e4fQ3sD4PPX+
5tdf/LUBczRTYzetFFH0/j516VyL89C7s2l4jaj3Wre//ojfWDp/NyiPJqxnBE1MLAgKHSXOVRFa
3ZlK+pum9/sIpSL1wJUl1V1aU8Fd1AuRs85OTWK5nZ3OXplzY+36pKEtMxsr78xKZccLEeCMxADz
Kem6R1OYI6pQfT3U6WmQTmFkNW5/2qrSDs+m1L779Q955SmIo7XexavnpL1p7bXPEUlkhbdN6zZ7
40m8cvXjWHvTh/qijLja9zYREmVOx3BlVvEbsK3Xrn607Og6HRtlL/Y+HbKnUeuLfLQ/veu2HMcE
j9opZGKocO8b+t7xpqtlqZ7fd+mjfURRVWU1L3W4x5hUUpZs9rEfvu9MStXh50lVzpUrs4mLJ8I/
9861Vb7x9jt8u78Z78fEBRjgdtBz0b3vF+ZHxNGOfmVrWfF87U2va/UtkI2IAsNy38AUvzKLvcOf
/7A+OH04lEne+HuyJuYLQD75Wbj06PJUGtbvexSHgfXDR5DcOgpsa+GerrcS71hx6Y/FGxbRVwan
d7QIWVUnELnacO9ZYfZ5qpUiIa0dt+/75kfLT4l0ntFt5u+DXJ0pu/7a2PKNJ/3afT/aKjhzW9J+
VQb71qIqLoCxrwxp2OcYRN6Kdj0KGvtrO+IdzdxcNtCnFyfYj3nhQxvA04VXwiBgOO0+95WoP/lw
2E7KcogDMFjNssvT2NhoTCEnS9ZYV+XcEypS+95marLq6V039TgbmPQPjBf4zPaTI82V6+a4hpr7
9137aNbnqee1wsnYYYT5SWBWSdRkNFa97+JHs75yCAoi0IAtRt7aWxdm3hav4hvbr1cG8nE2z2Jp
OWtztDhu0sjdtGZ4PyKAv2+hPcSB/DgFndFCOI5Tez8gvmzymbgEozb/Gbb9r3EmjiZhJek+G63Y
21O+PxQD2tsiBG/1vrt+NAezZHDzFn/j3onHa69EoU5b8c7hcjQJTYH7rsjQJqZmOs/CZo2r5+TX
X/s37s/fLOXiaPKNI+lZdaK8febq4rwNdPLoDr688WK3jbKBihvur7C/xmCRrDDu+jf14j+FSVV+
rlK3jyxvCu6lon/2fcP3mO0Q5MNEPUQUe1KvsESPdOFQFqSq8esf/MoAdo+mHqWrMCzrotzjst/x
0n1cvMF651c/mnmWygPaf7xin1R+ttVdS4nHLP5ZTNRfw/cYXhKHMaEFgV/sU8P3LoOgxafndu97
QR20/B9nnpVZnZdw0qfG7N4QgLeDrrh+3x0/mtSG1wg/7rk0G+ELi6AVS7yRGPbaszya0BCcPayA
RG+EZvG4pMu2w+nzvi99NJ3LhTCD3p+XvWGYj1WLtbbt57eSbl/73kfzGapoZrY0zO6pfB8aEexu
9/84+7LduHWm2xc6BKiR1K26Pdtqx3HGGyE72aEGaqAkauDT/6uDjQObcbvx8doAmy6xisWqVWst
XIWOp9Dy6FHyWgYBzw/52ud7tA/VDszE/0GDXtFRvZwMO7F3W32d6dgDzXFpDl6PyZpV1oCxVfxc
J+LoKW9EI1vyGSPhFCqNlB/ykP5r2uYIM+7aJ8XC7hpz3AGgU8a41Z4Cy1sBMp6Blmb8gBkYcdf5
orlYAzk6rm49pRLeESmjpj60PvJ5kk/PtBrPBO1T38ByVi1oBKQlChS66tkN0CaQkF3Z7BYKguOv
vsiDi1nXtVny+kByOV41/nxJhUfPmOXUB7Zc1oyLF1eQgz2wKII+VrlJ/RBpwJXTblooGGbRRT4m
Whh7cHLkwHJkGhkoquYb/psYj0LMYUGXoADr47RzW9/y5QQsE2CR8qvDpAmg4aG63ATxLtwWt1yZ
eBwoqUDXh01g/CKaim0HQPF65hid6kLZNK20CEdgaAmKLgoMOiUDe4kxXn3VjDS/xADCdKvmZEPK
ja57NyThv1PnIetz+t9sscwhh/5gHnrVAfSVKdf1dXBWFemEf9jqaLVSVNF1qg+Cy70uwn/XfPzi
tmvLrRtSKGDKR3MIgbtJdQmoJpi7HE1i+XVhCLgrmrE6cA9MTVErWpD3nHG8UzaxvNrHp/OXIM8z
n4a/iMTrrVOR45PDJjNf2QrqlLBdD2zB+AByyAyg7HOM36d2bnkwAn67AmtcofddNANmOlj0bcJM
xhkHPhr3rysHjEbJ63C3hA0XRvMK6GH+fSw6fy/6luy7dh3P1C6OZ+OtX7BSzrlqFpIUUZlhFG/b
gboEQ3CBaEEFx6O5Bi0VSOkcTif+F+tKE6sHQo4oqTI/Nvcz/rW0lMGZ/+LNz4C1X598t/1ZB5z1
XTxsbVFlPMbwDsFweYp8/8ptceuERwDZgwPMx4dc8vgiUZhPZTX59P7ib8dK/PvWxVWZeFkxUVJl
3uiB0gZAPny5eR4v4k75GSrM4/WQKEDKDcMsohLh8EDqgLtkuvh1ywcA1Ssb3ZdV1kb+j0rUV3Lx
Xa57LG1dYG2woXcYB1UmQ/2BbTrANAfkOt8326lDY11gUqmqlkARZkhXMAo9TZ/WDkxc7y9uSQH8
9yKK/6LULJZ5A4K0rzLw18pg16o8/jhiCqiE6JhpDQCPUfdTsnrMd/nS5HxfBlXe70BTN12jjBRe
RVNOPosZhNogFgA1TB74txsqUXi2TRwTibX6ByMq9Ewt7YQx7DIyZhUXoIRImfFSX/KpkynG5R7f
t8Wpta0Yw0wOdcPNiGwGsUGahBtoP8/pFZ9a24oqmFCKTAHGQZhZ4ynRfQo1+eq27ddB5f9hIrCZ
ZOkV2dSAXmjCBMg9kQs7k+Cc2rgVbvi4YCRY5uQBvEbBIyrF0z+yZrVbvLHbhIvf+xAV36osnvUz
xua7XbDK8MytdGLrdp8QdNdgg8a8UKaOnWXMQkURZtudjG53CdmGlmzVTFWmFx8z/D54lqJBnAmU
pzZu29wb+lqhH56hwfxri/XvXCZOfWv4+/E3X7xMQHqyajAtl1lIeg/shAJIIPrBzShWfNeYRlhB
4woewaq5yXFJge7W0TmZFb1BTgQiiONUWc56DDFN3o4pCNy6bdyK32wO5lUAA53NYvwB1sOj1mMw
XzgtHlsWN+0Sjfic5EFGMabaQX6cqCe3pS2D13Xrt3G4YmnAgHZJ0PE9Jrcc44plcT5ooFNFTB6S
qul3K6jG1tHpxQceS8vgQR+hBY7RloeZqG3nEeD1wx7odTezWDdmwWgN2owWO5eTdx/Bi54rPU9u
l/1fTY0Bb2GIMBTZMtYXQOgnY+l2UiLrAqpNgNuyGIos5OpKdcv1Fi7/OJnElsEIGxWI2V8wXIkZ
UhCwgQcQXFurW15r97y7BjOB1MPGwT0MKmmPSUwEYD7bbe9WOMSUiAQVCT6nLhZ6v4QVBWlC/L/J
0v//BMjul1RATNBqrsjD0JT5VV/3215v1M1B7XaJgKLGJCaWP9SifwRPyN2sAMp3M4v/OpIXZi1E
UhTwoRqzAFCjhXRkPzgecstBV20wEzx3RUZi/zryOnGN8Y3CLaew+yUcvK0tRkLKDMVheVHRkkPg
asv3Tnaxmx9J0PAoXLD6uBy25AcIGN3WtbyTeLoswDNRZoFYr+NYPygwOr6/9KmXkc0R1s8MbBMe
QXpYj+GHqIXQCzi0xV51Nb9b5vg3+G3aB5CxzhnRqDtg7GhwS8HslsiEm64oNlFkaxebNIdqxwUo
OSrHj2H57obRmRV8uCKLYLSx2EA3oIVb1DkOO7xMZQCMWAAD40XGwUUAggFzu4K7xXHj1tUaY254
ESQUGccAXh/qXQg26fe/9nF/b9QyMInxat8AnLJ18TwsncdVWrXmW1Aol55LDLzF67Wp6vSRXl9k
9RDfg8bzN2bYS7c4HFrXql5iTGthuDLzlQC/CV2r6wVZmds5tJsi1QJm9jocsPq0QLs1iS/aXG9u
W7d7ItCRBv8tWhRZU4G8G8ys8U5PGEp3+qB2F8Qjfj80KwxjhuZzHk6fQIv8n3bJ/9YrijHV+fqD
ii5pFBi0keJ13nwd5u0nEJ9It0AcWN7JvXZYQB+G0+IH16DkvV3AzexmE8s5OyRIPiSycK2uAIzn
IOpMF657x+9peWckwK4jJiEyEHhEu34JkEQWwzkU0/Hff8NB7X4HBzMJpzIhDxXx8nQG8TYmWeW6
N8Nyrkl3IgYElp82skswZ+OTh2kY+hTE3ZdDDpUGN9tbjgpC9iSepBRZN4PfwATlx9FT/zitbfc7
fO2BfBVc0w8FEhlIIF2jXe/2Ue1uRg0Gq6ozlDywoBIZJsT19cSW0K1yZDc0GohrL3WxJQ9k7eWu
GTy2V/n2yc0qlpeyqQxVv2ny4EMtPC/Xu4G1Z6xyXOKNw2jzITZ+vWH4cyEPq1DtZQhlkZsqD6ab
OZ6ir6hUVZdO/4LNGooed5MLiGg8dEzsyQp9AOQd56hJTxx3W0B1KxeAevHMe2jEqiEtlY/XS+eE
iQX9ihUMuEh4Q3ok2aCTpxeTQsd1bklwxv5/jt9bH8C6rrVhINjTcFUUeKs9pbS7BUFAvFvq+ce6
DAg/1F8f+j4Cij7XjywcDrKl+X5LAminJOKpWOL4at2aGcyO4KIqO/OxCyK5gzwDvdKy+CIxIfQx
KtW1Nw0HkCnOKY2SLo3YXIA8vql2lPHPTl/Z1gVeVnRWk8KAQhP/kL8qkFHF6tltbSvsYJTVR2mc
8Iet9BX4mYtHMJ05tcdiBJXX9yDYHNpyBcXeQw0iH74yk7Y4nme+8YnjaUu6d62akgrKaA95z+6n
kD+q1rhFhj/k1i/qbVMLqGcTV8mDxDTkCK4CSiA9EI6NUw8YhrFCD+YDq6HwveRhluu0W3TyvWxm
t2BvkySDFW/wNJv5QygoePumGaxtO69Ft/v9E3Piov0DqHthHG8I0SxcEJPrWgy7PCqD6yXS1YU3
CXPx/k+c+rRWcPABWCyHKU4ehpg+gOkUhPW8cXwk/JFNf7H/LSrBwSV1/gDKtLhJt67wy+sVCjWh
W8/qj2Doix8ATpHEXb4mDwbkTWmCMt9lS1ru0s/G0bEcFky6oO4sSPIg9Po0EPp1C51gZSDlsdx1
MTNipOnhUf62b9oL2hcu9xTz7QjGhT9C+i8ugbIDX0KiIVXWuTxBsLRlj97IWgkelgfKNpADNxAd
PpJpEbfl7RDGzCzl1ghMV6x9l4Jf76NeO8dhSjuEeUNVF8LQ9dDX0ecplvXu+PJ2SSiZbwexviAG
aHGxHsyI/MbfkKm2GJ3fO7goVrciWNEDiGA8zztIVoW/IF6BdFvOTjceVj/GnhculJBoC9VIzUEW
w7+erw7JNpx547wZvrD0Mea8WNoH585M+3k6FJAmesyHRafIAuSngS3js5ttrPCVyFjzEOS5BxbX
1QeiRLwrmib84ra6ldoMawc5woiNhwKo5Ouh6RHpF3kuvBy/31+JE8xjvXEKMY+EUTUeWNGGP+Ig
kfsKjNFXm8j1ldKiPtchZyd+yPJbsE1H+TR0w0FNYNar+4H9YKBl+QyOR/EEUmZw2HY6FC6PZihi
WqENpGa9UNvIUQaJLkso3JHS6T7B0laJESor4G+hqzpQDdG3gPN1p0CM6ubF9Gi+F8e1qhdeicbj
Wd2pezA/e6pyuaawb8uD4y7EXDtKcZmpoM08LuuVCSHm5XRIbc6RsuXJbIoW2w5CUCHWDIxPW+5U
/sTWLR8O21xGfRCQjEQFRIPHHSZi3OKarRfQBslKFuqTrGLdtW/I40KdqkLYteW4pc7F2mG6Joub
NYWEWZqIyu2WopbXEu6zRQ8GS+v2IwUXawomMpdkDNu2HBXEVRCRLCjJChIFuwL8rBCxhOiTy0Hx
bLoR6QdlPNQRySCp2qRVTby01KtLYRWKNpZrRmiGhmwEm5jX+wvecOoqhwi7y/sDi1ueOc9JKbot
JFlHlk+EljtRC5eyB5a2XNMXVT5vQEVmincXNIxuqqb95mZv62aN9eiBGBy7HtsaMgyfRyod7WE5
5ezpJJr5RjJKm/vZDJc9hBfcNm1dqDOPhs3k8Bx/Cj/MQ7w/dugc17a80qO6Brs1to1SzcOq1wvZ
x7/dtm15pfCDaeuSiWBQlItdE+lv0eg5RW+oaL6+F6JEoTbRYm1IfvLULOtj6OtPTvu2kaGQOwUW
acTxA33Lk27QYRJgN3SzN7d8Ejo0oo5BcJuNiqU6otclCPLd9m15ZJwPA5RckiRbZ5AubsCyXOlw
Npduq1tOWTeBUqCoxkHp0EqMyB7zU44bt5xyrIegJJDRzSbWXgxgRQCDxJl09+h9f+dzns0FghvM
H6MEuy5miFt7H1FIdXmIQjHKcsojB6Ee8pkAONRFUGmG5gHEBRxPieWVzTwibI8syUK1fULJwYAM
xK0RgZ1bfgmM6gLFjkodjK9J6ungk0ficyQax2/2lsEtx0wmiE4IzwyH2nSfyyqSlxszT2B4IxdO
59AmAhmHaUz6tcEP9OCILSGnkxYx8iu31S33hMApMpMwBr9LUUA3vQW7LQYKHBe3HBR8956ZS9Yf
Kg64bSsgarXJxe3StNF9NT+SrQQGO4+0hIjBwG9CTs8N8x29/I3PamtkSeoHi2lA2ONVq/4eJdDz
7Uyvr30oIoJpnFF6JhacOD821q/v2Iq5GgWOGsCRkRFhauhiIkHyDApm+Nj7X/nUj1i+m8/SbHTe
+sMI0vzH0DB2x8vqn7Y00ZmM9Hhe3rKX7cBQF8eIYgRahzAc080PYr43Iqyyqjfekxok2ask4uCR
p249eogfWn5d8m1mZCDHOzF4xthouWvJ8PN9i52Io8xyayioq4Xnqj34fuBfa0CkL6c6DNxucxsh
zaqIBMbkeHVAMeIuHMyNqja3kU4vtly6R3EJT21xZI0rioc+zOmT8SrjAjpiEBDBAXjxQPVjAWGY
xMwodlTP4bx8W3TUnDmmJ4xu020I8Jg1gV+NoJepH1UlHucYMnFOH9Qm1ljaqYIg8jAeIqr8FBCy
S1qZ725rW6nwNPhLqKCIfKBC/8wpqHildFza8lwNimY1+3I8gN9b3EPDSe3BNqKv39/4ibgQW17b
gc8Wkh18PrR8bkU6Nnh/lHSGbNA8YUjx/R859VUtN+16T27DcWiq56C8jdvwzhv1k9valpt6gHVM
PhTeD2CcvyU5+6Zj/ctpaRtCSnCjRMvU8GwdCfTutXcfjwHduy1u+WikFFSt5rLARPcG4au2fgKd
pNuRsWGkE6iSIJadL2A60I+1yb+zye/dvqUNIl2VZqJaSZIN6Malnj9+iLhjLcazOTem0uhS902S
QZseImFTO+zLRAaOW7ecFMlCNU5DOx1MzO8p3+7zanh2+5qWk7ZA7a5tQLoDw4xUGm5BGqDS6RYU
bZ1HNeckVioZDtBn+SbCY78adTy3R05k+WYQRkjRYtOCzUM9lqiVVsU51zyRQdkA0g5fs/Yq3KB0
if/tW8hi6jz+pqcxvu6YY70UehWvr6MogQADRoLwKwydj2qKL5kOF7dr2ubQaL14Af9hXh3idp6u
E6/czU3TnsmYjufujYzJhpNWch7B0dFj3JPFwVVJeAQttMhtdB4Z/Gu7NGNQVMtcVAe/YGDaxVz1
7k+d0OnA2ywaTdfxou2mEsPgyTMRAOlBJcztnWkjRvso4h70ycvDasorE+U/DVGLWwwILUcFFaQc
zMzLg98WH8qo+h1tkBxzs4n/2uI+VLzqgc3lYcw1e0jKqf0WFgE5c1OfOi2WoyZN2RAKReJDXJEn
2iy/pnY+h2w+tbZ1iUJwpCZB2ZWHTvUENx0F4ESWods5tzGjI3RVmiKgxUFy+gWo789ajv+Je/9v
wEswtFrXqI4nBqZzJQ41xAbTRZTXocqFW+C1EaN0BMH6PB7ZlwnEYPgKeZK4Sz47nRYbMgqeGL9q
I+wcemTdDvp3M8TA3LAysMsx33uRpEszQZuVz3mWYKB2NyQ8uVjrzQnYeeTFfb06a0i3Ecg0ZmuV
fPe5vlVe8+hmFstBiRiNhAgX6kAQxcXw0TOTnmMeaiNG5zneoEta8oxA9ReyspPYd0NbOZ4Wy0HD
sGxqyNUylMeSL6jB7fs5/uRmFMs/ez0WClIQLKubpUul2Eha1o4Wt7GiwAwkYbeSPOtaMl4niXcF
NUy3Nqxno0X7sAVRyFjHWchW/n2ttvj3GqPK7BZybbho11OvX4oqzLZeQcZDh96FrpPfTlb/w4H6
wocgeVSRBZIlGXqyn9jW35l+dsvQbbiob0AwGy+xn4kBCkvdzodYjKNJLN+EjF1FQDiyZESG7cXs
rWmsi+bSzSSWdxpT57TjYsnChd+R8HgRBW7VPN+6PaGI00K6yVsgMk2Tw2ACqi4lprLcGGY8G5G0
Kc470LBMWWnqGr0ZaE/KaXQL5jYmCYydVBoVTFlwlEMPAvNvslG3Y2gDklSdQ4Za+lNGOv8C02QU
Sk/cMSTagCRoIwYzDbwpW5rp2mjypPNz6f+JpMKGI0WAwfQraslZz4Mi9UwgUkCUnp0O4l9opICH
64DB0Uy07WXcJF+Tgjg2H20sUglRcyiBJWMWV2EDrVp5Ccpwx1TLRiMlXqANRLHGbArCT9A/fmRz
4xZU/nDsv4hX9YIhhQag7SyqwkSkHtfezQZVVpcENPZthEd8lJWp+si7HQOwGj/mgA2D6WLKoeLt
+AtW6IIqU6IHudHbtpwnfTck0NW47SvhRPqM/8CKXkCmbEGwRcEtiy5akJMnd7JXS34mgL1ZSsPq
VgBLPFSHKzGbW6GXcboJSJ2nRX5khgd/QjnvHQ4+fsXKMpTUGqpxIridedh9jod2/ZIHfDgD9X3T
Z7G6lWgwb/DxPIdWtMYU+bAnaAvfraiaOkEowABsPdZ7aIU2HUAUtzUIJcZUg9oN+l2kr51O0F/4
jxyaSsEcD/6t4cOKCTIKqbJC1m78w9i/VfvOISiAXmLh38rRY+AzClqWkq0jTjVqrB+/TqyLeoBU
c8shQ2dI+U0t5XSfQG/8wuXseLasDGnYQMex8G6Dpqm8XaPYsJ/KCq1zt/Ut/6UbA0OcGtbbKfEh
Gwth5G5fQgixc1zf8l/ByGQ2b6C3mLYY2x2IK9lRfxaK0m77tzw4DEaeLwoeLAHBuWj4CM0doHKW
D27LW647tmtIoXC+3CZ17T36S32Uq9c1c6IPw+GxnVdCpUX783YbyVz/aCe0rSCl7jYk79kYEb6M
fYB3yHI7CrrcQVsd++a8mZzAcrFnw0TQZRsSvG6W28iMSbeDeCh98nux/utkfJswTELQdNj4tt7K
ZoHCZc2gV6zxm04oF2zf8tw5iifMiwTLbW64+Ii0Sm8XNVrF59rRb0Zm5tlDDFWpY3DD8ePlXvxq
KFqd8ZI4Pl1tDLABz98yl9GYqaBYdxGXDHK340cHy2Pn1rH0+FxXaOd12eon/o7rIoL2J2RHnVa3
cb5hNBpk31WX5ckMcWq590LqVreycb4VL6Cm65UdkIr+vtc/oJx66bZp6xrRSdNE04SVx3gVl5i2
6/eCBY6LWycRmoOhmqq1zdYkb+6bevGheFnLonG5RZhn54E60YWGKmsL6r0tV/vKD8ftCsIexikS
MJpYYV5JMSeUmgksKBLRQAf7IlncrEMTK8ZvlEyL9D2Ii5s82pmq/kBE8uv9z/pmBoiNWwEeLH/b
gMI11o7Ah5dPQfDzWADp0mDpHJ+xNhLa8JFuAcRBs2ks7mY9Zi2nLskfPqxldyApRoSxqM1kUI1l
6mF4hKXQZ+rcAoGdIPurCCSJVJPNPaBSu2BY298eMran961/IkLambFnNBJhqGxnkZy7z6TP43Qm
jX8muz+1uhXFgkaNSeGJJkua8bmO1C8dqi8uG6d2UmyUZP3WVzpT2/d2pD+heu70IqQ2HNqMIOGT
NVaeFm8XGUxjbtQp7lI7EwaKR4fDUupspoNK25DuKjG4lfWonQZXMROL3+ZTluuo/Yl2jfmEGuWz
m7mP3vvimQzeABHhddtmJYcQjQi2j7GJnFpX1JakjycuSp6HbdZvKrloRgk6lYCeo5R++wxSO8Hr
A8PrMlyGzBviHtrZ89KZQ9mN0TnJsRM/YOd4eQMNgnEwQ8YFBJfTHma62EgY/HKyvJ3ibQGGmBax
9JmJxUHOfbtfG2i4uy1u3amdLjbOKjNmVakwM00OZV65vAsYtXM73kSNrkyD3GuunpN5uIqiwSms
UG4dxkh2BtieGmG8ImyHsu1zE5N/3Cxy/MovDnpRTbMCR5HK5pAA2WmCm3VUbmAKaoOBjRamIIFQ
Wa2C9QPPfbPbql6cSb2OH+3v1ji1WWBZZCboLpE+m1qadPukm/n3DgLcRdpMTIPEUctd1cTSMeWw
AcJmXFVeqkZlZPXCXS4BFbkAd+k67N//FCd00yi3ro+hmjkN83HI+ppp9sN4is4PfMrbr0COcf2p
idXMIVxfCdZeQekU0l7QmKL954Uyf7gNWRc0u9IjY4/SCavaFK0xvaVTX4NsdvECs8NsPCgVeD2T
51zVQmZ6oM/rOCTLzZJvrLkryRRocC4UkKIvxeqnigTM6WnOUFZ5fda0z7qtX/0+K1h/hYmqr8N6
rrb+Nu0W1rZ6vDznc1CQXmWt0ia+XZOO8m8gx8Tzh3fTcFSM3MZPXbfVy02vWyXB0jJCL3TpxsAp
54XowOt/bxT1GoyYisrqfLhEy/AfCAa43dE2oEp0BZ9H6BRnph73POkuvWI5Uw07kY/a1KoVb5d8
gIZ9xkrQRF5MXK90P5myUnjOEO7ElIXvYz04aNd5/VgHKuMm3Cdey/Z1DCHX9z3nGKzeiAQ2DFsR
v9G89lW20V4/eZKpi0KL0e272thrP/agO1tPKtNVoZ7bpgkuS6LrL257txLqmC1GQvhyzIIt71KK
XYNW2w35gCjw+kguHCPwk8a5UYBApUHObyUjbmfSxlWbmWzGnzYYXeYYbk1mmUIvxE2tltrIahpH
ulDtqtBficbUF9ENI90Zk5848jauWudTM+dzrrLcyGhH0RS6YSWD/miznmMu/NMbe+NI2vBqX8qQ
QiEUl0WTND/qdvw9N3l7jRAPeQcj1m8Q187vCMm7/brSLR3rRl/rhI6XntLFhyaYi/0ke+CO1oqN
N0Xu89sC2ilD6uFPZwxxwm9sltI26QNv7OE3oqh/D1LOuzJf1yung21DwGMGEmsasBoc3OUHE6hi
H80Y7nJb3AonDUtItTD4JFvlv4XYbtCo+eq29PHUvMiI0BtoTLHJIQuj5ELH9R0kd365LX38Di+W
ZiTK82jsVOZ3XN3j4CXXemymvdvqdiQxXofOHiL5WC0PlD3mEXF69FMbAF6vYC4BG6HKEuU9M13E
B8KqzenFT20CYVAtrJiiEaigBSveKxtvd9BRenaziZVS5bqAVkaNIlrSQqGAF1ymmsOJ3l+dvX3v
2ODvIlqngQgxZFSjjUqaaH6oNtrejlEkb5sw6D4js9JnZvZORC0b9ywEFPW6aMDDSJJ81+mmTjfS
YYoGgzpuzyObQFcx7rFh7fss9Mgt3qVXw2Dcnkc2fW5QNG2fUCRHJZujzzVqDh/WuJ/cYo2Nfg6j
rihqic8MVXay60pUvufOrZYJXYLXXiuHulwXAq8tZ9JdygXi9kxwt/eXjX9GmTQsi7zp8Fxnv0Kx
VOnaN04s1IzasOelE/lGa7y/4oGse8g+lamaI8f3kI17xkwtUX6tu4yS8s6AVwakC3iuv+9ax5D4
xv1p454NbSQ65GgIdKb42iOZHuXsFs1s0HOOnCip11lmsSLT7dglO4DbBrdzbmOeRZ+vC6bnu4wH
4b7t+Ze6lZ/dTHI01YvbwxQdMBscS8cAa+9LKX52JnHDs1Ab86yWSeW67vF4oRCiXmPxfTS+Y35u
0+QGHYVUdInQ1U1jfe2H5JHn3XLpZhbLPcdhyZMGKkLZrFl3sQH9vC9L7vg5rftDVF7fR/WxDkim
f1gh7lrFzjy8TpxwG/HcRBVo3tatz8D8HVwtWgADwnt262QVG/NckgUypSsaMF6NO6IU5KZV/Zmb
6NTOj9fhi4O4qXoBiGVpM9LvZRhGoLcJ8jNX6qm1rcQu7DgfeYx7gs7tT1mMN+UGQTQ3m1iZ3VgM
EFhLUFqsgi2F4tpuEI75qA12LsrZxCRCGNcj+xz5qRlzt3Q0sLK6GvMHs9fOOCaxn6Rqx8I4cbSH
//o75v0i2r4sZQZ5qyTtp1zulvDM6/BEtmKz4vLJr33RxjgjIkGmwiq9/h50pdJlMsuz2/e0nDNZ
GYowA5OAgU/ygvDqsEaLunBa3EY8o46eLEkSyqxFxYyE+Y3Oly9uS/PXdh8K024+xd3GeH0bbOFl
ztSv95c+YXYb6zxMAlQD/dZlPV6bN1PYql2Fss5NyIzj5i0HrTqqV+DhkLAso3/hRTx8qPrejSSN
2pjnDgS5DerEXTZwfRk2QwHcpizdIq5NXettxEMdTfRZK6KrOt63hRvrBab+X39RPZBakLoEf30t
aSrb8eMEzZ/3P+mJiGhjnnUbRzPmVfsM+io65YodRo+4XW823rmc5ir0QIV9rOF8BS3gQzkMbtmK
jXYea5+xaJN9xqX+rDf+FA3lP04WscHOwcyDqRu6Y4togmxg0qPSHZ2xyNEH38g7baxz0NdL3fRN
n0FLpN/FQRE8oQteXfF4SqCzki/7Nadkp4Q618b4E1He+knrOo1m05Qj410m1bR93cYFzBpFk1cX
Gtptd03p4ddnaF71QLbJdGiS+ikxFOlrx/ov1cDXp7id9A7VBH2ovby5qmW1PdMmnPaiZE9BNchd
V/dmNyZJfT+BTSat617vh7HnV2U/VFfDsvDLasu/d2NDrui2UuF2xdi4npnmkbdNW5NFcfwB0lc/
vdxzohigNrqbR1qEhLZ9FtCpAaFqoNOhHRxzBRvfnfSlGMoYZ2wa8ZikBizF1eDGVEdtfPecYHiJ
irrPYiEgGg1Zhy2q672bd1ixSFat8HNWt9m2eRds86s0T5jbtBu1EWZdN7PEL1eZeQ00iUnEH5Og
/Ndt41YizypvAXtB1GTCU1/jKLne/D52O4c2Aoyroak5lAAyVomfgjT/+At3SxRsBNgGtoUk1zBJ
5UXTZc0uILbjNkpDbZ7Hkk1ePo8Mqg6d3934tJP33pycU747Eev+4npkZF6k7Jqs8j15tS2bvDYA
C/SGFbuahWRPwjYCd3zkRptLbVQY6dq6mNHvyIbZn4sLrTGmHjUeYpHTCbJxT7pgTU/7tkVI8K8C
hglV0oOC3W1xy6+2jcVT3uApOJflJxIu414VJrlyW9x/nUBsed/6A3w1C+kQpHNFi7SM3GZrqQ16
MgatBuoXNXRZC5LmtS+h6Mk+uO3cSsLjEPBYCREMEB6qr+Ua+mkyQS7QYfE4sVFPkLcnAaaZuqyo
5hzP+nsT9uuZw3K8Xv+6drG2lYWPAGv4fiFagOPyLdzTUZc7zPKpnRpi/yZs9HjXidYpHcKvWZd8
yWq9hZhSxVBc+bFobsKYfnGzkZWQ12h3A745Ndm2tHUatPGS0q15en/x4yJvGen4znjx1Pd60m4N
84Fo2zAkkST7qOJXNJHfPHMOFfDnSn3rN46J74vfaEuQxU8mxD8wcbpeLHH5q43a8pFI0B6QufCe
zSLiOxCzT2Faz7S+DzBFo9NGB+oxzBl20ntLCd2YvFh/zqMnz+GGT27N8nkQF3maAmWWlZ4ZVTr3
uE2lyPv7sgXj167BoAq9HEJQxfd4p1wVbAjuQ0b8r+1WYoJI1ds1WWQBIQ4W7wH8Urv3P8vRNG+Z
zAoXiS+gDKBIkxm2RXtJJUZ9R6fSK46qdQ9P1MRhFeIe1kGSXEaLL3dbAiym29ateAGO7ZhM3diB
xXQuMEW8tPscpKluq9vgNDX4caDbHmUHDxwrkxE6XUend0ec2NC0EGWuCch6PH3pwtJYqBjs5m5i
5Yk9e9Dmhd5iRpssMMuuk/R37hPjFkZtbJqXVCgKNKgKyJHhqLRhlYIz9cyL6c2SA6xihQg6/x9n
V7IkN6pFv0gREgKEtsrMmlwql9uzNwq729aEEBpB+vp38q1cuNIZwaYXjg6KRHDHc8/RI5QNFHov
ZVMd9orYg9pi8QZixl7wF/wJx0JIBeJb2vP2qZuFOI5z97Bu0Ej8+4W8tP/4pfkBE2bN0Q7oMDcv
zL0Ab/ehHaIYj3lIfFIV7N95rnUdIwTvm+5p4Gz6KE39HAez8km0sbjzXFsQJnYhZAKe0I2MAH1L
P5UzkCR/P5wLhsaFpBl0wq1SBjs/T04k/aMUwbPX0i4arLJ0HUXRQQ7NWp41YVNkiZh+/H3xC87d
bSoTSPWSKVLtk5ytoodSt+ENj+LmUz+AomtJ+PZol1ie/v7XLpyS2wkrMGNWkZW0T8W2dIchHD9M
MvE7JrcRBiGSRjSYqX9atqo/wPGlh5nNnpbB7YUBMaD41hi8LBrG702KikJEjLxy7y98BReUJzvU
gNSIp7Xt/amQ4xsxqbs+Fqcak+qEVz4hKE9dCNumx5SFBV5AWxZfMA/8mKrZCzGMtZ3oqsNsrtlj
cV57/UnD6q5M2Ye/35oLsZWLWltXtKwZkIgo7A0o7VexVvchIEC3ql3SzyUV7fu//6EzvvKVaMEF
sCkoNyShTeVTWjIxZpL3A1qem7qd99Dcq22wwObbfsxEEbbAAE3rtUGU/9cFXvnTbjs0ZUpVcPcd
quh6za2BHG8yU9AHrqW6medgyQD/SA+1qsHCzsrgQFRTf+AqqR+7PfBqEeIjuiY+hHUxHB9RReRL
LdtvrfYiacbSjmm3agFTdYs2AU26m7YDk4Ya6fe/f7cLZsVF2KUbGfp+x9p7sL1r4jnONKTW/Cy7
C7AbIgi8V3UNu5L0b4qSNUdR8/nGa+cuwg4l635F3w4h5NKFh3aZv6P961XL4akLrRPgqB27UTRP
dUWAmOTrnMW1vhLNXDhzF7W2RE3V9mXZouG7/WuicT7spvXduWNMgN4mQTTDHjYzuVnn4Mdcr17a
GjgVJwxjVTUYbvE901BQ8Gf2X6aS+bQgsPb5sH7L0Na1N1oOW/tU2jC+KQrODuBSr2/9Lov7OlMS
xQk0C5+2aQzeQy/oAfqo+xXbd+l7Ou9T22jbOgoHR7e9uutTIe9R4r/Wrb4QO3InmZFpXw1IAZqn
KqT1iXHoG0Sclaet7b1qxTx1MWZxkpT7miztUzyAYdrKfzBf4mdfXPinZmqZhF1r9Dr0Bzu2P7al
92m1YdfniOC3GyObzpDBjO3TZJPqtE79csAUT+kXb7lweKPqPuCosj4Zu/CspimG8TEL4XUdXZzd
pmgKbS+kv4T2b9IkrHDXmRf9H87FeUkhqrlEG2R5rAZKIA2bLFzg+/127jyksNz6dbAopACEwB4F
kWkW9sE1GNyFcMXF2A1ROyAjYi10FKIsWNnnuZiO4dh9bNLGeP4CJ5fZKipR9Kft046p2LGGYE1b
f/U7HOepYqCGzINO8Y4a9RGqAeqwyvDa6M4FK+MC7RgDFj6F1vBTNzQ6Ay7ZZkUxe5W1eepyXUaS
BnZagKTuInocWfxxI9TvVFzY10p7QiYB88j39cs03HQm8TMuLubLRCg4d6ABfmrscC9N86GV5tpc
6YWA1pVGH62Y5pWMDZRfurF7M+gk+VjGqjr2SoEWPGwqMDHyeGJZoirywy7QdfS6Ra5wuogDS6bG
dtApoYAST5BZ2Pnyy2txFxE2gFukWNIYV5ST5Bb1Dno79+vi97ZcRFg3pBIKcbZ9CgJyt46FytbU
N7JxWTD5DEwIXUKETe0af2hJT49kWtcrEcIFN+vSYPJyZIzxCknYYNM7Xm3lcwq09a9Jwigd/A7f
iZ8EnWy49Ct+wSinTC0SFT5lPc/eMftqYnSkI+JhzaqfXSGeDGiPPTfuWP3VoFFdj1OLfi/am1bf
Ni33kubg6R9kmL3Y+Vgv3dNYBvpEOLmJEurpxV2ImFl3UF51iBFGEYxZQMqzVq9f/BH/Ye1XaUyJ
p2TYCE45kCE034cFUAevy+KCw3q61SNtkLoTTGoeJr5A47khSel5X1xGTMa3aOqo7p5qTt+HtZFI
2lMv/QSeuhixBF62HmrUxkodtQdKApWxcrjWVL7wVl1CzEaKZVjOkR8Bb8Z9tc/7XdB25MBaEvhl
ly5ILJ4JazY5y6eQVkM2Q+gvjK5R9FzavvNSSwKQLzqBLWr8o4TCMGvH09Ba9a6u9HoFm3sOgl8p
irhosSosJGD4I0r94a5PYm/NYVHRgmANF8gkyZelHLwUwfCxyctAnG2mWZoYYPe0DJO3WyW6e1FT
z+TExY+N4ISXskMqvkp92zff+WhPfi/MecDr3gYVN6wBBSJbTiuN2G0wFB+9Fv8DQDYaBtI6pG3F
nPQHTkpxtJH1mdbnqYsgwyiBGToL21AQ0kHvfVbHIF6++O3cyatUt8lUFHvzZCn/t9ObAWdm6kfN
lrqIqnCY57bjMworGCS/k7SYH6hUfoUVF1A1Ah5NVWPkk54Kk61z+qOKJ8/v6TxaAJ2EIUnYPC1i
Tu8tFIaOW1hZP3PjUmY2ckySkQFmTJj9ZyCmOUE30rMd6gKqQLa3j9Dcbp9AvlQ+VHzsnqcqnTy3
7uZT0IvUU4jGmZn6/wSxb3pxTZyIv27EXGTfYnoeNnGDaz6QfUarNUUnfI+gi5qgjXOn+ohfibn/
X494xV664K16t3sYgEkUKFUpM16XRdaCgeNuneblno2QGJlBARfrdOoOVAY068IEvJFNNd11EOd7
HBPCbyDkSG6LsRGHiIXVc8wXetyWcHmXgiQJtBRFdAcRHX7Tz2FzUyzIiw5sghDIkWy7OZVFEd+Y
VMuTStcizOphpnfJYjD+PEPD4kT37WMVqO5mbGxPbyLba3tA+7wYssUacPKWUpMPbU06cbBz0K1H
IDyDnBQ7GHUhZ3QKw/PsVA1OuNtubjRw8tWeiExUTN7XXEcgGdwGXnyhS9S9h+odGhwR6p+fBJm2
Z0zDkvtEINABhEw/g3BdXXFVFxJbF9xW7bzfuhauFuQNT4TsRzWqKyHaBU/rYtsMeF54EI1of6z1
dMMxtAehV5mcWLCW917W0gW4kXgabVvjjhKxY+JjCD/3er6GH7p0NOff9VuJK0hok+BLIe5OkvSw
27g/tabTPkNqPHWhbN0AQosBqeZTBy767GNIideoClZ28wWxgzNlQ0Fxarf4rus3CHnidvplIy5/
V7Vp0UOBHBWcFeybAvTLJyOm/uT3QR17Vo5ro2OtAZMjvTrEC3s7YcLcL0lzeW1ZkCQNiqwI/YLy
jqeqOqDe4hfRCxfJFhGJ2lzXYxp+m27iZn0EgMcLZA0lC/HyJoYrMOsMAOKnrdwgqx2E5UcQwtIP
fz/z//u5P82vcKFrQFcztCbR3a5pmbyJERf/RBs6Plpg8bJ9K8JPbTdth1mH/W0MY3ijTBhXhyHa
+H2jjK3xf+L/8rpgwu1bMRk0IRddDfh73zzSgvyYxna9YjBed2rC5RTjURGvFNPDT10QlOpAxEbA
TI6O03GYz61TMkB+1Ou6CZdoV8Sd4UgvmidRFY89q56FDSPPtZ2AKI2lIWdJoidT7i2CrQ7paa+Y
1ysULveiQp0nRALWYI5mshkG9igwRdar1yRc7sVK24WVSVKDyCcOIdZSwvN11CseEi60ra6MmWUC
69SnfXQoVAIvas21XOviS3GSlgRqjakcB5TI6Ta9rxvLbjdAiU5AIk8iG1HMe9ygjJh3toMAUCfl
sxLjlGEWuRgPmsnlrR1NfOUuv+6fhOtfIRxJ+lj3aY4RzRsmRIriUxRfcU+XfqrrWnHBVLs2TZGX
69Icbb2Im4ns06ErrH4gfdUey3WU33cMoJNMjry4N4kOTkOSyttGokC1Ql3hyn18nWyFCxdXXvAo
WbiOizzR4fSgRaseUtN3Q1bvYQmOZkmhhgvqwU+jGYvugNQ+XjNm4KGOJOL1g+mK+tjGybBkaABv
D125zzfGzrzOwqpub6MWc/l/t6bn6OBPY5q4FkaMdbRU4yByUC+rU0Hm+HFXln8AeVVyxWC//uET
17B0FEwI3MQir0v6b0n092HgXhwjPHG5C4umw+TR2IkcYCQKrbCRZavlVyLCSxt3IpPJ7jtLp1bk
ZU8+MjTKDkuov/793C+tTV76SMBcZ4w7iSTHg+OnSu63KMlOR5/FQdL2cnELpHJcLiLNQxq8Safl
NmLyH7+lnTMpU4FAMxnTfNjJRzXOYApaRz/MgPgjWOvwEnY5pXm80H9abe47PFa/fTuR2spjMtJ+
TvOyEM9FR76vKfE0bI6V5Q2Z4inC0hPZHppC/AqaxGvpxI3S7FwxYHvxdGKm2gNLZkyQAKrscySJ
G6ZV9TD1qxQiT7lpj8WC3NUO7RUbeOl+O4UhGhed7ctE5FbAY4ZttwP0mHhdwsR1myn4OOMQkX0e
7cVyW2DgAG1I+v7vx/J6zJW4hKUUqpi2K3HmgeXrremaMKNJsR+l2WFhmii9Upd7veqauNBwTAah
1UkXAd7PZdSZAf1hBeaCSB85D9u7MF2RUVRgA/n7z7rwQVywONRPh31rdZIPOvyWKqhDRtGt39LO
txbAVJIqGJNcNZ3OGF/e7qx99lv7/JV+y2qBL0a8DxqgfGT2vZ7K76Ay9qolJC5QnCfVzMuGwC9N
fQEJ3qr+CPJhL65RnrgYcU5ouluoK+ZiK9YjBgE+Dyzxi6dRSXl5KnuzEl0UWLwddpE9prQRV+zk
OUd7JR5woeEmphWpwGWcD01M38QNbR7qpllvY9CwZjIe6ps2WoIbFZb6ynu78A5cMCSUoiorDLDt
tWIPBp2grO7KX4mN8yRa6iOR6we/q+S4AFmnYtnOKpcbtMafdDBFBxkkwvM2OV4gPs//VnxNcsjU
IxcdzpNtNvDzAy42fW+HBV3ahudJLOWxhBblaVqvzVRdsAwuKrrpq3Hkieb5ktaP0ra3aiz+8zpy
FwnN6mptMQTJ81jU6XFv0uf+zOjtt7hjGtplGna6cJYj+xf5AGTv+1G35ZX+wOsMrpD3O0fMv1ke
BiAUmdse1yWlYZ8pqNx+rlIWP6V2+tpHw3bq230+4bEs2WDX+Q2CLT+Ud+IipBcRThYwb5ajfFwe
ZxW3N5RI6uebXYzwsvak3PaE5dFWxHD6IX27h318LaW44EBdmLAk1Qja4ITn6VgB9rXx5oi5YWQs
xRjadzsdERD43QDnzaFxuROG9CvnEZ3+YXyyB8ukvuKgL7wLFzRcl1HYNQ3lOatScRoxy2LD6sZr
5y5mOJnLaFv3meWrGh9KHf9XLtfqY5e27XhjGdbo1qIlnYfTtpwY2eL7iRl99Nu4++hw5RcUW85H
bpdDTzt6ZGBr9lvceXJrEPOh7ShOxZg2S5swuI+7xEuimScuargclR5XSIPAr/SgW25tdJuK7l+/
rTseuV5rABeaFMYoAJd1T3Jghv3qqYlLd7mkuyzbCoZu4m2Y6X25gTaxpxV1J5PGYQaQoN9ZXk5B
eCxkQVApEV7kDzhz54WywfZbzS3O3NS/kpWbgy5RvfQ6cxeK3Bco+0ne4S5K1UyHcCZTxgvK/Cqi
iYtHhuJKCuMoce7r9k+ogEuZKfWMD11E8qbWsY9axfI6DIr7edT/Qal19rPwLiC53FmojWIkT+dt
ui9W0d8AknWtU3bBwriI5IS09UyAJkAuHX0LafRoh+nr3z/p+aW/En66eORmmtFbFDvJaduSdwoy
fvd6LMa70raNn1l3mT8RIpgBeiY0t6UOgAKHGF5c+mkFJi4omaISHbEuoHkcAYpZsv6GNfG18e9L
5+4EsPG4iy40AxavzZxhHOeBq90vz3J5PwOCukvAqvNdD8EkYZTKwL/sVyJJXDxyXY1FhEllllcC
QNJOHqDU6Ldxd9ZxYQxXhvcsBw3Sz7FpvraEXclMLpy3O+pYVGUUjxK7jlvxdrfN7Rpd0we4tLTj
Rue9qJSuapLHsmdHawadDX3gB7xP3Ck3WVQmaagmOTj0vkZ1cJxC+uvvD/TSxs///ltUTKxibKhB
mrSkYEwBr4TK+pLuR7/VHS+6rmRv7djTfI7U55RJ3PK4qvyiRRcBrhc0JVektznaATZrm7LMakE9
X76LAWdi1kBxrTTHVLLOQIn8Y7fdF79jcbzoPiTlOKWG5n2X/CJj+EsM7KPX0i7Ge6x7kdYrj3I9
giU2w9yQ/KSoWP1qjC7F3RaO/VqGA8khq8ky2odv2nT2e54ugHwkgo+Iiwg8aHjkqg0PsqquTeFf
uOcugLyfTR0WpYpzVsj/KFouUvq9IBc8XmL4KKIgus/DnT5joO9NGqWekWLsBNBkNU1RDibKZwqQ
ULJK1HVLUfj1Q1xSUTWkdbrRMcpbKQ90w6RN4wcvgeDtS7PSA03VxtGApSn7mZbVPx1QS343nLxc
WhE0+oZqJDkHSQNASsFPvXhWPl3IuBjHtY7NRvKomcNT14ubFYJrfmVVFzMOoYaygShOnFdKfYz3
DtNHzfzZ61BcwLiOgX9cZ4M0ZbIysyN/1ihDH/wWP9cWf/MRW2+BsxGS5EnP1Y+4Dav3ZVT99Fvc
SW/PwnNb0y8kH4PN3sWmfdfP1rNr4YLFiyKkYblGUb4NwXYTT0NwFGa+ghu8YFJcmDiNoYHYYLQ+
n7X6sCYDqJdmLx48nvwB4dZ1hxrLHOVr2Y6HEuyf2R6Vo+cHdZ5QuRddM2sktbLtf9nS4AVBCMTv
ezpBLYC3Hd8bEuZ107HbJOjmQyy0Z6HcZf0sJ6hGVZEO825X0C8hjwFtfnht3AVtV8ALaqJkCGu4
5xUTn9bO+N0UF7JtRjIMlhV73lrwFB8SaC18nBdbfPj7zi8kWZHzhLqZgnPehGG+mLnqjkkz9ihh
FnHwrYTGzZVazgWqhcRFb8seCjxqL8M87mpWHGis5T8y7ED2uffyIDDymFmqgBhH4h0RcD2AH9QG
MKN7UG7/Ml1Vp7//3NffHTrrL81R2LU6HWi35wIEsLci4F+HRfiNgiUujBx0CFW8pMWW62aww2Ea
MRcJFVJIUR/mQig/zHfiMnRqG/NkCtM9V5uyAPEYfui8w24XUa50Metpwn3rNvMLOPz6QNtrmj7n
jOaVjN4FlKs1TbfERnuepKp8og2RX6GFRU5b2LGHZewb5mdIXD3oEOdR1iTZUSVj29ekZuMhwij/
tXbA2R699jucGFzv61CLpt7zNE7Xk9FD87MeBP83aMbqHqpZkOaOwmE89eseHTkDLQ5NogAcbXvj
JQMM7i3nIpdkrCYMtoT5Tv9LYIqzMaw9awsusLqM7NyjeRLmgIqzQwdu/rhuxysh2P/N7SuH52K/
TBAlOlnjPd+msATA3IyZxcT541xt/bFoRH3LNC8ejO3UoaB7lMm0UYc26kGcBnGMjE/QpRoZmapM
jEF8wmgheqnVCm4sWm3bbaPDuDsWavRSLufoMr+0GWbtejLJ1uaQ0FtOU4q+9h5ufmE6WFperq5r
zalpOqyuyipDZ369SagwRz97d36Jv4VfYTB2RWilPaNo5GHcZFaJ0s9dgzHg5eKSlEE67cLkpkVn
SkkM/IDkw2vniQviC0AZ3U4b7FAQgRi6aO56/MfPPLiYvHTb56pO+z1f6fZtkLXMJsH8alAu3kpR
LkwZqT0H09n39Xlvm399PmXiYuPnPjXQQpxgmFUH/sCUoxydLeAg9Txw4nzNcJeakWrPKQZB3gij
9YGOyzUm8dcdb+LyvC7FqrQu9J5zOpMMbILqtEFpzPODOgYZAoikHwasDtb+IuPVEGYra70iMHAc
vDyYQIXFVkm+5QOElz80U7Q982kKvLaOOeaXq/cQKehIILZcVb08ya0GazydN69oHTOWL1cPGkl7
FQ1rDnmRHyQam2NfR37zYRgnfLl42TaA0Q3W5rpbm8NkZHEL3GJ5xVGczeuffgLDIM7qdI+Jqmab
R7xNbiw0beUxrcPkUbas+c7OqrI2KYEkSOfZ8xe5OKxCxEYDZL/ktoKxGcblzRpuXhUT7oKuUMyo
BzqVSw6swnJfxFF0w9rJr4/PXYrOmBrJoQA852SMQP1ZJ8lthB61X9jsknQaHW2Ab/ApbxW9k/N7
m2ovqAx3gVdTnJJ57+mUT23xX1j/qkFV6PeyXNQV7WyyFsjMcsX2G/DZjdlswl8+xpi7oKtg3YcZ
O5+Aqn2TtFZnAF9do/c/e/5XLr4Lu9rU2DCyRFOe6nG8YXqbTwB8xHcxCNcf1FqQ70m5ejGHc+4y
dMo1QlJc4YdAmz3KWJeu7+w0Nd/8jsl5wzKdtd3neMwLvez3wLevGSjG/MBKQHy/tBAb78u637sx
B3P7T1OEORv5lRD/dXcFyN7LpWPVRlOf0CFfa/OJBfZbnQZ+zgpoopdrz+2aQjUJV15NU583hOvj
2ez4PVWXFLJnQVwEwTrm0Bw/rCwMs9TWm9+TcnFQqqkWaDBi67BlzZtkB5REBtqLaJ5zF+kUT21g
y9mMedDsDaakFwxC2Pmd11V0oYUAy0GRDlz2uW7nmwASfhkIRf14TlBze/lJE6T6fFr5kEMQN7ib
mrS73eTk+UZdEFUcRGXBST3kSpH3GEI4dNZ+//upXKjMIJF8uXOrSxBuoBKZx2Tid4VN7gazwnX0
hyLun4OIncY0+cpLUz3IuWzeUAXw02a7a32EC17eBVZtlUXJx9ghF5HcNEZaJL2dBkH+VVVlH8GU
W0aZkbH5Xg9V43cVXMAVCMNBuCdSnatomh77ftQnpej44e9HesF0/MHSiHNrBULdHOqW8rgG82ct
/XIAzt10zixNNMlZ55P6ZFHgyPpJGb+37ZI0Jj2DWIiifQ5C1uMYzZiMuFb3uXQk53//LQvdICUY
tFGLIzHi/U2E//gdtRM7jzoRWyMN1sXAD1j/24wG9JqA7qVNO29ax1OQMm51DjM33CRQcTzFES38
AnMXatWyvvh/cJ4vSRFluuyysQr8WHQwIvDyvNvGykUGUZ+bQ6vCJJs25em8XJwVsAoz4pO4z8cq
VI98GNdH0u8fvb6nC7LqyDBVomZdPtXR/b7OHzt7bXr2wtd0IVYYce4ayDGovOHiG8bQymww9T9+
23ZeZcu7AmiQrc+pIB/WwD42DDG439pOjQWa2SSs0ZfLA8obmXW6KR+1CWo/U+hirFK70FASLnNh
l+FQQ5zrAMV3T7fowqsq0W+FIqnKaVp8D+piz5Z58nv7LrqKNKSqKxFL3JUpOu1xMB3bqH72O/Xo
5QPqi5li6PF86mN4hxTl0wgZ1L8vff5wr0T3LriqjmkNMaZN5ph04F96EbAj29EnmEBde2UA9sJd
dxFWLRVbXBQ9LDkNPoBgpMniNPDL11yIVZDEpLF8lzm1qzgGyVgCIqpmP6vooqzCji9RGZUqF2rd
Dkk3POwgyr/ylC6cvMsnz+aKWxX0OjecT+9mSswxKcTwRhZA7Xt9XBdsdWbDx0xh3edkx3Pap7k5
8KGvTrUNdy/IIncJN3W57kbMDd4U73MQWd9BY+dKxeXSvXHcadWHOzLktsst6eochK3FqbGxvXI2
l1YnL99U084WAtSTzjvW/9vqIoVEm/nkd+7OexV1nAQQnO/yKuz2+9Iw8ai1LY7g4r7WFLmQlbvs
mqYHSdnKii6PAh2+D4yRdRa3ZnpTNwJ446Dhp60i/IqVuHBYLnnZ1OhpHNakyze1veX1DwheX+nF
XlrZiQ2iuYSwH3Tc83Fnn9Kgfxe3flP93MWPhWNJgE0TfT4lkzzN4+M+ED8JGu4CvAIJ4mPUpRF3
9H2Sdc36EEF+zu9qugCvuQ7XITVxl8991WVbsLZZOXjpmHLuYrzAEiIixdI+Z9GvTQBtuNbcs3js
YrzacdUTMbXO261AeSsl7f20rNf0Rs/xyyuuysV4zSSJpzoYZD4DAiMeKGFVcwBq0oD2ImHlT8k0
9XMrLuZrBFBt3bSSuZThbTKv7/XqR6iH2e6XdsdMgrRxb1Tedu13VNO+6KBpjl52x8V89QYAad0j
CKnSSg4HySFu2k4lxiObbfcbAOMu9qtbZFtEEWI0O5n1IOQO3sEi9vO4LvgLkQjGYDYi8yim6SHi
S3fSYuRXzueC0XS5QmkdsLSbJ/jzdBjeGFNAszHpwTOGbnyzHiKS6Nutk9EV23bBw7vsoWzqQ7MP
q0LvLepPCaTnAJPDEGMkvXRAOXdBYbRkkcSMKlxk0GaCqDUjrPTjJeAuKKyfigls0Fjc9JQ+dtFy
O/BGeJ7N2R/8loMrM6V2hgBl3hZkO6XV8B9EeOuHlhB55WOfV3rFXLi4sw7aJp2Zoi6XxBymIqkz
arsPf39ol9Z2HvGcmq0OuknmKy9/VoH+OAXDlYDqwh11sVsLaJP2cjNdPjAz/8MBs/w8YNqzhBAx
G7O+HhS4XIUflpi7cK61W4sRjXN8BlZHt9wO9TEtaOX3ml001yrUzlFwh6lopp81me4iyq+xz174
BC6Ga+W20fumJSrWlTraKn7L21mdvL6vC52ySmJqDlx+uUyIOKZcJ6cWbCt+1XwXMbXU6SBJusic
2eYpRs6SpeP83W/nTtC8VDSqAGKReW/5fT/xKivBtu/5PZ1rX6s9TPpCt7mhEK0LzUM3L36ZvwuR
WralQWgSNbkaqimTQ2+zaPLT2OEuAWdAUrq0iWnyXsfdAWif4FBGu1+s4EKfUI6z87JHdT6q4lOL
PHGX85WlL9gCF/kUzEWtJ4wn5iCND1GNrnVxT/U4P5iwj57LIIjAkC7br15Xx0VCpWBgUlBlq/Ne
LOkduDzLA+qZfvov3AXQVFMpOWv3Ol8guffNbPN4U5Joe5jBBXrFdF4wCS6OhhXNVtZ2rnNVFxjP
gWztQQ7QgfA7nvNf/c1jzYUUo+lKrM62+7W31ckOfPJLsFw0DZTsrZ46XmKmY32r2XJXTPvgl064
1EURt3NBZVzmDRCPB1nyOAvAa+1nE1wkTYvJWbUmW5mbdPnSVqB1Tar3fifu5IbJIqFEAuQfsN3s
YzGNT12svvgszVzgbUFLPYtaYmkj7hbZfyYy+NdvaadXC6JvKNeUQ5nXywR+HrojheN+8Dz2Bzwv
toMu+iB4TOR0NN10v0b6s9++nbIxCUyIGhqWLiLykexcZ00Q+tEhMBebB6mXfeVNXeYBSnYnC0Ay
KBegQ+y3dedpor+89DVJg0cWquea2rxYvCTrOXPxUKXCdFhpSfAoap28nbc+eVsuhZfTYy4ciiym
7GZdlfnSx+tbUVFzGiDp6lV3ZS4eagsSE209K4GHis7T5zW4mMPoSpzxumtiLhyqqvF+uhhbr5c6
qLI0oMNbFm2NyoqNzLcLOtrHKA2uZbav92WZi4QC9HIV0WKCx3YIanawQV8f+5LPv4Sc+Q2Kbepm
00Nw2CmrvEwyWB9f2vsoWFVaJ3XwuO1L/ysQwXxEQlF4TR8yFyAVQRmqhFIRflCkv09V+ZyA5Mzr
NbjoqKroWac1vjvjvzgk+o41YeSKE7z0Hc6p7m9OELI7CEVUUOZKgIip41rf7NHcPkiJbpCMU0iN
Y6z/Ab1avwIz4Icv/yKHzI+a5yl4VBa3WDSgUW2131Avc3FTFU1X3F7U1iKrT6DofNZjeSV2O+/v
z/STubCpIp3jBjjE9HFZt4+daZ72ZvOKczCC8vJIqtXUgcLIQk6LLYHQ5QZ9MeZ5eRyfG5oN1HIK
PpeG20Oc8F9dOvrBGZkLkCIE+uIc7FOPi5ru5VZ0GYmia0JXF87bhUgtdIwNK03x2LbdvZzo1w3z
q14PykVITVUSz2sZB4/ATP4XaaNvSTT7MYUwFyDFqq4bxt2mj3PY/aoi4IVH1NP8HKMLkKISd5sU
I1yABi2DkOu3JIQMoN+xOC8zTvVQj0alj1uzfY2C6t2qzRe/peOXN5zOc13YkBWP9Q6a0D1ev28j
K6+Y3v/3ZF95mi48Sg6M8hKO5BFkOyrfomSGwqhYnsoGIgcPNZKI2wEj8xlIj4vbpGTBM0ycut80
BGazZFzMlyidy2cSseh/nJ1Jk9u2FoV/EaswccCWknoQ5Sltx7E3LMdOSJAEwHn69e/orWykZVVh
k4VTBbExXlx89xybQtBIHMZ1lEnazvX4Q6AM5mNsef29inZRpPB2iz5MlYmL1MAxpMB9nE//KvCB
f3EiwDYFXd2AdFzYqSmS5jAmZPpWJu3+gAcGFAUvWr8rSwr737UaF9gcIBBO20COU1piyryxkdgh
ZA4PhqhIDPSUGrKkoizxOL/0cQbwovqyJkEJec5kDh9g0VxfCh00jwHEdJ+jZWnxSYv0g+YgG/jr
yLWiHGjHOWS660GlezXgKb/2O5FdOGwLB3D6vcwv4bQd7BLZdGLYRH4/5V5/XQhd8quF/V09XT+8
Rc37vz0ue8+Ko5Aq1sXbgtnx6fc/c2ObcmGvYW37sBNRfqEdecyT5mVBSH/nT7jV9jVW++lwVlED
+Rs4xV9yOLqkQbOdQtHtfluJy3rBuijagUzkl2jiF5WHn6BP6BeouqhXPiM/08ghuTQ0yVMevASU
3iu9ez0HH7rKWomN4XgVTPKS1yiBH/lWPOphogcz7JPftIyczSrS8zDpDsr0YzSYNBLbm2rb7qVN
bo0p+3VMlx1wbh1EyQVJmWe6V/RgZ1p5jqmzWNkMDjqu9+QyhvN2FKgcPHS17bySqKGLfRVWjUG5
t/LSDfkPZen3cQ3/+P0qus7oV3ZwF/sK9xECVWTML+Us9FEVbD7FXMJAM9nCgzTB/rwnkR/XHboY
WIO0zAq19PyythVDEs68D3XslQoOXQ4MxeWiLxV2nW2Uw6GT66lYYj9kELaPv86dORRDYsIBH56T
5qEl7dtiyP3U9mAq+WvjKE1hXYTy5ctsEgEpgqQ6hZFOjr8f4BvT3gXBQr1GUA1AVDQMUX4IaFel
cmet30bpgmBDG0+QIQrlRbR49lMryO5dVJ/8Pt1ZsUVFFZZ/IC+RmT43E/mhRO63UYbOep1KOE9v
Gr0CNeOnpHuyced3W3ExsLaAtUOwU3lJAvsGJbYQ9Aj7D14d4vJfcdCbSSzXr45QYE3y+hAngV8J
QOgCYElNd9NVu7zYbkzLNlhTAU8Dv3ni8l+YdgXPYXJ9Wa18a/TUH0tSKb8p7vJfauMDNAWK+LIq
82hgPHioktJz6bvk15BUZVOrIrqoVWVc58/J6hn2u8TXWqrIRmEZXTjsVFNDl0fWy69+U8U5Slta
UjgbVNGlHv4chXlX2/nOiXFjQ3EVtjR0tElcqejSKKx2yaJnIowXnhm6+loaOxNNtja6yDG4BPNX
Xu8vfv3h3MbXnGpD6LWvg4hcaFAFT2uPdJtX6y4g1ei63PpNRxfk8kIIAyzroU7onUD3/w/Wr5zR
LiI16WaF1QPQN4gVY7lv8MI5rFVUPM/1hvA9lD9kEJfplqxhRkIdfcNa1k/bgL2nzDuu0qImyyni
Y4hnxgDFBQUOtHdry0qKN+omhxFdR/02VhcM4ZAxjxbZhJeVptdJ7WcqGLoESFRMNqwatEuiaIGO
iSWpqe5cY2/MaJcSy9mACx7jMdZhnaHWkqcsjhe/yNClxJbWyLCEK9UF6Y7vEdFfJqxGv1nnBA7G
yi6iTIaXzZDlqEi/PPBwv5egvNUr13//6Q5Ul5UdaFGEl24WL2HdVimgH788kEuFrZLCrAecDAzJ
JEzT9Xe57n4JD5cKC6YdCFsgwovE5RkyNDOyNXXieUi6XJiUBSKzAaIWkNP7Z06g6Sa4n69t6OJg
e1NDb3wG5KdEG0Awp7NQjbhLedwoCAtdIKxhvLfNjNlyhZDS+WpEEUewLUopzreDKRL+vshZ/5Hk
rO0P+Sh7lY5RJx/NNi4HOnab37R1Uat86GYSyJxdkjV+G+ztZcq5V0V/6IJWSiG90G+TuAwlv+jW
XmheeDbtLIdEbVNk2oRfyAzWLTDmDR+rezjdjbXmElbY0xSZDGeXVk1HHjWPdJ/99h/Xi3lsw3YA
HMkueEg9qbDMyjW80/R1n3nlXPoPyywUHhQkejqyrUlxGP3Lh7A77jVrTl47nKvs1TFlmlEE7IJA
+nmnw9l7tbl0mK2WikAki11GjT6JyIe2kX5TxUXBKAIBuc4bvfAkn9I4UBndC7/tzQXBSKjatqV0
w/bWVUdZTnEKBRvjl4BxUbCAtwzlSCW5tCv7sfUd3kXUnQ+/MVlcEIxNsdjiad8vqpRb1urrJB/n
Kp2l8IzCXBosbNa9nFq2X2zU6VTm+Ze2kvfu0Teymq58Vt/3RhVJt+P1rJ0/GlFUH5qlK7+Eqyqe
RFf1nrcCV0trR/JRyHBb8RggX1BfCVZ09At0XDQsZxo85BIul2RutqegsPYQT7FfHQg8q34NGIjE
Iwa1aF3y+DgmQ/fQKCL8ZqbLho3xttdQVUWvTHpJg1G+65DOuxO+35ibLh22N1Pd77hEXhQ2Gxiw
muYJBrjF41zW7M5eeWOHd5Ew1O5PMjGofC4sWBYIex16y+7drm99v5OeCkjQsHYjyyXe4uJtTFt9
gaqKejfnon3w2oldIiwv6w4mHMNy4WXXPQ0BZKwrZLKPfq07hyvEZSwkstE7HDhC2jD2hceTX6zp
AmFdYytYfTUrilYqiBrIOO1h23Rn5twaVvbrnK/Y1PWw7VkvJLTzA4cDziPRqFv26xYnS6WJpElb
J/MlSsyxV/27xQx3tuNbH+4s1rnjMm/1NF9MsL1PmjI5sGIavCa7cJkwpOuGUbSkvzRjcJzMd/jC
eD2qC1eyjYkwmpt9HS5CUrh9Gnta5trvAVm4SNjciXFlW9BfRGCLgyiSD0FV7l6hjHA9OLtY6KQi
driU8lNN9IRrT+3b39d94aerWiBnggIGtD0J+0UVwx+obvVamcLVyGrqtu6ashrAdQQqhZxnx8fG
a/EIlwgrNUf6KywG3DBBR5SMHIKoS7wODOESYdtq9NW5Gx9ezvuhtfk5GjnzHExnYa61hS4IXH0u
MBl7U5P42yarF581L1wcbO8gl7qi3O6SQ94lrfj4Xkm/81+47NfUTThGE91fJk3+yefoI2kWL+RZ
uIwXMsd9vYxoOh+at/n2CPNhr+uicPmuKczLVjLVX0o6FcemVfQAz4Z7j9Wv74PCRbyaTYRdCyvV
y4BXsDfc0OjhmsL32whdESwk6WwTFkF72eT6kRn6pmzrj17zxKW5BKlgsWGL9hJt0f7QaPIj2GO/
Yhbh0lz73nZ1hSrAy1isfzOAKdN4N9i61ePOkRnnUpp9U/ayxsubqG8P27J6Jb2Fi3NVYVlDd381
lwkWh5mM5PxMqPYTgBSJc2S24D0mAWbpgtBWHVB9eBQrjPq8htMlunijFGVI1F8MlJFPrbDTKU46
+t6v9eTXAyJfGjg0rKy7bJt8DsMLn6M7Icrr78fCJbrMLFiFNwxzkXkdjKdutiB7BjLZ7zGMbT/Q
uUye4qXZW78V5UJecS1h6UlH9JOIyCmPJ3moh/6bXzc55ygLNXR8o7i5xH3wvTOxTpMu135nhiuC
laNulO6B1Jeit58oDIqVpF7BnHAlsKKC7J0arb4E8cSfpiE8NvkuvSJ/4TJe4aYky8dRX4YQTPIY
oEg4IcgY+nW5c5Jif0xaO1X6EmrSHu3co/oS8vyerTtLdl7bUkNT21z2Iv6m7XbJJ6gF/v7L/5+c
+2/6S7icE/ijRKII1VzQO9NTlLelSTvTb8dJaP0Wyl7qIezo/r5f4unNWA3bSVNLn0MTVNj74hF+
YKrRx+tmKNNFNPlwgBRjl+XVNNNT2IP6Yp3e0NtQoz40AuGArYr5DRxn/XB/KNj+ui+QCYZNncLq
5Vv8Yxb0sZs2r1yDcNWyShZXG4V722Xo8tS2MNcMJ+GXhhcuQqXFvna0Qh6pYTkcuLp3ee3pTy5c
hkrxZObYy7ZstvqpgQ/uv+Viyx+/nzQ3Dj8XopJ7vcwTrfYsUPMPPcjjwqQfiyFcemoSeYcsdb1n
JeGQnaIDNK1QneRnOSncN0671smaqDzKACG8BUe5pJWt/vTrFicmIHYFgL3pPYNAfXdYUXX5OMTC
TxZOuJJc0ZIHiczHLYunlWW50FUKRY/JC/jAqeOsIT0mSavDMFsnsz9TXqlDo/bNLy5w+axK5ni0
Luo4C8L5Y4ykTlrKPPDbHl0eK4Y5UVuGRQSpEx6mCyLJtCpCP905ODL+2jGjxotkF01bBp68e1iG
sn5Ycj/fVlz7f228DyGyNsSUZ0sYfymMehBD61cQLVwgqyITtvKw5pmFTOsmP5nc+p2lLoyFZ4Ak
ikzCMi6x9uOy5weklf0uSi6LNfMBAQYMA7OgmrJ8gsc2iT2LAoSrylWZKDe4rrMMlbPbcZCxOFbc
L0UnXBorSWJpy25g2d7R/rBaZBhyiOLeOahv7LkukZUY1HHTOV8zK8rmL82SZXgqd1ISv0yDi2cE
qAeDxkbDs7hEbVuiUk1qPxBZuGhCGdsAd4Ed3R61fUoXKCFehTS9dl0XTYABXBNtpl0zssxrassh
PvY4oPw2FxdWW2cGpwdYcmU1LVQKycxzk9yjVm8MqcuqFQssRfYmwGZuVZsu7fDUkfmTV6+4qJqc
N8GhC82yjpfiwQQoApglkg5+rTv7VrLwGtp545pV48YONRuf82Dwo5CFy6oZtUf7VMQsiw7Nxts0
KnrPieiyanricbjnkmXFKp6glwW7TH3v+eXWaPJf93K5dXFSd1GUNZP8uIz5A0r67gm33WrbiSxm
3cZ1YZY4oyV/j4ril3CL/Q5+F1ZruWn6ysg164OiKQ59xa4S/+EGPw6/ueJEFhHdKO1jgRUEWU48
5H+upuazV9OuvhRpTBGpHAcR0jEwJxltBDfLSPlddV19KShxAlmDQ1wWMlyCCjwbvVfrOj35fbsz
XaqWcW4sIjkb9EMat8kDxJn/8GvbmS5FA7X0YJhYNq1zRsfladt3z93Wuel2exhtcptZBkHR9SEQ
E54wk4V4JjJdekiOKyBYij5vNwAeNufVxyTmgV+fu/BQt0uIeEdmzZox5g8JQt5TrdfGbyW50CAd
lIa8ULdlY0lFinf2JTUEtVxeY+qig5BUrGAGq9ZMR0sF1IP1TwaPA345I5dmGkU8NktpeUZI+XZa
5vM2x75f7uSjZE8s26JgycKZyLMst/kpoqvwS9mz65b506uRnuFQBL+5Jat2uHSNddl8ikUfHv16
3VmlVIoWj2AVx4GRHKOcnOAK5lXqIVykaVhiJdSgt6xqoy4NkNc5wPzIz1ZduFQTbi1RN2z4cNl3
7Fkmmz7lUIrwXEjOns67UFaFQKeTsFbPVE19luv9niThdWK8kpJyoaZ4Xkre4AaHTaAYHyiJ+Y9G
RvqFb1N/5w+4Biqv/UTy66whY98EkBSnWR+b5F2RqP7YRH10WnUS4AzhfnCrcEEn2cGsvFtimsW2
/CLi7n2ec78Iz6WcmmAOhs4IChSuJu94wk1ajFHkl/hyQaeZCVzr1LX1Jf5AZKDTqSd/ey0ql3Dq
VdhC4GpZM7iW1p90Uy7vlphDZ/z3zV/H8LWxddZsvE0kBgu9ZDpot5eWwtQmhbFze2pqFhx3rvv3
qi9Q/6DLUv/5+9+MX/1N7r53liuOKgh3TZltaPi4Bbi6qiB4IIDcPsPRd3s/0g6Z0N//2I1o0GWr
tpHbre4FNtRw/gM1AN9iqfzOMJet6qJyCVuDU8YsyWGyw99Fu3ueAy5ZVcEVvINr0oy0QVMe5nbG
20Hi5ysiXLIqjBsCGf9uzlgdTc+wfptPuGt2fjGsi1ZRIdoJGjJzNvYQnbg+RMGSzXMhu1AVb2Kk
CcDbZE1oeZpQ/KdY78zLG1PFVdkKWd6uQUfx4XQJjuuVZOlj7af1JFycqiIxaDCCWa8L6OAswZxO
ZFk/eM1y16muX2G70cA+OcMFtnpScZCn09Yld178bhwALk+1Dg2KXNpmyWZoqn0cGdTm0qbCOy4d
S2jZjZWn1JFw5baCMdhyVEIumdrZlzEc03xGXtuvj5xofAAtVxsTzdmshjCFKkoNjrb7y69x55Bv
bdiA+l1mHAGFgQGufLNOq1eWj7ts1Yy1pOulmzIZr80J7iYWKcr4h8+Hcxev0pMFSDBPS9YXYngc
2jWBhgasYvxavx4BPwWcMCRYoph3S9YVRXQg+6xTkoS9Z+vX+fpT6zaHcToe4uZsV92U1gO037W0
9yTUX4+suCu7NQ2TtA0U8jMkcMUDwY58KYRNnrYor71OEO6iVmCjy2UuiiFbAv4WxQD/LjTyc/Tk
LmplaFFFXY3pztpqPIUT2VJUOfs9s8I24deuH7Uc8zHPxywQm33LWjM/1WMY34k4X9+Juau+JWVJ
cEjtS7b1rU1XJl8qFb54TUmXiLoe2FE+VnO2CPJc6a9z4Vflwl0gKhE1i0LClswumz1s487SnU/W
a/viLhQF0Uqu6YI+4aSZT2Qb1VGE3E+knrtQFK1nFnQSGy9hW5WZqYQYPoyDPL/9usR+WqjLxGk8
zDVah/r4g9qH/tAlg9d1nLtYlKxlvQZEzVmX0E8QmXwb78RvHrpQFKb4ZOoKfW6ZNqfK5O8NCbYH
v4noLCFhFJStCB8zhSL6Q0F6c+jMnbZv7F0uFqXDqQa1IacM1obrQbd987iOQ31US+WXk+MuGxUK
UapiVGNW4f89DMi6Pqom9AvbuQtHmcKQtduTMUvAtVyCYP9MZ2PvIMU3eseVu9pnjittTNYMGdG6
foLMX/OhJl31PBQsuvcjN/YwF5OKJ2tgB03HjFXjk6Hi8xaXXtEehMR+XU7TpkVzNfjILO15OvZB
n9Zku9P46zdC5Ph/bVxBvJnAOxj7owpRX9/P8rSsE1xbQTO/0JGZA2sLcuhylPt6LQQXk0JFFoMa
9TxnfduzwxSR5kSK3U8qgLukFFvCjUIqpM8qNVzWMHnPK3MnnXZrHjkrWImmZWRE2jgyTDwHSwf0
fWLtsYOQ0J0I4dZPOEErSVCx1sR4sEtKtv5jiaxOy4RVl/ZG3gujbtzHXWmoBHJYlo24x8qumr5P
VUlO08DtsVIbfS6igT+FG2m8AmXuPm8GE8a42Ys623b7w1RddYoILlpeM8nlsySBBmvSt3OmefK5
aBeV9gVqWv0avy6Ynw6xEhRrQNZwwCth+A/qxs8oGvrXr2knTLaVQBpvvB5h4Hlsys3c/N0NLfUz
ReEuPFVHqqStjJeMNax5V+QlXD9n61Vtw116ylStCqd8GLJkTZfdqB99k5Pvfh1z3Vx/6vMYXhyz
nmSP9JT9rJn60Ntk9xxPJ/XFYRUAMmCz2aS2IR2K8Lmr2Z2M4I1NNHJ2hnK8Fpt2oc2KnI4HXmaM
GJXObU3TOlzeqTjfH8LG78WTu7RTbiKkliEel4GSUwdOyzCNkkY9+Y2Bc7WVRGpoSG9TNvHCfkVC
hDzNFIrYXq27tBPf5GypwSgMcAF/l291/kjntbyzIVxPxP+mN7mLO61ETHMg6ZSNYuM2tUvCDzEc
ZAqAFTjJdMwCv9nkok8iHBKoDZIhm69CgxbOUinLN3Mnp3bjGHDZpyjSwVzbvc9ItOUvysBCoGkN
fRgTSIDc+Q15o6+cgz+wgZn2pFgyuTb0sMUoiNqYCd4sbKqOtSyLB4vMc5oslEHeEbdWz55z1jiM
38lYRwM9h2vennZ4Zp+C1Y+P4C4h1c8z69Z9puegKHma7yF4Zs9KEu4SUksj8LQYovGmbEwKeT8b
Jn4ngstHRT2PWk7RtIyge5KMRqcj8C6/NeesaLPt82xjNmdyXxBKcAg1Z10dr3ce625MVhcD2pSK
ilgAa27mcsrTbrDlpTAxz/Sa8DtR6nVyvLKwXRyoDlhLVo38+Bqpf/FWdFAj1C1+3z3/T+C/1rhz
HJe6h6d3MfQZkNdSouNBMW/Xt4MSbqMnVAm2T3lR98/LVunDWLT6gcw6P3Gr9T+//4Rbf54T4cd1
o6cFo5SFGiqpSfItyrtvfk07y7xm6zqabZizgK7wcvqjiv1Um7kLDFXdDtNEMSKK0fV7CH3w2Y8W
5MI5qpcQyKSReLAIw+ADcp/fROFnRsf/o21lyhw1VT3WAlH/RjFqkYek/tuvq53g3cw5PJ23vbu6
q38b1g8sGD2XsGth2DSLmcakpGctNQK69cS1vHM7vjH3XOo7p3xtzFZg69HAGuJ2OYjFfPbqERec
rOWwlyJH28WkwB8OBgUQkR9Twl24EQUfFadW1dlkzBeuw0xx4gescZee4hMJ2jyW5FxO24sUwad4
qu/EijdiFBedUjZajBkDci54Nz0FOyIH0bbJWz2R8AhFo/2jX987iwjPZsbucU7OUM1M8zp/C3Xr
T35Ns1/D9AGp9wpulPScS/NPNajjBGvZO7vxrenoLKIqWLcwWhJyRg3MPySO/9r6/J6Kwq22nYMw
yNuoMAW6pDDt206z8AhP3Ojk1SkuQIXliXnI8OGdbt+rpIONphz85IO4y0/18ASuujwkZ7n07wo+
PU2bnwo1d+EpyMNJndRoOlnVIeHhtyIi9yqobnS4i07ZXsytGAQ+m+NpWNrvAa5JfhPFVYKqeZsU
KuHkHCX1R9O0fybW3Ilobn329d9/uoaqhUEBqsdn850+z0o+9kPod/9xdaB6+GnFqrv2SPnN9ts5
MdGd1NGtj3YWJdGGzQ1FfzBbn5LxsGr14DeznSXJ8yroEPled5L6T1Lv6db61ZBxV/6JbVAM7RW6
o6+Kd6apU8Ubv3usS0oV21SGMADT2UDmNk30uh/3crhnsnKjt10FqF3E0TLVFYMLY/GxDDbop+2b
5+XSJaPKki2c9Iqd5ZR/qWb5JalXvxPZJaOmpFtWPl9XTZe/NYs6RIb4TW0Xi9K2lMO8YJrkE+5z
Y6GgGJbHR6856HJRjSzqrUDRcdarVj1BvZ8fp4rfuwvfGk3nrGyAvJNAUyx4OX2Zm/60tpOfaBJ3
iaQk2VVl670GbciTlGvxd7usfrGbiyRVikV5UGgKJDVIx3l63Bft2bRzVppqzVUyB1XG4IckqnQd
vniNpEsjxcxqma9oGEUd2GDtQU+JX1ziokghdCbhCj/t5zmceVpF/YpKSaiP+H24c01cA1bnIZVV
Nk/VG1o137uo84OouMsijWKvY5VXJsMCAkBFgNLyFPJgo99oujQSfC7mpSZDk811uT9FBdfHaPZN
6bg40lrUgwyH2mZV1X7tefu9jxc/UX/uwkhNkOtGr2Y/w4okSjc2k5Qp4RezufzR3tmZVbHez5q3
R6HzT5yX99IKN/YU1+yvSzTpgXabLOD1l3xH2fugQ89rLHFWJxmSxFo7sfM0rmtzCPsqhtx+Nft5
SzOXQcpnhc2K9k2WB+HXAHobFan8InzmIkhrE5CeFrHBS3IOzcd2WB+4kvfKacNXM0XMlXhaBjJA
yEzabGtb+22pBfmjt5N6KWbJH302AuYKPSXQCBXJzk22L9vXptJvmCJe7BeUfX+NPHvWkZyizDiT
Vqs3oo3Jcx12053p/n9+/r+ZLliF/Np8PIbVui6NyaDsrY/xqrsHbsX2UDQbPbBQzIeisyRPqRrH
T3uU7I8L5vC3JVjGv/AsUPzFcL7nR/ia54/1XEbf1h4pjoj2pXmERuV4gIMOzU+MhP2xUEP0sA+h
8YoAmAs48XKCJiD6/YzHpyMM++q0X2vmdZlgLt+0cbWFYoF2ajLtaaXbx3q8Vw/4f13i1zrdCZ+r
XcCwglqbqQBb8EGBhj5CmXGKnypgMu1hhDtMeCBVB/U3uH49AXkN2kMQ5OthloU4DbVAVjAcq+DI
moRWKUo6ho+8oSTLi1k9lsVMjjVkTR5jVJL/NXVJ/BZF6igkV1L2x5xuGBh6jWoMF/TPZcrLBwjr
9m96hudlrYb1GWqFNsu77t77xet7H3Ohq3xQddUN6M5I/+gXmZHJz0CGuTB5DI+UybSDRVgiyIdu
HteUjTL2ettkLtKlxnkeZYHvhnnM22j5q/YEmZmLc0n4luB+gOqkPCqOKH78kgShHzzOXJjL1jCT
zMOgzrq1f5FlDl+t/M6OcWsgnf2ojgPWoIiwzNpqqdMx6atHuPf4FcszF+XSbI1N27RNtgcdf7PG
doWAiqfrCnNpLmBKocxLqbKoit9GhAA1abxiWPYfw0Kyct1AjCsDF/l3HvSfdio8p6CzW7Qz7F8D
pVSGrn8fB8hoxnr1s8RFMurX/V9Xygr4GKmswJ0k3TSex9qi8kpAMJfhAolO40AvwVlUwdd6RMYH
dTKeG7TLcBWjDrZiH4Mz39RnVthMNH5kG4T/f+0U1ZSiLiyu8mM/VG9Wo547zaP3XrGCy24NwdZE
ZTKXQH6Ht8ToOa2G1u8plbns1pSvoYhFW2SGletxag0sE4rd67rDXEyLm0IU8C/DaydV+Qk1kNtB
a+OVK2AupWU4HOkCZGMz3QTrybI8SVEN9uLX504mbB/bZF+xis7IWo3PYbLvR90zvydm5rr2bTZZ
mqmkyXncRfdG42HmiWjph68xF87S5QaladiMnXuxzgdbhTydyjnwyuQxF5gytqf1AoHI80BlfRjo
fly70o/rY67U1FbEA42jLTkH1iZpJeKvYTuOB68xdcWmhh56PnABTs4q4OXbPOBfg2js/Gajy0sl
I226hEA2ICqrl9zy5dSE+73qq+tR+Ur45/JSSdn0kJ7OozOKKsVDLHh5BkHVHW3LZ89hdcL6rqVB
vZYkOo/rRI+0Y9tHufbyz993/f/LhV/7C5zsGN/3jpOyic99PLD4Kyo545elkSQtd0XPI2xEDhGH
aNzc5fV7YXrYMw10e9lKMX8YYTT7Y4QhRPMgQqh75k3DH8JqWP6IWU7eCQSrDzD9Ip+olvXjHO3y
MEEh+hklAbDH3uFN+/s/4kYg4/I6YTlTMXd1eA65bt9CrIy/GWwEKRev5l0ADPrcQGfyKDyLJf+r
C+wLRYjq17QTENAAU+Yay5yDhm7nPenWQxHJe5H6rdnpRAQmkRCq69bwDHUOjbLPLtoPLOrpH1TN
xi8wcJmvkYVw1lqnEMmKYvuSTMl2ipvyXlrueky/Mjtd5ssSeBsa+EqdFd7E/6i7Yn2usHkWh26S
Az+QtofYUCTYPX3K6MbvXf/9p8chPH5Os9278LzIRB5R07o9ljyoj5A0UQ8GYcr3O+N+HYLX/jAn
9iZ0r8dqwfsQayY6v1iRVP2h7Q09Jk2vDxYq5OnGQ/tS6JCIIxwjGUrcqJ0wgkMPtwJ55W5ZH4rn
qK7EZxWuxce63uQHoF+DTUU3c6xHTUBu7Aue/+BAfw1qPySkKd9VY1A8QoFr+dhAUOV5Mn05pKQw
UYa0wae9EsXJlrZ+1Cio6Zs04TN9lJvZHjsemE8Nt8HFNtG4pGHMq9Q2avhcMFhy3umcG33j7HgG
HsON6vL9bCYDJUVq1lOs+J1k6a0Rdve7fu6Ru6ijc4VV/Qghguoh1MKedN23fwxqq+68UP3fWeK1
EXYClXIbqs7IFkcD9InJc6uXDoYf4CXSBRZEJzBO5jOkCrrvKI4ITzUr/6GsFinVW5MqPIQ8DuWW
3MESbmyQ/6F5REfrAtzwebD7jwGqNGmu0bVew+UCPUFnof0nenYWU/R11WkzjHf29Rtj5fI8PCjq
KmoQvJPArOlsVH8gZAnTeBfJoSdy95twrhQQjNIjRfOOYahqfgjy8dHEnrw2+w/9NxQdpIdjesZa
iv9t4yR/6KFW/ffvO/91OJmFzhY/TRvkuSYqzmEj5Z8xGdczryJ9EVVsT0NR2IelTbZzLJLFL0Hq
EoE9mbdorjtxrpB+PQtM1SM8FXO/K5XLAtKy28p91OLcSdGflTE07RWVL7/vrVvrwLkNbjbiZAs5
P5t9NSbtLSKSYknYp983z5NbSVjXzBIJ77ZRSBmfLYnKQhzKCvqw/cESHgiWSgidkD/2ZY6GH+p/
HF3Zdp24Fvwi1mLSwCvDGTzbcZy4X1iOY0tCSCAQg/j6W7mP3Ymdc0DD3lW1q4BjF7bsjm6H00Da
bRHMhBRPSTuVh8Z9MJaItrMdfRIgF9e+muZkWSVy0SkHbXcMc0h0FbGsz9/8/7dg6XfQqN9icYXY
S9AIy/HQUU3EJ8wMNKCpXSA4IinHw3T2IVVb30yhSM8CLupRM8cDLot9XdTFYNCXNxKznL9966Yz
aPy7VIcOUYQWgc7raElc5UaSGvaNMIZLJC7gwmME7uIiTu56eAs+Jypu8zo+lNzKpdXyBMPkb6Gi
42/7z2KnX3xXurjwv1q2tw+D6Om7Kfbl0UkbnySDK/p2tKb7DnOYhrLfad8+TrDP+G04j6OzxJR2
/8iWGcujnFH9GSxy1UWlzhL3WCg91bOJuxLuLHjHQa+8nhZi0Otm7k4lSiKJ2Y2lpv2PUR/5XYHv
AMNo6feqn5O2ppHuKt0t5plNO+IZ08mx04jX+RTDYmZ9KPp2H6qWWPIIj/j2MWqZuvSLSaJygRd4
pQ84Al8OvafjD8ixkdEuTfE76mDpxpmgaZ2Z9GcuVPzZ5uk3DXq4GTs1vZGCi6HEOFKsKujHdA0F
N6nNOM/1lPvl1HExQwKiohZgMoOh4LTO49s49ykyQHqJlNNJFuly2eSRxo9FtEOEL9fNbZduavfs
pxtGx5posPj5JZD9Hw6dW12tjJqLUzS54gUM+JS2g7j+Om4CxjDjBvTHlwrRfN1bK/gG57FZF0E2
ODaHzleR7bm9Szh+tMzUsFbHJOInZUScVz0mqk6tGAyydJctX6Laz9sgrl73Sj7afZlOCuv9rg9I
QFyycUbEHRtZbWeVlQRNia1tb6bxmWnexycyOxafbJFm9NSRvZjaejQHMIESIPowPloWLfyeuNbJ
N+scjR8Hnhyeli0qx7iy0mqn8UlcH50BHqaHrZQFlXRDc7v0pzTM23TCAK3IPla/quMpai1yYRRk
++PvdA16QzLYkKWbK1MwFmupx3W1d2ka99ndDmJKfapDJOouUTP+qsEzIc9IsYmjMuBlkJNUxNJT
Nk8Fv2y2nXhl4xYCs3KMkaJTrXMo+H1rWSHeGbSx0wlKd/jy8AE/UB9miGBKsO25b5+RAQE7L4i9
6XaSbszVF0y+ZnB5aM5W8ThmWIhnvqwrvRmGsUPK22gU8IZRLGC5PQJm1yfNF9F0U9SC1HXCrayc
i22jv/osy8Z3FxAd+cxzQ1CxxBzbM1+SMbscNmf7d5fKaMW05aYcDN33SFwzAyuGOpFdJ6+eytF/
ZcXUZfc87rR/11Ox8wsEmSr6KUw+ooAcZrZzKDK6LK8428b2DT9ll6fRkSNm5ZZF3D4oFs/LGZaL
dGlyM8f2tWf5vtyzBOsatsAmYo1LaRh/wV9rIeg0e4l1jJiM4jzqpXD3Rya8vBRdZ9zv+OCpuQ/5
OIukWicXL6JESFdGrwwWBPbv1Hb/5kkGTJWcuwTeJJd+N0HcjpBcJhcqC1Tu0HHv/XHdC7NuotKE
DKr28Z7/O12XJFp/2YMO/jQubszuUpxGgTSDGtruRiuMVP1ac0rhAERtQdPS2q3NRYlROsh2epwV
5rrjO3XPE2aPhqYt2plcMbBM+nfbhpndSMRMntQkSX/uN/x9mJAfQ9vADZS75zZFRFVfdolOhwvK
mLCZmtg17i8YOFS7PR0Fh6V66PFiHiKagw1Ewuxi6BkXEeYGkkIpf92GZbNfDCmf9JIOGI0sFYwr
RDlPdJrqcdZ98veY1mg5mwTmdV05TWwNJZUkqsWcqMhUsRnc8jGkbI+fbG+1RXQ5BqUFfKaS2AnA
VBQw0twXXXyURzLggiqIUe0fTPJu0QtzSbLcWDjz7Ofc9IzfJTpZ+Wc3pEny08PSyJ46mvn2d5ZM
W3pvWO78S95hkX6vabSyqwR96+JyjNIk/wN/Ej9dsiOP4tvZrrstCRT/7out6xpkma0I2PzFUjUn
p0FBNn2vfUz3u81laI7KfhVcfyx+aYsHnvSzfN+xEVZZ5myb2588qDY6de2W0lPKwi7uFAYIospl
ISGyNmmewXov2qKznhZHbjew2OoD2FHaO0wvrUk3161KC+AsMS6T+BNJeLGq8Q8Zret/m2MOVQvn
3bCVqU2nmDUpTYi+Uyliv1V1wJFj/XsYN+uPzpLOf/hDRQztWejCTz5wLV+zASqRr6VXWRjqiUd0
ISeqMuBJjfdjwu/gIGem57SL4lleDPzw+FZhltS7yyLdnonLWLQqfBnI1XE9KJLlbYPBz8Kokvd0
JHtJD6MIhTEypo7z0qdjtN6l3Km2tEWbM9y2bTvDCJdOfiJJA10A5XMtM0uG/MyW1S/vs4KRDjlv
SESAHWfIoZT7r1uI86Giywqy3IQWg2AlD1astKQ2ifiKMSC1n9ueD7M+txiZFEmtaMEjewN4fsme
0xXmgVuV7QV1H52xyziWmU6kuhnkP1OpKldJb46y5xvTmF1ax4PWfPWWyaoAJxmfOxshSwludVlH
rjCZDPrCIpus3yQeKTtvqYrGswT0xGty0GmrZmY6FEy7miVRp2RgrehByqzUNrRbj3Du6abT96iV
dm72heff3cFs8sXMmunLuCOwxad5WvVe2ac02klcUp10+RkpyoLfFiKNdwS5Eb6HCzmS7IbD9Trg
vt6MPrVTtMY/babF0dAiakl3Fumuo7swR2vyyU0aX/I8ybszR05t18CBeyZrVaxI6btXMk7S+2EP
8AqqgNKlUBO5rX0SRlhMjZt1dRiAyMI1WibbiG2BXe24wOFwhYfAuUAZNf0HGhfCNXzlbObXSReb
K0pp94I1PONQPpUHYhHsdUNliVNDdWopCzhgPnNosKwrUVVtuT0H7dP0JTnoLqJTxmK33xg6qO45
SmZY2MHmOkW5hq2bwKODZbaQf0SUuenCFbtJeD5cZQqDKZywxfC+jQXcydx8aFV3LKT8SpJ54viz
2UZzGQGFU390aDF/cawykjeorGn220+4uR4h8jPpSzsesb6unmMBUugTQGz4jnhzRha5wyfhOj+W
C97frp8PSpB3Ohv1F6QTLsOuPS4C8YrfjM1ymctttev4lMGXe7ljowzdY4axJPIYdoC7P0IGGe4F
OkWjZLn2ksCeus9COCGSYR6+iiSJyKkXPubv+cKW7QdZIPT+0QoztZ8dPivqHc3YIf9rPUNkOgTD
h6SPhym6AaOTfe9jfLOY2lLGvcJwxZwH7N9pXvekAmKrQjnEORNXDnz71O0DFE/wbxrVOdUrm3FW
7Lp7bOkiIlSUfYyUS8gaVGEgGWlWzhFETGiMjMcqVmaKfiyDU+PWgJhoyXjp+64/F4zjqvas5YWs
psJGGYqzg7C/LSzYMlfRddziB7puRF3T/SBDmcLn+nyYvPvBOiMQsqwZ+rjT0A254uUWL7G5z/lk
R1nqjhv3kLa6H5JyoQj/xf0cTemMFxeJ7riHY6lchqobQyjx/yOIq3oil+cZFwSOPwhp22kvxaxs
nYVpH/+SNkTP9MjRvRvY7N1alOn+wImWTgfwujwSr1i18D9lsLXcrjNHEV1ilCzED4l3HGRsW5BC
3FGEAeYoGdaBLw1+cX/RMDLYXyUbi22/d0UyuqdtaAOr+6Xv42cUCirGKKUOXpwiE1P2shSoVk52
ogt/nopRbud5Ye1dzj3Ghgsizii5hMboSawLc4YEO0seD5SBphlTrKuhmTBjPLvrSgYyOlTU//A9
mazRvVo6t37PW+fZnw1WC28bTfkXmlMcZqciGBgNr2m7L/UIq9G/ARFNlQKVePIzvGbaauKtyG2F
wydbQ9NtGOBx53wBIuquAoHOrkGDX2he50tmtlc5SrH5Goysd6KO8oNnSAJYpnR5IsW8pU8Is43e
lds45DICnQGvsmCV5m/ojOEnsugRGYJIoEI2Lau6aKIRXKMAreaklrn1MO/yhb+XexZ/zBl1cqz2
LurStk7XMUpYaTpMAvx2SR5tdZTtdtGIHN/a9d7tW4fAFt+ikl1Ad8V92sy7aMf/uBr51mjsCPLC
8SWWm8KxjfQVKB9fd24MS5nPfOhLE9F/0XUWrrgp2t2xXz+GjCTJOfB/iTwV26MpesMha+iE3jXS
oTkkYlG2spjSPSelG2GseKZaEnkf9inLLhtSSBcEl8NSRZZeGNAt8wFmgvxAuo+e7gxsMdMCLoAL
btI2zko26QHXIzCCG9r/Sy3N4czY8G0htc1EltaTjvd3tfHozNI0f7RLiKI62vHfwN6zL4ep6vHk
O9fdY63Q25zrAiSUD1Hl1zG7miysr91Ohx8LI3ov4WdWoF0DkOnLBGxRKGPYBQ3FK83zHTSEHb+y
bs42QOuQnLhpP8pdFPSZr2ixUJLAhi5BW3hWOGkhRTtyjPBt+mnOJpzwe3tkN2ow0y1215xUA6J0
AHQXx1XDWqOi/vCovrf1QmKPAmWfEPQduKmgop7O3biKOiHHfJkz0p6ZaLebTuGA4sk6VKMZyH2S
ALBJ5NihYIMwjuftBPf7I27YPCUlPPl0xdNsq5B5OJzXNR/f53XGoQVnsbprWdLAi4qiRLCszPj2
a/KFRluWo3DyaLmPfo4b2eHMWFJ2VNrTreQDokxDBsADYeRvmUTavW8hfMdB0TYR8JMUzyBqT17H
EzqmwV9DtH8inJOiahRo2AzD51GD3qtkn1s8f5Emc2W0d7dIt0/RBeTLt3M0+Tn2OD5yFa3v/TBv
lcsn+oT4tu5nl3XtFWGL7U3HncV54uYyixytTJeIJqgM7i0JNaKBahxlkyxcdMGk8VIH16GkQyCG
/28JHS/HFvLpDjqRV0yNgW2imThxhBZf9IgiEMK7/cgrEpkWpn1omwO0R2dovOgt1CbDWBIcDWcx
rBT5ulnmZbO3OTewryL7n9xNKIDR3OZPTg8K7T/bxy+IJ+PLnEfhJcfg53kQbNUYeTjw0IQitehc
3PSZGz/tuvHbhdL5h9jHFCs/VSBTKJBkicVwckTAd7sb8wvphGlglo2FPhl76dUUjioUfjuZyGlZ
xq6VX6I36rErMvF72DQt0zUypslkMrz1tt3DSZtupjcqHvRJGU+XOsl7+4MIMT6PeU8+2mRU38hz
ixAtRVGYFZz/PIYoyu4RXCAf18m21y2VRVTucJ6oMZiOGiDoZTgrkEAfHuegu9ADMFfdSdGeO9Ii
8TAf+1hWh2rDpS0SIZshjqKtZLHuknocBgJwa17DBOioW2ytcX017dGG5H02O+7lUvUhvk1ydvi3
lHhY7hdkjVTTo4+ZG3TreV7ORyEfsoOJ+yyhekF4K+sBIpnwGcfBvFPoDe5pBLM3vDu0iGgrV+AJ
uCejxjM+/YCLGjw+pwVRJ9+t6vRYxaihHkSX7hSSUo8ocaaP+UkkKDH90S03YUmR+GUT7sQD2LBR
Pxwof0WjfS4e87SwRX0IZPji06O+qDiu+g9Kd3aFzm84pTSavlsfTwcwz629gbZXstKiViUVVkcn
qj5GelmVQnT+mLEN22hb/wWZsYTABKCfoo2c0p2wqZxYUcAYdmajwRxnl7lrz3D7NcZk7p8p+ahQ
QRryLFM30/to8vxvzJSVFUW0FXo8hBi/x2POsIrBAMQNBDEoUxje6tD0PPj/UOPNvxD71n4NbspI
mfBIpBXdcpTGcrEr1OA7uswqrMW6YLPM8W81bMsDDoXkY3Jy+5pAyz1tHMODZRxrrMloO/z9thX0
ZpNCftLekz8o2dgvGxuGnkzYNboNcD//li3qtzId89DVAnXSw3rM8qjyPStuEzGnOMz9nL5oj+qt
jLH+ZXmsvbhNUYHIynU2nU/tPh/2JOZ8Ha40GcyNS/5BIAz/WFHiV1iPutMA1Oid7KsMkxDsF1K6
874WZIHQOMWQAamWDRmED57EGl6hbMRA2tO8M5xsPMf593QcSxv93lHV3ZBp942GuR2tj3gH4grv
I100EHj4H7BJhIt+nO+cIIqmFcXzAa71AsQDvRkOxbgFMMT74c75OHYVsyGCMtfhvJCDo+kvKcbi
8Uj34XVI4CpWH8y3U5Uj8WeqvWvnY8F1sM/uR0/z49N7GLHtMZ/zJgrGvmSIIf8vGgw7DxP36nZx
Gco/4nI9X8Km1Bs9VLbWMfrZ5w1mml/doXt9gcTuWKppB7R3ogZjmxiI6M17Dzn0I4av7MPIMLXT
tGSQUwPMgq6VRQ8ibgRQ+eWCnyhuUkiM7DljCe3qnE4D3lOsnKh2Hk9jQyk0xpWMmUTPAc2Hr/2U
Z8/FFvBC8bulK5m0x2NsoF0uB1wWCPPIdlxZA8wy7e0muu1DkXmeShd68BnU5fwc55MHgBICivB8
3qBCXpXeGMBZIWuJROajUdkuhht19NipGlKN9IrnJmhDMt9dVQGGb7M+ia8pHt1HtGyA3nsUJvdF
hsmEUxuPc7gyrYf8aouc/Z6WYdVPjCpEsC/6sNgQuNmouwI8kLqZGACyyxHtK63yxfDbVu4BkyXI
KQGsTdc1eUTtFTy6hNXLiq97rNDCdetWty77d/+m7VAUF+GF/pWrWI7PhU9k9MxCkoYKBfqwn6N5
hEe7Dix5WlbbfWh/oJEmKgDOhKWLBreS5MlnLxkqkIyTWTSJHyHCjqcpW+7zOCcePe0a77Vyij2O
XbT+mfyi4NClh6JBhwdgBaM9Y48gKNl/kLXLanYsXYqlHlZZW4rKYEJjNpx4scnzhHFLVmpFos9j
ZeweiASn55C5cP0XXNl9ZuMUv6yTMOiFptbcjfFi3BOTWXwFBPkk+y17TBBGeQNnODzZIQyYrZzS
lgFstEZmZzvvkKxatYj3sehDV8ZJtl4N9V1epWoX5yOFg/1vj0CCJnbzhAJ/2O7GvMvRpW+7dTXZ
iYjPEUvGX26c06JG1TsN0K4Py3h2YdW4khc0ZuWoU94MACqL0gwJAkLWXI73acI7X86oLE2ZZ8a/
SAvDB5wumzkPSX/8ldkCVriXMHh9GNN18k1RYNz3hjgc/UB5OaoLouz8zzMoQrEWpw6GI6UnKpf1
To9hbZAuX3QXTWNOK6CjmTnBjslstY2pKqpNYJCfzhsF5xFoGEqqgNiUSbzhRM1yWzwQHu1VlHP1
uWdar+gxVLyeungaGFIhd9Q8cRAnmtqiK6MCWSjoHGDCVwo5GH897BhcbYcgedn3yDCsjYOEDRbu
o76yJaOPwK1J3fWZeOBtjnWSKvZGfQq8iqPNLWF90Zo3EXn4Iuu96FHqdcX/Y7nyTtcEdOO/rwIR
SLkVi3DllmT+nFl7xKWZs77ZCTHv7SL9Kd0WNP1yNuBZ1mJ6WaYh/EfihWCy3oBAqLYJJXezKIWT
IOWEx08S7vKv/XFoeHC1o36JNOKYHhxHnAya9Q1GHwOoidCQNtqBjkKiPJ4HxCxnFTYes+U8wj2+
BJUWXgbhwlID08c9kC7A/0o/xqO/xqJnH6KQ2n4f2bh1JdpLoAXxOOAhWeTk3rZT1qWVtbmFHreV
0fHkqGj1eRqi1aFC9sUdtPr+qV1gntZQqzivFURrvt5ZoY9qap142THZsVYBHguvYNamrzFhAaEp
XdJdSJ90Z9zzuJmEMzcGuBiGnNA1/mMWVvmoNqwpmNWFntxKt8n5JihGRxBqwBkuiyjM3vRd6D8c
wO5GDK36veV0fYclbPgb0NjcAIDHqsvC/gr3JswK9hjW4SfduvxxQWtzxdZSWx2y3PWVnTCwhO6m
Zxmsi7Jofk2G3NMzNUM/Xv9J5EMFcmB7sDl0AbcgsGzxX9iPBGzchOobB8ZkvsZxCp/TIVNx2uI1
ee0E2DGhXHKFcoHeLlvSImB0JPN5P1qFCh1kzJenE1aB4HsC+Uw2MhDD1KHvbZHUSiiAvxWzIq98
2x7TluS1IbleLygQhrJLg0RN4fzfYtjn9R5pqzZtLBXHrc5peuUum+78ZshZxhzhw4DlJAHmizSl
GpG++3XAiwZACh/dq2EzLjhUc2ouzZ5PgB0AlyLEEYMSZ8jr07/SgVQp1wjkjFfd+r1i/kfhqF91
OQjVvoXe7QzLa2ZDLaJpxcGzOX9Pol19m7xAEUzg+E6QpZCDZWFCbfejt264DJ7rH3skQXJiaOzn
jqsNl/F8KACYew4i2HF705oieQlRBodEGcXNOqZDk8TgyjqcMTjoMlSGGZeswQC9uDnGxZ62DP98
Ent5mtUAzK/QuGQMSJ7SMi5PgIVHUW5sVa5egKy9aF2gE4PNJqj3KW7vRzWg5F317j/WTru6nQjB
rRL1phx5epxaBYc/cFairYa1SC8bs+sb25elr/yEMwQTJ+x+M2y8ZKG1ObgdRR/RgYHvBmlW2Z5M
AAFakb3PvVpP3gjxDOUArz1lW72PZPu1RHOoU1DOL45F/aNBXEoFmHO4SNZGb9jtkIvG8NAvgYYl
56Wd4mabASDgLhTnPls0dpBq0ZZwBKJVxijsS3NYlHAB8x50kx9J4jB+SfiA1k0tD5OB3pO3qHur
BNTWJZ2BAcSTUPdLZtMSkOiOltPDLHGf8qlEwhU8l4s8q4NxLytUIXWaYZSK7IxczNDulzwBGWtt
CHdoNsJpx454WkmkLpAkkWvfD/zkI3Oc4TrS3/meFI113afFKFuFH8VQ1ji1qlwGjajVMKhQD8Ve
POmOxG+bGtIaxGT8CFC3fxiVST6x2LP6yOVQZdnatvU+xGA5RCrKIZNx2dqjbVq9dh+ZAGaYmVhc
ZpXImoljxikeRR+Qm7UANNVHEqg5IzaVn1YOPRbWRf6XYfRwkc0Ba3RRdwjJfpZM+RMQadCi7b7X
2cSWM/OBRaVq1z+w2gM00y3H1Q35XxTcX05s9AVjughIhq3Aw96Bs9qA07/GImZn0L5praK9uPJi
ih7mzX3QcRgb7STYFdEWSPgEtYcWpMNt2bH8FcjCfAZopW9igqE1iA4dLvLQfaW5Hy7AIelzP/nX
mfXqrY8pYtkW1ACYUJpb2LNpfQvnVP6S9IrVxwQ84hTRwpRaTkVaDkMwZfAsrlubfGKubMbzXEl9
FJOBfkUGyhqLqd2pgpLFlsVG1q2SUE9IXPYYXaidhqzJ7V487ZF6Tzu4iH3IzWY7nEJZbGneCGQ7
Vos8pMnOm19wEWoagY95cqGLxZ1Z5jSLToFitAqolPfiINgAhqy/1qPY7QVlW9h/AErtBpBVYcqL
n3Je80+iwyAfY7kz1wwJD9O3Ctnhdblvmoy1nKVL748CdsofXLl4uMHjxrg6SaEkAM09jfIxhVV8
dndMRte5WE36K2TJ4W5SnRjQjZnfpHspMFI24dpbE9ySce+S7WexTNJ98WijLpR2VMkEOS/+ANUG
DC+3Eu7Ti6yWvBPAdENS/Lf4HjV0zrh4AP2pk2Zabfv/acSuSZn3r3JblCm3mU9R066uCxVAXYbS
MveQjuNGRMgsNKTjkMqP4HQOzquNcto/KNG6NzSUI2qkHseNqVR/hLcY3uDTc6H4Jk8wtkriqujd
eA9QJYWcQbd6/F6h3rOvY0eCfUlg+D9VhcLFvyP9Y5u6UmGzdnfDPDpTFQkcNtF3gsbKS1zL1j5a
7w88aXEArS11AGBd9VsygWrIckhmbooiy8Md5j1b8dtHQ+CPqLZi9RY2cozlseTj9qasw2JKU1BP
SZOFLX0H8cqTJw2QRXxL2P99LwxKbFjMQaiu6pXEHN3sAIThOkxLklVAmo7oCaWPF83MZfRabFgl
8L/NtXQxhAmK6Rax2YQgPDtalEWim1fAjT1Z4excccmX/YeXIGdqNUP1FJVsgNAXWtrB7wa0b9zG
y3eyjVDwNeDzhpzc7b1EXNBMW0gfcO/7qUF2cbT81iSy21cBSImnMM6bdiR1pwu8XPfK4VoHpozr
SYH8m/dR/Mq6CIw4/EEyHl3NKGdu6m6E3OymTyE50iDjETZwXwRikgv0PlO4zlM0m6Fms+H9w7xP
e3FmsuOjuyI+SqAsQuju8V++LkZUW5xhWlbYBUxTbQxccH9KQFvZ845IhNHV+8wW2sIsA/Hr8E1N
DvKAII9iAWmdQqER53hCa0laCAbGMorEfjcncJk2t+hJ0e2WNoVZ2l8SCCHzKVupOiD/kQMgi1sM
9ophOu1qBQa2xIL29w58WP8JAssev2YcWOS7S3wMYpKqflPxJcYYaG5QKzBo5cBtaXz32qdG8aQ5
EmoteifpIw8H0yOJgDacDV6m6K84T9DAIeZuSI/fsVjZWGez50q/gCwI2/DA45SZuIb7iDv+0ETQ
/aNni9RguAPt/+xABBZ3Ulkm5GnkandjNafkcPfiAIENv2mKqeId8IA5H/9m51/GA1mDIOBX7yrw
oQKdEewkYwyFdphPKOGcmH4D79eswe7r+VpzH6Z7qNJ7e58QtGbDCXcp40j+XQj6k5DhnMCTNv34
B5u5y+9jnypXui3b8lPSeYndrxHRWq3JzOE/4otv8T/OzmQ5bmTZtl8EM3SBZgoksmNmshUlcQKj
OvRABAL919+VZ3RN9s67ZppVmaookglEuPtee3tuFp8T9c8yoHPlItAxmzPDJjtIN9vql9TTXNeb
yRorDhOvPCFuNeK1CooxfZzNehquhoROPRNUwfa0VPfNDmZdJGyaF9Qmkwp+5WFZhdHilIpXNKOs
oGRUg/HecGZ3CT9/PSYFaHSNfz5wEsszt/GWugx0PkW2efID4sv+pZxlCxgtIKAy1p4D9yIQqek5
kDacQ+r1AFdWF9YvgSxCNogtnul5u6k27Z44Abf+lgPZjI8h7cUaI4z66pp3rB7erw7vbyJDRODI
GZdN2rHKsQa+z90wO0lomYuO6B+2x7Xr5q2LJgweW1yWzF+fDKgXsUdiZjFL6axipSBZ1IOy1bjE
aVqn+ZHMuBxVMl/Zl8PLg5uzs5cXlRmz+9WcPXP5NFlvbe3WkYac4ei0vi+2NfUUx8Q2fp+ssDsM
M8Sak3n+KXQGxn4CtjS2q5oFP4Ft8ioxyCh50QufCXbIFo045B7bdl0HBRCJLfeJ0OcBsN/SSjAl
krVRk0Bf1k/aDZT3qKl2KVryYVxQC8vmXFWFv508PO4n8HXvpwgXM08ANsxvtudPrxmfLNGDs1rJ
bG08aFDf7F96GAH/l8ds/kea8rYcl6qd2x05CEwGfZNS8OSjvrtnoITp2S3clSF/0wYsWxLmdJsr
o6weyirvqDacZvx0ZegsN3MJ5Qda3vKrSf2mikOZ5m7Uja6LqpfhEzGgV+M5TKcgLqcyb7g42KTC
mJF/HKmEkZr4sLKo2Iz6KuvAS9qsmQ4i8JeSrPmZMYR5f5E7O0QNWWX/kc/DhucKOZ27YpKZzyjU
rt5tPXW/a4TCXyQgd9vr5gr1sRrYDp5LViGlD31fGWQMr8YU7lMU8j4BnNzkLmx1Q2EyO3l7Eytx
aHFbMETZ4/kqjRcPvgOz11b1P5Dk7pzxfVyvo2XpRib6Sy6R7KrM7FOUmKx04rkYIeDE6oQdK7wC
p+JCFWb6yAAXr1cE71rpP+yWyqwkB2Wh2DLDMax2rVgb62DI3rC/mV3aqXfeKn+++x8YcM2KBaKP
IWPsPuKDa/zfOpTVj8LqlMUztI35nhxO6T3AkHFVFxrflxdWyo83w7KPAEqlxlvJYGHQnXyePFsx
3OxBFYqnzO7c7IVBlffCCLbKfnmansIcy+lbR3bjMxbTpY0tj/MBy9SoOfuNsTZeMs6uZzddMj/2
/UkEibfkFdiprwy3eJhr6dRfK1e2HJdZbojjTAPmH8OAkdHe9xiP7CG8inGXmTOISrMGeHdEpmB8
/Lo011fFny59xL4Zl3PJd9tg1QnbB4jbcLJM2W/NwnB3OdR2szm7CuPeUzawRSBxoZJ4rrZmbuKc
JbWMZ2c7BFyJCIb3u8d8rfL0oxZ1KS4MhKY0iD2ZBm7EEGlTiaM8X1yDjNL4kd1U/anpCsdFhO4V
59JYhvo8BOv8JvWmWDYsbJ1HoWpQHTokzkOzjtnJbzjpj9M66plljAB8CBycQw9y1Ww/Bx81q9eO
WwmovXVXfrxMMqj8Jraxc5M5lC7fxjRP/W7eCn4KryAB1RvT9jVcZv/NDL3wq614kmPWuZnGn3WR
Of8s2vS3PTj9R2BOfrdfULCmKE/lkiX1xug4NijLvJ82Z5+RR2NIyshLMHtiS6Ym1+rdxdlv7Guy
TdJfLWWG/3WTYnruM7t+MCh1XrQMFAxK1fN51alY0RjG0Y9Mwy01g2N/1Tz1Y92q/MlVbW0+ThYc
6qVOB+MiG4gWbs52vUmWzNvQ2WVV3dSQo6lAfmK4avK6ToRv5OQA1MMmUMutzHlr4eZOnTV42VPb
9Hk80yVEkmZ6imbhhce+he+cWkN9Y32QDqM6s/NHaRG98yQ4FfPdVg7ddzqTDABAuVRdHUOc9lo1
dc/OMTYa1XBLVZnHZuAuHGKtHRIL4yw2Z1SQb9+91episGU93nF5+6nW2syem6nsu9eAhZ7lqc9r
da/9eVWibXUYL62TI14Wbyhgr20Av0NO9d8MkZ+uG+wLs8pXOpKwS1RvTzfXbsU1k6k6hdQLgBah
YTsvEC2Lu6PZ0vp9q23wSn/2mvqtkKnZJkW2QOxYaDBMBOdUZzeTfZSPlWW2AoWh0tU+m9MmOLZy
EsUFiK9kQDypIf2DpFAO31VYy+4tZUe0iCikBj6BrdHXlIGsu4eBHwJGj9PIH+qhU4ceUD7nIkJj
OobdMM2nGrL3pRztyt5LW6b1Dml4zZ6sLUXqzg1gzFuDGEbATGPRm0dOZ5vzy2aMPPayyoYBlwQ3
n7gicPNDtIUNqFjyVuGUF9qL2nQb1NUhMr85utWWbwgsAywnM/LtoDuj2dcwPic1c1REJX6LKaZQ
HW6andfnPiCSp+267Dn0dXceJpvtuqHhQQMZK/RUj9YiEsF202uG/hV3o8EmTdWnjvONimL1Yt9w
O+fkbmL7U0reord5q4trvdjqQ2M5yaKyY8NZTLs+r9dhCD34Cq6OIUaIhfyTq2mVDyPq0Jw0ytCn
mZRDvk3V+U8ivUfhGqMz3tZaFj/60JMHfxlM/EmDs5hHEH7R78N580kX3CiS4/Y+5Tkzy0yZ46T5
dnBZaDr9DkIh/NidZquNx2JoT2AI/YvqDDen3lzdNdyJjqsrBgOb86dp3KAQeBMHWjXf/AM60cTN
0NlVwl+uXOQG5TkPjjJkeNKN6usddjD226UVPfhPnurxI9vWIYHzwo7gemnXJ9Jq6O3durGnvZ1p
SUFoLI9CTcG+zMpqjadxJBJssDisdp0yh4PadPeLCqtKJlHNF+FazR7H5LhbKO8uY8Zcs8Nz8DGH
XckDKSuCkDbZ7Vw9NE9WmcrmUBdr9Yg00hxza2kelVE4CWeZjea4rNO+pxaKynALj0KW6xO/5WFM
KAlrCU3imUNMhwtd6shsP2boBc+Sy6bnA2TV86u5sCPIDeW4A6kgzHXJRmBVtw8hurvK7xkLbjP3
hdYumkjXX12xZd+FdBf7S9lbg+UeZlxE9re+LwuWDpRzfbG1KV7t3Au+ppBvWYzHKJ2iwEAk9jGv
6qhvSvv3Ah21RWY4zddcdPOxdiogmGZDoG37+9iA9PQHAtSDjN997/x0usrr9oireAeQt+smnlqi
6U/ZBj/RWHYmj2YqQoeSwCaxyszcC58YZcDSp4BVlaXINTbdW8rmY14v6RrDXuDOeVzydbjyRb6B
bRFsQhDB9or3EFNrFfSVFaf5aB43AW2UZHVldHEPL7eRysRdEWw6O2WzsUSS9usIPq5fu6p3UmZK
3rS++EHLoGEjma+Lqt431hvALFw4RZ/xxZsc5PC5n+53/dYdLFsEwwGha12SlivR/G2a431LA6RT
FTOYgDGcHafedgN97vrIXBhYjYNFCZkYm9XMpE1b3BUbxp7usJita+wU6mj+grjE3qTRCGksIsQ9
RWFZmqERntMyT3tgn5ruKIQ4Eg/+MKKQrlzQR45BwKyhlSkN5txNT/Tz7mcotYflyJ3yhcXRbvbu
AbedTd9QT4I0Lzdxt76zbpSbY7qzOhD5r2ZRGYwFTSNI/HmhWuahDY6KZ4K6jQI7jwXtI7KYxb6w
HaaucY0a3+v6p62d85Rh3mIpJt86SyE6YGtfqVSmkf+3yLBk1F37Rkypb5xnSceX6NBSX1y3W3Yc
KNkb+yMobQnWKyi/iy30WNGGJJVHcNocBIwTOcVNRIAb6XgUXajyU8JnbH2aNCZJPrpC7LkqYRUy
sCE0r4pKOurnCvJkXiFsrxMFqxdzmy76Qhi9KvcWEMj6ZI1KW4gmrL/Z389h9t4gS5pBJGoohhgv
iZUn2VZ63tO84A2PpCcX7zFshL89AvLl8wku4r65wOStupa8qs158oV2j2smC3o/c5ndQ9ilVv7b
xnJAXqBRMOrIEVznyKzS4HvYBa73xJZd7fJSG7mN06irs52Xm6ysG5e08uKBQ6GNezlgM4kU7Jt6
XgfuXo7+rAbCiklrNNtYc4EgRozpAM0Zrw6w7SUcVS+AaBlmG1/4byf3tGA7ZjGuE1yavuvSq9U7
dZrM7ZK9O2Obf2IPY9zt5mL2d32/Csa3oesG4ztqrNs+NLOP6MOYEmwTnFXBZTtK76VJBx1NWKZs
5qowALsKOp5hkdZfbEw7ct9ovzAPbeBPv7Nchvvc27Q8Dg79QsRi1HXvQ31mqDPjeFPdMDb7bVqD
/qXdxsoAeikyFkWkuezzZArb6qeBiK9vbZ4FOnHdcD14vjGv0dzVuRGVd5cB9XKT7de0KDCPYFaO
vcULfsGZuS8qlcUl73wU0CC36WyDuQA22bZh3feUEkuMS8aUb+i2/OqNzDeZwhP3XEZZPTnpcexk
k94cYzPvbs+hdQDKTWixq0tAYfu9m3Xx2Latv7Ik2BNvQrJ+lB7dDMqLLXBNXmeNOPE7q3x8Xlub
+6/9HeNCoENDPrtMtJu9XYoNOcpYtisPkkUlXc3bUWuRPtUbaOVrQ8P+5HLpwhDgq9ulQi/bxS6L
yt8HyNwfFFtk6tktp2gRwTlvX81BhD1ewB7yOlidiVH/WLhRZW+CB6dT33Wo2l2P8vPby8yVUoU8
u6MxzfnXfNbtG28zwqVI7eOIyvtTFWJ7XRbhXexWbz/Woqz3ZCKVF9/0PTZqwDSgPgAYFn35k6AL
2ca1LVZM12K5GIB5Oh57taD6Zf23BkMDrakc/VuDM5QbgrvTMtoGZ2LFiNy3B/k9LDwDOa3e3oEY
l8cN9fFUGz7ewSYNi6Qkyv7BWLriZtUTnfGWGky/fEU0Dq2Y7UOYZ+NeWfZ0AB0ZPuDKjMc5L1DY
ITEfMJaqMMHQ1v4CjTJjHDNM6/VsvAX53L90q1w+SeVeLhZmlafFX84VD9KBWkm9mpPi7jL9fjwA
n2fnYOr7U2fY0NVGRY1J/JeZWGL6yVwCN47OywtUGC4we7FY3hKK74DDkhSfJbxfjA1QDttfu9OW
CfNoz+169TmFAU6a7muXAdUafCI/86no/rS1h5llGYy3BWrohTyD+VJNy3hygUAujlP2v6rVMU4M
++YTX4rOhrI6vwZeFV6y6U706dSqIQktbJ49dXE9yX7HSRYweLTaDDHMXBM0U1RIgGzBeGyBuQlL
tElc9LhgstGTL2QyLRMIWGCoiNazebZtAEcxG21iD8X8rZkaRq4Mt/Jwt059ftT5MtAWk1kf9yVN
3+S4xU76jc2VagKdsphWk3kjmHDHWc2edkZe/QgD6Kvsqg0FitCnXR2blfWpK984saAiPafB4n9f
DNdhKBeIKxrI8GMtjRFowyzfZ8tHdRln+4LAMp+MaRsfMMK0uzTsgyQjoPEsR6PYGSVrz5FFCWIN
zCUaqHzv7kPr4NC8kkW67DFIffrwtcdhC6cjzazzGSg5POhNdM8MDZm+Oppam+S62JD+VCO3mC5H
XmEcYGMrrAlmuF8wYRLomW4/NwunWYkZ/Ks3tP2PDAfNM9I4hucZoVIa9XRgSdvADcljBH3cjzsG
WLaO19bf3nl+gVZUF3xJ0beqnT2Z2Z+1ao0EIYCeFc36ZvHOId6OqTlQlZrtVa+VsGLhuNZrZgi1
IM2bzXnNKkkjXS72lS7MPEsETy4b4piBmFFtWLrA3nnm7OI9X/shrtSYFRErxrBIBzMVhL3pXWWP
QEBMVdbXwRhlsHertf4aeC5TWEZwCf0QrJw/6fIJJoypDoMC47TKsDl2Dhoga/owDnFGtxGVf7XD
czf+9Fqv+IY/QyN6+DNBY251lVnevIR69brnxsVFkOey+aZb9tRG4UpaS5QPbkCDgy8aR10NUWQP
1U1WDggXYNmhFmV5HpuUsTeb7xc0wGU9F9I1H3Bo9wcD7aVJqH2rt4WiEP4PlxtmDKNGYWQRmbCl
87Xpqo828BS+42HkIhy9kq0AhKQgTHqOHVszcPWxXHsg3Xy0UaBxbe+oKqadx0wBfGhsDm65ik8b
KO+m8ZLs7KDlpuVj9bhFZlqgHG0ipiquYp6y5d0EMhsjpDH8dx5bgU7CXIDJlaZDz4222M/QEPja
0Rv8M35I57mbvf4527b1qKymmlCX8xGqSVl/WMHbnLGom/D8jQF3GLo0YEBZKvytmKxm0Xq3/sWW
wzpa2x2rKwk4g/+AuFsKrPm0hkcQ9RW6CbaojCh22jSaMaUdKQWDq8r7NGEYDE7SSyduWBLwA18b
QjIk2JCYWg1fUjyY1leiDMLnxVoBNTJVjHUZec6MBxAzyrj3m8E6NT2oDpbPcb9OGZ6vXDXpGE/m
4J9VnZHK14Vdu5wtsgkozQarPQx6sUjHNeX2JDyK9iqU07TzvXr7mnp5Gjc5uayHijiej6zz9G+K
CnFcaan2m6jNBPtM92ZvgfW2OZP1W3a4V8QYpNxLG5Lf7NTZR95Pdg7eY7uXvGmHhDRYMGPmOaKK
HJx7DOBm4mDDwrDOEBczc8jB+BhCzHgMmP3qi5ob99QMhfHJiMFtjysO6AfMZYTEVk1xmk3VX0Vm
tECeYaculTHxbLBD6Jav/GyhoLbljWIkRUptjodJz2HE9Gv543qFTnAcCL4nU7zNJO8XEZI3uhz0
7isZYOnVBF65ZY5sD4zbJH4kte4HxgduZGSTzBPi97rXqVM0a2XNKCYvne62Fm33oy2M9skIPeMo
fLW9Kegv/J8Mo7Z4CEdZ4nUpmVR6Xri3x6p+3rbZ2bNkWzB86MLfHv4kAgw28w5jsyh4IMWI1ahD
+OT0QXGp0nV+vyMxNxtl/4vvu9O3Oqf6wE+1/eotDSw+TPQOEQ1sfWaEtsZOP+qzAf//fDcZYnsx
eChiFZrTddENZprB3n7mpuO8+KDWp9QJmqfS3sYfTu/MDuYNr+o47ZEaIH2ZshKzViEC0NRpLBAW
B6Hrj+neXdLpBslHyCGxam0Zu7pkmA0c4UFGZUH3JZjwzCbcNOtjNoxlm2j2Cb56JtdEhb/1xzK6
oEVLiBB9M/FilZ9FaqEzWSuUeMjs5I8JaZi4/VhvvwuiyPZ6cMfgMZgsuKLBqMdLn+G7OLM5yXzX
mjFVkgtTgQAO0i9PeQZj0jEUzoZql+oSBqcoicY74LwOmleiVkIr0WveXSGFjS+2ZAi9D1tX5fvO
R8GOK3jHbI+ZSPySeep1h1XhlInygPubMCS7Md8ry/OsQ89uNjteaz4EAjWmaes9qL8WV/YyGulZ
r9MSqlhyDZBbtworXWMavlldoOxW1gWGPXYqxknlJPD85ONKD4pJeu+OhlMyDwCzWfb9MIiT4a/K
/mgQ5OOhTq3phUvQH97mOcjy09bZs/tMtNq2RJUyeHNp5pwHf/0PXq7T9RH0K6gvTWrUpLlRSJf6
JrQqF5b9AmPsSeoACV/6wg12hlST0e0d4akdELrNEp3eN6XkP826dTR3a+6b83fg/LtcSKdrYDmS
XUCsCSExl5r8Pee9RU8K39Bmq46Tsa7WrzJnAltcpacdmIZWzVZiNkQJrge9rfS7yLKVuJKWYs8x
0x0FGxkC5U8vy1DRBlUe8EuTmq5c4lK4ur8iowUBbpNG9BkcmQ99F4ms7bcHOYZO+7L1kHePpmcC
f8fYDbf+yQno26GchQjfzNbsh2iZ3HG5MG1bP0UXAoNE+GTGfZejc4ZRn4KzUVD7wptYa4V5hdCC
od8BU3TPKQAOtiF2BX54S4A/gwHh4sToZ8VLQ43yDZ1QnfkI9WsoqpQxguFi1vCF+0Ohd39kmFbO
o3Kh9K2ZCIeubZgqhShmP3hdGIz3JNXQbfaPuTUUMZvEq0gEPQjKPHi4KTDwfW+doaVPDOvrmsvg
jVshPLhy4GIqKu5eO9CHDW6VHoEZ+I6O2f3u1aYj8TUQrxZBMlhx2d+pGMaOTVwHNFq7gpkJuxu6
du/VoOxal7VgbprW7g4CyX6q6kw8DP3UnSHbuhdQ+h9sAC6w7ZX6O2Vjude2VyZrxqsRuo31agZy
eAqrqn5bxil91gQHiBiK2Lx6vY//3tR6Sl+r+/g89owpm3ZqM7hp0C27vTWuBB5sKqu+uWGq5vc5
LXx5CFklvZBUwmlPJFufce25ljtBabqkPwQzfPOOW2NimUi3tPkhF5zEVORFL/deuXCxTim8IgkG
AWP2/0xGm9merSMqfPDM51HWybYEVnjrysAhmGMA699VdZB3v3LCPtJ9QXKLd4MZataY7Tx9c/Xb
pSj3dr4pdRAI15wMi29ca9wrsFlYVz+8ccPrq7riU9tgcAnohfNkpmqhvvQ6PieEPSf8TswSqrQN
YCP3qhp5lZeQlJ6Tl/rbcEK7Y+4w963+nAHtixPWqtrA4LawjMnCTxsSd1PCKvogdfW59eT8qWZ/
ArcAlXCZR6jAjJzexPWG7bivjlPTciyAWGj7aWMP0PjkBVk5HHphr/6bD+12sYdVFsm6EgRyZHg0
Id7rsRpi0JahSTKR2VtSr3bRvNhMFWi6AZwwUAB1dN+qhhXsF9ViNd9NeTlSR4vOsqIGCJAmh1pA
XlihS8nkm4hiScUUIV7mZpmeWtPnu6xKabQ7mXab2EtfTBKMptJbhIHMprkpR++PUzdcKVwx/vto
S30clqL6CJjWiPuYbuLU9sKTyd0i0gju1xsxoFYivfoT1orvygxx75gLwsWLFqZdXnr2TZrROuIR
ioEhJv205ij8RVNYr9rFwLbDxbweBixUPYBqG9x38sK0MNzCd5Z0i9H4sb1krQ1CzMRjz5DGCFib
4WPxmDITKRh6bCkfcaHID4+F3MV+ku5IKUTG4RLNBDygnGU9J42eWGBBMTBtb+1WZh9lpWeOR79l
zggB5JGCYxUS5znOnuWSl7X/bZ1zV8QVOx2K00hAflLaS2tcXFlV+jDcE0gOEJa1jAhyzJaDxejT
+E0w+lTGusj6O58TltnPmpdtZifPZK/Q5xbBrJ+GCCXsKnE8bfWyhmnDqzQOFXEDY+rm7q+pKFXz
Z2h8FH4G+1V9WgkuoERJF8Jx8r7Op11o9y3wXRD0ODq2vC6yhzXX9w3QBHj53A5+K+RL2Jq5m8cu
7dN0rt159g84eUeNganT4uAUs98fiRtoX1BSwpeeneZvwywXO+n5UJod9/HSXI2hGecHZiblc8tC
u6/b5K11zA7rudg7XjOn+5qgmmMnXflQtBXzV9p+BBciKKzzwnMX55UK3ouhx3HiUrD+LFi+nJ6d
jurie0kgkIczgthROL11/VyZ2yp2pMz6E9ibCLVppMR8EH2Y+gcGziJNFKjqNaus4nPBjPTqGKv7
daD2QSAHd+FQEnnhnkdCFdaol6NJBBKVbvCKejCr1zLtYmAQxk0N96gMwoeUbIEkKEfcbQG2jCUh
Yw2aH7xkeOkY3+7tYTNvK6EEV4REAQliZAN5jiQakXvGqOULAEMJoFpl6f4OVcF/laA79GeiiJtR
jKcytcQYzbMNZmTW7UdW34eX2xTMn4yhy9d8XOrfy4LmGfOGQcwNFEE7DrDmyOgm3bP4s2rxV6fy
fSSO7DD5uffQpARIuKFt3MKMa2eUzJ4PmTXPoLUGSlzDV76FQ+Dbh3ob9E2TS4VFU6f+ZfGgZsrQ
1mWSp1SXcWVW1Vs4Gta3NmwcUn7t0TrRyZY061m5JDP7xc0dc3qB/gTSzxWxGSXUDgO2g5s6YhcG
Fnq6ZDc1ERyYUKJNNhZmqGYwUuTZvmCMx+L1qNKEE/TKN1HNtvUkMB4SgqPc7ZDSekTkDk+fypcz
VvtqCOfTGK7+vqf83Iu+bB/hoQjiAXOpz13JrhsUvvlWN9W9UkjzW9uVKUDN4HzxG8OqzmXd4O0e
0ShuwaDCg1OGxq4X4fNqutbZJYMHeS6twjO9sPw1oJgc/XLR3lOr0lBfESu/ZLQvSenb3U6tC9lS
oZFzMiGY8Vqr7ZnvQlxZxj2dGNxrQmXngagwwAWiWJozvlWX+rQVJ02jNzzWhMxgWiMnOCOaIIAD
Tou8+W2Q1vzQLao6Yzib481j27ZX6ewn6OjwLSjaHu4Pkz5xAppIES/g1ysI5IusiaE0UkOPp5V9
SNWF53041KR5JHU9avoF/KL3zuAu4Mxjj93Tg3Lepa4j+A5MCEC8G19JqRCx58hfjS2t29ASrMcJ
g9E4n5pDG27ibSxM/ZMl0T2KxhCe+qJyXjvYFvKNaSozXgULxibwwTgCSx4cg6EYgxl0ebaWKEoN
3I5eRKrB+uDoZabmoHKLeMcsl3Gh6w4AlW2fMhRsGC7JrmL46m35FZY0ODeTWvh3IhK3GC9n+74o
SyYp+S2XXLrBp6xm/aMjpuiyevdMGm+FgkJIPmLnswC+kEfO2iMaxLfd7ObOtffCzTrtGovJKlEY
4pUuxbh49TxelJXXw87l02/PAIDW2XPZwMfLT6RIhz31jgGM4XsLX2/FC3dycXHrWn6qvreOMg/4
tQqYgiRzh/LYEBD7UKXjfLdyD/NxYtHeCT143KXZYP+gPFjfzNRG6g4W1fWMqjKVYHv19vO84scs
y/Bos84JP1RaU3IR3/1dCwWzr7APRQKS+MDUlNcxNX25Ji7NanYMukq9Bb01v7ONIgNZaw0S8CS0
wGLzYIIp8AGCysho0hPlj8YsvFEKvpCUKC6B9R9OYrYVNZfBoYpca8uoGcz2Rik3wJ0JBgHpBkle
5706rrVuryIP02Rw0+FhKRHWoXvTs6sM8wvroUlOWU0D60J3z4KLtDJ/SUV7N9d4QSzPyl+41KtH
z8vVLrM9+W5WY30EUfCuCKl6v9oLZ4Bkznso1RDumKVVZw425BovL9gnDGozJUOzeaRWUnWk0HV3
OYh3Ffn5u2mt4uusR2NvLG55pWvCLG2NdeI74JdZF0yEtZGS9KvC8v1ju5+3q29Xj/Rq1roLima5
WmOHF3PchjIhKMLC+9LRp5GkRWbnzK6FgsRU91TbRFCt+5AVCSUhCwXZ6D/KsrPlpeRSy3EjzUJp
dtWA2NcRoWFUzFFv+CK9mTlFG9Nz1uOML0CWhVtSFMuGuWdJEg4pjE4eBg2sJ2lhsE8QQc2TR58u
yHFJ84GDtfHkpm+MvekvaF2GpnrkHsbdHHVeDWN5RV5nO+h+I2Ik+702BE7vgw3a7cUAMet+//8z
U/9bJOtfQdhDNgPh+Kwbppq7hSCVCj/7v33pv7JxyXFo/HmV9plfznell3Pbm/9HivR/+a7/3qtd
aNfy67q1zlgksYQddD3841aev9dqGxZ0SkUZfV6GldZt8yJtzvLfspqdvwJwMyNl9tFX9jnT4yPt
zleuvv8j8Pq//Ur+ik5fUw4xsDz7TMwdZu3s1agAvv/pk/x7Y7c3m7AiNjaJrkl/uMP64fOo/+PX
vv88/yvyHZUBzsXxxzMpNjVntXUqjH/cPeH8HTbuYMu0mXqfc5j6nVPYDhE0Qf+PH+ZfCePg80Ep
TKIQKCkxOVV74Kd/S/V3/tpL0ChJMEMh5JlU4Kj75pTr//Hbvr/W/49UdOevd7LnAs3pyeTZg70w
4hoODnwGCKcgQPYf96z8va3b9QXGi67nL7GqP45sHvEC7/7pSfx7V/fCcIA7vpXnOgw+qr57YpLx
59++9N/vpnKGqvEr1kYTYGy6CR7Xf9v28/em7kWNPYJSsZ5NguiD5Ums1b8Fy9t/nd6EzhU4pbP1
nLHTcOda9+0qNBf/9oD/Z2fJ/3o1fWmZytbGwmsfOI/QEuoEcTn+40f518uZa9hiHYzz2ZunB21l
B7Mrn//to/zrzeST3BT59NO5tYeE9U3f/4ezM2tum0mz9F+p+O5RgwQSQGKiqy4I7hQlUosl6wYh
2zL2NbH/+nn4dU13lWM6asIRvlHI2kgg8S7nPEd73W++4r/cmcoGANgJPRxDojA3CG2cjdfM1m++
4r/cnvCwcLsj3jmKOQ3v24kWF2x98ntPzV9TuzPgDY1jo1XVN5943bufYej83m/+a2Z36qNjGFuI
sU7M5t83KpqFQmb/5tj6Hx5u4pd7szWKOiyspYMq6XUIspkphbH4vbf019hu5es4g1pakP/iIdaP
7lpZ/V4J9GtstxFplQ1R2xyRUSCxz7FVNwKg129d5r/mdstockBQQy7nAAcSYUQv6ZSOv/cI+jNX
459ufpI0F8vJ+voYCnGzo3kUsxkopd/71X+5Q5VASrJ4VXWMykUByhjuGcpXv5cn8WtydwkDKRUJ
vzpmkGwFGWQrMLn+5jf/5Rbtc50U/cDDLTHzZ+gu7GLK/t/F9zp/Poj/Hw9o0//XcggLl2nPqcML
g0f22TLSXSX7L2wRIabV5CzCpalugmXvUHvLcaraYNblcucov1i28CSiLxgas0PqkGfjhdqn12mr
4NbosKbVP5wJhQsSrv5GnG8DVt3XsKXbhdGAmsTAW9rOaBJ7VIbObDnHZgbvPg7fvQk0Ku7FFcMA
dRlLP3vITdSLKNeme9wYydEDJrWKY+OQ9/Ipaf2HlISqfhxepzmeNtOSMSSjzVtKfmztlcb4rMoy
23auGW2Q1fjbrPVvW9X6mmEv2eRRL9ADx8NBIBB0kCjATp9P0+RF26Vyev1CAMDeztuxWmHrMn6A
APaYHDgDCghovANQFEQ89q5mx36HE7ViCJUCko2TB78Jwwd4mBsz0sPXdLZwOHbueiYcdoOe/yRU
+7awrj3IPn8wyoHlQ9wYz15bTR+TT2XgmqeizCDJhLW3FwZAHjyVQAlUciP9emIA7DANCDANPa2E
XSJAwatbYtCRK0YMd0nUI9isTqLODzSt5dOkwnDnGMCvXWTs96DLsLbNSPwGiIDSugyOfRmUM25p
AgtMo96EmwtDeFCGRrex07EP3NTPX9MEWVXSGTuBROSSAbiCwXbPsqpcF1X6suSFCqjOynm71MYe
XslzbcwjYxEslNSba5+N2LyGr3yRuHACRKHAjtpp3sMNAGWfxeoOKuOIymC+M/Ba4n1zAhGFYaB4
9xvDdjy8++60CyGL7l1bYDIovS36K/2FKSNyhIGNMsx/ppVe4frQanJUjIEFfCsAbGJu3dGw3ABn
LV4012pPyoZQD81GNhCW2dt1tnYOdTN3d6Hf3VdcjDc47Ub5YPp2qqXKgqMzOkExzPu+c+/GqHwZ
u3knMtWXm2rA3CR9N3/UbOrvZsc8p5AoNxpacBB7PpYlATpzgDN7wt3UBV1jvggUIVsTCjYXWuoX
gaOK7OgtLGM9dPWuwukrox3AfHaP+rbXVbygdf/Tz9S8Ljz82B7Dp0OPJWrdSAySkasKEi0WuMC9
+bnI5dp1xE5d/MjTYMx1C1tITHeQ72Z4ziW3sHuvLFQ0LF6m80wYGiyUuVnwR7Ivwi7YDfYxIqfi
TfY9LshWmU9gKdw7Z6wwEsCuLV5HaC+8CHIMCLzy5yfgNWeHuYb1ElY9QQfVIbNd8y4B6fqmG21u
e8u/NEZa75eR7ZAXr8EYHVybvb4/DVt92zVjbxObxmlXvWR+qdBg7VQSwceBVwAvgWs6uFl78MBM
1wwS0LYYk2OX2Sc4Zt+8aFD3IrWgN3Utd/a81MvbkuQ5WIQkcXag/62gGpmZDk18LEybnVehZxAT
IG5JmfARkLuOlyzbZkjsO8fy0mht9ZO5hdd8dhLfUmvY4wjToHFtUFWExrqc61tl9R7HhFpAOSHc
PXWrTxGWBoPzrPmSJKy8hS7bTYzf825Ywi954t78YctQPEhGP1urqI7s4Lk3gO/6/W2GVUlUg4jm
V3BzOGZCucdl8IFBUnzxDZo4JOskwrI9bdYGE040gMhn+XgwHxxAF5tpnA328PVN3OS1hrFRuGFe
YtxSG6Vbb62yFlaOF7W8FzHmujkxyzs95w8Ia8IzsQ0PBkd4XTIBtG0DcTYaGrJERhBjHAcChPhX
4db7Mmv3XGDGQ4RlZxt6MdBjFgxqQqdVtQXqAKeBooXRj9s5bJYfdYkwKtN29oSAy0JNOEZvwvDH
p9SU7ltb9sbZrFA+BmPf+f47y/H+uwF8t4WqUzbPYdt/IlwzTrDv0ErOvJUoXPtjZICkm3lH103n
LY8UFcu2K+J6WSMBRgLAluz7IFv66cElj83AgGIWOIBmmb8zGJ+JNB0yzHO1tfGXtlnHfltCbG8v
3YgRL+uI2rNlF6EzaSfeGVm5Pmhw/52RYrQ3uyZ5RRLQVcfBkMMcdCjw7tJx8L3A9ruvrUYHagMS
Pw7FiJwu02pmkeN2Hz36h6D0uwVZhnSeffsmJukwIIYsDtbgTXCUwSjG/QGCRoAOCTRYp70/1Gq3
ZFV0x+IE5LNoj/iAY7zVjbwgsSjWNuvGg+GbrBysemM7wKSDuYguzB0JKFpkP46gfOyYler0k/Wt
650MqOHNu8d6J8imNto5tQfOy2+fhzgXryZvKbq+ArcVOIpK1k79Artp6deqaSt7rVLLe8sHn01b
Y5rqvimWPTzmeS8dtD8T8Q+7Jl0wuRoy+4iy2C3WDNJLBGf2T7Aa6rFq2Zh2efLDNlnVoaoT1Vs/
l+apJlT9bbhtyBv8veucAxnORBV76YqaJg/ipO+wfSRwL9JcDA9Gj5+6DwvoVF6n7ANQ92ccWuIQ
oRbEZurFL15Tzw9GWsjdbc2BIlhOYuNbmNAA0LFlAvb3kHbDcpHmQuNhO0cOtAhkYg6Bflvr3EtJ
sUDUEXjscZugMPOWR1Zlo8X2BUuPoi71CTUhuCqCmfrriOnxuUoHfae8oXzBLNVvOseOviBLrSkQ
0MN3W1KB5j3b/6k6ZoIUIEh8sUPalGZN18clZ1CaV6uxpnk2FomBQ8bGGuH6JgkbWPrubK/HSp5H
QLkrLNOcamP+InU4ElUQXhs03ALzUpvvLJ6k1HWwauyen5D96S1JmpeQQixAS1Ze5ijlnSs84/cy
Mc1b1Nk/Ff5dhaQNVJg8dpVssiC1Ggdlu0ZF829axf8hVs78pZnDatoBGZhtmCUof1dAEnjlLXA4
wMQtAM7zOP5eZ2f+MhNNY/ztMVXOkScMVWSvsXAyfgVw8WcX87++T/87+qwu/1mX67//Bx9/r+q5
xYHS/fLh35+rgn//cfua//o///oVf999Vvcfxaf+9T/9y9fwff/xc9cf3ce/fLApWabP1/6znR8/
dZ93f35/fsPb//z//eRfPv/8Ls9z/fm3P75XfdndvluUVOUf//jU4cff/gAa8k+N3O37/+OTtz/g
b3+cqzLCq08X/J/f7b++5PNDd3y18P/q20QuObQrwndu88vx8/YZ5f2VSFXh8VnUWL7p0vhB4u/i
v/3hWH8VEm8KXmjPZ/Po/PEXXfW3z0jxV0eZJgxD2+YGJnf7j//7l//Le/Pf79Vfyr64VEnZ6b/9
YYk/2+7/bq48frrpggpyHdfht7B+vQKxhxNiY3rFGb2FFUSe7BQRDegcIWGYiE3OGoh0Yq9derCx
h8HhW5jYEmgUlKKK1dxLCk3D/HSJqlYPbo3JMAB9PH6zkFt7Hxk6LnOfcWa5H1lNCtWqQmlCjgNs
uuWoqUL6CzCArNxmpOyttcVFujLY9uzQdIJQXUHnQ9PO00OIy5zZNcJ7e3HRCEGEfs41Pq/UQUb8
jFG6Hi+4ScvizvBl/kgl6JoHL8Y4TKhIpq9dQTwdeZ6pcZx9J61e5ZLaRURkYK/3BkZDmW4yo0Dz
0oPzgdBXjrpIziJqnT3JB6Bww8kHqQ9u153MVTv1afREcrDH43UkV+GHWxsKJ5IYYDdTUdmkVPTD
CdjJWGCCEHkP7YYkgDOLZRqeicgDG5zJaBLggkDYQxURC3PZtCmW0reCSBbvHvsXiR1W61R6H4na
0j8yH9/sIeYpUGJiHnMswXWHTCoxxgcBxMkMFM+Y5IXtWLUuTAfRg4W04bsrR73rMUvt2Orw9F5S
Sz6P6MebrSqgM5lsgslbi9CIqMipMSaSq1FaAUlCRrxGuxIZn0lSE5GSM8JGxpV1YFaiAtIyBJHR
ItHLTZSjuCjaxmdTly739BW4Iwvb9O07dxjTIQmmGIHBBm7ozB42w3REYZxg3QgRM7dDu61KCJHA
k/hNr4UNG+IoIeEM66wBWAmYRG2wfXqPXMnGsmVb2HTPlgftsNnM5O/0TzdY8bzrlZcggnNZ8rcX
R9XRjeOMpoSLhawAsHOxXfRSrPyIVWLFr6zH7j5XhcheG1bOKBSRUHRrXIqW2quYoC1zHyJDVj8G
pKryMPo3z9VWDVk9r4YRlRNNrwj7LZAX2r7Bn7sRIajq7hYxjPKr4EqwX0cY0vj4ypal9BanEt6w
lS2IYNuUQ2bZL4gczOxY4bN210iGWHc4UMyKQzRR0148UQBfC9jHGeOteXOIDCwjMb2T9K1QSdbT
2D/hIDSrPZK0QW98UKMEYQ/SSAI2mzcASIgcbAUPcr7BVQmYWrEYT5J92Gt8o8OU3kiW9tIipWlp
EXFfszuOmkDwlyNPznVNXA5Eitsm2muXCSXqFCnsXJYr6vjomulouKuObTeGEwnehoI9Kut0qYIc
8RbIJOlOHAWruNKO/+oPJjkjN5ocWU5ePFXON/hUTE5xxjqZKSC2ZGnkYFgZnG5D31A7X2pMSNDP
DYLpsgU1H7LIc8wIzVBB7pM3tq0LmXfdMcHPyEitNzwXRWJPbJrzBOtaTbtpHlv7vQZpSgaXD8sK
BA+JHM9hISCaNaIjmbor/CF/GZjNOCu/tMnIzaHr4I5duvAxJBcLvLQVonBKlLm0cL1lUZ18K3NQ
jM1Okh0b2/D8C5ppzWsPQexHNGm1MTscHvtMx0SSYRMwZMC8CihmFUr5XBglclRdJmm5pfciw2r2
iB18c1U1czA6Sdvs+lmZ3huyGKNa0zKBKRzDen5zE9Bru2ZKzOb5FoHrAQ6wURA3IE3eimrAbTGJ
6QCzzW9vzor+Tk86Pc+2zpa70eFNbaFQ0YZFSeTs3GoQiHukMHG0MagYHpdkqN6ggy/3Ng+alfAb
/+TkcniAOUIgZrJk5gOgmCUKYk0SZVKiKQh6YXuruAbHtVSJ8RVXfPeVpBf7kCTC9qlJW48UkRFz
qllAlUBgwYDInBW08Jt+xR3FcFA1Mms0OeFDQ1QcNAxSoL/gfozWmc6Fu8cb3GwSBmrXUYzFZ6bC
5S0UiU30iiPnegv2Bz9uv7R0iiEXsf2gG6uuMfpO2DzmGW8qIrfWOcs0rr5lRma+ZVNIRwtqJ4KP
NWXzE1C+4gzYDERH18z1YS5TEqS4Ccz5HDI8DPMgSwZYGGrUcXnM6tBwz6GB8OEBBEn/VAm07Adk
rSbfyrEfmZPG29Aa5w1wpXbaKPKpyJeqCivdIOZ1L+aSE5+N9Plm9wJp2QmmwmEBN0HFEeHDqWM5
ICJh1b1ElgEgwG2StHudmzH7EjlDi4h2Cs0g9OFRBlEk63ODiOprgaoIa3LWPESm4lxA0IHHDAHL
1OXGMWdwd9fAogBzMVSnhsCU8AmbLVR+FFpi5ZJCeY4cYL80VwNcuFBYGtQmTNdVVjoLdCfb+MpU
vL3re+lfQtG7R6QICup/PB/bDJF8rPP0Ad2SfFNkLUE0mhuGWprIPZem5AVkzy33aTbObGHjwBod
6+TKDsktQliUP3i3IBVBBMvJtFk1PMQ2CdwzruXoRhki3orgp32Sog0CgpBd0aWlT9mYmgg80+4g
bcPnJMCZQ55UqN4idItfrblxN6BnuHY0ppIQxvNXc9E25rNlvLfobE4h3POgMMb8ANwRyBTQ3aPy
QKkltpALdhkzX5seXqE16brkqCSD9+iiqpRBgzVuPXo32UTbm0wZes6NDI36B9GAkkykqkH2WbQG
xpIaS3SYm/6TWS3pg0kKJc2ArU4jTJZ9X87prsD09gIZEPJtEbrbzEt95Dg5l2VviQ9UOxwGvtU8
hSA2mBwMmf9mRSltLbyre89Ks0OTUT3JjmbWr2z/Hve0+sBn95nlebypSee6dhH0sJ59wakuLAEg
1/SvLA+zxzBxkIFJ50b7sQz7YbCr4p6+O17XZX5pEngAVLIQbEUIzphiaoUitzz2zKb2DCjKE4ex
ATtqjncgHs3tDCuASWY8n1JBoijouoYgOQbS+8kbvGdWoAW6TsZ2E93c1UjD4tXKwvLoc1lyXBK+
XS3ZRZZI6XB1LehVpXzFH0ywowkCONB9A4jbEs9VtdzPk8y5bRY7X1elKs+uT0na9QtztTpf2438
6nTD9ziczV3k2uEWBla614j8GHb0AqVh9B0aYXqTpQ3bhMfqPi3SnPOWXaeubW6yuDkSjmfe1V27
xYBSXGaQhQeN3xn4XHoP1rHbMxEGD6tC1LfeWN3JvlxADIPqAT7dRMmFa8Kutk5i+/nOC4VrXyqQ
tPeyR/EkGce+o92rHr0CGKuuwNIObjzfpSEy5ZXD02LisFMQawpIij/KRbRfGpk3O9ORPi8+sZc9
N/IOfeiTIiAwwCDmrrtSbuF5x3BKEhIRi5zR+IJjBktA8W4v9uiuKwMFYJB0Mr1EKgTmMHWyu+Ls
j+9s0p5O1dLPWx7WEc3k0m6cJm+dwIhjoHN13PonO4+XA+JrBgCl+0Ldm146nZg8vfo83ttTSBmo
GzmfihrhoYWv7Yy5CGx1yhUb2AZz81WIq+i+6ybGnxMBjhHuWKKy45+G4XY7wmd47kTj7Dx1kLCQ
+A4AiHGZiVOYa2DMNtyxoAFmveX5ugQeS8LvMb6YQCqSmnISW164rAlxn1BzZ3PS4ekV/pqBSkg7
hNNgnDzrXrupxhSSYsbG9HKuHGo3h3JoV6Uy+rQINVklGbJ5QgrcMLDpWohgpCyjH6IqdAoC3OKc
z8bg4vBtqJOGOvY66HGkwvbDbeXa5XninmsnC1VpKfXBiAlV8CMceIa20WibizOtdTeStYQ3Z1ix
HHDeo6EJtyPS+NMsOWOmYbC+KnhVBxNwAWhQQAKR5ZU/4868z1Lg0S4PlnNRohONvXa+2VqLLZ6S
6QRh46GTQjzWTp/uJfvZQwHb982N9UsZN4oAJQINVswQ4GwpIrEapoPkGRNwY5f51iREcVcxfsTG
A2ArXlS88109PAnZvPVZwWzHorLvdZtuDeaCG8h2KfdjW64xxNuQVIr2MYrSfO/gmw1KDaV7yvGq
NU2heJHGcF63PqurcSKt0YJBuEELOhx1DfikA8T+1o/de+PH+QnAt3uMo8LlJi+/4gaBPFos5s7P
URNiDR6XcQ3gz1x39lIT3DqoO9AD4hQnyWM3CEE2cRW6B5FxEVup9ZT5qn5mUFeCipPZG8fve+k5
MBGZeQXSpbYxhFo3TTsS/KXsbe/qDy6wGeoq7Zw7y+pxrkiRrsjkhrkSllskl9lF+KgDCOwgKbCP
5ZpioA2MqX5CM6TWEXTfo9MVQ2C2t/63kPInjDwTPCtkaOx3mn0CPPRigOaC9h0d6mS8DdTDBH5x
gN2YvOmpzHNj36X2sp+Xacb3WLN2tK1ixB4CymPExZYHokA1qhanx9M1LCBZl3rAZctoYtV7LXuB
Lvowvak+q5ptaqndke293zzR5YsAnPafl/VY0BrBFIK6cbXTOrqiTTWeusqWOxI//FNnkuAZhTYa
WoOzNMjD9kUbsf/h92N9JY6YIgBxM9mbxEoHanaMr51BfCiGFkI14M8/IcLO8Gnn/RPclO9aou1Z
WXVGnkXUVD0RMYxmnWhkvki2CCvZtsqu/KfpMV/YTHK4pgc4dOULze7wFTu7eQlD8m/BJNqb0oiK
Bx276XGuKEJydiVrTodip8upv/fGsjrZ6fQq6Qte/SqJ35WFJ15Mwttwa3rBwCMGx4vOj4u9yGtV
9c8Y3K+izQAkDel08s2p+cgI4TvymOn3gvylr0lflps88esHZPrTF9yRw2s9QEW/8Q4t9sd9f6I4
+NLgl9okjs7PRcqx29JHf7gxBYG6RSTlKAQHLMK7anajk7tM1b40abRLFWdH2/Nm1gvOtZhSuZ1I
JdpOBMptoxBXkrYr940OZTpPA/lIrLPtdtdxDh9rU83nLm6fF7+LIJ9YnJ0R8XIIrFh5dfFpcg15
Rw5RdEDoy7Sj6tUasiFZjJEdgvUU97B08b57y8tt/bHpysjilGKckLTdAwf2+IldllBEgSJ+l0S2
Oth10ge19POVxCN4AMh2kazndsjehy9JnBQbUd8eKq4/kXDXgaNUfbMLi5JgJFL7UhvoS1xa0cGa
qZHj9hbQqEhMSWrL39RZKM6+gC5SjfT1hmn2l9a7AVQQ0Ce0aDO7zFi0YOq6qGkPirjL3ezb917l
3G7ZmttYmB8suaN9pNirIkZma5kO7j5tE3ZRXmav80aqfR9P5YHneY8lQs/XxfeSa8jS6tQYC72n
sFsKjdg58seXxwKo48qxa0Bgs/Xs1BquLkuhRKCN0ZXZP/tdmQcKSs/zonXxaJrEXbJ5DjG7NvJ9
zPAUlHXerBN23ydDWhoiK9kw+0ZF0YPOw2HXevWPdhEx4NBy3qD98FYW7e5n5tn2OmRcH65cBoRH
8pbHbpVQtK0rL442DC2hdHAvnuSiR6rNXr5Zaqk/SAb3/K1i0ggq3tW7OXWbCzuQ9J5jF8xT6eFQ
gidI1qAXET0UMfj8hpMPX+pkOJuSwHnKmw4ERDISndPM7XA0KaKDLq7StYkJIqB1BdJt6v61SFmu
2NQhF1jzYpeLst2ZaM6/8EgmldB2yZi2Q0163IhC3/NMavkqPbH0EXuwTGzREuwmBO5g0YZlG6+o
gGkYHWIScFzAmQM0vGOaJTAJL8ZxFOm5nuWwKTs3fPCxIq9KKykxnkS40R03MxNWmry+egEOiUj/
K7OUiNzLdNjk0M7wZHV+cUmmRKQgX3t4z7qd167tfECOEndq9JNtM9X00NViKzJouW/xzJVvMyqC
s1n3Gc5P0wgGvAIXh7Te8zyX3KlTibGmnMutRMJB3ewM77OEr7oSladWrKHmh8lbrFcoKyNcsLh6
lglt4qplwXPOPb8PQiQND+xS5h0PEGsl+qH44ea2BaGc3Lj1LYv4a0lc0KNO1Y/Qs5Y7QIxwc2LG
MqtaWQQyFJFCGjvXGwttx+rW3uPhbRTkSX/Y3taVGzcyWHhO49jA1Q9LtcEiZ1yZmTIHs9zx6qRz
8hRDCGBFXDk7s5PLfRdDNwnSwlzWtWsT9ADR6zq2S3cyLFM9xv0y3fkZeAFSZbBGNuz4a3+QlD9w
pLYdmKctjL8azFVYbCeWbjc3bbjy09R9b7upW+vUa7dWBhm6J+uDJ59lYxonrTujPx3CNdP5HgxG
N76Qr8bTI2JvbEEJBRXX9nF4dQFsbYwuxnGHS5wxZ+ZAoF9p3H8/KoPz7zbbZTbBQMc9mGEPNnmE
RB3gH+3bwDZROrDpdED08uhiDD81e62mZFpz++Z490wWWxFt7WIV3SEiRpHmiFQ1CwD7gplj0N/c
wr3Vz1MvPgzdxc/unEEb4UkDcl7TzkqrUjt3nvJTI0wqPwReZBERaJoQM8XwJ5wck0qhqEnIaeaP
Mcqt+36k3rRmSUVpqOlJ9Wa+KeSSf1ZGN/wwEyH5NTzxHqGgud01w1W6tc/edjIw786tAJoRO18i
7ElBGkv7wWy84TylE05l12A83ksGxsLE/ZyFi71jE9huI+2SoFjpK3l33lZyddKnOhhKYWcAPIBx
4IZJUCcUHdhky1c9AB9PNKjVopkUApTljpgA+hM7ARtb2z+yNB33lLafgNfvjFTXAVOj76rt7xPe
cOQeXisu0DnkKnXxrllY3LdxmmE8Zu62ZupsHTN3abcu1yP5BTjeU4KrgpAXI+nVF0L79v3Ew5Wa
pQbMXR2BqPOgyI2rVXvMy9rymRR1tBTTtygyvurKpnJaFqhWafMDXGvGsEIJKpC0vkXlFA+zqIFF
Sl5xyggSoBhmJqSudk+Gxgqz8iuVI+nMrPMIiWkL94iW183oq9yi/tnlIn9d0mRvORyars1YPO4Z
6kAQTgIMOwRYZCXW3hW0CUIsOC5ozJ0dx/bThLs4sN02XTNMw03TUAea2jQOk86uCcJJOp+OQL/B
RMsAAoqVdbeGKe/eBuYkR7ZMOlpjSS4I5Oq7yME97Srb3TRCPjJDf2kiIba1YbzcAgsgWiKoGREx
cD8la/hY6mKk6oRWbLpnbKO40uhFAQKcM0/n3zvJgdh79bTxUiYKgBxog8I+OdQRHak1G+ZKTiMu
qSkvHlWaqXchJgory6dyqyrNqnzS7/YNMLoKLYtW24m8g63LJ5BK7gnNjz6YbTOCCcLyFWKpY4Qy
W1tWJj5GJJGfXK/Ajxhn3kOJL21NhaUfTac3VmGdjo+V5KYc0QeuYiK7voQwWyA4L/kr4YAcsjIb
s6AQI9M1oiTID0si2FaJwU3cWJbek0cKiaAOR6KxcAGucIlCfYzluxIMWKvZ4Qd2OcMGURrfNCOB
q+sZ4KcLLuDeZ4xWETp4iSQBPzqa07MKnfE5Er6xA2jo3sM4Spiiza69NZbmz/M83keNnxLAiaG+
AB62T2mPn1lEVbuagd2xs71kDzR3BKPqOIcCpMw5rLK70dXRblJMpGVFkrgwi/AOj+py7AeKyZI/
63NR3k+WNzFInNDTKzZNMQPayN9MhpE+ThUkohFP/pasi/ClmLGaZGmjeQ9wJgZiacdnD65AE0is
wicN4IhegvCo1TCLCZGI4Dy+GVsHMkJMHnRjD1RtSed1NgkAEXpA/CjT2qW2M1rkObY8swRj6AIu
/x5TvxVt4Iq6QVTpr15nV1ceJBF2e5W7K8VTZQPBpjyaw8SYG23JxbQVh4Or6O2I5kyBfNXnsiUg
MTR7yNDZExGX4cUBFHdiIBF6TM46UoQB0Nwz140Dr+mT566eu22bo2RhTJpkG1s1w4aAPFB8dpk8
J0P31Id58VAlyPT4Q6iPtAiptfNpgJrjMN0sZnD8Qzpj+E16gOddXp2Hunb2mVXQwbOnOitIDRec
g/LDikmRBq00T4+pTLBWdoRJegBa90YfYpBuiRhoVG8zmfXjb8bcf5BvQfSPZcftFwZT8IPIFY4f
IFYOaxjqw7FGGzKs/BonO/ybcp8twO7pm4i0NTEKtQSirkjaSla5GNNrGw7IPIgrc/eqsa5VLcbv
TVHewNu+wfSsffMJrUZt5jQNY3f9jaCFkZhNQJVNTJHk+fm1cdn71k51thyqfXB6w4VLPe8DmlVo
s9YSj+N14AcxvIGyjTKMtMDFXzPQsEiMWOywriGfucVj2kTU/34mbSDRI7iKkmj41zn1wjYJmmgg
lR0oNd0BunM87Za1dN33AjZRwQRlZAejnNQbtovnd85b2fTApggUkc0+TXLytyPZCo3SJbG+gw/z
WdJ2VjhcJGlFJFCH1mMrldWue/x9ABn+hH5OZN+Q6ZM4nblilTHCBcl7hkmjZT/qDprkVhtd9VIB
X1mYVFZAqaa5BFZHfE41udHRYA0WHRLEQV0Q4+ie4e7E6r2XBvm17Nb5uOxHLhjIcLvbG/3ad5Fz
bhdDHZmO9VeOTOYLQt0kJIXVTIHZ5E9YJePvHv7xoV68bzPLIfwgowjaUl1aLiTgB0B71ppdx2NS
ACDjJgjnO1EtNbtwoe1ngyxOvV1Clh113soeoWxYfValHK/m4HDXk1kioAsS03lt0Sa+JfFIoifM
8fSa0sBmDH1Ala5cUCqKcOtqwNA8xMvRZMDkP2dSkb1mxZwNHzYh9Lgb+lADOvXBoSLqZa3A+Uv7
mk82L2LPBA0hWAcp5V7HWPXXDVTbJ4hcDg4AT5rDCwjeFhV2J8kc7gzZ06QZXD1OVRArlejqpwU2
J927ktd1sa3hYZijZJeFlGZ7Mejy68zDa+tmSDrnonPynVOVKdA/wqTAJ8OGY3JqDM+Je0Mm2KN1
6kiFWmNcZ+aXWz/kyIF+OxJBQIxb+r5mDyXSuXdoFQ5TN/bfKHmzgKis25ZZ52tJQtcaP6+k6c7a
rWa7t6uW0dyXQAbOVUK4aWuhYzMHe/7p8yB4Kiy/xTBOw/KiHE9eM4rq76a7yOdlHNUrKeHVhthA
z8WzyyaXCL34rrcweNTsq79XDvE0c1oCz3N7e4R1xaqW1Tv6PRZszZ1r+oqpV8Pkl0A7RkDeMNo/
Bt0U+6FhOYV3/VWCqd+5dnN0qgYprwYx89zd4tmnvJ5I0snNtda38mq0yJ9CNh7VujolrhA/jdTp
DnGmhguhisx5kohqlxPaDDJguUgpOkbC7egeTUJMdk3JLTsOVL0FV1GANBLg5DxZ+9hwq3MTTVzC
xoTzHxRduXYFsgWLyuCccFcSzShe8ym23hvXEt/IzUPNaVT/h7wzaY7b6Lr0X+noPdwYM4FtoSay
OA8irQ2ClETMQyaAxPDr+ynb8X42/YYV3nVEb+wFJYFVADLz3nvOczLohou4ibQfHYmRBTTcJKTj
+EsCFrcon2Rp1gtmM48cu4m/Wyo5HdAkcIvzNbz2LRAomxFg78nLvfDI0y8fERnZz6RHlvdhO4qX
tlnYZnNSZbcj2CYg/gYNQw6xMmaJsm9QzRBDzoz2JSSm/CnV2QyYbjZbZA/ttSe8Z1Yk92lQTQau
kflsvGATOLjkizAzhMNCpUPKnHGBkGfn9vQqgva5jMZLe5LyEV5aQE73+pBgXJ+XdEqBS9N0cOi2
XjYkClGiBRHjxfycyIXBYaVFEfPuEuRV04hTTN0Q9NmY0pxzUrsMj70tsgsyduCbtJ4S+5XFC5F3
3X4ppwT1qmy/rSkohvPimG5C8k4e8oEQB+HTqlmkJ/fpDH70fLQ5v3RlBfgYMYAQWUeiqsfrlXoc
9tPJE8xfsuxaOxAUaSy9a6J+OIaSUgetSs8xaTsMd5HCbts66I+8Xu6RUTWC9/MhvuJBvB3Rqz8s
IWLDrOvvU19496U3jl9Iu8g/hnZ2whg5kv4emdm9HkhTfgf37T1OLAFw1yPnyTSD+UCnMH9AIJTH
2ioQ/zIS971RnTo7gejr8ppFqfuQus5dAa72OQcnwK5gc/zzqosyid7TNkvj0FVgZvgd8kNj6e6W
URQi6AD9iWdhaUmm1X0ooGXezRW0/zJ7M9Kj6Va5UXNcq/IJiGgLLLZXd/QtzbTvwBM8JT3azZBk
nJ3fieQUzfPYbRThCftzF3YDJFifcvbPo3Yb8raN7JkGz8wCZlgd0vY9TiBem50I0HkNwbQ5MRKR
4UvZVnSe/TJ44tEAPkFgeAQyTBzLlBUDQBu/klnlFdxti6Zf4O5JHoNmVpM9adsr1ARTe+BSFUFz
O5eq/DryI+9O1cUhHHpNKJc9vfHUW9uVE9pjQYj2boDPvskm/m4Iy/cYtBw/nJEU7pmZAQaKnvOV
IV19A8O+g9xaZo+MiqangB79RQ7p7kEPhhOCKlGYY7otpo3JG/elZZRwLKroFXyMuJRJ5J90a6A8
lmn2g+4H/dgMGp0TswnB71TtFGTfW79GtJrkBH1eYaBJDlDdCELhnb1a+TJuZwtXwRUqHLFHT7iU
+z5Hl96UObYJ5qxbnjLGVcTUPPK0JL8OQ2vx4Ybs7B0VA+0832VwD9of2gPD42O0uvLCUYh1S8sX
R0usRdx5xXAlRD7mX+phyS7tFW6mDHVwwJnQw5R3g2tvGPR145ggORBkQdBpjuPAuSxlmfk5B+qJ
XOWCMNiEjhPzn61xoVlcrgrlxp4JSXMUQq5XAB0JgnIswCL7YRVe/mth083OWLNmFNBDkzvDRx2O
QmzgD0YAxxfQjffCpO5wLXoVPMkWVd7Wz9aRsBFDUWN/8XE9hPeOXFLvyoJ1SKXOcNfku6gmkWml
bUW42GWLc896mrw8CK/HszGFiB4vAdNqYf/c6TKrh/dhcX3rFi1Zld4zyp2m3QCBZfi2+JEpkYHl
llW/rhbJXfC4wqhB8ESPk6hIcoWbjcwICABZ/pFZk5Xg12EUw/u0HgNOsJdjoLByLWi+N75BvE5y
5nrTYKQhkaaY45zm8iP9GOIJHKSFpwq2zI3NO3/Mwl5nFwt8aLUlCqjakMdFsLqq5Z7kgHJrcjva
jrafPA4uMVACch8nlDlwyquCUfkHvST9VaJ+fsMiXkmaZy7A34ashR90KJbvazc5lwN5Q2/G8cC8
TnXbVXftQrG1b4DbERfWnnODlz5wv3d5ZsVdG9k7iTKKkU0yIOZMSss+1MG0fIiMcmn2/YTlGtqU
BwHPRMFuZnwUbOYwcPZDSE1Up2N3DNhL5l3d6oCtcGTc8DDAefkIZ2FAr5SUP8C6CfjI9ZLQokCI
2aLMp812H3TrPJxS4Upxtm/4REIEedem2wFQjeteZfOUu6+jckitiGennPPviD4zumlAA/VoniwS
Narb2jgQCkliX+So7rrVWqwiLipCTihAQgUqfchnWV6GUVRG+7SbcLPtw3AYH3y3s70CeaEdAEVF
J4LfdJMBtav5YrIcmCfWoBep3Z4Qvm6c+62UBAbR0p56kimbulseMg+4s0jSrwwSoCySU1dspzRB
WeBFdJGWrSNBaGa7dgG0/8LiWJUvfU/xZdt+Xx2jeYE/NlA2tkecFCB8KOvlOeCHZDP2TKxi6bAz
YavNLdkkunxCQ+TBgCy6xFh3//t//Z//6KD/Ivj9j9D6sxj7Ov+mW46yw2ep9V/U2bfdj+Zx0D9+
DNdv3ec/+f+gKNsV/yjK/prX72/v048/i7J/+yu/i7I97xeb/hSyCbSnNqpnDPe/i7Ld4BfXozZA
fM2Ak00a6fUfomzLCX7hwCuiyIVMJmQgsQP8Icum8vnFd5HEhWgt+DFV8b/RZYe/oVX+R5YdCCmd
CHWNI0PkOuBEPjkPVEjkGkk0Nh1+EYz4Rthpm0emZaZPrucVSNsh03nhXBcJWUvK8Vqw1I5+mps2
om+CsAhBsbPPFRO7GpBfewFGh6NANwbbZujmMc5tssBl+BJEJKz07nzou7PZhU52JHlhNmEIVLe2
YKpChjZH2nmbdIyCbz5OqK3sepb8KdyPI0xujppE1duZdR8WdF7Y0dRsNp2/NN88e4QCiBrjqAXJ
LWwQzQV+muLY8UceOz9MRwBtbXhyW0vg8ECU2yQtFU1KTpRIUTJVNtHSGHdefYj2RNWcsKffn73B
4PWYNuDSZG8bu/oY+ok5cdG7sXD20dLcS42fxwMl7+XZeGIfKuR2AQ6vDqTLJ/kHYU/LmbOeoXrt
ySs5kM9iQ9Rc++GSEbK4ykcneFMGRXgxh0DCbf+xUY51MS0lmyLcS06pIWHbyCn21DnHXBbYV8Zg
hPoGF3KvSQLZTh5TMcslj2NezbeaQcN95y4dw5h0RKx0VnExhmKsx2GcGHJmVH3yTBWxxKLrSCUA
20cV36JGqbIeROfQXQyWN19AZOxvHYWIdyZ/kZC4AM3lXKLW9QYS3S3gFAp98JMJE6ZfHQfZb3qC
9zsBN3xda+OfFpF5XytNI5E5G1lOfH8XrKI1NzAf7J2AEYOAhbCdLXAssYkSoqGYvl2NkBY3GWRP
5jGJ3pcYqhXM+2mhhrI7FDJF5+u4jFAsBh3gyimvIdsPbX/J8YlZdJgh5e5ItZ49RmRd1pWncCHy
gJwO/5DSQqixu859TMdAfmvDuX0Ni5ptJ1zqGJmze+HPXvFUGDnv6xXYO3N19A415v8sxSYbJcK5
8KIajSCf+ibMkdVSOadAyzvGczs2Hms/Zo5/NUFPPWEWdvptnfYTMEc657D8qvYN4405oEKwDwr5
aItDdRJHT4W2iTmVSaR22j8rjtMrtouVORmpCsUalidAbxRUGW25xKes9izjkVdhvTsLaEQ478mm
AKP/JWKWuW2xLR/OGuu3tunVM7lh/iMPzsqTIkskv+V87xP9vp8ZBtNqHfpv6epbl3aRmgddrhas
yfwFtIQEOQujsbXJqSUqDD7XarKrSZ1bqglIxI7koF0UeXofpLaF9Btxwsa2e4JA0QnLDzVBrY2i
xj/JYrlPEdDhi2/y+yaYD2a2OLJm0YEi9UioeH0za3HZDbW+inxkdMz6Hhk9EjTnZDfAkh+LqHlr
XY37l2jJSQzFVjdMnaeImaUbWddrmz74xgdWhrR7LHx9yNS5+wnv7BFHpaQcyp0btHavcvbFF+Ke
i73X2OOZiXs0sn4rE9feuw2BTnNVoei31m+etsz7ZKpbii0kf7S5F6fehsLfgrG/zdb1uY76A5iS
+3pkAOamr4uRz0mNrrrBB0UQdgCij1hS0e8EsTeB0B/IENJTawevqGK+MW5ON4CrEyJT0vfEVbdI
e7KveUBjpV0r3Pbke/xIiAOJMnnTt7U6MSl7aXMHJwT5Ag1n6V7kp3rOLziLvRIuI+841C67PFcv
JiUGk0SaziPKse2yuwx6tNdJa9809qU1Nt3ed50rEQYH0xtU+15Hgz0tdgx0WS4khse+8x8xv/SH
qlhYGiVkjadZBcEHeZbV3pIpLueEIaJYTsjD7H02JQxSmwiPBqEDSCaamBk9clY5BTufGIFN40XE
HI3hLqy/+x40Yk/lEBYECSqMNklHj6pL4ifcyxqMfpRmcoP9hZqni9ajroIrSQYOQQ3VN3goP8iY
PQSWi0rUz67JB7sk4QPo+JnjJ4PsWzoU1CTpU2goSGyOp5k/I/BIrr1W6S01IZ9ZSxAtYsB+Iu5p
Dj/VVQQCoW830rgcKi3epzFHX0yJe8RlQpRp5t7Tct1hMrhDLB59UO+BCS/hg2QD7pBWWzcFwwIU
YGUaS/6B/apQdAmvPWAfId5lJTadGTVK3SA3G0VM1tZd5alAZRfrbH22a5j0JMfAvPDoS8d4sB4z
NKPkUK1fR0jJu6QIqx8hKMmHyOKmeZq/GxM/jneqGDChu7ViXBkx5dRMtJKq1N/X3pBQzCfF726p
Q4u1ARcFYUTFaZIgBO9HYsgO3boOdpz5YEb3roySmxaFV4bjKA/odFdT9T4OJn/sFP9lkNfQWWca
ZKbjuLTFXklxz2y73Vlj1G1SciDjMVJEHKx2c+lWfULyNjMMYjZjcKrlFRENkmEltnFcWjlec9Xs
udkBUEV1cC1eOAvnMhWSKvdi0XLnDPOMXKYmcakYPGQZWi+s0b0624Tg4M2XPbhAiyKJGe9TLdgG
L/M2BSPk1mIAmC5m2mV38BjpbZXrru7IDZ8mogqLxiMXO8mPKbVPPrZvAVpCpfG7R+2WnQVra/mr
rQjyzIxNt6z0X+ZiHC74Yu5sLKlMbBji2GOcYeWcmNYkY0qsdgnvgeoRBiLfXzcbO/Zz52RXy3tn
liuBR4Ixun1PniFxpJ2guY4SvrXZWQeU9PFqFJ9R5ZsWe8VHaKOMk22OA8nBKsUttGGvrCiXxmWa
t6qq3gpkgbh9BVBdGuIchkhxYr5y7vXp5vxuChwkMDxAx9JEXlpo0aLt9aGOvNeWdtdm7KMUlGuT
xpaH+GVpxXOuluuMwFdCSVDiEWeQxpWlyQ+z4XskFU+pX6YRjeAFiGqwmAvyyr1jjRBGxnaAvrL0
0+m6tNIM7MdUHqtIlweDDIBqGlJlGCXIZyfBODZh2LzD+5tctX6Y3Pi6qrZhYJEzhH/6ZEw0PBoZ
fJWZUnuFrORqMcOHQs6n1Bk1wiOJz86gx3PFVxhmchcVPiUS48H+0GbR3tEtKumVxyg8W4ZeyiVR
+4oO9k6nKsMwNpyIE30l0r4HXLIUTzV5i7FG188j0KKpEsTRTIHK30eV5JdLrZYyFhJ9gIIf8Ibn
fztIhiPdMJQ7NrYObZTI3KYKaRm5HbB4yU21hrXmC0DNd+57cT92hUWnYecSGFiyHaSLpe5hSXTg
Qb2qZrfx/W7Vp3aYMXx7TDQ1xNJFUYqW4HnVuvFKKB37iVDVhbTO8RWe1UI0ZmZ58FMz7P3XRLjR
cTW255BknC/2vV04lh0z6er1HpFMXt1Z6eI5X3vPni9UAHKg2sKMoP2K47qwYw94ZnbjwMfJSZLy
F/mja9IJhZOXMTO7jGhhkwGKsfN7O6SSBpwgDDgC9Bs184utRfoxE/wLIXjOQU1VvEWEQBDrW+WX
tLT6CFGM2wPjSwRHQgs+/Kmx7Uy9dwNMBELHA1zua75mRQxwfc2fOw63l50g9720WM8IvFeo/JMC
VMJq9/6lTgiswZ81j6deGxhczcLY46vgAqccIRcsFSI6jL6Z/LrsTzSEsqc+7/qtj7d31/tTg/R5
Mfl8OeaVs1m0F+ojE9KgvUjrqOYTj37Ott82KPZWLvEWyqVU5twkBlgklCgnmDgdOprunOhxE4jF
UJngrDEXnp3UT1EZBO9RUac2u58TdttuFcW48xZFfke1whyime2vA/+Yv67uHWHr5HIYU/CUTXMX
sndlTf+1WSwRbFsRor4v5s4hL3FEnPg6pb0l4YEKwXqE3GzceujCyh5FNOq3Yzrr2Xoo6UBNcT2r
sH9ocqGiF0fSdqPIA4ABUyayhgPvmE0gpBgnYB4qb4cKdaNg7tu5aQ7ww2hlHdBLNA1HAAKWriWw
fu+SjmqGTM8hL2DLaJUWH5LbVH/3zDCx+9A0k2xMc3BVegldMJ1E6Rd/aJy3AdENy0yDkjdEF1Zv
2Rrq6Zjo5MEeHFts10Xm8/UUrP2RGczqfA89QyqFPS+QfuMBfBOVDREVy2k1RXtjDWyCB14xMV22
QyI39hzCfPIzHZovTHDtblsU89zc2Wrq2Gxr7Fsb5gUcCYauJ4jXgsG9gAHekTTxCqdPPIAwqS/y
CkPXcN5zNLwqqlnUsdqQ+SmaItrRcZ+PvXcu71x3vMBeaN9JnM93rq1NXCEXRbUPcU3ilXTVrxHG
p7uITtqvSZY9UzfxfDojST4W2U+Ylnj5cL5F9etkRHGLeW6EzkFsDUcsutPb0BEJYTLLbL9FlfCX
LRJxb9N3coiOirP4CxUfHXWtZtlfdlWISD1bl/Gk5obASLdXEHNnWntCOWcWfAJ049Iwo6sQzxlG
BHNKRLMrrmlb6r1KnCgeQ/9mdc1IDLlDsvh47RbghIqsuO9TP86IbSkua4kXilrWqW51WnxAn6Yx
lrY015aOwQWTGNg2Cn4I7gJ663QzxjfL98ffMWJ/WPj/f+5WQQ//rXFHy+0PRMEnhMD6Vr/navxL
v+q3v/R7v8q3fwk96WLVD11Pejau/z/6VZ79C/QATq/Cl/xPRvzkP/0q+xdf8gBR2RG+7PnnJtN/
+lXil1CEjms7mP9Dh2Lm3/SraIp1/9Ot4p9BSI6VHMWXG/ke1/orJ8OWRWClpElvZtshwgxx5xU5
yQUqj5758Z++mj8ekj8zC/6Kyvj9Wg6bc0B5SX/uM/+wNDIyfYWMLoxoYscJqwMYqdnLvtHDMScv
ZET1k0v+FbX42yVDL4DkEPoe3cLPHOSgDM/9a8VIkC7+ltm7dU7o+RmK8r98MLqHDG2gRUhUp59o
euhbfcWxjDluGjXZhQwcqE40HMc9JxPaclNAuOpPyH3/5cZBnqDbSfPSlzwOf71xjEE7SaQdkc4j
auLUX+pzmwk982bArXj413eOi0lUJ1hevfD8EP+ZplIkHhmkZchYrm+6G4/0z+9+OymccaZj99ZR
9JP7dm6S/vmx9ALoGUK6UcBjwvvzCSDIA0mYGEeuDdXTCTzP+5wl3Wkcgy99EURXdSNOmep3//wp
Pz8s54uyLnNFn2sG59bynz9lNiRzi8sdXzuabhp8giZM1Vb/ilsaOt6ZAmIzQhE+yVQMtf56FaOw
PRFcMKMa7MxNLrv8WvXy/Z8/yueng4sIyVTXc7GVu67/qQmNKAnFvwZx0AWOfo4oHO7YXNqLHg7h
8V9fSrrIkEOCtoK/f57eR/lcTMFCunNprwzvmcLisF2mV29CA/6Te3R+0v76YIShYL2yYSP5LCKf
vr0pR6rS4r3fIEtNjkW0JC9ZZ8YXrYqU6HYCtcgvmO2fvGyfX3C+zhDWShCFLl+q759//ieaUDoI
pfAEkuvoiOE+T9b5VDCtvPKgm8QI/e3gJ8//3x/FkBmYG3D7HJsl/vzzP11wpjrHxdTiM01USAwj
Gc4cfuefvNb//SpBJAAv+CB5P73WeeAzJK4ZD3guWe5D4aRbBoTJv//yIshRDrtYwODGdf/6WYiQ
AOVin+2Y2qUrUgYWBuZcXoK6VB/Z2KjfR2e/78D/ZZv5+9oRRo4LOY+tFaFH+Om7W3QvqAup2QLc
c3zLcAjWSG3aYXwlHOa2CPWwHbTzE8Lsf3njmC55XsAoyWYj+PTGCd92a93QOAuHRe70GLT7VoqI
nN11fP7nN+5vt+28RrmBAAwYMi6R51/lTw8HudTWSNSmj5zC66+nNS0OTcPc6F9eJWQYJhw8h5JZ
lhd9+hoZytuFD7nk7KwFWGjVJOlSdTuP//YyrFIUxTzl7NBR9OnDFCrMIxJpvM0iOuZGUxSyQ7v9
v/0wzONopnHgYoOmD/zpBQajOEj8gi7xkoW1dQ0H/r5t5PafP8vfngHeWMaMzBFZCcm9+3QVGlCu
CUMoKYwnLcgJ63oXSp/oQ9EX+3++1N+egd8uFflhyIGKcLZPBG+ic/NlKrCR6iDDe7PU6BVII87l
zyDe5wX1LwtuRHgXLpfzWouzzP+0KWoTji0RpDhKUSk5rOnLII857RsrduVCYBKyzpKJl5IVGd8+
bHvk2kU4/+vPKzh88NwHjs0tlJ++Wt5Xr0hziXhhNnN6uSQMrA6uV0OX/Ocv9u/3EJGDc149OKhy
nU/vsZXQLiCqSW6qmSzFLFL08sZ1PKZe5z7986X+fg8FFwC94HoOpxz30/IrVidQmnQjEvHW7lZa
xOi2ZZj9ZPn9L1fxI58iQ3IV1vpPLxhCfkHk7xJuirBJd23p9RskyNlPvrboE46MOTc1jE0NITnZ
crIJPz2RAXMBGKVTGtNDGeZdxf5Fi2/K1HcZYjj91eoZ5SEhV5xPt0gZE1zKZIsBnU17OBOPQvey
3ruzUiyfdOvajXaxLG3dpC7PSNd6/U6IoEcbulhKzUShakmxTfyeFmre2/ox9XqDgofdWCM5p+6u
Mak6pb6052RNMN9lnqIX1kdGDslmccwSMNxqs9KPblik0yW8UG4R5fdFNvtmP6FBEd6W/UyZ+2BO
FnMmGwBOXhvAv/fnmEaMxF0xmg2N6yiKVREsSDu9QmenEUfTlyBr7QMJiWUNUET33W3iR5b8NdNo
sK7tvpZgkLxIBrExAuWsvTBVPJJ+7jQMi9F0YvFZUKNiys/V3umtGcmi6Yjbxao5zgFi5qKLDobo
8BnXnuMm7Kll0ErsNm4ePLT9nGT7DE4SBqI1sJAYk7qak3SeqPvCWR0Sl/OVNTGA7oZ6redwtUHI
1QV7hMRuA4QkSW0aOkHpPbvCzqA1ACjNq7cq8wUYgLDxvM2aergzHTsY0c40oRqO2mfWx+m2beVG
iyn9Whbk3eIfnl1i0Wcnf7az3Fovwqiz3K2/FMQFale3+Z1cMsTQmQuVsl3J+rswWnofjFVmG9Bt
t0Z0FBn2cdfMopkA5vBW4zkZs/t0LLEb1DKrHRLKQdZwDuVfv88sk6MtxobHoKcOKpK8KjEDZR7r
CkdHZmOgbTq3uiO4CZLU4mPHueh7vyFwkuDXiaGzNikj6O0CKJzB/DTDgHoP0Tz5HvJve+5vUODX
+oTVN/B2nVWgSc3rZb3QHurVmPCWHrsZYxKDsY8ngnljLlwPN3c46MduwIbyvuig8wihJf9XE4wK
Ks/rj6WAMZlueyh8bkMMgaLnu0tVFU1y66rUNt8jr7WHKz9UVf9jpDNOol5Eet1Kqjp95hu7RpNw
2ZM3P++MxkV35Jfov5VIFYJDgr35Lqxt9WExOoWn1mIXPKVTJMnk5oBdt3foJZzBp+TzPPNtLZKC
uzqCvLEQpKzCvNsTedUHlCUQKdxIlS66zABsLWl4w7SNCl0E2FhXJqS6wVh4oU1eyXhFcpDezxVG
po0zROhL5wGF7wHqQ/sd+NtgDtnAO/yt7j3U9Kjum9OwpvZyVc0EIe+nEDP5BaFzjr1beHkm4sAC
gznNS9PTPIZD9YBHUfh7fU772WWWQoMM1zSFfZihQN7A7ACG6ySl6XZlIfxop7yyDg8ZqJqO6FvB
DoYUl68BVNnKkYSJ3u1cTs4XZt22OdBXVcTagUBAMi+zrNyF/mza4+DmHr1RZDNt7PedAj/8G5Ut
6WX5Yx1gPG+mrHLRZdSt7xyDcWqmXwP4d/1FRsUTHXNL196p6+vUvxthJCBBb8ldfJho8HcXZF+G
68FtJwLGVjeFAhA1Q/SigiHHfhxZiHWrov1hO2OfXmfdeb68Dn6T78qka7vdlPph9ah0SKCbRdzP
+QaN05vPwEduEGBkT+2E0jYmYQ5+eMnrj9C4mTQtUVzzGMJbr4gdtK+ECgsK/uNUZg6CpD4z9Sbi
bXxlVtafv7Oqvu9H3eAEmCvrpqRj/8jCT+ZahfMrPeDVYNVomn5gZld35VNXArmKMdLO+pDOSYBN
JaS3ebsgFsi4f4PokejqgDhwjLvhrguKjhiAZtbh3nc6paHUFzp5BfW5ULq3KnOuYCBb+sbBtH3R
sl74R0IxURMRsEZw25COWbFrxjUiVpmNM3bDcBIfSi2ZjSPOaQZUVRkDoGTJJhezeFiT0qfsXG9p
11biEiQ22ksyx8YoZhPH7mYP2I92vjsOy942xlm3WTJIE3c9CNwNpPIWF4XdDkAkeFucvbYKu4+R
zM7DpSJaA9C46Ig/REwD7ELZDC82KVB593kYtM62OFnTCK9NKhZM2jXlL31sDkOEoEYKjQWNm12J
sfWdZU0R0MwEcT+mgU+KuQk7e9/lSVDGmWx9+dUUQJOJsUXKe7mMKfgb7mRLvyNjlrOB188nmdKR
rFwUWYii4aMH6w7RDNKLxKGVRlZkCaTMMVO+AdDhVbE1TWi/09kVS7zikyVFMxIaQ7JO9M7Pl2oi
mbbBAAiYYTrOptckrC6Zq4A6lEG6H9gDvuaLhsnt5IQy1ham2RiIunXbYUlyNm5XmInAVpl2QKRN
VFxWJWMeDOxWPrN2+aBpZGaUuzUKpCSMIll8uLWr63iIHDRu/Vgv72GnehMXvjeFu1KrkbVdpKG1
mWwHVWnUOf24c+3KrY6MXfHy5a6hXjVd38SjOwFyZ9GNElZkI14QnmTNRV431rjrMwfTXcvwV5xn
x8s9Xb8Fmk7fYZPWgFZDIEFFdSJQGNihEL3/BRJ748L4B8i36dPKLraeGRemhdgXVjR67XCP9uWc
k2lnwVn6AOxiw+y/hnvRlNESy2pFU9tPJRWnDfD61WXr45VvVphcRmnp0nVU3ndQQWDsrQkICsdM
2Dx4ARzlgozCBkRkO5vBVocFsApYgM3bQmoMGBYCzFCfRcjc2spVSOqIQo1xP07VjtGL3IG97+WN
1ztkCtBbmEMOSJWKaZJAlUFG59r4PpQs8c8tXaLu0sRW6S1O0i6KhzSsB5wzhTHTCWfQ6u0s1nfS
DZnJZ9cEjkM5qNRUzI8uYrcgbsNzpKxf+Ks5lORbzsfV9nl26oyh3ikZyqg8dZwlhiemQoDt8Tf6
jI6FN6aol6ys9yEttAEigHVfg5XwL1rMUkN65XpLHiCt46jA/uoq4ISRZiMVGyPpApVxZ3l+95Vj
CzGsGo4HgnyERMkWN994zNkQ+4MRqQiOeWohkuiqmrCFlOKwQw4wImQQbQNSFgr8+qosVIOXGv8c
mKpaO3SFW7nch2Ouom1ObnB1znjNy71OxHhOr8CcgAHb00wtZ407PVOFy9ev+Ap23Jngcui9HjCs
P1T3tkXMNAS+YH1pM3wpnMHVSKyl1v6DZl5/GfSlh4OSFeoKlA8xj8RViyHGloOpLkGeoHdoAiLz
Oqau97pQ2/K4udHo7G3Uq3IT2XVJihPje3JOEiwPsSRhgtwY8Z1eP5PHdl7GPl5sT91lGP3hnPCb
dyyAbI3QbhvrxtY2kqu6RyQaF4jhRWzoKaS73smLVySorCDQ57D3jR6HRJg2OTHTtVOMb5pNfYpH
ZZE4amAtlLGukulFgeJD2Tq5E3oopxNPgGuratc4zphDeUQttKlaNBIxB1dtdosbanNcagfEEiiU
5glVk4eAylgBEcz9Iu8IcRHMJatqTs/C0+LVdXNd4DI1UK7CsELh1HTJwtUZzoDonMMHTLUWkWVA
5dR2tVPs4lmmzI9qcHHRpkvHa1gwk8NlWozY5FJPDl/6ccm+taWmZYozPbK31GzTB6rh7oVIBXH0
EzACxBQ5VEvUAm0f45jprxZEsc020GdEgz0MM8z3giYoWlpJjKGgHHqbsJ+e1sYH7wpAsBJI3oLs
bmal654jKKQCiK/seZTGpSTiJPKdPdBb29rrTJRib2MeRkzWBBM0hZbUsdi4KMe25VKs92NTpMM5
IN5HH2bS9DIrGutZiVTaz13o4rrSujS3q/K9u7nH345qybce8iLKrJ2wjdhHYJGulG38cTMEi0Lr
UXbtO1j59o5Z6zBzxC6RcfSuQJAEWCshBMVp0AmyHRAs4/pjMV8UaKrre3oe049UNc1H1Zkg2NZW
z+6ZByV+3siZm7fZR0LIlutr1KhNgkc9Ofu1B8pguTQIGDd4sFimeXzaoj9JVpvoV2vBPI0PE4MQ
v2IGyHMvwcSWz0jEmqFmGr+kBJmgxnSH2wwOH2+l1dk9wEIOQPxE2on8UoPveJ4krxdhyE1gcLt6
FWLiIQhe074wTz6lIKpaqlCCHNcG0Ysai2WIEZ+E4X6xHHOaVw7tyPpWyhDe1pyHzh6hBmKv9ofs
B3KAHs1hG65vs+rH7zBnMhO3EbsOzynWJAR9auypeFLUCCwZBNELpt77OsJsgZUUWseu0j0n4LV2
vS9t7tlfUIt0KYstMRWH6GxsKprGK3cws+2bxkclw33oRIYpJ62/pyOpHQcJqeq1Cyov2w7wjvYl
SR1eLNw1eg3mswrMLcWEJAwzZNC9j78pxqqaIdlXvtvFgdk9qWWXzRy9Sc8axXPW6agkhQJA3sZS
coBI6dXG7FPkGf6JYXfw5At3BMfEUbCBaEk3IbqHI4DErvlNbieAGPk71/T2gYas+kYKr8/aJgoO
KxKodUChTFDXjmYTB/IWf3EXa9VRKZh+Do7BtMIbQIOGCpYslPVpXa3xayr+L3tn1lwnsmXhv9LR
z80NIEkgX8+oWbJkqWS9EJrMDEky8+v7w64bVdLtsKPe+6Uc5UGHw5Ds3Hutb6lWbGrAxo/wzfzL
auaHINToeFWkoz88jKmxWx4Ou5F77jhqB9qnkndtr0EEqIAe2ob2sO52jcliAJToBpCYFUP1Cq94
YeVjSgtCVWa4uvsOBQHco37az4kKNEIARFKbESrNMzhpk16MP2TA2RwG5sj4E2UypUZ/a4Ce17ym
w+kK03ep9m7dWIqXfDPdLh1squMCrhrYKJzF9Ejbb/VpAtzW3IZopAMEpAO9CBrPG+TTTnOFVgxo
CtZyP8Aw58SPlQkhAabI2zvUn6X71ap9aOboV4Jh007+WrshxjsnXGyadgFh7Q+UfDMFaMI7FAWK
5OFvQNnGW+NVaJRk55T2Jg9VD4qt98xrUMeI9sEMD/R5Aoec94l3td5xX7Ic1pOKnT3INxXvijiz
822OduipgYyAdwJcH9trILz3VhMu11EWT++mbMCcx0iiurNRD8Mb92Us9gJ0f/odvgiWApva2CIg
Dq/rpu/AF2zCwThEQZu+q46Ei/PmbBzM+gd2vbb9VELbwTAo4HHsjd0tGE/THxyBxLkpfhg2cojo
3yD3G4qmITV4HcSSz1Z0ac3h5JZ3ydx7PF9NDxx21JQk/ZWtw9mFlb64zq5e2Km+0jjIyicbyCGs
PuO0HQwRTZtqgzEk7b7mlHHAmvTo+tYjSOM0uWOoGIAXIqA85zlNYGMSri0Kqbawixi4NPmYaiAk
/vgdHZw1bxEP56zTeDcOJgDksMVtnl7koE7fZTOU3ylu+29YQBP3jyHSffE9m6i+D7hvxLgBPOc6
p3Ors/ouIR8dOWkRroyjjmE1XYAm+6OLu9sqn0PDJqLDXUic27mAKr4TGSFtRC4ku0hL94Tz/NSW
zkVTmeuq9r6z3813iQ7eqsKdvmUqbPdlGKujH4xn7VpyWhqKUTnBVHdG13uNQ29Ozv8HutQS5ZWC
VwwIvdqRzGHdWD4U8D1OU4wxvsZbiuy87b7RlpBsZQJasEeXqK3r/wnrKTLmB0OyBKQDrDSzBwZF
WX+teuHcsTMj9CgEE+du5jFsb7SqUf5SaOX3v+4Lf25Bh0GAdshx8NY4tpCfgx0qNUjuTOLRU872
NqJFuQVCo3ZQf6Z/2BxmY8jchRkS431fMTf7OEqSE/k/2BWxuoE/uYx5De48Ylr+4cibT2EkYjPy
ZiyCOOZT8771pdfVSWYhtgvMGZsgnLmMC3/zKT9kFn8fVfAxSrFBpzhn0Og6n2bDbdwZz+2wA6qR
oKyDyXnroKv2wBgGbT5fpZ0XXo2BzZ4CooJ1H/LC+27DcfB/M6z4vy4gMjka7uvA0ws+HQiWXs9B
DMeBLG6/HbtAbS0bm0zVWH+OK/5fefXfyFr+9tj8R3jLPQiV97f/uuueu/f2g1lw/Xc/xVeW7/9r
HVqtg1KBic5bJ3I/3YKMA//FOA4L4Y8sFj9kzvOn+ipw/sUUl5efwL3ncm3/VF454RoHI5kNOeuE
iHniPxFe/Yjt/utu9fhE1kHFgBVPrRIICz4+eoWTmcqh/fEeOhHxXXjtPW0VBIIN6fIgJYyUZ88y
tMOqZubVtutI0qMotOrIfokrXp/WtoaSEZypRM498n6E/Cc0rIv2spA0v2cKlomyC9tENtU7zlWR
CbjIgee8B1M997fwgIPiOQyljl5FCRHiKvbTRgvK7rTlUDwtTXmdODbkL3Cl0uSaho0sywsnAEKj
9jF1yXzulqLKaCMPNf/mb5f0/xjlf1R7eL5CVEWaDk1YhvmcrnW29bdJ9ypz7RM/Cd9ZBIH3n3RE
RHgn5Be0JjgBFd8h5V9SDRGiAITtRr95jp1VmvD3a6SogRjMoVwQXCkO5uPnkzITtj5YzrfMyQVY
464Wkuoa5YbVZAczjTFaApMAX08YF1iLrm5GT8ytuwUwz9jtrPMREFO31I0wzpWSYcOf/foc/Rj1
/nWQARcMZyuoIoGsiK2i82l1rUDsRsiS1audIRp48oQZrDsc6VJaG8MWwD0ZRuw5sGdKz7jBBjIw
LWn2wLS96FdXU3Cf0cu07n5zXD8vz19HJhlsMp1Gw4hLl4k3qsWPp8+2m6oGM9YezUIfq927EnuG
u1rr3b7+Tv4MEqZtTVkztmpTRkvikEEiY2rCc25kHkv2I7lGk3/hejCnbTLrZByTkoLtTdZXEMhz
B4RJ5E6t+41tGDMSMnjcdcGHNrywgbVr22/xkxlpp8WFmMjZ8W8UMRSE5+R+OADEZzfkNNMlFqNB
8Rj1g58yGaPuGsVJs/hBWoIeytgu7opikIpAWot/Rte0HAN+iYs6pBkF2THwn0D6JP0p4jXO5piQ
CyEJkZ5mnAcj8P3SOqnpNRdACnr+gsMThyMeG4DkB4AnaYS9wR1kc90oB/GBMZPrSmchkc8ocu19
yIXZykumPDZM3Dufz7enicsNv5z/8qiOnN+lCRmsHoJmEM0p2/vcpxsH08a6K/MpEwOAGUy0WEym
sm3TYzE15Lzdi7rP4Ob6c6c8zT7btty1bzQY7tg5FTlIVTXSnyaqMO/ZtdxSLATsjFEkd+wKtlZP
6Y5NvhGsKO4NSSM6GBlYMQBvvkos0Uv91Yaox4mMnNx2/au6a8fa/5pq22fAxn3OWnBITOM42Jcd
IA3fadg3bXhG+Tq6T46c5i68YioX6S+VUlnu7rOqJUVwo23bpxokoStk2lNB9fBDRnXuYuhrQ+au
BzjyaAtA90AIGi9y0mMQJJmCbeFZZanQQDVIE7s9enbRjS8+7a6Z4tSLdIXPGLyAATDWhBbihlXK
S+Zwadar1lRaxf5FWKJlyg4Vw0Ve+JHsCdLF+eFFXKC56kJ++XlrwHL1fBjkRQ4KyKgs7TWkC9tn
fwe7jhEKWvac7s+YW4P6ajpTh3d4/Zh7lenqukzieLyTtC0zMivG6Jh6gzhJbbGc0nYYTnoTEzRg
fHc7UVxfMU0rCMbxBvMVTJA68bBmgzPw3OSFaWHxSNe1RvHlRLDVAfodHVQ0W2DP8pyhwVOd8zhW
o/YvfPYNu8BLcJ02tmVAdAHNZhfSXy9Zgd+YO7djdmGTEJwjvnpN4C65jqfPjWfF55Aqur1s0cH0
iAVPhrpXpF2O4ZdAJ802T3X6lrZNxBwP7M3sVTS5IkVQLljVwxxhUthUWuIKwkVcbb2MJN6RH3ka
WnPyYqa6P7pzEr3BqymOIPqYb80qk8BC7fpO0y1AtBfjKgPfUMf347SEz4W1hgOJvvw6kqiwt93O
PoMrkOABsyxx4XXEUpiurd4hY0T0ViVGhaQT6s1hNMe039HOLXL6JD1oYmxJFSy723bwutN1Kdi1
89SfCejB0MrKMdxGePyS8DEdXDWf8q7rX1vXy5w9zvfObGNm2ARRIUB8DzsZlDsrssxZyfhf7rDN
Z1+mAc6YlOCcCXV24IBhk3q2kRdcsNmD7oRPjTs0gtax8eJhPJtMD4cK/NVpWNbWWYo1wd2FrH5v
zgg5drPQc8ToTa3xbdTN+N5YbCrc1FmeSZesEUhFmpJiWdo1wK3QRLo54O5wzoz5dOb3Mc4b29Hp
1ewELMQlDPEBeYk4Qz9U6DMzNSB7de+SMlSS3CHkAxCTV5uwsCtq4p5pct/tSMKgvxzDMAl2EhbW
3gu66konnvk2a3J5M5tJGrE9fZ7j19oGZBtpmsjCex76BpexWxBYMI1i4xKp+mVyqvxLm8z0hfOu
i++bZG4ezUQOyqaZcC9FDoxr1C92ITZOCL+fB29KaDFO4Xij3DYpthU2ludsVUJasV0+VCvhVevB
+cJoKTzVrgm35NWQaJZW3nMb+tNFtjhMCHWNlSIH2YIK26ILGBPF44cAXRGK5urZ4LKyd2wzEOfJ
rG1u/NEHjO820FlVugQn0LWSG43nmGy0xNxjL9XHoZ+cY6YH/5nAgXtSZEi8xpsHRY15HN3kMn6f
17CnBB1Nv6+lPUMHUTQKjdfM505Ol9ZOhuHUV7k+QvxmfEQYhrpfx8Uvgpjcr0xL65cBCtR7zw2+
G4LavfTwdR0hJzDvnJrurhQ14SSEDFxYps2fFruujqJw6EMyN/WuktlmpupOrEh2ljJCQyNCAwlk
Dh3/Kjvmsjf37ewKjn9wzxy7Enh1RfuNMK7mBo28OXHmQpH5BqSCpmiznwKWXGZbZUqz0Ybi0Hvj
TdVG5qsJQ+9VMK3H2t7McAdp4e+ppwjNE11/DjNzPE3HafVN9mF1jHxyWJPGp+oaWfNOF4aQF1GU
mC+LGyb3Iev2t2YJaaBAj0CdaYLLxbG6G1716QEsgLxIxwKSGoEBOCOXuRLc7waDMd6Imxx51k08
oS4l2bywwURkzTfdQUwmP3dZLozy+vMUCCFOirL+ihtPlazZ5bQXQR6eODWTBRiO3nVI5MIx6Y31
ZkXMJWxCvL0lVSTmTg6Rz0GvyzC8yKWgS7y3a0KY8EopHV2Mlo7hbTrFlQWk46HozDP/Bqg1/b0H
en79jkFDdjWprF1jTpz0TNXafep/hMEUyWhf4p/v7xltMttEaSO8rUqc4ByLOfN0xjyVOsPPSMNt
apmuACgedyHJDgjvFtQaGwhP1RVELEJa8FAGnGvfHjtz0YA8IUpvMs54WnlNeS2wiH8JKpWugG+T
1PtEaXOLhm9g7FrU9GvKFBjrzjIVAeHQFRzrGAxtuwB9q8AWHNfSg9lIM9VFnXPWSGnPz3J07zCm
nYDKZSvLPgJEjD223Yreib+S2FTPeHsL/6IibcXZjQ4l4nkHu7t7kCnJJoZ1hDaspD8GqMiKo5Oh
84Mz6U52lX1dBKKDgQF3Y4Phc1ns7NPQS4b5iBO0ws4Oc6m/Q2tBFh8oAly2oJWjuMi3lqemO/QJ
yt+4iVd8Yb5lLcfRF3O2tYPGtS9GggerrWsaO7gMCpbTXQ2zkRiVJT3L3A5rtgMYqbNm8t2uCxyH
aoH1VFb2VO6QRJbEQsG6cmV53RHpE3Y7ohchVaLla8kvZxTQNmg1ZreEAUBAzwUcRrrTZaXhYS3d
RKtQoEq684M+y0+A/Mt6H48S03DK1nmXTel0ImKPNBQ/tCECkJpjnNM8Nho0fi+DeYN3dqa553ZX
AIAnUN4Z2rtN4OVilcDH/oOjLfMGm4r2Hs4D91gDZhH7eEjc3l07kIlVb+nO9K0/MkTwb2fLq+k5
0oGe02LLSgrKm4vHRD99ZRFqQh/0H2BoGYPDUPscEGSA6swlbVBeOtbg9/dIGktcAA1o3XgYnuib
xvdxop9igLjZhm1CeTeOQbaPQqC9Ni8Pm0XCN3d0f5fzYnYLQobS/jAkRm11o+EFBIiVGTuWsrwz
FUFLxiC56EMmyhszdOVrF0NKDOqi2ICtjC51zntl60ztyPyPl413o5AZ3gXSGBLgAbhQ+CXcMBv0
uuObU+v8i24qAgVBP8QXSJDru75pGar2UzxEpzByY0bW5aROyzprdm4FAiLHW3RXMXzYE+BRn+eR
tC7dfPLOXe0z9VnjPXLFtmjngrd9rvqgPy44IosNyvGi3NlqwCmjaddetVh4ulNt6PepdrQnPNUx
Gkq/ZdKqnDKio0CWYX/a+ny5/Vxbzt0Ci/ctckGK4u9Mhp3hoRw3tCfNFW95Xv6pnxe7FOLuG4cQ
3fLWSQ895p4t7IvkIUtj58mX9nSYckcda1uVh0AHGVRx22yH0k8e7aq8LzKbnRQbtwO4juxbPbod
IEBR19/w8Zqz3hXRtIkMtohtWvTeWaSJnchjOzp4KVgG9KjiOmNbcjaMTvqaJyJ4yqPYecwdMV4M
TiV2EkLkqZjj+aEOCnSIrGnEi4vMbi4ZLq4sDhbH9Sb0Xr2c3FPK9nJ9a09u+1IPoUWOpJ+CBchK
tiynZGEwaWlNSkpBV6wkGzhkGU5thmUAAKw0k5eFbt0XuIyoRN2CY4C7HSThNufnbitI+8S0zhqE
t9+7wY4t/FAwBuL1fYamuftDs2tLyPoRwn7ixTsa1AEhqDKry0n/IoHyJG2kew9aNzk4y4BmLZ0t
fS3llL30aH54PbDzPACfYshZR1JctDI058h7EBqYmJLmgjmVfsldUpa2BPVR2KZkBLx23cyzwkPJ
Pq3X9DffhlHxhwq9xr7KBnEGcmYl8hDeSDGPJPcdEesQHRBfduf04Q17WcqRblcQEi73FuTIeGsv
g3zo2qL4FmgUETnShV1hYzG46sfAuevY5alD1FHDbfwOmdwRNUJ3xupXjfupSZI1U09ReqLCsOor
AfzYIhRCNA3Kd1IT9gZeEJMRxI6uB6qqTJAaMzYcfN2okvjvnCLN7NdtLA31mXkNNbWoyJys2r7K
r10EcZCEIHQxL+XmBZy8NU4fF/PRsl1k9td+L6Jwk0NtEs+FHQRWhXwhnMhfqk2VT/Ylscp+rbbs
ticCAnsCi9oekMloy3mXOLy3QMJ3vOVn7NygB/Nz1KG0dFAmsQHTNwWqOARSZGhAVz2YXjfpYxzn
qHGgstuG8RodOgHhepia2u8OMbVadUpSiVV+bwkBG+Q+yXP0SHvZzA70c9u1guGIHjUFqWtIL7Wz
m4ymItfBs+o2hSnR99UI7WsipNF5LwH42JzHNqtmtFDJJB8lW9zkbjUw+0+MfukfdIWizWC5DkTh
c6Vo3zHaYR1nJ8xzuARvsRfZEzExWNx43hqnVem3Xo8JDv4qHOcFsVUeZUCzhGE57h76hIZCeNFR
UE5Xdqbs2dv2cds3zCpTG4TtlldeVmcvGJergZioouvn6lz0fD3MUYgU3Hbry1aU0Z3oCD/29z4K
QMzxdt83M8NKkXbUOOwd4uagdZixHoPw3uWyICY0YdfAvEyxYsKLpogKvWPaBeVMAmniDa5oiGOi
GilGQqJIjEmLvR5Hr1b0DhjcXyyUfmQvkMgX4bscIqX7DalpiMSDeSFAC1lz+aDJJLq3lrqF4w7n
kQDanmdn7/jE/dlVTpXVSzsx+b72W5XsBpQEAUFtbtN9oYnYz/usA9ugQCzfgLAbTgSS4QuAGYJA
FL+/xKs4l3styCDpBkwRgi4yKKdpDE4bSrgAwA3JOBvEnHl1NFjht90UajQzgz3kb3qxIxRAxiNG
wec9ijQfjPstkzNIkjFzlD0VKDvEKNNSHg0T3nIXleH0Yi3RNGsU9mPj3IZ5msvdmFbVq8FGYmDk
DGwNqoXEsA3iMSfZU06YlpAlmQ9vsTWtHRcqakQTS05GA73bIbIOJWpTdd+7jaqI8mCcu/dmuz1x
2jr4VgyFR8MygE3MJBkVtWSHGsztFbgAu9+5tuy7x3YZDYDS1fafbCvUdQMFkuOeY3kH1xaz8y43
HtJ0krNQ+EFBE2jsgtwvzqwYIFG7AF02OhyuNBGnWxdNE5pPiUgvIEfmuNgoTJdgiq0NoGPsryQ4
ZczrFUwsdN/cGxGQH+S1fE/y6XxHTzegIpipoTkGWNDX4/vqW6R5COL3wmIZbp/YXI7JlyAr0bW3
zCTg4yTaPzOEyaUvLJEE/4jBy27rUcAPRDH1xjSYMx+Oy3TSRVFPZ4TYRaSbqT3ewwLtb0ZTJHwF
WtsM+4OyZjUNAHxPuVS3Du3DAPFvPZ46NC1SKHdx+scoCNbdyrz1TioPpWwzGnnXRHF9IJbdfsS9
gEQ8mNC1mmK58yD6zhsvlPMVcxY33bl9O3Qr4EmjgkgHNZzGvoFygFFzajdxRG5QOCoY2qNhN7zV
VUCIhwsCBVSEYNgAJUkMLL1WGdGF6QiM6zcibhuKAqAil6LX6NZcZwh3JDjr4JB1hf5KuiNS2rmr
+JZl7gdPAElhOpQU4NeNtVa8behhYqemnpHiARgjFCpvUpiEQ5ghJ6VdcrOUdABAb2uNgpYMvXkn
7JLIAiJC6VBI2Z7GE2pQrOP6+0hK8N6NWmLTOjl/C1gtkOp0FRK9ohnC21aaDuGQJWXDhiClC1S6
kMCLyD0PE1IZX5QV4aQzTqSA/iXuy1wQOD1Zur0RZYu8Og3d56Yi+nBftQEiT6LjMvrNIxLaXT/O
gE4KtHDRvk/QZLD+GlGQwuqSZ975o3ywokRPV3SucNOh40RKV+jS+ZYqeDebUjvmqo5UC08Vty6b
AuWSptSQiV3ukdklX3M5kYPIe5OqjvqcpHWDSIvz5l+PAv4gfZc6ugqLUjyS/QX6lSDQb6It60fT
IbxI0oreY8djg3AUCroqDPGKI3TivJ0scr8X59L0S7lt6bs8wbOwTg1S5JWBQ3pL13f1WSebcsuO
HGyVoTtiRXb4QMcYglWM9PlFu2hFJ89ubwczu6fk/sLTyIZwXKs1uzyVCrXYJmhbUOciqcCYKIvC
qUxh9VXSHYpbJmgwtWhu7Qy3Ojm/QiLbxkR6Xs018ijkN4/ozqZHFSEG0cjYdjE8f9QHRfSdkZi9
w6rb3RM63xwdL3JealhWjzb/RG4sjGlbFIWPpvTCy6lBYqOHjqcO5EZd1t2N7u052kBTtBHzmOVG
IeujonG88sj7ANxxH7ZiFwbynC6aBQTQNX9kNDt2aEZW1Hq6yr6Raj9YaGHusoTochBUnEatKwfm
JurcXIjXuaf7b/a5ph9kXnhBIfXdqVBEc4C6s6lLfWu8tvbkdZfBPpz2LVbkhjFWw0wUDtk0Z2XD
rCFDBXztzXOr5uPoThODBfwmmDVOyWMrM/w7Eaq1+yidRvkqQYvmJ1mNtNfbRuRDgUIJB+mNhsWL
7I2noCyt7hRgY+qTqtU1zkLZCG0LoEvuG4BI/TzRxdz4TDkPnleN4ZNPNgKLSqNRBMOEgjZnyx11
XkWuikVKSbySTeJ6IESIMj47TDPzUR4aX2CoRpOUaOwQyG4heeLORTtO5C/8T2wbCzk/DO4QKzsM
N7gHEXwd4yxe7ObLIHCjpodUTL4xD3U4RgMU4UUSUH5w4WtP2VWW1WR/7MBOoqXe21r0bfPS58sA
NYCfotOZXEU8IQSn6oSV4QTfl8wUXpZ5/SYecFSSgnGkIF/7AznSgqkiJWqQPyswpfrTudW1bJjP
s7mNCkSbZDmQc/Lr8dzH0SpTQyCyNqNDBnMEFeC+/Tibo1UWdjap5O94pdeBBpQ1zbZHSEJ0PLan
iUcGWjfYk+VukzRjRPebA/goklgPwBO+DzZAYjEGKvFpOJjKGaE0ls63/OcBlNwn3H8ktRTccVbN
XOw3JuB1EPrXOBKgisC/uvr4fcdT6wD/41eecJ25iRHWm2+ZdQ4ZLz/mgEXo4dohEqyjzs0lguff
CFM+nuofn4sDkxehtF0etM+fqwH3BbUlwrd4ZjqPutxG2/UItNVlzzIyA0qvIRCt93qS1C7Sx19f
6VVt8vFrr9eYAbHyZOiiNvj4tWM5pJY9JeLNCoqgEVs52r58RnLAA1kvaVBcpfT4nUuRQ3S6y1tS
AHA2JWnBSfn1kXy85JwIidwohN5Aw42zIT5dAFKLbLybVfQaqaWS5lg3ZNkS0ReV6yKDTmxdZH79
kf/55Um2IF8BYoSyMbF/xqQESbRyNc2bRxJfPh3QnS9OfpBmZBi1gioZx5mes44Pw+eZeartecCE
N6Rkd42/uREc8flSSGUjt1olDQLhSfjpaGK1QC8BE/WSpIY90gmr6SodKEnfaolvGfE4eNu0pHNO
CItyBUclU4w5d6X2M3rvFp3oO8KHSzbnTMCNe1sSlNC+/PqcrY/+XzeM5JEE17D6hdHMeDb///GG
YZuGXJLX3klA2kUOeLEsA/HkA3DjY//pR3n2+viT0+WuS9KnVQhqGzC3mFz2n7fjIPOau25ym7UF
8+uPWo/6r2/lBY6zrnI2EbTY2VkDPn1UP0b02ZtlepkYq/LT7T6HYre3mSMxcF8tFtadJp2FP6J5
vB5Gleq4/6e3gMN8mLCSVW3nCRRxnw6D+XTbza1fv1S4gdDwZKhXGK0Ps0134FyQP5k/0wQw+XOZ
STTmbEdWt8gJQDWLFnCToLZZlT9zwr+q0qUYzjHdM0P6nazk85MDNAlSArT0EOkemt9Pd8EkRmbb
2Ile2giJafljF1r0zEnwbldbhNsNB2cFJS4OiPpQWeaVhD0jfNA6Om0Vw/V4Wy7smc7LhKo22lRo
EDHIsNu1ilsfDS/FIBiFiXewa2WzQ7zbogp+as4IhdbOr6//J50M6y+IP5QyPjc3QkQewY+3Nc9b
BQh20E8Bw1Xm89pGp9Bs2EFRSZNwF6yqDqqkVRtS0GXkz/ofiyTZdusEfxo74TeHfhS/X6Z+EGT+
fndSOiBGA10PkWtdHj/dFsw5W/Y+tX7S4KkM80B6td6l6yRiPhc4Rjgdihbh8lBS48zQGBIzwtPk
NTb6t3ED4PWEujNbHszaYAed7a8CMXzswHaPeS/Xy1O3NOqYIqxNu1ttsnx5QO1OBuLGLopVtJRy
9rlAdaUSflPMBiUaMtuJayckxR46c0wukD01HZcWHTA5DC4+zxhI4K758fEqxAqFghpPJj+iRpHC
kadWtWrDOiyOOZkwftXog0JjPbCTrJfuAucIU/6CJGOX+j8mEv4kJjcyJte2irwHGhUON1kQxujM
CLCpkaj9+t74/GLi7Ac07SiEvADt6GcJFbUxvHUmek+LU7bsiiYUs2xl8YaAfxJ9M7JQ/PoTP69G
LvQi22XcjCqRiuTzJ7b4BZKxFOM3QcuBm3HsMZETmYkyi9vPH4j5fGIkSxeISVPf4ekNfgpPfn0Y
q5zxw6ooEMtSZ/nu6snzGPV8fCgWbId4BPzyoUSPjy2vq3tpvdNCa1iNEjbwzt5EmBpvBnAIrDg6
kXW8j8POxdeFkHkkfbBzY6DZUejfTQKD27xpR8cfbrvQwtXXSILNoWdPdPgzBsSrTgHM+/qwU88P
t/WQUDOdEs0Ja3GbD54U1y5VDOwqMkDFNBx//Y1/qID/9qSFgtcuRRTfmm8r0IR+/MY5RphqhLh1
P/SwybHbG+MiYhwIKxmpzQHunSTOyPyJfolaO8wxeV7rUseWaH0q+gz11F00+etv4o9CCXSSajZ+
LJENyHDn0BR4RtPjImciGXfRWK6aSmcOS57OwGl4jH79ldxVpf33r0Rdh/wPcR/vanTj9qelukGF
tdRZ5d6jvxc8W52O1wMgbKBfH90fz7GL9opji5JpfcRZK9clxeiGF42VOMg4nQlTVrOpIczmz4XK
cE0zCV/PQzMz84DZNPG30kSsX3Emgaglhy0wMOrx1cGEnXlf8HV/89U+1c5YOxW1yApKDKlEqGI/
Xq2OsRFepHq+F+y0Of2dabi1lmJJ69fODnOmG3OHn/MhcInWyTelVWPGPZn8sohn3E2+08UHJbAI
3VN7G04H80DB3SeGhdWkSi3FLeaNhV5Xt55l8wSM8MiyRuDAugqmXWTzf2hs8VsQOeFxKroOCAAR
CUyeeSQS5ZLZsP15ftalMH/+9Un49IyGlAvUjIErQ2TH0G8+PaPOuHj+7DfW16EMalaHn0W7m4TT
kG9RFrOL+83L311/5Ic7ik0yzgPX5rWE+u6z8NbOagpjPQVE3DjcIQxmOm4o3v2cH1JcvVruo5EE
IdxlkKg44eRxV5QsLHqcpdFMRXcT+C0tAqY6XshiwAM53DL452/RxOTB76aKF9Wfly1uxopTORUE
hOFibu31csT5tF4IRhjrNl3NGaJDm1YKRyKZdSwPuc88+XeaY9LL/uPLry8BFgksGFRBn/drlIMt
MiCm3YwH/IJcXmJ+ND4MO8qu0JN5Zt43ifEJ41Ouq0juM/DDmzO76AVUFk21Y52buLS8S7rQgaCZ
iu7jFQmWfTKSMu7v8qCqizcvKxZzS+RpaZ5HxnLjNdGkNj1W7NiKGHKclF7bH8ZR0o82TQKdcOOX
Nj4ZYRtHkXhrlAOQuOsNOSr0oxfcp7CCEdrFUz7wMOAsAzWzAe2cedkBOlbv3flFN3sM5CYH2vBR
qzFxIuq3KGZ8kCAWLbAdEhy8IGvmVtQ0V2aasUzWMkJCVRAzSoUERjSIX7vpQ+8VMTMWr3Od7cyu
G46AH3ewplXqkq0cM2U5YfOP7622x+U8UiCnj87oJO4httowsfc6r0vvfpZDnFv3igbT9HVC8dtd
4tKprFveGEH/Jo3vm/slGOI1EKWunaT9AoSkyI8RJrzpsCDTwvit2D24RPsyJWzCF6dEHvCWuKg/
px23yty8q74bRybHxdg6Gc3zqpHhjn2ALPxjRJIcgZJOYOWgw31a80XynsC46TjLkwOc2rtcoPlw
S6P9anXyRfh259v7qvK0Dk57FaVJcUHyRo4MGfRHNw449aKY/JgI0Wovb6OKidLpOrONMTFNbBIR
VwzLOkUj8Sod4XgSIUcvLokMrejTFTCdpMcxLXnbMORn8jTvBp328pH8esZep9wcJKNtR/rH6Mt7
TdWlNt0siPy6Lthx8Uv38zetNAWJvLGV8Pg4plFe87L0jXKHs8w3zE1PHIKgCaSYM5n3wRG9tbMa
9LxhfS+iSU75OrGQvFSegSERt7TNZKIktv5Rjzq4yaKVD3AIcmG5+hSDpwqHax8FYKo2jVJrVR2Y
Tib5QxBHUPGYyRQtZ8qaG5bsS1btJpHnlohMUFw4aZM6xQ0h8YxL9iiNR5Kd/y18Fu56SBi3CzAD
dpwAaN/ZKDFMSEAScs2VXMQMraGfWyjGSXGIQ9ewu+fMuqvhHtkE07f1h3D8lCybpiFjCRZR0vLt
tzpBMUC4RDKuZ0wUXc4v9RpUe1eVwbrkewMUg2Crxo5kdIBQ1BvHTuG0Vxv986smiEg5fU22NsJ4
lxByyMQhcdhkVvT5uS6O9hJX/uEU03qeKw9gTrezestwKUDJ455+RwOj2HGYNKXS2o6hM5O/nYaJ
7C2uoAez6KHLqj6tOF9WstQoyhbPmS7DLFgPOeVKayQ/3Fl8guCPmpfImtYbzIfjw5VndsvvFQpB
JnTcAesWEocubEaOAVgEH7v98/sYI0TzguEi4fckimr/LpdepMTWGxVtrY0OUO+D5Pl590RLu/aU
g8xavxyD/R8no+euMds/a1wll1VN7wrSci4FdBXr7s9Tbf386/8+yT//Hv0PN78MXIRxwZZgtmR4
yTGipuZIROvMl27cZeKz4BfEqX3HBjyuSQP4eaHqhZYz/d9uRiF9ylxwptXs5Ci7/GsFYZ6zBFig
4K+4ms4h7mwwmAPpqva8Fr1xKZFvb2kh2w1DnB9nsNY8QaxrP79TAv2dyYeuSQt0wMPDCuWh+Xlp
f94e6E4Lzo/PXIhfZIAt02wnfyYw5n/ZO5PlurFzS7/KDc+RgQ1sdAMPLoDTs++pCYKUSPR9j6ev
D6RsS0o782aNqirK6UhGSiTPAQ529/9rfWsbCpqWbCRkZPKHc4lGLLpflBhJFOr0SF9v7+eDtPQr
+37DRa6/RWBT5ufg2oJbpXsdrW/984Yqy7jwH2Wmw3zZKKpRpMmBQrM1VbtwrdOpRGjQjxzOPq0D
IMD4fOMBwf2rMMOCxwfBSL5ePGx/HtcW78n6C7Vh/SIJvuFLVqjrcMgx1POl6M0wGu/7LMzCeFuE
2CsIVSEPQd+n8BVEd9I/n5U4acEO7b7fcpQlDW9n+vQYsAKUvDiMn5R1fhDoMtV7dm6JPfhVrRBo
6aktlBGEBwnMiAL9TUXFNqNgQMnmU2WPiXgdzj3rK3+Wzr2Z2NuUzeI0H3Wnhey372Sp5jk5UDLL
If20IcVQ5O893x+hRuELm0Yju8jrnn/PeD3ML4Y6CkpFNV6u7GJAUUJRYGwSXl1E9CEezCIAq7MJ
ZnCjnY9qxly7Ejp9HPT1TZSRyJPlLLEEWSkFnTgaVixV0zPehYT5BidJmab773YiWpzgqrZ9lHHe
/TrLFvbovkoibsdO/xgzJBFn3PUWuWmwPOiRXY7dPbrYCC83oqT10rFLt9wiHRFgyhWleKuNjbmo
qz0Bs+R6+8RUrU8N9ar1Ef8sw9ltSvq3K3ptvd4ujjW+NDzgfH8dU+DFmpotVMsdImYKx6VkMZv5
uU6Lke8w0Z/wUA9G31JR+yyyLMLIsKQAe20C7RAG9cLvWD5LbwHHcmqhtSEB2+zwhnD0Jds1LQuv
yyhMGCe6u+t46iSpL7EXppDTOl83A7qQFy0NKm4zZ7315vWxvpYKtN5O8WIlGZ1P2mlzxlU+j2zP
AuU4Bm3TxBcOPElKr5hemH6sNNBN5BaUsWaCooIEb8HWHEEbtD6lCwFLwqIIhLkq1InKcVkM117F
osiFq0K1ty4buRGs9xzNh+Dh+7yTSYfc7EKP1RjbDV2kPLCuiYsblduGzTRVhQWBkvmF+ZbnSyGp
jzuQ4AteH6OqUJj8OV6uVaoMNcxaCyAcbay+mM4c1eJVTpmZXRA/UZHnKTUUJso7oudkCmiNOTi/
3Tajqq94dias5oGKJCnld2oIKznEpTLr0XQzWuxt6m/OEA81JqoA2w3OFGxQOaZVbWnTh0X2moQM
yOqAWojwh5I9JcxQVMjw8BwCgDRv4A/RG7nWiDNx8r9fyednWVdo2A08DNDXuawPp9J3K5WDbpSn
jt3/OnjjNl+/A0Us9yxIcJWoriFUhe9AuLd+Y0DsHN/ByX3t2MRZUDGUIch3wcXSzaLaIM9bm5i8
q/Vvvj+y3y1SK/CAxsZHlX+dThUgBER+okEQWqPaV31EdAxBW2pBT4B84sDRDmSkraM8VJa1HNji
E+SLZFvWHTAU8XxLla7KBXXL9Z2nH+6eFajKzxiNw5JGG5gP+/PEVsTJYq0id6Qn1+nnhIV6ef3N
tS3WYrSS1WsRsm3MRkqS7fK6DAD/rNKr/rM/1424OIdjrIXrNi6SE69hDdn6tvqPAaeU5AdTxzQ+
PEiVttpMfXRe6zNpBYuWxq4RtfRQNxHQGp7ezxtCHXid9FLbXL1lsgX2dIo0PbPsPyl8/XKgp5bD
/MATjLqDDuTvyspRR2eEerV2G5WlybsmsWRiNIwl02ytyHUEZZ+dwIEITN77H5+l1zrqDwfb9eVp
OqI4dQxD8Pq/1Fkxx5TK2FqUqj6nxoQa8Hr/6VllF3/8Ur8U0BlNKvYOXouSFf8212P9D+bV0U5r
pD6i+MczoqZTSS57FUh5aTl04piRiU7nC+lnfMJQzCTj5Pvk+Mfv5ecSgqGqPD82bnQbU7rO46f9
/F6CQdco3ybh7doPNkm/E+t+HKWEpW+Wkq3zn93n37/gSuDGcA0WnuKi80vNglaRKrJcDW4+5YNw
aJzuQHwP09z3kf3HF/iL+X+9Qmq3qkESgk0AA63ln69wyoB0Fl1m3nyfMUbU/gylGQm+QQ6jbG18
RVWwNNf9iCrfz/tinc8/zLIER0vWoz95Rz8/6bwjjlIQFWj4OgaKg1+bfbOjKqM16/VN9jmoRvZ1
jPGpR1FTb2N7iPkIaLPPjExHZ3Fga6FE6xtBekF2pTfUnOy3Bl4cg6Uc4+CKWa5qvp3CZCAu4lnn
POmNn/0sIkfXafaPL+LXj5EPjgYdPHODkqywfy09se7WHRTe4SJq03VmWj42QlVrFP31rNi9PPvr
r2cQkqKu/zNN85firDWxG4GJ3198X/amEOyZq5bMrPCA2zj8S6U1Q6XkL2wqi0zcDNXfTQc6JhFR
DHHCcrMaaNkkr5+GlRLpgQarXufxjwv8S7yGuzLn/79GNf8U6vw/i37evZUXL/lb++uv+j8w9XlN
XiH/+j/E6Lh90xff4h8xDusPfFIcdCJ0JLMp+mMc+ExezNnfI5+d33hM6KEQ1sFqQhfjnxAHRfuN
gOj1ORIazRpUhPwdjvEu+vvfFPnbR8+FNAeV0iannb9EcrDtnwuGBm4R3pggQeEDME/V8Oe5J2l6
FBZ69YC8W71uYUDlCM/cVInV44QYLZozeYzIU3VHQbQtPR97hyDM07Vp2xNjZxq3g07vBHefnfod
xjgMmZA0HX5g0JAN3XTLbTVPW7XJj2V+ooNwVvZD7xIaJR718KhrN0J5yTpzr6EO1Buz8/t+UB5K
8a0ahN8tp5oceyqRRvuq1M0JFV56YKOW+ZZoaq9M1A5aCk410dFlSzwS4theQ11AlAajAuhNG3up
rZeJ37M39honwv5ymWS6s6FEecigDjlEdZkYz+zmxlhuYj1W3MoMb6lNu6sttR4ULKJQEgBSGew0
OX3jMMy79QQNW0sVCyj7hMNXPBDjW++Vrkc9nftWi1LKUE81fr5g+DJYQ+Nzilk8OMR+ZIbfSAuj
6pOcj/IcUDL82oOOvrYJVSCSThbCaO6PLSQghPabhLRMUYTEktLISiwvUpTtGFMBbOFuaDMIxHfi
mn07f+8jTKkUVMrm3na+RYCyFrP+SIK8GaS4wIir0i1AEtzSTEnS/pxDy/0ymSQNU3Z0J9Wm64AF
ycFpbMiYrhG1xJbCkTD93ECUmFrJQzKSsUgKdFEke3u2EVPPuK0UzarP1Zg+WZyERyWHffACyOPJ
NBHIAp54XvJX5N2+Yp2PTnkYxhScVdXhHhHaa9AvxS5T4/5Egb+96OEX64Xx0AvOuCYwApMP2WjY
7uReFBrqXY0Un3LcA5w9X8QGvGTj0YyXXdmOFzkohNCVwMhmA7UiZKxdbJ+KUsTc/EMWKqjxQ+M0
SZDebp3p5/ogN/MwbuUo/UlMm2ipT6Xo0cT1b3VAluJSNsfJLDA0VgfOWz5V9HeRQDm0852ENBb0
8VYgdHQrKRpPMaaJJFeUwIF9DrzkSIoNasCAbWwqaRU2yk6xemz2VuI5argTw4zKtPahkO+tXt3w
KcN6qjZU1v2pmaAeKv5oJz5I9d6BUx05wHSRINg2crPKBq0XXwaYxfBOb3O8v2BBPNW+lTGVnGaE
/to4vtKeI+s4qGPhNbaxp/G5SsOP8SC9RIcTQdmjJc3qrrU2kfpAs83V5HSYg2xTUiy7Ek5bHAzc
pam+YJpTTmAeSFIGu9x/mSpEysV1b1RkUnc8pxTTRrO61HNouUU07yd1vAH7vhMLukyQyYYKV0zG
uIaKHl2pejOWj0GsHFHL4zXCPo5dy0FMtMVakUBbZll1DYZSm0xIgN+V5TFWn7RRoBIO6usxT/2q
BE6q9uTSKmfFdOiMm7QNIw/gWb/t+mtYnK6qwujvjpMcbyGlHpb2umTwxwMHcjMpzpIp38cY2gPr
UhvCTWwGXq+FwBcEdrz0tQMMSnkCDw6WVS3GtxMx3BPzoFeNW6XKVZk+k+b5TtHcyzjF9MPdFMRP
weput5eCp+q1sEYU0TwiOkzWbsKs+dpVOYxHVLoRI80QtldHrRto9/mIepRhXqmkS9ajNy1vgfJe
pKU7ZFR5jZvB1HZY7JMkYIq4GKhUnxZdPBlxxqONwUeEr2LGWpW196VpIHHAIWMoqJONzl2SI4AP
D3MSiu45OtpyvELH4AGAY1rjHEmsIKyVKNkPUm6zeSRCUMcHFwVMgEvgEviOY4Rbk153y6Njvzi4
40fIm2pUbEvg5jx3EHYAjtccAnnzNEc9pU4D5FjDO3Wj40I66zLdqtEh6nZqL+1rqVd3GIH9KGye
K7LFo1DZpwJrSklgFnSCmjk+RIQGfauRviajiwa2wQWl6ppTZpy9tkZ0pRBNiweqvrJy58vAqI2L
7loVWJzpdzy3rDWr4elLA3PPUwpHnLG33wCx3oGjX4M0OU0B+7rEQnmtNQAkOA3OXFh8QnBy0QB4
/eIQdqrW4oDsj/QaEzVJY26rLh4uyrIaXAGJ/Jhq/ZYKibqvsbNS+S9SkgbamzqPaDQ12MQ61coO
9Yjmz0vawSCKKZoezSZudyHKc5CduPFI0qSwpbRvWNi0R07YVNcms3UHs5WeUWrpU7MiMyVZowEe
RT8sAr8LMrnBhxzs2jHv0SyJrSyHvaztr0jow5OCPgQYu1p5tFpiMuH7/pitlurAwJRrNwsVdJuZ
qIyNwY872pjRYD9GkBfiaETI7sQP7Yh3WbD4O9Z4bRCG3SbROd31+0AJNiSihYlbhhYoT/HgzNw7
IL5tbIa7FNH4sNjjIVs0Hy3FYxGp5A3X2lRtp+4UhtW7VIkTsUg3fhU1HIewDVQSicxeECfvJIvH
g0XSQ6kStGdH4l4zgmM6EMMqo/3kLI9d0/iEW32Nu9T2uQK51eLJmw3zAIfyIMgNJXZ9PbQT9lDD
lof8SwfaoPttdlm8DSPsQ3X0iGvvqTS0x0qrNiit4WoUwyHK66u8araYzx7x7O+iFWyO3LvxOc/Z
2xB6VRleTviL8HjtWmtZlxe3IkDAJbV6jEgJVYg8Jtc26biZsdLBgcaEsPSnbjLt95yC9CmritZX
y654qAIFmOocENqMWGkjegU/3iotZl3tYmAn2F67a7pZlZ9TXL3MLKoj2zSOjNhXu6C/Q9EebWCv
hl9MSWeKWbZpCJiO5IxPyESpXrJrIKAV6Ek1M2mTvTP6RkXmstlX2hXCJTZEVLrPMV5Zu0bO8tpu
cOi51RT1D0FlyuhgdrK6xpxJ2xS8IIv/POgxxfIYsuFY7NKlThvco6FFLOyChwTBX0D6eqCUztFS
KnaUVo+vxu3bND+mNeMIKrZinRjV7WWKavxZ4tLH7JuTE5GLqWcKa40vBbRlyydPIH4FqNds0Rb0
TyUPA5W1riO4lPxRAPJONVDOZH092kOXncleWuwV0+7AnEjU/BDO23ShO4EAyGIVTecdLdTl1JHE
cK2NLBydmItzspgBGcmvjXOXWuPJYHvxgOdyPlDOrbZzipGkjEwdOFMw3iptND1L3v0F7rgU62Og
41VyrI3dtuZ1ucz2udNO5TVvJTjEyXRjZcHgo5Rklkqah3SG+JA4UIRhA+BO5w0sX/tRA3IkrEMV
GJnv5HZwxWKsbjFqtxjf9YD9oHrCaqtc9KIsXotYLR4iqyzPjLEzGXqJ5va4NQ8YMOYQFV3V52Qy
bwDzRvetFY9nMfBLTJx+5ugwbTOiznULixi0L5j9cAMUI70Ps+YRKECwc4LQZEhSfUyaTWsk4otV
LeUxzEDRrCyEO2VJy5ecaMSHWLb05st03LcqO+WMtrdP3GOw1WbbvAeuEG2VsdT2DslMXl2PsLzX
SOzDbCvRlmr/tZPAGV/sPjiXTd2fSn1IbmRmfo3L4NgU3eM44HSwr5e6fY7Cu7pcxo0aDClm1uqA
MB1owyKsfWCMhyAMokvI3+lGjsMdummsQ03bM0ad6ExO8k7pOlhs2KmVYOQAFNixJ4CScLiO34C5
K15BJjaSLutMq6fbpgSLvm5I2BvurZSbS++gPYupSy9Z/BVKRMUO3XwSvfWQDCqmvAn8eGJcBXJs
j+Ygz5L0nb6l7eOhugmStrtSE1biIIlxu8ZKusHN8Qjh+5F+PFvbJExOHbShENIC5xGHmgxsMTU8
EfFRuJk+XlMyfCyG7qoDqn7sWni0UU03URTazqnb+3mQz+V6btE4pISQGmgDNKvn2jPNMT0fzIlj
iFNwYHIk6FtKyQRGO0e7tbJbJlM2xY1YtqWCKSufeoMECO0BrVBznsdSO3Rd5CRXltNW/sJz+0Zn
vfb1KAgODT35DW5nHEWIFOMt6dgoCIjhiF3ynEfgAEa7IjD6izSOkx1leyJOKBunjIwcsDw2ODDw
Fj7Gkt4TXP0wZz6NBrgLziA2eRcvnKPsXDubl67UuCctEIdxUkYvq0oVVE88+mNTRq9tV3O39ehY
zUrbnnVDRvxDIdeMgLHZw34I+m2FlCI+me3kymVvkNjzpKgLDGll2NEVekvUagdg3/IxSxNuLcxn
DsWJqyzTC+kdgzcqofOpt/5L9Zb/WTHlsnorIOW8vXXnL9X/BRUVigz/uaDy31n41sQUw97IUu/m
w7e//43v/6ynCPGbs1IxHfSekDHRUv6jnqLYv1GQxxSEWUKDJIj++58FFd36jVwvZ/1HlyqVE4og
3+spKxjTxGFCrZPdNWU7+VfAmIa9lkv+VaO3tDX61SGqjLoMEZ94Vn4up8Qh8pc8jY/lqNRheodU
VspznEhYh4U7zYBIYt+uwDrluEfR8CRs+ZYU1dN6ucoqwRiVTr+At6U+5/MYgglyc7NiDFiEGYX5
Uxl2E2sKqecz+d9qwp81L0nUC5VYr1CFj5X34NW0LwbQgaEgsYtZLkVHpU04WZfIiOS9hZyGNVTE
/XSrt4WR+2wX2fJNy2gMG3vBLeuSkFUz7axw/ERkQ7SdS3W5nRFY6r7uROEFGe9k2QD6h1VV0kSg
5ose9luo2/A2ygQqxoFFRqnOBNYZAhPo8UG4JgJXoW+LQGBvIZCGjeCIoTuHRaZkiod5zqiTZ9lN
bDS8kPh5yEwaLfAHWWpUoDfsVkdxq1BQsndtKvXwvO7z8Q68kNPuJYAJ56rm7MEBmpAdwn0QMavb
sevNYp/DhUOdP3TpVivoZqyKFqN3taJil1Z3ObiRHkSmdCVsiz1MygLjb5YzxVYlXL+dIGAr9Cuw
gWgu9RYMljJ1hL1sbRQx/bDtsGU2wm3rnj3gBtWFGi5HWmjQp92kq6R6zIx4OrB6Gmuyimhe01TA
7ahzq803NSy1XkX/pMVLRCxOZoZz5iNxYWk5AoZIMjpboSym27lSrfAqb/i7bYDmauLAQ9wRUWiL
ALQILbPOL1Qn5kDTVY02khvizDrG/TQla0EXvcpWNBisivUtH2wv18BMuyPxRNWeGBZcrAgs6hTE
5GSRnVMmCDVh3DmDv8xtPR7DxWwv6Dm1Cge3SaI34/dMe7Ybhn0tcmeZyQ7IxOAH4YB2qR1sDYl4
nRvCc7S5uDfRg14D80ueSZ7rbC8iffyevv6EHza1qqtFyexVrFp2ZwpQ6/M5wn/nWnFAs9NpiVyj
WQjQwV/wazmuyNLiobOHSB5UGHzvmH+TYjcLi7NEE4RSPaNlk7Zelkzo/AF5ZubetGfubRTkDlzq
0lQuTaWsyTQBqCiw8CZOcTSqLHqacA5qmy7OG3zH1BR7wO/ouFyjGNtgq+YTgWSoR4S3DHQueVxz
5UpURlewVIcwKlCYOO12QkeEIldU5heBXqd1yZ1wVMpZI/C7UNHnlP1ngNkfKT2fmRXGPVFOOehY
NqwhbtAxspTGRQFlvrS85tOABvU9tRMyQsB6h2z5LS1DgZOPY+aFbGUgO7XEVW1rPAc3Tpn3oEHt
uNTPymmKnrOmtjDEc0AdUVLGcUgFrndelAmNmZ8WkV5vlYYZE/JK2ewMlcyTjTX02YNRppaAAdMi
Y2G0LqfCbOsX0n6hSVFqpaJd8cI8uGzEokUOR2SutbpJCylCWCcIgTEHaFMCsKJ3pgA5X9XZL5FN
t/5IFysfMrck3YsvkrE2biABtOZdP1DivQyQNWfXBBgY3UD9Ee6pTzhul5cbUsH64GUcxmEK6D92
So/uWQ+j6NtUM0swsBYiOaK2KgwickzFWYxLm6yaSbL/a1R9D/dOSx8RTNrFntS6WhIF17XN7aQQ
bbeBbRPEJ2vpy/RLBDCJQnc1VV19u4J68H+TSLVOuXKAbXdgfDJ7M1/AXrM3k6OVuT+1MC7GIyjb
NCt9iz5Qj8qzZf7eBIVUrGPFDrh6CJLBlDsb0rxzERPjlfuDBphu5uSNMv0pH0G+XNsBDBNXdE5K
rUUJbFinkyY669GKtU4j5pP5Coc9xJ8kdJMB08k38kcWam0j5iaqWBieCKeItEmHVVpUBSZCmVr4
uJIm9fUxl6arjjW78K4o7JcuibXnYdQU5XYA605YFSLcaxwQ/XiF41m8RIvCWXsZqzTe9MPEnkxP
hRY9iZx6xXZGMKyB5BzBWkYKxms/6o0xu7DhO4+73tR7eefYfWNv0KWb8CzkGN6aWi/uMlUAq0hI
FLM9wFScHXkFKqWWXRMdk6KSm1E6WcFZFkyU07JEyUNfiorqdV1p4wC9A2YSA7KsFL+RlKkquKH5
Tm+W8Z5IsKjZOpOs40OaZJHjLuPAAOvtOg5Q30RT6yMNGiyiehoLqiVHgRqTR1Y6kgepUSnzdEEl
noMmo1qbDIqh7MKa0eNlMaqEXTuHYF2nLgVNmvWAelwsUwsJehhGy20foF5E68wJdrXMZjdRFieG
T6G92apynMLdSEQPtbWiCcN9EckaDm5KppUhqKL5ApGFeU6YHTkdYqhsfafr2UIBoa9h5gWN+MJz
TF3ebpFZ+CC5ovCyH5Dhu7GVB8nRGevqfBTZfK8gJUu3GfcxvZgH+oybwLKdtYgaR6LdRBH6DEqm
ceYcaWhS5KCWV+y0OIFLaxQAT70JSa0taTxqBjCAJFJJQKAqoHpgDEFhZOow3CZm0nVM/1K893aS
5fipslH3kR60Mzl2FSkESRNaV1kC1wL9uWOk2xqe2N2ct+i1CQEsboekMb+gGUIqjrUI1keXzFQg
IxjMADbpugabEB+Ctu5uyPZM2QPeVEWTAvXQ8pz5DXPu66IFhU1xONCvEVT1+rGvCrvcCHZV5mZA
19me2FdNDZrKhYXc17DEy2MNwy/GUVK3bbrpoJ3bVM0SMx/vUSs3wCJFGXxdSk42nhq34V2HPFOc
QmuJi4tuqOr+azlRrwa3wEcKTc7MiIZLlcjPetMY3F7WXUVcklwrgUZNGBcq42rX5vi5/SqBmUSr
g9Sn60DOKfVQI46trT2U7PyWwjTLS/SJ+bBts3GyXLMt6i0a55qDdpyj4uL4ToVrLAhd6uMZEkVe
rlDUFD03jTPbDF9EPqilX6QQ3/ZhUyrWoXNk+gysYu4uRVZZ1Q0mV7I+lYja4U7oZfPuZO1Sb2Sh
Ed0SjygAjulox9m2ytEtY7dvRnND/hcN/xm5YnKM7WR2XuJiAifZoXYtr0CTgz+OFaUxnojpabMr
2uZJf2uQvhvEsTvmzUDkyEbJK7YC0S4CfVhO/c4suYyWsYs3KKYrBAMgITfJG8hxbc+CJkreQ8VQ
V5ABIlTQuiLJWJsbMLpKXXYXFYmeOt0exIogq6mZucJGROV2Tsm3jBlL4hFwiAbIogIKt29aU4Io
CuGtsvPBTKEsZvSIcj+9ZncFOBVHQS9cygu2etB5stb0HfBLHrV5+WynNuEhE6Va4ptUkwLZ5LB7
ppdX2S9VEOkdTkOknJ4IS4XOzpwr4BsNYzy3hqG57AuAwxg8xfDCroUGahxFVP6XWdYUXebmzqrR
RdJ2IpEUT4A2cWYPoGyYIl8RIUm5PDMj1p1LBIqKvctCjhEMCitxrnNft4SEWU+YpKhjjJVcm6Dt
qBgEmKnJuz7JoYIAkpNPXCayeZgmPe2gTJcT2SxZnmpbm+DHd+iATAx9jTXTxTNsQwk1rCr0F0tT
X4WBCJH2K8gyrwGFc4v7JaVekfT6Nwt9PwegcKQUbZlVQ8ekDGvwzlCfB1S7ZJ95UWQu+zAnYdIz
CzkASFYVQX+gT5unGfhSQdsT6hRMzIIEwD6q5UsXT+pbQroyXYPY6ptNkiVsU6Uy9DRCSnMwaWpC
r/nf0EX8v3lONzhD/+eDuvdSvf3Xw1vz7e3Hs/r6M98jLDTt40xOypCFS9SG4fDP07pm/EbLBfQ/
wgd4CmtOzPcIC2H9JjA6W4TES2HQA8Ex+I/DuvzNVnUNWxPn69XZLf7KYV3yi344qxv8vA3i3+YN
IFkzQLT/fFbHBqiNhmyxzGK8OKSSFQc1tWM+G7CRj0O66F8q6KBQVhodCj1yIlzGqa6v8vD8pRR0
0YLerDcKSVL+lGQtqZiZml2aVSdfpF1qp54gccZAjJ7ORb9YLxw3Z/spcIRymfREGpFPV+aPTjD2
Z8oU+PBiLbceNKHvcUkpjxCj7Y/EQdwR0nilb6K8yHzWAwpQ40YSeucZJnMaktT5YKn2iFdIi+9/
+FCvPosX/1X0+RWdqK79+9+09T78q6bBfWLkrhkN1E9W/MiqYflRDFjOiC3TQn83LKiNOtg3r83q
adwBSg44lGJ9ZvufR/vQKOrYjaCEg8x3sIxIC82Igkjylh2pUAnF0oYH1UwpJDbD1NDhjs4h5FbZ
JlFU6vW0cKAzCoKDNytb7k/0Wf/2OizEOIAs8KtTqPn5OvShDS1jLN/rKopu8iB4i3Tq/llFazjj
VO45YfmtYUfiWQWEY+Cv5o2TQ+WBeUDWolUhLulC8RpQtqfnRry0k6tnQzJqB5tSxSktBnmlF1Fy
CAGVHf/4Q/jZ1PjxGeC2RqSDGFyVlKp+fu9ISzO9dcJ3mLH5GVnb8swOw86bu0E7I9+j9P/45X6V
JPKZO0hMqWMxMKhl/ZpHtIxZPCNoeuv17Ilo7PsoW8TGqJJu35VFdgpGwFU9D5Q3VmD4aZ1v//gN
6L8bnLwBy1Q16BqgNTT7lw8rT1pYF1P5BiWCFriSGPlIqyipv5U40d4XAJ0sfi2ocKUzYnq46vya
s8mvyFQx5pdR1NGwQX1gE72tXRoF1gXAlln9ZYBEsCHRzIp8qXYkyC/kqp4oUqDtKIWF8ChWNoOp
psaW4hvb4bDRb4BxKf0+z5rwsSiK8IazV5i6fWZXpz++7I/knJ/GGiAFMiYMgyqig6Lhl8smnKzk
7Np91YdmqN1SM+cj4vTxCazWiISR0INtiST/PaJeQip7MMl1Lgjai4yku1uKBiCiph6bs5uO5XzR
dwUxm81c9Y+monYX0XoS2U5Uaky7NR6maBov+CO2mayfLtNQeQB925zD5IrviHSkpiitz7L2pzzu
38wnv3uUScPhCbYYhBqqxY/gmh+0xQwOyGON8UrIruTIki2bdUcMjRHObAWY+XN1/o8v96Ge/fmW
Co2XFExgbD8Ma33Sfni9ms2gps9QrjpnesLTaGxmkI9+kXV5cuhh6L3oqWPtB2x9EQe72UuD9kYb
CmQd6EACVyMx+KysGsJSLacw9y3M/pBjpVR2tCmsg6LakImEZXe916dOzB5Na69jux7uNCrYKGO7
cLzj0OF3ltmdRKBaJ7W0dHioBRC4RtEH3cVRdXTgOb8z+sWlYQ463uEGJPcfP1/rNPHLvaBGbqJt
BnAKz4hl98d7kcuYDk++fB0BcvgQslV/5o65hJBHp8qlk8vq8icv+YsMF3nhqr1VWcpJ0VFVfRUg
/nD7I44snGmmryr8v4OTdouvYUbzDZiGfzZp/W7OYMwwSfIxY/hh8PxydSzVuaI17VcCW55gOMLc
reD2Posi8JLFoURHbWrZpxQqRxd/YPaFiNz0fAavNP3JW9HWNfHnG/3xwKHPVHlD9tqM+PGqU2yJ
dqQ5r7DU1OcUC2Hn9o5srjTk6njFB2C2XjTNxBfhzdZdRYbKE3FL45OWIEsosIRdTnpf0v5T+4Wn
dCrewLgZtksRGS6pNQT9fqirBuQvvqUTmTh6RS+QA5HLwczkJXOr+ZNPct2u/XJRSFEZtdBxdeKl
PhbYHz5KNV7sOlPMFwLMV7lMNpnfaLktXsNQvxzmDvA11BN2ORktl03F6HmbGhs3XkyvBK2eBpyz
IVwC3Gc6Xizl1GEDhAfpG4UoXsY4nN9nc2BW0GirsZNYtFvZZu1FGs7yaZn04QE5kXbJXDyQTSz2
aVDH12nUoca0ZuqIQHVtboDahVQ4CYoo9lBQ5+esUjS5qShjZeliHRWshCdZlf2ZyMBDUUYhQBc3
bWISvy1kci1MvWtptg+Iif54+Gm/f0J1gYeB8gYVVE5B62Pzwx3Uhw4BTai9NFqkPsu+MQtPRLSF
UU7ltCHaYm4sXzhTfjJLczpYEC+8lKCaY5I3YeLTb1IxUmWBl+XZo0WF8IaQ4/amTbso8qpKbzto
7WZ/cibKmi4ovvL64wr+f0/yb1hg/vNR579Jcs5efjzm8O2fpxxN0lwErc+qvTYfUWf/45BDs9Kk
I2g6BhYavsfmb74fcpBxA9CyGEiMJwn3xND+ecpR6EkCFlvl31hQ1r/S/8ox58Or86+pyMZcwsuo
mr7i/3WVw9PPz1wZqZ0upbW1Eq3DHpeR65GBVO3jPiOBN1Ov6AYZtzNaEQNJydIdJhjoiqfVzvwt
VAAleQVN9pd6xp2zqnWmp4ag2cvZGJQvHQoA4P34Nh+bxKql13bJeCGJjrNPWd81UD4dCtsuDnnl
6yCVaGXBowB2+xzlsFcrWPHQTs9Z5WVp79wmxtQ3rkU9aPJsiAHDZlghjLtgJEP1UQXGZLkLVei7
0kjVZivTKHgPU8LLWczYqqOXRVOEyTaLH+Y5qUuqTDGvYMVVcmfRt8H3rhioIQlByPClBH2f+AMI
z8SnQ2sjrIMTCwQWowqBsoXoHrBthtOxgj+db1oEM1DMwtJwmIGncQzPlbTJdpZaDOXkj8igl5xO
mpbEm7zSk+L9h0fu32ycfl5T+CANMDlcOm1sGB+G88vkMVbVos3/i70zWY4bSbPuq5T1HmmAY178
mwBi4DyIk7SBSRQJOGY4Rven/0+osqsz07qruva9KauURDIYAcC/4d5zg+ACjU94V9nh+pplW9z/
W7YZvntEpjN2ABo9tuh2zEX7x0dUXAPxpQO9Wxda3dTqvKE5qW4ei9OSGynv//nvROnxp0MFb5fP
tXlu6R0aM7DJ50fmHx6J4H+qLJPzD/bqqk4Ht6rf2jhsvss4HruTkajayYFBubcPxwDmtggKmNab
hg+yLzbZX2GYPmdDTcX6tVSRx5qBD20YP1jDRk4HiV7H7bGvnfx+q+YOyHE+RTarFp1FV8wjp5XJ
KQO2nQgyrr18A028cwe3Zveitu3SVVvLkK+pAfkzT+9vYqcgc8cl/+g18rR0kUxO7poaD7+hMeSQ
JLUF8T+d2aajWWWpGD1lq9ujYFGe2+xNaFxm/VGvUmjqRLmxT1L9iSHDqi9DGSx9avWN6xyAx88/
bTAsb5prC+q/ikoC9bS3FKeRnfppNlT2p0GSSnv0/dr/mOArXK4+0Pp0raC67kqMHEs87aHsm02n
YmB5tcxnBF/ZJiUL8DsVags9jiGHkC0L+nxynPEz5AN7z924BRY4ZDzY4ZF8Hf9+a9sxvpSBJETZ
NbwFjP0rtNE5dBPIX4GMEiPCyk5D38mGxPfIh9plzHS+YzPXK/Vxo50ksJT0wHQCz0RdXLXi0Rgk
Glh9i5DiiKP5doQK4l8HU7OMib2siJyp3GOGj1TYV0rUkcBj4s2IU8lI2HFqwvXrIl7npde7poTs
Xw7XhjSG5qIEK/ekqJs4EHNc3wcmuO6rYeYfAY+fyZIWZUTiPakHIaQSrynOv1WEenFj3z2RaxPx
VkDl275A3RWSkXzvUmXMk+3ttNtGRLo7nmRRu5TZmBBguFKJKJ2HJKGjGeumumkhUrubhdq5Kgvg
rb3sj+WAg5JZQwFpDDuF3e6xvdqssNgxv1Qszz/WXFcfhRfNhBlZODa4G7FyXPa5ai6UsOC9V9HY
BymPPnOaMBheRxDMiThRdp2Mxr8VJXPSS0ATpYPLvKwuzQCDOhm18V/dyGzPrP37y8Zep32/TevH
htjiVfIu4iPzVNkzXfKI2ctBzWNJMQ3iwR6/IDoMsaj7ANlklLDea9v92mqkhs7MJj6doEHdTbhi
3gPe49fasrBaRMA4ZIK/vCLIUANAOZpcFQR1DfPkozzP+TSQEUZhSo9L1BFJAusXAPoNyiyXdfjO
q7ScE5mTsZeh8wfgQPZOdZjWMLqYAjN81jxgSCrp2tVJh8mHuRNZm7NvXaGenKLaPnzck8QTugH0
gs2xUH37ofJZUzT1B59iFaaZxp8Da8Aq+n2kl85LBx1kD11duOWpNP1CfmpjrDHBRr6ZXR7ISbGo
7aIfkZhrItL15uBQ6qPPDVfiHQDx/gO2Sa+IEoFOnNqqri3uLSWLXb3WrUnAZ1XPhZnVDUrK7ZN2
FAcEJIbsrW8W7INcHtTHudPzmDLOKr7E3tg/6l7zz7iJXKwIcwxiXcs+vCNYg6Vfna8qPNRTaLWH
SPf5e5t7/atbkAq5m0JD1BwCvjpO8ZgiAfCXjOvPkAIJeJyd14EdfPyYRUDJd20osSKxWZ95uRo8
Vtpm9vCccTzi9am87CMwflACvnZFsOvi2taJVy9kYgi3i+b3dmtZG1jDUKJu5HLl36wjIxn2YN2D
PZ5dIwVpSeoUY7edXfT9xuuOLpwtAW9JmLM6BLY6siEYPsvlMDOW2NXs6LHv0ACKHY+HMEQDH4dX
Va1J6ABw1T8ITURE4vIYwLfQCnlnGPsR5dVZ+c2GKDrc9xA2v5HB00QnuNbtBwp11z9AANHParCy
gMWQ1QJOi5Q8Te04EkAVVGWbdnlJ4tmxHd3+NtbLHKYs3STbXqW1c6yrHDcH+/OgZ49ELZBmRXUO
Qckktf1cRPbLOk7Oh8qG6Kff+Lyrk86LO9cX1tu2lIKLPLPkZ5lr1+B5qocZ3xArUfQCA0aEIRob
bqFo9nEOdcX8CbuHlXBuAUM5RI3Hnt/TSDx2UPu3YV97w0jmp5SkCRAub2BCbsNWIplh3rZbMMoR
3hjHPP2lNu0T6hnrHfGL9zU203THqit87ZSy39ssy9BhI6Gg6nENjMRasGNO69FZ8fooewFtDl1G
787RHKRcqKx8LUPL8pIgzpGke8uydgmLpQzISdf4w55+0P1RBI1AtST0SgmnUeYPTKjuwI4Bz8jr
iRrLIwrHvoL/6b/k9iS/TFzvgBS0Xz2oSvDcJ8cuQ3Yf45KKJ3JrgFtslkPIa71+7fPFZy9kmaJL
kSIY5n1N31xizLKaHYtuYls5BKv7tRxnDh0ddwixaSbvHUMtiVTEqd/h1TIFOtN5PwfADW8V86Cf
UWXXsOPKPHqLlpkPH6KPTeRA1uSkpIRd8LMufBLNou2cXeLGUyuYcG3Bk1F18H2iMfvaAOaTu3ac
2Jvb1ThMB99GMLcTuWG9zWaUkYBkn0KiCuqqt6bNgrdJ8dQ+oOWLQ+Jj6mrY6qtqXXvsOoh4GG74
7HI/CbU+i3S8Udxu3GXf4JO77364Tme1gYWdJgwIGktLIrOrtCHYYbnumYQozvS1UPdjFJcIjAwu
BXr0EkGYQSrlrcOMCmEpGP1vw1KPB0IuqnofV9FicGfAhEMoA7YEMMdQo6nrpXGufXcz4TGcamu6
is3Y9686dzMv2SxpLY9b0cZLkq9r+8UHnCVuV2vchpOyzMQV2XqYK+g2OpOBhFt8b3KI0wmUj4kq
G/IFX7XItd9iniN/hifQoFt/PlZDKTQ0CWSaXs/LQIL3WsHmqS8Hn1SUjBOdwS15PvnqrwdSeWgX
oLZjfPlBJEvhnXReu1tC+htZijUiXwEZqBEhchpKnKy5twKIYVj1KCMEiVm+X7DRZCFcrgnpg1B4
k6CWwrrXZjbVdQSCN8th4I+m+CmUX5MSQ0RJeF8plAo/2+n8+0RZK6W3B2LbRBd2tNhxu3OKrbLn
xKwtfBJWWB1xrZkgq6Mj2yODqx1pWhnEjDrEbTIP8nmMET/UKXFy5fxiSOfrnhEaNeJQj5WdPc1l
47vMhF0jgwOliGDfHzNNx1WHtkM8gMYEOroDP62CR2loPvJEMnzo4JGUIaeoRaCBSreKxBtiCDMM
JM9YmeYYgV8RkBvmghkJ96gcvPHGKrqivQaXs6w3YziEjIV6K8I1uis2Gt8LMhYG+24ePHb3jeO7
60PfL5n4IsY+Cm4YdNQi0a5eXmLrrF1yKniOkJAayhuCY5rEyUrPfV0Zn32OyCMJB6/UcpYIDqI+
sbpZ30ann7M9Ctjlagi0jHZjla2UJ67iNGyRLj5Z1NbbjlxuE+xl1pQOBR4s2OsSlojNg1IbO+ni
aj02zJXdpI9W8cY8qh9SnAOecxpISjT7qDO4Z4grjgkKhWlMYDECCPRyTHILrq8s4Bk1hSNNK1AW
NOfQ0ue7YWJQtwdpsVR7rSjJUwlwsb8sCTyX+zJGxtidYZo7pDz4qDsitB9tv5HmpEe/EXsMIJT2
2oFTucEMWUV3VS7QPTm6w4xfxFokbcLqUQYPGcxtxkZe/Qj/aX4XxGT/NPS9+ZtlE9NV9yp/yDsc
iDsoUChmCDpVG6KJbf0pbIKC77PO44FNmFaIcqCNZ82v3qFvJSCI25RL+wO2es/43trkCQuZQZ+H
vZRmwsYMvgsjX20XSxHOz5vnkmTJKYgQzeDAgpUig5BN/bg+RF03ljtvYyF0LEa3jhKLbhcpCEqu
OwckHOk55AQ+2SpovhrKJTb5nBAWq6ferQ8DIV3cQkVufpiwJEgH+XA9wL3LmCOgvpbeBVFc0fuQ
hflDFkhWrWXPEmgHGP7sLIhdm0OpbJCEVK6DXeNXk/t/Q7P/OO/U/+epWVJ8//nHmdn5X/8+NHPR
8ePPOm+6iA0TZ0X+37kIjvsbCz8UAefZAwNSvuT3mZngb5jp82Uefwtf479GZuFvnsewDNmAYK3r
glX4dyZmfOmfZhKMl3hZHmeExz6B9cWvv//DTIIuC2WWE1zOFgQqFvhO1qzYWYiBJTkGF2dE9WEB
+4mmpnpy4654kNn59qaswPibDRWz/crET7GT+94pCGjSDrJB6ntlZu6Zq64th0cRGrOykijj+FB6
A4aj2hj4gVQEjewPwM+Eei6cOZ5IG5OOwFC+lNJN8z73sRjBi9EVVJVZEq9dqnWkq1kru8HMbRQ3
RmDj/JR55qFfGKoJ7x5jER4pXXtfyJ4ilpKbVsOzj6N03eLI3KqlAEHENHvE6AXVwGi8wWd0C6ep
tW8ZZzqYAXhV9nUbWNWbWbq4OZHu6wRvEYLA7/nUmxRR/GJ29tCKe1RQ4z7WKu4I3Ax9sKx19jxj
B4c+C0xMjRgTje9Yry7fIq1CS7uP69wYdYvZtyOMSAVZ4CZ5nD+WDcGjKuGF9hvrkWke6mt2aI1f
JFneuHetKqLi0bb0TBFdZk7b/9ykX34M1JQY7KKlguy1QMfKv+RFzNjct5TXUiOqTh80RsCkd3nk
OYCIXJNWqvtRDKH+nOh6zuuM2Q39PanzwZ2nIeGOGTA7HpVZIw/j6M83UdOakq2dxxDFGoW4I5QH
qj01NFK/Mm8d/RwBkf0ohVP1D3UWEJkHm5vWdS+wvj4NMsbURtxPauOOO9neIh9gClenVaNz8yf6
SmLpxo2jShTuF702UIZ37GYbdGEyzM8PU3TEsZcwaG3im3goYrwV7Uo7yZizFSMVfFFvzYQtDFKu
h50uXuclwXRMIp2eBMGLO84Shbg1Nn2M+d+23MmAwWyznvcXjCRWTaLsQ1KsOhFdsdMsnBQS86bR
O7ghMa3dGlhXYKib+rhlQXQvsimYL81WlsUlGucB+WbGbDEdaerUIYvCuT6Fqhrai7Fb/ZdgHSg6
2PykHXDm4zKxwcQO1ofL3u6D/lo3TXFrNUABJgbuQN1i1dzOaIFbBrnGuslwj6oDPDH9RSuNQbHz
tTptTrc8kEqn7zja/VRUerNuI1waD2vXOmFCCkBLJQz28cWxLDZGRefzXrXcEvsRTd7RW+YeUwhq
3y+ii2duIcx4F/0gvIcNyPD3c7zX14xLC/ImlXmJOAZNxE7bxvhAJokU2Jm6c/sLFNzYQqGUMvXA
4UR+jhyryrpGCDS9BplfPG168G4j4h2Rx4ghG6cLLYqxGZ4n4lXkBg+Y0E6DlGjyCiIhWCxb3E0r
BdE6TMs7TwXPnWE4DkSns9N1MYniWMGzx/XJUUo6EYZA1W6Rc+TAmzZAD86am2+sMsdVXBUjiogv
lIWLA70wpq5L6AlLYfbZpkzXXFQgIObus1crZkzKwCqDEZAyosFHagPdxaR6Fr8vihC4eFpHCRQb
gVdzlSFPdtA7BsPGPHDlhPUOqlU2G1qyOrwDrqc2rpMt5M1nkmtXT1mOG5xcn3X01/WFeIlIg2uN
FAwtosGL2gadOlqC+WpPOmYSLIIg3DFsl+K5o3nscLcIOprvXpyP7QvNYRt8NTVBX08RZgnYNc7c
qRvW0VIRojsaSTNTKPJlu3Vu53tVbHQGJTJK5KHV2qStctaQcaEffJ8HHx+iXQ3hqYmld5zcHAcU
SE6k1+wHmBOSFMq7n1KQ97Daa+tLpNuNLUrdgMloyuoQbDwXNLAC8nX5RjfGH9RlVAXRY9EO9KUL
VamSZ7ovGozZOsaz3Z7YOIxfXReaB1kTxHdbrplTksubg5yXONrZY+sctyauXwrtMwyaNJtmm9ji
vehGO3XZiuKwDr0LUGPW3Rz0K/gtUZ2yoA2OzInoPnq2HTtsE/63ReMindamADa2GoqvkS1AsXTX
MY9zImcGo58qRWgZvnR/2uNidtOMwI51J8QmjoIQwPM0QsQHz0UnLQWOfb9qHo1NJ9rlzXzZz/Zn
4FnOU9gjH0TtDzMDm7p7ERd9+1JrVNZXAGP9I8afH5NTDepbkfMkvpxJ8x1+ZuihupseSaqzr8qQ
DzwIw/EFVUxRJnC5Xf1VNgGdE6zxrs1hGjYeGZSq9vKflRzL734QMHYJQJrl11AhEIdnZWllKTcI
aXErl8yOTS0h33GOfi/x5Ng+bKHuj5Lpqga+GbR44MxGrh4Ol2EnorDVB8K2JRYNO49uyMYZYZRW
PEtBc07HUoya/TfhfFseYyom3Vffw6/wzN5t8X5hFanK+CIYaoJN9jhI3IPVdA3ByqB/DEnYx9rt
o2/+bOx0WD1BD8zd+dCA+sLkVAWPk2LQlYwEap/hKu32o7aIkKb97b9jiqWhmWEjHDJr1f3+HPAA
tglHJFnExfQdxROfPX4DjpldCQjCvI94BYvbDPBqeNANDlqA5ZJElzoQ103vIxspc+aYOrSKT9w9
uT6OhgC28wNyRm34fyX0372tOFX/WQ19Na/f5fTHKvrXF/y9jPai3zyWuijGUJggs/mHvtYLfvMD
1srIHaFFhiDE/lFGgyRz+JKASDEbiuUvad/v+loR/eYL1n5nG60LnpvEiv/Env2+nhz/8t9/1I06
v6Q9/7V5xhKH4tcPkTtECGz5hn9ZWEJMPCfDiD511nE7s7Q4P2nHoE4C7Y0lboIdpoPeMDZqtzVR
M0KcndWfYxjmDAhjshDPAx8nJ4skiSZyHXaBLLJL0emZcOMlw6wYxBu+kAabFBmwc+FsCcuOPLuZ
KypYMmmwq534Sds7+gmOEHI5rXNu4+yAPJqW7bLDq7awwouch0A4+WMkmWKmphZI9RkiUctG8xyx
/WBsiq8fxN+OkNwKY0W4EPfghJQvhMPxzHfwF0AQiILo1GInu1aSXJod9TfzNigD8p5BkmkvVmFC
qtZyVEu6EsRM9FSbTXvm1/LONhMw2Cq63TrbuhFxDveKtSialDLT8mtOGkK+9xRAnpMFKHM787nu
iy3OXggqs1vgPPxf4qrAd2BI8/QjQcfBvaaJcb8w783nn/FcEmxe520dXpIlY/mX7EjX/FAHKhj3
2iwZK49O6rPJDv9BVGjV31LDcC77iCSZidudgNa/gKikd2k6zA5OfKJYdQxZTYVbPLRFzGjFRj15
6sFhZPeTGihLVreZLt0c1++pdLv+ahuG1vuBzVUKDH+T+ERV7e/qMC7vQcIGPSPuqkpZNQZfAB3W
16PCIrdTm9H86aJwNOF+ag+F2fr3AlkZpi882W9+LtZTnSnsUOwBbgH3fveCNkzxMGFycCecOr53
mdUK/UyFkjep/c4k5RmFktszLqi5ZOiXSa+eElCwco8V7Y5qCKcBB2GArZXeJk/icO2IHwd3Eh/L
blP/QgfqnEUZf751At8nOIZ7SNg2Bdift+LwWyjgRw74/pzBQP8XHAXAHObwgY0SFtYtez7Z8REN
rne2lo+Yh9GmBiefVfNVW3bhQx92Hj1pX9xk6Kue9fmdI3vtX2nd/iILO9/mvFZM+VAMUSc44txN
/6Fb9tik2xXyjZQlALPbsnSz6j6TI36QkqUjTj7MrvMOc0YNbEGM3zaS1bYrl8S6eO8OI0pErHTI
qYn8ZumKmOQzmIL8M958+jIrbk9WXHlfBGP9ZocQCr5aSI4pjF9yctui/QSRTqUYdrcdN+KhLRrq
73WcqzRH5/ARa79kwmimb81CJAGizlbja8loWhheOtlL41vWh86z7mHwoKM3QdxR6g3YYqmp+Bbo
/6FS0WRk+XFuKoTqhYV49F/oLn5JuP/6keN74P0ULJPxE//5bSydLVzWQsxpCTH0scME9Yap77kq
pDjPpacL6Er0vqogwiUAr45NNfyOf2e8D63VuQgWSaIt2oS0wg1AajMclXDgwNeWWNI/HEH/jRLl
zzLSX584umxHnFVNrosW5c8vNV5aYr5Bt6VGsTAu+DTIuehhhMzM79DIDgebs4kPXrD4+ec/+r+7
M4IocKKAEy/wkFz95WfHtPqNBt+Sb7Cd8K7hOkIpCylS90+RtTi3RFcDXJFjQ2c/Tvu56xbqp+7Q
dMbs6YI+2NRY1xSnzR7NqrjcKq+6+eevUnC+/uX+Be1p8+Yg20Hzav/lniAGZyMdB6ZUHZUcJ1iZ
0xmi1Zd+xoePQpjI7BHzGZJuRhZpjfRkD+jYJENYvdGyrCdmo96b8HjsVIOwgI9Z495B43hCYwFP
j2CpY94K58EpsiL/u0zx35pX/lOkyP+O93r+ee8dXjSoFxOVw+8/P/0+ff/Tf+x/cT4e5g+lHz9G
8Aj/WWSc/+X/9i9/p4U86f7j//3HezezjuC7YTRs/1g7ecwZ/+d55eNHP/8A0fO37vNvU/HxN9IC
8+6vX/73yguNXnB2w6DSs/lfVrT/GGA6vyHtpKw6A9WRyZ7jEn+fYLq/UQoFKKycmJsH1RMF0e+l
l+X/Zp9D9dBeucivEEL9O6UXJdafrr/zRQdAlkEmG2AmosFf71CYDk5Qqv4AbWFL3bzT+Q30Bde9
pnMb2utFWazwIxD59X5ldbRdbizc3iA6yxFNwlkEF88WgjiD9IgM6V9Cudz4iObQugVdOpdax8T6
dM0X3TDjZYF6lttVo5Yv4pcIr/4lyOvQBjape9bptb8ke9pBvTeGDO/YiIfzzeTCGQC+5Br3NP/S
+oW/dH/eNoWIfEOTQ8CM8+1lkGHcXMwLfvrXKFSDvnT0ZCG/sLo8INrB8U7C6aCmLv4WyKQHu0B3
TcbBNw9QUJ+uBeEe4KkbxCXGqK7G6IwRATg1mbQMfHx5E1usFFEzzCx9Dfgta7cwAf7RIPL8ZjNi
sBNkHUDYkJnFL0aW8m2ADawPaMam24r4L1CWce18dqDzwDaGqlupIbvgYiV/E1SY7Or7onOwHXP2
dVHiEl0k98azOr3PV2ciFqCTGXUsh/YThDBcucKR2ksDd7CinTdV5ssqJXOZtvWzA/qyrgOTwC+T
UiFZwd7d5Bwd7X7+lSwzfRvlwpEZU//cM0pVt6ScCJkOo2EFjtAyRjI+IhSj0Ok9cjEAlX6H/K8e
uyCnBBzlRHSTqtdFp6EJ3euW4Ln5aJsl95LZkfTJThHNW+K2sXIOyg6H5iiGgGZ4iIKyfNzUAoTM
NMMqT3Kxl/FCzxYwvnEuBwn8VFTFPgcqYFLd1mAjmxhkB2vbBQDi2I8Vzk9l+eR7L4LoF+hrnt77
+WSApxItPF1XNaFY1zLA/38ogoBFmhOQhpDiZWuHy7Givx/q0Cp/RIiTsLTzOoZ0tuK+3OFMGZz9
4FRo6fLSHYCqb14eJe3gmm5fT4yrkobn+nytS7Z7CTPygSyoraZ3Rna/qZPVYLA5hEtZObulX1D5
MbkacuupYw6Kecgh+x2lkzWWl6parVfZMHE7FDL0oQWjHpCg11wnfJQzMo1nvxYIw1AC6vVrwyaq
T4p6meRTbRVreUPu9Hi5reHSXEk5ieU23+p4vVOswFZAkmy1D71p0ZMsc+Vmb5OgXvrkdVvdMWb9
6aQjF5B/wJyMgzbsRNc/+Ctp9EluayEPBSMfud/06lNvFvkkL5wyAhYDOovPpgn0UN/6CkfDXd2y
4eNm2Sz30jWkFKUW9EnnCI/W/0RgO62pVwG83LOvRINmVyX8QhqhujsMS1AwqvGZKZ02d7JLoJt1
0SURS1F1k2dM55M6m/vmVmw5T64spyn4STTk1u+A8c/TfQzllyHGtrXFwR/sMmeHqkNM1zbRfCA+
aptQcAvt8b4n24c8JBf2+gnt89DcMPQby9Nqq7G7FQ5PnvNguC4uxpH4xFNNNI+PDBDd1SVTriU6
tqZfCagbfTTN4Qx6IK2k06A7cgvG3iSQAUeou1p6Xzzmt2e1hLf56bjp6MUjyq1N+PT5ojYco8ts
a5cBUBnIm0qE6nMgwelTVxvUvXbU3au9nn96M7r8AdlQ8BU2G80ktxg9CzLoDG7wIG3+dkEAq7mG
popPwhvi/ZBFdX3wWLrcCR+NxHl4H94Wi7F/9h64tRNZNOhM16xEed2tofyA/Rbe4joFxViLuXst
Ajz9k23s7DR6nvpkPO5/sqcgGqcautLH2jl63KxFjdzVGdFd+t3Y/cx+ObBrEp8VDyObvcecEcuL
KNRHCdkb/TVmd7vsCkLGdML9ewY9bHlZp9I35KPa7hxFF2K2V498GF/JCxUhXTgYcoheVtsrhmun
kdVTD4+1Oq6+Wq2LRRFQmXBgWH2KkMR9822fxLZTLjofabqSBH8gw5i761lXrM9BQJFE4JVcbLSt
zfLc0G99yNVDnxqwyX5c0FWpXbZhRAcdM9uEJvr+RZAJn1yrzsrik+eM2c3CzOSnmhHssXQPABAp
Z0ISxgIfSW3mUV8CwKqna+zoKFIcIsVoS8eouyWlUIALIqzmiaE0LneiLCbaNOGxlPPaRjFHyyTh
6W6jH5SIPIbJMp7Zmg8ZMslWby5ukM1126shO1O8aqKhnrDQwJANmtYvDmRqiass32gG2yCGFD7n
FWw7cprMU+/I8SHCpPNaWsxfUSKp8DIHDTHtMncp3qrWcXmYqS3/JniW83kzHYXBsSKZSIDoGkSv
7lQ/ocGorkFCRbQcqlRfJzfKwXevTntw66y6JU27fe2nZn1t0eahK9hQsDD2aO4xR485urvY4bgZ
5izcL2co1F5I1Tw701AitD6bV+FRA8FKq8wqLhSd3cDWRVs2AjJvKRFYiRCpLA9ZofM9sjrfweZc
iiAZMD38hOvR2YdtDZaHJWzHp57ocbQ/VoC2CoFtScsYrdEdRcCkTiQXQ6WH18rx1keIWaCUYMhL
HDGHt+SrMINuNqkeJ5F1P6qZAQOg9i3iYHYRTCUMYWH+9U2XlVxXJD7sJkc6r97aqve6PX+UnmIi
E3jsR4/51KFNWTq5PYauZ/9AsCSfaxlLRtKRxDLYo14HtxYbAcUldmhfa4Bm6ziAyqQ3bgBBg0X9
Fkk7/mFmv34SWA+u0Aa5L2gtaW/JUOp+QslrbIznEpINmAyXBpdvDGoprhnU18r3XpFrlgNjpvz8
IQeOc+qUrayEsdbYADrh4EhKQCjvkgl6kYitQ6lrk6C+QWuIzqmpkTfoPfmpgDNCezrbuev+rH9q
UFhaXrncDwJS9J7rKf/w/TnXl7Veiq/IrGbm1zhBEW9RSVEIag2H158CxsSzHRXv49LATC+U5d1P
68YMI0SNQrYhtOjqYNwNKIyzeCUs5Lweyz1bdbDwhsPoEraPxeaP3KkodZjI7Z1zPM0JRFJ53/UT
4LN64JZN7PNx+osIhK4laNevksTMK6Y8SNgV6kcGhkaX0VEBqekTK+zI5KwaaFKw2/MhPPiqFsCR
IILdWER4VgfH69ZHL27DGiNpld2TUl6w526R/kP0gIlFFSKZNXHWorKxcvdT2cXWpLaNTZoLs+Tl
bLnVPFP4rXctZcGCPmnSNzGtlIck1EVuzjqLpS5JWW6TDMT91oexl6zXikbnpBOotf0u63loLrzZ
XYcUTR6exgFq7rceT/BL2ZHKA+6sbGum9B2d+lkptI8LwlvPy85qxakzsjRSzqY/SvaLt005z/jK
AqkfyTMa3906bqed7rblLSRAkm1OTGONWlqSA0XRTJ0qwXlhxejnErLVGDT3arTke+Q1/lcnKjfy
3agZvLTiAUudndtlTz4ZCU47Ln9PXHXUmg950yBmImeaffVMN+0ltTsAiBuL8KvQC0GGgx0UP+0C
vUY6lIt5diAAP5sxh9TPPo5FPHwU29/ZmerZ7LBU3lNEcQjFS1exQKvziO2Snt0FSWWlv6Hyqdsd
0ipywYizDNCJ+W3zmM8ca4wA7QVnQmhXtxsjGsT4djEQyRDgf99FmgAz9Aa5997DdQEA63fL20Ti
XrbTpdO/r5MiC34dKrIH1CQ6s1cccA5Za/M6QQaMoiLRW9+0SaY0T7TIt63Xzpuy4HH0x+KHwnP4
TZs1v8edUpkHPxgJ+GO2ukL8zzo+UdZEM+U6jLkHHU9Zl9ayBadf2AqkHOE0GVPnrnURhQf25eij
ezhm7abwviMKmVMcRvkDgAEfswKGtzJx1rV8R/BvfxRCo2qN4y1AQW7y7RqSGs8V0vQ2kPjaXW8m
SBr1gdzXEaqTlu/4o2hKyAdYX4Jeza+bUw4/xLJZhABxOr90sxJDYpMS8mXs6swkcctRgbVmqV5L
09IQWSWXTjJTqD54KB1vNUuErwTmbWMCAdTxjwKy39cQ3QwC3Q5wT2qsXA67ZaBwGQaDFITlYfED
fg+6BWTQzAtx+5BdcVaMfm9GKX8QQVn+GElweoPmjUanxn5XJXPol9ckV9IR8sftY4N49RvtDSDX
NlrnO19541tclqC4QONya7zNi0TeyyaBOj9DNMn+1Wuq52qLg2ebnL0fdryQtAx3y38zIsqtpIYC
CNFni0x5IK5vflTQkNHMUe7coOBoPs26ba8brqof4TbW4NND1HRzATD8wIXVXIZtu5ECUC8lq/MS
vtEuH8+BEetoL2/1EHffmBz7YRJS+ZFj4BRzdIhAOi07pKY1VfPGcQvroA2eEeSr9ZZgdObqZV/H
0eUMPnc8C6P9z9XainyPuc75KYnxgJnk5qwcCrxXYSK6xT8/wMBMFYhcfFYtAX/QYsij9RS1c4uS
VzcUDFP36vkz1To8gpjAUtvN30ewp+rojUV1R1EsBEAC6DznsAzb3WfV1Jkv3ko3tYvzaYCNFbAr
2LlCjyKFNMaNohCjUkUGfYaisAsdQNBjE+wJYYyKHbr3sE//P3dnths3lm3bX8kPuCyQ3GxfLnCi
j1BIonrbL4Qsy+x7crP5+jvorERJYaUCeYADHFxUFurBlWaQ3NzNWnOO6VRsFNeZPhX+JURkElmQ
OxnOLbouUpopO2O1HfQ2Zi8FR11BSByQzTjR/HYKEmewbOlPkTlEXlA69OR5eKil/mSP/KOK2v+f
iCBdo/T59yW1O8he7R+7Vxw0z//nj/9qXl6J3i3yP57zH3/ck2jQPud//Hj+Y4ns6/ltpe3XX/tn
qQ2vrKOhx3OZDg18tnhq/6q1KZrxL/Y3NrAMHLYCQRB/9O9im2JToYNxgLPQxLap6zPv5a9qm6H+
i1Q8NH5Qf00y3v5Jse1ELTg3Peia4gfQHBSNqA9PHJPTwJYRP8ZBJZSXdZoIAz1d5ZNf5bs612T2
QJe0LL4HaNCoEIWKqOV3OKx6sY51OwzFn9XbvwVe/OoN/aeRYIFtMbil+aYNnR7SL0Pwm36Mbulj
4syLN3Y6NM7OHMW2RLCT1cjTBd29F0U2ThtuCjOT2G5wikHPHZpJKBzPbAArynqw4Kuid3HtMxSe
eXi8qYwjqjAACFA0dQxUnDON5339PsBt5dpSgN5uY32YlmXWVfqBXkaYbscWYxjBFWGN9WPpg2wC
udiaUOA8djKDu6ENpdg3WhA46rnf9b6nQQeLwWVQd51rp78oB+9/l47lk9DSCLa8mVKPm9TOGI5K
4nb0Ras+VRxOmJY+4fnr1CSvHoeexts+0dgPOUsYAijelqJXxskmnSevtBWZd018D73PftJkkg5z
myuOQmNZSxMMLBDokRLJr4/rf2CeIcWNf05Z4W8r9v/3byes/4WFfW0us//9NHR8bYo2fFfL//Vv
/FuN7KIsNi2c8pDAtNmT/9cEo0MO1/ANuoJagsP/MGr+ml9mtQRyM4PB7EB3seeR/tf8gsjCsmn8
/KKQODTK/tEEg8373UfjACcX+hzEaApBMR/02fvB2YC3qNQBeTr6Sck2ODGZUQknCXpnlYhOveLj
vtWMem2MMj2SLd+u26I7qKL6VmVy71tyB8IyWGCW6bawyDekxhIgDKaYjhOobY6lq851b6K2XSTu
k189F365DDivVEF8YE+wAFj5JFsyAkqjvZJqdD/C6rtWmmpjt4IQK/sHFJwXmenEbvTpxs9ar47S
vWzjb4Hhoqn19QYiWDegT6C25AjqukLUj36PdcpmbxP5nDdz2V+D0LqoQBbg4y6O7Ja2pOB4Fvkb
SwqI7M+qaZ/b/HjKMqsSAsDKB8VGQlbzaorp2ygH9GCs+03Ub4D3/6wGi6MggIGMjVacgGdLuC2l
TNMD9M2VacffsJ531NjrjU0zGQlngQOoQ35MBYNaDh4jTuKm+2JGR8MM9lH4OCiV/BarZrW0SZxH
FzvNdZMApfXIz5QtxLQlul7lPo9BI8sBGmzVo3u0bxH50ZvAebOkYIu/tpq+WGlLEPhgbFU7X6VC
cEoewgvRaA3Ra811HvU3htSvhTF7q9tloxWXeMBiaJ7512mWLLrlcCAxA72eml+aTN+Y8mrquUqB
izXRVYI2/Hg72dlNyAksTdKthIhKPBks3/RSoKJVXHFo6rBbEMxyV3fxbTDW4VIJlGJj4Rft4RS/
wKfzFNs6DLbDvrHi/+ykAqFZO1ZbJTUAFgONwYefNcoF38qiA7e/mKxi12TpFfjtJdWBzstrcYef
WrlLajdY5Mg8F1qPP1/vpkcgOBdGUtxVNdkxi6r6HlHvWpqD0H4qfjkHmVj0RZEaLRsx+o/UtSHc
ijDYFFEk9vgIkQbG0KSG0F9mKR2GsW5MuKoDXOvA2CLDJ+XK/1lp4tLqyic0f/WqLgzOFmZyjU1S
Pwoj3OjStjfu2IwbStvDMq7cS8zcuzFyMwoXqGay2uSQ3l1pJixSBU0DrWfN8Fynf0buMm3mlgNB
UDG/q6LKhshJcB5AUUOJGPiyeUy6+kudug+qkl7aaUhBt1KxM0f6cEVRkIQkyvBjF3/tOy3hiFuh
fxblI35+vka9uMLyZy8Vw8/WQRp9F3F3qRU2nS3biteRUHdufJnCo541LP2+jTmJsMJGMKp7DaXN
UFwoMbqpprHGrRFCqI7AkoOzAJoZOulLr1F9yDExLdJWMVdt3F1odfSAk1Ou0IPuMpJF6j4MwfkQ
yGfHw4ubJ0fZsqKFtAI2ZQM6hPKMTWVAUYZqqUX691wiCW2iZAkcP19lEbk7oWPu3IgEpaQbMdel
6zC9jvS0Wpd8IGF7k/vKxnW/xVqFfLKKX4L+yF7FXYmo9kID1FYazwA0o86PnRwzVuXYDu6ELssd
EOrqaCkWSVVuma3rqW82IJVDou7Tfe1L+Q0pV78ZNV/70rv1ndmNR0K6YRkOHQnZeWBelS2uW3Sw
+UvRBZSqaJyRkSDiPaV2aLDodge3p3aXuQRU28W1mIbLZAoOFUTZndFUyUFq+ZqBUHq9q1yMpbxo
UvfHZMv7OO4fUwIna4yuNJ0UzMfSXUe0ONZq4F8HnNCMST8YaDiaAj2xZY7d0rJiPOeO4EKFssM3
qoKK7fttUwh6G+jabAJtMcdTqC/6XaFIj8bcVQxwdYkWNd11PUrNIOgvOtOhMaboK/INrN3kqscu
o0tmtfpCB6L3GlMmWlCJn+OhnPg7bIaMHCCkThrJMM5UD0c1zXNkMByGkVv3K1wJ5kZQJxslTk47
/ZrQPhzFDm2ZPifkMI4MKjIywL+Oxu3eT/dEKTJ/d5psH0cIAZTV9EPeT2u8MQfk7DgWqANgpDCx
2PemgVEz4liGS89eojIrX+Zq5nJE33dJxu+1Ug70fNMWhlIX0vpJ6bKRkHDdZ896kqsrCjWQw5Px
Ci+H9YyY/wcH+WZba5g+jNbc1a62CwvCNAmPohWNrIysyza0Dijjl7YWXSlR9EhXw1qHnMkTJdlj
LFlkJm5MqZDsaRHZ6Yzt62g75HUF6YUFJHoPTpDKWIAdIJflMpEo4lXWmKq7jFrnobZYDTr/wkr6
H6pWLaeAXrrZLmvfCS/xUr/C0X/QCPVaE6xtbhCmAyc0UXpDv9ZAwlPPI1cCaU/rb9wcI15D84ju
ZNXtwtCNNqLG20FR79aQnH0jhDlwBJb4cJ4TlcCzXGMCgOlgbRolTS5dlxVITlRGbb/EVtJo2hYD
Cyz4Fm7p4Pj1ZqzxHsdKB7O7sdSdnivTF1RcT47VpQsxN7fx17JekTKCoMMsd9THAJzlQ3xIizD+
DpBeboxJwfRg2qG5sgcavTQ5CuIfYL+oJHHtkRokO3x8ECgMfXw0x7H4Crolu4HFiI1I2qvavDaD
zWhi0EBlvyyleicU4ynLk+Y+ViUZTvZTTgDDvvArYxO2BixhKAus5kyySmK3azPFAdP0/je3sXGM
ljg7AhV5Pylpm8YtDoOqUhWEvNFY4uhrAFUnxaS8OprPcewSdWGb+0xT1LsqaJ+A8bCW2be+3W3b
XoonIygiKC3KpQjwUgV6lR96jTgIURGHUTaslmlStnuqnIiyEJQl6EDJjYPReAhddd8N+AgyDToL
ygVYqruWOR4XJumm4TKxi2MW40lAoW+k5iNu1yOgN5pJ6TKjNe33jbsZfa3ZYKsUiIvKHflk9xn6
gwURKYTewiCgNtxftwKPJfYdFufZHWJjraVMV1nrOLZZM4uj2nH+IwItt/gYXJ+4hO4u0MW3sSA3
YhxYW+t9H6lo3Y2HJqX9r014lWNl5dIbs2Iy5lyJusNNcWRqVxohlLkPaCJVVrFVz23/V71Jt4U+
c0xXkTsuxg6TUxLsDNPDyvSS6uXF1ABAt+CNyIH9UsCHYINfhNmRAb7zo/JQVPo2dZol265NZ1kH
MrycrebWvPJcSTYR+BV6c9Mt1a8rUchixp5X22CYHgrNUvklvUkQWtftqq5/dHB6r4yRBa0dLdDb
3Lepfg9s60JTWc/gpfyEYXAZ0RDdmChP/bzZARTai0i/ZlCz5aP1g3kPH7q76QtrnWbGTtI6jLr6
O3w2Re3vSgOPW+OvSnFXFOlXWcISLbQtGRgb6dZ7Yk+OyNL2dqWSrkJuBPjHVUEBcjX04OlKNdqA
oxELgl9+FonzxcTfOs8NiVV9Lez61VD9CxOVZecXxyZKt73ebRXcKSHkFiJItzTeycbK1pHVH6Qh
v07Vbg6eBZLIbr7eiMw9iuTKnXqsH/qxCY6qcRtY000xuBcd4HGoLxsHp30d1nMzkI9XguDXmMhm
9Ss0TOJMgw7ZdfRssddNhiQja9lhz1Tm33UynK1GWZXJZTuVPs2cyly5TsJ95fw1o2oRbcrAZjdt
HEfLZkflXpI3cF2I+oaAhQ3zx6VFVR0jsGcOMJTqW9EoqIypcS719BpabQvkXSd8eFy1M8K9V1hM
KpWOHBPO3h2/DlLdwNR4iqL0ku7Nwmy0C0pLj5ERPpQ56atTQBYKPKhlCtYojTqPwMmvUYCrXhaU
K9qw29FFuLbHFykIWqYROA3NSC9PQZXs7rvcfWwtNi9V2x3GmpYkNddtJ5QbKbSHqvxiD9ZxsNwX
RlK0ytrklnYeZA4rhOCaplRTw/57Hk7u2imJKEoN4zIfS7HNy2w3DfoViUpeb03rrEE1CJreX/hd
nywy+9WK5kS1bnyM5oDqagqX+NL5DBiW0v06sFciUI6GnnJMIfRD/UHJuy0Vmp+mO8u9DHmbR3IF
bOeaJM9loHcXCWtgqJChY0iWgG4w9z65r5hyv0p57abl1RjUl0Jx7twOZUQtvhjg8DWmPdaMul52
evnQTd8T65m4p9dJXESK6anW2gKeNk97N+No7lA3XxZVJ27qIv4xFNFloZqP8ABMBNrjOjGIjeDX
hb5yZfbROnHag27INaCbn/RKb8iIWBcluEwbjHOzy+L8IohICw40mmS9f12ipFw0UhxYtDmtQd5u
o3A105eSwd9EWrfXSESIJjAMJM6hHin2SiHIK0ltfan0zSXUSGxL0zqowl1d198SR3mqS2uZjDQI
TZXsc6cGBoVk7DnFHaz0ARoZtqSTwmQjOKZj75slJCGdfD/v14paByRjAioww/KnQk2/1OkWBbl6
mxC+tMZdaxHSIbFctr3Ya71DRh9AKszw934Zfi0xD8aN7I6Bpl+VVfUopzRDkJb3hzIjqxgsyqOR
TSOMLTmtBF2PtjTuCkUU27xNnkOdvaRwimrLzvRBQo6gx1jtCfVDuqHUXzBT0HqhXcgGPkAXPVDS
pzeUcWilQTqoB78obPQGDkJux/oe9MUthjNzpXWOR8+errOfQJAtmmtd7S6nwLpKDLgQcayRP15X
fFGUGdf+HJIQN+6sag2+KhbTgAJzliywsN/GhmkhrRmmreqM6SaSBciaEsNg6OIOcQl2OqSNSnLv
GPlPmhbc49El5D3CNMLf1l0nzMQBC5iy0+tww8uhEaJgq1Z1fw4iQA8gjO6CzBgS2MEepHSVh16/
zZ2SBoO7RrGOHs7sybyqXoWteWk9bYh9IbTX9lMqIEFSburezy9t5BR7DfnCikQarNZybNGfFS5S
h8i+i6QRrnmkA/MDBs6MM2TAbmUoBq/1E2o2lvSPUTGHKwjIpBdGl+ebMisrdPJwiyK71PZ6AnLE
rKr0m+8M2d5SiHSxh5dA4dtW481oMDYS+0uhOMeeIHi30Q+Wmf10WGvFiBHRV51dMRYJ83SMbxFX
3Lcs6kkZyveKYXF0D8RhaljagKghgRBHXTLMMQpfsDVNsdIN1qoGNpTQVysV42jB0thDc7/vtBJD
4Yhpgm0fcg2WlowuURRoPosfSCZnLJyNTWP1WUux5g0JyQ0uZ2vkENRgiI/tl6EswzkBFfrqGjFh
ivxjInaGr4/Zw7+Ice+MjRCLuposSEBKzb5Of8Sm9r1zE/Qw2gVCjyuDkeg0uM4ZarmtkOvZIJYp
k7UPtyytkeCQoEPwEdhyKN61P9NfWpblOMMVkfjolkxE17kBrqYLdpbWXwQ1zNTaHTclMIsVdPN6
WZj5haaJq5itGvkmB5KjX9F3ATCSBwxMO5mFF0b1Hf32AyI8jxSqJTX5DcqKg113yPHgsHVoASLZ
fPNRVTRp9h014FWVhhfp+DUArlnk440wguthTL4oeXksk2pnsmmz4BHhLz2YjgoeIyYRGkUmDIJV
rvRHo4g9kSVUkjovkE9gnW7j0imIrpzWplN+oapgEAggezaMRcMSqxiUCCyB0SdotU0aj9GRkO9D
71dXnU9uwZSOl/4gr1PdveGzRPXS3BsBCUaT8mqw75tE99SH8GLSpriI8ug2GXT3Sg6x9Uh7QUVk
P62aCSpwlJIPqNRfU5nTkodUpBfaUYHBDdCKpnxvuRdxEz/IBrHlhHTx0ITRjS/KcG3OdmAq6wTn
6BEoueluwg207LtkmQzKU5tr18Hgzx1JSDXdZOR4ISq6ukQ0IOe8VdwGjUKdPiJeXrRTRQkiJZJU
6dxNAi44waTODiX82eDu3/tq717mCC4o5cSi28SJs6ujZEYWsCw6HHa7TVOg5QumB91l5pSACy/8
yd6LIMTkZbpLhYg2FgZBsI+txRH2HDY5ehknHRrVYB9OIQdEw74LyOwjTeaLrNhS/09V+z9V8/8v
LOcLCtx/X82/IxSC6uYf+yalj9i87RvO/+K/Ffq2SpAIPSZIIX/2+P4ijJjmv4goR/eJ0gHG6Vxs
/6umjwofoxwVfXpofNc2tqy/Svqa/i+h0t3jL8R+5qpYCf7yKfzbMfO5OfJ9Rd9RbejrJp5N3YDx
C6D+fUW/pp2FeDWLPMKe9UNTqhzua21ckS4FHL0hYgLpIV6glhjl1GbpxKqOMCkuOAJYXbe1KVr/
M9OZ8+s30WuA/YpndO5kvv9NdhZgzHdl7CVtaX/x+e4NCh1Dei/Qb7z2CET6lYyzS9PAv46uEZgO
JtQQwgSHIoQqrSa2ZSC0e4C+eU2nIOKLHocYlW+e5v3Lm3f+gQkJDPLbTuKfPxcYjEZnV8eEdEqq
FUnVWYk+Rh7CX5fijezL+1oWVbOMqLx5zhiWDm720t3nUSZvh5F8xaUIrO8mE8KVOmj6Awlqwz0V
5mkGF6T1K4Jkf6sMMB+xric/dV9GL6YRTg9jk5R3iT7cqqFUHj+/kdkG+59+7V/3Yc99aGyytKvf
P3YtbGsErzW6Qb2PyRIxqFeZprb5/Crz33JyFQYtrpNZE8I/J2Zc3MCorlpkDqCYE2YmrUeAWFUX
c0/yTAf6pFs1jyOgPmS+4nMRumvPf/6mAS2TyIXkxQ0hyfmZSk4nra9fNgoIiNo1H/75fWkc2R1s
zrNz5qT73lemQWjf7IMFdUd1sm3XoKWdSy1rhjM94g9eFLIje+4Tg+1Gs/n+vmgFRhnWkZhmdBht
esI6sOlX/erzG/rwKswMmLssIEi/hv2bp4edRo2g92CDDbJ4w/+jXg+Ock4l8PtVaF7OExDwXaze
+gkVHNlAz0ZYiz0XW+Gi6qoOIkusn7mXE23EPLbZn2CGAoKuqrRX6ay+HQotvucoDxOGwkTVhWpy
uOPo08xmUKSeGQ+w0vUF7c1hPQ3FuBBpMZzx4r1v7P/5E3RtVk8bKEXQDLz/CciBaY3IJPYwV/7s
iLrc0iVot2GIs8iYYMoStxatWsRFZ764Dx4xbUybEyuPGM/J/OdvXiTKfLJmqKJ7dd4Fqw528SIp
qvIff2w0pjUN2I9mzsazeZZ8e5UWD5iOWMpTK1cAgTSfSdl9UuizVMFw9fnQ/OhRsmDqGgoJeIFz
N/zttSR91bExythr61Rb4+4x11NOsk6FyZiupQty2aDommY4xD6/8ont89dbdDWsdswmiFp4kyeX
RtyW9z5Zgc7wLWnkpTGK9UwrcWIKp5lyH1Pn1QN/OeQgPGy8RNNdOGJnmqXnWLY66L5J9+PzH/X7
C8aDii6JzcRs+Dv9Ui3OTDru8dBzUyWCVhi7tzEZnNvPr6K9V8zMt27ZrAo2zqD5Vasn48gXre4U
XRjPKxred+HSke2tdtdjiOGkjpfFplr41aq7Yo0yyN3Ftd9sSqMYlp//kt9fP6IG/L60b5lrSVl5
/w56BAaOL+PYwwOT7MpSgC1o1YFqp0olGwTSxoymCLAZzePPr/z7isKVgb9x9wJAvXMyyKGhKxno
8tgbcBqtizEyIAMUcu1Cx6VDHqtnnvl8J+8XSzzG7C2ENT925/R6utb0mRlwp4StRPeT6AU9lkEp
20XWC1NZGDjMwMyMCLCVFAMVjezpzC1/9NrZi4KNQculoXQ6WUVL0PKjQUaRR0HAvRDItdcWe5ZF
2TU6c1aS74FktHfxYEeLAvsblLNoXGJQOhdKNcNCTp4GdlLyANhlzfOnebJX7UqclvRYWw/zGYsF
sbp2SzCkDgeSbFmdnEUlS7tl7xbBBamea2uUqCKqui/KZUGiEFB0wi091Aa5vy78LGkWeRejpMK5
qZc7pxkshLKNiLAntL5zrEHmfi1ymszBGCBSJ/2m/WJLY7hFiUufs9Hr8VUdpuhn5bjJfd81o0VJ
o6x/lt3YnctM+n3ssSeev0H+w8d+GskVuW0AEz5pPNqqGAFTtpqN5vvLENrGYqwicff5WP99o8bS
r5LCAP4BEvMva/mbCR2uCObJamg8ARt0Z4bCZBNro+OnPvqPVyguxcSF4g2wIu/3/QetdWU1tqrW
eBFL8UHBO7iyY9X671wFUTmzxpwbdLoOVsBanIEAWQ+UDWNlKJ8UAwnS50/t97mYW7F/KUE5c7CX
fn8rYSVDS4qiRbKjFxsU7PpidKdo9Y+vIhgEYkbkkGh1up0ZlaoEJNq2nhHo6VqT/ndywM+t6B/c
inAQwLJHF0Iw57+/FZrJ2OlLGhAY9Jp1O8hXaFznwpzm9fL9DEcn3+VzhsHJFGed7GVbVne3tcfO
i4nd2AczKk9x1XTP8RPN+ITtZOqtcwvIR3c2H64dw+Educji3u0fLLvCqDcKLqq2RC2YEpCsg+fs
85f0wQfEnt8kuAyPgPbbqM5yraY9XNfeDEheuhWdSYUHwCkVBP/nl9LmL+TkMc7KUWws7NXpm5ws
iSJrHLANQ+3FxagsIxU+YhcP2qbsbP/Sx+131A0gaeQXErkcEWLSB5W4S2kkrkm6Gh70vhVnoiI/
eMgWGyXOxYJzGDPWyUM2JQK3MG+9fJrcrR3Yr77iiPWZG//gIXN+AI0KWWhGGcyz5ptZit5CkKq1
2XoJSqdHZazJy2gCg6ZTUvdbGO4DO4KJvgcSBAzhiFUwCfhBTIk4kD1ZVpZsWkLinfwp6hT0HRUs
gfzMr/zoR5rswSm18IKgZL3/kViuqQnkyM5a1wIrSR4I3S1XASRI4+7MA/lgJLBT+M+1TkaCbZc6
GTFF52l16GzwfAbXRqjUmwKF914dUJYVUjOPpekq17aK/CGjPEHqkU+yhBYMS3sK7TO3P+tWT0cn
EFvmd74GljDnZFLM2zH0R83svRLP7DEGFbcQdWl3GIJl/2Lhp6a5gmWCngqAAWvjGnntUQEqyQiR
LVrQ0Qwy1H4O4QDL0A4t+E9IA8mEwHiP3tBKCzzIVtdsQlMBm0QuvEYvTSJ7sgrVj5afP+MToNi8
E2ZZNMG+OJzk5nXr/ft08mkIMJ13HvbJZg2wMd7IUWjLvLdQc2Q0JTIrfo1tik9+05DS2hKgsEUI
A0kCwtUazEBADwuvaV06La0S7D1EQekopXX5o88zB0FgbtIN5E4j0/wJys7wHEPOGsMYwQJW7n0f
9+4WTJgDUgLoroLafT3Y8YgAsu7PrGq/D2CmS2Jy0cojCtZPD3elanccn9XeUxWaNWHr1k8WyYaL
RBXxzecP9/dpw0XqjDafRE+LsunJglANnTSsye49pR4FEO70tcK8s/tvXAQIivj1X/v0g1RE1dZM
TYNHja1fFUpoL+fwkDMLwDz3vJ+UqXRRAGVqAqJFJff9MBnbpJhwjAyejJtX9FaH2O43alupC9ni
u/38lj56RZhMuAzeAWh8J8/N78HYYwgePH2E11lNctxkiUr1U6nSM9/zr0n19MZYbah4zlfD7/L+
xgh6gQNnJqNXB2YJmNKJ9lVEGrteoRORuVId3DFpnnE1IhTm9VkXWJ8h75lN0bgcXTJY0lFcI6M0
piDTt62d9D9j9Ej1mYfywWDSyBsSGOoF//rp2aXHQcmfu4MnyEvAA+iGoDyCs8is3w8m1AQ4G5Ps
Old2TmuaVaYrdqbxPKYpLpFeAdDEL5wgCqXRVLeoImy13mGAld3CaBrtOaALHGwQnzV3MPBH7cwi
8MHAox7naHOpicX3tEBI30fUIionr58i7XlSJtzvpEd4uV03q3RAEvj52PugvOa+u+DJSI/UWKlA
JE9e65T+9Ti56bY2UCWAEA0OY0SVvu9K/0uujuodpjexkcOQnrnpDz4ANlm/3EbMHhSi3g/KEJlU
E5NA5VW2Xm1pJKIf7pUWaTaG6M/v98NLMaCoVxoMn9NvrZv8KImyfvJ8a6II4lZYbjrZb4y+ac5c
6sRFNa81PNrZUjZ3ROY6wPvbSiPwTojEJgpOjthKgrlXRoBCPUkgjoHpMCg+5OMijMZuDXYREJGA
8IDepbz3ay0+80H9XpDg1+AxgfIJ0Ymi7ftfo5S1k49JN3kjs8Oi0aT5UGQIWyMnbw4JMWDoL1ry
D4V4qWupnNlSfvTcDY0US1xuLEKnmz2tQ5wah+rk6VP6pQ0QaEE3e2wEErXPX/AHPR0KDW+udPLU
R+APud4rmgd1Jr301djVNprelPHK1dr2ejIsNGipj/V90WOR8GQAgW4NNcbaTq2DUE5QgLtHa2Bg
TSadFyKKrNsVhXsAcGQ61S9OJNVuZ6eVph75QnG5QX2PiSsBib4kGj6oztzT77P2DGclU4UDI+cS
nETv3x36MxIECbnxaiepNogXATqHTYaMPdCUlUOgjLtyVTBqCzHoxY1LM/BpTAoV6UXloPI18Jds
7ci1f6JaUFRWsh7/BKS7x88fvsHveLu66KBJCQnV1ZnnSOTFPArebOkjdD0j5pfG8zUF3wQk/G0P
U+TMh/X7VWxKAVglda5nMqDfX6W3skS0bd15htVGu1qMBAeStfb183s5nYkpm3HCNAQuQ0hsxml7
lda+LPum7j3IW+Mx4Dy7IDnAfVCi3N5Dh4nvPr/ery7C24cHqolNE41Ttto0OpyT2yJfshVsmlQP
cKT90sLDBHev2cAaOhzZAXYFm9I/aBNHLvk7dILlU4GQPGLz/6MRCeCDuglA2UoZRk921TU4COPc
RV+pNZh8MIVExLayeUKYhTz9GjxOyi6jsqJvRPzMMAOhtOhv8675XtdacNl0pX0RIg8iQiY01W5h
TRKxgpX7FNYignMQ1ha1CZcH0Bf9Tz0hi1LUpqQlDeFqFfbGiFiNMmm0bM2Q1NTQFOVlpDiEF8SU
cV4+f4RzHO678cdugYAPxwQUrNEUP53juk7DWJmjaHHxslPTRH23c3uH6InqBRu/AkAcrtBkxNae
/LFqoSI+h3xm6hi2MiN2D2oxlT9AnfIvJ1NHXntGXgZ2laRQntCPa82C2CT1ENZjUx41ssz2EcBM
XEqt0X4PQ6estrbdujte7yzx793QI3Cmvg9Th+5CkDrAsqca70XctaW47GJhDsD44dpmXUsGqbBQ
sqKASiKo8a4SVGuoE8Zj1wWYgIImVrZZYgYOouo0r9YgbPrLcKrg34TF2DyWU6xNS7wRFYFv7HqS
JbT9rlz0BL7d0AAs3bVpaeFhNFtjltvhDpj6Fq0yEuoJWG1r19OF0iMZPkBjaR9wPwTpUnZN5yyD
uorDC8fKfNwWk7wpCgefahqo3xhhMFqwBWo1aAJfVVG7VWG64LTXO8tEJAWGQb3nvFoi3tznuizu
oyTBXYUuGZJC5pbJsM6C3ARCa5TbLM/GcNdFs6Wvzv36UYcpmJPkBZQemZH44lsavg7m5trZfj6A
TmeWefxYgHLI2dBVMIsn81czZhHoPr3z1I44Ty2n2FjSlNz846tQMKMvayORoCUz/4o3s2SJd0cv
8pw9uIE0lvhGBUsdaWKfX+W3nR03w2UgBVFUYqvza3vy5jJ+0WYdmYmjlzZNuVOtdlonVB+XpLv0
29Eens1CIxRkFOq66DhpN27SnDmszafp91Ma3yKLH51Lei6UPN/faaiX/oh1sKNxqmlg9PuXWjbE
q6iklqeBme2qmFRpd3w9c+vz3/vbdQ3WCEp3NjvLk+sWrcTl7VQ0DJouaInSUZqnjMfQLnrFdX/m
bSl/gsbmAwEPaV2VlpZt4AK5njVnDvZZ+qjlPTzhjr0hgm5yyhZOH6AGbVs9PaOZ+fC30pBi3uIM
iL7i/TNqcqlOcWdIb5BwgW3CcfaxHqdrox3U3VASYmg29rmI5g8GOpMkTWXWa9qB2kmpSYWW7nSp
Jb2u19JlryJkRfqt/sMtJyOQKqJK1wNskM5G+P2t5VrR2pWq9F7vKNFOlZOB+DSa4OMgS8y+tnkW
OoscJ+jPNuqiaulXMMrP/IYPHi/fGA1HxEjGzEZ+/xtiBJR1Oiqc5Htn2mmDG20DiIU3Zi73LoC9
+wxK6P2Z8Tf/pSfjD6Q10iyDXgVwh9PHayHnlIE2eoC3dnDAF+zfrjg43ut08MdKXbL2PcsUsJHT
enBGt6mG81fEqzO/44PXzO+gz65SLZmrue9vviUrgjk34LQztMPeCXXjwiUc/JDVKbFpAtffoGMe
0EutXHMsAMRnouquRhxemMuadQYfeIlM52zt9/TYzcjgjMvAm+cmzrsnDwimWKQVCT+M/MthYRfh
T0eh2lLFEW5fnVmxMltg8jJIntPYcjaQWcxlS0rmmUnyg9HBV2DOjR/EOOrpA3KxeRXKfNyGM4Z2
eMi760GG6krF8rsMBJnspTKW+89fyy+Rw8nwmHeUbJWp/M+fyPvXYplpXIpy5DCEGmiLtd7fWGXS
bPtJ8ffIw4hvJGaq0tJubSgGdvg45WHQJ1gZYevccL6yt0i+QZyGSXU0YnMEXRS0FwiLlE3doTGV
idW+ANrq9yJEnDtIJ13pUjMOUjUex4lkIiZkzgy8+QXrsXKhtxiscPD16ygnqH7EZb3gc6K5gk2B
VmK60vJRXBqRzM9IouZJ4LeHMXeFHZ4IIPCTsw08ImIMU23yGszWa0cCH3TLOluFGZJ3wjiNM2vS
6UmUoeeC3Tc0KCcQyH+BEt4si1VLWz7pfIae3vVeYtn1KiW0dQ3fsth+/qI/+PzYiFJtVlW6UrR3
3r9nJSCMlxRP1UuQn+36KTS2Ei7dma/8o6tQz6atrCMss05xKNBztLggutVrwI6s9FzaO+gKxZnH
9ls1Y35uFk23WQxLm/WX2ODNc8snwY4d2r2HoaGVqGTm/Z5gP30jrTwhWeL/cXZey3EjUZp+IsQC
mbARE3tRnqRIVVGtlqgbhCy89/n0+0Ezu6NC1VaF5qa71RKVANId85ux/2ThXtc++rzpaxGMBsJz
qeVUECdxfl6nRQ1l8e+/MKVgejP0TWjPLHYSlqYR8FFPP6KrA4AkqafZdDS/M8oFdEhilqlTNKGy
AC7xN6j3z4itsNxYRlzNxwSdhm3Re8GEVUEGGj310uRfWcQhXM566jZou6E0gzgN2RlScsTeqom+
0Dw0o4PVZfk32w2bFzmmDnQMezA8aHFa4N451i6XBM/r0bSak1iT3tX5wot7j3LaZFHc0GFmYkWL
wOHUt3eu1sudS70fRJ6BqohnEt+dj0KK72JzWIijY3N4dOjakmfJ9p3Cu+QQDwoT+9uzfXXA2SeC
mxwMyXI/cdUF6N4rgRS1C38uQtELAJOxHcgq12OEI/nt8X6HQednE2/4x4CL5UV1wMjhl4ljLqdV
4ETxxpXqMTKddxSLo50xFO6h11ofy9XB36EWZ+4p1SSbriuqVyoh+QYO3fRYNNXXMXHjbUWn4gFS
rLYbrTuTcXms8aguFT7gHh7cokUYmZtWDLKFR220Dn3MCKRsCVhyHfnIb9z+LFen4Y+hFsca5pqu
GmkQHD0za6EW29SWUhPb2GEKMZyK74WR11Yzuxu9eZAGOoXx83UWmFNMXpaJo4zM4AGOHm81FcOd
t7oMBX7vbGYA0XvdXmpe+SVClUMiWFxWZa9Lv3KOOZbtqLRGxW4k+d+CIPM+3f6UlwmSp6Ozxcjs
Izqsiy2U60bvoRwoj62S9npo0196abn/0OO232HQSE7u9eqrj4zenRPi2hw6jsB5ZYYdAmc8/6YS
hS92WCyPo1VGUP7baUPrWb2YWepD0Rbd/2A8lwOJvTuXoZeVwa5E1FUEozxqLbTjwdKiZ8erkdQJ
zWlTUAu+k1Vd2Q4sF3IOQY5NArooplHtjqYRJ9AjSQ5BXDyJvdvJn3EZJHdGurI6wTKCTjZtnfGW
dULM2ka0Qmt1RANe3+eh8wz29R6A7srrAAB2mSkGoVG1mK5cjqaruQRJXZdWB2KycKMEvRm/qIM7
73NlZQhPgLMmbaArKRe7zfMyo9ZKTTFTrnjfjoV8ThI726XdhEq79X8Fx/6/YnNXxwMSSvJLAONc
vBqypBPVXP2I8o65c0jYPlVp90WTTvKikjG804i4UhbxCGJYgo41O1wsby34pUaJFod+tEtd7Rvk
W04yzPDd9n19x24Nd4FbGRCq3X5nIVf1iL+BdicDuDKdPAPEHSSXJNjMxTfOjRZZKK7wo0stf6ap
dnQbYzScKbDeOdauLE8iNxxDSApcUvDFFRaVAZRy0LbHPhL+04SAOqW8Wr9zjl10KIiQZrFAckE8
a+hizwfdH9FhURVuhsaFcUTEpPwutY4LGS2PrZX7cJN0yIo6ghGP+JeZa4mS9toeWm0nS1vsMQNB
skhGP7VSGvjVlvkuT4Zwc/ukvXaXU++Y+VczNuEiTHbr2J0aPdOPEw5mh8AZwnfWEPeHqIneRihc
e4Bg0WOaZp9EkOfvnKm09uVICThHD/yTNoEWb2sXCEUPNrwarARH+xrlphzP82F1+2GvrQ9mzRQ2
TR86h4v02M2rZKLErx+d1q33WtllKM2bc3ru36MOXbmB5h4lZbqZ+nJBgRLKRNLACuAqt8yKRdth
trjMX1o7Rv2IWunM19K5IUT74+9fkhvBnjujM056EUYMkWhC1JgNiB0topaR+tJYg3VIY6Pf3h7p
Agg9r06u2bk1IICez77ff65O129VwuyLI7YoLwVNgL0RZO03rob8QypTG5FzpIsR6Da+GGMhPlpN
Oh2kE905e66EGJxzpLq6MObDdfHGYxhFhap7cQxEDa1WmS+I4NqbjkrJRsWw9XGs+HD71X8fn4sQ
1pwJVCBlAJfZ+vxMf2xMvI815AoseUTMHxXnyg3Td+YItWpF4zJF4GBIHhHkhefmFgksVzeqLWdX
IHoT0bmZkmNeYTVRR3W4EfRTkNHRvU+2p9nfNAJNbRcit44PUFQChOqcJP+FOhVc+8xtymTt902W
QKF3ZLzF2thFAbvyxGejy6aXyRqHvcKAx342ka5+dCqKFCuWebVO3AzH32SwacaquEI02bPKZhNh
34japzb0T1CSejpVqsG7uNSxxd1MRqDKFV7g1QRH3LDf463d98+GMxlAGEiUCuDPmkv3yuqaEZk9
f9QOLUtlbzl2/qRref4dHUfbXjWEW+8bYQNS06uy2CtqhgWaHG7xSWqDLja5r1y17sKy/1QqtM5s
T8Y/fKsuyoe2C6y52jcb42RBSTem9Yp472D8dg9Ufm1RAxYyeCgqJ9BJF0euogflibiRR5A57x1V
Gqi2OOqjwrPilznpw2MLcRH37TZ7y+FRj4Dgy+bFUEV6uL3GrlwxJEIgzLi+DZg9i92FG4amCX+Q
lFjz4IEWIuxDxw32fz3KvIWFac0MWiEWFxk+KMLHXVce0eXDaVfgcIvaw9e/HERQqTEAA+keplfU
bs93y2iLYtTb1j5G7VBtK9P2NiqK7t3JF8c7ozjSA5XnWAI2yiI47YzQxJ/FcI6Q31MU8ALxMic5
h8pBnuT2C10c7/Sx2PkzJ5mwmwjy/IWGITFlGyXasXDwyujS8jXREbpJk1x7bFPR4suMnaNrFveQ
VVcGngEwJBgcvdBSFxGrFSuFLajUjjbd6JNT4xWdVlm3jVT2w9VDaxUneMNHQ3dvNf5nGeDsyAP5
ThJMrqiLGYqwOPIqgKdKk1FyQs+BJJWqDtJchUqfO8wF1Ib+Fx6ThVH3z7QB44PVWOW2jBS44wyS
qTnLeWGOonk4fnje96yIkfhRXfW+15PEXHt+UxT/UFiJ0HhKptzfGcFgNzvCn2Jb5SrzSR7DqtnW
UqAu3zRj8VjZQlSIhQG42XC8Ou8Tw8EdGmVgbNK0tHFQOkL6+VCrMiiR/VLjEZ3hINqg+hudbM3r
T2nGBkSapM+PaK95LzUGrF/jwkg5uFFDCaDMgfdPMC35FIcTPj7wMYafdq06tbLbRvxEDG5cWdNQ
IVE1eE9hYZrNM6dobOwbo5o+tdYQyLUHziHYNY1lIfYQN+OPsbPkj6wO9F/4SWpkpXEjSuxhGs3b
tkkE1xmTZ/EwWVFibWCZNj+TLH3QOJk4/gMfFo9sWQwHLUkGnLA88wOG1RovGaX2oRqUjbG2PTlq
izJHsHUy8AkrfKOncFO3svvRhyMyr9HQB9ugF7Lf4b6YN1tq5tHB0FKBoH+BuNDarWjZY97u72Zf
oR2+1l86mSaf0ArLMuam8LTfbxU/Ut0zjxQK40+mW2FWovmhhYVAHzafW3QXq61HvHV0OzT3Ta8M
HiovSd7SupNgP8tOvoQWjBccqtMKOZAkx57m9o69CBLm1UsVgq4Rc0xdYLFjG0qmhAbRCacZzO09
Xdtiw4Nfnlm22wa9CVTN3PFOwHlZ3aUD4sA/5IQ1OfuW5Ehdq8zc7tzkpMU04qyhKv+FMYjbuKaV
B4RR471b5ekeG2XEkWIlDqgGfVcqQQGrsaO/TUHhQZOyUIihgwsDfD4//4hZYpzmei/xMyzGqnAr
TF9u8ALBVaOHBYvMpnfnarnMCYmlLfqUNCEYE+7D+YBdmnpmnDTFyUB8YyUdTe3jBJ45LvDNe9W7
05Oe2DpfPzP2WJFNr8aUiLfb835xiwrqFSapPfPAle4trh7d1ULXzWNxcvCRfUK+qH+yRTbdmej5
vD8/G2c7YMrZ0ED5xEtgs+jcOrLb0Dwqmew1tFxXfiiMDRpFaKaK8MVVqKW6tddvhwn1mtuveHnv
MTjXHSVVl5t8Sf7lQBMOWDXzaJl18OyYWBymeaBtfDQFbo90efvgHD6zfIFR/Z7U8wm1whEDszrh
NRt4IiHdkCmf4n2OJsd26AuHSmyHfZJve39JFZ+FPQg7qAjRVIS3vbj28ikEXRo15rEWHuaDmtN8
DUakJL3Bmx4Texg2+eQXWwepv3uLeF4gy6mddSwoQnGACGexaxoxWW5WZdbRz6Z/p6S1/3E6OwZU
aoWPRhLu26KaHjhzwo1tFt4LZisPnp3uWy389vcfn+IGiR3Hl3PR0bNL28ZW0bKOaJB07y1FPr0q
+1oc9FR74+NDQIVUgqtWkqiPt4e+trwpa850RMo7QGwW8+4FmBRE0gIaqNTa7aLsXeSMwUM2pcP7
onafsC6BbRxzsgZkKbcHv3KMUE6FKUMvjq474MHz0WWY4z0+Ej0i5og8SB6Vhz6YEOAeHPeLUyTm
KjQbtJx4rOoEYCfdjoVVv7/9FBf1NFbgnw+xWAYeWqK4PYU2TZIeu1HPDHbBQIJttYhNQLOPtrfH
+301nK87R6euxFR7c09miSUZYRIMHaIox1rPNCBncZp8xvgo+2pxUbxaJZDVdau7+Kq2ZSs/E08Y
zYauRA3mBDPxds1qQHUtcDQ8qrqhyTBQBa/6mYACuFyUTjYWNiBYcU2NmuRA+GoBoiAjgivRRtrn
Jq6FBnMs6VDUNIZmnYBu/T7WxDy33/TKJUkUTdcYtiNDA9Q8n9+qGAnFatc+TiPt8aLRtAcko7yX
GEnRHXhhWE3TCLwJ8N+KC+MJJlK3Ktuw3jV4nt/rSl5ONE9DZD/XaXXI9IvV1ohi6Ieiso8A5epT
nns/2eDDwQkz92kQKNTffvvL+4nhWNlU8LmayV/OXz4CI1hF1mgfDSOS76wCD/kw6sOH26MsPMzB
yQsY68Cqkdugqwtp/XwYa8Znc3g5R7PSrG+A4cnsp/CEBrj3XmDOuwq0VvsscUX9p0+n8VmO8VMb
e9oP6GKE1CILrG0gfDfZ6CLzjx5GQhs9lUmEZnE/3cEuzHtpufQFCI6ZAsuhs4yanFSPys6d7OPg
BAowZCC2DWDFFUg6sbv9YS5vNCryFMvQrZixKstdltjlYEeldI7JUKh94HnGfnAm7wlBM7ky/ATe
fjF4m7p39Tsb/DIgdSzC0TkmwyXnomCep7JVsRMGJ/yMxwP2KsEDPsjNQ9eEmF7qMfroU5ffOUsv
D3JqyIR/tJY5y8HInC+DQOGkgpRFeEIUIn3K+qp6JOMrN+gAmqtRDWrV4/2GdvHgPYDwV5vbX/ty
b83D48vDFU61bjb9/jMCxVHNEnrB8H3l2weaSR2tFrvD+hfMM0ipezTTq+MRfANN4WyhG3I+XqJn
TjClbniK8fLdO0NaH5CLMtYJ7r0fB6zK73zey808o21gVuHrDZZ+2QRJbF8aoDQilGWdhBIHqAbk
8v07R8YlboIshlon5J4ZnAID8fy1OtDMtKON6CT8cfwwWVADVlWYpeZzMGlhh6ppWv4DZxI4byJa
h0ugL1KxCsEBQgEKghj5WDFLEEozGk+tsuXPLBwCzFenJnsfSzTQ7jzylduMRyZ4ATDIQUTT5PyR
XWOi/yXL+BROjrbJI8whgiQTn1UaansUcBG8bl3jUGL9tg5cv3xIZIW+aSO1D6TRLpZksTzYLmqA
kdE52wkHhoPhl93JafLoscW+cgtr+6gHDdrFUSybRwx+G9Qjg/JRZI6xiXFlRQhNdn+dVBHy0zs0
OUcA8SwPVtvzrahwk/iUURxoawpPfRSZpN0IF9ul+HJ7A12ejIwG7pDzHPER7qnzz1hbobJaN4hP
Voo8N1CreCOsRl971JTvBL5X1jJDgfadjXdY0YtFllJSzwzlRidcfJNPBUZz6yBpmjuf7+oofDhv
5nOx+efz+Y+ctE8qLajHJj5JVQV7CBzapjUxe7392a6cA8SN/z3KfCz+MYqGX7OyULc8hbJ21p2e
Ag/0vFdXr4wdTJr/wTFHGgg6fEaP0R1cfDp9HHrH7fX45EyW+aHqSrXupwk/wFDzHrshvFebu7xK
gKTbNuYLkrCFXtz564W17pppD/FYAPZDkhteVVHaIVLjhIHWOPmbKarsvz/LKak5OkB4XpKKwvmg
zpQFHVyH+DQTZQ5phQIuuhmYMYTR90LG97KAKzcXqR+4dyD3pmQhnA8XBhYOBO2QnGIDd1kH5+V2
1D5klflL9PLkjfE73E1fxgqL4dtr58oKpb1DSi8gfANGWKSeIdURy0g5031sv3dR4MhtmU39na95
JUDjNp6FLUmsiQrEYom2GMn7oU59ChkTOByQqNpPOdwZfTUkHFsrlWrWg04wtqHzTNWzg8kZrPwe
UaFIICoNasrUf3Yj7DWlhmKNR0Vjbd0hVru291S3QvIhuVffurKv4HWwa6HAz5qdi+NoTHxL+Rol
YWfI5t5+W+0jO4n2iYrt9QRJ885cXDn+CApn0j2dTQkS/HwRwBBMJ9ePKafV/VtEHfwB4e2fUGHu
aTxdmXRQ5lDRZ/wQQ84v/seBUY2+l5U9xkxBEEGTLmJz3QpnvDPpV/YteG1aiDDiKNtYi/DEziYs
izszO6HyQ3tN1/Cyga62LmyUjHNEmzY1IqXb2+v5ElMwQ17ASZARUJykH37+btlYz15+QX4ajNqd
Va2znZdZ1ZMLqGBfh8VwykYTfH2BMlucetbXEifqDZm/BYOKmm4faTi/VH7+Undu9WKqu4XDK9Ps
EhTPnS+qtVAFz59w6NwM8egpP8WYaT+5uqKuriMmXo5ue2cKrkw0s0xhkAYVBcoljqNtEXDCHyY/
ibjCcBqHipWeNtnu9je/YM8S6EOrBHXAhfA7XDh/I90Z8B8Kk+IEf8kEJC6tRyySs8+qQlaeDU37
hD7rO4Uby57Ip9iViaieUR+l1GFhel+qFkaPVv6syyLaAZjKt7WfjrteJdGD3advIrYgdotSfQ9g
1a3R5lZ/f1ODY+AOReuDXt4SqKwNswJk7xbE0rrBAdzYyF6E93glvxFk57kfwbrnkqvOtB0QYOdf
KoDxB7DPK095ayYsx7iP9miwI+2G7bFMN50so29hAjN4U4lW/qumoHRWg2n6X2lHGKd+FONHXwTl
h1zZ9jc/n5pm5zl1fCos4X+HQSdyCogzyrqOW6NcJS5mLren+9qimivfc8n5tyzi+Tsor5JVVCTl
SZpFujaQTgtXqsm8t9vDXGgczauKbuCslwwpktTjfJzAs8txbL3oJH0fMYXh32KghYIns9c1VPWb
rdkZ27hCj11Zzbobh4dm0J8L5RxuP8iVu5nyM81QOivUSPXFfpUoCzCheXyyixKeV1GOD7El+7WM
vWaPc8mvKXd2nd/WH+WYp3fQH1e+AuEpSTz+oEDdaC+ffwUjqfQYBl5+qiXuNqo1xn9liO8fPCJ7
H0tDJKtS4k5g6UX4PKA6ipNZ7+7hqMYYF9YWUvOyuKPHeeU65/iaaYJwpIABeYubEXpcgLwQ9UhH
jsHXukkmKLwgt94mu9dwOcQvzl3pkxugVGdGT3FVy4MpIc+tusDAcSziT31LHYz0yjGKoZS01fhr
GGe+apz7WEQSqOj3uhi/Y7bzzQfgnEoITW06Cii1nH/K2M/GFDIpOWFj1q+yCu2PlCSoHAZ0H9CK
Qliy2JB1eP7agTb9wIyUe9SnIw1LkNId1hXS/cmuyjvzW+HrxnPLy+0ERufss1HrAeXYXQz3z9cK
3Hs4C+eyXieA608iOfaaCSPHKbXmDbM7fg9aoItlTdH72I6M8Xt3iiZ3U8pqKLcGNOhk03rx9Gx1
hIcbirMjfJ7AhS7QeHm+7v1Ss7FAA5K7HfD/DtZdLWfpeb1yqLKBUHrQgi7UHzUVNvskdES2Ir7I
T7ZRY3Ji1qr+4UIRxvdtQqqM3G/dxs4LIkbqWA4AM5Sl7O8FojB4+pla/U/XCjTxhR4OX/XaMZM1
iE8ZY9yR5N99vy/e2lTZw5ZgOj+0LuIra3yHLAFhN5Dp2tR6H/jQOGr6YzQkdkfxtSjrtcH5jjiv
74A1qbLcOrWJVQkKu8H0I4FzhOWa19A1jVFNsldJiuLkqmsa99dkljRi72z1i7Nt3mozpo1CrU3Z
arGwsfWyIngx6mRXCbAhzgPEIaui1NOVEbkphGPlEPt1Cu9IzUsH/WMMuHXXixzNP9AhRvJEHxAz
8qao5U8xjv4/Vt8iqE7+EmBoUuD1pKF9iGkeGr1fyl757RrmHA55UarDb2UKXnFvQni9C0zxFuGX
nK0mVUMMN2Vtb+LJGJ/E2CpIuGFdMXQqMBgArIcjtlD/FnrKxqn6qpQbP9XTo4GgFp2kdkrSLYTd
1MeWLMrLbTKW2TcTXVWxKYTbis3AjrdWpjcN0DJSl6zO6Uv5huPM9GBWY4B3Sle5/R4XHDmscF6i
UDGmrajXQLCCndNMYLcK2XvWzu3K3lhpsCRaeOoT1BocTvVtXkzZBpqql65lZeR4vFrhD7/EvQyQ
ZBBiKJYadvgIn08j9o9l+EtXbfAJJc/4Ay7zo/tU1TZ6geXMTjClNukrmjLedsBGIlkNKZYMK01m
6imBI51vuSDNN/RrfQ7LLgi++lUA534QEGbrwQkhg2tAyteaVvnPYZIlxUvQJmJ4jPGT7PcuXkHj
TtVF8eH2GpsD0LNTiG7fDDLh9JgRPfqiSBlGfozLU9uchthN11ZZOo+mqE+NHtSr3kKR1EqHb80o
vTtl5/l0W4xLSRbDYFTzkDBbirJNMTFYrKb6VCapXBcd0slFIBBd9M1q3/Z3GWZX3nNmqs8FaB0a
2xKv1MS5Mbqmz3ipP1t5Yb3oSxeAb/bU1fmetVVsGyH/OqElbOAdiTSpxQHHWnxeYQeGq0TfnMKZ
BT0Lwm9TGwH+25N4EcPT0HBm+CkYJSogyziuURnbU8/6k1E5p7ELv6a66b0bzFrcWS1XBiL0mdVR
gEmzbubf/yNV81tEcALRdacCAewNSQu8TJoZu6Sq74XxV4YC3I7MMgegTUFgcfYNBkgF4sfxlM/O
fJwJagud0n2Ct5bceavLpifV6j/HWmRpsSzAKHXjeBoSdIzaihZgMLsMS3yDV2Cuoz3eFc6/lsWN
XIZxvaLmX2xvz+HlWY8LBzqSLFIqIAgcnX9aJ8nAjLjOeBLo623sxvYe80nd0+a6RFzyquSxc6jM
UqGgcD6MXcdJhTnjeBqFUey1zO6fam2i/2EO0xPAB3ddBUP86qbAhtJZfBgcWrfRKsv92/ICD/Jb
Q5sSE9nH8kHGKUYHt2oH8nETF8ihsraAOopN4oV3X/raWprRgzp7cX79xbdF8AWgTlqPp8aS+yQN
vgyuG71VVbVyfX8vO+zQZLCfxuoBZMMTGOp/WlbfqnSk9uzUkw5x2L4Txl95JCYAXCOdT8oey3Qi
6mTkqs4bT2hyYgOp+8P7eADQWAtKSX9/PMyKVaTDHrgsKr/nc+5VaT+ZVD1OtdUCRMMY/AN+WMhE
SlSibq/iy94DpSKbpie+F3DQwK6cj2UDedLCwDROA4Bd0j7svPWdSciFyZ/nQeuLhrjU1t6YEelm
s34hDtCG9i5qRsRwYz6ZWCnHKo4V9+WAKaZvPgWE0fEsmwqTATdQiUenYX9TcEKxPOTOXdfj8GtU
RfKdy6abnrJBUw9QfbmRnREY2rPyh/yvy2O8KE83J4W/xUXnCf7jKAR21MtgsqeTJQsJM6RUWD97
2SudhOpO1nVtrdBI/k9UFXXLxZ7V+q7XpkSbTvi/YrWImdg6zDLI/VN4V8B1rrCe38u8FtypuVNK
tcxZzB+Cb4VQNmNZbeSsi7Yq4e/byJrnqJZLLXyGDKNtEkj0B+bj3SC84s7BMI+weAJnlo5CXoD8
EhDS+YdNPSyPibmnU5OC8EfgSyc0C1A11RT/iSD8W6pjGUl4md27Ry+DEgAgkMMtFPxmje7FnUOz
Tllhl6qTRTqzMrMMOSp7qEiKTAbGFfL2Zrkyr/SHITfDRQfmuxSUq+y07h1n0k8eRB4nEtVHmcn2
YRxgnd8e6cqxD0trpjURdJF1ykUc0mVNo/DXtE4K7MdH3wOEEHsuW6eqYHGteuR6HwoN4MQqt1P0
SD3ljWITlAkIpKpx/r39OJd33QyAp+jL/FIOXDIbcyRr68KYEcGj9wZ8Dptiy63unLCXkwkhCBwZ
Fa65YLNcybnAcK8SlXWqzTDZDT0+eLEw4wejdatt0rfGnTLElZdyKYlYcxSGSOAS3UABHrGNoDZP
Oso9qyGn9FUXXru7/emuvBW3JcA0j1t87rWf746ubGoq5I19ymsrf0ygvRy6QIZ7socRYIOu/y0U
i+NgLlwDf58naqmj7TdVqiZzsk+0Uox1RjS77fSBwnSQeoe2mu4Rsy93PzQfsFh0Z1C45N/n75fl
mEb3RuicDA8Ykg//HOZLqz0EFWU2Q9XNWuWus1da+OP2h/09P+fnDrfxb+whurImZ+D5yHbYIhhS
82XxwRp+mSahdKCl9dbqtI984ua1pN+/iRoXfL2O4XNaxvaGlq65RQ5hejFCK117sfzWEBzioBzm
JxfR4p3fOiYWplZ+Z3n/xkYtnxeUM4oWnFg0xRfnZJNg5DV20jlVqZZvbYhBa6dr4je/QJtNH1CI
9Hw8dkmypndFk5fkxEG0NdpS2zSOjdsnfPt1MoAquv0hL/cB8A/gGHO9gpbOEgfi93wOKxiDV18A
e5+CVqxjRCnv3RKXFxVkcw4k5FYYA0eX8+kCTzZYMd3rV4165MmrKo38e+zwNDbKdvhajL55ciqK
BmtFN8XdYag5gtaLDHyNZV1jGkz6UmD1qPgWVhi53zCc6sSjiyXSIcesdB/GMdg3jN/xnBzLKBio
dzWV2kyW156mysI7zM5Jr1e6FdcmTnBW9i9a4urJtvM6Q3wv9OA9ADkHn6ybauuEcXKIPa/P3kA9
KUQtuqpKVqljp1tKNcUnr4O139dh8srtnP1wgshsD2hP5R+r2vSAt5SReMV+0dmRzGRf9aoIa8Q5
/DHb2LzMT7AFOpbHslBvQiaYczXthKqEHOr6cSy72t8ORmU8AF6Jf0SlEetcbGkSrN3MrCt06uzy
qenq+FdFSIqMuQjUp6oQ9vu46rDdLVQiXzKBuuDecXC4Qfh77INV13dw0WrMedN9OuT9Og1T/IGH
ivIqOK+x3Yq0tN5pASBt0OfmgHNJbCfGnfVwURanlkB8z2oA5EXZTJ4vh3ZCDNVJ2+g1btGc9+xB
bGTmtJ8bU0O8RfbtY+1ocovVcvKkEI27E6JdHlsM/7taR1+LTuYicogU/jOmj+1PnsjP2RhCUwkT
e+0MkU3p1emOtEvUaujRML292+a/+OwUQEyVGAmgOCkMasuL97YjHGk6UAOvNHPq57Fw+k0d2sZj
TDFsZ/k4hhPza3e2+GU4YRGZc3uz9cAkkK2ef20tZV+yn8Rr22XFO9+iljpk2MVm9NwfKuK2J6tI
/F2J4RhNApVv3STJ30HPre5cT78Dl8X7g4tAWBZcJyIJy9IHLufGwLOYryq0QdSNnWtp21hYw/vR
nYwXIw6p9vqFXsqVbQYdoKXeepMN3geQRase1fy6aJ56sqNh1+e5+VJ7A/JNeab0YVMSKKEsWWKj
se49P98NcdAABEafZ4W6XhdsAZOa8cYsTO8hIbMhLFVI7G8MIy/RJKMmnq/jGkQ9eOkKfcLAabnB
bq+Ai4iASeAo5B94giGUs8gO7Dauh5o459WjTgv6zMMPu2zUrqyHfIvvR7S5Pd7FUp8raL/raLRX
Ud+bn+ePxCdAaxtHyFi+NnadPGNmJKEd+276EZ/5f5JaF29VMVhvuB42d4gJFzfLPPLsfUCfmht6
2XyqpdY0Qpvk61CPGDZLLV0Durl3f11Z3HS3KJHMoelceV980MzLMMQuK/kaTUHxGHkp5phWFh+y
JHW4ylSA3p+IXwwm94uFX7HbmtEDytT3hN0u0gNeF5wCfA4wOJIG7fmHTkuzi6Ogk6/wJaZ/9CEv
Dl5Jky9steDf23N67cv+OdQi6iK2y0yTk/M1cylOjqWWrYmQhu3tUS7OaEBFQG5A/mLjQKVyfoo/
Vk7kGDoKS539Gk7S2CV6lD2AeJd4cU75oStL4zEQEk8tvVPPU2IYd47KyzIfgCZq3eAPwPrzPRch
Q2QOXPu2b76W5uhuYzfbR2Gcrsy2egKN+9bn+kuj+ofCrN/3TnRv9Pkbnp9UIHcI3UmqLZu2+uIb
94Oj6W0eWq9Kjeq5Swx5QkU3fO6TVm3qCJwoNNv6ZyL17Eudph/zIpqFa+v4XuA4XwmLByHOnUli
TANF/8WV0Xido5w60171mkRiZTgDnWxEWdr3Nb93tDPsYFdVPpZy7SJt92sIukPLIQuNdGimtWrL
yNhUyou/3V4eFxvPnCuTMLu4VgS4s+X8NEkAeBxo2El0U7AfdeudG0zy4JiFLPDLyaZHpHubo5WA
naniTKMekeRfm0BG97bDcutBf4JLRxGA6hxR5hIgZjh1FNpUm095Kapw00waluoiJIj3kirBc5v0
gcMf/RP1zis1QORlViHcFphe+9nlZ/3NiBz7BHqtM+RGSRdDcD8dzGhbKxSZVrrZ2ByboJuRE81V
/s53Uizq6yLRDnVqWt8rSATv6CwMNUTQqHlzuUu7FfyXclihUd5/MzH//uTpZfSuKnR6C5LEycNH
HbrfOqvn2lkcJOO/rpxaMMpx9oRToIWoVpyLFdFbKTY1qYyGdEmpxnWr0jymzkK7d2WMWXTPjeoC
CDUnVIQMUDRBt16q/+hBmxtDWSUfAjOpxcOowNys2jBA2THq3UasOO+Tn30i0n98TTRU7lTSfhBt
J7Ekn9JvkRGbIKwpFlM2jD1cxBHgpYph4Lbz6846nM+BPzcIz4qxCEgCCO7glZapRaqsoslinhVW
LkKWiZu2676vjH0m9W5virB4CI0i24u4Tj5Ms2Al4It+YwwJJu0+pJI7z7PcsHi30HUBejIzSrj/
FtEWyrrRVFea+KBhHoJI+oHi9Nawv4QuJY3G3s0aLoX9NTPiF0vx5Yr+YI7JnadYHt48BBQKvFVR
x4Er8luk44/DG3kVq7N8oX9Ii85e2zhurnU12fueyPsxa/RqVZbh8GVAExrlzjsxxwVSiQCX+qc3
8+K4lTlBz6+Otmst37Ez54MSxyh9boz3BV1ZV3Yb9Ck3s4+aiSRvHL/arYdx2+cJopo0y3VgPWdE
pLW7NXNj5YlPcR7v9ay+c7NdXC2/nw+w5H8939IBbXSHUUuM1PkANHafbd2Hfuuuxm24Ot1eC5ez
gFXh3K0FQwfWZfkdzKEc8QviOyQrsUYKZd2vhg1b6M73vjiK5/f5c5xFkBdJv+wHm/fR18aqWYcb
VCA323gFNuQ/19X/OhPP+k9T+O9FicpKgG/fb8/4//fL//0cfSfKLn61/zH/2H////84+9X78mf+
oa1//myfv5bLP3n2g/z9/zX+5mv79ewX27yN2unU/ayn/8PemSzXbWxr+lUcnsOFvhmcCbAbkiK3
2EqUJgg1FHogASSQCTz9/SD71rW2VWK5xuWIo/AxJaHLXLmav7l/GTnU/tu+fvud/7c//O3l+9/y
uIiX//z+pYO7sv1tWdG1v//1o8uv//l9E0X/X3//6//62elTwx/bvTTdl+GTLL78dv8ips81/9J9
+03mL78RpbPu/G96+TTK//zuWH9gSUGHnq1I6wdKyu+/qZftJ5b9B/V9APmVQmCj9pFftN0g8//8
7v2x6Wah2sPAjaY+ldLvv6EGtf3IsJw/iHWms42iUBWifP79v2/59s+Y+OfHyl66v/7/b+3U3ALK
kON20e9O438LngBwNs9zBk38AyX9e9vqb3FiDtvZMHSUx4jXKVyIGdc28TgVi+i+deY45THQDKZB
ndOgordEykp35mDbH4RvjFWMI3eGK1wdlYiGm06V7tLBzy9niWQCkttNPexS7MeLIypzEOyyov/k
Yy3wkCPgYu7hyBnBHk9vFCPKASB5PICMcuLZEeal51VlgFeM349xaeWdn6wd5I9d5qvi2s1K2TOi
mraWxqJt3Dk3/eABY7SnEX2gbN85JoA7P2VcmTizRgBzMVba5pMC0xJPeWOvSeYDUsrzVH/gpcvw
TVf5lRHrtqu/pkNQycPcgYubTPL6WFZ02uOIVOwKCD/CP8Pir3UyhKpb9iApcT5RQ58+FU7RfsEJ
a52Ap4aczEvRRVZsjrJ+HDuVAtZ0C9wN1Eg9MrnE5J0eLftoSltSEG9aZIPGFiGOPKkeUFISCxrw
UdDHbaD6972DhiEbo+zN2BoBWsYWLg7ZXqaW2nwjvWU5dlTD1FqSJlLcq0g9090OqtitSj3H4VrU
Hzf1FWS27IHrBPXsflvMan3b2EsFb7pys3tdG6t7IYtIfENEiV5dgy+lvsS1yWjBW5nFeoCcmbXJ
ak6Y0uEt1em4lINnH4rRqHkjdjk9oG5totzhG+ajKCvvYxHMNZzaSobvPNQv5qPdlc67Dtu7LxVA
cxmbgTbRlK7LF2fI5nezo3HzwBl6pfzn4L/bJES+wjbuLbKqDHsQjYoCng3ebMndJJyl3K9zN5Qx
oIeQXHlGBfkul2k/DrHbumhdNyr0gBpR/RfypsL7xGJwlAXRrul6M9zPaWge/Ib+w3FuPONjL/Vy
Mks/WNOjJdq8vfAHkS24+cjyanCAmZIPmYspb8LMKDp2zgr13K2nNGB8kc2gcmgq4bGWtnoM79Ix
6OmTu1U7mNd9o5FySzQE+vQ0SLtP92hl82sY9UvxroVt6Bzq2avUpW8XCBrHNDgW7+Nig7nbR+5g
FfuuYjG+Wbc25bUJOmi9TIeoMw/kwcbEHdM/22Pc0QVMjiq7uxKhMY9JOaNWmMgKrYCdn9aVeWO0
qL89O62LCvjqtIWXpP5Ew3kcwlXtpjSvzacZgy7YOi367R9rxjXNOxqgtjqZ+UIrcqrwC32mCorq
N63S1bqZPvci+rxCkC/va5RS8oNmAOTem42N1nmuUDw9mlordRJiCuY3omrtfqerKYBonUaGQSSY
QoV+AqJb5gNKv4xS7RLVxrgt0+FtyUfkMlZA4Q1UzPE+1IZas/3U9PC927HwPzduA1TJdNbW/5DV
RY6nYqnqd8qwfZXArNYF7F763hC6lvB68Ufy8EB6ZtJsbINLqx3liztXTXijApR3kLih1YFbaKeN
t5GBAn6cEmbkYUhzZ/q05O76kJZFIBPiLq0cXUeiuEE9x033OK83472Jwiu6RF1Iuxst3+qQR+l8
52sban4Y5QQl6BCKk1t66rpIkW/4hjiPPNDDYTczPm8pKBw+aRxJhYhjioflA+dT2Tx4ZVHcF6Tr
OqnaNUPX0AzbIRnmjAlNjAZOCjre8u6qcRm/rEU4PbtVLr4UuCdPB4U22mcqOtMsY6mGRsSypG/2
Af3gEWFpTYZ94VS+PQJUdJCSm/yCO8GzKjD2gyrq8S5qC6CsU6uZZ9ScwWkisTx3E4MBVH/IUks2
7MF+ecsaGN1jMbno8FS929zkdrQUO8PP1yBhoBS0uwiTnLcSvlNVObHoo+WbLfKmOpZTGOqkoJcZ
bsDBpkZlqQjFER+L+qoSZd/GvE83PcELqp58u26HvfZtgm6Umv5tjfY6nkO1doqkjwzHTDIE8p5l
Pzsf6gAPZsaplvjg+qUPLHZpRRZ3fj32972Zi2sQrRLIutVgMVwj+eMm68LQYFeznd9ZfTRhZTbn
KN5NdqE+tFkZPBjSx0Qvd0prubEQgj0Vokm/dWPhBXEbZutjl8lRHXuLhXfhO3ODIF+YgzT0EKx7
TLOgnXaMOTTIDM4c8NCBpYPEtWbKytaZu6PTTxSTQbndalWPNZIqpSyWg+tlAYsDo5ySSYfNcDNP
RT3vq9Sp6/3chMsdc4XlQz8SqPd5VXo1OOoNm1m4hpldhU6a+/HQjGIzJdBA5PN8Cp40/SCR2Esw
4/tlOBKHRG07F50xRhzPAO7bOHUm1ezzcpH8anTmdSNMGcTQtah3W7uAGyHtdfAvKqVFvyuEObe7
ZsU+jZpg9MUOLcjgqBFWDHayFOEjFEu+36SW6L52TWQl6rIoP9eczG2i1pJw1qRrdzvam7/5ggPY
0yyo4Jlm1ONb1oT5sey9cdyhQwHQfORtfCaj8YyDCqRmnK2az8Dhg5wT2Va8YqdHSW/CmOoxH938
ea366GttV6rdUgCGBI2TbdoW/dLJJIgak2MzD7GgxiMU8rTbe9fmsIFFJ8B3cwyLoyFtCNXKutcN
wFukcNt9U1iG9xCyZ9TObC3wpEYmEDwcdT821wFDdvS5Gst4qbLRh/IiVekeMmmIyzULlR13rpX5
SYia+/Mcld3bSVdek4TVWBDdo254a2d1FSYlx3Wxt3U53aZB2ssjXaIOFyR4JNhhpVkb7e2iRoq2
wjL3fpCYU+wd/ICduIIY2u8mmmzF3hUOvz0tVmzA2m4qq7joBXlKpXWewlVG31EBRRMQyNED36Ea
sKzHNVuhQa2FsXyYB6eZj948r9/gmDoshhFz9b3Xq7S5HnWIzTFrb732YUF/9XRhvK9gqTxm0Fdw
ppIq+izaTcqEGLm8NGYAInplYX5ATzFqDlhYONdDOo1wjBeXyR7/sbiY9bh+cmBhebFdG0DWh9Qx
WKOhSdd/XEzxbrICvs9ij8GpnicBqBpN1iJRtWKMmA9D+cbRvbT3PaOAK9Obe2ffD7O8w6G6+Kqy
RljxWozNwzjU/cdo1uXXTOoIEQi4cTP+F07xsVeZwv+sGNqnKW+XFwoucVsqBNKTcDWjxyGIqqte
qekT6WvK97PU8IVTebiDo6oZYnRWMJP/iJJJZWF9s4dlfYi6fr1QRtNxx3QZPs6m0dxPhoV/sNXV
7hIvOcWLO8qOvGzMos/gybL3cLm8T8GU4Yump7H9LNZhqJOpWqJriQbwyNAzzauE7DL80LBSbnSA
SGjS0XEtgc8rHNxaIPpA/8zNUSZaRXitILoChM5K3e+izlBNgqiA+Oz3vWKSXIHHg/U9icfM0Oqi
yTVNjjbTISZUro38sD1giOjigfSAxbEHr3Ncl0uLkE+bJKzUe2KaaXD01MNCXA7odBsr2gGAgMe5
25du7eGVta0Wu2KIHWMqV1fIuQ1+EY/hgLvVsAj5Iuxx+Oga5Qi1SXVpuVc5RuaQ/KXxnlEsjtKd
bz6WRAwBaUui01eQ5D8tJWox8YhPUgf+3V8v1jV1SBYwj84SJxuNNEml9pc9KFOoNZXICxGj5zx0
FwJFkSi21ZJlSWENVbuHOodDG5Mfh4S5B5sOZo58OgHd6RPrO1eAl1vcsInJj41H6K5SJZbhiiv+
SPquL0qjjuFOLDgv4uLVYRcbZs4+A9Dh3ug6bZuLIVp9/MiNWpFe+rP/HmLfaMWON4siDmcy9mSW
jbBpj7Uc7nNTdi9az360T3E3NHd2OLikrEvEyWL4TvlJskrAVDqaw0fI2fyoDUUFCKmWJnRlNCOU
xxSxYMRQuei+UNp55juLW6sqvA/IFjtwSqZBnQyoDs8p9A+bJmEkw710w/xd3mR9eAgAhqxvqC27
ZkcFBmmirVL1sppl6nJLFtQkMfYyO7BdposUF21vn9q1WqDseqKL7cy0R85GU8C9wa68IEX2lnbj
AoRtXPe1nx9crRp8rtOewnK0G9TzEIS3xUVIXylPOk+aMvarNjBidyLWHPA0KbGqKzLNp8kzQCS1
ZzXiOCLBY8UWeKRDWboLI2NfaqqObIlQo2VubcegE6bhZHhy7I91NDY3gS5nGyxDaCHnqo0UEKdH
KNvJaQl0XM/aKg4TwA4TuoQFv4dxR4tpXe0XPirBuOLtHCOjJA3w5s0u6KtzTOnUl7R3On8uj81a
McvVXWcJSCKN317KsA6x/QOFXe5LfMZVbK4eAhcCKuq08zhZHPrYum2PJDPjI+KNXXWVMqqtY/g/
CEu7lSX8XS3ExjvJPO8UrY0T7tpMGfd0mgN5HIep7OLFn6roZlq6RScWshT4e6so+lrC65mTPtjq
YTpWgqky1QYISM8fkSNLrb64qF05P/V1NRlH4YtojrtotDEAzM0oezKjXpqIYwJJiLFTrUlgUUsc
4qVGk3DHfskjCINL2O8CPcAjimibc6r2RdQdexSR8sOAUqPByw1L0k6nZv26GIVYu7G2amNHSdin
u9lL6Q4M08xIec7rKTw21linV7mDEmQyNnUl4O0HZX5po0MTXGQczN0pRSWlvFjDTDQ3SP0UxQXn
f5Gxv6Wf70H/LPIStk/XJmO6BH4s++2nUus2P4QY15uJ7RmjvCXNViJGVau3v6ZOIMRB+GbbnLLM
XdvENLK6P+nc4aS06mYtj6WnmvxCzH5u7bnBqjtUQzY4+9VrKPTlBGZgX41jKnYZBeK30lSrhQIw
x/tOdkbkXOXc2hrLFVuZtxO1en0ygoI5ll57gNNyoQ94GXmLO+2yftHF3lgxLDu4ihF7Mtus/rtx
ts1itzmEegcRlqiGYN6WdkfXTJH/2kUtyWAMJnIID1jRjOpSAW5QbxexmPOplt3UvLGIEfVdBG+r
eEyDvhaJLNJZfZiBH7VtXFjrGtzPK8XmdeTUeHwuqhrh8WIJ/X4R81Begfcv8Y6zsXY4OFGRpo9w
hQoLR7dwKjmOp75dDj0l7kCZTudkz4Lqo1iXPH+CxeM6XVeyh0Xe9M7a7WvtZthMQhWFMNsAZ7+w
S1dYIGCkAI5Vr3m/G/PCGvdAhJifVaIznkMEQ/sr0Y0rDjdoPOvdwituDiEtOHk9OOMiOVGLxTjK
JXOW/dpPShx9p6HKDN21pBslZoy0bCuIMrLtwjT3EOb4GPZql/l+BMuOVn2vfXFZVM00XnLAT6w0
bxj8+95x8/J+Clooh463iuYYwIm2Dp6CEJHMFjSunbXOGSe3w6s8OpF2ro1QT8uORqvfJcLPwEfN
tjPcowRcfkI/Gf6wGEU9wUzbRKSHcYWFydTALna+qMdT6LfBramzBi7ZjE9CKK3huOoRoqjNjvL3
GjZgt2u5427fIRh/yPKOtY6d4fJQwNgMN2CgdneLXfd8GRTRH32zw2srV5Y0Y9qP7bIvaQgybquC
FuJ9Z4Xd3i3W+pb2AFoOXq39S1pvWLAsXelnyYJ794dQ6y6NDRXJU7F2zXIAfZw/F0MYvYvmdhHx
6rNqwW11wUercKvPC3pSdOHLEKpoaiweR8RczFc4d2F+CnnEmIiW9BA5zhtqWQ24OItdzPzEzm6i
6GNtSKuKV8snWwGYhr6cUfojWKygG7+y+Y1hB526X67mebSW90NBfXC5RJl+N2Goi3WtPwxUjVmo
SUWrWU0d3TBm6uUNm6nFAH6ZtVSnWkzFVB+LbhhJpDqTytlJpjbP/J1v4KCrY0P41G1HZDf0cCFZ
JepEd6vMHptUk1rcDpbfOafRALSLfNDUuJU4VMg2yAP+sx69WsPLRvGAsu1ao9CLqOUe8FGlvkzQ
nyysJyHMZMMO9RSDxD0tesrIdtJm+8ggzev3oaORpup9gOW7LKRfJA7dMpjpEiNG1i819EJbuMbB
9VNanfmcz8VhHgpj4gSIUOGtAyetd3PPNPOKWnBe925FAZfHzkRX/Mjwx8OFoJTBamFauETzPbav
TXjh5qnn8rH9LAC6ZS76ZZzdlAx1qCeqyjcK5GZ3pDEAciFuoAhy8lAg54SLSuBJ+yWP8lndmAKQ
8fMAmn2Grt9hV5nTp2uAM8RK2TYD36lvlv5zWg5L+lHafjU9MimUNC8LEzHmAmtYn8ZY3HajLJc4
aPFqeSahzsdHL1vDMlnRbsu/2shB5B5Yq1z7D4HYTImjpivEBmKICuZAhTuXbzOWRnfPgZR6fdwM
pRA7jkm5d9e6vyphLTwNuaXL4xw6HWbJ4RSczGFr8JaABmLs+tYLSn9EbHrbmLyED9dcpt3q91eT
wVRhJwH+AWbTef1iLmn/gkyC9Q4HNzo9herNdu/0LukhMji5ILjqUhzhMpY57uXtaly6Ff58u8GQ
wXUg5GBd1SJCxFWJMB0TZblYkmmnDfUxdArLjTOG0kVsUYcTxQyxPIxGWDSxGnslr5x1wv8ZikZO
DttXIVlR31rNDuftCof4xRrtRER0k2gPmf1zZIn8q1HWXkQvqTIeRN7BXygt0dj4BcoUjm3Fxr5s
dZffQqMFiJ+i/XJDmyhTseqVwa+dLPY0NLV329qdncW0/xnEDpmDOHWVq/prF7b63bhGytgVUFfD
eDZyPRFXRkgiQ5AW3yy6oDwCGkUVHwgQWUIHc7R3TC9gtsounL/0jnSzmG6ZIBmEeIe4wKKG5651
BA9cz/Z9qaRm6iwX6wtlWnYogrq6r1qdq0SFuQHwzu+fwq4sGwybPYCBOL+O1A72NluxZgifO1OE
2UGNm2YCq5lqXDsW0hyrWIOPWEl5Ig4ye3iZUWGVu96cq7slwARlH64BywzXV3GB5re6T9sghA5O
i/0eC86qQ8ukzF8kKeI97RDeziwH9SCjZaIZaAxpxSsZvVscH0XLzemUqFuyk7Gex60a6Fo4LZh4
FznwWKNT7xvQGtQYwl1voqBA/nvQKwkm3Fsy0RV3D5ZjTutv13D8VfsCjleTVOUQfjKKSGlCnmi+
dVktXyDtFLuUJtFu6QkU10bqcXwXA/KXMeLBBJy5WFojbrC0+uCSDS+7vsvo9itjUY8po5ccz1Uj
U4yhCh3ubKtHfsk1AnWjcZTo6HK65Qt1VOHxdrvwuqlKZaBMZ3q7cgaXg+6JMPSlXSDdnWC9V3zz
WtMvAJa1jGs84dFfcZ2SPLlUlolWiUA3k5lKBc6wcP3e3Rt0Saz9QPTLrwYo86TIkgZSV0W4tI5m
ZVO6EhthF/eG9Zhl9WzGXVmYEumZcMQai7AEnwVELqpp9OuqrUPDOMhHV1nEYjBofFD0+g/4IZjv
QplG6wHP6vzOGcyeVVSuZYlpYFt8rQjutEMA6Av6ODPlOG0M17wahOi/RLrXTxY7yY3n1BpPOMDY
fRIAVL+r16wo6It3y4QjONgTKN52+ji4VjrRsHWsJXEGg2K+jxiCnEgJwzsG35O7013Nn0zlGPVx
Rt83uFj9xse2o+7z5wheuJE0s+NfQCNW4sAU3RoT0+57Wjn+0lSJnMupuaT2sx+o3IIrvA4zd4+g
rad3ZioaIDiauVyMqDzGF6WPrgnscGcoP4xrJ7+V/dwgWtPU89fAXZvq3pejjHa2uTWAacMwCArR
HL+HDRYZb/ygdU4y8jR+tK4sn/2mNu8U9Zc8usIdiuuR+7vuwzJCVAU7z3cuYyeBI6qNULueW/HN
Fd06JaayyTJGwxw0wt5Wfj83Y/cJdG5f7RazH9/1yBfp2BR19+X7SPr/D+d/tyIgDf/n6fwRO/aX
T0ZcjOOn6e+j+O9/7s9Z/DY73wgOaBWbqOmZ3yUo/xzGG5b/B0hH2zcdxtDWxqD539N4BvWo79Fq
wDKYGblj/8803jL/QLkIm2k3QjcUcMe/GMX/CAwHuuSHG0nbBpICRhfp0x8RMxr9ydlKidIoXS3g
daRjxIPdmseUP0SbyxiezHqwjFdgQmdImD+vC0wPCmEICcq0zpA6TTsDqxbF2zzbu1Z3M3tjnDe0
8Qd17RfNi1vDAkD4IY6c6vlvX+hn4IMfKSHfL42yF7o0wabv+w/7w2WrAVUPeLNwhjdNKfoZU8uW
wXKJlWQCoSfPbphWd4c1m2gEguRHXILfa2eHV+7kR8TW9ztxEaLhZjYIH/fz48uHvJ757pK/LdqM
CeGGxKzpFrhIyTBOtCCVjKuFZ6/fWp8VSTl9sqZP+8TCiRXMkhPmb+zSAFXg+7SlX/lCP1kYAMmQ
WwZnCcrtnE3aRhhs6DU65eVkKSbLjPR27jw0T4tmNr23UMTs3sy2bMUroKIfsUt/vhQsiwO+kWUT
p85gbN4Suk3eZW9N1sDnzpu6z7qL/F1qazzLrMZ6z4A8uDWivntn+uiT/PqbbOvuf3Apf109sDYv
F7xFUVb/8ZM0G+LSGxG6zob8XeFr+RlYNUZ50v53Lj9/XQnZNxCPPrOXf6i25LnuccE+McE1n0Jr
7C+sZnoNzPyzxwFDHOH/HCBo7Z1t77nzwKSkzilLEWIg+9NPOqPwl72UT79+cdvfdP7iOIcYY6HS
gcwEiKO/o7bJNKECO9XbyfKnx370+7coxPeXv77Izx4HMiPhCtF7H8rhjxeZKq+yGTa+bS1QIHHv
5c0lyAX3vuzk8q+01f78POieIwRAmABNebY3O6VSKy2qt0gOTfsZCOqQoK5Js+PXT/Sz1wYBbkN7
o/wH3v3HJ5KRWgLMZXhZ1fpYNiLD2oqm1K8vcobT+/4wHtED/Q8L20LnXDtRiS4TS5i/7QoTWnYf
9DPOgygyJUAVh+fWaeQDyYNn0kyRNpEX0HuYDIJe0dFPLe28cj8/eWgMhdleaJBQdJ0/NNyXzmvq
8DTKdrisstXEWrjS+18/9IY9PFuQhFaoqLAJoIGc+3+IpnYGmu8n257pdkwk7lPXvs/r6rOOhld4
XT95IB+FUEDgsMID91wyF+QGbRpPn1RaZZfBRDVgOpn32nGxRb6zJ/KRYMS7Bcq75Z0rDZfwRCOz
tk/w+22wtD4Q5wGUCYuLetY1R4w9bXdvdwukThzEvGcP/2UkO0rnep3AIDFyTR/7XpYPNqKGwJfI
FBPHAA7rQYh8hcjwk/ODGM6CDklDMUM54zG4E9wY27ZPvj0Yb9duZj6XUSgOCzOqZsnMC1OZ3v2v
P/lPjo4frnkWg2Ru6qmU7qlE99HESqmk1ad180aENCJyLDhTQBgymBPLq5drxFOMV3C3P1sHAfw+
qGYoMkLz/nE3T2KMCoLKKWBGt5+NYbzRaO++stisLfScr4MQjA+YcxOQvL/dxd+wk2NnIUQlzRN5
hePsJ2wcp52do1sa22s0P3vNmH8wxDg+TNFCRgOuKpzjwUddyi1p8kO/q32QDQYeFq9s7O+wzfNb
Y9NBYYFtTOJ6dnivll2KqHdPrOMQSGaX31uyqD8zzrX3azUU73pHtTtrHKFqcI7rZ9161j4v5oJ/
i6LbItXWt7phDPnrlfE9n/zHjW320xyEm/nR2dKYVy9SY2SeJqSRr4K8s8ukrub5CklG96Jj+P8w
DWP3wacQfQPtt3gP/CigT97THIprcvi9n22EBNFWV21jiMdf39/PFs6mUh+xZjZZlLPb88U0mpQJ
JwO6/nFs0fsvq3B6hRj3k4gI8ByF2U2bacOW/LhuMowjiyqbT0AI5mrXSzd/asAYwvNIUVtrS928
clz/7NzB9w+BFxI6pMPOTb/FOtOoo6jX5iTfWAiVJWNVuh8HX9m3amg1MxILAmy8mMq6cQtLXzCT
nB/SFbXTV5bmT94wW9Jm28D+RDbgLLGrurJz8nA41RmTg7WYvpm2rl/JGX76vCGZI/ayyDSBpP7x
DcvWdtIqH0/NYHt01xga5cM4HKcu32iCg+LozceeRCLderlLJA2wXDLfQ80wX3n3PzksNhIk8lsO
pwJkuh9vZZAD7CRjONHwwnvctj6IdXpRofmZaXaCZdBxDJzXDqifvWPCm8MBCPvD/v56/haYKnTL
Rq8TJ0dh/YMxORqMJWBO1wIrBnLo0m2Z8k+Lfa3r9b2xxUlnuvMWuZdW9zHbco5/vau+C7VsyS/C
6FsJ/fdACbainyPZMkrOhkuWNwC/BcvXf3sRpKk2GaPvGYB7zrUw2mxQQ9efGm3nT4VZjI/fQeP/
+iKY39gsKSinTEG2I+Fvb7azlrrpPXVqJnf44ii/ulo9Ziu/vsg/s2tYAaELuB+8vkuA+PEirQGY
xvPVSdJJehBylZfpurYZsF2PGdyvr3XG9NpSUooSdHTob7ibz9DZ+lx8s1RuPpyCumiXGOPX7A4D
xOKdM2q97pUGb2mL0nky02a6ZGCqPy2WnV/BeLjJMA4UOyOAa432pGYQpmjTV/vRGYXavXKf592C
zfAGrTXUVCBLcMPnccPz0sVJ7VNXbvYzUk04sJjRDHXdA4oK9dErYFvhJQ9zHGw9vzLWZm7fofPx
61s5313bnVAnbIq+9Gzgnf34eSpHY5vSLye/CtaENBQ3E5P27a8vcr4GuMhG8ECPZLPI5rl/vMgS
gieX2XRS7YBWqirVjW/q2F3a8hUdHGs70v5+In+/0lb3ksEg831OSJ+GBnQXCwA0+nC3Gn6JtSXk
LnRWIwcwPwwGc/GD46DyuwEM923rKeNFRn10JYJ+ffz1Y/8jpzq7m3MT1yJA3dzuGOi643jDIdLe
9rZCB8BUN73BmLJHResJfExST8t6hfznfFhCbV0EfmbXSWcb2BL9+pbOk9nzOzrbIHpZCxgIwwmI
Kqw5gu3XFKDtncKBNU6rgAkJpNR9xSgpBm//b6PadnXcUxDXsW1E4c5lbqYWnHbhjaegQb8kBI+Y
FKP3mnjjeY3w/SKEGuRpkLaDpvTjYkvR7xzqiiUgpH3fST89qH65sQd9ZHkPu0W1+hU90X+c0Nsl
EdonXAdbEyE8285o4IBnlv0JMV7wVzD47etmBN0YRl2X8ZYl/k622WWkByEqIXqAxEzRjFaPY6FF
9cpu++kmwAaFLU0pHJCW/PgGnLKVHgAsKpYserPODc28YnZ9kWAADcIW20ifUuMyat3N4M5vdlOx
EUUsv73tGtF/+vWS+0dQ3t4OeYsTeWRJKNGchRgJQLvzHXmS82IYuKDnm+rzGITQbVy09SZw3TdY
r439XtMKYsISCP8FXorsrwwBEipZ3XD2YiOdpmNZLA6IAZgu85Xb9NXLK/e6rf/z+EFgJiQSDElz
ziIVp4bZ6a45zUGbrVC6cFNL8CUI+V4KiijGzxKtoyEbUWOORlPeTmDTX5xVUfnyJZvXyKc/Cc8h
3QxeYLSBxM9PT5AAOvNncbKMfgVyAfvg6Fv1NP+/LBkIfKHFsUTacS6sUQN7KO1ie26npeIjmpdJ
BXCJpKoCw5JWTXfZ9p2Db5g/IR+05hWTboQq6lORZj2j6k2S5JVg9ZNjI3KRE7Lg36I0c35TIVLI
9hpGN2MIsDdr3foOSEz+sViFevj1d//Ja0bGfWM3kqTwv7MNHOSpW6W1cdOBZLxEew8YEIZFr4SJ
LfCcra3NzcSBiU5gdVznx20ZkJSnkx3eiGFyL1J4gruWdvFdVYGVj8H41Be/fqh/jEOQEAFrwKCH
BAzph/P8rl1TOBhqvhkLe3w2ByGB67QK4xzAI1DZx3zV5gGsgAU+rIQQRTRSy1dMoF/VNSHunD88
ORnzJpQdqZMjZiQ/PjzVEzCESdw4sIpyJJrmPts7zBmewVtFz54j1RO5HdOIvCL7+uK6szITg77S
eKtpXTlAMdzcu8EqMt24mEHbx2uaR9NlE2VrBXarW433pjEG69XS10i9T84IUWaSvNtp8OBk1mg2
zlCZpD5Zq6ge+tLrvzAPAE4PlbRh9rmGAwzCtXWbnauNfEZkITA+T+1U3c3FUPVxzpn4RaJPfeqU
Xr6AAmWA2/U12GRYQ8GFXrzFucyaSo830p+1OvST13xZpFMbiaQZWu6AB0/3I0CFNIlqKgwEuW3c
L80gwy0aoE31NYA3lsVqtoz7Hv7fhlkc2xnOZVFeVmWnPojWWapdYRtrl3RVVQMenR3no4UKAzgF
w2PAla1r+LYoHOzRuTg+6p1pttOVLqMJuLt2ENVomVZZeFHnATSR3m9o9GiLkHZE58USexUuqKPv
5FCExRdZma1OkHCb3f9i70yW47a6bP0qFTU/DvTNsBJAtsxkT0qcIERRQt8e9E9fH+T/tyXaJV3f
O7mDivDIIolMNAf77L3Wt5BRGbxPEITPJTokR8xehcy+2BHKkbmbdBjizNzwWzZqs5Jds/BgX/XO
vgWjZp5DB2MUztspmbZhL1yC2kukd3oo+XHXaLt+L/VQ/VqiGRj9TicJYUP2SYneM4wQ0Srr8rxx
6rGAi+60y6XQVyaGhtwkQ7uChtEnmg0omZHllbkJVZ7Qxw6XXO8DbMsetMFsEXgO2Ok2VViVuR+O
bDw3DYJz3CJdNKcb5G5t6C9u1N6KQue1qVm5dmuNuaZeDDnZrIHhYBVeYUo1DxaJMHyvcnE/ZqlE
gtlpsWSjGhdl6KVax/hR5H0sN7abqF+koJcbLmJ6qXotX46lUiGujICDf66sTC6XBgVI4amLjTsr
i7rqvsujSvro6VMDBEeqqp6VqObN3GnZXbQ03EHKnOMq7psalXjoTjYkDmyTkc8olLvaDWupeLrE
2rsZTT2dELeVKjbnVh+ICqxppXrDNMOd6kd1doPIDUEUxIUw9CvMEWnv11UafTK6uFNQIJf2fWXN
08OaQVBsjSSNhy0DL3ygUzplD8okwTi3SpaAaEjkcDOE43CrElqs4ySr4iJIJld7s9Czqtt2cLWg
WJLhBDm03pE7w1M6DnJfQZXUD6HJn8HaFlqbcazTR8ue1WIT9m38kCC0ugL2I06NFcVA9aW6xJvC
qXvrUImye+h6N7meulAixY1R/G0amkVPHR5C3dOm2CUBYBkN1pCokURvGAMaqW+r7//KF/6Trtt3
L6KVXfADXOD8qW+TDsLWD9KF9Xd+ly5Y+m+AkNhy6swOwS65vIx/Vy6Y1m9Qkmgm8o6k/aFY7O7+
hREQyBPW2Q6MAXfdrX6bbP6bI6Apv5kaM0JeLuxOvmkh/oF44V0179CnAC4PUk+j5mDE8L4GXNIm
L7PMnrBv2OpRNPb0aDUpfjZEowUIorHfylWhmDLvRG9eLQiPldH+2jTx/I/6bd8+CiOZ9VuplA2A
9n58a5bujODQTmZPQwe2NzXyo2zgZnu7zkn7JDmlu8U8Q9rRZCy/KAl/fGEzdkJdQr0JjZj9sWq9
r1asJkIziLDcd0WMEAuCIK7vL+nkbNuo+Wd91G8Ho8BlosyuDeSY+640At1hmSIjnxZ32+zPcf9J
r0W2++42vPm90voeEPFjkffvg7ADtfha0O7fHSQeyjbCKrnKnxP1IKp08Bdb1+9/fpQfd9gchZ6d
w5VaN6CgMt93IGo5dFWp9p2fDdWtKRYcLVHz4NrLl0jlFbHUB2cobvLWDX5+3G+z8D/Ly28HdiiW
IXMQ68NsjIfnh26e5bYi6lAy5yYafq9v2Mxss9FpnklzxtUdapR7qNGVTzoduPMkKvchNkI8yc1Q
hWwC0yL1Ue1SPujN6DzOM2YL2FLu9JzouFBxmQlEJAIj54IcWaMWcK0F85+cdJj1Dn+txbM0Ep9e
eS3u0vCAg2G5zJNpawetX5BLahqx25uqFZqNGz5y3DUAnBeq3hqIfbE6iqcSiELLKYv2GB4toBxd
b6uBmZqw7/SaKQZmHbP7FdL1L/cGFxp8CMUy4bUm0qh3Jw//lciGqPeLUmZnoYR90Cbs935+jf7y
TDH4p0HJAI3nmRbFuzuww5RZqB10h1HpcBkCkNwsSjh5xjQoRLxhbP758X5shay3hG7xUJE6SM45
nMZ3jQD09TWRSaSE0rPgyuED3oyoOGFrw19tssr01bn5VbjC33xJi80NqzetWJLO31X6rhuTwG2F
nW9n/Y1s62zfxbjuR929KWewcj//in9z4WgqIA1BRK/y6lg/zXc97IWbY2hVoqAg3PbAx0bVJ9mg
/cWFe9fJ40yCdKGfYrIGA0RUrfdXTq2xwbNw+SMEuJeV5UwOlVNT8TZ49h+cob4SfWtF/hJpWeHN
jV1sy8RoSVSnafRgzYN5nUgSOH7/+v9bZfznipz8nzWSmy9t0b/RifryjYa0Io/WX/iXONIyfgOy
SBHB4AEgERfj3yWG4J9QR0HYpDfMxANM0B81hq79BnONjhnYS94S3E5/oIr4Jx6mdcZJJ2vVIf0j
UpH143NJQDl5hyr9DJVxPv6a90t10xeCRL+u3U5qdojNbFc7WIhx/BtlzNbKn8w72iH+kM2XyMn2
xdDt+FBY3gaPhJJzame7ShibZn5ib+Sh8vKYenpx5npFJ/ehdHxHCPrJYBD0N6N7ce18MzX9HhrD
c521j31fbsPGwtqU7tVW8cqRmLdqO9WL39GNFiAKQBIB+4yfI0P6E1TZpWL7m1J+83rAUrtLsWJl
h1R39601FhsHAokLs3RjFlGy0cr0gWbLhxCvyxKTT5yIIHO7k2XudN43HURnQr42GMT9726Cv3nF
/7j2/PXEvntM2W6yMQtlu+0a8DAzmnDrBpJpMDS/0s38uO789Ujrv3+37tRNncVTzSV0tRvS/gb1
F1Nf469fhdqBtogKANXihnx3gMYWpdRSEIxOdE6wDhfO/ZJtMzX0LGOTKQ+kdXurv9lpsksdn/Sq
2GYaRWkKakR6LcCK1b2Bi+cohelbwzMNEV9RnyZunBinGcaLTcTvp/Dr1r+FbeDKNSMmTdHG1m/X
SLG+SldrwCacqwCEFgoutplGFOD83iwi22P+3eglMHPz2BDz9/NL+V71wUPCCQDyxTOCaJLYgR/P
8BpqFdbj0GKBjfjEyW76nEYkoPfPPZDBTC29lcGC87jNUeBwUpDxb0M+3s8/x99eh+8+xrt3aEGO
kTVHXIfUDTcUEDA13M1KMmBDsv35oVh6vm8Q/uUbv5ssk6k5uHE0sSzoGChVBR4O3QjlV99oXRj/
5jgEW6FTRh34vhfnxi0JzhlnVmoPcW0eUgUOCaY4yoWdiJ9b98rCgNAZx1bp7xZxqaohkMszlCRa
8ZzrGk9HGIThazjIX7xof6ye18dqveh/frR3dZgh+2mQaQ941DaRWdk+wgfS9pRNSb8wwok+WCIQ
Q3T38zP/9xf5z8Oy8n//NLuC7PR64CKTi+KbFSUqUh5ZD9scW9jPD/XXhePHb/huiSrNJKmjnkOt
YYASm2RUvPy/HeHdyhH3tF9c5APbcX5p7QfZ/2Jp+vuT5cIz5oQx1Vn//bulD9+BU6c2i2yvXnfz
597m7ohMoESff/49/vZxoFResYJ0jd8LLRK7I6lJcpxmZdUNu7p/Upb7nx/D+BZ29ee26V933DoE
p+oHo/9e/yhNpMtKwR1XtAz703FbIwImkuGgLYpP45MyL4Qzt2z6Ytwm1kmamJsiGF22/oSNmDXU
/qqZyXUyIq0HboIEbnocAE5srKQlNiThR51kBM467EVuXhXTYwpG1cjLbaxmHjFn1yKXfgHbjKyC
nVJDXhm3Sp9vene5dPZnpXkTBr9v14zDlKMaX4BFAZCPNzD1PCNH1h8I/U0aj3AZlvbQ4XpISUyF
knyAeOOXNk93w1PDphC04haUzXYsAMewFQ0nxIyKjSmt89vlCc/WUR/SfQ6foht3da0ElcwvWvmF
pFK1ek1a+6tpDE+WyWwznO46e9dplzGZbvvc/pr2rh+L0SPQJwhT5T4eOHFpfOo4cTK2iT5A7B9j
rO9dMHVK4NS2b403LZ1fMb60tI3pOe7M0dxV7DZrHFNZdNEaN+AWuSm67IKr9ipr3npKiGVv33bN
52zZhbwb169AytY2pEsxi7u++lRan6MFIuFzm7m8nD6hp7gJpxwIA9TWyfWzcfGXGnTtmAad6wbz
ZOFFTM8L0Zr9pO3G+HFsmi17pKPl7rSCLmvfAJ1Nzzght1pXXa23i0jemqTYTkq6s9c0EJx9eB4x
6YaoUU0/qsyrOdbIlp225Ive08zOvUSx5SZSsytd084QAC1gSeNFH8b7uhn3vS13U3MPom7jEiYG
oaxukqDXRubH1ml1MxroKx1rrxRYcdfXQ8LVZr9jV6aHhpRkydYnYJ5741Wwn59j1nGBHfZt4ocS
cs9IBPCd184VaA8hnbjqAc3ewY5OFU+ZaceHNP2kE2arjsqWc17i0x66s6H8XhEQr5EK+k9Ryhaf
zjgsyaLWgxV50g3uQzFcSxMorIUmSvrEBQdd/6rFQQvzwkXuAppNuVkNytgDvVTGd1UxbHUdb11d
+CRlfEjJY5pwCFbwSpas8Kt+dbeWWy0d6Py6rMfaGdez3+Ta1oT80NrGp0xJXxJjuS6t6lIt450c
cT5SyirGZzWMjiTGELoa77r+c7/KhMv2CXq/H9qPAzODCptwVL128xeEQ54C7oP84X1rlxRCs4fY
9l4jQiJWFvySeMhvesz1Mn1TQxi/jMkWvLEJHx9IHoXTzhgtzkO9U2nUYYq+TEIQC85AFRfUMvup
KoI8Xq7qPNu3WncqmsrDW36eovKl5q/1yOSd6hrhB58AazD+6Ki7rjLJeSBOGFCJZQ1bvJf+nD7l
JnuHptgjueWGNLdZ/RLO9U3Y60FsGdtqnP02AkvRpWfHQYlfBfhAPaHYu2EKN7OJIl+0m7WY1KRn
RfltW5iHkYgURuzo56cA0tMWTS/TsfBJN2AdkDnkcPcvLgijOChmzKLNdOXO9nUuQko0EDNMHKCz
cFsW8kDPa0O8456oX6/NF2/9hpnT3Vty2g2gnsYoSMt7E0ABF6ceL7Iqb5IiOcRl8eK04jbpiI6R
4ZU2qx6h57tJXAk8rA2MTLm8pFrm61wFk+W6m9tgMJGUhPddXW1RB3sqHBKjGA8Y6rctalw9RPCV
uDzCw9bo3WCQMOYqN3CUGwpNX29w8VrkbQjNm6EDRoKd/HiF1i9Ah7pDGnOK2+iZls4O/NFVoX1V
0JlK5YYR5GkeYk9YAGWjKzOJbm1tuOjNCxk2d20/HYbhXDvS15mtiCyH0QUTlVmrUh5K5nWE4Ox0
ljtk5RdE809tSGqHGp/gCFyrdnFesmzfEx0dmqDPRH5I5D1O519NitfK8oeXIJtam/8wGmAOVN9b
OcS8gAbpq3ZrJtUR2QjvLhYDrfYqx90oWr4tsCVHWupPM0iyPvPplgTgaU7ZoJwnaqXWGW7oE2fj
P4uc5/X87pO9K79tCE/0M/lkVuH4eC+uVy6DBjTTlE851xIw0bbrcv/nZcFfSo93R31XiesI/ttZ
1u1WTEB5jKeuT3eGlv+q2F1rvb+cdjI4WZhXIeD72LbYlihmtIwvZ9cbq7f2pqDa7lGVKG1QCduv
JjdQx/F6LQDSGJe7ZkAr609D43yIuBS5HtQYmwei0Oz+pGGFNkkXXvfo8UiC9dq07Y1HWKNsGjvI
sjMIJhsz/ZsJyaGbrcNoPXV3XfLQIY2egIFlK2ZLDYa9zpZwcEYvbD3ShDZKlQWq8aEmh9GgOolk
0Nf4uJ1xO8fmTlrzpdW7G8Neto7+BT34TSzkzfrMWerwZEbFB/jKPi3cm1y6Qe4W5xCzkBuNT+QF
gQodb2WtvYC28uz43orgE0zttC2QUOE89uOh3xOO+jSP1oe8i+4WtiaK1u6Epnk5u7HaTr9ODQVT
7/gR2ZQdUCoJqDDhRaKnPNCx7v38/njXD/zXbfnnlfu2xfquBmYJDMlmzdfb8qKwJsbtPYSQtY3j
LM7VwDlenvpjL+F3OPeh+4vK+C/9I1rVvzejsLka5EX8WIHLxpnM1uDoVbWTSb+tD/ElKcyrrvy/
mWI+VAX/vYee/4BH/z+DqO++VCt/XL7/U2u38w/w+v8f/PRVpPY/dx89uo7tp/w//utrm3z+VP4B
Uf++Hbn+hd/bkZr9G9YqjUGnil3u+4GnavxmECmwShXZeawE9D+akar6G/sOBpCGZmH+YnH+oxlJ
L5IZJUIlk9ASMAKs1v9g3LkKFH9YhtAgM3DTbKjgkCwYwL7PPSS4z266dmX0FEhkkCObUhf7ri4l
mwbL2But8mJJJvRK7fYvxqJIvxmt7rpG3/hMK2S6ptCgNwjske1FqLpPoHRe9aZaZRT1AJZ5SKwd
fkXVL4gFLEFeKOYXW0/no1moBBmuf3FqkskXff46Z5rqzxIV76bFhPYcT0WXHGZk/gelr6enyKy7
q8bUszsydUxaFTOIG6eq+e1UAKtp2vSaDYT1GMbx/DQNqQ1UTL4Zs8pflKYWH6SZ2vu6G/TzaLE0
JCq/C36HxKowL0mVonINSaSJkyK7Tsz+LU07G0l5QTR2rmsHqBjKXs/lG44L8ZyUBSVaVxDPpNrV
s5gg2sRmVO76WAwHiiT70ne1/JqI5HUgn/iw/qYY+YtKppsPoh/fmjacT0Pt5leRw0ceRw4+TcL8
2ojE3idJZu+dJX21I04gE8vsGoLLonvfvkZc2ta+jjlP3z4l9Vl2rWiNfRnn+m2ELWtni2Tgo6Ng
lD2F5GRa+1JxVR9JtvkV79aa/YcflUJ07DDaFsrehMp2bbphfIBiNPmAi7g8tvmVqzoR0dLyJRQB
+g1QHUFJ+Wxkj7rCaU6LGBlpN7BPhq13wRdk7zvSAK9ZLMMAlFJ2PRqwnjYVd9xlsTS+ieDjm3at
nHrMSpk3W/kqH4LQvYdkNwUlazCpio09UuyxlWKbbO/HTEc1z8Q4NQGtcfGauVPA5dMWX09uGrM/
WqYC2Xw9hxDk7PyVJESOqI9vIIleW0mVpzVmdVhPK7A3e++S03pdQiSmEiygfCvIruCq+HYdWV8d
Z27Z90bJAd6svc/n2N6nunzToRdeDJMu/Sxa40UjvdiLneGSdebIrEthKyxBpvKjT0pInZmH1eDB
idIOtpMQIdKPTX7fNp0dpPFoX4ukyfAzhcnOHkZCDJxedZ6UDLN+FrbKtdnNTlAzQ7oi+kcJIsut
ho2rj9S7tiV8wWN7aWBFBUo9hbTaFf2clW7h21rffkyyicRIY4KMRzojVYI++DHI4GyDZC56WwAB
7Uu7nELf1Kpwb/eO/qYrFTu1bq4AbbZ9VwVF2Jo+CY+I26K69pzK6b6kI5YETBNRCtzUXTyjhe5p
O468HrnhnQpJOWovtd5AcTHZJWfWbaOM+nMNC/0uNewqQOQZN1Qyc/wpGngQlsVqTw6Yyn3Em/Vu
juz0wl3fP7exUINyMprBy3pgMDDuo4uEcX20FzarapGMG0tWEq2gajVBpY3aRcxNeOdCmuTW6lzq
qoTGCPR+z1Ia7QwwdrlEROwxfNF0NGMDaF0Ydt7MshF7bTvQG+/cYR8j2cd3VEbOLtGXNLDH1Low
a9evlTIc75UqjLeN0yserKMIphQplxtAddZ5pFnxWnBY2n25eSCxkH6ZJe9UlkoSxofJPOaFaQbw
pC9WogvQlCGxJw1+n5JrG4zA9QNdCfWAVJSGT1i2W33gkcCfZfpaohkHATkIEXUxHgdhPFXwWG7i
XlUvqVUljxlB6EetFMarJP+SLY+GQF3AnVQZ4XcZhl/NqgM3cvSDWquPEhrQs5vb5nNfWwCu4Bai
d4kf7KSsAkt0DjecaPxFLeZ9soyI5cYy7o5GKcMnUxMxAe/dvA+h9d70Vtzv2wLM1yYsTDY4etZ5
5K9nJ2hd4mzBorojp4EdGZ3XBslYz17OIiSU7bUgQbBfEgTPTpK/Qe/80nY0ZWMx7fVYtX3CKrBW
ysRl8wuT0XN49jtePylQ+KmTGy1urWdJ2tRB7VDTjXB19u0U24GksL5w/rFtGzJ3vbxIr+OZppjT
OM0jAsNlY02qeWQvG91E0SQgjXdICk1j+jjpdnKKl9DkqWYDSWIY+92pgZZDcFQQa4jM+nZYS2WN
zXtkR5+WnnLdbONiZUl2vrKID9mCDZHithI8KhO00gUY1xmoaeRrraYdIM5bPvIqKFMlSoTNqA5u
QLaCSxRwvI+Mmsc77IbPg9Gf25SstKrj+zrCPOUTUEJX5sNBsWZ3D52KyFmnMqtTXhBb3/Zze85Q
cMMq+0aDrQddPcW41k+zFhckb+AuZOhgNnexUsd7ipLRK5Rp9maifA+tAoW3HZQiEKMzfhZz5FAD
1A9yKMkfrOriUdbu8kTWi3OaoUGsj4R+AXqisQgbs3bs1LIxN1ZkdYCfRmHeJomc9+YizAPcWDLI
5mrZg00YAk2DpgfgpfSxl9uBtqj5BSgwiUu4HHcFHyQQIMi9Qal4IHBnHtrBPsql0Y/WELrXSHO6
YEK+tOKk4gPvu/SgxUZ6K6LoLu97Zqrm6J4ghmZvSB7p9YcmGRhV+RDCVqJ7SbOt1rUCvc5cni30
LxtSY7iLU6Patj109iKX90U0Jy5A/dDeFivll4gPssydaU5hlutS7pFRaienxA2uFFYa0hau7aPF
AaFODc21W2fKW4pa+kQeaPykWdNHMUvjpKAUAE9uMKF1aVre5hDTr8j+5X1XNdApQhIsWnbpd0TY
GZHXqnAftToJr7uquZ1QBu0IFzgrltHcJjZR9U0ouNvbTmNvOcutKYobGtSlnwzlcF+OsvCzVIy7
MC6u69h8yhDA3yB/Icm1G8itaJBMx+hgDF64xqIXZ55VouYabmLpGMfRJlK0qOviGlLkjdR5ASQF
Q6W09K1ieaWCnf1wSuJt5ZovGE+4TTuHPSsoRh5aYHsqPESvtvN7nYTGbdu6ZN2Yk3IsZmFuKNOE
R76cfApH+sesNCW7YeIboXERk1pnw+syTNULlDOcr6GTtNeLqU4HUYTGtSyF7tn0eu8SWIU70mpQ
Prvx8pUkkmM7YghWTRleN1oiLiZednpZsHgGKKc+cXpMTEeHKXcDutNMAH1qlaDHRPhsEI/6vE1n
S9/WY2981hMs8MTWz02ANcXc5J18tHi5nQtI4lC0ZxXqoNYD8CwrwWy/GXHxOoXV+CioYbRMhfV5
Vqd8W1L4eqYtoaYCcfVnIPC7HhPMFi31tNVJM946g2N7Sk+zdcgmOLhmx6aXR/qom905XkbdG/rc
CiRtnmOalsWuqopzboB0blqr2yF7LiFYs044JBc86l3xnLbaGGCwb4LONsTBKrp6Z5oTNMd4Jkos
twwvBXkB2Mxk+inGW8jB6VZ3AaHxclhhyTgGRcMSR7N72VelmLeLUcAhnnEbgPfhQYOXScMCTnhj
jGgQYE7v6jlNdsKgETHj1N6lkpaiIgHM8p1CP0r65WQij76ZKArKrGk+R1YBkD1pX6QLkNEgM+Z2
oV7ZgYQ1rqrZoBoenEttMkxZqN1UQITE05XK/awwpLKYOpRa1HhVPzs7XgwdCGbadMHgCgksbjE+
0ujsPofx7B7KeuDuqpRFPZTl6KhbOk70OsxM6OeO9AZ4kCYaL18f+vHkQl892EauIzNgg6Iuhnl2
6hZSdUMX8gO9/uzKVGJoy7gqSHSYzelh6ETzKSF8yK9RRO/dhSWllwi71WpIz0U+LifHKZZw09aJ
5dcJ9LdNP6jNnWm05W1BlMxHVYdmil3TCnejvgLkeasAkze0NQEvahiB8IgWtGT18HVNQ95TE8on
M1TA0VsrmV4kzIvIFEOV5FpoA/FC7LAGkUjapfgvNmntODejWyt7WygEcrdl19wOsVvaG90Kp3SD
JaE/LCshXyca740XxXIwk2HQUJBE8Q2s2mXXVdx5MeKsXd6M9tM4pWNgxjFCdGWo1HPk5sWhDN30
JtFLyM3aIBXyUBw9PeMhOKsCya0FR/8YFw2JfxL7L+EgWsywwM3vBDI6taOwItrHQcdefMrSGgyF
lMPJmQAZ2nHXepPlEuwyJDS8I/PDJJHSEs7xWKyRQaU9vLX8ryAqFGrGamaR5j191YeZEUyC3Umx
1DJobOcTCOVlDUzo9xCcBgK7lPxqiLpPWV+oXOlebKeBajwSFOshN+3b0EHzhoV6ZxNZ7mREufBZ
n+bZbj1tzI5Rb43B0Beuh/lWwEbscV8M5nlKZXI2tIX0GpjPlzyeja+qW6u3BJMlV65GCk9fogRa
ZlDck64Ue8qfW7ucX2aVEYueDBEIfR25TsrAYB5D62irZnQsmw4Fjm5A+eybK6aq5kZhU8qAwKh2
ZIguF0xJ2Z4oFPWJEB7GAva8TnqABplad4UQ6Y21E1pwGTv7wma6QFI8QOpimwv3KWyLh2ya74sO
M2dnyczDpvdQVqWvtKRplsP4OBX4/XCwGB/rcYXkF6l9o89h+SiAxaGR05+WfvhIulqJow4u/Gwh
dNF4FM51nfI279+S2qyCrFBfpwKm8dQTetk7iE+U1uo95pn5NtUXuHKiKq5SvtsBOUW0bZb0nhbD
wY77NTNszD7kSeoN6bRc00HQ/SlpX+dEeS3XWioR+kM78ZZ0w4wJYRkf0yJrvMnMXgh7Tb1ONeFS
iq8Q0IGNM6dRpo/ViGnXmsabwsS9UNpyvgpDSxytzgm3i6X7uQ7OHqsSX7+kdd2r4hn+KQuMWK7G
3kk32ZDZLDcNKVgy0856Wg8BCazVEaoGnhalNo9Io2lYGHW+c6L0QlmqblIFB1eKfTxQYmUOIGGT
pqKtkTldf0VQQvV5qmwEUGgnCN0w8Ze7vOQYSk3Tg4hs5+Qsg/uC2l76g2NGwZBHx0bR2O27+meF
N9dxzJ0N6s6tk1dn8ljMa7cph11KLQzVtv86d3Z/GAmY2XQCajCMXm0bhhBtp748pZb7UhnD/YJZ
CNGMdk4S9wSd+uto9p/1iNjQJjtqtglWn5oi6Uz3qirDU1Lx3qSTcyH3aIfdhpFgekobevCGUhQB
3pJqS8LiU5mLk3DTR5nU49moGfnWYep4qlZ9JeB227faG8rrQ+Q6sZ8Rw+51Znbpe3z8JP6Q5iHx
dkG1fW4U9zmhvsWz0+yH0iS0i9ec08Myrxx5zME7yZwIwWQU1v3ASzLjhiCpVnzMnAnskJsZu2gi
kk4h9UeAbh/YFkbW2EKUjdha99UuNGziQtFVgVDG7psW6LO7HEiwBhq2cZKOLf1C9xqDGqex5h0A
JbGYnurILG511+h3wi2POClqGgD5o6JGuyIXKZk7BsT25kl07lXd59NRU/ov9OfIa6tngoAM3G+x
1B80ET4Xulhukfx+rCSWr2aUH7CT3lam+oVEsefGdV+J9/iaGjSugZBGes9u3P0a5erBqam7tVzT
UKlgSCKU4m7pu09x1YynkegYL671fkuq1AHlefuhFoL8JlXNrjs8HtSKSnhlF1UamEK3/TyKMwpN
mUPet7SNaBt3zxuv3jDDmXdGDqOZpCOl6QcPmf5uqAvGf/qurYxjUYIm1oS1b6LlrSSbCaFjjjCo
WU5p2HzkZN4Tb72viupSOjHZp/mw7fWc12p/SKIWxHEs6Ahkbb5fQfhbQuSs67IXXs4+bQPs9h6e
HoG+zbBVkhpphKIAAWdcGNn1XUZtHlm6R8+T1LrcvunycFe5xdEZrEObMJRlV7FxAWNvXIuRZZww
maoZfSJdKvrok5UStmMrJFoX445mU/hod2PuGXD/w1EjJmWw6z11/K1YxJnngXjJ9s5a0msNAQmB
subFCNNDN7Xw4p38OY3k3VDzogyrE0YbQU5i71fp8lgvZPnNcSL8KKObQd7TbcF7a5Nk8xOep6OS
h9dGH3thpCu7HHYywGn3EEdZ6Dl4Siyrjh700u08xeo/WqE8sR8mI6UsSJ6sVCIbWMp2kxaFEPZt
7t4Y+BVSDcRjy5Lbn1om2pssS8Fbk7IoPZFp9R0aqkeahOpO5mhL4ihXvA542y4rZZMHZEPLJ1Kd
WsxhcUUDwyVchkI+XWc6rIqx6JZzhVT30FcghIekB1ZbNrav0UWGR0trKECBrh6trHO/5NrgHELb
pAiI5fSKDcPddElRHQ1XDmcq1fKNaN78eXX2HTCMJcfOpjNMj2CCuttCcrm32zj+HCLS/0iLzdjn
Za/dYPeQjy2iNLKLQOFqHdp5UP/hMSdE7xhVBoJz+e0jVU9UJrZnV2x/1IbtnqRQJVGh+7KoIj/x
2JpbjOWc4Dmat1ghpxuH9IN1nZB3UsRr0whewXUXq8g+mVQHhIEv13hGwjOTPyhsuRvfkPiz7El2
cD9kPWnICZpXlySb5ske4vJBwqL7RO5ps5ucqtvGq6cOJIZ2VNpRYGMVfPqYCAYcs71K7lmdyo94
m0IfX6yDXlQD+yYHJr6uwTZM6ZEB5a09XLFbp+GAnJ8dZfOxdHEcOvVAoipJEQnR3mZ4b2u167tj
o3p2MTV7aTb5dohtc09eunHrzMsX0pXCM18pPKSVHLZhRUScpURseNVISQ7kh3VH3ijyVOZOs6vs
Xss2dqurH6wUGzObDpQYa/zIzFTfJ/aQNokeZXexO8/3MaiFgw2F9a3vO/suNuUHHYmm9O1enBlf
6z5gf2ODWR3SRqndWqQceiWRL76lRjzcDR2Nlg/0KUyc+b42JbmTHYQaWl3TjjKm/7jQNyDJ3JlJ
fivavdG0wus7h8LVVuWpjUT+2DSS/bDKil2XVnwVV7ly1fP+u4IKZ/gGZKVj9N/snUly3Mi2pvdS
c6TBAQfgGNQkgGjZUyIpaQITRQo94OibHb111MbqC+aruiLzvlTl8JmVWY7EJBEBONzP+c/f5Msx
8zOQm8HpjqrSwzFvWxUgKDJuEqgsk2ypVt2U6EraFvwYbvrCjC+1qRlkqOpzKvG1ICfNAmuuYIEN
fUn2INEqgF+m0+NpOkHDlll1LEo/DXW+5petC1U3m/ri4BEnGWKeg5KyTKqRhBdd/1jzcbiI6nqh
YxiM7RCfH2xbZe0pboeRuQr3gZW5jSNXXE04yTMTnz7Fpd1vh8xsOM1hlGRL6RwrD9JRSogbZM2l
IE+oRdarBEl85VDBvBrjU5oV4vuM5yqnbptt4/OuYvUuLJiZq9JUkhalYm+LMWG2i6qh36e+1RLi
x3ETz45zUywjUSnLck8yCa4LsTkfkbQSzJLAvfKK6K5fHLVzFrxmyiVfTw3pYSE5cuWWjE260Hqh
JD+DqxloW0AUYxKsWZLes3L7l6oQFiwbFNhFxsyEgY2H1LoVO68YPkWDHj/1CHW3K8OboEim6in3
s2HrurN3IkgoQYw71WHutTpsvYRUCNtq9mAtjE1cw7kWxJcR3pY1dwZOuFfRTL4In+eq7vIcHNG1
rzJ8My8tlX+TeNTsyIArjkM0NnttegAo9FylU+Tsjr488f5at6OYhpuRxCeMjXqIi86E3kYkxc6J
h6+Dq0k1yF11GVWyOqT5kO+JRn4eSbcI66WAfZpaa3zRG7OJPUc+vsQZfuQY0K/itIxTtU+kSUQw
GYBXjKKyHQXqDoxrO44NKZ5yENTbFVzlohKhKAmTMmLD2VZYgxJWHJn7GRTiAtDS3IpEprvMyV/H
tLQv+iyZj/asp21sZuKZaF21bR17DpO4kwHufQQlueCz2kzUTq3NfBrxyCPzjJyanr3hLFWAymY0
7OvJoK7AYKBz2bK4iiNthVPSdVvNLCiIwdphO+dBU7bd53zK+i1GLUZQkUmDMb1qTwt8bizly6E4
khv5nWFjscdAYLoa+b8D2ywM0lw8izhA0/mM9YTa9EUR7WrXuUxK/G85nwfCl3O4ZCTVzJsIKX0o
PaPjS46wq4hlNQPOJ/cOx2y33RQa0wC4UEv6aSTpgnxjZ9oUiMP3iUts02atdXXn5ZJJFDLZBwG3
40Z0/nowsJj5YfaDvm6cdXo1BiaZwhiR7+PR4R2gchpXi16bfTcXtGFgKrdrWoFWeJ4B8pvyDojK
Prr1an8R6xle7YryUTljCe4qi0eXzicsTPBnPqZ/u6RMuWZCak+lx7QQD8gRwtz4kqZlfF121DLg
+u70qEdjvtZphnvU2r34ydsUlz8yuBVmL4NH0FLtjvILiRD61ly8iO1OtF9kkfq3tiFLqE2mM0RE
2GQlpbmdm08kDVrMg93xazktUxPoenKcYJBTzILIauLoBj5bnKifkBon8NaUT67Kag47ofsTOU/z
I7kEXZhREH6bk8x40mPfHwgp7U+Dq8avkLfKO9F7EChjKJjXtlY/IZASoWgwi/9a4px85fmjvPG0
gHKbD4hadMvNxDqE/c0D5miZQl61KPSfRkwkHhnO/USAOR7bZYloNxlwypk7EPcJdLiFlOlgnWbx
Ih0ul7kzJDYnzp6bM/elsavpWC0L8JchzX1D+M4Nid+k00Kzus3bKTrGqNipJtN2+BknfZeF5TKS
kTL7lFeeVRWbojKqEELUS5uwdCzF1N3xhiIKtKCxbhf+IVhGbtGcLFloYvTKHKyKidDom9sEJ6Gb
0ZfRUXjgqQN78tE2W/mlsWC58uZxZ1dbz7Q+fF9/ZM69igGPX+QW+AaQdd5BZOuMEIM1JsQTgPDV
apW0yYuzlsVmbIvnkdTPkJlQhGYjKQPyW1+cmsVCrDofH7GsPjJm16caZ6ogk0N8iL3SvmFTRTcI
2wUsLSrx72jb+nlxtN2/DG7ZaOOOy/QXloPxYxCnpnoUxPmENUPrYWPb+Cjsz3el4rveIoyal1CX
/DwdbZDdvljWWzkpZnL2c7PmEAQgvPnDfsnNDq9F4lgOYH2k79gNnriQg8W2Ps/KTbt4PrtCotNo
7Hl6iYB2A78qUNz6JUkzXxmzt859aup4vmqLytOU6wSTl+NAzgjmjA3ZXT1xqVGRcNFILFN77c86
e12rvpx3TkaG1Q2ZkEY4qdoTF9mSrnK70kkm91bhWTc6MvF02BimECFEhbNCA6Jcx2myFvTL7Aty
3a3rMD9GoCjRJ1zXxiE0VHyfpZjFcG42pluH5WRwIllL+4JljWYiyxs008KXa3s9ZJj8bCwY+F9M
4oSaM/JdPK50PZym5Go9lfE6eU9IbzK0R/ASJmrdMb8gTphqYym1y0L0ezc7E7T8LygnrfaKMc3D
YPETHMgi/b2Mu2q9liPqzv1cq+Gk0rrnfOsjpErpXBuC7M3KbI7o1OMlnAoixxweywPpb7TMgnCZ
raeH7IvpdM730Rn7a2MaDftQprihMI4lmAXb4rjwsMCqE3CIprpTMToiZk0iYgQbs5EePFbURQxN
JxT0p3GoFGPP8Izp7Qg2OXSNcbGaGP1OBZFau2SgL2IESRRJEiNMWopS3QJus0c4S1fSy0w982bq
DHWSUs/F09RFcw47ODdLbKOSjOBOxh/FsAf6qBiI1n1zSVJIC1hJkFkDT3a2upbJnZAF9LcstUMF
a2Ha1GVSppRmw3hFhnHTU/8StnoJVqKwsUlc9zUaiw74fqpp5GBO5nFgen7xXDgEmGEpZzUvieO5
9o2V1yTeu1aif8LLEzdGY6Lt8bjYvb+49Mi2t65MwqqsuTcplMyLrMR35oLpqXZBeohZ0FLifzNM
hj+eKj417VbUIGkwewrXLEL6Lv06uZOj5YWJZLlvyHzEIaWMIWBvO4uN2UQC45vB6K0e9B4CZqdj
2fhY4W6qfB34W9rwSbGcGXX8xLE/C6qWebVHQhzBJwpzE1yxjUiURxt3pR0h5u4NiEi3N+q+uhTE
++56yDgB4MB+TXT/mSrZ5qb12SvtSdVt4BcPW99btpR2bkJtUTxSo11h6nJs7RzYOHWXoySYLDQc
hX6CELagbubqjrtJgGq3fDHqRYVetNx59Yi8vgBCpwTpAwyIfjCPpPyt+yfMu6pLyUA8WRK5y1zj
21CvDrN1cdcDYLy0A5uFZuvsfVnuxdRBXMjoTECvL2ZAkHCc3OhSu/ansm3LgPyeo4wjK8wdOiSn
qsAlatJQvSVIiJmjlyasBmcYSuMwafpgAUprc5psfMs2lCq7VQ/+18WrdFAI00fVRXfN87M/rw6H
bOmqz2ss4ZU2IOp1rEBG2caYT229eey3ZlypJ3yHyVNsBB1hhm9bkMHU1/UCq7zNiWesS3bEKgUF
auu1uk7TNn3SjECAk3RXXOqmaj47WIBeJUv8UDYUh96iH30Q2glnJGcySAYnLnrZ6GxxymvSWRX6
BMtxNQhRBDOeebXe5B2c1RUh+1bWYr4FNBhPyEyaW8qfdN/3zjYhXn2DG96FN0x3OI6GOnNuJdlR
IMZHAzuhbSMzGXSmgVadsnOqqS/Ksr2LIpt9IPfMknD6uQ7SYSHqviVUqmCai53OrrfxnGFgeolx
LaLZRNwMJniuX7nk08k1Diri5xh65c9r1nm7ap6rT8RYNRutZyuYosXaM+4zA5BgNCdmvq+Iy9oQ
nrGOG7endMSahljsZKUipwUyQ9wiLZ5hnN2S936vEfbvY1Nnd2XhXsSNSNBxLscYTyJy9eSxTrMn
iZXV1OOlAAwIokVqenHyMwXCJ4b6kVnp9N1Ka0C0nmAvvAmfDJ3kF5Wdf8NRLLmfC+vrXFdt0HeO
sfWJCyHG0uz2bot5lz/udLNax0U57saqOZ3M6L4V07w1m3w6dHJc93itDq++F72IPAGRqsiubUoG
g4WtH3MGyMepc9Q1rERAuJXkbYxX0IXw09Du4mNh2PPubA0XWoQybBCLri/sTClAMOwKt6nFJUGU
5q4AfmkBeTZxk7pbN5m/EAz/OMxJfSmNAqQj/k4f9SUi3i4YBDQUR04PjiMawHLER+syknBkeupG
pgyce7l8VzNNs125NACZfLWtEkq8XVc3SqwMrlVS73is7jbqIJaM80xap8q+e/hen8exzLysAYYO
HsTcUx9ttZKfGBu9FEZLUTFjoWKmGf4Iy3qVWJU66sV7MFCycuBDI4SDwygCkd3XOre8vbSZYizO
AfTDCOpZfiMkPtmnrUH78DOvrMu28n+gMDLYy1GpdezSmzKu2s/ZwFBJCMI2UZ2INt4N5tkT2Tgt
pXtr+Tz1zlLFcalt63pJorvSGp+z7FPtZje5QXHU+DIEZrswzexa2v2I5sS4tWJtHMqe7KzBLp+9
tggXHV91XR190WP9lCM7XlKiohqEJHgueWHXRtEPgq92KdGHn1vHYh653LdKAWsp7yTa9jqxiC+t
hiIwvPwbjXCodPLT7DOx8bEOAzXxt1ML/KZyY5dG02kpbLxC8M7b29KhQnfrm2x2sh3slOUkyrgG
zowjtHzqyyz1l6zFrp4QESk3ZibLjSnny7nFf7YZ/Z07wZLpPAshX285Vw5NSTnM043lpjeuUzyo
WB2TjGBIQxPdBSBFGzLSa43PfqbBe8vEh6ifXROzDEDttQ91n5z6Ng+jXH+3Kf7yxiBUr6t+dI7Y
j6TAbYp4JiTYrJIbcqSDwsoeY6/Z27GGRdjf+QTgdKK68dLpgPdhCFpysNP+Oqs12kOzIzkeigmV
z1hhaSaKMK7Sk8QJaEM6H+m/WJ95LRBGVdcPier3diWju7aYyi1GY7u1k6d+yF+z0brO6+aCFkec
Q7SzMDNcPOYqVn2RgP8rE15MNj+LGQvaGjh7G9m1883O0WWNpA8EEZyGDQykIsiy2qO9ttzzvM7a
teRmA+d5070/xPYRr3awcdFDdxQNEo5m9JwqbCx56Q69uO4k55bFCoiC2ImGaQlEj4QhDad26cud
B4d0ZaDTiLq+sEpeND+RcGHMxZdbQmqPIoluWkg2N1OBSsqBIOLnfLBiYq6lOWLW0blHKPWoKPeD
BK7uQdGBGBWRsivtHGG5d3JtLttGBlCq+IythVWfICg+8KoIDDUZjswvRxJbbBlgUGXcDkgz7a6a
mOyhgPMGp7msSqUuCdru8GCY7lIZ7TE14yGrvA3NfJB7IBx1Goi720/dfNHb7TUebo8cbRdm5Xgb
q6VWSgtTQmIV7iGvexbBJMu73p7s24ZMg4DbPwYqjy6zWGwbInRpThhNggzlkd4nTTttZv0MOM2s
IetFYNYqkKsiBdJBEupNl0bfggLFV+ZqH+u+eOQkgq82h8SVP+higuE7TKA2NXX2Zoki9UJGoENA
ottbwxaqjINAzk6vCLXKLplO+lcx49AT3mpoBUdqwjAaHfni2tRxhCT+zH2OS5gnJY46KZW716k7
QXUcTEsehfBy/ZBDR11PjMwuMYgt/1Ro/H9jFNLjUCP919qE+//1H/go19WvWoS3X/lTjOA4f7wZ
YHnE2Jz92M8W/tNr1//P/8FPLIG1jctow7Xlm93q/3Ffw2FNeQLrf4QCzHyx1/6/agTDEn9g6Hzm
E0ukDMSv2f9EjvBmTvwvTRROOzC6TYltkS2RPxDK9F7bYtF5uVmHirXy8sS49igI2dDnCnRhnDFv
2dmLwRLFpDXDL2X0x34TWYsxXYiWdmQzV+6KkSOsknVvjDVT2mitfIY8s3WWJpNTU0CJMDC+0E7C
C6caXiSIYargrLJNyksIm9Zt1eK/EQ4QXoi3FedJnii99iWWGZ5YZTPY94TKoh+WrYb/DJUUPAUF
eHeQ8WQPwWjrL93g1j9iYNNnWbX1y9sz/UfL+0a/Vp/69vW1v/qu/xtoaiybZ/lfL9zPLNsufW/p
c/6NP9etEH9gBMCatc8xIyxPVuCf69bD/E+cvYuxjjA9+5yp9Z/L1uZHUqC4wUIFmwtH/mvV2iYi
GtzufX6VmETb+UeGPu9dKwgmtm3l2eh1PNNCsvPRPpg4cKzVFsTVjjDLb0U2JadVpqjho2H8BMJC
ldSu861XmSxTNMX7X+7T7Z8vx6/Gdme5179emfPlwQHPloUWZkJ4F35QK8rF7nFtk3ozNK64rqt1
eE4BHD71XtL+I4sSLiWl8+YawitKHIn5wZ+jNCI5dxMzS/yii89zn7lUB0MUNqLwf/Ot/nJTJRZN
poMuCnbD2Tj8/UZgA+i17eyjlHW6FF96IzU2uc9ZuElWhxxFLvnZHVUpdkuc+K/d1KFb/vsb+8GD
5vx12Q1ZcwK1HQvP+fB10dbFk9nCAMFKOasPk89kIXCqYnBCwhxRk4sGkWgL7H7qvKX46sTSokCi
MHi0MRbOdrhH0rNMTWcxFWkhuf39Bzxvhu+ePMIw1rDtSR/Q5i/BCil8AKB8fH4qNDpX2sjGk1E2
5W+yod5sJj9cBgc5Fi9bMi7MHxdYM5zzl8jUgWJfgYm4wKhwWfD542a0lvnVm+P0phzQeOJgVU7r
3kTNhIexV8qXCdVIcpe2VnJHPPbIJAa7QWOr4pTmYSjxici6Gq75wJ8mx7YuPGDLmLQb3+vh+01E
Nu9BFCwbpSneFATea/kbOeV7QxPPwjpBMQt2BRaiHGIWO8ivhiacSSUIic0gd8jznZubatfwum2m
pZy2CNGm279/auLfXBBPE45gkwvaeFG+v2DMyBBYF4KmSMy9PA/0LBubhYjErSj/pqL2U60cyMcd
4JH8OpnuyVQRRiT9vnKrK2hhQdMxavj7T8Vm+G4tcRfwcsF7B6QXCbj3YRfxHMN0jHGBNQq//BNz
jxLBz/K6drm6mMHwAlyG/5l7H3ceq3kHLSu3gO2bzOT3N2KFsTDHkvmbT3z6MbHMfFcVkDX+/pt9
fEvOV8EAkQtR8eDf9+EqRE6oLiO7btMURH7DhrCDyO3c39y/f3cVTgHJg8VbFC3l+++yzNJF1Hy+
Cly6o3B6phAYr/0m4eTfXIUzTnGuEaKBM+uHpdP45IQhH+FVTJvvpbSnb6Jp5ctvbthbkN6vb7zl
UQPigesKEzs8821j/EXfPAuEVGJ0frT+maBioibPD266+vqV+AEUMNqMn7p4RqbH/MywwiJfPWcb
ixHjBHQhxYTo0a6ta9yOQK8GM/fqa7t0cKfr3GyJg3lFr3DsZQ8cjH0Jhg1k0KcAjZ1XOHfliJz7
AtttZV/GVszvStSD+pREDuQsG073iggnys5m4VmVh1Wb9MTFJ5W8WVEsAOkU2izDaMDfLs5b6P9N
hb3BZuSBYNNQOiSVtTHtbe+IPEPqMEF0RQNH8GvT6Sm+0egADvPSAt0bjr1AvKiZ6F4WSTms9wNm
EeZDVCNu2Y9D2xMs5IsWGrlhxDvg2VUFJjVsefBSWsQwT8F+wrMcEETPs8om7GtLG2E7dku5a7Sj
4v0i1/bJ1MaIDasZxf2ujLRzUzVtbpJsr5iLRAhp1zCvnFqAUnfRAu+xa5JwsuZ6gX8jvS6UkUg+
K3fFLqt3El/sjIXop42QSzRhm2HBqbF6+MNhVLdy2Jh2Y3B8C5CJ7USoRAzxR9gHYsvNFpegoraP
SkjuT9456xEo1OB3utj8Vi8ldgA6lbTSMCaNZifmPilRmZ7voFOURb/FpDW+6+eZIy/lzL5eILPN
m5hbCtSnsajjYSyQvdZsHb/Oi85f28keuy3OMjmQCp/+oWVseGEVUt6LfhEGkljdEh0QCbfctvlY
zkhdZr1s0zxan3IrXbCiqLOk34oZgevOR9ELUwgb9qPVsQmfLLX0+OWB6xe3xtg17U7kVg55iTkX
yDss7i+i9etla+imBKUt2vKrssfyOULCQM8vvTS9Wsh5r6GhM8G9JnOgYZQ8FiosUVSkB2zvMyvs
zLJ5Ge0GxrFvpeMhFXmxhHHj4os7dXAl6zWBTVxD+SMps1kXsY2kAXyLugP8b2yKAtqdXeLbukCK
sIHRZxvYrFbGNul7H8UZtJRhl3gzuLYW+TjxgabsNOHM8dwsnFqgG7HoN9qVGKDPqLsho9dGzb5X
dRzSKWOY74sHwndwm0K2eLkY1rOayS0AfqxrPPVKfALD2Cz765Jxh3fUNpjiiVnFMt46BUaBATLO
ChltbkUWgqBWzYEJs8cOEYN60W5cEhdmfaVRUzlM/lAprdrorx0sO+d9tQyrdzuMnfXVNRqNa023
xNGDAGdOT8aiGXiXFu5Y8G1AOUpUZvD/mYlBd5sSerS4M+av2dQZXZCPjOkg3Xti3HV+V31b/HS6
s5MiAbO1GBv0WzU1DmLlHDu9nex6193qUQs3gHmDgRRRdrJFuLhC/LAQHtRhGouu2SB58+yDqoa1
x4tJAWvEXV5dovCE7ISpnoC8jyQNryJwLnczr743bO2qVRcNJtCgWtCvqgBae3VNxBIjmVbW2DrN
UynXW0sNsO2U1cgXMyPwYC9nCBc7N5uTJ1HUtRloEMSXFLrolVXbab21tck5PMx+tkUa2kFhyZS+
cEXjMrTxoqsogx0N7FdZCEcglsBtL5rmkBaoFgA+WxrZ0ancT2SOoxlVjBoxcSnkVa7PStQm8iB0
uGiq4pAZ1siIG9nUyYI/2F4BGVANZYnd2kfL1NEnfD74xmNpxy9+PIhrQ65ecwTFOWM+qujMEEPd
Yd3nhb8C5Tt6aggC6Ff3yPwG1RqpW74buO6Cc2Ppds331lFAYSUS3kDWuK4HI+rvRzGXfr3V7Fbg
aSjBITkkNnooX3VD4EBKI66ccABG/eJmnVMkEdpwuokZGOcadjVOCd9bCmbKXWlfughnLqqGoAZu
hK/vyL6z8p1moNjAbkZ0H6weCCbmMiRahpnKehdSqGX85F3oviyEUX6vNSow/NYaG0upMiEbaJx7
pOciIQsZ1XPUjJtphn0JDmjQDsLKZ7iJTAI3uFl7SOBkLuDtJaPqdrU39tkGrX1fBUZcGreMIeo8
MCcDAsTKNX9I9Hnww2Sdio2xJmpAQVG25hYV7WRte9uOv2QcTtVJxiS1Bo5RN2jna9DQOCI6GE+5
pf4UuanFNFakCQunGNLPOUTPB7gG0c9y8FErErJimZd0U7Pa2Dli2POkNP7ZqTGRRye3y0eiHmh1
rLhzhhD+JapfN41sb9MYsVKbKGrbq2GIOhyQWQbQjT1962p3omKMRuuhiJJeBWwl6uvaN/rOMYrq
AU8rKYIc5NcJLNPSTeDUlTmGTuRCg2HmY6s7T2fFfBDDLPP9Mi2tsT/fkGsiKKAKowVFAZIoZCvs
L830oxwlY1CyC5qc0xO4nmfQ4DTHvA+xYkmCSsRQjXTjsRwV10RjRzLXYBoHm6qfY2pg+drQkLCt
PusBeK389PxUIe+V13IVVRq6fj5jXzCkLUSvogWIgohGdMvteQo/fzKEzIo2EK7Xe6eafxvSDfGo
i9pklbfwllmFG8OKnL15UMfmnOZXhDXpnuyyS2f/HKDulBCfYlWV6ItTl2iut8LuH8FG/29eLf/t
wKVzE/Vfg0v3Q/cRWzr/wp/YkoEZ9B8+oKbDRqZAcRQdwp/gkvD/cEk2x+zSw7SAHgKU4j/RJSX+
UMz8KZRpX0hakpTq/5lIIcUfpBUL6LYOhbp/9uL/Bw4tb0jHv4px8C4pAULoXCy2TdKcPvQvQP9I
fDIfHpk20TQNlZm6QTxk7cCAq9ds7Cu6+n5HEtHa3pomG+19pFSWHfys9ZfbVsz6PJUE6FDMg+28
HA+Q7fp6Uyy9qkONvcQdZmj1YxKniiEE9gVYvE156lCJuZF7JxMninZIq4xEb0RVqfbM0jTquYMS
uiD/5OxH9rJlKxnunXU0LUofw7xFAIq+0uyN5RYiR3aiYHsr3U0OuKVOXbn344agp0gOzhcx2Gft
fubHZUixjPdAPuviypnwjKHdSd1kM8kerUA1VLDY3ZTY212WOvm9AezS8RFGXexMa0TvZYpsLeTO
7RZuFRo18mLgVrQxg8tfltFvsbc/nw0MMMbhIIk+CNz7rq8xqtHinmFzYdQxEjyIXLh+jqv2L0qs
O9I/X2AMkOLX+t9c7kM4yfl6oJ3n6OO3//6CVUQUISy5nqYKs5sVbtMYw3HP3FhOzyZz6hZSSdok
F3UFv/fH6nfi86hR/CyEeUDKSjumc39/B3gDfsEN+EQO6Kvts2FS8sAc+tCRdrGxZnFcgaJ3GRBD
KI3aCqG3wP9wMhswiNoU6zL1hpFbDVnY26r04t99jDfLrV/fEiVxWJKMNARoLi/sB/zCdanUjCJa
kg2eDQXNNwIZ6yavcnhJsBxxCJGRERF6qYSZXxCrZ7+agvAsgdTTRbiirZWJ7dj5eJJFSsb7YkZV
UTEeHfT6Ino78u4lA7nk0xStS/TDGedOO4FpYbzyu+AGto5395QH7INGnSERGxTyLdntl/bbzPAB
ghrGhDlNVf0N+xOvhNhgF9lv1tN7JAqEVTpcBJDcI8lYIs16v3ydClsRigykS3QTvQtvEETxSpYz
LImqnM9yWacshuDvl8x7wPrtqrwyoMcCY22wVev9VUsK8rM+AjKQsmLMvXO97Gy3jsI289vD31/r
L9/QYXcHL+E7Kgsf9fPPf7mVaJ38wspJ4OL8L2YdCpuO5dAjGFAkxfWOddEPcDJ+F8L5Hk3jK54h
eaZlvB0uNsnOh8v2DHztEv4Ok6p4dYNZdPltCfF/2FR+1D2Kpe12fenq73//bf9yZ7ms6zIPcM8p
IzDK339bSLfTUlsSPo00V3IahTPNV4NSethg4Ps74PT8Sr175VySqYW0fEZ2xPd8DN/w+twa19XL
AFyMHLeXVnt7/EfxyIwK/xZahblFaY2Amxv8myXEaOMvFycUHAgV/jozHLKf3n/VKMrxbmhs1g+z
Dk2idO7T7d5jqb3m3wtHyc7fuDGfe68caMCsMqAgQgcwcagQqmmyRuEi0w7SeaMMdJdbb87G6moZ
7c4NiMsrrJtmNlzk6kXOYH0mTXCt17up7mZ0nTzg8g4SQdtDImFCiBAnImj2XvcmPqIWGmD3jqlB
uv60U0Ce6WB2br6IzTh55vrQpKMxvsZms8YPk5xGRXTeorL8ChapJa/TyhTNHe5NLqRmK4aTE0wF
creL3PSWBfKYmBRuAlNRL9cdEjS0sWpu2gXYBkHHAMupSq2nDBakOx59GSNU2AwZPNAH+IEYKCRz
vIo51F4iW/yp1nn9MigrhU1Cj4hxZI7tlYQ4iocZ9KQCc/iLPjbt5LodIYvs3aUu5YG/EfvrDlee
OsKSiStnz3RoPY6tsQTczxnysnXAZ4JOdJ14tFTlkZXrzVOoZwcX5p5wWodTPTEMTHIHz4qcbdHA
87BvSzE3iN8r22VucmhwVDIQEiBPhGGInVGTeMFgR4tEmbqMSwVBvjTUq2+U/vBgwc1ffuauoxF3
znWCSYHhaE3acFI1DVygmaZr64vJ6F6pbLw3KlaSvfp+UVQnw0YjNm2qMmusS6xSNP1hGq808ISZ
zdOWLKUMtY6cuqEOrAx/0icU+wKPBFfQmFjQ0v3DFE+lGTix7kf8bEdsPV1Ef5w+RuUn3aekIubv
ltpF/ywzrfz7uDUANsA7ACS/dNKLE870wgR2IioPYIuqMLXul4oJ6cWIUKPe2YO1KBaumzon1YOz
MoCunHh+WHQ7H2IwGJrbWi58LvAnL0h1iVfXKfGghqW02oBswJ4KCayBG8H6rCrj7OuAtQJAaVao
mq5rEp1d9ZddQ3vp7nWVikKj8MuTdcGZGNhwNfrODkw43BcTugp7P3dlXhwnIiqJNSo8YuJUfCL9
2/GaLSRwmX0mF64cHkHA1mUI8OozseixET+ydJWA+o50tUCn15lmunrgmJPdPIFaSvNUj/HoIpcl
EBBHjBU/rRrLJVnBIsBKDVgnjKVRYo9jLzJDXTRqyHxauy5ws5Gb1q1yF+7spoa2KJ+tNhbpkYeb
6C3AaW+GZdzm1snKHQpSc8Kt4hvOtsyCnKZuhmu8OjToz6LEginQMGExnNoGzlW5NTV40kXmOF8u
cPWTvZo8EV9BaY/TR5Lo43y4GrMSE+DtNCU1ttIsDjkfdWr2kXou2jjqHnBgz1PioFp6XmR4zL3o
WNUc+clDhx9JegDKw28GMY503SOWATm8QGgRZEjdtAv+y+0GsM6r72qlZrgSAEDsFMwtYZB/XabJ
6p8GA5Ryk65k7T2W3mAOF5Bba+xyWruPrgza9HvEd1KSV+p4xe8OxPfbNR0U8a9stvQvPhWH534o
z6IKG1kDGi9kRgMjlirvjl2JgxPoJOzl2Rt/c0D89XoWZv7nQRbsF8a3H8YxGXQVlC+Lv8OdKTlU
Sd0dag9Wm7LZpNcVCuHfn7zvz8Lz90OBS1Ye5BgWnH/mGvxaZxiROyJxUf5O51CvWI3zbk7A0SQh
lJegfQJKdKRCsnPq39RwH3qCt0u7Hqf9W9y3hYDo/aWHmrqigEK3M8gZTU45W8WMhV0Rwd1MmicE
wsuxAPFwAt3CQI2zcip3WZNhyeuSVfebafFfaleKSiTcPi7SECtM+WFuj5jWSNWURT9hdtun7H9z
dl67kSPLFv0iAvTmtaxcO6lV6p4Xoi29Tfqvvys1Fzgiq1CE5uHYHnRUMjMjw+zYu9X0W8uJ1hQD
59tLfOXwd1P8RtWMDhXUpfM1+9SaYpZY/014cFE0LhVwyUVKXHmsBhfmcq+STPnX93iZ6qAbaBNB
goTSQZSAlpobtf1xKGGa8/9W3DJYCswcRB8NcERVydH77jaB/w42CXpC5Kf+2Ny6CCGM367/ivOl
M1BMg5HwB+DKmbz7YNmV7xqhDHxCn4TsWA4BallbhqaN+kNFfgia1agMo3rnEQcLQZXTgzGGSJos
S+78m1BaN4KR+RETMnX4XOONHw5jc3T1VnukzF+Ex0JY+GV96uxtE1mRcXN93fPYVh5zQCfkKbCU
A/XRbWNuXtEDqH6syDmMqHjdwMRa3QV6H0IOR6C0stMXbFHYAbEk6zgAhxY7nerNRGcxA20Ggvsh
INLaMHqcfC6p0O/fuyz60/I4cZah4VUXXzVt1a4fLViA+jBwwp07xOk9zZoqokHXlCsa5PO05NVV
8MDaYHhM6FXwWfNvSBdOt6w8CCDBqt3bGHWMbQg8jaGM1t8abq4iixwrxopLuGDVBVuAigt4Q538
ZG41cAEuU9lQDqmVNl8YQupvKf6DdhhU/SlVXDTMFISZV/ZwoX/OYm0dN0HmgGSfp5tLmAUzwYQh
OpO1hTMl6jGLmaIhXx/hD9K1zD54aqD4AWLLRTvtU1g7oT4YVaffeCqNzGbl55wdKUojkDnzmyhf
SzTl4iO0DAPRkEuObawBRYS0pU5PXUvLAAmDqHnvJ391VCS8wB1cdnrx3ELpoAHchTDRdemjHqIE
XnSXQfytOYLJpdEomJ+MgG9fP8xz38QnB2dBAopXknASXt/5Is2uKoaw8sWxTwaQPYbeP6q5AMHZ
tq0CklKz1yzOffKrRUB81J94AAEGLmsJ8OMiL074dwx6ba/XWfApV2LnmEOGD8ms/02HCeExa4Lh
ISCc+3J9uXI5/0uApXGgMmBfeezYVNtbvLxDaapphdblEfbK5EeSapSLokJ8TU2dTlAutEMP7eNu
iKHru255AU2TpkHi8sISSlHuAps2/9J+kCtBSO8TCEIwHSO3mRB2z7xfNZSIt2NkolQspxA9rYz2
adf2N3Zi20eG2L2dE7nwmLQdDFo+01grR+DsnHOMgEOylUD3cDWLc86cAo9DU49HpRqgmLHa8qiI
6QdtlzXPefb1sYQsFI13iveAjxduBV5GeNPENB5T4GVbOjPq3YTU6G0SW8r3RgnFA60Y9HWcoBHv
ddqYttFgpDSPcXDB869fmHTDTVQAjlTViPGsjqFVIw1+eHzb3ys7fWGZjknsDHYJwJi73GlTEUMU
az09YtdAdyHVBsjb6uLI1EFyW6W22BZQpm6BdwQfB2/UjsyHMzem1upTOY32YUqrF+bs0bkhUYPz
R8s+ZEkS/skVe83rzH8q0baE57Jk0E9cfgrR888CXwqDIKUbS0IYQ7tL4Zqc/lGUVMEBBH7CsI4j
HrOOyWMmeBglW9mVpXnJZA8+FXFwnlMVNzQ3n/QuYAzHmg49zdXbXIFJwaq6H4kWoh6WpQC1w967
y5WoOVzfo/kDxxsjDYMANiUyGZLVxRtuZQyC2QPs546p5cx5JT2tZ4cho23GQARau6bdnSLaRc/X
7c7drbQrEyr6VWCO4fG3pXN8E5FpcojXQYji0DLUfaToru/yAvkq4AbsNOTjt//BHnvMxSa5ouo3
t1eOxkCxh1K65Tvi3pmga1Niujg1POqhNqgr7vXS8kBnMnaAtC9v58KVKEZZp61bQSpvFt4nWADI
2pqwReWKZJyym43+z/sXyAgCRU28OrspT9ibD1o0UJtqRO+H3lSDnepV+nGkbMhAAdDTbDCLFS09
eSL/94D8u4Hsm0Y4q+PGl2Xi1ASINJQ6H9RESisIx+6x5//Zdfbo/gdTDGowW89bZbhLPLWLyF5r
6j6sAD7qTQJ5b2sD1MfdJ/7gr6l3XloX3hFIOhLotvqKKH7zHRutR57GjbRD3A/Wg7BC98Guaqa6
qdY9Xt+yc1M8gPLqEdfyEDqLM5n1tj31MUSFOsCjvRfCOapafvWciMp5V/Qsd8u2SLxw+sAiz2ON
xrMgVANicEgYeNpbZmtKGKG7DXuyfdUKCygSvGTFt1xaHxm13Dm2SFviSuFR79XObSBiRHxAjtib
xdfBhIrhlrgoW3vYzl2o7XK7cShE6jikxZXTvTbpIOzVD4zCttUnrXCqUXJ8AYeBtlwY1Q5gFSPV
VEHd8WsMeb4RrSz43JlSQZB9btYLwnVZuQEshh5V12oHfVIE7blsgAYgLcFkowmK8qS9N6c4ff/W
ykwPZ2PwdqHFNL/4zpRmutVjtLKdaC9LAExSU2xFv4N5OwM1P9A09buvJHUMLj4FKl5N1ZD+780t
4ePCXasNxiGK7W8dPLsHKMfNrZUhn3D9klz6pjJQ4vjSL3GWEHdFRENrAAA8qAbBOIQx7S15EzEi
wN1jpzA7bSiltbtu9MLJdRmsBKnsoulK9j5fXgR+APCNMHidRrgVbIb8WlhWbkRaWfvrps5fCrYM
tWTwG7KhuTwzkUEhV7FHDeURGIXgQDQ+9ozQPviDEj6mepas2LuwNE4ocZ/D4BHaoYvQM7OLTulj
7OlFYOy0qRk+m2H2O6mG5ub6yuRHmr8QxPpEdqiFe57NRMriI1ZlnyTtiCKCFzXfYOLImo2a5vHK
y35uhsoDVTs6aWhOQx82N+NNIhvqPNAOQg3Nka4JJaatDjjp5fpyzv0LdRUQNQRJFJF4G+Z2XKR2
FRGbsGqnkLM2OKLDRBn4txpm5bbzu3pPfatDbLlaK9CeHxEJ1WGsX6fpTBFJX1iGgATCmgFUdDWg
cGb2Crx1xt+xDIcPYWqv1QovmaM0SYcSTSU51jg3l5M4aAEtoUMPgmLHLS/TfW/Bv6oDmbytohHA
9vVPu7Qoy+sMTupUdSjRnU2h+UoFoWIwNfTHPJCJnvan1Z27wS4R+kbr811pnqy+AvgAMkD6I3FR
5uJz5lrWeQXk/PtW6dTbiqDwqGSFn26y1EVc9t1LY37PI82nmk/CvfiYFrlqETYYK2E9A/btqbsk
a6u7qQuAHZeFvXLp5kWF/18cjlkiwigz64tX0I1U+rudiY6E1kBqGJTjl9ZLfWs3MrF0jz3xwZ9q
CSy3Ubmf6uqd7kV+XOTAXucZieyXZ5UpfySDYwW+hiAdthRU48NIg3eTNPW0cmqWnowkndCafxHQ
kLItk2gYxHwAEEa571Hx+97FaRl+Lis0we7sqEw+X9/HS8bACvPiUQLjKi5uvwFkzYC9iTgJXqF7
302Y1y9okULZU75/XdQbZS3C4nBCaTW/fwPig2ZlmyXqBkzHb1Iv6NSN4hfofhZ9lf/z7oXxUnP5
eHyw5i5uQ9LaPkgw7h5y0PCTGoN7Siov3jXMpDxdN7V8ytkwngPQM5yLCzOJKG+3KXDthumsprmT
c0zkFiYUlC550WjE27KET+O6zYXeIReCco4sh1NNNDguywlXSPnpUKcF8xlQTH9WLI7JJrTr5mbq
afD6iabdO3rrH4DAqT70aEg5RIMZQUg5KYiYQEd9K9IinFb8woVvAXsqlXMSYd7Gs/qblzS5BtH/
XkcmDIadyUu34KVH1LHQALOzOjrUAM7XhDvPzPLX2bLEScEeL7EcKGtiMzCAisBe2SEd09HJ3phM
amwBbU23alNTddCalQf67OpImxJnyE6QCqiLNMeH9X0Ik6Lfm2Oa/I0MxJAFAQM096p472GWpkzq
t+w6NZ1lyGHEbRFaY4T6lGkpUGOmxjbu0gqKQidZiUtlWPE2uuEwEbhRv2VsWcUJyVW/iYCjaaqm
ykYMQZiK+TF26nKrqihqXT++l/aLtI0YSuaI4PsWVuD8jioEjSDsMSD10BMIRCMHjmPbIyUFoXZf
N/p0+A9GZc+D2iwQJYkcfrs0JFkYFIP/b69XsHF71oR6D7CdLyFqPRst6e0DtOH5e72e9OMSVyfX
ScIow6+339NPBk2LW4zapr1TC3P6iB8a9xpzZ+9fH+0cfAKXgC7vMsDRyxG5UZeibq+Pxm/XUIcM
5aPc3w5l1HwtTHU4+iSoP69/1QvX4BUQCfJMFtrOepChGtZGraFcbnV/jRYKqBYUC2U2c1wpPl22
BD5SdXirWOP8UzI4RoHbgibYjNTgZrIVXIsnmKqgk77ixpZBMbeARf3P1CK8cfyQufp8ROLbTcqH
2EnyctOVPrLcCWx18eiHn5UOyXWlLvqVSGcBo8OzS9uA1MFIShKDZagBhU8EgeLU75sG9kGVuPjW
C1BwSZ1hAF6cwcy5gbjBeiwYA0IezR29z2rnD59UUYv7SldOeiqCmy6C8BHmO1rh5LQI0F/f9gt+
gp477x0PuU2/X/75m3Ptk0V6JuXGvdY0f7UcKilIBd0VN3EWQPMpeFbBcIDcJDM35kYmtCep37Dj
onOSuxIvfHBr33hgEsZgqHDUVmoOZ1GmtGdbcvicJIEh/rk9sFUlzrXDXmXqB9HQ2jZamPCoQsHR
7bbigPtgKrMH+Z+WQ368/k0veEXMk8YSkVF7WDKttOaUtH4Eoq2yh/SDVmmdehS2O3xwinpykVRN
20+N1Vjmyjj2xc8shW1hLaAWuYRuoOfWD53KiUuNtN2R2rr3onH0nZ2lNcJW7lpX4MIRhxZD59Rx
iyG9WU6ZdwJo42Rr3b6sKibOQkaQ/1DytL4yFjE0my6tzQNsU/bvLu67XVlHQbVTVLP6U4xaIph+
LtHZ6pCE3XfqgN4DQOliF7iD++P6hpx7HA4DySI1KPYD/MziPBRdRlG6QwKvIzEtp6TU9mSMBcpQ
1Fn8lVj8fBtkPEETkYqQhTtdPL1cNsMuwbntoVzuYLcLp+8MauBk/CZktYr2bn9KUEGz0pGBKy2L
xe3SynRKO9hj93Ty9BqWUN0d/qTNJBn12KHi/eac1zyfGjS8XMbi+W1MuuqtCje7KKPkONFhe1ED
8Na+HsTx9vrGnXsnV0NmQuaLLJBTNt84QHSjixo4/M1hK/7onWkAGXb6l+tWzoNwQpe3ZhZfUJh9
3TOED/06eKidcJqQgWU1RjyVGPlvZQhH6ocUGrBmpWtfQIgiegAGF+ETdFRUM8qfKohh2t3133V2
bAnhDPIeaiqUxSmNzlePUiuYNqKEg+aLcJeBfropQl9l9M1Yu8pnZ5byvgvKjlCfJ4vQam4qQP7F
T5LaQpulaz+DLTOleBeUoCN8opsxaYeV5/GCQU0y65DReQYUKItLEvZJ24SOBuu9sPIHlc0/GS6z
Pa4XWh/C1lGGlYfu7E0gfqOzxr9RjdP4svMVksClDROW+mHw1QIFmMB+VBGq+huYTKMgolszmTWo
tFHQEPPQ/xKRspZUnUUj0rrLZAgNKdnIXRwzQj3PSJNOPwR5iNQHzcyPaI6231TRFCPMxHGwQ0cV
mdJYr1aO+PlR4lvqkBJQ82R2zljEXE7YtyYToPqB1oqcbbI8sbcMq2UcfDS9/fVze/b+sU7JgobM
Okapes4/dWlANQETrH7oBri+IkDIj3zRv9nI+C/qCfFNCnfhu+8KnQP8rUdNidGe5bAUqmUKGQPf
1kKoAf1hRaAICX8p02+TPsYrZCEXDhNwUNTiXzuoZwX4wfAUqE4b40ASG+1MfRzup8otd4VmlE9G
2dcHNUjSDx0DbJtU1Ys/1z/wmVvkoIBJZRSL3gZB2+LyBDFit22ZauigJdmd38L9P3koMFy3soB5
8RkJITisbCP9IoBtC6cAZZGZ1XlnHlCx8F9gK+hvBRyM30SWBvauaX0UqRNovcN9OllDuYWkuPuH
6rNjrvySC+u1mAeVsyhQJVETnR8oFFwsUdIjOwxJYJ0qUGe3kHFXKynzuUuSgCO8AyMskvFs8VXt
enCbnLzskNbRX1NnyGijwnVxD3I8e0BUaA0KeWFVPNeki9QjiVaX18RI7KAjNzEPBAu/QvR2d5bi
rvVv5I+e1QHYOEICjyIaLzF93PmnEwovxtQI82COUEsUVVHC8JeLG09vkuP183L2/Sg0MJnLWoA6
Eg9Kt/AmlWhy+EIhs6BVhDwimo0BECE7d/PPmii++HHS7a7bO1sa9jiUHqhwnhGaRQt7jh7BUNDQ
dxhC/1kFH7cD/p9D11LXhr/yfJz5NIw5FvDC1+oqMOy5McXJzELEMZxoSIE+oRginrN0Ap4MV/Ud
yRkN+WKaVsKfC0ZlCdm0eLfoCSxnYCH+qploYIWAPMuHsvNUZJIc64h7hY7ZE+OusRiNvf5Zl9ee
gB4X6jAVDfSPEb9lUScfsowPn6ACGIhpj54IUmomfBy5ZCRgPr8EC/YwlhXtD6ajB3tDG5b2S2eL
dz4kr7+EkiivCTcEbMXiIYHYvnRpKsXPBs9iAueEnx77aAqPWjnV37xuNPaRKeo1BKCMKt/cGcxS
BAZ3hAuQ/IPLzF3QC+iiwUmfE5StPgG8TOSAeGbc1n1BxugrJlq1cE1U3KWmso+1WzofXKdF76gl
E9rno9QSWNmVxe2SPwoqULpPFDRILpdojNhnrEoNyvK5lLocm6B2250jjNbZCISuxSasWqdBMjJ1
Agh6x7q6GeDMSYDfFspXWhzxb3D77q9MaaBkMkLQVtAKh+0RLFO/8jou42l+Kzgx6Ur5D5sAYHEz
K7w0suHh+ERExqBvH+KdNvBsM3Xl1I3oN10UFEjd+qkGxq53LWXbe1b61+yU7Bt7I8Z7hMGLE4Be
fVzZ3fPvSN0Q7n0CXtqlTHvPL3LFoJ9OjRcSRxqF9/6ke4865DhAyZDKvbX4ovHK1l20yANKJcgF
O2fLP3/jF3Opkpcr7fCURrCHIBwa+g9emGvJJiukjhBIj3Qt2r1s0zWp6/CEa6oMRd/YBGsC6ziF
pqeIB/WRoaHxW9KU/Ys2QjvFpTf/Xj+ei9D2dcfJB9lvwhFISxZvJxgMlxkda3gyJ+sO6REBr7+d
js966SjVzjPg6uYEi8/IZZcrz/Yl0xBZSgQP8cEZzN8esgg6aDE+wbEjblpXsXbeZFu/ZP3+kLSW
eat2gfuc5WbzfH3RiwfoddEMlBPqAlOU8fX8I6MqBRmEwLKWTckXsy9ph9UjujFKoK8h/S/Yskw6
bsQlYFrw0HNbQUmxOTPH6SlpNWRGCVXufUdp2p05qaa+8u5cOD0Yo55DRZBYSFsEDWSlXQIkdXxK
SgasNpCK1dptliH0yvhgG36oKX2bN9c/5kWb0CQCcqcSideYL7BvAMuggcECA+vXULt9SfXC9JQD
I8QIFfDgls37Agi5fwQqNP3kBJ1FD2NuUovs3IjimmVGTf3EpM2nXCTGKR3Hn9fXtnjHzwwtbiOc
UIQx7jQ+4Z6jrW1QJ/Fqpo3rNnOefRp9NxWAnl/XjZ59UAqfnoz+XJok/NfFJiISOblp5AxfrRqq
cvjdEdPd+IlnQfRUQCSIkJxl+Cu7+NqcePt20kEFKCRdv4SxnnW9RVVShnSc8jkeCqPcNFML6guy
WaKHqIyzz0WVpPptoMf6TRVqQpEidJp6m+t66x2D0BBgD7QXxy7rlyCEysxETOag894/VPAeVY3F
8GvH0JBvozy9RXFqVI9jZSQKk/IWk8xWgEjitjU7P3wKTH+4QRmlqrd2KHJ7E5RxEG7hmDQgFgrd
/qYI/PrURRSLIeAb+2+xFxr+715Ocf/I46H8XXSj+zDoneFt+z4OxbEq0RBc+WiLOUMZVoIeU8lv
QKuRfTiLrTLLDp2byi6fa0tJ0kMYxJBA6c04+Eet7toMYRNLQZXAmLqf1Eizk5JaPSquqNQ0N/WI
rMg7nyz4xmUxkZYos5dU+RYHVi3LUMC61Txree+Zm6gpXIpQuVIhTTdNCWLwdb9yGTXpLecnh7YT
TNQ8yyqsrGezTAMKp4jEdM99rrXoWkK319IeNdN8W/ZTb+4dCPl+ow6RutuKwSdk7pklPkxlZ7Y3
sN8UiNwhkolM1PV7tPS88ltQO6a6QEcOSmD552+eUrQUG9vw+/LZabrsQzC1/g1zbcEkHzQYu64b
W15ajJHQ0zeQ3C8MWS2ik7oNbeGXing2rdD46fut+4uWeE9hqGl6mIYct89WTt/SOWESEg++N90S
OVsi9+XN+oTRUDd3qvZZyYxpW3t5dWIMQD0Ikfa/ajxicZ/aXdGvQDTlEZptt+y1E5tgnQ4JF2Bu
NhORBdbPVL4asZeJo97YziejdcV3zYH2e5Ph9HFXUJLdxxNygyvf+bX/PTfPwXYkgJIJNjlUMzdf
+1HB9nXOVzWtaUVYg5sO3+HbAY9q1bbTPNMXy+/drLc4coX/TI6tWDfjGCbqVjebBIE1I/KOvYmX
PY4W1APuGMNGmehCQ1va7PR825Dc5zSoLR01RECA9hb5KxeBWx/6i57cgUGC4RiSLOjW3i8Fg1xa
ovXtDko71z0wSe49u2OkxkeQ5TXqZIEW7xWzC5NjUnASAIq0VbvvEazyj2UaKQ1Sr6HXf9Iy1ftD
GueWf8BSjubTKOCO+2KJ0cRuhwKIih44EmZQEPqqtzZYc3aIOb8UNZjaYphBYizn3zZSW6dyobD4
quVh3tw5phJ8rYc8uy/1qLT3Xs1BWdnPs0MMooAZeI7TK5PXcqy0Qumm8KOqeB7yqIK5MA7NT1DR
pO0+A6IHtZZvDOqjFmiFf7h+Yy9a5q4CAJbIlSUgv7V8NKjhJ37m1eu5KQylqAwIfnJyTf2Yx2Ox
1VKfUtJ1q69Qkbfnl6occb2lyrjTAli+cBQOIk+Gy+v3PBAQ2odaaNaLN4E/vas6MToH3dF7dE3Q
kToMqMHdu+UkZ4VgcgnvJBF9dOdBy0eBv4uaHxmCDmvB1fK7WNhiKJUbTjbNr13cbz+M1cIYCuW5
Teza3Di5Xv6IIfgr9pCLDD8Ga/SfqtFDSOX6l1m661e7DKgS0kEBTmg3P3xh3VEHG/LgpFh++az2
hbHLIFf5EnVMEVw3dVYp+dcWlVEerVe287mtsdfcstIU5bkeSmRpRVP+6HzovZVI17alVkXGPnMz
6AFE2qkxCqYQqEEBIbyVeH3pS+XvoB5NHkITkDdb7sUbF56YowIHyOA/j93gGjeA+KdvqcjyfVH2
fQ0XT2BG2zxoJ/0hi3gqVw7j8r7zVjFCBNaBDj/gmGWNcdIAVzh+HZ9oragx45EqQh1MM73EvSMK
SVjnr3z58wVLizhunmMqNepiwQGE5DZY3OTkV1B3mIlVUvrr+49AZOFSrg1eZ3qSY7FpcntNFEIe
3NnNY7VMm4F1JlAjYdHnHxscvIPed5OcqiBVj6ro1Qca+v7Bhb7G2qh13+0RC0I/i27/nlmANQqz
8wPOusnqCbFJBiEqmNtPwtF3m7FLTkE39vcKsw5HqIWKPXJIytozeek7c7ZlcvSKBVy0jYTDqIGv
RelpmMoczXkr+y4cs98odo2qXqdN32HMgte5gchp5Uyf+w/GDXlDpEaFizTOYovbChl6dfBQmAI+
cshqL35SEeZkZCSz7ibhVS900r0VZ37hJMO+wJAalJVAOExj/m2HAUo2RVjpCTpZrWTu16yh2dbM
yt1GEbPGG80cYLW67kYurFQm9nKUg+YVI0Jzo4pmyNe9yE6oytt3DbTIXzlZE9EsTKWkPIb9rZmU
YMXqhWOEEittSMAirHWZ48eNRw/JmPKTq2d3DNcGxranurLXYYUMV67rhStDeYbhBEpreImzIwvG
izzVyk4F6O9/Mn/w9poZIsGL1M9t6Fb6fUld6nvgltqHlDL3yq5eNg8CCawZKfGSroCPHyhVY7Or
LTNPcD3Xbg4Kp6aKy5yz8wj1drsJNeSydyEJ665CI89e8ZGXNpmyhuT8p+N9BkFpooFqtZ/kJx95
1hP/hNglTs3U2aAWyCRB3b8ZlGJtOunC/QXYitwLCAKJRFs8wmUWeXVfRvmJceXgxvbQedrntSR0
KYVkb0IeF0I2xFe2FQnW9WN96S6ROkmOPqY1iATnx5qMNU64rPnJgWNeRYAERYpdLoY/viskdGIC
WrByps8SaSotFn6Rq0sRgixysV7onyEli4z4pVR0WLAK5A3jY9Q34b6xXML8Ikr7z0GgKR9p+tfd
kQDaunNqFxo4jg/8INc/wXmAIH8Pg0ykjXTGmDKafwPUNceubsLoZfQDI7tFb73zjxFXBd9iltG0
DcmDBqT1ysjZq6j+lMw9DvxyWOw8d2VDzq4BXtT6N1DRZT9l8XFGNfLdDq4Z4sS4+YXUgPMQ9qXv
w5sxjAPD7WoljnldwmTU2noc3+aO8p9+A9VgAB884MZyg4wx7dBWzKKXGumDXc/ZuVHKKP2RJN2P
Xp2c58jI0GrN/XCC+z4JVzzB2S3kE9DR4tnmToArWrxnRV/2cEPHwUuuBg6gUK9CVYQa0K4DpPkd
oQLUoinKr4SkZ6UNS75fAHnBY1NXIcWfH4Oi6pIJXhjlFNRhsitGGj3QxpHGpZCoPENZ5uxztwJ5
EqrNg1kXMTSayfDoBmr/qedgrrRALh0E2XGm+skv4sWZ/xzEDXy4HJ3gBSo3rduEuaHtBog21APi
U+rGyJDehVSgvkGBudhxb6eVk3jmlvgesjch20Tkh8vkW7OGhOn2KXyBZC/4mjeJd1K83HxIHTN9
thXT1nfoiae/EIvtT9ev5JlXwrQcxeNakgLR5ZyvHSzIlPYWJ0AbRHFDv1+wExXFJAbH7qyudI/X
7V04cTS55FCJbMHT/5nbM6ZIgzZZiV6IsPqnVk0bUjFd3cIuqO4myzc/hwGn4brRC4vkbEtWa7JD
iTmaG03cpBmGXo9fEJmxP0HHhFupNPtpVMWnelLe2RvnKkNLY0uBNr4tz4z8Bm/Sj5HUwBaUBeHF
DNwHQ1WmrU7Vod1kYedtoQrNYHtKvRXnavG3zuJwrPKWU7PiPp+TEKE0GHn+4CYvuZGVB2RfPUC+
k3rU/IR6y/UPemkX4WImEEXsSOa08xWareCxyUrl1CE9sxkoVqPjNCLXM8XOjeishKRWDb9cN3rh
lkiEES1KOeRLE3xudAptxVC7TDkprcI4BeJWyYvRozITpFa3o3podNs8L/R7RFOclRt64SUlFqUK
K6nJKE4vG3p52at6bNn+KSj6BI0Rt4PQtElRG9uWQvP/gYW13oXQTiEfTfzabMsicynDDiMdzibt
V67R2WZTIaQnT37LJsgIff4tQgLHsWyM8GQLRb21Rws98Eh0qrtLG4AHK9t9dn+ktVcOZdqKINgW
96fW9SARrRqeXCXy9n6XqcfKT+7aPG8ZvCpH7+n6Tq/ZW7zMvs5084D69KkNkujP5AD33DhV12fb
sbV/RmnQ6P9hhaCBySTJ2IlMFmdLhRw1qIUZnqDQ/REo7XjoGif5KuJAZYF59O39C5S9PQvQHOX9
ZaeNpjBixkkQn9RGRI9m7WXwbQb1QfHpmm8JCN21sevzA0P6qFEYg9Sd82st/HzEXC5luDI+2Wo7
bZC00PRNjLwV4x8ZJPrXl3fmHgAheZIcXQ6uaWekHG7GqBM11/jkxvg6hflS/y7vnKbcDXU2TrCC
+QaKyo1ID9cNnx8cDMv2IjUJXMUS9aiNkKoK24pO4dB03XaEZFbZKWaUMIfNPONzr2lTeXvd5plb
koulnQgi73Xee+HtVaAbk+u3yalpmgJ6VUjcIVrzvI9gdt2v/pSOv32jzrStmYZJt+IHziNqqlxy
TJO3jQKfu3y/iwbdMyUxkhPBjf9PVrvJlywLjYAZad/6WdRJFO8or+ufDTQ6s40YBSNbOXRt1z/C
heMFNgpspAzswUssAknfD1u0Z5z4RGNq6vZ1bCXBXk36kSad4ny9buwsXpNrJl6VESRcKcsSc81j
KrxSSU68Bz7+Nh/Ezxoa+x9Mkoyo9lAy2BRGU/6T54FPmyApk9P1X3DhnJE7vwbslFYZg5+73ywK
JzeZqDnFetvqX8qpDI8Jqk3Fduz64KBOabrGdnpp0YQUpCnSTZ213TSaGoNioDA+VW0tdlXgUb+2
3bJ4UpSmuHFr4f0KRqdpj3FrBA2vgR+u4JjkqmYRBt/9VdwQqJDDu794dNIhAeabKemp8qlTb0rN
AdJbK90vlbKyt6cZ0bsvNjLKK7da1u7P7ZKkSKovABGL+Dyp0Tdvaj89ZWYci32MEsZ4U7VmtrKr
F9ZHy5XMhHIEldvlubJbD0rtLMhPXiSMb1bjZreaJK5Gocj9yucIPg2pPa74yvNkCGQd55j0j/l/
Sk+Lx67SBivo/Tg72VM6BD8S3yzTI2IbLQUoxQieCCVrc6fyrLc/1dbsJ5pidV5vfa1rb8VQIQuo
VH28lhRduNGMBYAIkS1Y0LiLF9EudC3IPD87aUYVhvty0J0NbRG3ux/RHltj2b9gTQ5aMq1DFReD
i+cJmrvQaEt2tAhFW30J0spxNtQ8neS35etmtOKzL5kj+SeSYQAA9P/i/tITqwu1BlFnN02XHBSD
HGtLvUv8VRhh+n7dWVw4vnw/zi44HgCzSxy1JtpEGe2qOGWpZSAD57f5cOcjJ/l83c7FRUHsSjIv
wbHLiQ4l1osY11CcEDksv2ue4myYNaBLjsDmige+8OYxR0j9BsotR97Kuf8Tfd6OvV3nJ9tFd25r
alV3P0WZdsPoFbm7sLWvvZ7Hh3Qy2pVZxguul3cGPmYSV/o7y35WznyxERpjflKrzFY3pl1z/hPf
OYopiJ7aJn4n6JhXhvkfIsLX/hnN+YXXG0bAoUbqFCdHDfRHL7DTnSALu0G4MvkQ+mUV7OlHAeW8
vpuX1skMPlgT0ns80uITa03VRKNRladcH6utXbTRHm2lYmeMiFTbyrSWUZzZYz/RdWaAwoV3j/8x
39J0DAQll1Q7mbSG7wu9EIBbTDrvm5QqKYJwjbbWLzw7sFiRd50SFEUb6FznJhW4R9zArvQT+g7x
IUxH8Qn9nCyD/04Apr7+Pc8jJTaSpo2cxJG8Esuqd2ogrUpWqZ9ibRRPDgJ9n93eVpxDlgFB2vZJ
aVU3HUPtBy1VUhg9K+cWtMAanc3ZIyP7krgCKmDED4Ru80UbtB0zXiHj1JG53XiTObxYcLVv8Kz5
LcNfRxV5jlUMu3wiZ0+otAoclPtCU95Y0kjlaV9AL2jqp8Ft05c47OLj4AqUMUehJ4AxhuqnOhgD
E1/N9JKXdbwbGFf44Kq+tfUhTmg2Yx0Of65vyfmR4+kjpgHmJOtBy7pbkSRCVVvLOCl5Gv3sRJT6
OzvqPX1PtBNkqJzWgD+u2zw/c9iE3g5KW9BljPfNP39Dsh4Xg22cytx1fsRFkX2s+gQeRDPU99dN
nfl9vjkVPcnyaDDkuswp9S6e5ANqnjrEDpptg3ZVuqt7JT5et3PpRMnaLS6R4BDmlPmSArdlhHhk
EEiFWvqBtr75D4M09UYEmvhtoYaQblrDWHsCLm2ezfCRpGQyJO/13KqtjAMCmrp5ahBdtjctUsc+
QWfddfTXnW9D601r5EyX9o4eM0N7MBiAVV+YrBF1hJu9Nk6MIZgPSuCY1ZER7xp9VXgLV4rC57tH
x4SFSVImOmXuwu0XDa3zLImNUx0ZuvLRqcGd7ZtaqPav69t39paSNQHOkFO9zFoxoz//kChKAJiZ
LOsUGWrARG0j83Ev8dXHEF92yN1Qt3c9YzXHwXGddOWQnh8erOMX4XmRkdByppaqYZmHrW2dykgb
jkIp05u6R861yKd6FyBApGw8e1yj9Dg/PHOri3AvTaooTXUFq+rYPYWTl98WDGIyl6Fbf+NqnFau
yKVvTBSLuyVM9+AWmn/jutHiXrML+6QMU7pPXT3cU0qMNpUdiA/I81Tb2NfIjr2oPVzf3UsrZa0U
B+Aw4bGTx+xNLTjugnIa2sk+BaqV7p3UVKMtkjSi3hdeKx6RrujXsFCXTXJD6Pq5pOLyz9+Y7AbH
i4I6tU9Vmpg38G/6e7PNgeEDKbTBxyZ29fP6Ii8dIpqMKhEh3T3uzdyiMgJRTKbUOjWl7b50iNlm
8N5Urb6NA72x9lpW0NRtBLo6a3NAl01LVgGcOedf/vmbxQ6sqLJG0zqBxg83Vu7Xn8OkpntY15q4
VUL2PACj795cX7F0NbP3lAEHyi2y2CRH5ZcTp//H2Zkst4007fqKEIF52AIkKJGyJLfsluwNwlOj
gMJYmHH154HOxiIVYnz/qh3tji6ihqyszHeQy4I9FVbkz2Ob6jeOPrubVnb9x6el1odFUTo8HSdv
5xpVGpaB+7/uZ0CE1KEhT+s+4rfnXz2MeH/Ns9Y8D1lqhgvmYs9GZgx7/l0SNfglfzXUYp28Uokr
I1/M98Z/8DaSLbkif9hi9F/zbdWzA/t/ap/zNK8iq4MY305jfbCmLLuF5Jwes01d43+ebZBNYIM2
YYeNkPp20LZpfEh3nXoWCs6OqtP2zklydchGmsJBkRl718JdSc1L+w80ZO3KGb5MHemeb91BepVA
ulj2t+Pj+eYElbTUs7sO5oAPtBb8wZ/DXh90a1ntg0eyVKJ96GgdqUtWVTea0Uv3Vi6JdiVeb5/6
duPRsYXPvVXkLcLKWSRrZgn3F7TjM4ypbghTLIftdcl+oNvuXLkBX3VZLsaiuQCsjLoesMW3n51i
kkjp3VbPRS6aAA9sw3xaJm8w9pUVdHdqGbR0TzKb7PsyF1XoGivl8lbvtvKTyKBG2rOG8bN0C0r3
xD6oJThnplno55r3aAlHS+JFzfitDk3er1GAsHiGcV0+9JFfttKLRC3Xp6JT1/wULrcx+TceGVvb
dytTn0WstUCar++S7tkseme31kkdSjdQu0xo6rYfmnvyuuZ/k6MB0kSXF+YmYgscImLH2+kEEgkQ
E4uAZ7soPb51wLhpppe0rqrb637zv9eGtwE3pP7GWQBTfnZswBYFKnHG/tkZTPu56Wg+Evy1OPV0
7UjBELDLOLS4dedrhYu1bw0V7Pz0n48P7ztTzRfTBt2aAQjFnf2KceySetab4Rlck3jgl34bsCo7
jPZc7vVBmTdJb14Dc13c968Sy0B9kOkltTrH+cxpDndstofnog2SLEI+FE9zWD/4ty26fZy80j9Y
psQXlJrTy8ff+0pzOzs2m/UYZJ8Nv0bp4GydzabDbnUsnqlOi6+TRDzDn9XgRW2VVtCF226J63Qu
ZNiXYrqbjUB9F70h/tNUM463Q2cM8ObwaP89zdn8kCdJEQ9OXd+4xpCGVvMo6ljXzOAGp2b3kOEV
WYcff8Ll7Ua9igcL4HFCPEHv7RfIRR+xZs6KZ0cu+TfsjJe7HrlOM7RrOe61wih2xkBjAU6wCNvV
Mm8/Hv8ig2H5IPZuGsEbkPyc9RHgZFanel0+N9hPPbaTLu6FZrS3pdkHAFmba3Lr5jv7BTE1XuSU
BEGwni/ZUODbOvpG9UwTXd11pidv6hFfvMxd1zHUlF0/BEEqvrSmVw5hMi66FlW+Iz5LaKv3hel1
T8uq5iGcUGzcNbjT/0upft2BvQ92heP2OwCL2md6mHII667AS3521uRGWWb5ZMEQi7xl3TzjLe63
rGztO3wzeEl9PK2v/Piznbm1/3j+wkamR3Z2FGctsJRozPI5AIfshnayeDhkuqquwt7ppu/gFYNb
hNntPqRPZ6V7/MVkczu7WWXFSy78PirHJvvZrY32EqzCVjHENNsJ54aaxwaUWbKw4Jgdgeu0YMhM
4X5qzKK6pvr/ypg+/5JNUAqMBXgZOptvd2hLj0fVxSRJezKl9raZW5HXiLKKTIrGN4sX1MsO8rhz
Ty8j3+4XdNZLK02+pE69fO4me/ph6TTPdm4SFHKXl6sbm/omvSfK/z6e9vP0AUwGIsZcn5S5bDyS
znt0vdYE3lqhlUDhPn00TE1FdmYpeMdOFuZC0/d1uc7haNh1POi1c1SVfw2TfpY3vP6GrYoP7hTJ
X+AhbydMr6ZU09wGcYhSOPtWH0fMEtYiLERyTbL87OX8OhTAVgTfnM2p+5zt3gyamSi4ObGZBPLT
NC/pac3xgv14Vs+ulf8/Cl0ocAloozO9bz9Im4PKdzs0X9pa2LHIkjySmFHFmp7Zp9Qt7VNSOdcc
A96bxVfVa7qPYDnPlezcwVszz2clZ1Y6GoqqOGJ0kdHvxQ704+87i4Gv34eGB1WqrUpKbeDt9/kJ
nKVusNg0OPvtWloUEUywbgc6K6P2YV7T0H9vPpGTea1EUB47By1ZCVaVm9dOrGppPph9jZRxZSR7
imNBZHGFhwMaGFcy63fnk2oOeT3nAvWXtx9ZmovLaz9Au9zXQR72UoXC1IK9jg3ulaHemU+whhvS
EqYAHXvz7VA4n83mqASCSIUGEaIp0ERCIt0OvuHZbO9Sx1NXiPjvzCgjMhy0H7Al52DX0s3XqU2Q
fZrSdN6RTa8HskLvgBOxujMX8X2h2Xrz8a55Z0K3ziVvYdAPsKjPjrnw2tUdWGU0YIo0ckc7jyfP
F6Gbwyn8eKizO3PboJtuGG1/6unM6NkBbPTZNmWQAJLEEDqWVlPvQDTToGgKBYawXOPOX5t9AlX0
ytF47yOJo3QmAevQOj37SFv5S5UNJe4oCEjscCXqw86uUWiDU/5/2DXcM9BKqMNRTjnL5YLBh+wq
8XwBH4QxSjuvUT6M5YMpaI+YWn9NJfW9T6NYTBpC0grt4uxASCze0mEhwKTbxnEXPBgSOylvsEr4
/fHyvTsSj0j0z7iYqB6/PQ+5xvNKlxUfJZbK/D3BLnY/G5rQjXAx0/Xl49EuTx+lN64fLiBogYCQ
3o7GE8e0ZECgbqirxJodyH2G5tyhW7LiqBfomX883uXX0bsmlukuRQOOwdk89rMLv8+s7HgQunNj
F9gjCHNtv7t+Iv75eKh3rvdtLGCeG+0Q1YuzyDK4bgWNfbBjd/Yap4/cySuKLkwzT7WHcQZDFjuw
lat7V5lS8tDq+qoIG2XV6IWjzpmkV9Lny8BjgEGFAQrBAsrfudJBM659W2sSUdk0SZw25EaU6c/Z
tddy5yxjWu6R4sUFyhsBRl0Z+52Fpj4PLHTDUm/qLm8Xmk5oY8zJ6MSpxAuRK8Q3j5Uw/Rgr8Tby
8C6LPp7+yzD0GmHhCKAKxaP+bKWLbJ1IQaogHrpaxsMyZi/A+qtbxEX1fd5q3afSSpJwSsb6Snx/
7U/9lYQSAUkDKJnzpCcE8tx7+63C66FzDDOGUKLRk9BJWfyxxUUoL4fmxzrSRy0r/K0zp3Lv9BnX
snZs6kO9ztMX22vnfRms5pXdeDn/kFtgPW5VsgBxrrODNmIfb2VuTVpk1+LkmN2wl4uqTqKu1/vG
8T9/PPvvDQeMG02NTc3n4nEPq4JrbkBUWENG+Kk1N95b7o8ShrE3rvu2sIPiyr1zebRp3m5iSgjc
kEufSzeymNCicHyOLUkJLCy7GpP2Trh1PBpBes214hyewyIj+0VAZmehbogqxdtFXjd4o51yo3Zd
pna238yh2w3mP3O/Vju3G/uds1KooupZ/iR6vgRJ56HDgRy7U7v1lW/fkr63Ow72IeBnwjYAuIu6
byl9Yx4MZaLXXPaHog8WSYm9F/WVQ3W5rIzDrqZ0xIORtsXbj9Y7cxwLgTxmhnbXl1L3spNbGOWp
xI0odAr/58e76J3Pwt9gowXQRdjqvG+H66RbpcLGnkrOzLFA9e/eF7X++PEo72wcvoYrYZPjowG/
/f1fpevG7+nFoAYc10Vuf+lnsWG15TSdhopWRfjxYJcxeGtt05OFkQ7r+hwyvbRyoS2UIDDaCfFD
aIHzA9WFdL3NRhiVe+6JWTtkypbNlaV75yuBqmzsQsIv/Jqz26g3vH7L1rYn0TqcHN7oWaiBqYq6
RdO/fvyR72yTDRbDMYTJQaa7TcJfM+obaAzONoKYDgpvR0GwBO7Z2CGtW7EXnhRXKA7vjrfx9lhG
Dv/5rd75LvAFQFaxKymeFLlfHD2SlVu/lfbORF1i/3/4Pt7tZICbU9s5b4SUVrmqX+wYEhY6DSY2
XDVQo0huD7ElcftrN8q2OG/ON/c1h5vEZQOpIFn+dkItuQjLb307btXqqbipeu9Jy+YWR4fktUjc
eUaYb73oUEMfQ+y8ogsO64KUvF4ZKsKd7FrIudhPm2gF+QRdUxoP4CLf/qQV6ypUeBonrnj+nfjV
yx5FxDYuvEVeyesvlpehNgedjclOs+X87hK5WjP0cOyYglhznzYDYiDrDFcxxwRxBCJ1ZTtdhB3G
gxjJrQWmlFHPjoqTJYlWY+gQ96YCz9qV6OSH62L018iuF3NIFOCNBGcczV00R88uZWmXZIajNA8c
zTzuZzs/LIEC5qLM54937MUnQXMh7rBQFMdAjZ1lQ7OvwWPFNO5gYYz5xKZxjtgciiudoctR+F/D
wtkCjM5hPtum2eqZuMOBVTJqzSr3mcxhiITJXMydfyWOXk4dYXGT7eJC2krCZzfRahV2Dy3XPyTg
l34hUO3eJNXS7AypT9fwJRf7j/4xTQpgmvjAgt05+6zCM5RTW61/yFCQiKSu+l0C5+gusfpToWvJ
FTj15SzyhgXht3UKyFzPdwWlYIkUCAw7213mPcKp6ylBk/Lm4x3xKjP7d0wBm7MZI9Luopyw0c3f
HuDR9fASq/t6N2lgIELLUEWlbrFKH9wd6lFmOobjgGfNJ04IU2riDJkcEFoX1hF3Q7cI+0CaAXdI
5xXhpKqijwpJjRnUWLeomAa38b0dnPKPgELzNDWr/wDyynp0EmkX5MOoHuLBNZwS6ZpP0zz0epgO
lW9EqPqZGRVz9O3yuW8G+oSu/mn29fmHmEy/3LVIy56gnpc27K5FokquzGA9UsMi/km7gQVUeUti
ha6n9M/pZOL7GJh4QN/r9diPd0njWfO+LqT7O7A6jMpNYYsviSqmH6W5CqwWPIojd2mHAFFI8Gn7
m8Tp0/u6G6c+RotOG2PXabN1BzeqrGPPTss2TKWee3t3MlPj0VdN93sa6rI6IBHv75M1MVB+deZ1
+m2lWDLv0pnTuJ9sK5uGaFGOLO1IQQQpdoWdz2UDiWrySeJc1OxDWw6Ti5qrA4TfQmYwVUm1MwM5
lCjxFanYpyp1kj+WPQ/5nsRD2VGmwxC+7Zt59SNflC0CohBCVMsU2gPVA9LRrI1LawqQ2tShgyda
HHQin2/rClLkn7JpEcCbKCaNhKNhWZ7HxLPkGqIVpQIAQSPes1d25Nkl9+rNwGsZzjO90Eud4kqt
RiPGdJ+leX3IG7vflXhPFKFI7TUeILyFUGoybLWreq96P7ky/vkxJ6EnAdwga5Dxyeq3kPNX1jKu
Xb3gXp7vE3euj73X/UjGoYpdpHVjz6z7L1c+93w8Hv9ELi41xDuwhzgnizhmIvCF8vIjlPcmicE3
lipeZ4XIVV2hNL5bUbyabmk4m86t17V+v+8GaIzzqqMB6M3QTQ+enWdrPCYtzfa2VchV0SRaljDt
EPv8XnfCEyH84ln/VAPHS57oQGO/alWktvfLnOrHqbesNixp+7UcZbv8XJKGj8996gHrpWdi9jvX
k5QtHEvOXqg6t9cjp5yM5KEc67rbwUioZDh5KZkQbYxKfevwM/HiTGoCUXfMfL805tTLB4kf3p2h
NW0dbpfuT3BWo71XbZ5X94EShnWYel0YN0geyv8MO5dOFeotTyyw3GifPU6e2fzTAZz6xkqVbmSM
6/opN7ps/OQ52rqf6NxnT1NXSv3Eb52zn9JBAPrfFLbtetevCxYUidV69QGtaA/LpkpiX37jSgzs
ZqPrpsdsripEyrSgLnCpn61PQW0s2W8LGNqB9yy+FZIuTGDvHRS1tTAf0LMXketgxky9JlcKWbNM
leZL26ft3NxMmRDNjY/AZHbw8jw1vsxNGqA+nE0u8q80wWptN6qgTR+tJdfnJ5eW3++etM44UTQz
0kNDAw11dd8syn0StFYa2cr1x5ePdyJPt7OjR6eEPtRWFkAkiMb42dbvRDaZhLz6mOal0XZRSy3H
izEj58ALra4BbjgcexX7Xul+KeZk/i9ICQuPTZVwtcsaq7GwUybeND3lneFm9arsp+5X4j6tucj3
5WgnYwRQpLH3GQcitUJl6rh+92gqmCHEKbN6YI9PeVSBc1Rhs6xGz3rpdf04aunUfMaoTStjxy+T
eg+xyEGpqa0spUcwGPXsblToHob9oq/1EOkCVcq4nm08DrQyz7J91ZY+IDOAi8J/tpfOXr8Blved
F1MV9U+/E5YXDbYxdLd+lhZpOORAePyIeGAW98GSjP6fbEmChkDkdvlyj0xKbRyXQaKcVq1mHgei
CJRimiwrA9NiFd13entetBQNXLQRoEx/zFfhNCXxDFGvcEnaNttl61jD3BF5msQ5dcB726yD7h6s
UJV8c91ydMPKxl3kNhu8eonzlNP9KSnSZgKpWFNYSpDxOCad0gbuzxLpus8TROkhNPV59WInw3RS
OlRiPqtpqm6WQMwyQpl40G+XSvOTk0aK/xn6lvBl6Kt56rgqTbVokVBen3+VqAO8rKpMhiVCJWRM
66jTWqF2ZQEgdadbmbbskqKRzs6rN4FqOhuA66LO5K4LK3xZ/Dr0raVccX0Ym3EKXVFn+gM89MT7
5a2Wtt7ki1WX+16oYdJDcJp58ZnExfl3RtNUfqHyvO60ysj9o5P76S8Fh+6fZkhH45bp15dd6835
S8/5SW8QLWKRcxhFrbZLnNU8oFaSe+Hk1hbW3XNqveDAlzkhZJtsx9VptYesq9blRwVmzHjotNxb
fjRBZ7FMhjkX97MUBb3rNpm/pIPv5ZGp99MOPzIas/1YVDcplAixW6YmZR8nmXBwf/eT3AyRT6iK
r5W2JN9tDU72A0yJlQXPgS3EbteUN86kLeYXb82X7K6b/IC6UTPW2ZfE6srcPEyFl3m3gWL3o9WV
9ZZqd9R/ZIls4lQtX1YYYn9s/hJ7CXtFRSu0MoMMEJUc2aNQknLN3aStIRJ3v9iqs6M8b9b8h7fS
v3mekgS9QfRhy24+CV/L7aNYhe/FIBesO6V53XSzNJBQPomg9azTmmilAYs8b0ba0kKmOGv6CBSZ
9WAWv2mgjcGJ/5dDsppA2drrXusdBndJi2aXZmK29mOqoeRSI6UahJbsuub7aLRWse861/ylJ3QC
fo1Nk3U7Ua59+lkbLPUvDCIMLit3tpbDMpl2HQWNyE5gpOTySYFxmilAcbvsi97QbqlpaCR/47jB
KYY2CNAoX/RqiPXNB3GmAl+KF/hYRf0pn8rha1uhufYfOZiF1Dvmxc3R0rLJCGcY0L9TXeTX8AkX
Vz6oIwIt/e9N5xxuw9sUI7cHc9TaTj9qci6Kg7EmyxpKj97cHOZOZxgR+AVNe7oW38/DO8NSGyGl
QbIXdsPZgzZdABmIuXGOknSx+uyrVQVLRGFE/bJMIdx7R41rEsIJFtpeG1Q5H8BMEM3A6TnrYzD3
HBlfTut/zrKsyPTV1diDd3EClH7Ryeh+TlM3yinsp0mHXVYZ/p0deK25K8dhGOWV4vI5AHErQVLm
QV57i6bwI8/ezTYvMjnTYD/6BpjC/WDVQ3FrDgCmdpXqJGlz3WU/iqr2v9qV05b7tvQa79G3F4uX
wEz3406r0kzfnjaIloU1HejkHx5ZOQaxaWrCuimr0tprOM4az53s86NdN4bzVNnSfvad3uhDIwvw
sHebofSv4AHPQSx83mavSp0ebWF0AM49NIMelSp0kMbjhK1KExeVrn9CaQhQWq+qh3zRZbDv7SFH
DyudE4FVXPcNdWMUHBcsD46av3wDTm7/wVCnwJSqXMav9jD+9pPJvOZTfZE48FNBm5rgCbm1KWy+
3dA2HVfloQh9nNxlaSYAP11eh2ne0IwOZzZUF/lZroO2meY6BlPqFLcfb+7LIwXLnoSRtPS1IrD9
/V9Zuz0I+qCJqx97ap5faWL1e2gfJYi+nCtnTkty149HfOWT/P1yBjv/qom7kbUAwp3XHvjUHr+N
yj0C9Mh14Bd4MOz8kcfFyWus3L/H4a3UozHN/KNmUgpZQrWY3hoZgycTM7QGFXif5ditZSi7ohi/
5Lnr59hdOdBz5mnIzIgMtrh3+VNzrwp6VFe+4bwMje4j8F3K3a8lb6oAb2dtKFJPOtbs40HgT7cN
CdEDdfjgTrWz92eAjBTxH2CA8fHMXY5KEZaa8Kv+Jhj1s3MbWEObmAPl36bwcuegchWgLT55o/+Y
FkshvsjA6v0738jMa43m1534ZtHoeoG+BMpCmos6wNk+AaatURtqylMn9eAORnpXxz3upunnjLbo
o9a2UxPmrWV3odE1jvkgZNs5sZ0uSRVKlejjDYuX3S95PqoqXFrlFIe5NIuXOTWxkbTyBu9C3jfV
fx3faMWNTJrg+8cTuN0Pbz9ikw6ib4lAGWIW5xCqtOvEYOqVdvTcIV6gc/yYnH75w13iPHIXpvvF
EMND3TnOnwUc4ZXynnVx2pEdx8dhey1wnzjnhHtzzJpqRWzqNK5Wa+xEkE53Rd+6VGtIPcrdnEmJ
OyXE2PbJo1zacvM73aM5YnsVJY0svW8WOLt0b3okuAmyQGVS/vTLIfu0eIlfx3LlyRnVc+11cygA
p2n7ghitltAefLN/nHC9u1vMDUI+2zYg+lFvoI6HlWjs37aj2bxE58Wd47Q33H6fQQlOT3SsAvM0
LObkhwg8N9q3puepnN/a1uT6ESWrQIciYgBlxWoz6fTDx4t2AQSgbLgZhFlUetGQ5B9vD1s1rQGF
MT0/TW46r6EVLP3R6Nbpngp6faAOkJ8QpR1D3Uh/N7NvHLEl7X98/CPOdw6XJNqVAB8oZYJyOi/X
B3WTpYk7jKdK0Qm6LRJykZAzbuRHenrUNi0rd/WdbajJijWn1rOTndX6NSGWd34GHXE0xWwCgX8h
Xj+v62T4hehP0luUtUdJc46GRjfmyDFFaYTCz/q9k0rt04jGaLiMRX1lE7+WVf4+Q8wENlHQ07m4
NtDj2WqoQFCSy0R7mpI19Q+iD/o17EZf+bdrPxhZmCXz2N7xxFI/7bb3zX3p2vW97NHDXJE6aL1j
W6TpBJ+m17p4UNmodspoXYmtkG4u/Y0/6kMe41je3SEWV80/EtY4OI5T7Z8qO0nmUPOK5tgFKUZJ
PLraxo2dYdUOiSaHav/xwp8XyvlcuvDbh3K5gvI8e9pPhmmtqYY8vOa7v2bd18ZdLuSzaPvGvtJi
vOiJb2NRPwBgwPrS9zsbK897nDR4353GSfs1Y11rhwkihs5+bJfs0AzURsNMWV4dq6ovv06JEDvk
AYZvVOTGW0BxV8/eeXZAoIeiQqcKSPDGJD+7cRYKmpNacnXSgL5mUd+PaVhVsu0j3aGEGZldtgZX
brlX1uDbHUa3gEnYzBkIHufpNuHE1dHfGE7ZBh04uU7RWDdjbXbjzSR7EyJs3ZZjdup0wN9PC7bD
uGfZ+rqTS9EXL6ugQPUSUOh4yEQAlaYKCnXiZWd6lEaVMfy2KxNHBw9hkOSQU73vw9VNvWxXSZm7
30anLLizrCqbnHs8MuX0GRITly7v2v5Fs+tMy+O2LM06GkdCNYUbe/bvYTohWfDx5rsoLDH/AK2Q
5AGvtOE4z3ZEM2ECVqVjfYKE2d8vwtFTcCcdbFKDDiWWOYk00p1yunYNq6Fvfq0ttsaxkefTgq8N
m/Ro0nvcZQA+sqjJXfFv0aT1cjNDjs13zWJat6OTQIy48sO3jXG2hghF8cyAybe15sy3MbuvAACI
qVYnz2MHP3Q1N/unTFAdNoylLk6tNJx7fVVOctDMwhEP2mjLLhosV0LfqWTmXengvXO4wLRQLQbG
Q+f5wk/YVAgASNAQhE6rOc3uCIZymK1Hw6gfhtYXj9MUJI/k+OatchwEO/VmtpoNyjo/pwrQ5JUp
eudobXJLG+ZkgyKf83dmUSbTNBTWqaOQTL1ndafQM6r1YLf0+1edNvSVES8uUuCWG26WXinRxeBU
v12UehgLI9H0/mRNY6qiqfGqObL6MtN3LGbZVKGyJ7P7x0DJv9/DuXSpHFEzAnMjC8u5siKXE8Dn
8yNQK4aQcvFrJs9OUh2WxAninZvdFitNsJ2e2qP700unrNl1dWlrV547F3ksc4BYrgPsCLATwt9n
G9PMZdpOVtOfKkrd1qc06ZIlXMccrC1Ngyx5bKSNixhYsLKMkmJ1f6FtP0x3oIHEfaDBCfxdTYUh
4sHJC/2IdHihHTi/CNDXokQpvbGK8Xtu4ua5zxZNi5NFWtWVFue5bOKmx27SYkegfVtRdFTerqTM
i3o1Ncy58CiS3Zc+aI2HvHDbLpyzDM1CmeRrdpwBkTxgrTJUn61+gmGJXFIu/iWDrK5kBRd5CU8C
gjUUCBIC0DHby+XvV2SKSv5mYHgnmVslyQFWuUa6NDqL/kfPQzBsUrReTLywpt20EA7CXFtL6wrS
43J5nVclEl60WxuKHvrbH9I5Klhnx83vckRW2iGq6qmbXmqnNoMIqTxJ43LxVG/fZB2FnrDq6OPu
1sro7xY7HfrT5KveETtQWSIxIsB+vl6E2hAYyohqq9T9P3aWztTn06S+8xq1FBSe0rrC5Wpc1O+P
o+g2a2+CKIBPBGyxr97UrZFwevsxgpbT1CNQdhd0/tA967WR3ZoNF9YuJ3zlQ4RGZOLEq1r76uvH
Q78Cqc7H3ogtBkIyKIy59tux9TGgmzx09olGlD1XUbXMfkJjICMRpolZTuWXvPGE4LfQIHBCq5PF
mEVFMqmuC1tp9nOkG3kC8qN30xcSPK4umOq+E2eWyK3d6PTyVA767P9j0rWL9LJ3NT2ckG3WTn1S
td9Mf6j/0XqarztZBr2605JML+owMZcSQQclrac560s8KQeEViIjqKyHfvYBgBUDQud3VCDV0Rc0
fvY0hdM+skbDknsPQ1f3peyGpYoxcpg/0eCu6kMv4ZzHIBKb+atJqfXffqS1vutp3v3SvFX37mqE
LI0o72r/l5+V1C9KHD9+l8nCNQEavHNDD4ZxeajxNZoPrqc1p6J26Nv3pWkfOknedENHpTB3HjJV
WHfSjcv8u8b1OtKYjqdr7BZIHJ60tNbaw9R6xq1sAij+YrDH5UpucRF+N7UP7C3Am7wWAbe//+vI
ltP24hpWcUfhq5l2UAKGG1sXtnsAS7je9HI2rgT8y8PJkAyI+hmv38v9XJUKWiIR6K6tM3v4HYyT
+R3spT8eisBMG4hGK64HfZtUpoc8RupFFFDp5XIV585EklbRFxDgi9ZwQnAuPUqZGcthTWtn3tl5
bbqU5YPs32UT7b13Ur/2bobWhjf38eF4lU07Oxzc3fjOIe28kY/PLtJSXxzgQJq4M1XT57dTn1eN
wfsTYFsYdE1+K7A3wPqmHeogh5VdC7OMlPLmeALdTOaKqMsdiKze3Nd+X+cdTWZTf3ayNnhw8nED
/dlm4abhZBapvAeItnxpG0pOexXYRRxYRPkjsA75JBF+rg4cGcgaq4Nol9zNnZzxmNdgfi+RkSWm
CEVnF06YGIvn9yGokxzIycdTcl7aQIiHG2kDoBgQPQmdb3fTgCBvm/ZBcPIwSPnTgNA5uGtG68uw
k0ddY7XC0ZrsPJxFFVxbjg2s9HY5gONT0eYypPuAPc3bwQNvQemqdP3TVCZQXLFlmpwu6ty8+umJ
Ok+/8p4tPDoSgfEj9Xon+9rxjHB/IqyYASOnCjtGrmYaPyj/9L0KK8NbHnBD80bjaORwdb/yLvRb
PSz8YhzmiC4kasmAKajVOkmZ3iet0LMdjWgfO/hVjVOc2S1q46khggc/Wa2OXU2QU6GbUN/UaPbU
94BOannTzar9ORtzTdPv4yV5nfOzaYETwnEDckUqfj4tK16PptvoDk4UzaY2X9EZDe4NBy+vuVzb
Lra8djw4JZJ5B+FgiWujkwu8AGxJuzaUn7s8+NMqgYmTLkSWhVWP5uy3QLU0ifIyI35CtXKzIkqz
wbYj2xsT92lWfttr+xoAAhlIZWIDHhplwWWLmDLKQqjypuUumebA/e6UVWY8Ge3s1598maXdzuvy
jhV0fGiy0Zxn9q2ytKp9AkhaWY8S4Nd418M1HkNHYBYTTUa2OOiw8H1TWDamsTMHf60OqtKT6Ymm
OdPK7/I+q5K3433gyfyfqvLaZAhxtVKb+WfTJs91rucpF9bSTsueVq6dv7iJxWO34+RoX/vWXk9W
X805oC4kQm8Se+DHLlWw0LWstEb9l2XSp7HZZFr678fr+Iq8P19HHi3IGHG6cErdtv9fkTordFDN
w2CciqbLysiVyv9BkpoWv9bOrIpfhp9XIuyNZN2DDVuy/QIxZNqPHgdgN3iGSOG9JyiSfVrUKI0H
5emIiOeqt76mYHG3TlRJ1+x7nTmj95QKyVXr6FNrcauvYnxpusITv1oxqj3qRU4S7IMWy9Qo6HNu
fz9d56egLY2MvlZexo0g9bwCLfp/nJ1Zb5za1kV/ERJ98wrVuVzuyk7nF5Q4ObSbHjbw679B7ktM
RS7lO9KNjiLdA0WzWXutOcf8y+rCOUEaskmlBsW1+laha3JzAq6mW1sB4nyEQdY/wpY0+jveOV29
NZsBQY039El7l3bqnFxzjV5WYqj9aHnRBVzEhepqhZGMakFeDNptb4PhuMs6NbprzL4bltQ1Nd5O
qaA1jqZqbnYf3/2lkn9/8ynAlg4UTEgGduttYpyXiFL7Mj0xrpbZdu6U4mnUc2yrqlU5V1bSi9HZ
7/mCw64UBRnP25rI0llqY3R96N4CKYVVADI7MqJDmGfooFi/i/JrXyOGDqQhqyygkQxriiaMou0E
GGy33eSQ7+RtPaXj3sXlZ/oqDMLhqagK4lh5XKXIEfkUXXTlMl3eIJ6KRWa6uAPYTC5P0B/viKpl
bhong3Kbj4mr7ZloqsJ35soV59JCwd3a1vBZ6xcL5z/fHwcAFVwKxP8qxpzVgVW7HJUuTU5unPbj
C2BOxmhqH6HRI1p1tAbjn7+0yC9oSFJFqWy1tNVqEI2wReI0SU9d6pXmjpJNmpuBEjp8pJp2kwfg
gmRKtV0b/+hxEbVPH//g5V1bPZDLFIPA1qUpiKvk/Q9mhwWVymq927ov0uMYzja1mpOpTz0AiDs9
DyE7fHzEdQjhwo9YosFQy7NzZxqw+smm6+XQ1COH3a7m0GAe03wgaE807a2ilk39FXJ9Ag9nbBLU
QYymuoCosth91KJJfLMjsIfI1QaEdc9imFB46Ook7Gt9y7+UtxYiShy0NE0XKsuqM64q0qk8u4lO
wFGoHf1JIY/lDc1rfw+o1vGAPyQzgrmC1N0sj6uHxfq1yLC6UHuIi6oroh26HaU72R1NNd/WRazc
e0VuJ0EzlW57UEbD+qGEmtIkm557UMCcEUN0pbtw+S5ZJu5jG1M3qw4zzvd3mPCBam6VLD6Vo6Yd
AVI1SHpVED6HJM61rvUVVL/51s29oro2WDWX9+X940VzhpBYdgoAUuy1RUoYVpplY+rcylxWj5jn
h6+WWxAyCFSu0BvfqWTEEjJ3qosHqAtDm62LNBP+1Mp0YxExdhrSqZieJ8RtDV/wvhDfZ9hAzacU
UcT8GU11P21bIhfKb3U9GQfLzgYIgZ2Ml+18F9Fi33oubZtgnEVBkA5yqHbbSk8ZT7Um+uKtqUkT
ah5iGbcQ52JlSMGRgQcuFfKbB7twTqOBZ/VlQPt8w8SoMnetYIrms3DzG2asg62POqH4zqsKVV1a
IGeCKBuVVwmtcMx3wKqXJvTHL9JFl4Z3h3Y+ZTpaYdaq1SLppE7V6klNr8OeVRlkro4Uv9EV8SWK
GMgHdRfTFt5pVR5Nx6R0CkCemqn0V3pwf3m+IL8uSccINCCfr04jQ3S29ASik8uKKTaK17I7cOMZ
izQjD7mfW9vdZDRhr8VN/+XAiyeFocEyVuDpev9gMy1nOxIhfsd6BSqGnWS9awB7cgpKo/h0/NIT
s9tre6PfQK/VM00BDoKclQFA0trQ6sSCSnYI51sXz5HjBOgA7WY3oXvI/TJ3h1/qWKWhPyAe9Y6h
6c53TVcU3TaEp6L4dm8irJJJ6t6m6eRuByo9Z2nraeFu9hBnBrPqCaR/KvP5L2GWMQtoWzG1dxSv
mnsIaUdMtzEh0vbtMMGt+p5PSI/vFYf293muzez7MJIUvAd3HtmBFaKqk9veRdRqb1ozC4thQ3P6
mvTl94fq/VVZ1DkUtXzHGDL/hgf98cnudKE4RqF6txYvrnZjoKloNkaXFdO5LsriM28sZYJICfhl
b1B+Q/A4uOOmztO5dWjZWnGxL4pU+TlWOaqVj1+Vv5wdS5ABtB6W2TKNWzcSAfBbcejmpzHvZzBm
RVrJ+MaEiyN9b85cZ0/Ib3sn494OP+nVKCiyMQ1AQPdHrY9fPEEPd0OPOzG/D1PVJOaVl/nyYab/
S7mjLpSWxQz5/mHuHLq7oyEg01oyPapuGtabpqHHEt2QEJpOe2AtwClM2adFc6VOvKwBli0lRhJ8
NoC017RCOcEvGtCyokdv3f/wo0gU7E0CA5M+pa/ZVWJeKbMuO97Y7mnpUoS7i3h6PRTUnbTS01AX
J2u0U+rwPEzsgxdKd98kxZNW9vN/GeMTHwHR9GI3EjhHLb3ySWV4eC2a5ELBtFxyenkUykQYX3aZ
s2gkXCtvu1M6D8qUBPpQqcOGdps7IhizRs18tBhtPPToY8g5qISVP/VzPeCvScSkzAqCj9GNkW+r
beI+1+T1mbZP3EmnfGpzxQyfWIWU+Kad87k6LDqw+HEumtq+VjbbF3eSRRjtOloixrxLFfv+KcoR
NAujTtpTVLhZ+poaRlyc7Xhw0Zumnn40nSkpkS2yXiKrYFK5GUgAl5+bSGa7hHSmlrfB1uosUGiJ
F4i5aAAFrKnOt1BzRPGs5rI4q8nEQp/nc/gaZoMT+XXJB25TVsL9lDjsbvyamKvMTw0T4rxW5DnB
mCVEHjNnAGWa8miVWWIEShyOhhGoqasp3abDBCYOYR8KdzdL3YpebZxVw4bgFtXaZqVWMjAmQcUP
Z73Fs2NZRS/uIys3vE1XeuZrKFNNOXajbrdnJR/tpTYDya3HTekGCEn05NBZ0LIxriFJvel5Lmtf
k2bX+ZUaEdmkzYxVbmxEDeEhHjWGhlauU9qhbXAgM3XePH+3MxSKv3EjVVT5EJx0O8jtzBWZj2g5
V74Ql9khQoyNBr3Ux6vYxRoBd33ZxlE5A9lEN/L+7gKisy08JdFJsQut/xFbgxuoYSexoMle2Xh9
TNVBbqlxbfW8qDQ4MEs7gwPSudkjrA7cxRXzENeOTtMcSydoDW88dVyUDoWKVSuvqLKT9pjUWuUc
GlR6BLywoPywZGF/m/M6w7SlEosyfVMTVYUFwHCAAakvk7LobzIbbfMxMjUgFWSFTfmPmA/JNVP0
5cDYARTGgA1nERnMF+W8DnrXEKQtnDxloURr6eSQEmCZ947RhCfmNkg0XWwtNLNyme9hzJVxYKaa
4TtZ5qCOR1V5pQ9yuQpyTotVV2Vqilxz7ZyO2OF1TS7EiSe/m3B/mGYaVFrZOKc2ihIlwKXB1xon
gbFro7r5UTih9w2dP558xShl//njB+xy+aCOA4dJwbTsRdf6hKhzqGVACJ8oJWYYpf0kNiQsNBL9
owAP14ZXBny/9TbvqgYHHSJdRbbAyECQYr1/pHPKhjzrSxTImVvFSIZqzEvI/9VsSzvONAJamAlo
9tLMm5ioql5yGTZujqrN9AUBvcOjllh2cUvJHaGMQCnsod4yaVxIwnqjWVxLJV4+xO/OGCs0VEDL
pS9Bg9xbdQhQHTCz66V1ckazOPZZ6Ty7eTc1vk76xDOcjTEjH1hRHoohdq5crsvtFC5Yg+eXUTsS
Jr5X7y8XoCOkfLNnnHho3CK7UVqt+tyZaom1RroRfoXOARjLfK+aEqFvraRNrdAfpwZvi5Nqgwu9
27V6n++tSmYbpoAfcedO5V0FJrB5MtW0nfalTsKFz7yw0IMGjdSTrIeRhjMCQiMOXMXr52yrtVky
Pasq+RRvmdZkv8ysSLB86cmQBZowpjjQmam/JNXkjD7IQ8vZhqbTpxs8R513W6hjqePzG1pvbn0z
YuoYlKZeWyRxDa6ibSZVLaJvel82J5nGdSR9gKip0QcRuu+n0dBy90qL/aJfxurAyrAEzsHzVFEF
v7+8TAFpzdZqcRybobT8Su94C7TZUffWVPRnN0nw2FmLyYqt1+1k9WInQ6c8qBXWNRbtbo+zRDua
Wuye04JMGWnjKvQxlV7bhKw/BbSo+GfZgFCvUdCuVuQYrVg6GKI51jPkJjfPk58lze7DVCvKttLV
8iHPlCurw1+OiUiRuAZ6tsvxV8ekhVDKsFXkMa8H9ZCM1UAYkF4E4K/lQaMw8RPDGa488uuGKWvD
b300ES9Mctlkvr8lVVqh/XXr/lCYs3ixnNDJ/JjhATAzlY7+lSdgvQD+PhprEVgousIXeD+n8xQm
emp/qHBp0wcrEhXnTOtUm0kbYx5QbzCuKYcuLiu/cOmQoG/gqcM88P4XRvpAkgAWkkOfe9YXr+ya
eVO5UVbcm2Pa4X1TmvxFdFRbV7Ycf7u0fA3ZqqE4IdpZf3/g0Rs8wFdafyi7ttk40irnHXHXSeuj
qHCudSsuLi3NWEari1x7mRWvFeeN3S58VJncCHOMN2Nmp1uPMmAHCOhHU1Hqf/wp+912+HOdRtoO
EQHJCLsMKAzrnKdeeLL3itk+NMjncsxXhH/0fWAWiUgf61QzZeCQODA/2MlUHZtMqexTjoOheqxF
w567nrXoFeuEnmwaoShY/jsD8UjqsbZvdDu1vrlarn6vWdHGrT6ZdKtsWaYvRZpq2ZYPnucdErfQ
n+QUtxjxC30sT0Xj2fLgJbmIP3kThst4V3ThVOtbHjgzfEvwLGrfY8bCLB4I7rpZBrXad/lbQwtq
EsROW0O5EalVx5uc+XSOfjMJu6AmWPBND2s9uSVI18t3+ECIas7Y8hJ/VmbVpsY4Gd3gRx3qwDAn
i/WcVVY/SWphcqQXTXpTG4MdYH0dyhrxg6GxCYJKZh6LKSqAKjvD0Lw4qZeVvz6+WX95NhY9Ku0j
xHPYSVafNUUz2Q6leXwzlZE2v+hxqvllJtRfxJbM/X0+wcv6+IgXzz5jbXq60KFoRaPdXy0rXjJQ
61l5cpM1Wn7v9K7W7FTykF6VpEuuJTitSwYexf+NMaDW4HL7PRH8ozVCrENHD2FC7YNX36CvQOsQ
ney4cUMIB0rUVISBuSp7L0VU194DXuLVa4DYCJYn9St6sDWL1UokjNS0t3jJxxAVhq4eI60y7sxZ
H94+vqbrXi8/kwPAb4e6j7tura3OcZiyX2vsAzsJ6dfkrOFLwN6YXrl3fzkO0C2WzN+lI4DL9+uW
5rVpiuTEPURRpZhfBnUA6i8aU+2vrZAXSzPKUofeiIaKG0nCWvaaJDoqdwBLhz5RwwdmsfKsRq4G
YqOoZggWObMzTw75lZnM6uFEeIeeERbqohOmJ7NOFBh0Z0QHbgM+sKeSmeTUzy/KVHcMcL2kqf/t
CVmOxniQ5oeFcAg7xuqznltageDZWXDH2lxs6VGoczDpXn80RJ7+90/PCAfTwDzzYYVUg5T49y7t
j1chm+zBqrLZZPI5NziiIT4AW1GMrx8f5vIKIohlaMNUS1/kSavfVHnW6ITU7ttElLO8G7TWjr/I
HlTPYTLdMHz++HDrwnEhVywPI0N9tuCU56vuHST4uA+t1H5iz2JpaVDOXpthfGP2SgMRPbfcSyUa
ohuhDUPdBKTV9QMb9jD/oSwgry38ijjzQ4lediAsYm5n2n8F4XnBYFaRvbF55Cu0R/DudW1/5eyX
xe6PNYKzXz6QDOSYAgLi/z2w++OmTAPOfMec7afWs8UjulkvxSJtesLHAno3l7Z4Vfo58mfULvah
Ksr8LKpKfq0AirdXepGrV245F06B3c1SEEH8Md6/3P2kWnSLzfhcRE6r+ZFJDzvOR+1VNrHzHI+j
s8XMkl9hXK0+QBx1IVXzD28czIc18YGQGuwPchieXFmEP8M+Fi+h4s7zD8QqbbnJB1NOVxIa15v/
/x2TeRwAVl4EpJnvf2khYIYBHlCfJu6Nd1ON8VTcVmZZuMIvwnzRfBgis/dhG4my3XqjnVffFPwL
82byZNRsYQ6ow7Ulb9XqWc4KKt6SKQDFjGp/VY1WsxnmhIqPT2o2bzuHjXbAw3Ej9dS0grFiyxuO
JisR3v7COMTg3Zory/u6V896pLIw0IhYRluLQ+z9hcmQ1HVkwmhPRU1MjK9XQ2Lvm4o+61dDhuoj
8lhZbJNmaIagjac2/hSCuRLHAtCySl8zplfog8y1xIbFmu3D5uP3xVo9o5wgCwWm9SXGic3Qum3T
lA27ELWzgSnV2pwe7d72KPFEjYDXl7EqlJPZTMN4A0GAABpf62cHpWnDhvNJdaU37BoQR+A0QMSZ
CPcLIy+e9cKI2luEVMUNQStS/teg2zQJ31KAGoAllKJdpicy9Ju+TzUa00Woh2OgmU33LEYRdwCK
pioh276q0JJvUL1qB01MltyN2uSJh5ABLymuXpRmfl+5w/Tk1o2Nz1Pp4m6LzC2W2zSPLOVYhqSA
BH0/yxcGTImxzYcuJKcKRTw7kp6V13yqMj0CrZMrqbQfi3acrE0x1dh6bdI++4M+JupemTNVOXNW
+ddlEuAiB47Ql1m5TOjlqtkkjn093sMgNsVjWBaL7P7je7V+y5Z7pS3VD3tlj0p2bcKqlBLkn9lp
9DDkcCpIGsRKOU10SNJKE0Fhpgh4szxL5C5iDd/oo6wBBsULLET1ppePT2dVCXI2zGvhSVDoovOn
Lnv/aHelRJZemvW5m8MH2Y7xwcNUH8i8xcNZhNl/rlmEB21Ajf7/ODDu5mW+wxu+3g0p0qz0jMTK
8+iZ8QEKCHKaAl4gfy0eU3dSvrb4oITf2Jk4fHzotU9l+dEsrvi/YO0h6lyzh+MKEY86TvG5kk7s
bdqaUQTWeOCfAdzwLLC7MDdekkFzGH1WyVkiu/6Se6m4srBcXvxFdsu2/nf/nMHT+4uv6OrYpKXS
n3uHJ90MNd1HnT6dEJE0e9WsiYdS7TjIEa5//vgSXC4YGDwxMCyLK2qm9bQrr3SYMaJUnlwtHMn7
tYZ4OiVpk5obE1TkBnfuoDEhKb2ri+nvX/XHx52rTz938XHgd2VCv05oVBNwg43X5me5MCjw4Rt1
vniyJlXLt9JeYI4l2g/hz96oVn7smcX8PI4WJrJu8ow03iTKmMqTVAbdPiAYlOGTznI3/jdCaJvS
XxMRDPJugroFpCUVMt53ke6VwejJkHlr1cc1coBMn3y7GkfUy3Oj6U9NVjS3pYxKBkktb+G2GyBQ
CDfVp0Co6kiOA+widt2JFlUb3QmH5i4kSyXbYUQvhx1uUSVN/bDO+vaFwqx8tAkZew1ZAcMnq6xr
ez+OWltsAcnO3q5eOpv71kHIG6BW6JYmUq86b3MHmzmIkCSG6BCtnMWBdjf/X0wN9iN6OXEqUoYr
+0l4iJBLXdF7LhUXrDs2HZ2hTYUPvN849IUAGre6DfQIIkf9DJ83bR+L0O3ErRwtkleWjjugmNIa
Qq0g3lAkgG5GMWY7p8E2AfraKX0nDpsvGbwmrHVtOo/fLFtYr4tL0d3asm8foYkV9r5HL5VCcGli
SOlykM2u01V5cEWhyM/SnJpDhq4KRJxtNMpJSko8361oRWwZt2YgGCQCqkYPPK0105+NBBizGTJs
NcU+mmqzfnXRS9uPC4p9foTjqjDRL2OrjYPJc3B+UBEZAVWcMdeHWhbqXcoKnNYM7mZi2BvR83mb
nYlXeiwro/vW2JrEYWPaOdZNjBi/5CTcxwJ1+We9xIvi67CZik1UlJW30QU8J6Kh9Hwz58hzQa2x
ScJSAmAl8OIYHBMwfPcY10k47S3plq8lfTPdl+6cfsEsl3ubSVkIZXZuFHWgz5HeTHtbwhX9Whro
oPfVXFVTAH0GXCDjwdaDx41AAGGWJFdtayFrzm8mY8zVGwKPhh91LqJsg76grCYWzcH91GKnM049
MxwHaH6s1BjGusERBxQNehqwIAy3jEwd87mb8Kn46oQdOdmYxBxODzwIufhOqPAU3oejXsobhQGG
5VuKklZ7p8cmA01RZuIW72RnvVhmFA2nuVat1h/GWH+b5ynj5ZKVp95KXbhWhlw3qWM/jAeRb0cG
snvhSFN7UQCFzdHOTmKCHj1whvpuKWqoqJA0fCId0WVaqdkVoog2tMpd6gKrEveiFLJStlaMMT2Y
06x9Gmhx5Y/63E+W32dCuTYLulwkYXaDA6IIZw5/IcoFXwrgyk66MzwvfQPbz92mVayeJrWMP5U9
E+sKJdS/fpAXySVLMsEcizF8nTON7x4wFVj6c5bDkBDEeb24qVu+eU6L/77kfdZu5wXvV5DvdQ2x
ePlBwjbD3I+F11LxsK5qbUHLh1GkYT3xMM8aExd37A3h27yg5FkktrmPw0kM98hCwNRv2iRL4n//
OON6wRWGaoALcaHeslsxpzb+k3MxqpRGDQaVh5Ye7o0p6vDZGFTzYBlTcrC72XkaPaDcSpco+4+/
j6vtF98oXkqPDxR6LsYkF4lbaTPmnlaKc24JLYuCjFD3CMcJqoptBKFTvUH0aztX6oG/HXUZpy3R
WFhc1mV8LrClmygyziia4qdSc+JfGNWQdIJzfVBbxOP/Xozai1N1YQ7zMblQFw8VNPzaKMpz60RL
/GUxZuMWkp3pN3VZOhu6hK57j2vhcxERgA0yp4X3STV314Aof/z4ol8+fYgGF7mLycNHU2Z5H//Y
9VcxJMcKf9xZkhH22nZVfRL4DwMJKeg2g00xBgJbpC9Hpb/y1v3lVacmwT5GW4G5zkU95PCVzse6
PBt9m94PvaFuRmn130cs8/5ENNpWpF16/vj3Xt5uiwKIS0+XS0Mcs9pv51qtNOVUpWcU19FjlaR8
BRVZItwYk2oHBYO53sdH/P07VrWXwYhYQ6PI8nLxgku7oVpoS/MpS2bInYVSGnQzbDceDhFfVm3f
Tla+mzHsGTtMKYXC+h3GXveF1UCpTpVbL9/jLirrY2/mRnpPj4KPchjq8zNnDheYxUXMsa+Uk+H9
nBzUrJmfTWNSBlpINl3r90lDLbf5+IddPDoEJ8F8YpEmR51xzmobAz27BNE0pM/CSfN547VWfVCg
Oe61iskgwcollmtaRBARMedcuaqrDgUP69LTY9WiogBdYiz3+Y/nNksRvAhEgs+mFctdq6g8MlRK
RIfkdVBgiTkUSmY8GEZpHpUk1Z4//u1rIcly/KVVxp/IwpGFrI7PtFMDxNqoZ94WiYgpzT3M4gCv
fjFRS57oW5kMj1Sn3adonF/6Ks5z32Vh+AQ7SQBFEdbnj0/p4nVi7aJNvXQj8O3R83x/RXJIQrWS
E5KSZkl+NiAyH5ALzyHEWtM6pNkQnoa5uZYvdfE+6RpkE/5AgMsYcb2tQ4VQh/j7zXMdYuO5nRhH
n8JawMktay87SBicbx//zlVXlyvPqHK5vFBVmO2tBwyxQk3Qj9F07kdFvLS1Up6dREv3cU51/fGh
Li8p4y2owrhC+TBDhXh/SaMoho8qvei5iqvmSyn1bzJx7duC7b3w+7BnwqdU6b9u0qliyd5gk4qo
GHPS6j42oEsA+NXhOWmN6JY9G/IurS4p80Lr3kZqfFsXlH34u6bhSgP08tJyZMSPMGtoiPF0v/+9
M8PJkXTP+Jm4yOQARR7MpzY00UPYgN+/8h0EasB/7t3CqDPpQ/+J74S3iGf3/eFQ65nsoRLnTPlR
N08woWRNtTVnQhIgIcz2l+qQRYT/xlVjoMqaoO1ICZ76iGxGIK7LRzbGFdNpIKn1Svnp1nWW7Nok
EY/S9US4M0Bcoc1X0gR2KV2m+Fgz3DZyn+F0hwym7+IWCFGMzhagwZCQNglx+kZKxKePVONa/6Yl
WFXus8Uryi4rM7XxoVugPn6nkN9x6GVbJIxknPpzJRLxqWaCmQP4S3D6zuEQzduoV+s3jQUB14Gd
NlEwpa0xIAEvsvu26WF2U1ircNLiovnltiYD3qlvq+7O6lrlW2qZQ38P27H9jIRR+epi4H/LZ81I
t0Dl50fbEqEZRENsdSfV6K0zWcHzGyxUNp+iKZDfD5NnB/DLEaYnuo5JMp+i+E4aekLUk5pP6ZFI
6vLch1qPsaFoZ2uD9qcPKg/sxDFi+FT4fSdmNUA/LAkitsc5OjjTpAbKIn7/XI+a4u0xT1b/ydTN
eCtyEjj2uavK+Llg5678avShLh/RrKUbyspy3FleWqq3IW2WE3KeXPFp7Hb/8T+ovBSZ8s2zB2ls
za5PCp+mzfBJkUzIv5RNVRyblu/CEf684W4TGaImmmKt/2bwTS+3wOmJOqKB1w6QXMHW+hUwWQpn
/t7GSdpYEFD1DG/u/ZRHM0wYlTnXo8tuady5ajk1J5PeRfLJalNRb0J2e2PQapGRH8aRWs2PY6AT
gWWW1oE0WKEFdByJFe7LPjX3ViJEf1dP9E4Ce+604bNj1Vl4JAhz0IftrIfJjK62cr3qVehgxnyr
jorPPWz+bDNFQ78fJjcGglAupChDzxuoWZSisU99Ohl+rHtsUEkNncdNUpbuV5r3nv1WN8A/NwSn
dZ/qaBm2dnrqpKjw7aLcTJ02mSfhYqi9ATGcfO8jQ7HJVU4UtvKD0SMmGCqZvkV8pr5ERl+/ihzR
ua+oVbGDL0c0bJpE7h2iFKfY1iFyp6+0v8tqQ+tuQrevV8D3HZ7/2E/gxSeA8XvrJ4t/1z71lhzv
ewW98waAKkODnsWt94XdMRVLSkP7ijC4Ux+zbrbBtjiJbZ/dkKY/GD1Bx6kZPPXAZpBVhJ5AJuve
T7u4xu2TJXXyAAlgHHdeF0fOp3IYTQ+tr2PG0udUJxU5hmCEFFixQizvCFkF1EQL8+1QJTxsvDeZ
GKFHtJwR2CvDukvjpvvaFLJ/W3h+P3ONhztAb2+Op3bw2teCeM/kVIRDWt6MU1ERaTXZ5AMn6ejc
ZK2wxI06hgpJyGWRfLV6bE4/w8aFTlLnPTJhvU/1t9pkDn/IKrQpPpaIMt9IBHLJRouZC94AmM0t
mhtSmE+AhhkvZ0Yju7ewnYbsOHR1ND8zzM+1Q1FP5HEyz1KyfZ2NwkKfUgGJ5nkE7ezytTgQ3Tky
XiybjPyveMhIZ0ySKlCB/w4bjcp8ZG1wonijDm5o3ihxn0ZHxwkLkyuopxOkA6GHdPDyRNt0YYNU
dh6dKd2kpZUkO8pV7OGjmVdfmaDjo+itkLgMH9SxMRMXahrTVkl1FC6Lg+dTZ4R9fzeEtNMCoblF
Ay4SJyzKP93+LMMavn1oNs1dz1XtrU09ATW+NapYm3fo8dH/m4qGH3m0rGqb4nvKg8wkXiUA35va
Z8/uaxZmL4V4EYx1RpqmVmaQfwpSDLb8B/R6bxPv8StjiP9rTqvik6FpbX8YPG7QfdghUoQOrSJF
VJNSoRnvWO33akCbdg/V2xmopZpcD4CDGPFx6lQFbkrc5aOzgW1f6nsFNr77FFdj818pvRT7UV4q
v8jEjgb4zJ5Vb2sjdK7F+q2tC5REruNAyKUAZHbPbvb9h9Spqg4M2FA/u1EcjzetLNybuCY5CU8d
g7Tct6rW/i/KvOSBZpeikK7A26gVasP4qYdsuCWvKLOCHBEt3Z7aFL80p2noA8uwwnfpdUDo0qSR
J5wDwvvnKguD5VI+UuwgdVjDByNQKRVonuZZYGCs+F713nbMNddXbHVQtibOhU2SR6icPq7uLrcQ
v1Xg2KOZ2V8OhbxGVbhwXfVsEJjAp91rSrHvehc+8Ix6nxW3wwkQJMMkv8qsr/HDzLhErpzFZQFN
6awveEDiC1RYG+/vHRq0LJfYGp5nUNc/cOvFMN1i9PV9XCoBxHj15uOffVnUIgJit0/ngnk3NfT7
A5oGxkq8gMYZNUB0amMrrTaIK4vH0Zra8wBvkdyWspf//Ds5LFAwBHk0WyBLvT/s3LRCbyNpnGXs
UbrNcbzjk+LeZ/ks7m27fP73X8leiJawS3TKxaYbcudUGHprnEE8tq/jlAKcSaMeB4ig5dtbRXuo
azX/124KM3wbNzONNHxUIGnf/8iyAsYG6iV/tnq2I37k1eShlWJ4wBHUkQs0VYrfMV0jEqF1rwUR
Xj7PAEHg4WFxW+yQa/lJItSCztngnntZAYgH0Al9VseM3BhW3G6Iqk8O7UxzEXPBHH6RMtSv9bb+
cgrwHFBKsSlcgsKWiv+PXTmSgQYre1Y8d2Om+JPMSI+W2uKNjmqvYkQ+F36kSudr4SneQDaSNVzx
OV++TiyFeLLQlmI1Nte7Jzq56pDVTvvMNsfYM1SUnW+3mnlEW16cW725CtXiJ73bxOC+pW3LTcey
TltpdctrtU0VSLX6s9abyV0tCV+QiWkdmezUR8DXw5Wuy+UglcYhegiLps7SMl03LJ2SxHqiJcJn
q8Q9xgTJ7vhQeQhH/F4BYLOTZWJ/gm7hvJh2D8VXN2T5gG7bvJYJd9kEWU6F380iwnuNfe797Xas
qjPqdAifzaKXBP+Zxb3r1hVBSwWEcS0vkp2uFcpGRmr4LdfDPEi0xniNp147V+5MUtbHL/1fTggd
J98SPoaLlMdZ7SgnNOiuy/r2ohH+dFIZhXxDTx0T/YR0Pyb+s002NUom2mP6PB2jSGNDknm8DZZe
qT86fHD7j0/p4o3ARWNpGtrq5V5dWE6z0PPqRotzJjBqM/qto7jfuzaXr2Y8WycWi6+T1RoH0Bbq
DYZY65ryc/0+oDkFA8rofTk80QCrW+RNemjlfd48KXVSxUdo3U3+6FQF4AEQ9jO9w8oi7ODjH73+
xHBQ3gqM9waqdtBNq9tQRIu8Onfdx4zssJ9dx6553/K3+l6HtCK39iiafmdIUTdXlv11T5L1D1QI
mjGipRdB/WoBUvsGyZpCIx8Zi/cj7IR9V5UYxLep7klva82wjnLbVcygtdspvvJpvdCZLEJNtA0g
FviXRdzx/oVAsddgMbaip7Kox++jrpAyUsyiCow2z75hhu72nhkpT16pQs0iwuxT1Q+z71KAX+td
XawTnAvNdaYai2tvaXW/PxelDs0WrUP+pEF1OrrkAG/ZRaWHkLzMW0OLGtvvPS8KSVprxT505+zz
0Myh8a+zJQ5Pk9aDbMlnSb/A3aaJZvSSZvHTNKjFTTP9H2Xntdw2skXRL0IVcngFI0jKSpZk+QXl
sSXk0EAjfv1d8H2xSJdYnnkcj0EAjQ7n7L32VHwxm9HhHIhE6SfuYu2HY47to4ES/Y0CZUSUivX0
+YC8HBY2dS1MPcyZFOfO9WxeRoARfBHrvutpca7ssksrkM+m+tSo0pzWsYnPCaZUUsL7051O33x+
/csPgsUQZzweC0jHiHo/vouO0PYUS9F4Lw2juM+0sdjOTuet9BBIYW4MSsAjuravXsb6nysTW+mF
x2CgU8PKpJ7X50PFMvq6iLr7Vs6dB6Ws9Gp/yC0loLKTXpnnLuYZLsOzZfODwIVPYJkH/1j5E1QD
Dbwo7R62JiYB7N7UKoo2fE9GNdxGhnnNpnU+sS73hcQcAAMdtMUN9/GCbTG2Q0rqyL05z95+7Ofy
xo7HZPqC7KIPGMfZM51sa0MN1+ELm/PYvfJS/3bLzOpsdHD946c9+8DMasKjqQr1fibRM9xS8+qn
L1EXadsQApoW5LTw8itGqIuBzF2jrOfpEU2mc+T7eNcJ+pKizSb13opQo68sOQOQySC1rVQXe/KJ
KlLxjYpgWKzMKox/fT6M//LMl7WEKZ1iCxvrszu2peCbKRvjnjWtkj5JAs1LDdJom0nyE/esXumu
jKlSAUJ2ViH8/uDzH3AxpI1FOkcXDQMyrVNveTx/jDKaDbU6Kbp+P9P/kWszQfofZBqBtI0XRsmV
g+k5tHzZzXEmY+LSuW0a02f328YlqZpkT9yX2OYJ1RLYYmds5uZwQoogq13XZgSZFWEsDYIebGSZ
lQXw5T/EJAY01KjvjX1XojPDWJ5k287r89zwezNGvLQSZt3CF2sntXYIQMcFRK8sxV6WWpySauwo
eA9bOGTFRFCfP9soWvMVR1XUuH0bUxJP6hqrTju6ibUerWXTLz1T3iY9lrErrYELPe7yLNhTa4z0
pdd3npXd9oms6CbZ9/k0UnLqq3uM/dhvZUjkaNWFbOfjJHeOXVJXm3aUw86s7fIHyJHpG7l4/Q7t
qHrtRy0v4MMUB/17UW4so9FYAls/jgeAmhBDCOS710qK3Ts4fY136hS96LRV7pbKjgdeU2XsNeFt
agmdZBcxiyUPqVaX14KsLiZ5fgz2EPTAHAiAsJ7NSGjf4mYeq/le18s4J/otDtcwEuBQOlptbUhw
Gfw0C40rB4K/XZYQF48iAnse93zPAfrdAU9WafdOlahWoNiNjVa9iqlaC1H3yqlFFrVthZRXGlV/
+RhZzxajOCsaJ87lv//xMY4N8RTo+tR7xGjZu9248zpuwGAiHvJUceUuzyMqlm9x8fDRm0IZhFHl
bE/JYldCXujV+xDPyGuERqhbdZzLSgp9ebxGKTCnR+T7wzruakffYBWmYaGVaRNoaIxPbuNM/V3S
q/a3Xs8M3RfKQjkbo0ZdN7ZMp81Q04147BBow6uNm8RZE9Mo9gmmuB4jWl16a3NIcswjTb9o37VJ
Jj4h5B6m+M+nubOVBUEGICNWN7ZOVEwYUx+fLCiMmAIny5pTICvYOhNPZ+vpor/LW6ruaGVlU13Z
p529zd/XpJvPc2R+d3hDH68JeK6AaxsqHAvcVN5MqoCeZUIK/TIV3ffP7+/yWvjDmMBZv6iXXPh/
HGGJnMK/FwywUn4OYxFuOoDX7BicSb3712tR2uNBMk1jZOA48vG+iihX3MgZ4oOLNafy+5F8SAOO
brOWqN+v1RQv3xwVTLREzu9F0nCW//7HN7GA8mxEo2FQ5565z72pvVPTSazZgLlrXS/aK9/gX66H
XwvcEvsPHun5gkiSolqkZmwHrDq9T9xRvO/VCiaJFCQSp3RC/7FeuYiFuCKFFTQ0OrKPszvU6MuO
czdbQSms58QV2p3aaO0BY+GwQhbcX9lXLq/njxn+/5fjedJ/hxSonussMol7ipu0sGgqaExm2/QV
S602Rpdpfqgq0z4p5LyOOi/fhZ5RbD8fPecnut/X5xjJ40WRaCLT+/hCCxsulyJzN6A5Eb/GBNce
I0Ryr2phFq8YseTeqjw9IzGpdE8FqaS7kN7+oZhN9cpPOdv6/f+XMPex4FFiuwAiW0YhkpGSZ1BC
412TjTP9BJrgbBvQd7epJrPOrwHI7ul6ZG+fP4XL7xWfJWBsTtQefsRzbtbM/N8mVm4HCr7fg6S+
u0nIYX50KnHNPvq3AU0ZjUGm4oZHJnf2vL0QjfjAperSrLdDl1Rr4Zb0AoZu2NkTIa6f39rZ6vn7
qXqux3OlQsPyvdz6Hx8siC1MOJPGcKZHaviDSNujSx13pbUqEUZTmGYrnuq1LJXL28TaudgsmZxY
zH7vtv64bFc2cC3wUAUOecjfeq1B8Dl3KPKNVl2BRtSuLJ+Xt4nr/neVEpkFpc+z1dObE9MmM5Vg
mNyk4Tck+hoLCCrbsAwtX4RRfqd0ettf2UFfDhwuy8aEkjR3SoTux6cblaG6zLom02Gf7LRIWIHb
0temFGTf/+uLBJ22uDwR8KIcPveLpV0Str0szGASjfreYrl8CVNKlnT/bXJpWYXmG0qy1fivT5aj
p46jgo0oHyVD6OMtwtMjJJXifmDHZXwjdNAwq1LxrJMsJu2kjB6OetdOrqzWF+NnuSqlDMYtl7xw
xzkIs9ui690AEY1zR12JnbhOC/8HkpqKwPPMdK9c8eJVYvVXGaxcl/mHif/jfY70akJ3JHWdNGCd
ZIyyiPfJpIZ+nNfqtc0I+x3+uo/z/sfXaXy8XEEkbjW0LZBE2xgeCqskDKtubFgfWgEDzh8bL/N8
M5SN9aWqCoq3sInaQDA5yUAt+zGE7Z1YeM97fYDjYCCCafAAYE4Cka7Pud+WaTFhroYwsDGM0b6L
UscY1oY6qV9ZvMcWq0Y0KaRARIMWJGT0dXeqQTjfZu7DQrzorY0ddCiUxr3r8bDkG3xNtbU3J1E2
64lMM/3bYnrqVybuD/Mw65WTb9GoqKgtmnrun1vM0cYji5tGuEYB899XG5Kv/DLLw6fKLJd6aUkP
flORe/5cVpoSoYBIui+1QRT2SuNmvyBLKuKjGAbxoKTjiMQnsXMysXpTPBIJa/9w9MJ5lGaIfIf9
g4IiLzLecexW/6lW3yorgP5l5SsmIkm/zmEM+pLudsDPNOWW/X0mNgBDk+4QdS15SnOh219cu8B4
32ArvHUSNXpYUpheSzaL0DB4fL6DceKQos+JVwZVr2oFiM4tnjStzHp/yAbzG2DIJobJr81iQ5qk
NHZuV47HrhiVnw16bH0zKMLS1igy5ODz/3VHsM8uaMaiISm5r/L6mDiTF6KMzoz+xuk9Ify0JW/k
xg3rKl0Bc1AI/rFjnbRm3In4dWC6P3aiicJd0WfxTUN7qvFVDDE/s8iiGF+itAKCESk/U0cjocPV
jfw1ylPAOv7QNFR6FEK945OVF3l+Z9MDVP7LDDEf2iJyvf8GLyvSLb4MUaz7Xulx9Il69A5K3aon
WgNUB9ppEoUfIcaCe2JNmrgtHSJE/EKvc3Or2RWra6NqBCDGCOVvI4yc1qoXvYAHGvdRtiOAqx1X
iUtQ789a69P6Bh80IFthIkF+b0m/jFcWyUcEXhbSQHtmFNZ7TTE83zFnNCenhTlq+IVsNes2tMaa
gHN7rjAfQX5aA+AIu2c1b8ZJW5mYok6SWnfbYWbSxEAcxzQqb4Xw5nvTbeT8o0MbNZUbgtCL/2pS
xeWrPoXKj3qQfD3CatAO+nVINBgBK5zacp8ehE4HsGq6ShK9E6vRo4gNp1xnytTnR4fAXhrsma1O
GTN2kqkrOc8taow4y5RHvsa+ecj1ihRgEIiAueO2cX5mUleI6J57p9mSBYRfzWfxjl+yVIlidNBo
g3wGs/VTpeUp9rkcYEmR67QkY0X6o7T72diPQC7v0qbTnIPdKrVYVcmUvzUiESYxtrVQNtSnRc9v
a3P5AsZukOTEJgUBqDIGADVZBBlGVTWIfTlr3owozMRUC+VATse8E2b7y0kAcf3qFbOu7+Ksji1s
/VrY13tXUv1ZmUXXBGUlO7Erp36YfDC98M4Vb0DFBETSqk8wls38NhvGHM6gYUy/4JR64zpPmLIB
D06J4vctQOANT1Zv7wg0MN01ZDTtpWmG8i6xFNvdRg1SN3/Ske9wgM6we8IZ6B5Lm/I00EPch35c
t110Q11pJA3dkeDyNIM08zeGf+wes0h1btyoIgbIJprdCxDiRE8lmGFgfk7EH/CMAc25Y0dYzwi7
b7aQmvNDY1KO8Cmh6cdCWWD3RSnzYtW2SkNWObltyPikUJ+9Ylaa9UCQDmipZOxyn9D3InCNhpqa
JCVLEO0+g9ylfEYGD7EWrnkSIrK/l8Xo3kIAQdnUml1HBzo3+3Tj9DyH/5ohHfHd1V3Ur8YeEdcK
K2gGqtseQ8NvHNFG29pquogCXJMAuyNBhCpBPKRvCsKb9wET2n+jrcZf7cYQ1mo531Z+rXnjr75L
mX0M2IbHVEbxw2xXoMJ7b2DiyOPYe1aU3iCNO1ZTsQPbMwcpw7T2tbAKX8YoFyh03C75PmaOeuMI
JJNrZa67m1jP3GgVI4XqN26njIHntdW3XMHe6g+TXju+KxX5HCFIeKfy0jqrym6F2IRYhaiOjE7y
i0wJ5KlN5VTeUnjMmYSAjyvxru7NeTvXmvR2NInyaS2bXtFWY6fykuZWZrdIidxkxU5rutcpZceo
Uq0uv/XibHyWRpTfpwliRqzktqhuzRSL+r1hKt60iLSIYAtGANrvclpSjhojE9l9Ps7WcZID9XhF
mcrvdSjHVzUWVrZVYSLpW9qvzSleGs30KRBktVNma/7Q2QLMCm75aIfT3j45pabovjNW5de8jZQ3
4GuaCEZUo3CSBLYE3wR1zsGbWNUVCl+7WJH3WeVbUUWckkNZE5E3hLCa90bPwyXkPRlu4CaZJguO
WdxA36WDHtYq2A5heQc7Y4FY25gki6AJxdAGBic/uaHo1Kk4Bz2FclDaEbKep604GUmfN6tsMduh
0aSotLJa3dN8bG3WcGMRqHE7cMgW61QtW9wRbWFKH+VMcsq9yEOEigfeOJkAEX+lTaixxMFtBh0/
FDLFymG0D25hOj0HoyRPNxz8u7cOWcurNMA7bWi5yj0nWrUEOUeDFjOgld0XCX58f8rUvPc1IlWh
mnq8rF0y9N1DRnsErAySodupqh32WHRtXr2MfO7bMjfdwSfACOSaxpml9MeWLQwrTllB+ERTqvhm
pkmHacjTfjpmUg4w1gd5IxW3+aEg98hOhjq0b1pBPcnHztsWjypQmYh3WrovBmCUdqUNRf+WKtqY
BR3Bd+Vex4wbHfkThreq0ak6fquT4+ySp5we3bgdfjkowtE/2MKSz1ols3oTtY3arWBpGtreTn5n
88wTWMPE1KS+S2ZXPljoGxNukDPhujVCaARJGDYh9RNSxaeututD3JAA7Ev2wMbbWJcy2SFVQJ2L
ELPfeFWL1JVdY//Ws57IbeWOiz0qGiPzxsoGG55i5ETfPLMdGl/YQk9RV7E9WVkRqA1f76HEBGMF
Q2GnqC7i2QZ5eHLstAnFJQK4sNzn2RBv4CuSo5k7rfFMMO9cbTDJNxQmu4l9mefN0yOE31HskpFt
5IaSs03RiX0a+mRltJx94XnZg5IomIoi5PLuqp4d9y6NNG0inUDTbmrPqKJDiyFq9I1JM7N9l0Xu
W+yhfYVB1fT2thjLtFoVMfJ41lfI8mskq7x1r4pLeQC3UMAGQ3wfvwjIQo1fhZ22U8s5Vdf2xAZv
jehtuZ9pJpJprG2tuAlB/4Y7URNZifg3TNIgCyOdD3EgCsWn6gilt5wSG4k2WVzVgw1JZzjEDHoV
epoIvzpzrDS+rkRaB2vYq36RcJM9aKPFVtDCROceBh3qbzfkfAAZeoejmtu8IULmKfeyO+3yDSnD
iuG3YmQmssqZLV0uUmLmTdpnZEY6HYN+bSdYDJZBDYJAI9x4U5purD4mY+Vod95Mkq+PGj4RvurJ
gVhm0D2LYW501+PcZrd2pZOUSqKsXLcTEweohUry/bY14sKvluy8du3GNb/Ama3iqUTZbHxVay0c
kJeWkg8ApbC3RUNd0WIy2lgLONl3Gka1qpbjrT6Q7B3oFpZ0H9NvETOBxzUh330zRD6aJXKQFq4f
u2xHR7/sY8RvXyq3GRuqHG4frbU+T6stiQyOt2lFp9xnXlUY392Yv9mvE70JsTEIW1nX0NGUO1mb
GlsDZi5k303NZUWnF9UNrNOWbUqRKw8CzNJXF9N0crREJyE7KDD3lEYyf+OuTsZVpsiyOul0TLPA
NHvV8DWv4s1V2jDhcqAihAe7lPVwY7YF2xmKjKlCxHnG1suKROk8onJRXiGzGuF37CLNFwkgXO6U
Vqjule7S32om9JepQVFA5vR7VryAzULKpozMIOrbw9zn8lHXhL4KO8XcqsX03vaKfqXa+bsgcn7s
tTlj09ykYw/K+eOxd0DLKAhWMwI6sE56MlC0G2uM8DHsYWKbk6UPQe8BtazQD2HMNOTXQ6/vM0tp
9C3ZRWBXbfYkT1kUY2qPmMIdn1pu8os+A2/B1qL4pDZx10CGSeyvpteZ5QnyufaT4lq51ad4im8c
K+PlSYwIyrrrO0LHW4XD5kPtpIl+1MehGE/wETLULWbe8zDaLF3lalXeulAIUNwp5IGN37O6Ni2/
ml3zHeAS4nKtiN0n6M/hdKrEaL3YUjMMv2QJeQckxCHQs0Ml2UpzVjDL6W6dHPlGBZ3mpHHBw2aD
JEWjyhtCkke7dHdk8dXykGCxmIMpTlS5pTQ0Hyd70MutRvKbtoknO3uaPLeLn2oFI/WaIyEMPLPL
jNSfJxle6TdcFC6Iklq6xaTGULO+4NJRT2sHZ5GHK15pPgx4u09ZkegF4uF8pEQdOT8nWTW7eOy+
fl4Bu6zQYG2lQ0Y1Ct0rbciPYyfiZI+6qkoPnrQP6ATCN1jt3tbQBvT+n1/qovwEpRRQIxBtKjeL
yOjjpUirGSF0ZXYwJoTDI4R3j9iqplUNTuBrGF6T1f6lCs/1qFzSFnM8HaDEx+uh4K7pA4RWYCNd
2evJnN4pM5yHdd7Y07PeIHJ1GChHPenIkexDhz0gUh/zoCbK/Pb5vV+8YNulOcfKhchFw354du9s
C3VPYgwISP/r903d6dt0JBQL/yDKcRLEm+9tp/+XxmHoXKk1/u3SNl45MEaL4uQ8xEcj5ZuGoWoH
RrTs6zi+bNkqNFsQcqyJY1h23xwe09HJlH77+V3/7RXQAkBauahcufmzV2CYAgyKM9kB7RAASTjY
HZ+pIazXtatgFsuIysInIxrN1yQMZT9rR3BYklXzC0jbfLwyO/9lCOIU419wNjglf+O5/qigI4+p
+winTzDNfburh9ITa2VU1EM35nVCJS0d+83nz+Avj59LQkfACboUtc9aiQARcNFUgxVYXaGvky6O
doMFBzZOzPiga9O4axtUXAC7iofPr/yXpYj+PlInvm1UDr9fzh8322oj+PmRLoUnpYvSKEp/UHXt
6T57SMdIoVziEObi34cbLAhUjMunx0e3PI8/rmroRRgt9TMiK2JX+ZHnnhFve93LVoPuDNWackq0
MjvSb7fxNHvXAkn+9riXrhP/AEpgQv14eXxLswSCwk1jftyWiLCO7jgNd2KQTgnzrQl/RnjM99B1
3OLKQnzZdkRsACrM0HQVk+rvdfqPWy9HSqkUOOirQm1z/FQwKa04qJOk6WGvSf0UN91qRC8DObi3
b0AG51fm2IvpHDgms+vSsl6QuOdzHsHuhteSrBCQnalvC6JYgypuTplTzldEZZfftoMFBZw9gnJ3
IWOd7TpaZ6jJqmde6ajp9lujBFHLCulSOCtiMxcnaDJJ5jdEbzlbT2SpuEdpLOPtnKXuaei1/lpb
7rec48NGiAYHkYUa901BiEn/48u3MSBqpAziY6qFtdMbNvG+ya5/Z+fefCS2ukkPMZ3oOycXMj92
Km7Ao1na5nQsZh3mH4p0in9a0mwUZIjXXs7FB0mDn0HJ9M98iM78rE3puS1LsNulh7zuqcfaab+l
ISrW2Hz1t9msNj3AnWsYr4sPgovSMgSOgkIDAMEyYv4YlHNrtvQfsuwAHwVIRGNH+hekN+IYR1E+
By0OvY4aypTG+wi4m/2v0wGXp/WDnBQpnEX2wcfLW6rQWXNNcokGaTOxuxqJhDTdKC+B1din+BKR
jFhhv1Eiu3/8fAa8vHeim35vxm0XmcO5sII3P+gzXeggjBpCRvRaK3z4YrQWEJQfVKAAASqeQayE
2qnvn1/7HOyKN53uMNMBcwJOB/V8NsDBY0x1AbpZncrpCThOU+5UTY6cvFJa1S2Wpvo0lgJ9SYvF
NXwmuAa1AtruwqCQQFLv2pTYqKPVTBBf/kNzx1o/4gmK1F1WNMbe7rLx2+c/+mJ9XFYLIgGWnt1v
O8zHt1WXg0Ltz6zZMoUnmyLFt4loja1uNb/60TOvIRYvZqvlcnB9kYZQbDbPpZJaP9KaFXYd5BEc
c5PC6jvpLtlWlgDM/rVnv1yLThJDEecgF/x4aypuuXSsRB1EZtI+ZJ0kMkZVMEn7UgNitBncXv2a
JFfxCJfzJE8UJRFNVwPpEnXIjxfucMwxM/Za0HhFPx6oquobaZT9TcLW6xXw53DTwFQvfdi0pNmD
GWzfmgoZ6KpAnnpF+nPxxJGQohAjdJKqP4rMs6dQTwqFFimMQAMQ/dLSLr01jcjwgsIz+/LfgLwq
kTkkRDOYNBuoAmPq452TvTBA5EWGQ3ELNh+xy422Txh4bqDoyBXgEzUZVgJBcs8VM8nFQIbMxJGK
fS1hrEsN8uOlhaxEUnLIDWZ7zHVf59u5MUp6U5Xe39q1c/P5d3P5WLkccgWYHy5HuPN9bkTu60hN
rQ+a1B7WtZzSu4bJdDcO+bX91cUiwp3RSrc57KN4QTf/8c4sExxkMpd9oCdquitMPdykGVqiIqLU
SfKK/qXQIvnPb5JiBtVl3iLG04t9MzIQoi1gSgReVw7uGvtY3q/6XKXTQ+PSzPfRLMRbKooxDz5/
shdTOJicRcW57J+xo/yONv9j+aqp1jguZqsA+Vj4YoLju6dcq1sbI+zV9jAlDklcRC8peG69MNG3
n1/+8mn/1nBxPMaAusDtPj7triAPm9OJGZBx5wlfqk7s52ZeHeSQ6Ruc+29CC+WVqepyNKFzdJgv
2D1bbOPOvpsEG2Q6sZYGVVJnh1yzejh67J6blUJ9Kdx/fosXnwoWapxX9pJlgKryonrkocBONac5
1qIeCt9NajpYUGzoH9rl8EZllyf8z5dcTE+o80BY4wpYnvofLzUpYxcWyiCPyPM0Op1DTu8tT9kg
IKMdo0MdCXnlLpdn9mFrCJsakTYbINy9LMpnEx/JE2XIQOqOKmRObRdLR3ZBLWkYvn1+b+ead0TV
nLaXCQ9tORc83+U1tP5BrqvjMRVowgJwGXa5SijdJr+idrQfXQvisbeaKcxBXiwT91Vl/BY39FPS
O7q0Q/KzKp3B9gmUdoYr54PLlw0oky0odlu2JyiePj55pXX6Eba8eqwLipO+TsCJr6MjuHdJvdoX
7fSvhS0iRVE4gVzi8bPrPZuHScDDBzp6NG/zcXQOrTObX6Sw3skTjndRaGvdfSoMdZ/2wzVz0cVX
5GHSB7XNWRRAIQ6Yj7eqxYNFZIljHLFh9DbsEOzd4HHG0C5ORFZd4ylcDrDlVhHUUuBC1HV+2p6l
QQwZzqyj4VaN+aw4lZpv4axb9ZWRvEw5H0cyJ2uDKBx6bRgGzrmTbmnRlwUhdczZ0STTRtZVD7hE
7bKXwprcMVAQXTX3oLyK/qcdmtXr5wP8/PqLSRObOox1xGQ29tSPz7VPIrVhKYyPY6QUr0amm0T2
WTpmya4lJ76p0h8DpJmdqfR5tP782ufT8e9rL9UF1j8T7uDZCSobhdKGOtfGCpn6SROLAy0QOopO
PX+TQ1E+j3Ezvnx+0fNvZrkoI5hDJVJijhFnKy4fO5TrvEmOSchn7ydomh7MQRD0I0dMwSn99ejK
BHnuw2SdpUjKosNRnoRmTm4fHzJyR6xFcIaOpGTGm7aOw2AQmbwznESubXj+e2LZ6lVHJq+2aiRi
NaezvStP+y9veqklIIQHBM3IPpssUnQtoqVbdTTiyHjx6NPdKtVYHN3eRKBmhel48BxlWFse0tfP
n/nvhfXPUb48AA4iCEHZ7LhE2pw9ABQ82mzI9BjTTcz3GR3gkW4ozSy/JLzlqcnRc9F7a8hZnet5
DuopVsJVFik0zuXQk4fU6NO2m1BXodjHaVUQXFwj1j7SSkh/4IW6ln/A0eXs0+RHY2nno2Bosls5
n3K6kgOn3ZTzoYHj8sUeBx6OMiBb9eEPu7qfyNI4WMQLAPkVyPzu0jSK3tvOcFNihbPSeWpYUL6W
umjfkHUNT8aYRPkeFI6t+LrNYnHyUCwmrxB2IXGHXpWEp8KIwBr1NJtP6G2K6DkWZvw2JmrmbeA9
D8+GlH2/DSe92U+0c1F815HyHtfhqN0I2tkwAFrYweKWBkV3wlAL88qnelem67btYGRP9Oiz7ShE
bUXI/WZV32EuMKFSRqpV/CgqoW2YVZX4u5jF1H6BBd0JRiVSmNUCnrnrxrKvnippRUTGT1oXyU1h
tJa6NyGavsVkOtxq8dx9L0fQUwRV6f1TRPsJOOWcjO9y0GoFNWeTCRI/DU6KHlNe75umTI44li1z
0+XOsK1Ci0rTTMjOVjdiNzx4XkMcJlSYMIsR1vT51wrRS3rbaBLgtdFZzZcB2y+yBKeLrf1gzTLe
uRWdHhIXRkchKEJkxU2TZ2FgWqh/gATZorufbDFqKw2HFLyXHDncNkJvFq2FQ3r3JomoB6wTtRie
Bnxu5a0Jh7xaVeVMnp/q9vZxMi0RrqyuoyjsJbMMsrrFGTlVY3+UhHdiHCLg63tJ1K6D/0OM2Tql
49mtI1JIXwmlNVU/HfAA0ruOx/86hThPP0E69uYO2Hq/9JCfQIbkuv7gdVMTfSEzJp9uauaJ0q96
gc0ym0d0KsUkjaOdQmmDiuc27SahR/Dd9sIWK/ycLVm1ztTu5igBP0QPPzZ8Ale9rTNAt9xpockQ
QXYPMnx0W/Ihmr5Hps1I01cE77rqFpxTU+yx7KsRdJ4Bj69WCvmrnyLxU1VrK9309OTzO9MJ6+w0
w5LSdkpvCe3GC4VBXaaz3ecZrlMdeD1SF1yGQ3efzLmhnagi5j+dMe7gwsw6nZNd2tctY40DIUwj
MgbfYPdF9bGWnkQTCB/5O/ION3pH9RBn99ZQOOO7Racv25Sk9ITrYiasdm9EoiYiGCAJAgWqU7uB
kwen1NGY7jojLZKNaYhIBpM3RsUmjWZUohD6Rb3OTNG26zAcK3QCYD3NYDR7yuyoDlTtgQ9XMR5h
ESLfcPqYtHY83OZP2rFDvo76RfGUJaWp+3OXS/mEEEp/cWOmvTs8y3LTVrmqfU3iDq1ZiHnVXk8O
M8u3FJQoR+mJtBvvoEez+QvYDOMBtY/arJxsLu7nGbZHkUdxtsZ5Zz1RihuzJ53zW/5Ums7Y+jmV
zzaA7WZM2z5S8kZZuWY1aLhl0ML1a5JjvPIH03X7gz7h/L3UUvWXCtUpIeEZ6c132WZNRf+kdXcE
pHnaOjNC0e9CDdAe0gRSP/Gaor7GsNDzBwGuRc1Ba6nFgKRs1Yc8G5fy4Cit06AWGNfasbME+L0i
LI+CBLt5ZfYR8a1za5CH4qhkQIMJ627HVlDaFmozF68KnRSEoITV8X1YvYDwNWhNfaKHGnYbVTgg
itXRpvamQ0w6EJnGamKwMPzAeV5HQHY9W/oNJ70jXJax2czV4FgYs2uL2HeY6uOmSueQvItpaFYU
NskcQQpXfevNCfEn1M/m2+TVfLQh59kXI4m817TrTfPG0SNvrQJT6Q4KDN6dV8GbWPVR2xV7KkYV
2J+cIu6hnvUk26EwZXdT1Eqtj6sUUBuST1hdD7AeJ/NQEWwZBzqM+kBYc1fd17Swa90n8T3W1kgp
kxvPzLrp0LGwH8hRSbV12YSlvVn08M9ejh5zzVZtcIHaaQMQxakyXuNCE9Gu9lBD7zixpc7aRZyi
rnDHt+atrbVKGPkTmg41872+rB69guXtBSqUXt7VXeu0h8ZtkAmRzl4Xt4J5R9lXcR29ha2lzTqa
br03N7LQzHFtDBL58YQUkjxE+vAuZl/dewEylswrdSoKh3hs8OtrZLg2KQ8RAvoAObs77JMY+Nwa
mbZEP5V21H5uJynD6ksLy2w4Uvqa0VAXSwRh6ldJ2crXQY3rJBg8vT3lrpdlpHY046FQ41x96L3R
JL3BBHmZCF3p1pMta43ddC8CA/ZnvOZ8rxdB3fcyXeJ2Bm9tcW55xALqPZnFYJrwHCcnfgnZkg53
i5jslQmk+k8asXIzJ4mRH+JJ05tvFlWOYRNDdQCBGSqFtnZrYWZfUW9pQJrdMN4BkYuSDXbuSPvB
0UEhVlwH4ro4YgKlKwhVLHK76htUhbVuoQFKZqfF/5jM9W7s6rnmSwYQIk+zPkXOlyXtqHnr7Nh5
i/OqqrZUwUy5V2cpf01thB64qmsblUFoprSCNRrA1XrRUSBq4mSxm62iaf6jUgoSz3Zz882r+Ckr
bxpjDXAP5cX1aEeW9rOOba08ebMH5dHXEGXnL6FgnAZEBWrxO8HsuulntJpfxhzL2z5KZoimbl70
e4136AaGkljPuUZtstsUk0pNgApwfHSsabQ2Tdkoxn5SHGGuoCTp+ZEo8+FH4iTkgaeWoirH+H+U
nVdv20oahn8RAfZyq2rLLbLltBsizkmG5LAOO3/9PszeRJRhIdiDLLBZnNEMp3zlLZWbiju79VKx
DkRse/dh5+t7RFhJwpDbjPVXfdCD/Uhbp1gBOtGzHfJfRf4muCfEOi+Qr1t53uiF6wFMibtPeU+N
3fw5EQWswyBeoRir7ZH7dDy4FlS9HrmhRLzRhSi2UddQkcu0cZJ4okR1425KAyFMiON+9lmzElCZ
pdba4S7LLR78CqeHHagas9+YcW5Ge+QRx2RHjNgBSIwb9m6HBOr4kI9gpdcanl3t1hCpwJeiaZwv
GKSMYo26IpAFZVResu2LIH2rxio2dmnQAVxs4NXvfDtCDC/2i5AILahA7Vpa8Ir7kle/eQnOIJKY
Wm9/e4UHVKxoEqiJnR5TP+wi008elD0ZJlpYKP0/4AGUOrej58ebNMxiZ6tNg4Xcp5W748rovdrB
Orq0wi0h8Aj6zZOuDfJU8+Lvs44KsW7UD0+SEirKmsAi202c+53/SD2mjp4yL0/al7HT8n2GnwUh
HR2tYI8WqJcDnSzECHSuqn141asyQJ+yWYHk9D7B5ZHlg4qpmDxTQUo+l9RR8pshUA3RVumY1aa3
yvGrVnRg3Felm2bmuqNlXt5otd55GxUjbrKFiwZ6v3KAqXU51O11j6fHADcWWBlqm1Wk9T/NuMBJ
2isLy96yuQGp+WY2Upiklr3mwsnc71LaUm3DKuklNxWlvc1gerV7U8X4jItGq8W66q36Ibbc2n30
SvhnwQovAae8K3BFtpGGBhe8jojLMKvWEhQsp9S26FT0fpA/gDQvcS5Dbq/CKJDgOLvvPbw12LOp
BsgCqPUccVPkP1ZAhRyCR7vS0JkEksfN7GYZuvWaqk+Dyh25MQo/F9sYw0XKqUPePrkoHY0/+0lD
WxRaSn9b6VKBtsPuIHgQYTr1NaJEWmh+KoO+Pk66aOU99IpAQS2oAyVymESFrt9PmRF9dzUnUrdh
G4zcW1RGTGT1GjmtoFsQe8JCrXGD8W226Er4qeatgqICN4C8bmTteFHbbOMn9EQ2SF/lYpOLPr1x
Q/QmHiK9c94A4pe015vAi/aaTLub2AqGcpUoKeWqAYaj3/dTr1lrsP6x2szyINkui4nX1gMwmxND
Z0gcV+NUHOJKuf2eTVQ50JeSQV+HdWDJpzGtJ23v1EZGxbCM8IPphi7AdiAmXLLR9DU+Z9OMGU1R
CpMHDHjG6HXAV6jeArAtb1zEsPUtOswkeIhHNPa6kIAvN05RIHO8ohWkhfHKqYIKZSH+K193WuJl
hCKN7N98jYBklTa+M2xFEKT6BnIZYl8OpLXxlnjEbG6mmUw9VYGrVi5V+hAELL1EPHqsBqUgUkZz
W8cQDxxpSP8hD4Q9bVlluMmRrsg0mnJyT5lrEn3OPBRxV49ZjZZj48JtapsB2k+aDTGXVSG2fepP
0cnu6nAXEOWLfNP2gfrshWaXHCqchk5GPHpIRo3wYptVk0B5X5llmxTbIc7TYd2pVqU3dVfxv891
YR+xYUPLCHYUsH7Ata0TIQEjQb9nset8C6cRnCeeBVgYgQ0lckaSrRyyVddMjUMSqcUG8trcEcUq
tpxU3iOo4tUPmmsWDz5mNOaNqH0fhzQIS8S5IAwbFDmjQee7ZaNcd50Kv7o+8J+VC/8M0yCywpUL
uqRalxjqeQcRgazayqHrvo8tCrxIH5tDjTCHFrL6AK7dz5g0oxfSuz1Cuzzp/lazhinfGE0R/FLc
IBLjPd1t1M9GFsm3KtPt4XOWFlDy9NkDMe9j6yc8kGp88GrQrHvED8V3PDa68aBnvj8iRV7I5liH
qjlktjKKTdRnVn8jG9PcGSVOxaCFcTQ6ZIUnCh3A/pRjATIFkbMRzljwkFlxCxaCaqDmn3TL7dSh
J//6UeEt8buMXbgkqW8re4+rRrgbeMgyXCMdfdrkraV17qq04gqLoHKqoQERnwODNGt4fisB3Pto
mIPUdwBC0+mQU2Fudt5UlMOGpMbp12BBitcxqwCNgq1wg3GbVZKbVHcm+4uHw/awRQbFKLcGwHNj
U1mxuW5pyGdfCskkdlmEJNqLCXa5fq20pnI38ZShHyMmnE12KCD7HkrKzuSvTShoGHnV7jA88ggj
9sPNnTm3HcVpMl9HB2FWSW0YuDATzwSPM6XyYDf8fLgi3GJiLRJqxXspMRRcJQnYbgSNAzPClyGT
Wf7Y58LoCRJR6d6S6OjFrAVi9w+tVPURnkid7F03N539zDM49Phu6n+c4ji0yWRU+8nAFx7UR66X
D5LD80PFXBQbK8AfdZdgbzdCIqhw69mGVpQNj4FbNd5nHlrDexWxQbi/AlCkfhghQuOfKojCxr1f
U3NdYzZcTQ8Qnwzw3+ilwU/1quCNm5V3LC+GqMRXmWhypVcjUG1Vw4rZpi0Kf7shEfqXGsimvlZt
BIA6xOobtOvYi1+uSBqdPM7VGrGyjTjU8itVxsuaruUgBUMxG9yYTfv0vNKnjEmyx3R1Z+Da1T0l
roFWPyQcMP3wKcu98qhHPGfs3Prm4yLj5cigHLAMx3rXA7+05NO7VlL7iSzSOwunx52qci4iTYMD
ip540uzrokq7Q2IrVMk+HvgCE0C7DQqyR4PcpckXGIvqZiMhFgmTkUGFEMKRaSNmX4nSpCcuhA4j
y8vexCAhcJgoOKxcZbrrliLLf0YnsivN63d/DU1AYHMgI2njLjoltTc4ve1o8i7zgV/w3E/TgZIh
qudOW5avFfjj5m6UiqYVzI/viRdREgC+Ao3OgIXx8dpcFJ25PPiHyJyYy0F+4Hw7aMOYRoHZiPu4
c9LPZjoltyixWitusRTyjyyHG7PBRw479Gb78dAXhX4LjBQoTTqTeED4SzvrigPa2qBQDp4ssq9m
q8KdZlswP2yru4N8ec2N/GKqbHzMisGjoMUNVWvRzTAiNNlza5SHPqoKvPh658mpCuNh4jeyBeZa
VN984TBG17743LI4q64z8qzFYhhznZqG4PkiDy6JsbKD9FAPINq3cvRVcrScdhxgYP6BMbTCW7sj
mJi1Hw05RhoYn0Y7L0cxZdQV/CB3bJFHV7LLgy+JNujTXnI72TvHTZNo3yIWbd+mviHzTQjP6FqD
ZLF0f4SdkHLDBYRp4OSxOEBGYlmtguZwLJNAbLGxceEcwuZYQfcsb9DTT/PVhJ3Nby2P7Cs79E8Z
/6/V+zO45wHoQaVubprPrcC/2tc2JoGypg91pEUT10jEBzKs1uQmnbqFtZNaL3WX9PsBRL/+ABY1
fwiQ606pTDn6nYgmf9wKehTONtI0J3tI6q5/4sXxzSs362I///mdwFHp9QI7nBu+57+TWHEKCTqN
oxo9/bOZh0myBmDdrjNNS/MN9Zr45eMTdPlZZmA1ABhgIrN91WLEDDKBkaXKPAKImsRTm4/1K683
RNHBo4aFkqxufEMBIBK3llfbnz8efbGrmS9tXmRR+BPghL/sGY1NZ5W0aMxjC0YHOTnD+UnJr1tr
uW7faFXmbxCyDnYgDTLMn9zpyr64XG5DB8+AlLRBxxnqwflyM0ubotBkHWHgN9uumGnyTma+BlgE
G2v4xs105cJa9Jv+TJg/aE7+8bMKFhsRt8g2CDVMwsJY4OcsPRvHkyJBB96mmnWllb94Lf8/GIES
qCoWmYb++fTGkb5PXebOsRmj0H8cvEb7jXEEsH7euAHtLxmdMlpNtx9/1PfmiMQO/4BhRS17MUeW
NNEy9tpRCzT5pmk+VgJNb3kHG/PKa0pc781x9gfzaHXR6F2iREx8KfqGCsURaLNQq2TQtKPbhfoT
dpuiXEfovm6Kuh2uoNWW7d4/a0s7kQEx8nZB45yvrQlTV5lFaB9LMSEDMNoRwOm29cq1E1PuzPOs
/q/WRxM5ei3e5pMjtijBmt8+Xur3fwa4ZHAhhCXAy85/hlZQ4xo0zz52lmbgimbJnYv/M85jItfu
DEjRBzcZy5+wpvxHEOYhEtTxNWnCZTgyLwZQHaCSPIzcE+ZiMVxnRu+haMVHqNvq1hix/oF5bolg
y32Lt2anIvfTJCFzoYApcW0J+n6aL5SIRnFkV+Px43V552CTi0KsA3mHoNcSdUBelKdSSftIDhAf
SJujXYOv1zbxAnnfhKW6cm9fbnnaZ/qsPYd0mA90+fwzRIleetJpQ/J6VAhXNEHKL3o694hp+qsr
d8jlpYky6gyIJe0j/l6+pEhnRfQZSnk0oC23T41KJms/1H23sVwtyrbUjqiS5VFVfSPrSb8G1F5A
b3+8wpfnDiKGy7Uyy5TxaRfvRmONjlaQqR4LGhNv/J52nfS9BR++yPxpH8L2vZNhP15BGVx8WO5p
djuC9KD7sHFdLDQEma4TsO2e5aCGfBfQR0Nl/dah21LvShwRr0zzcjyomDQ0cNIAGgvy+fzDUnWm
Qhyb4bGQlKBuKfLlJ4Q96hS/JFE3Wwk34Qpy890hWVDf5koj2FsMmU8QUnq0NY+105Qtyk9OvK9S
L8g3pZMP/V6fXFteWdY/6ctZgATqnhQHi1rEpAEVLu7syE3dIC0y8ZwapnBncFKuvmLV5E+noR7s
ZKNqI6gPZhWkDx6yx+N2DMSYz+7d2YAcU6Wqbde7EEk/3mYXe51e2YwB92DocLiW4UkQjU6J0mwA
OKppX6Xqs6+4PoGI0Ou5y9VVUv+BZkWbHvMuy7dB5sX/RkCjJTJTc2xwaUiLowO92OgdOlSFNY7i
uUu0nnZtbH4LCyw3/UYJuZakOPaVPTf/GxffAioWGzyglDr7iZ7vuSEMtNRgOY64rE/aXWGl2W1a
+j6neUAYj2p5aUNGyyK5npkM1xTlL+4yG/8AMH4QT+BA4LJxPnxqdI0csNx6jqomTHa99NJ9XUI0
3tN4uYrAuZgrNMd5nvgWmI63RLd3iHflITip50TTmtsSUsppcirru7Cdr2BCE1ojRYGybzaTLj/e
Wpdv5/xNsRTFVxRelL0c2yow5vWwD31OcMf5jBkwAImx0G+bXlPf3MgpMLWj599AuhSUZ+PfAzpC
Vw77Owdvdgmesf3ApTEqWhw8+rtgQTCaO1r1IPAwLK2mQXxAaM6Tn46YBmClTvQSI64P9RN73vAG
qRc5rIyqT/L1aEYmHG1zmq5s+z/mDee7EKsPyDgoL4ANvAhw8qYw8w4cN1EcT/u2MTS6+4UqvW6V
Kn2MN5jUj+G+jOhG3fkuJet1QzVtC0NAiBu/1CZMv5I+TNZ01hNs6MChfUFBzAdPBbffXtnkm0da
3Xqwa71g+I2XYvepwWt+eu4rrsB16OpVuY3KJnm78uVnDOtybhQMgHxSCeQZWyx6ksjJ8JqOE4ZH
hAL/Y5E649p723DNIJ4fC3c/GDZ+DkgG3KWjSWfVU/Le07vsys178Y4Cs+WHzKhMYIng585PW8uz
47lIqB9HaTnZTZhaAqEfQ3m0I3rRragmk4oLVyUvHy/COwPzqOGeg04puYizWANqFQjPcAUdA0cZ
+l4zU/E1xrSw24PNHdaobXcntAW06cqxu7xeiMjAh1EoonZDDe98wlwEVgKQTjzTFYXcpaOORnN9
Fi1wjCH5R8ojt7cL5BZa62xay1ZaLK8PggoijxTPbZqKX1Ho1XLfdInVPIH0o4k2YhqUr/OEYuk9
amlR8QJsQys3liEra1PrlXblXL1365CuzM8ZpBNCmcX1qgmBPE7nRs9xD3qw5DV/bAsdPwrDomaD
GTrkcrA1t9TLoSlMWjeseidq9h9//T+w8cUR+OOVMTM1oDMtGQvgJHBxakRw7LU2L29tCPQ+wi7w
UlYtJJ1pm8UFcHPk7BXN385zvgqnxgaxtNOkvRkKLQ9fQwtdBTQF0/HX0Fs9SLyg8p7MNso+TUYU
ZasUFZxqHY5D/jIC/XCAKI1O84hX1xivWjsTD5OI0l9eS+ARuEFu3asAVa+doMQVv/g63Ou15tY+
Bo4OplpQ0CVm00j4hu7BMFS6dVoRK/p/Wjyu6eH6xt4p6Pm3qY+XuhPagYeKtx4GG+xwivhnQgHv
RhkghVYyGa1kPWt7gKmP69rfsWPraBX4ozTu2qBPdNoPY/6pGpNuvEdvEtHIttDAL+vGpFs/6F3Z
46FubHPcUtR3jU0X+bRyaNxOT3bBG1YGuRGs0DGKXz/+eH+yuuXHoxHHy+Fwe7neIgru2iKlTe6G
x8bOx//GvK+mPdRt191YGKnSsgRt2q6GsUE3JKv9rH0zecrECqWZLN3JGg2wlQJt9QiKRlCi9Yv2
J+6UyA/KsKivqUhYc8Cy+LkUIHyDnJ98gZ98fuTjfOikIQLtGE05UkKiza16XYA61BnbiaK7DmRb
9SSaWvf3GqxAtbVDJCC3dRYCTyzxSyWpooTZVSsN5TKa7qbb3rRpjbjU1FvG2xTq7AMrpUFm9Il8
8TI9sbd4f+oDTT38yLYFbOEnp+xdfCqlCyq2q7OkBls5mBW7vAMJuAqMgUirYr1WZdSNFaS/7KrB
wnuL4aDI6VPh8+a3/3wxdAoyegnx6RhnFOV+8ND1PbgnzC/FSqEWZ3/Nc7zrER0ac/3RU01wCGJd
Kw74/eq9sw67pjwUVH2u5bCXeQdy04g5zULFqD8vBS/cBlyCiybRs4yqQD2BTJ6+0Urp4kc1ps4N
Ioj1lXf4ckSqsTNJC34anMpl7SYaLJgQMsieY5hw+iqsTAKazENNUtTjsR8LeeXteW9AoN5cdzRz
qEXPf/9XGRgcLlyjsC6fM7f3QSa0lkTtLo3/K0OlkLSqw/IfO1Y8QJ6OfQ3FTTxNLivPKYwLRKTa
8hmsYU0LPfO+1ak1Ges2y5O11WayWsGpCm4+viIu8ybiG3JW/gCufRFWZMWg+U7s5c89CC/vMVYm
GLskGKr/HJtqN4hbfwowVe4sfzU59IsRiqN9co3f/86Cc+LJ3qDjoSeyJBN1XhebigjmGbU6qFOz
hBn3YfTNtVGVLACcXQmn3xnPopSL5DbmHHTRF49rMwhErVDdfi6A7++zIvwe5LhfYj1b75Eeip4/
XuV3HnOmBj2ZbUN3Bp2Y8w2VY0dE59aqnkOZNMYuGSNakT5SaSFBMshcRbwRbYlxDPOuo57Mo4Sm
bYyOWd/Izcc/5r25Q53levR8Y+6Inf8WHYOUEulS9SzCsN8LcyrvLWmAREIW7Qk8HbYkHw/4h2d4
fq/PlEdiSE7x3JlazL6m2x5Qn8+f3diui00IUvmNAtkQ3EylRy09ATvir8AtMrSOlHW8ImcuntDU
z3MgD7TK1iaUOxy09RyhNrcwvH0RDPgF4g8uSbEryy43tcj1fK23k9UQMwQucBO/tb5BJpGoMSg9
j1a9jxv1RkuK2vkUDJ79zzG6x/6lwhfYqFTQ4zxf2QCspTW4TfpcqTY9gUJ1d2mmZQxo9YeynOQt
797tx4v7TmJIO4T8aw4VISktS4qZmbpggCfv2cbw85nPqTaeOVjfq16Ze1erky9mlCDdHLSstBAI
GlYAc9AtA+CC9nBkjP98tugSmcHcufBdKD6L/QWwN/ZqNA6fQTVIRHVHFzhPFYcDmFffvC8lFndX
Fv5yS8/lZDrvM0GP/t0icIjispdJJ73ntEtyDet1nF1ZhPE1TnRprINGDVdCq8vshBEtgA1zwY8K
zHyv/vVC9ENc+GnDiDKcpm9RDP4rncH4K7AG13SGYDHwbzs7QA61cvI/3j+uLeZ5PlroyIogLwq4
pb2p/RHZTQ1yx0/SNHmjDIOyEjyVqEMCtGggSg95DxSGb9sK+5WTnQZfMZoDFLniRFXjHVBbTR1R
JkvSG6dwU/0X5612ccNJOn9TyN4XPxoTqwNC4yl21slUuBBBolwcBj1Ryb3uN8RbGK0PmJuDlD4J
BGDtR83FbHVVOikYM8CrSWv9oEDlGMQkJiQusF2U79INVgjaeECiw3wwRVY77Rq+LdJ/JSB6YPFI
s5uvGjkaD0EZDXh3et20S2l7Z2sns8JdYbkKCVJdAVLSktD74nVW9zgH9PJGuYmzc/ohajYVTJ98
03MeUzyBRID4sKYPEWoFgZ3rr21lgSMF/YVOQdmr6ehrVeBtUyfo3iJbS4AoOoX+lDW9/mIMjjG6
aEPaXXibJMUsoREJaF9+bDjHzA9rNB7M1PiCCBrcHTr94aekGHob4olVqw2ABvMX8ahjfc45hsVd
IRz4EZ2cqrcpKtUPhWqSt4dLUt9xnjVtlZiiBE8pizE+qYKGq9W36VcEAqpjbAsgn/SRwudMUpDC
dhWl2ayjTLcB11LfYbYKaihGKu/ZbYX1ORR9d5KeDH92MkA+lup7nt12phBfyyALflGaNMKt1zSV
eMkL2pzrTJIHrNIiqa11Aqw9fcytLuwfE70v3rzGI4saDfQQVpUVRACF0zr1V1ELNH0/Ui8sN3FQ
682+knn9No2l8u8iI0qqlaP5JpCXIQ6iHUkiEqn+FDbB0fOCmRKmZ+6dj93HK+XOItnVdpDfEab5
wVq5fgVHX0VdvB7jsTq6U47gLm6AogHM5ZYlydl8AXgBRGjUP9rgO+oxxY+2NHv5yKSizTR2frud
+jA6hGmfmSu719v+ZfRRTdxMUz0OW4Xe568yDO2acE/vp3URem36CgxYM18rUVjDGoikgaadr8K3
3ia9fQHNBrnL16VWrYH9gvWHqRenFGRG4PyA5cdpXZYgA9H0nZyGbU637YdqaIesaxreEI00IiqO
F6hwQLZolmxa2u3FLgGMTy4GBRNqKiU4fZ3oFbw01+yMr13eZP03A1Ci+SRAmLcvFsv/lQpO0b3Z
kYe8J7g3ZECQ6Ej7e70zVPEdDmPRItbOa4zwvip7pHm62vvZ1iLpf9dRbLuPdUDheIedTT6Cqfab
Q6HHwbCa0qmEI6bjY+rIOngq7VA5aH8r6PBtCrgb39AIHGg/QrwTIEPi8BFZTyc78H9Mt9gBVYO7
BpVHeTIlVprtoIkVbnxorvHnzJHRGp3YsrlNpwr+CkSGcQLOj9kwQp/Z5G3Gya68Zxz2BEA3Tdb+
Rst0HEoaVfVPapomTBl0Tdu7XQK6PMoR/d80wrWwQGjHuNvlQSOzOxNFEqyJhV+LW3cKxunU2WWg
HplvWLwmSTKQTaYK1zwDLO0nu2mEsbWzJvvVaIERXXkq56fw/F43USwgMES5BZTcsrZmUS4ppd6P
z7ownWOILelM3AjxievCpj/YE7C8fZiG8hqg4eL5olEFy1unlwPYHm7d+YMCck5AYuONdtNc+08W
4tRQsohBIcPZuhL+XTzOM6ecNJHu35y/LVntut0Owkkt/zmHKroryil7i0htqlU4Os6z2ajxSoB7
GW3TkKBNNc8MuBkgivPZTVSWUpSWo5fc6f0txmr6IzK9+X9t5BqPhqqHAy4G1t6YnG5c134bVtiC
2F8/DsyWmRVNbiAr1C651eem2bwsf0UIMV3OLCq87MUcrcJcwVTAoqMt4jcg+MkODRlSKWS21fDQ
qB5vR5W1/9ySwpoJgjm1a5fCvLdUzMM0JUGxQk9fjLKtwp2emAOa/S1dCql4eA8RTYEr+eRli99B
Z4SAlBmT0JLvnE/b0GCM2dwSz7UVw8dxUMdO4FpCR66IDYLSKEHawuTYjHVav5UFAuKUu0eU5WyK
vf8aFxIVz0bs5DoEoxi+nf+YBMeDTJj58OzjDbseccVaDwi12wCUG+8YNJq4Avd451zRA5x1QOf+
/oXiCghgD5y5NT47AKbRVYZ7nFmy/4zEK3SQjzfY8vKYNxgNfsohAeKu8FrOJ4d0AcQ9fBdewLWb
YhPMtAAPqp98CrykuUfTV32iAZn9+njYue70953FsIg/0nUEVUttegmljPqyG5Uyyxe/QQziKcxz
9hMHsf4yISawL0VXiE2Wk289WH6bffl49OUCz6NzsNEsIMMC3bjYXkR3OGRgzPhCEQgVvywvvKNM
ze7WreFvXLlIljcXyGFKXAggEpEj6rf0CvQgWFpwiL0Xs290NArsYHYOMQd/Sx/NfLNFGUVXhrxo
p9HKJy1H4QpjS/ihyxroGPd4kaigOmWahVj6KtNHB6aGm3sJYVmViRvQkb3xudAHYnXi+Qlqgxys
t0KYtD4VEjgjtDbpTVvybDRBxZD4yS5kke4RyXZ5YC2h1eso84cHMuxuVgR2q3LdFEkqXniQ9BHF
XIyiV2k7DO7Lx9/vctMyPROFkVkbbVYlOt+0bRLGPdlMc2rEkD3PaMV7RYZwks0wrrWhdu8Q9I9+
fzzoBayTAekh+RRSqfcgiTvv6b/u4qwVfjn5eXHK9AAddCgpmVi3XizuhNN6qJihR4utS5IJhDWV
4x3QMuxuSpxIrD1u3B3WHG47lnsS2uEGR4sUpDI8teH5498510HOjxZqzUCGcQriSKMxfv4zYwdI
jKxq82VUeYmLMtWSZm+ljXnlWrw8RIwTsKxk4RQbl3LNsFcEFWfLfOmqOhmR8vf+c8CcxWuj02lz
/PukuA5nbUwAmryI55NyM1nate2aL1quxRtabHl0601WNV55ed6b1N/jLBYPbH+S9npovpANVICs
A5AIq7yrx3BD3wco2cfTem+4WbbMAlSItueyPVcOyisHf7JeYvrfM9sWjXsnTn9iTZRfq45e7gtK
3yZ1Bm5ehlwCEGIU8L0oNsk1Qtl/67UydFcddc3Xf50SdX3fo/7M+ZwlZs+/VFXppkroIp/EUBkF
wUoz8XDSbVvHiTLfPh7s4hmhGsizBagDqTuClEUBxbVFa/iVjE9WIVGfhzcTvJH64Vbut/Z4D04s
PjlxUv6ebN++ppV1cQvNgwNBnDH6iFMukafABSzovGN0Im9CnhH+eGZt0OsKVgnWh+G+KWV+a4Tu
dKVY996kcYMlBgYOR4SwuP1iFJ7i2lPJKWpUSDMnqOwtWiDiNCVTeSrknNj3re7GK3RE3H9+zoAw
UEgBhAcRAtTtYnRvAsRilVV6wiKWznUv87U35NoPu0Y7s43qa1W5iyMyj0dwzaYF3ou00/l+At0Z
RhnAwhO2y752iHojK3dDG6bgZ2Q+XtM0ujglFtrzgK88NoTpW/7iojFd5eHj13YnGOhNRu0ks/8L
pvKa4e2f+vjZLW1RwgCxTGipIyqzDCphtcJmqrLx5McUSL7DoLW8zYQcerJJVNc+wFeHF2wi2hTC
vaXRita/W1XYeDnBeEix/YKS5/b1dBPGDnTyxilHfys7jAIi8t5RTYcK2p46+X5U3sC5RUIdRDb6
0nDmUtR1TY28HsFdcvpmb8oUwYykzN3XolXJjyjGAulf3wt0fnkx/uiSAZNYdksUsZzXhFF7muCh
gscYvK8GZhD7ym2viXxf7Bm2CvGP5cwx3iXqoZ9M0TsEQCfkAptTFMnARBmgfm4HYLO7j6+gy1gL
Bbm5M84OBd9Fsfp8g4K4jUkeTXVqJzjh+3Co0xuvtwNrbYdxo34HepNAi5bT5Owjqy1fwPyjdxFO
A+UOI6yzAuDuhJwSnk2edhz1DD8Qr6oHYAOdsMttYovpZyJ8ehG125q/HeK1G7oHY7nTGonxaaJF
dYWkBppCVxAtF1cNViVI29gzZYJA+SL3oyMrYzdrTwasH+xrVSmQLCjbT4Opii+jiSucbWXDPqHu
fGW7XITN89eb1dKB6eGVvIzRjSBDW6ca2xPucIjDGmlJ69weMjzIVKxX9T6LxBRfGfTiSp9PI+1D
qEPgZYBKnX/LtvJ5JEuzORmV0Q57jZ4mqJQyaawN4Vr/mCezfkIt//kpYVwaiCjmEQ1Ax1k8mkqh
FBFbqjuZVp2gGydr/QDB99aHofOtI0OOiR3NazWVi2MyR4czqRJBZ48IbhHsdNGgEqS1tVPeUtVc
5QFADsRbtDTbhb2XltuPT8pFVk/X0gM+AnGbx4NrfTFL0Ebg2nIY8CNo9bu4ohmNCmNyT63vIVbF
3kUJ66lO6vqRUp1z0zLlx0qhKfDx71jUVGbtPB5PfcZp6XRTl7LDOtKADW9meKh1s9qF4WhswOQW
iFsBKB/rytt0iCnsIZ2i89U18ZVlWGzsP8NTTnCcGYQH6HHxgCZhWvcFvaCDacl8X+SonEsjgwzN
Tf0F6kJwZbzFnqZ4A381gMBKbXcWmJ7//q+0pZxCFl2b0sMIg9yFr96b7jO+er4+a+J59c8MEbwI
tRVC3ivXx3tDU6tjb/POgcJbvN3lNILwaUSKYGumP8JYzOI1cL/xVUNTIlnTCPkt9Gi8MuHlPvsz
45kMNCOASDvNxb7OQqxklT9maPjoo7UiRin2/pgnzxHgV+j9lVvueefjeOM0pv8osw5WdanZ7k9X
Abv/eLe9+2tg8II3BojH9bL43gAd+sif3PTQ1NrcNxqycNu1qXWyNWpgK2xlzFk+IZg+67JP5oZC
WSdrjAOn5MmiSXdF4Xtxpf9ZnBmjSMoxq4Qu0za37NtOz/TsQOX/V0zBYzvlCoEF4JnuqhU4cHkm
skt6ZKKE8PFSOOy0v2KeeWjCKhYBDUQa+cvYKsW6RVfgfg5a5FQ3bmQUdLl67412vnj9eKglaO3P
WDwgs7nBDEtfnjLDRK+ka2VxqL0ou7WsVHM2tLTi4xjJojjVgyq+Cd3Toh3CYmWM72djiK9ag7TM
nZ1SlMM9NimcVRyo6lfvdt5ra0XS2OlGr48vH//Y99aFigI2DCYo84s2cFpNTRdLbKn70RhPdSU+
J6NqH6izhFeuvndHmvmw/IeCqLl43xCzq3wtF+WBJqa5m1zhoXUWqXKblaKXVyKjd3YaV85sLkHG
iZbw/Pd/XTxBXaOrZhnlAX9RC+EVL+uHW0ScxSOQdwOBxM7KXgCr2CXWq5nfX9no78wVrd2ZTUMJ
ec5WzofHOXiKWleWh6bKkidgou6neqrpdum9dfPxB7ycKQMZJqRSwNVUiBdXrFaozq7HvDsI/Nc2
ssE0ijqFc6ssM33QNDd60JuJBqC4pmG8yFbAW8Em4FDRg2GGRLrncwQloHshelCoxvnxfdayn9Ep
8ewrS3lxj0M8psrjcJDQ3yBDOh+m8WM3NumUHyYvNbZDg1FqLtS017VRo3Wm6ptBVF8+XtOLV9rm
5Zir/0Sfc4C9uMTd2pNe6TrlAcnTGNPAJq22RezaJ33AxAfFisL7VJTKQSAwFChCSJU2/338E96Z
Nsxx+h5/6n7gys6nXf+Ps/PqcRtJw/UvIsAcbqnQrVa3Q7ttyb4hPDMeZrKYw68/T3lxzrEoQUQP
ZrDYnVm4VMUKX3gDCkqRjrTRgUKXg/rhAPZFk+SHxJXa3CVUIsqbRb+ym64/quRjAXsBts7Iy8aT
WqSJNSDz8FRqI8KkWq+kn40W/dD7s7t+mNg7pCykn+DVpfvK5fSUWCAJh2fjU+ShR/6VijE+iTPC
eeW3egad6k9xEgMw8GJNOaSuXrTQc5D58V03w1L6UXQYtb3e/1HXX126ByBqj3g1QulLgkotJq9H
yKV/yjp79PXWqkDkmgDUuWUKw8eYOv0VJMGwQ6RcHIwWXen7P+B68fkBZB3Q4VkWuDKLRaGSo3dW
Njxpamj8Y0yK0YFMMOd3nyhXlhlg4hCB20Tgl8OQuddTA7vliRbt+D0zsm+kkHQEqlE8uy1S6wPv
5OH+1KgO8adePMCwE8iMiUEceh+Aji5HjUULW9PWx6eJXfsJ5xYhNnwMtYPfUyI3pCDy/hY7rYHi
TIsr9QHnUExaLc2etoFlhLo/sl3jD1asRE9FbwaTP8KuwLbaGhJCO1QPnG2ujYG6Qe4K2Z0ayD7S
s5g1moRdDdZPDoWrLyou6uVmzFvt2Er7X9yVRrfP/WgOso953UfiSwrIDjNQtMrmjdO33Vvo2ZRE
YwQmxBf04mpw50Mcm28mIpHdRw6U+1jEoOl/aIj6er/mXmtS+nRIqO66GLLgMwVzT/Pr0a6pe2oV
6oaxHQGcQGiJXp5QyvbUBqH4hqWxB7zNKo2fuq42E3pGwJ2gVgM7Kra29E7ZiAoXGspkXfYgRtEW
J2JO5VeBQKH3KG2UUEJiWUo/cFuUc/p8/DcqR+8ZJCKoBPZe6yKf6czeQ692aHmEltY/eyPoVSAa
Qf3VTKb0Le2dZMSeMvBQm+0bq0c1tE7HhxLXtjdcftFlROaJ8zEj2YAGODYC0WnWx0B/SDozGX9B
BYiq3TiqfYZsEXqvB2C4eLw11oB8a+0Yyguqjf2XBDGw6ns8eP2nANhqsK1NC73Q3pnD+aNwZd5t
6LUzfNJFlCo+IM34S4DqSLoJ7SBLd2ZFqfygVS3WRVUC2HnbxJAkfcqUef0vi4SqXCWKqNh0iStt
jXPH/RFkWVeuRDe/U5nF/qZsRy2YeAMgxJI/O6O+BifZqp9cY1C/RS6MIpyYhazI5o1x1lEnpT+U
4Iz9YmTOqAcbuzDkBhOd+hHMVogqddB2I95TQCX3ecvsD0k0G3Hi26QwaAV6hpjXLmJZU1z+bH4t
LSWQ4jghLp5XABthP6lx8+R0aLHaOItBpNCTEn3UrvsaxM74mk5uiQlCnX9ocER6hAGtPbVp7f6w
cmWe3hunUzzyYAzIBwh6prd49/rMLPKWSuhTh9nHhv43CkOTMlhbL9TWGi5LmAUhDDGvNKuRfTz4
x3Jx/ogScaVEmNUpmieONx+K9wfL5tJsvL+pIPSfctDNm9olSXZgDL9GYxXtg4xS1crekVff4hvQ
QeDK5OInR1mmqh6JYkfxFMeYZrIfEPftX/K6iXeZUb6zsgVWhssXMiBIPeJwGheXM9aRTiLkGMyn
vNarz1laIGfbhxM3Q1ZGlbbpRSTO96/+q0gGZgB5BYsMyZZ6wPK5EZReh0qvnkwtsj7jFV8e4Kwo
L3qZz78UWGIbLxVrEPHrAAPuHYUeYnDwM9AfF89N0hc6eKnJPCK2jjow+p72j5nWOzJndtL+jd1n
E+6t2GrqDcHt9NcAhDsCotUqsZStVlfe3KvCC4RH2CbASWCZgvFd7LQ5g3EXho51bMLZOMwkLPs2
M5WtpncK0nC42txfdHlsL7YU3ht0i/mLr8wmX0x/7m2nNuvIPNa9Ze14D4a/k0yvtT2IIaPcqW6T
fA5BHScv+HQb3sqGvvrkcnQKilI34XeT6nKXmVMTjRqC6cfA4hB3YOsp9tfDsbYsdDVRT8s/gY9U
1JWk78Yio4tCUiINtiAdLTa3VY2G23eufkT02NvkmhvX34AAxH9nEcj6bwkt5df7y3wVMtJMoNlI
iRrAOHfWYpmnCK80xQu0I4BS/ZuLbMFeQ5X2oZkc428cijy02VF0R7PP1B9MSntiBa5z4ztTuoXE
JGVoyAEXBZ5waCjXAqw/1nFYnvOxM74odaZsoRspj2k+qofMDqsXoZZttfKRr24tNAIkhAYeK2Ap
KiuXH1nvWmhdxBPHdGqnxsf9an7Taw9iIJCENUj+9VXNaChiwNaXBHpi9MvRTMOAHc5dfOSwStU1
pdylldrqfkSMuy241x4VTxS/KiRPv+CcpA+HUR+Tdy/35a9YzNns4yaYB1VD9j0ITyDPuTJxvDeQ
Hw/G+TuKc+YG4EkIr8srwvLx/m67teJ00TWgFfyNg+PlGkw5qqrFyIrTgnQ2VTq6qInrivpok2qt
tSOudxboClqeCCPIJPg31fGPtzHM7Vy1K1s/RuqQGsdOdQHDoZtxwMnGjtEONtu/AyWd45csKLs1
e77ro0yNDognnoSkKvTYL6dqJNFUYjFlH5U5QPA/RAVz2k5dPH10hBODh9CtlXrxzRGBDrBlqRuR
ml6O6OJL4JXUSo9GkYtdhrdl46tqoX0GXGvvYM+uAQ1vfE3ye0pMvMhSYVJeon8ssNlpgTpkg3Os
tMw7GrA7812uoEKGFn5brWydG1/T4BkEwErbF4tX+e//GMxWVItui4NSjW17HxFPsr8gMDo/6f1c
+alaDMJvrTTegt11VlK/q3kSWsGcsolrsJ+5KuAMPRqmdT6Xx6QMzWavpqNKZJzOooTmUyFPff+Q
XH1HKt3sWC4EHVkH+KeXM1WxFyC0UStmmootCvnxAdWklJaPEYEcG4v3riyEOK5Bjz4DuSgvz+V4
yBU44YzDBOCZRNkLOIgbLN3bTYTWxE4rU+2Ugkv+qmW98fn+TK8XVio/MVup1cm9uNhANMus3tKn
+tgmrf5ZtWfjY6rk6SZBwVisxBNXLzqzdGUrVGaa7KLFWFHOze7FZn3sgIYcrLBNn2gcIt1c9YgZ
auSCPgS3tSrujW/p4XsObUhSv/nrcm1D2r95EY44y+b482yaIVbe6sryvvQo5+5Q3e9WNs/1M0OL
kN4rvRKuArB2iyt2RjwM8orWHpXAhAVnxEH9t60mjsaWhaWWoTcfm8m3wLLy73C2k/pgq1YQedSl
4pJOznu/MI1ozAFRSLSBvSx/DXYCHK3InY4IsDl7NZcmV+H0N2Hb2n17HS9D76QhQy2Ze5fFXmzj
ss27qHa0+RhSQ8gP+myTnPdqUD3oQ0Fltxipkm9HI3R2FSCK+k2dCWfQBy/NafJxAxPJ1/uTv7qy
+EXo3IG3MwlhUYO//PjIL/RmhBvDUYxt6GJJrTXZJohJkY6YP0CgjsBhxJswKuL2oSDzdt/u/4Dr
Pc9Fya0lAa2EHssYeoL/EtIsG48AEcJvo4si1oYuRmY/zlWsm/sYA8Hhh9W6xmoxQWduf4TvPHqQ
8sDkkan97t4Zl3Pnwmot8gVUKj2rmo8ZuKfIOaZdg8yur2DEUyFINZRh+hNSatrtwnAuk1dMGFLv
i5bUbuchoWW1aBUzNWeVsSk3w58/j0uH4j9htkRoaJTlL3/eKIeASDYgZDB5ZoNTNAhTTkiEI8Kj
WyrDR4DfGK1Tmh+ReNnNAQXezJ8rpyoPShu1nd9yZ8xrx3exZVgttgwBEjcGQQPkicvfFcyFp2B9
hf8ShbzJHyhhN48RiKp6W9vOcOwna3pBi8Wq92DAMVW/v2GWh0iOT3HzdxZPOA599HL8hm6qxrro
z5VriIecz2DzGCjj/HdfOOGDLvox23tTBrLLzzRYBPguJ+q09VoUMjVDrLq6yzNy8aH4QWQnUjGR
mIZjffmDkAZUggjy7nOGz8hj61BM9CMsJNaeh0UexMQBBdIpwcacW+Tq0c1ab7KbTDjPTqZgWoPZ
yZj6vZU6ziYrsCfcIVlW2psCQ7Hcn2Y7iDfV2Dj5++7L//0M2bug4iC1hhaXWEcjuzJKxX1OLZwM
/FzhR/t1FTe97xUWsu73v/f1dmPW9C4g6NBiRKXwcnW9zAIEOdrucwekfu+mk1YeTCXAD6xEsazK
4nHrKJoNtirq3ZWX6tbYFtExc5XyhMuqStxVuRj7zH1WyPSTQ0Hpij5UMOiHCGqM8oiNe+j5UTwV
X4A22mvy0Iu7Ua40uAJUF2gjENQtwUomZnL9REL6rDS59WSGfQEKMLL2s6I1m3qalEe4eGvhwI05
ezhOUj6hPUNMsDheGhe+laqt90w6nlTbDM/U0qeRNG1B7yTHsBnQucfA7rNRD9qaYPGtGZPtIq2E
7zGVycXgON/BTKTY9MwxFTun97LHKQmMF7hxp6aI+h0VdHd/f4NpV+cKjoFO55MggtSXr325wxB8
D8d5nqYXNQ2NZDslZuP+ZaiB9lZaJgqzodV7uR9rfW+/FSo6sOexFnQo6cPEn3I3s74g/ZFlr/Pc
m+Mms8LJcvxpdIrwhFZMUAvkD9HsQF1PTA9oYc9r2PlFjKrJzjQ3AmVHKoDIPC4e8bp3lRKVCOMZ
xGCJkmKiIQXi1d5Lp8aTsnIel5+IQgytFtIbjYyRF2Zx/at6PsP6tbRjiLHPTgPNRhOpHNCF7eeH
gfr2a9dba2WQ608kSe3kNR6YXWknfPmJxmjOhKlE9kvnJJBddaE1zhu9W61TN05i5OKtzQ21pSkV
jDS7MPdtsXBpOsPoV5TTl8eDSasWsB2SfXYMB/Tyl6AngekNdf6XCYcZDBk9ZZ63otSG3t4ryjQ8
iMoZmsepgPD7Q4+Fh1fJ/f36uzH+53tDxQ9tabqnZHoo9S5TEtCUaBw2lfqMGAlNYz6yCB/nBJF6
P+kqR9kG4Zwek0lVEdmmC/C1HgquSX8ymtD6NpQDmmmb1KOj96EOuAJQCIMfNW8atfKCwMcOfOwe
Cymf8xHPDnvERYaB3kQYRfYu01DK2FA/iozPeTAAeR3HfjxbAjjlwQk6FfpxU3f9Q2jlZb8LzciI
Nq2uhh8bQvxoj25iyz/IvBqncTQHmtovAlgKFQ069Lnxhylan/xBMTEY61g8L2rGN0HG2QqfhmKa
bhWrcfBk6g0LGxZzGDLtc6aG46EOvXD8qBmNXu/w/zTM7YBNj/M9Geb5DcIFnSktytM1NfirAwG7
mHv6dwpFNdaR+dUfWT9GUE6E2Gj0HOKJqO0tvUd7qjKUDw0OOVsLLn75SDC5VhVdpG2cPu4quQVR
WafluxR+MuZwQBRBeM+uUcFAh+p8aIqSORbTaH9G/S97ZweFEQn4qFzIC5hAx1xs/cJLDCXVE++5
Kyx3GziUbbrWGgC1O2INuXoV5UmBH4faAiw+ujUkxZermo60x5paRC/g3GbtMUUG2/YjmsmGP9Pa
nKjJqaWLesPUSuMjBwNFp0WCfBtLBTB5irOVk3+94PwikE60keUaOItnoglc2t/hEL4Ubm39NeFa
+pUUnVZ7I80btBY7mZWDzhQvzzkDcu3BtaFpaC9hrER7KCDoRvhSWkZ71Bl2T0szfrKH0VoJqq9f
EFoYBBjQ32Tdd3mldFEfkGfZaH+CYfzQ6fH4QalqxEqrZo2ltLzK0YGlFEffgDSYZtwyWoYVGqKy
19rHzIsrZdc2lbfr28Cy/cnmePuKaL3DgNaBX5vR+N0rJufT/XVdxusgNYFmoERKpUW6Iyy21jjU
najqrHtRI8cut1ljeNkznJp8+nl/oN/c2osvyEguD5b7v5rgktoCydauUhxISYfKvtg0s4Eb8RAZ
wVbkgfFpKieM26tJExFJHNZemxBJe2XPu0sN3G9iND7etM4W9Uuu9xq5RdYNWPSYJd6PLhzXIMcn
zPa+teTrhW8AaEHFw0MvYCUOvtr6zMMDAqVLrBbI5kWAodV1R2k2bF6ojrRPXYNdM7QB7SlAt+Df
rlbWMDo3xuNxYzPCm4EVv4zItL7Ras2Omhc0gMpNZgb5T14qffJTI/+Ui9J+vP+hrrY/lWgo+BKS
5NiU3hY3G+bXVk842qIzUiHCGNvIiY12Ov8k8+ve7o919VzIsXguQPRxtumcXl5s4GC8xEWD8kWt
av1Fw2Fg77lJcNTCSt83nTX+q0eQXN85KO1opLWA+nBtM+YiiRowhR0w11NfQmeeN15npWgeDumD
1gnwdUB8nE2flumP+6NeHTQ5KlEb4iuUlmhOX041mEodK8dWfRHaDKJQseLpOyjD6HB/mKuvB3KK
mIjdAp7Q5YK+HEbQIzMNxdJenNrFnEwvTAQ8eFw+64Oj7e6PdbUzGUtuSCr8zIoa3uVYpkp8GeM5
9zLGZvHEGdD3yM/OT1bsKZYf2IX4dn/AW5OTNUMduCB4yWV0IdSYOljSY3k4NZ7qs3vxgpwBWh0a
IoC1ffIbH3xxY5HS8xLwxLNAkmJ8Ob/JLarUmaz0wxyEpgtTjfLwdvSSjnav1kE8qyrDwwXdqr+V
wk7PAIDShspkZVvwFNXkQaHaqG70cGxfDZBKsKjtePyoVnE2oFFjOcqPnkpv45tBKbK/mxFJl91U
O1n/g8ANs/R91gms9/qsy78NSEy91qNBjKjmE3h/XBZjcQIUq8z6/v4669cLraNJAdRWnk7UfRd3
QFBHI3iGUHuxU1ttPHKI2p2HjU26hlsPdvIwd5GE+kitDR8KRKnNT4khcBdNTGJ/OqRN3j3VKFjp
hzQeXUpNieWMfp6nTbZzGsrXCNDpevqtHPI8KnY1XfThOc/6Ef7LFFZpHflWrJfda4n1yPidSFiL
t0GDH8fKbbe4gSygOMyPYgpxPjrhS+2NHnUmhHlrcbIzTTlPZd5/UFC62RgAkXZR0KSPwgrylfVd
Fv3/Nyp3ABVNhzbz8uSMeqrNAhX0Ey2b7DASID/2mBIek0EDumcU87eUQuhjBbbmaQyzfBNPeCXe
/8g3Zi4fFegqoI7InBZ3bzvmKkTJrj4h7oJBOgad23Fws+9GJ8YPBvLDW56jYKXnucgY5cRJlvmb
sh317SVgQjMzktrKaE498mi7gR72FgnF6RBF+tdo6uaDlZWKX+RTv3LpL+4qBpayekhxc23IyG6x
oz3sDjutKYcTizsc2sYID9xeyg7X1J+5cJuVa/h6nrI6J7soKI0Q2MkD9kceBPadWwlt3hPWxMOj
Y8N0qSZ33OIsbGxDI0s+N3jZfR68bq1Mt0wW5EyhV3ByUW7gEViWByACaNkYt9NJBF7/1GEOSU3Q
9GjSZdpXNVDTvcAhDOYN+niQKd1p20CSehyVdzPufv8SgiSosFRjqPpfLkI0zlVeDu14CsZJ/9US
cDxaRp2cmgoL1vubeRld/p615E2TdMLS5kxfjpX2sWJnVjOdvH70yMnjee5QIA6Bxaaz40Z+JkA5
0jQrYnSjLTH/1fWaRg+6p8FxiEov+kqU5eWbLkiqj4ZAtHIbCwyin9J8yH9YVpZpKMxphYm/ztSG
cM4D6+v9SSxu3d9zQBCFDr0sbAOKv5wD3qYVBQFrPLGmdPYmTLNLn8RZPJiBUa/EI9cHAiEB2Tng
CafPpy8/Tl+Vc+s52slx4uA10tBx28353Hbb3mljY1fpCAA93J+gPGR/PKhMkDSHB4UQ5TcKYXEI
rbBHxszotFOO79tGx0t1S6oYTijVq+jd1ZH2UFRYALepPofURdJxJdu5MWmAFlSw5QqjfLl40TNp
OIXLpX4aSC52iW6Xz7hAq/4gVPtfzJr71/sTvr5jaW+SJ6BUxge9YiDpQV3NEWzfk9K6wc52UvTr
GHRna7W3V0IRbt3I0Lb3B705yd/oAIB/Ng2Dy21EquAqMRCIE0bP9QNacdkh7/L2gzW3YlewnVbO
3vW2BQAhW5bsXKSBrx6SFk8V7IONU0if6QzrqEVHHqmKz9PYW9pKHeDWFqI/Cs6SbSvxjYvJzTNK
jGljnJyi1iJYGR6lsAG32trn3qdOXrakkaE5JNVOy3LnUx4rTrQy46vP+lsCDqo2YaGMfBf7mF6l
iGZa+idwH5CVzRpb7Ak4JvbxJVJAyBSKDxw5sVJ0uXpUGNaFU0V5HpgJT+nl3HPFcgcLjsipmOEZ
2OTFdEAtT98miWKdnLrvj06Dn4aL+vrjO/eUJ0eltA7KkXB4mTNxohUFirZ1EkWc/MhiJXnypsD5
bAq92A2xKPb/YTzQOxTwqbCDIbqcqjuN7sQjbp3MxCy4th3aP+A9kviD25fRQ11la/J+19+UZofN
SFC/kJA3jMsRkzaC/sFZPeFyN3yVUogfjV6jjq3VNH6iov9aA0Nbk4m4MSo8ccmDhIMvxbkuR03z
eciAASunKXa+elEYbEpN6zCIJ8HfVK3xK1fbZg2qfHVguYLJ2+ha20RiFBcuB6VMn5k9RpQn+BD5
T9HavINGJb72veN8vf8dr7esHIoaqSzZcREu7iI3VU2ypkE5BXasHsUQiQdjjMxzbXjJl8E0SW5a
jHiIUWHX/IehaQ2DdCOPgSdxOcuyF502xlF4NqYwnV4zPK1ePSsP559Y1ONQGpIm7xFegPJSDDB/
Voa/uoVlFfw3bpTLSr42l8NPVSJ5tXV0NhNR/usWU/c0jk71GdKrilY91KT3XvtyQPCqkAhlCXyp
gmaOHq4rQo/OqKLmEWJH0dcBts73RiCJpqjYDNxf3xu7CHEDir8SLQmbQ27tP0LcrK2NfA4N7zQJ
PAaImwgmNkqXWgJdQq6glfW8NZxFRYO2lywgLguVvR004WQ4Aa1PI91ZFf1LX9UD9VGvh6x6/1oC
6OP2QasaifDlx8MRbGpQqaa5qRmV9ohvirlvW6mqa6mKbm3tRlSHdy8nQ5IYEYpJHKx+uZwitQUB
bIy+sNXBmTeiXvlSZyXu7EFc/XN/rBt7UypsAr6inc56Lk5lRMPbcJBDONepJ7Y0EdOPIM1w75na
ZA/G+td/GI51pGyKECFQ4supKZD7rYlr+1x1c1L7TdKaT3pSt/tQs2YFHhwcmP8yItUV6rS4RNiL
w4cGYYeWdhadM71M2w3KnXH/1CSFo2/ruUjS7WylmNDcH/TGDpV+XjLdYXV5LS+n2aOAPae0HE9K
kinqS4XIR7EZRDy1e5i/1tqTfOPp4HL7jTpC4eAKmwDks4lyL4/OQVzSRaQ/omDb7nXKw5yMlXgR
Tf+SFkW5wiu5nqXOqeBZ5uzTi1q+zFpex2TPeXx2ax25bTCu1qasR15qbVo7hjfH4u4Gx0vZ76r0
rZdaOqdDFZ8RwNMPgJSNPXD07gXxinLlxN8eCj6DymAIEyxus7rFPskQNdPCF77cjqWq74IutT97
Kprv794prCFX9f8dTL6af1yd6iAQTlfd6CxQvK380umn1g91O1Ee3aRYK+hfbxRGo3toSIgCLOjF
aLWidZ5iMDXh9ea0Qdgx2zhIxxY+rNXyw4x4yLHgunh773H4DaPklpGAnSteHaqqkWzZxmcqtvGj
lnXeGUQjTKBIWTWfufH1KHiQacGcp7qzfByEDYFviPT43DGtr55AdDwLHCnDUGZrjhU3xyKSAfMH
qIVa/uXHq/RpzOthjs4TRszP+BcrLxmyrqh4N2uZ3K2hQP84pBm86UztcigUbDKhoXJwniMcivyq
aVBZt7qhCTc8DE60si2vnwWpWQT/QiXmRhdqsVES9mWn22lyrtFf+GQP5dchshW4Hp32Fg9d93p/
g8g/7qIaIB/XP4ZbzG6yy8hCyyA6F8MMgghEYc7jMwzeD7exq49eCIforRkEXK6UH7S7P/rKZJcZ
jRJ3lO7QcD/bfdxTD9B7PyB6+qTga7AJNHPNjPDWeFybvPCcfIq38t//ceaLIIAEyft39mp3OKZe
onwJXaffeelk/awp/a+hBm4OCG0HQp5smCwJgGWrlwXPR3zuJy/4oo568VLa2Ha3CMofAFt372Mq
IV4NGRxeGn0nFEhAkV9O0DM7o+qB5J1NCsqG38BDV1+6KaqGXYEbwPzodZXqYKQxzsmG/ly7Igx/
a75o7UBklGBygKGX4/eK0yKhJm9wYQ40LwXx0+RUp7xQy39YjbXOwa3DicKUxCTjtEguejlelimx
ETVBfM5E3b9mQ0etwwAVeLDDuVizhL45mEcEBfVDpqeLiI0+aQ/5So3OpRI03ce67auDXopJfBgB
Ja4U6a9LyECaYUBBs+PRkB7sl1PLK0MbgLYm55y+VEDPuc7xAxljCzCSN7c++ifZDxcwz0aPpPMW
Wjd4Dupa+jySiB3uH9Qbz5ekZUE/A2d9rShVFEXW95ng4GilbX3E+HykyRYF3n4I2NkohnRR/Ehp
DRjU/ZF/H5HFDSW5yxLapgO5XeJugjaPjaxr03NSYO2yrYJ2+mraQb2xm9TDZZV7n/+Uuo7gE0px
wiywIHZoLe/DNHf9S6uLNaC+/NDLnwR6loNLBCEbDJefxhC5I90OknORW/m0wbsHqUvM5cKH+3O/
cZosqui0eMi9KRUsxglHFBIskIZn3RQjCbqqJA/z3GTooUywqLuqcT7fH/HGc8CtSOJBVwhR4mUZ
UU953i0rys9ZmAfHaaJViuI21oJ+oM//xJWnvDaB1kDkcp0V49Abk5UgQi5nzrJs0l8uampHuP7O
Zn42+uJcNWqLAqMdV9swUwoktOzVu/nGV0RRmzK01L+ix7fo0vcqDokdgN6znuTdsCsriKQ+Ihx2
u7KFb8wMCTJKApi1kvAtk/Qx00LQiSI/i9RU8TAAjbg161jCHK2q3JZ2s8b3v3V5oBJMiQkMiXQR
WEQRXWJYNSJf+bmOA31fO/SDp2bWf1FdDJ8w1YwfKb61GzrJprWRfTngl3OyTzRl+np/R924OfCX
p+wks2oAA4sbuq/0cJ74tueo1j2FUmmCxQ+6fCAHGueM7wAaykaq7u6Pulxy4LBQDrk5yXV/67Fe
bqayBGZJtXQ6Vb0mDkNp1k9J3HF3iqH/5aQepqDvHxAlCXps3FEEQoujOtc9bxEzpa9muMcxCdtD
Ocz1iAlM3z1roxe/M7KXMySTl/0TmQcuFTwApoW5kuj6ycizuniMEGH4hYyQ0mybdF7r7C1fPjkY
fT2iPwrQYF3lcv8RN2VUBmsXKO0pmNMswbLBzZtXxXPCaGtURTav3EK3vh7+ELQueWzYiIvFDIqS
kMrV5lOUNS6ug0mZZ88IZBjfnM5zt7jnju32/veTf+SfV7qcIW8tRR8ktHjaF0NWfaR5Y9HOJwh9
sx/ZtDVq1SqOQ0+KuClnUnh0+PLvlG3mhy6W9k33f8DynPz+AfSMqQbL6v4SzFlZQoheJNoJ9oeV
+3qnG6+5RTNOCT3zr17pkk+96WVf7o+6vAP/Nyp5KXQS6qPL0xnOndUj3ayd1KrSCh/rVk/3Eas1
V5b3xheVEvAyCyWeuarlTTkMhljE6ml2BrN5sNqm7rfdaM7xQ5zo6luvD3a1vz+3m2PKKqw8Hiq6
GJebVmlzN1S9Uj/leul1uBIktOH9IRVx8tQFVPh8ynKl8v3+qFewEpaU9QRxgJYwa7oUMDbmfqDy
NRinpJnLT5Fq5lsVgadiUxGF818jEOImrL1+MqNdPQ7w/PTaXokebxxYmuO/y/2SqrPcTYnRaF1a
dSZ1YSerN41rBwc1oqHlW5m9xr1eBg1yxsCv0YUnYQUgvVjo2RzHCvF/45QG0+xhH61UWwF9t/XS
Gu0+y6N20xhO+YxP3VqR8cYG5oLgxADvAJ29FA6KRe4JGtXmqZ+MLt+CwMcX2WvDNSWzG5uJtxua
IXUNvu0yGi8yvSJ7MUzAQlbtPcV5gu52EwXmeZjm5Dv9sWrN4vbmskqGHa1rbvolnr5OFXrhccDU
hiGcHppQgMJsodWYfoAr4nM7exmm3KMZnLNhXoOw3LgQ0bSSmGQqcbQX5H31x5UPAamg6zDyviAK
+lMA26ofxiLX030cxcPTqAzFdGh6b3i1sERp/MRCeOf9rziKoWQcVB25EpcJF9QZ0YMM1U6wKZL0
OCnQbHzU4IT3MYfurz0XuotW4v0DfHPi1OrQZkBXDR7X5cTjEL4M0qT6SdSRnn5QgjHfNqqbqDsj
6wdng2z2LAPgorS2Fv9nyROJtPP9H3Fru9H4+H8/Qr/8EYqOnNmsCf1UqVr7EURV/j2nPLKzC6vZ
kPQZK5O+8fpwSxC/SNEG6eZ8OV7loIMXDp5+0hWQGLzKWY/u3KS/oUPuJbspC6d/8tGzg5V34da4
PCdEx9TsQfkvgv52ylpX61PjFJV18zNCHDl4iXJVUfYxOExEwafE/aFLDtf715dHnlzeAPlHhHg5
X2VogKoL0zhRYm52UGW9fQC6MfN1e453szXOD/cHvDVRh10sM3qYo+pigXs6ECBBGvPkllrznHpD
/1I6ZQJrpUrdfK8URQTYnrJV/f64AigawkwMLkvdcqf9cY7xU3ULpy6NkzKU2j4OusIfhrR+8dQB
VrCIg7LeQAuKsv/wZQEpIARF7QLxkcUxys2x18ywNk52aTQfxqkbX/u8p9+j49cS+TRlR4Rj0eZd
o3PcevqAwcgMktsLQOnlhLUqKuMhVgGnGEA6sWvT3fZBHc0Gj+a5FsN/madUjgDrR4az/LBWm4UD
aB/zZGPed0qFMn+CuekGfqHPgrNaR8aujKTW/P0NdXOaXMyUiOlsX4lEzHoaleA0eR3cCNarNs30
n+LYK5BryCjjbO4Pd2v/oopAGMVLDn5T3pp/bKOsMKfRqnPzpMb45Squ98EBLrxniZs9du/zx9JQ
pu/3x7w1RbJYCk9I1hGWL8bUQqUOup5IylPH+quhVLOKH3aU7SnENWss/tuDAU/CSwga2/IGRBMw
MEXvsG0qxfmlRKWebeahBylqTmo77u9PTf70Rboh8xugYZQewP8tTgcO5nGn2Y19grgaHHXRlfm2
HMuXqq7PikiyB41b0X1C+lf38yAQK8Pf+JrcRCDreeEogy+VjsEPtY7ilPYJ89jRflD6wA7RQTSH
U12Mc/2I0gfENTOPp2xl5BsTZ8/iJQ8QD8GlZZMoSAbHhr/OyBbuSEgvGtsg0ePWb0XwL0EG5pIh
hnAhKg5lWfhjGZvq+0+s1KOligkAkmxksa0StO5LM1edUwn/86HPtRloxkhvI/KsGblYroo9bdRs
5QTJi3bxyelUSeFJIgt6O4thNZdGH+qezqkaDDXeVZaR9r5Wef8qSdjpvrAH4z+stURvyYsfX4Il
h24yZpXPHDunThnCrttkYxL9Jbokj7Zq3wXK3iimRnnwzLl0/K529Leaf7ImEnFr3lSyJVBQAhOX
D8Go65M6IZd0Suq8xidosH2lGnFfthKMoDOKje9/8RAD/P8DLmInq8RQO5sC+6R2SpnsWjAjr/Ho
qf1jANoEuzwwZL6WhEq1u3+ob1whJPA0CkEZgq5d+pDVOgY6WVHxhYsIY2cF0tiRblORbMyw7VZw
iDJCWW4nYDhovJG6Ax+RP+aPC9nQR/SqzcA6hWltBr5Cqdb0C7dfs426NSkSLIBjCGICH1ncVIgf
I/vSECmlyHbNCC+gffg5GkWK9MFoTPXp/WsosRsoakkB/+VuMdUMzs1sWKdyQon2KY5cp9kEwqbx
mVSFu9KuupFiyVILZAieNQBUi0V0zDBRueqtk41/uMrzCapJH1r1S5HnzlfL6/BRx9PwFV3BceUW
ujk0aHtoWxR8rkRj7CKjPjDY5mnkzQXJbqjNwUzNIjnoAI7qJx2JLSjl0RT/o/C/36nQANyZYAWB
Bj4q7xB2PJfbB4+Jvknb1jkZEbLUUd8nP9S+MjdT5fwf0s5rN26kDdNXRIA5nLKTgqWWbI3V9glh
jz1kMed09fuU9mDd7EYT/hcDeA5soJoVv/CGegXvffnYAKbCfIPtw3NDSHg+lI4Jx4DNjv4eqGE9
bJSiKX+hRmNP+zQ1rG7nqgKutFrldGNvb6bLq0en9sMMQ8TjsV0ur6uMXTuQSLznuR1uEYULsy3i
Yqb+RdpD3M1WG/X/3R7y8rgwJHpETK9ULFmWLjUDD6nB6sHoVln3KVRMkW0qctiNqohorbt8eQeA
wFZlE4PInvbC4klRvRlafCrsd70vxL+aM2nNPky9ak1g6do8InOB+onEqxHonq/gqLeaHSLj/m65
c53vcZYV8zaeHMU62EbhbBM7GNdEUK7sGuk/TS8TEBdtA3l+/rjf3M6xGyupvXc6rka1b6qCplRc
xbZE6jTBY+n27m94v9VaqfIyQiELptxCOiwtXZYqV0ziRE8XzGhQFJa3Qcs83Au6m2KP97rxI2vc
eTsNGkZgihp15hb11WStBnFlwv/8DcvWVKU3CGKHoTjllpocw6YV8S4ps6LYuh0a5ibBfvDXV6FM
/sG2y8K7tOhazPfgtl2P+tiJJ2eOHrEB6o1NJbzE8G23z9Hii8vaj6es/RrEbbdy7V/ehnJ0pDZM
5BwoQMgJ+WO1xUTmjBVYeNIDS3ubKAQEG8IJ+61uTTA3Yx6/EKIWyPBjePnXJ5bTSoRE8Z9Uyl5c
T0bV2Glq2sr7SDXm0VTgW2eJo3xpwQMdbg91bVmlKRYRAnz/C9GYFOLlnI9JeEKdpfbRPQlfvDiY
tt2cftFHz3q7PdyVI2TLhoKU5YBD6y4yYXAwKj5TifKe5lGcb1D8GaddxuSLndnA8w79egKLFjqj
vdLLvXIxSdY6wyKmSG68CMGaLkSl0Q6iE3X2yd4n/RA6hxYHyf9hQin+IlFJFkx5Rf6OP7ZNb5Rx
gVe5OGllnx14ZEZUKaFqpe7cNwdhKZTYb8/ptSXkSaEXRndVCt6cj1hnvfDi0RCnFtLisBcABPKD
h/dydAeLwKnvM9SBX2+PeW0doS8SwNPPJW1ZHI4sCVCkx2r+pLfINQwzlt6ZguGFVbTeq91Z9a4x
M3tlauWHnMeXoD2kmjZQHgZf1o2UGXqJjjnoKYIFO+IvWxT3ujCy16aGsnj7A6+OhdMyyT4AO+rs
55MaU59TQBWBmk+H6kVN1HIToCXjbYtuUPOVD7u2Nwm7WD04H6DmF6cid9BLdJAUOiV6m/1QtaQI
D20qqnz79x+FUgwxOrMH+2DxgDXRXDdGknnvqXD6PQ5gTrAx2jY07q1pbpy3vx+NrUGrQLYnqJif
T6FhIZugKapHOWhQEets4ij3zVbNxa6JjejX7dGuzSHJLA12Pg1AiPz7P87dGJROlBJpvFu095/R
ZQICBCiqTna3x7n2LPAQfwCuuDaXshuSvuUmXRq80/WwsjsvdMQTjRL3adaAsSKB5uY9SCikBn+E
ZHj1yvDXQgGqI6StVG2ReV9Mqqr2LsSYSnlPZs/NfMXAug6CffFYND3E9NGr9kyxOGB3kjS7LG/y
f25//7WTL8X22KdSd+SiZhBGSRnE3OBRVwZPAby2p4Sc5VNuzSnNB5uuUJ0ZK6fxSgcTSDkwSUQl
oHogLXS+umauhWoRCO9dC6c6eSqKOvAbR4+MA0YuJv6BOTb0ro+8mq4/0i/LngMraMxTjgzE79sT
sPQPIk+hRAaqmPyBdJAy4PlvCSm79qVXBO9Zin2KXzPdd5DmywBBBq19UHsPe1gtabepNVkHBUxw
tiEt1XYBXbNpkzpVsq2sfI13c+0ZwKyJ04bLG9isxSUSNro10wMMoFQVmbnFgLca7stEFVC8p7C7
U1J9TVD76pAccdOWO4GW4PlMoM/bhXphOu9jOyOsphhV+8TPG9ydYY4GoVmUWV9XZv/KOQe28wG9
A75KLnU+ZolIRp4Nnf1uz6WrvUeq10x7doai7Sky140Px0I3/CJWsnoTRX2IEqihfkvmMXgNPBWF
3qSI8nuvCsb8ZCgdhi63f+GVC4KfJYlt5PByr5z/QOEUXmBYYUAfp4wr35uyzttM5NHvba8r8eCX
upXtLCN1rRerbIy1LP7KokjxLUowiAwQEC72wYjdqNsoaXiaxgZHWYEAn127+caMSR0025rW4JCL
D4b8SbVfxqpsALRulzcCojkNCAaUFKckqr6YsV2pfqKo2l3lgXjdpxU59l3gSKFkOCL2vL893/LG
+yMqkMPTbkdiF1lHxGaWAGq8qdyQmC54QgiqwIpO74Jh00tnDxrGGK7cHu3yY7nyZMddIhFlL/R8
dSvNkV48hf5UFiLfTF0a7RwzyvaeEos7y02Ke49bYQtras3Oe3kH8qEfxRFCH+h8bKwFONDupibs
oll/stswfqzHSlCXiexNG3uG44PkyLZl2epPbaUad/bktj7uE81alWaxvfgVsi7Ff4Bn4DMtb788
UmOzi3vzU4DBxrHpkKzAe73eBUkxbXRMw9aY3YsHB54oVVqJNZVAKB0OwvmM9x7JdTG1vLJZMv+u
6vjbIF17k5F8LEtbcxPPsXt3e5Uv9pQ8QOBciZWwk0T5/XxM0bpKCIY7fhoKRTyG3Wj/9Dr7u/C8
bKVmejGdEsAhPwzyFFO7rJdMRmCq9aAmT3NSxBgva0FZbY18mGyEbsLuO6TQdu3AXvs6Q/JGiG7l
Iyb//o9QqSv7pqbdkzylcZvfz2GnYAE0gDHDvi18+/uZlLww2suwG4AFno/VR27TRLGdPI0BslNu
qGk/DHAaP41c9Guh2bXvgu6D2C9FGtZucTYLRs9CU0s4myXqQ7VFI8dVu3sgpPFKNnlt2YjV0azj
9pFox/PPMqOeNyDIUi6dUm77Tn0SQxwfrBizlV0cau2an/PlMeC24cZhTKqH2tI22DBiIs2GRROU
ab9aIna/uoHbBHjlxS2nv5iRNwBataZ2dXntsEM5ggD+KX8DvJFT8cduwaWcmqjrsIJeH/3IrcTc
9WkDLBk3vXZfTpPz3VY8TWyy2Jy/02sYv+o4Xu9u76NF3MstwK8Ac0OLjooQQLLzX9GlltVPs2DC
O3V8UZl5K6p+JeHYq/e1W9Q+qdNsbDHACTcIpa4JPl+sN6A5yvKy6odd+kUfZXZgUbvpMB3NNi36
RxRWzXYHmC2uLCRj1TTkxu+twF2JJZZefjK5pjeJGh2jAkj5AFX/MfltKyqzBqVxdBJRubafV0ry
xTAqBJI2VV32RU+QFeHX0lIk/KxJn7bHIrCgZdhKZmubKXDjXxhNFq3f98XgWT6wS2d4cDIrnT45
gdBNn3pJ9/P2ai1jZH73R4IE0xYkCzCpRQVrcEpkovuqexY4iG6LaeqwTYj6wif2MtxN0eCb6DRK
8Bh5mvJFJIV3iD29bDdDpVbqRjWL6K0N2nBlF30wmM+CBTYxzA20hxF0kITx821Eed0LCqXvn3sx
dfh25mkabdJWsY9hKdp215tt/Q9CZlEz+e6I7Wdb2mZDMF278QaUVzm+JhYczY0qdC8+amOsaCs3
5sVOl1VHOC1ArcCoQ6Y9/4mi6MxCbePkWZ3G0t1Eho7YZWfFz1mDkfS2iIfG3HtB52Lf7gZ1c7AR
DFtDrFzcNjYxDhaSSF+A2SetPv8RrlUMCBXU7bOdAcnpoFD+tOJKbXaul1MMLZJ+m5vO/H5721x+
OoUzlEBptIFBuHBzaK2urnvFbp9BXnX7sQr6e3uKR9tvEfF3hL4prCzeKlPpvpa206/c6VdGp0UC
dQaMLMHNksBZBPYwdqrXPYeeimxtO6jd3nKsQT9QUlPDHzDV2xcSw5LWWJ+OUjkLXd2VwtrFRfMB
HQUdKxEJzkUPrggpwvMCtM+6Ygd7V4nIIDR3+uU2WrCpdKX+dnvKr4wn3a1AH6AIBNxtcSBqh0Iv
1a/42JDKh/441abYeHlSvmhZWvy2kQVKDreHvLwceKHpfHEGiSD5ykX8MblxgZp8lx9DwlzXn4pg
ChWfoFIx0HjrAuy0bSOqOXZlZqq7bFTsbk/oW5eF34Hr+mrp0DI/GUlnCExVzSpSx5WLQv6E83sC
qhGhhJRwR1XiIiwrhsjTq0Ec9WbKsuexmULgU3UXfE0QLVuDhV/uPKSLmGUeFvYf5cbFadPQihyH
qjx6Tj7hNK0MEX/SR4fF9aVq3W8IHBs+0g/2w1QJdU2g4MODfvG1tJbI3Dh2MNqWTck6zuoY9mkE
YkrEx6QfDWMD6bwQL6MdVMAfR3PqvkYAOvKt0yVx+Rz1iZn6FZf7t6ZOpgApO8v9yoVWh5tuDrwQ
izTSsX2qZmQgzTRZwILdklZZOcbY6lpOoY8HN9EL2g1WThQ6gyrwG7UwzOecff6Ewmb8mnmw1P1O
iPwVeqruHSpr6OqtM4p53DYVMga7oDDSLAQD0OCaCS2axnkTKF/iQujxaxQ67c8A/4v5zTZiUMph
6LFzZvQluEeqRH9LFSf4ipmWZzzY8zjFOyd1gvQ32JSmfEwo3Bv/5EKF+OUZaW1srcgMgy20pb56
yFozHeg8ysQHrENV7mGAW+NDCe/TeTCyJn8ejaYUG2t05uZewQnYuO/jeKqPbCGQj2M/UzAcCi8F
4qOEjQNbVC0jZX/7vF3ZXaSraMDQVAdcehEWqzheRnksjlbbDg9TXYxvOg5+nwLqmJw+s6l+K0ll
TQiZaiJjm6VrleDLXwBlBpwNKRy/ALTe+f6met5xuoli0CntPtdKGr1FUdZua0eFRtqkWK8JRTWf
TVEGe6C5a/Cqy/E5xWAqUDlgF3lLTndaOzPi53pAURDY4z4uPDBsHqJZ6UZ3E0mJ8urZNk+x21VP
HYJM6dajp5qsvOwfFe/zc0bCxR3L75C0hGUPNbXsaS48XRxFPs+Ojy+pUL+4tdF8Goa+cX1Nz7JP
vMvOKcf+9QGRjvQEvTd0P888/vZ7Gpdl/KYFNHS+WSli6o9x2ijWmnvF5ZvgkqxJpWeiThqQi+uo
qdBlQZyhOmo4Kz1MegyzNcp4mnyFepqCoJpa/Ht7jy7ZgYjpuLQ8aUlQ0oZBthxTZPgSeV6fH/tm
1oadog75m3CbvN4VvWTwppGFsbifaI2I/5kjz8g2eq4MT4MWV5heKkaYWN9u/6aPB/9suWSYyBxQ
dpYM/WWtx5pzRByGTHupizr1nssg6tqXiSRe/xSqcTNs+ybybB8gqhe9TtZoKU9OUk5YSqlFL/HE
cZS+IbhXDBu17fEb0SulTXZ9PeXJV0wvhvLQZtPgvY1lN4W7AnH15xoZqPEziqfZuC8DI1RXgpwP
/cbFR9E2QCmOd40/lg++UXWJ2+Wm8YI9+nyvTuH8r9sVufHF0YPwYLSVF7+LquJcetEgvAcPBYL0
3my79t2wqyLdRhgZfrLN1DTf6zSqPjkD5YoDhnSd8knLkz77x7OEmD5nDuXOTZ072Xsa6KJfKdEs
SdgS9wUDgwNFaYgHekmKiOwhj50s7Y5qg7odZFGjQDRWLYrwcz80jvCzWfGiu0xYAxbtaVf5LRC8
L3NohsYuoYXBvx7ttlxJ2S7umo/8nLYAfQow2Mv+r4jivsuzfjzmWeFod6jjhc+zqIqHAGrFJsnT
7FsVGAKirdOPb/PgipXQ5eL08gMYGwA2ZdnLS6YP4kIfHG88mh2WjD4OLOavzK6FtRk04ApqG63h
zS9LBHTdZLEMRB4wDQSAzu93I6LbbGKIdFQhxv9Uh/5hmsN4L/1I/Ji03PNHN0FaTXOC4qUh0X2i
dLIG473MleWvoOQtS4U0pzzz/FeMo14ZLUnJEfIVurpdVZntVslH/UGBlhRueiXXxnu1R466QHcq
fzRGNxaz31eZMUopETiHozIb8ZNlt725hZEB11vzUmr2g9XAE7Mmbc3s9fLi41dTR4ULS8bMBbgI
hjVYH6BcJkqpTYlNaKr3P3k/snlXdPr8HLTzvw4/MgEeWzs7pVEQ/oqH/FUpbOUv4cCcKNDHaBwR
dQOJQ4n1fAJNYYZdmcgJLE1nH8XuLxN9jDcVA+HnJG1K729r6Yz3oSYO4QX+5rKmMwtJ5mrd6ch1
XqPo38wvZeOaB1fo4Zeomy1/Hj3Oh9PV1un23X6R30oQPweUkIDyHQzB80+lZF9Txu7t49z07dc+
SBqBvnioObuAnvWL0aT/CRiaX2+Penk0ybSo89I6YHRoZOejYt45emVjOUcXvlTvA79L9r1jz9+y
tomfukr8d3u8iyyG8gERveTrSTX+JVC2cfq6GZTIOs4zYJCs0se3rq27jfSk/+tr73yoxafNdlIr
bhFbRzvP8NRzoxq/FxU4yDaqomGPCKA4JF6W7kZjjI9oAawxPi+DKyhMlAmp2wPQI4BZlCzCAvXq
mA7fcUREMbk3s7Js7uqgnhO/86r6DoVnoDd27Gb/5u1QWMQM+ATcp21lPvd0jn4acx+/VnhRdRuM
V8U+T6JprXtyue8MieBDNZ0EGMcauUP+qOcpUP9HglD9WCoDQurq2G1Vux7ekCxBv0xX5vQQ0Mkt
/rbLgIOVlNmTolHU45Y9FNszxjomQj/ieKxuAtcpN01kOq8FldY7Cg3h/e2N90HSPosykBxAkRZU
Gdbssg95/p1eI0azhLtynLhXtUNCWGH4QZLaml+qgF0eolZFUtpV7fFe6waAt23YeAovMjSQTQ+D
X9nEwgr6AzbR2pEsahw+GXOnYGY1mervUhfudHDavL3rNHUKQIwVVeJX7ugU2SbQ1Xhb6Ebq7cAM
DdahazX8t3SR9Bp1JNNNfD3LJ8ljceZw2+iKlbxanWUe0BToEJ5SleELBcE6/w5+Vf9qGrPCzSC5
SH4vyuE+avspeKgBnJ0ytF1eRdd0waeBNLnwa4zCka7Oh9b6fXtWL48zugNArigP0ngAwHM+qVbT
FF1Ra86xpV8WbYPMCpRdDt2crmfXBWv8qg/N5OUi0mugDEIVWnosnY8HLkiBMKBaR63D1XVjFCbR
X0Jrwq9VSz04ldPMB20SXeaT/vfFzui5ru8BwCl3kXD09vtQgFVHbG2G3iB7v9sOYI7mCw+zOiRA
Eo2yXpMRt92eqGu/nOBWwjOwZuNhWcxUVsIZCoekPQYhKD+nyvRoq8+NeXSomFpvodkpG0Dgiv5f
lnTJLqF95b5oVZtXvp2jvL0ToEwOdUmxAEhtV/SJrwKf6H4oXlFsoO/l6RdmPJzX2suX0aMkc+Pu
iEgIlr9L9fUwEZ1d4etx5EggNyaKyFdzx3hoiqL0a0/xtvlYffd61Pp5Q/661UpWyuZyQFVDXr+4
nbBecvNk6NrjxMv5qnlB9L0ABouQszAP89TVX+um79f48nIbLbYZiCYgBGBCCYKWb7HSpsqMwnBx
bEZMN7bIvQVbp3SNu3Jsgu3o1k17z/WY3WVhgb/Z7a1y+SSTQtAS4HGk4OwuBy/MwhKuldbHDD79
nVrB7tqobkDcShnylIdq8uP2gFdeAOi2PFIWGqRAbhdbE4Wtws6muD8W8BT77RgUoyZ12ENsBaJh
E/VlSKqQJf/cHvbKJFP3kLRF3EXg2Mmf9cfD0ybVPLtRNxxdEqX0xA/AtNNx8P7bDmFTNr9q6i7W
Uz5befHFCaZ25e66Oj58HZ0PpMGxDHO7WskJw4ru6OInkQAEwXK5Mybgt5NXByk7zoblrUxochwK
xVLXOj/Xpl1CVFhhWpm8vuffbwz4X6Za0h9jPFYqYIixcPem2wevRo7EHzqjCtXvURErhY0r+0sG
mVQRuIygKyyWm0aX15eTx3fPwLH0QcBqjDBY+akHgtt0CLy1EOPK5QdvCEiB7JnyDC8FVHI7MSp2
73AcXUeMD/lo5P9xx6fGNnHspHlE8z/5lcgW4kFLveDfoXZ6ZVtXYx9sdKW3zUdj0BPloOS1glNq
aCcl9THHznzkVTuQqaYbI3reC3t3e49+RAXnN4FkPFEIohJOArus0w16rBfFlM/HWBPDqw7h0diW
aIvRyzeC8tMYJvFLFFKe3swoSUc7xSbA3c5939aPTRSJgmYoYnB+gYMLGDvsTSt/8ugJb1C2Kr27
Er5C4w9OXRqPuVboyans7GTYFOno/KfOrfYOzZ7zJ6hDewejGBAkHeYQv+jbH3q5KaDIIBAifSIl
ZmmRaI2po5WGo6CiYKjxXc2j9E9I9vmUQTvdcir6lXDssu1JGYvDJ20CJMHVXqQ7rYb9tqfW/VFz
qySd/S4fY1rBdtX0vuF2WXfPNWgm+Ju5s/k96sTwyFmKvJ2Fwm681XMLh1NLVMY72rudeNXs2f75
t3MinaW4Dyn+Sazn4oAqGSr+Y2POR92LNMPvMEXF/8oTDz358R5VZkz9bo94eSUwotRyItMFy7Gs
hNVj6c2DMszH1qxjfzBT/SEclbfALbmgCrVT/825iQ63B71cegolUrWF15VS9JJlXbh95tbQP4+F
XkzbPE9MPxlh9ripejeMTv12e7jLkPF8uMX1gyMNnoDBoB77Ce13eDbtd4SZT1k86SsPzGXkIuGw
1F1IbMnql8Fp4pqjltaleiyzqdk7/RA4e2pPVvqzaaSVS6I3qCsAbUMXspgTN9mIMRm9v+SGkuVQ
SMAHRGofYAm6TLE7kXnOFAXW0dGmevbp1evgAEN11+C2tnKsrqyljMS52oHmceXKyf/jTTUjtypy
JCyOTZ/OByAVE6qPVoo3b93Y9+Q8mba/vZzXRuQBdQAGsIFIAs5HjILaxDN51I5apUABdZLo4I3m
mG7CrAu389CsRStX9o8sTUmtNSBAIAHOB6zDRmuAa+nHvJ/HeWdmVu++qKnp4c2j64G5kqfKi+/8
ASAMlDw3qfci1fnOh8PeTff62tOOheCCyRSEXg44J9b6ShX8MhqRaEK6GwQiMsNZwFOUqJwBDSX6
cWiLbqM1Jo2g1Br2GTbRG7Iq9R75o3iL1yp15L9eQk4ICZW0PELre7GEfWgYY0Vp9pikVfIQoaZ0
bwQgTzrImVvEjFZho/JblnMKAwNmLUEMm3WxhKKiuIhjoY7fcm5uxigeD4XXdJ/yNIw+aUHsbTwc
i1/xOdGfkOT3NqLuph0CYKtWDVcuXKnkQ5UGcAtEF3mF/HFeSLKr3MDK7siTnH6Zay35lRP935lc
u4Ofa5k5bzVFd5WVc3ptE1OdRutR1t0u6ozdUE5Ciskd6foaB29we+Er8gayjcBZecaujmVBzUDM
mTrtMmemAGUmcDTVo1VU/fcqVuoveBwCiO41K1x5wK6OJXEU5Lpg05YF7wKVhkgf+a7SyMZffRBi
n0tO25s/is7FfP72xr22elIqFLs8VZLoFvtIi01vrqmkHhHI8e5QxUc1Ls6bvdeo8zea/XAi61n8
c3vQa58IQgQ80McWXhauitLsuq6etaNAMf4VQwr1IdMrjA9pvNBB/R8Gk10MtAsomC73Z9u45RTQ
6DgWyRyXjyq6kzvDVVAVFkpqrUznlaucygz4OLyFwFldJJ6D2yF6FHOV21bsbRPEn1QSbU//XlWD
su1QH/9Leyr5NlrEm1wBhB8s4eLqmaMsMgslNY6O4lZbiApGDnPZjbdSecLXasPZs6W1FRbvlSUE
RkbligeS1sKyITY5dTd0s8n9I0r9G892qv2gltLc8ciZ5t/CpwAWYSlICwigLFAH+WP+uGJcsgNv
nmzqq6JO74e8/102MDzalAo5+zMx1tyErpwKBpSy/xwJAtjFqXDcvBwFNa2jbZRq928v5efuqEFa
3YE9HVD+1rEq3bYo2s8rwurXhib2cPDzBeDPzJ5/q0itGLmN2DgqjlK+gN7KkoNjTJl7ALSWfCdD
GmDYZsP/EvfYqOUgzUjRhIr7YpLtMGnziDv8OCt2sq0bJ+t2mpiDpzl0q6PapUW9UtC7toekuZvU
spVyJotPDbFyUo3G0I+UjZUXgd2Ps62KPk72iT1nycrEXunJ2Y48khKtAVJj2QgbtRLaGEzlF8S5
wgc38jJ762QtZYNcmR8I0MS+1xJUy9qsfVAMJxTPUamED9RTtM+376RLsBzuWARe5PGShwAZ4XyV
XSMNE5jR6YsIbda66FvD9EU+is9FPY+PvCrtfRNPJZL69gBD3RqRySvH+he4SWrWWM4UGwj2a1rw
lxEUNWYKG1KuiTO3bC1pNWA4x2rrlwAuSOKLoCSsAKz1CQQQ9WB9UL4kYKt8MeEZv/LufdyN5yEN
m49sVlJ+OHVLRx1QbEmEbVfLpi9/ow8NAj+yrE9o3DiHSEuyz3md97tWF6Zvd2H9MFhxv3LRXB4+
V4fETs9Jssov5IcpjWNjnLvjCwFN3G1GAQZupDzyii5F7PmuDgeyqVR9zSLm8tlgP1KcBc5Eiwv2
wfl2yMs27WOvHF6mwOh/z67X3sMJapR/gO/zBFtm6IR//VKBMKV6RVCOgcNFxdKcMnyS2sg9ZqF2
iOpE1/2mjQsobJn7OZur4MftLX952GUaiVsZanm8AR+n8487PJrF0CLs7OBm0Ba/+763qI/awfuA
r/iX20Ndni5shQH4ED9Je1i28vl0mlnIY5sn9TPmWvN9Z475fVcVTrLzhix4MNNgOPZRp+6iNjHq
TYXe5T+W0UYFMumaOEXGVPwrEq1oV3b4RR4E4wLsqUHXFowLwLXzn6XXQdUCeamfs06vfkMjHuE6
0cso7m5//8Vukv5Q5JEoqUgV/SWZufVEbmpBNz3D6nCHg5lHnBizJUW3mjD/Hc62vf//G3Ex4UFs
t+aEauxzB1Oj2Siumd4FYdt8EuBhDkLoh9vjLTeT9KmgAwTAAFA5u3jxVlV2o0BqEtlTmZvJPc+y
8VQYwVGLkr+mBn4MheIwIi38QRnzfNHSKpvysMyyJ+EE9LhMPI6B+KXFCRAttuVua//QEJCbNomG
aMvtz1xeR3JsWicQ7Slwg/XUzsfuGmvUh85Nn8aRnpRIKxsaYOb6od1pJapYrvE7R3z62+1R5dvz
xz0s2a0fFAXudFraQAbPR3UarVX1UQ3eOxwjsp9mXvYn0G7BXTVVqvcUYxuXfcZ10LJfNPSqvE01
h2uaBosv//gNsqxPuCf1Sy6q3fSy+mCelXe0tINoW+WeSiZSARD/NVDNLIFc2VUAdCesy93tz1++
Q/93bCi2nB+63LSwzr9fo82s96jen+Kx73duF8abUg2sfREFinfnWInzX0Xw9tyYeX1Q8zaKd7Nd
Kys/4+oM/PErFvuub5qh6RscECejaIa71ChH0K3CmOtXW4jx9zCbMfIccW2ueVnK71uuP40strps
nl2wotIgw1crMZR3CF84h5eTabw2JdkEzz62gbdnexFxfEw2sDpSM3gKsKLkNPzxLFjCUqs6HKIT
QOJa/azqua74o4bd7JYIJHw0m9ZNfhOzDoe8zJu1i2RxVf7f4Yk5pHQs+p9L/p0zWyVxbRWeghoz
RK/M4uOc59W3xAOjT5SV2ysx77XDBS2DV4BmoclBO/9eQ5m8cCicEL+MwR22M8X9HYi22Ni2XGn0
Y03FGbd97E7xpi0gXG2oJivVSix8bYnxFaJnJxFEPEXnv2Kuyk4r5jI8OThw3w2GF2yNqbG2lQ1o
+/YCXx9KApbIsUlr5N//scCKlTL+bIUnbRySr7UulXJ0D/aP1vbOWt52bTDePmJryHUUHBcXpqHB
jrdbDHbx8RyfKDSa6b5MqxJ3d01Y+t/lwB+bB+N2INW85aQvi1nkLR/mxq2C96iqNVAuiRFN+0Fp
wnkHFXdw/u6R/RgOlDr59geBbCmOpjftGBZSZcmq0LccHD3ZJmXpvkzREPphMP298C+lf4IoafyB
YuGS7UdxLUx7tVTeTeI0v/QcxPPSPszfPDNK14xkrpwLl4zbk3IDfN6yUWTWiHcqGCW+gxyJNnzn
/KABNrvv5vKumXrvLTeEszcSZUh8t8BqfOVcXtk5hIpcRDL/4X+LtSzpgAGgasJTq03xXdNN7WMX
AcWAh8Qzf/tILDNRuZIMRi2c9gIwvqXTlEVNhhyzU3hhizp/dkLF+RWVeS22/Ptqlw1xLTZzolLR
7OZZLTaVK0F2Odicfls15V/b1ckfBEoUcppsmwEXOT+kQThmY5pqbK1SGw4wK6ghZRFireXYdg8a
c7AGD7m23qw15U0IAM7FfGeJUOomsrKTqff/hU42Z1uKrJ6xabj77pxZEccAys4uCAz3rjbWhr+2
3FJ2T9bOKAl8ZBB/3EqhnplaKgIsmazY+J66A2La0Wz+yLn4f91e7atDUV2Fma9K/Uv5938MZTth
1xheHZ86ESnBRkXDJ/eRaR1Kf1TTaiWtu/KeEvLTg9Z4vOljLTJJUx/jsYWicErnzqg/F6WVqS92
bJfDP9RxHW8ze32f/RtoWnOoLUowr7e/9sqD6vKO86DKUiud6fOvLQE+B2HqxqcyNCdAEQgd/0eu
ab45RmP1+8weozWA89UJlkA22QuhiL2IV1HAY4ETJT6ZuT2NG3u0nJSIje7dMYhH7fvtD7w2miyS
2ZR5JSB9MVrQjrUxiirBOWwMMkrzVTg7xyxzM/2nGAbz798YZH9InVXwW1KO5Xw+0y4DP6Q68akw
sSvzB27JfNs2xXxXOUW0hjK5/nH/b7RF0Bno8Ki1UMQno0WW43Wq5jp4BDJt/XLbaE374NpgH55Z
kpJJqW/xaRYAeLNX8BbOyyRoP49xGrubucOc9lWH0G2t3LrXToaEEUMF5s65wIRR6CuUqZ7ESVeM
PvOtEskcPQe95GcGRbhDOLheYQAh7ZtfiAMP7f9wMmgNsmUkBg9N3POVLOnaF2HpJKemqZ0fjTM5
By0ekl2hNMarAJy69sxcnV9kLqWiH5YBSzWL1rQ7oQOaPg1arc5bL0E7wNcRTxo2mVqttkCvDkdt
Hw0S8PA8oeff15dR35boUp/syIDp2tTanGwa1ck2rTvUK7ZDcrIWOQqdB5n5w7ClqLQI9KagbfI2
jdOT1w1u9ahOYjYeB6gdK9HrlevMgylGZxM6Eou3uE4Nxwv7ujKyU5CNdrrXhGnFoy+GetpblTLP
D4WTmmuKJ1cHRRgW2UcdkYVl4DUYkVP10oiyG4Mc+bMRzI6vdOPQbNsiMey9hjjumtXkleXDyZUO
JzJoFOWXiUmIkKGlV2pyUqw6QjVGowBq1uTcQSkgyOZwb/4PZ2e2I7fRROknIsB9ua21W+yW1Npc
8g2h35aZ3Pf16efLngGmi0UU0TIMG7ABRSUzMzKWE+fcd6Srq+StYlgNZD+4tuvzMun1GM5NkVys
ahp+evn4MIW6Ue7LSstaStxDu5XsybdneWholzGqyY4C1Fm8TRpg9HiCoOYyZ0X+xZzxtpR4Z7vb
WxVe9pmOOah2Ve2c7P2vMuzCMLJC1s7TuOzpzkykuYgrpBdK21l1skqIZJykyYzndEZFfi9G3Yi6
XVgGqruvlax3f9z/2Gu7Cz5Bpg+e5OiX//9NEAJpXA+diZ1d9Cwp/nV7T3m2e8MO9gyoj+f324Ia
iIRBRiAgJK9teQq0vVFQo60ZVtZTpOX5d1KjINjFavvrvqk1NyApLWjV0e0gnLw2pZgtoQjE95c8
CLXxkE2tEx6Z6dqSFlj7fAC8QFIRHBu4nGs7RW3rg9k6+SUUrvU/etcuopJdDm1Hjhbu/TWt2pIo
cWoikh5n8U5AfmUjzO1lF7ex0gfYd4rPKDs7DowRxtZ03aotvCcYbRouN/ly2MG5x9hoeqkS1K8e
k2Rozm2OizhrDJd/u7+wteunE6cRC3scw2UlFS4A4RUW6qRJH9sof6jWzmVq5FMyQDqy68bxd20a
4+N9o6srBJYC5pJ4H16s651jGmEuupSDXyeN+ZS2affvZNX9dLBa8MiH+8bWXBq1WoiqyNMYy1lu
nQRtaSonP07z1DnXuZFNu0irQXCosx4i/50zM3+6b3RthSTp9K2gmpVjIdcr9OBcViITBVZXrYto
N3rAWwtjcv0ydLbgDau25Dw3pBLUBMyFLcp/th7MQXbxrIE2tM1s2LGwBmSlNENsNQTXvuYrCyBL
A+m6vNyR6USundrwOVIIz04QD6UZUOC6PmpZLdwP5MTv7MPJxJwxdcCj/8/k4rS4AKxLJNnyS9bA
TvIUpUb/N4pVdbV3K7X7MlQ0je7v3uoiJQ8UTpluzRIwEldt3wxpW1xsFV0uJs/Hj4ESafGuR8/9
cdLi/OsfGCRRwolJ0iRz0YSy5mYuNS8rLsIR2XlgO3e2Han7Lqsbn+dp3nBnqwt8Y29xZAYrzFIz
zIvLUPHssUI2kdKj+ZvYO/+VaqW7UduUl2z5ylO2p9oIMgaE48JXTw3HJWzq4uKoWZ0danvUmYsr
3GojNFy7C0QIknQcmh3+fX3vyrHzupACDnrDXfUz1QzloQmz4qWdvPfhJ19PpUTfEkAgssN7d21p
buWUS94XF3QBY/2YgtP4VaViMwRc2yrJHyip9pD7uulCh3kco19TXGKnDl+yogq+xnPTPTBl9yWv
amMjKNoyt9ioARQvkNG4uNSuVODrs9zbFbmmFNT/9bA82E7zByknk1BADOTpZ+8WoQlxszd3uplf
aoAI5sGJHeNkB1ldfbVqPdnieVs7idQkYE1jdF2qr1zvm1DyKgnFUEBObzmfY6WLILSrSmvjiVtJ
bAnNCS5pEOJJlnneMPZJ0ExWfumgwA98Vxdqd05LuzqXZC5PrYWKxb4ORKEyCFRukTiv7eJb64s3
T3UaGa64hEazob6ERRI2pyzTCm+XQFegHrwSBab7Lmztu8oPKsGmsjm4cGF5bUNAFGv5ZeyyeDjr
ijZUp7xXt5CD63bI/Jjdg6102Qis2oyCPqnCBXJYpfzHi7Sh/OxR/nknNcvrBZfMLDAfS2LUpa5t
7IxTMUcdN6GKMuUssvqDOUKzlObOR1EUQf4Hjw6HX4aypEG0WK8PZl3OgUIWWFzMMeirXToExWEK
0/mhrtrO3gvL24J6rZ5RwA/MEYAZpF13bTGvjKSsGqW4KMpQf3CLudnn4LT+m2kLnrmtzQtyYenj
qPPy3T8sa1Gn9cby4srXbT4YQ5qUl7mJ3aMyDtNDqjTZLmlycZ4RrPzLKwPl8AdGgYBK2Du17aWf
gVSnDJEULy5woMFDhLyguysHBpRjQpmDihvv9u5gbj1JqwfWQVgcZRWQL9YiwS2ToaRTHuJwXHon
Z6VLHPcoMW8bT9/qN31jZ7Gb3qxSkYhtgpahOjLZGv2DfKAmWadoyh8jOMqfk7Btn+5/1LUHF1py
3ieb8BMI3/UZimArA8En84c5U8ZzDNeceqqMsTSeYEu1pg23umrOgCZTVu5JWRaBC1lD0421l1zg
QNGV/6Fi1SXPameVdr+T3eL45/3lrW0ejF4q/RcmMoBJXS+vNUfeXtHmDA3VFOo0LSUgrGrP3lKI
XfPY9AfkRBZFVxgCrw3ZWmUViFenFycpov+1hR7ODwUjhPmpZEiKsTzL6B7ur23VpMz8TKgKKA8u
1jbrk6FOXptdkOTKxCfPAtv+X19obfMhbBGS2KewqNUb8cUSBvbqVlkhWAyGZG+lROmhV44aOQqC
gHNo/WpmULsnoqlM+62ZfTEfMjNN9XPXQ3f6KR1SzYENtG4NCw48cxDdzimY3TrXVSOip4lg7/v9
r7J2wshLAV9LQWKK4Ncb0bR22FWQ/17MMpy/5sw09rspTqfHMPO8r/dtrV1Z+kJAidgF6iWL00z2
2+aRoaSXjlnM+qAKUQ5f9daMg51KJX7vJfHfrjtn9obdtVMNFo0rxAJvARZQKrREIVzavu5S7wdD
zK0S7TV0VrdQf2tnTIZAUAnLUdNliSsf61aJyym7NDBfBQc9Cqb/EFpWofUN8r+tRpvO9z/p2tIk
5ws1DQiSbgreTlqAHp4iDrWSteOLaOc6PdeFmw/7+4bWzom8PIYtAbI3mBFeMGtOcrLSNkkNseu1
OuoeXHXqmlMjpsHdeDFXPyS0kVxVUCpgKK+PZVb2yMHbINzydhzPEVRdvjsjy7aL2shx9rEYx+BP
PiW64LL5TilrKTxUJwDLVF3JL1qM9tlxLgK6ISaQ89/3v+Tq0lDzkgEdZ3JZW0uyEm7gluTXVtqI
9k8nUF+NIEcd9no7CvsQg6fbEs+TEcYyIZUfU5Lsy6mQxdXLEqNIJujULqODfIilxnm3C+y5OTiz
OzGdS//vCbhd8JDFSfmZumr5v/urXrv7pCEUY0lWyVQXG4qqEt6djsFFRUw+2gWtqpXM3rYhk0wl
cCu1sSuIMyPH/nHf8NrnBmHMwgHk4uYWsVc8xTyTJP8Xt1DUI8E6vNR233r2gWZw870BwTZvBAmr
ayXgQmtSMuMsY3a1LI3eaZXs0ubOEJ8Sj2nVD4pSdvUvJZ4FlId1i8LUDoq5ZCvIXbeNJ5BYNjzC
4jtXaWkNEgt6mQ0qAqEVZ46PIolE57hp/nN0RWPsegMk3UY3bM1B0FSg588g+O3MiGpPjT0pDRX3
GMpJVMCTZvRdG8f3hbmZWGyVqNcALCC6mKkC+MS1Xc5UlQ10y24SU3evB+2HNYpHc9CpuqvdGD4J
p07+ruNefIhVp/6hJzlqLZaefdW6yXq5f8JuPznvJ9UzPjqdfx6Ya1+lRWPhzIAGL0rQVOiDK47v
tlksmAqC33JXgikBse+Nzef7dm9PNnZfSZ15bphWWAQ0PeiLqHdccTGcvjzrqRnERy6u1e7TqJvl
VpfJRjy6gkuVNplhoTEoZ0YWfkSdR4imIHIk024TZ9c7c/qgUxQdvnuKUdc7Wku282GMvCY9TUHy
L2lC44U7PR7LranBW5fGTyEBQNmbpsHNPKTjMOtudU50iSsym5nBld/lEM3Rh6xCpeYYjPbYnhXk
6skQlMzdW21iOuf7W7ByCPkRUB8wrUHJ9pZSndJAbmU09J2YCBYS7aL9Jzc6a1cmjX10ImQFUNcE
tMYhni6RPfAf0xCqcbKUZpPj5zYakLybkoUF3kpAw/KOvumwlfrcQig6iss8ujYEFWapZSdqedAM
3l/3qiEJf5dtU8qCC6daTCq4JS0Ul0owZgvRcBINp9RJ6y1czYah5bNR67VtVXGFIcOrHiKKFPAo
wyhRbmzk2l0CtQOTnYS641Cuv5xbq2qSuGN0aRI43nZUulT1bMLNNZwqm8F7WArVakv1VSaL148y
p4aZUAZomLGDWfPaaEWrVslDPbqE8IEInxHi8X+eloYfxyIf0zOoCjHujGHuz/lU2cnGHq6eXRZC
QCCHGu0lCa0eWZ1mVBXqjn1X/HAMMTz1og2t0xhSH9qljYAxOyxiez7GVGvNnTb2g50zeeBqv/NS
bavD/VN1+4TwPYiIDNl55G/paN8c39ZU4yDwyvgSD1b+I1Xnml4LmnRHO+Me3be1drAgYYfFlCIT
Lm1xVURTao02x8mlZSRofIadRYcqvK5Hb6v4s25JilVIddJboGUEB2QrGlYVmvZ0KEHOtv8hDFFu
dVXWPh+xMvU7oAX8c1GbiFO9qRwlAdyjpx/VURQ/lb79Z5onJ9w4OmtLkrTFxLBcBCoh1xuVBhDR
Zeg8X/gZQ3qEpbWDZ5y+QLOBPFvz8ZD8IcrCgwMsZPHcZDY4+BxO9kskhDN98YohjX7BJxXFO0QZ
y+hj4oo+YCZQrbpzr7Thp3awgy1SnbUH/u2vWDzwqtEjzZBV8aVtG/Whd1MIAjMC50M71OYHK7V0
H2RF12+kXGtmpXOQgkPgCpeAjZgmrtWVIr44YsiTQxiG5iN0Oeo3cFao0c0ddBJPDK/OW7TuawcJ
SnUwR5Iv56ZnEHUDKvGVHl8i8PE+YEriF91BOEryzdtbkPJVa9TRX0sQwHEXEasnJsbUhzG+wBuW
Hqtp9L56UTlRwhujr/cv/dpxwruD2ZL4fPpL1+e26PPKtMokZm5KQOyIUEDZ7hgCjeN92ISWvm8c
AxBumSRptAsZQ92rmjDdL/d/xdqCIQmRCQkpCbj9619Ra1039wzEXdwAEqS9OkZa+VJk0eDsjL5A
9Pa+ubWnDcpmetevo+TLV0ZnRKwdUp7QkkLP795SfwwdKggxpInfwXTHG+bWV/f/zUnf8caJh5U5
aXOWIW9rG0l9REvO8V7KeQZeQXIbbb1ia5fktaQkUeMy5rk2lzWtq9daEV5sxG3Sp0xXgwbqR3Ru
onMde8rfTlAN1lEotV2e7n/Y1ZVSogDQwftxUzrjGZxGxqKA61v28AURJKmoopTpwc3hfLxva3UT
mUpm/k9OJ9wUZqcB7G2NLVFpwx6xM8uvyk7dAdMXB+GMzrsb2HLcQgW7zWwu7CYLD6+Y0QTbmxJe
ZtPMx4PI7NA7KHMXbjj4tW9I8E45ncIE78nCwTtDC95e6eJL01bRp7iuM1l0UZKs2re63ukby1r7
jJReQBaCwAWwtbh6XtZnQVcRro/0nxBpmk3rlzIVxtF1h/jHPBqbb8fqAl8BjS5PMpH59fk0Eoqh
NiCRS56F/SnthVfulaRooQeFnOdw/5SsGqOxLLtqPJjLQTZkBMIC4kVxEbpRZ0d4D4tpp0Mx0kJc
B3nUfWurHxMIFcJtUtdoida0G3Tr68gRl4EWxTOSCuWzBmLzAAontvaRGhErvt8i5UeQTZKDnqz3
+mNqTOdMcUd+AyVvDudO+59VB8lLXnXDURt6sfE51xb4xtzyZaptW+kKqJ0vBaJVh3weSeOgqDiS
H0f/zVQTfv/J8uQsnAVE+6ZB2Y3M2SNUxPZBp/gvQLhna7KRv8s7e9oFpdX/gaumPUjVmGBRilFe
f87KDqJKo7Fw6e1cm/alUk3fmqQNvDORvvF4f3FryQ5XwJJD8RB7LCsHOsxQw0DF4pJqlXrUqfk9
lMDsfVuonrJzjaaAWFv1djMSPb/um17bR4qfDBIz8k7cujg2iNOlKupfyWVqjZ+pMqrxzg6bxDe1
EU3TUE3/um9v7U2i1smHxcNQa13YS5KssXJlZDzDsavflFbb/JAVSX7s7cJ4IJz1Hryg1ufjfbNr
t5+SF39Jqt2bmWnIUphsczqAlN2oP44Dhah9bTPElMelkm3cjVVjpBlSo5kZ+CV9W+sUUROqIgWl
1jcXJqC5IZbTd8faMbvx9AcrA4tKJgBoBgjx9UFN1ShvYytFsiZkVALi0+zFVVIaRo0l/iSgeMXf
AZkB3b+ccMzGMJt7CMQuo9JV84ODis8vuxT5ZziGrF07oWKw0/tQ35p4Xj2kEO4AvpC8W8uO6Dg6
TkxKTEIaV/VPs3DdjwSy83mO4Ex9yCisOxvnZWFRgie589TxuBUkV0uoVUIw7JWKoELVzqqvF+5f
mtkIxCzmpyErk43Ye3Ep/q81h5hCMrQByl48vUmsgDyx2uzZVgd0Z0MYmfXdhAJPcCy1sN43DGt9
mCvb6DZO6q1hpus4NBRnuWqMMV0fnkoEaZSYY/YcB2L6EMbF946NbRiyCbSHKBkJO8p0fF+zmdVS
maSPDmyEDYWP6dpoxsxqYOVh/hy67gTYMDW85pRG5sg7YgUG6n9DU2y8jmsLBaAHNRV0G0B/Fwvt
qzDQY67KM95eOxlp4z2oBrJbIdJrn5vJTveQz28ZXfiB14XCFcM0OUkV4eLCaCj6ibGhMn+uJqM5
9tGsmccw7ObnGLzJ1hy3yVd7UzCjzktDxTDpIXM1ETtY+IGmigLALJZ3DDUQNZI4PWAcOFPHrYx/
eTUw5IHUprVALYq7uFhVZWhB2meNdxQBjC3BZJpf0CLvd1Lk61PrtsXGS7xqj/hQEjlb5KULe0Os
a8pQOt4xLkrn1OSczJxM8AhsaNwzQr5hbrlpr8uTcYasLVCTWpxODQ/qCkX3jqlbVn9HSlsdy9aO
zhSqt6b8V7YMfBzrQg2FMHFZwNUai3HM2kQuISusQxHq7T7X23fOtnAwaM3S1pRlTJCOy56qVQ1x
YOSjdxwRMN+FZmEfTYGkgq7l2clWYPMqmJM/Q8KjbzjR2/VhWb5MkFXw2i9JN1ErzPTA7r1jHxve
ydaGDg2/cGtOacvK4uDroQdKo2u9I35M8+nw2SdhozRw/5m9PYVyLfL8kWMCYpDH5k3qngyaUeZG
7R1hgpVii4NJjQQ6Addqu2PUNt7uvr21VUlUE3UQ2cBbUsswU1fVJpJ5x2Z24lM0kz9TTtRP962s
rUoiii0aVogPLK2ogVrWbRa6x3p27YeEUT6xq/XcocNvTMTyoF/euy4kgADxg37TpNrdEueiOnPQ
ja2WnObeLZ5be6qembqOD/fXdXOJiU0Qw4D/BlfFkV/sVphodmskiGFVs17tVZs3dKzz+AjiaIsJ
50YRTSp+4W55zWAogRltcf4Uu1SURkdTqAmr+HtKX/ZseZ0y7zNNd/42s679jP+PjkbjCrFrCyv4
1NqN/TvMmg41IqhXzY2zunzs5C9iHgPsGN8YUvfF6ss5RW4gGJKTJ5rsMTOa/MNIlHag4QKnvD1r
HyY4vjfKB2uf/K1RedTeXpAoLOoSRpoTbLb1qdXq4BAoDBT0MZrd799degXk8JCWSPbya1NWzddV
BKZMUUSw3iB8ii53O+XUn+N8i29obWEWD57UgKGduuSa7IKkU4wuRfqjiRjoJjdxbWqfbmOfgOlX
WzSIN1eSzZOJoKSqpwOz5EfvkRyZ2ixPToxDRx9VmMKYTYL1JYbv4ZTFzjvBS5o8LMCIWBm0izyx
0hG92TdQEEFv6rwCk1np0JMO4xEmj/xQhURl9/dtkeZKU4wuMEpDCCbhUoubogtTD3OvD45m7oTu
955p3ezBSkRRP5opjeR9ivSI3iGWbiH801cDWmT3f8HKXpKSSYAq54dW5iLQVrXWCJ24U456MFj/
BrUda4cxM8rPgRUVxYYTWtlJSncsUwUOC+RtUUJQw5l5pFYlkkiKEUhNHiG50zoSbx93w+BBVlbP
5Qao8vYbczHIPAlggDYz5na9nXmawErkSoTBkDl7PZvbQzno3WlmGOczZ7Y7tGEtIC8pw43lLi1L
apbXWyL7lMzwL+K0NrBRigJZ42eIO8xnqSrxd+QZzUemxJjnQ/ey8fa2ntV+nAhIE9+3s7LhTs4n
s0NmJUFfXK+7jp3QCZAK9dXMdes9IpTVP6iaGMeeRu6Gf5V/1ttQ+9UWsGNU2mmXkJVe24pAcFDG
EL0fNr0ujnUPWQlUwlP1mBqR3h68KonjL64dDo9tnIfOEyGDF57vL3jp5PkR4KdAyeEASVWXcaoh
lDRJvHjwmasoHgJPD1+8eHK/xGXjvQBFaU9Wpntf7htdHmksMWdP/iYPl5zTuV55y6+ZnRLwkqhA
iP5mOpzy0cljuKo9KrE2t79y3Ih4X4GfGty1Vfmr3rgoNxGGDlPz4A91PCc/tNlJrcMAvNL6y7SZ
Jt6TVg/f7q906SmkTUArMCXIvjSJ6rVNVSmsXm/Syc+VZnaPsBv1/QFttETbuVEzbAkorHxYwDJE
e69CY2T71+b6kipqPniTjwabfe6tNvyemLzb/aSLct9NcbQVIt2eH0DXNC8gTrSJxpbOWNFUr3JF
NPvajKfYWVoLPqxqWu1RDVXFfuh5Dj62kBFsdDWW0Aq5mwRk4DtJekBmLdEFaCbUVhBNg9+GmvLd
rYOu20VZ5GiHes4/627lMNAGFPFz0AR2fKpNoX0PFDhjHoEqtluSlLdei8gNz6FBrU7hdTm04PVm
W+S9GP0q7sKfjCOHH5JC/d0NhfKVS+V8gvU4/sJztVXTunUiMmSUPU6YY6REzPWOz3GXNZVSDX4w
5uNJj4zwEIKc/gFGTXvKhYhfBrrpz2YwN58UzYZR7P4BX104gF7I9XBlsFlc2w96YMqWwzZQ1+q/
wjHv1VDn9rBnwKhhz3sRRumPyqjS36AXix/3ja8cPhqDNCmI0EHWLwm2BHSZXTCy+FTMyhEBmuS5
9kadKfOpbw+D1TYIAar1Rmq/apUkTtIDSYz94o0YYUWCYMIZfFGI6DiZzuQ7CBIcdDUpa8rsbX7G
Z25pgC1xgfLAw9ctua1N+UTdlLw1VVgtSooAIeDsn+TQHbitqNhrtvA+Z8EYHftiDE9WYn1SZOSn
IUV3/oMPDlqBJ4s8lsToerdpvuE14b73FRH0vzw4tYRQBbV+mopfAhFVX1pFeKf7RmXoeP1OsnBg
3DIPkco7C6OQvrSz1rojD35tnxWoP8oddJzBv/fNrG0rYSWNX4gP+LyLbWUSXhJPp7ByN2ON93Im
KOhURS33ox454d5oEu3ThMZwuREHrLwRspzoSn8GY/DyCptTOgZJlHGKnbI8BVkbfB6q+lveZPnG
yV27rNixYe+hXAuO8Xr7SBHVTm/60S9RUPnWVNP0XS8S90EJU304Oc7UfQr12iP3Ykh5w2GvrJK3
niE5mPBwlctdDGY0LqnZTr4OJfuOCzT4eh8X9Qdj1rQtffEVr0h1FofALAU1K2fx1BsidecwaiZf
q3udHKQ0DsJs9UdSbEBMUfavrrrGf/YYfzONuPzn3QfptQgOsTjEd3CeXn9lmyR+7jVn9s0+mIIT
MSUTbLuorIJwP06dJ57yPurUgwOUdovBZGWH4fIFekNvTMpjLSKrzogZf0xGnmNUapQdUnJifjLn
KQIv7VJbqGOEp9VWUatdHPX51oTrq2rS4q7iFhn9JKtG5XT54TszCYa0Vthlz+2xlHuWcggNZpOf
cz2a8/2gTGkh9hV9mHwPpVqoPuazFpcHChC2DtFtLKqjKdnn/1bzNKr8JEqLQ6cPjtpvPF0rfsXV
uXT0ZpkCv4kgZsm2GBn66Kv1MF1cMzD3jlrF7+yoS79NB5hJJYN7Rxy4OA69lbaWJrLJp7QQO0dt
VrOjacAqwHRIFufn0erUjext5fgzgiLl42kfkpjLU/Im0oXUuIxjfZp9j7IQwox133+cY0f9mMNr
/alttTBHDcExqsdE2MOvqFbREbl/CVauOz1SqEqAgVCBWPYRTKb8ldaKVX5Cz/ySmnTRtwBRwAqu
wD5N31k1kt8Yz0ncC+oLtbzFExEzdAi+OFP91C6m59Lo0I2eJBXmYx5m2Rbca+WlIF+TvCiv1pbS
YYgyRGkAlZvvGuFwjl1z/BLBYvxDNTr1YXTHftd5ybSRvaztKVSEhNjgFGkGL1waL+ZYaJlQ/RjN
jH1Te+aHppzETiv17AjYDopCoM4vihuVnwKjCjce4bU1Q+ojta9ei9cL82JwBNBhTfMpQjr/ZN3s
PNEZEh/SUtOKPRG2KA72JLU27p8j+ecuHQqhBpeHYsRtoddVdBEmda/5dmkMQQRzxJx2H2teavgH
Aldpzb1eOlHw332za34UFi1eDxwDL+Xi0o6Gmke6wsUUSmIcYL0xvrqTWu81hekxCM3jYz3SXTTS
Md0Y8lmL82i9cWlpMFKwX3ZxLZVuRzw0s99Tvor2nbw6DXWBWnO+pV7Sxbu4Zxj9Zwurk3iiWw+E
MmGiHn7DQHu3AJm8wzQCafmgUQXn0aL6ZOYmF6gvZ1/kNXqaCSpkjDqJ3aSWw2Ea6nY3qH19hhHT
e+xiiFiCwlR3jSG2kEJrCR9AQEmsKOvRQOaunRrc+2HsWvySXOmrX1Nnl7/GZFT2TRNGD9E0GgdH
sQtwLl1NFX2OpuKD11JG0YaQG3n/eKzcBnCCJNrAGKB4XKJcBS9g7A46ewQX2YNFZe6It5mHA5yT
5Uc9UZnKz3NRbVzClVMJ6AUv94oavAWFC7vI6a5P/uQpjcoQczH1+4TKTngsbDe3YBFvEDR0g7E8
xKZG1XBj3StenRokPR6a0dAKLbN9Q6Fy10HC6ItJNU9lMFe72mVi1c0c7f2xqlQuod0NIRuCkIsb
aBZj3dP64w1D3NefmphRN25kuRtweM96g5TprpniJINSwjCq8/0NXr2FYAq4hgRxtLUWT6iSF2aj
qBo7rPXRvjcn66OmJUmxc5GW/zAqRXVg9KH8ZGUmKfZIbX1nVQWzaPd/x9oHl8qq5HugyMB0XR/6
VC0qzWrkoTc1VPbyKTqE5aQjUB8pG0teCYco5VBMkcTjREX6tSkDJZqOOSzVJ9nSXyo7bY56pGkv
9xe08oxdWVn4k7CqgWW0WGntVPurHdPgkju6e9JqFzZIrXO/OnmQPoLqqg8Gohx/3Te/vLjMHXNE
+QNfaaNw1NeLJBKMrNGdJz+pA+/ZddLqklRj/Jc6ZVHMS6J7+Q4eZ3MjPlmuGoErBH/ojJBWILex
bP5k9HxqHb5PH+DmDBIepI63M6JqOidZW3aHyY5KCq1l9bVq3b4+pAnVr41xnOVRkr9Bhp+MeJBN
3/gsTxsab0o0x5/cuGewgp6pedDqGJRHmjTOO0FexJ50M11oikANUMlf5pqpB0U1U4OOHxLxf8+y
uNpnTZD59uwNLxPKrozuuVv08sto4dUoVV6+NdtsL/1y6HZxaea56yfgj/Ze6U7gydrW+VqYSf0R
JlCnOb73QDFsDc8wGG62l2D/+kBVZcPWidL1p4Ahb7VruxcxqrVvdUoTHWqlKb6iH5DPGy/B7TnG
7Ot4KCU31EEXZpPOKiwzFa4fxrr1qBkdstrEoN5LJzr9kOWTs58CZ9xyR0sfwfeVYCvZFpZ6CEsQ
TWGkNmz1HmeotDtobhzheYfMNhHLuf9ZVw4rhmgPAMZHl2CZx5p1F7QhBON+5lCAga69O1WBpT9m
DDpvuIRVU4AjcArIg9zQTDVFZUbeELu+NXfiuaktnYm4qtwPelhsHJY1U7xnJMZ0D10GO68PS8NY
mcOkpeeXnVU9a2o6nIBBWX8NvbMl8bZyE1iL7P9KfAQNnmtTJIUe5PqZ53dK2H+qZ4frB+23PwSh
+NyUo/d4f8PWTgasI2DVqS5LFMi1vVErYJVzas2Po6Rl1GBO/gl00W98wLVjD4ySpi8FKInAvbbC
pBAwE6I633UKJMWnrGlAmjit9VgyPhycDSvIz70RuVvwDLkzb9MQefAl+Z/Em7yW6a4NO0EDHrVL
DL/UW23eIaA4fTDROntoLEUL9gAQ9XNmq9NTh1S3sg+sbBM1uwz+Xn8CQklMqsEddAN5KXLOjhfa
uj90lclsmukUhzot0lOdjT08U3ZaEiXEUbqb9ZT+0v39XfvyjiRbpEAK7Ho5jjzgDirTDA3fEQ06
gWNZP/Q5FyRSRP11ihR316AEvJH8rR0q6Vnlopn/X94XsDcK5Syh+QZE9YeItt3/oraoft5f2k2s
x5dF84vSsiVRswR915ur5oUrAOrrfp578YecJs3RbhsU1ZRWP9Jjd4C2KeXHKkSFPW2nuTg0kbdF
3bzygVFDNPnEnDH4qKTveFOz0S2I0ubM0/zRMnszPKKf3Zh7KFMybZ+Nxpi0x57+VajvmbHjjuzv
f4SV04VEOHVhmt+WfTPkFRl919uNavrdEIbPUeZq38KidU4Cgqx2P81j9ttwcuXgut1WVXrFVVFT
kMV9vKLciOuV854UzZRUph9FjCg8QJDXWfuGqZ6L0YxWKY5VO6h6uOFKVnwxBDTsOdgYzLoL9E8Q
Vp46wIzkjxCDHQNrbr4wWeEyem3YD/e/7YrzII8hl5GjprL4fr1ACBzCcihL3VeMOC9Oba0P9qGv
w9K0ANhCiLkXJBTWp8FU8uhrhRL0Yz6UXvn+2wRjCZvLp2ajl98Z6Yqa6MjT0Ub2Um/XRmZ6dJ3S
nDeO0sp+QtHBTiJ7CrX98jq506C7jRkZfht54X8FBal6N1tVcwwbd9h1ot8aYV65OnKcgJIn7TgW
sDhAswsjU6Hnht8P6vwrHRLagM38EvWlewZdPDzNsZdtlOPWFsl9UXnGpeEl3snU+w5VYGH4aYOg
tjv0JngjMLGa1ZlHEuMtEPiqPRq8nCAScOof12cIHjei1x5y1ig2o4MTmCPjX3W+h/ozPRPAdI/3
z+yKP6C4wYAy5qgke/L3vHFHCS9B3M2l7adBr0OkQ83YG38KMbndEdVpbQwfgsaj2QvdvVDG0wBX
5xbIc8UxU/UHX+Uxxyup0+TGv/kR0J8UpWhT23cr0y3LvZZpovw+ZJ1DiFFHlfpkxXHf68fWi/P4
G8ARuAP3jV5M3S4NxmQr/L39KKRNiI6R3FD5vSHUHD10Paaisv2cCnt6DIum+5DEVr8PDTN5SeB9
enGbxPvhGvkfPP/YBt5NQ4mKyO3wSjczlMTh8od07sc9bwk8k2FXJM5eUYuyfxrcNur3lN+0cNeA
df99/0Dc+ksOO/Q7vEz0veENu96LWW8LLVIC00fbvDB3c54N5z6b7XhXqUa64apuPaY0JtktAcKC
p5A/5u3GxzovoZlbvpNH09GNRX5KKuE8GEPzlQAk+OGh5/QpN0R+nrs+zjc82Kp5vjHlTmZ+GNC9
Nh91UWkh52T62JueQKTRScus4MsgNNglpqD8KDrgsIfBSctxZzZkwBvh1urXhhZZfgU89RLd4sFV
5jizw3NsZdm3SU2/NPpQPEbjuHXR1ywxzkrkA3SF6H1x0eu5iCtbuKavVOIB7YjgnzAy1ZPZj+Kd
FT3wIRIxAeUlcifs7MKF8dxWOQxGFlAVryk/w/MEd9cJ1EA2fs5EhzrkAX1i7wKeUw39GdbfH+8/
wlIViMcPEcgbMbLISOLUqmzLT+bB8Ou0Gb+ooup2okJJ6r6p28hVNvxAdNMzkUJ38v+/OcDJlBhd
0XuWr4Swru2ZLAe6HdpG/td9O7fPAlSbVHSoi/Oq37zpM9IYpVlWjk++LE6aO77AAt2LXRKoxu7/
UPYdS3IjS7ZfBDNosYVIUZossljkBkYZCACBEEDIr38n32pu37ahzaY3ze5MIhHh7seP4GP4G5D1
b28LsDPYHOD6A8Lzj4NJBGqh1Pi8MTfetfueYRo67LZdSrOJv7ww/13X8ZeDDPkGAqAI/XNzGklR
SYw51T2v1/IN8nir7hvkuLBfvna5+p5aOKW3ajx4/pfq92+PFRcMLB9vi3RA/f/589WHtkW8jOW9
irEyb+siqjvBi6KL2DovbcKXH//33xGtEu5XrEpxRm6V53+8LyqTac1JXd7DGkkcl3rNVtXmx0qe
jWKNHSCX+htW9m9PF8QavD5ou0Fn+sdPaaSpM+OjEh2/kC/SbOYyVbJ8LoReL4GSeO/Wmm5/wwX/
rYbiPkM/nKGr+K+IGtybC8wX8QZVKhfdAVYkBla1rA8zFXOfFIf3g4X7zavT8f8xagJlG4gIuJHI
CUHrhmL6n0855cgEoxOt77cx0t0U1migbKInK2Mk9iEN8S+v0b+cFsgnavgg3Hx4/6vx12nM9yTG
5wHULa4g6NUP8IFi32xWJ39Bd//ljcXbc/MkvD3Z/0J3K4chNpceyFwpsgGpeDBiHCEJCWtioC6q
/iYs+tfPA/KI9gzuZlhJ/eejnM06ltUIAHI7jIQSOmqeQsnEjxD7/Ykt5m+08H97lMCS4YWWQZED
qdt/fh6tDHK5I1+CYLlt/e4OVOMZxE+X+ehv9P7/WjWivbsZLN56e8jp4LL9nx82b0zsa0Oae9im
F6eD0egTq2fEvW7Sn+ZCqS6PsgW3bOVNn8BplLTVWCRfAMpmf6FN/fdxwVe5bfxuXlBYv/zjYigp
emzsQRqUKxjqQnw0fdl8kZgh0GO9lonP3vJcEn6CS8P2/X+/lP7prHxrcyHqAgsfkRTgmGb/qGKp
qkmKoNvmfg1pDInttu2trZr9+x5Ts7YuZ+aaN0wP0cgj3Ra8QnZh0Rz52vvc1F82pAs9V1H9t3OM
a+of7x883dAMYzS5nS3srP45DxEpxMJVBBfMJAVBiBfLknWAx46jmxbCsrZkY7z2xvvqgyow6LeH
8g7bQ40gPvhYWbX1RdToz4gyLrJBT+ABdE2mMVdlKy9UXyYwnhrhIFIMAWZYWedcjghgGGC5HroT
H95ue55LItYo6mwxzpnv4IOauqOb5wZWOR3L0zXRnYNtFdGtDSyZQ2d2Q8enOcTb8gXbLmW+kziV
9LSV6BEu0K/M096KuSzGt0in6kjbkWWVgyHNGnmC3J9aKfvb8NtDvpTe2KiE0yuz9lOeK0IfHfKm
9WlC4HT8FdAC98+C8o1eM5FHzXthp6q+jLHHErHdUQIS0zbSjPuZQxuIuKs0kIbdCbUa2GLPpCTX
MhY5EmtMPSYvRS3BeF2ENqKbKHFlaAvosgQ8CmM8obAs4bemsV91m+RhFlevUmi3Gl8ret6JlezB
18LkzxNBhMA9Upxzek7zfa1hTJ3C76uF1JldpGji9bpBceo+g5rhWLclqxqHtPFlDvtA5ZcLrQH1
DhkiN3wLf4miOEVqH+sBYQ4J67D+IRKZMCTdP1idpOEXLIvS7DGyBQKjIQNekefVFJ6pp8hBWtea
GvvIF12WU/hVRGqhpxohKdPjoZHUcHJLFB8fKrKt4byUcITuIeW/qakSBhHBPdhthrgr6K+h6dS6
uvodGZDc/cZa2yXweC8xGd6tJTyHfyKSYeOit4f1tBgs9NZ5xyXiaPc2yYJc17aeNjKxFuysTKed
w47t5snModn6nGoY6SETeowO/tisXow9ksoOerRrxkk0wxsJXloPodywXou4O+wlhWgIfyyslAva
YSNUTvRxDEelHmkECRoiVEufrUlP5ZaEi8M+C6HPCnzQ6Ilkt4V7lx1LSaZOWFbKL567ZL2bXZmP
py1bQfgbgo5mcikc7DfkgF5awU8FMGt92Dbx0k4WGuEAZl3PFA4pa7d9FOXd1lQQEwcsSfgVlvt7
85IIms1ll2hE9j6ZkZD9FxnDQju4icx7Mkwl0/veIYwbpJ+8keUCf+cxwsXUWItH3GEvMcHiOeET
9nW9LkKyDcUcXBi2CIzU1umoqb5H8D+68RMT/qiMn3k7JsvRtDe5EXtb9sjp4RACTjsN5lwA3EyJ
5Q2YTB3BsH08xClILPfSLkunMn2qsOIM/Wj2PH3QRSmLq68rjFL9ykEgOad+ZPLbyLAkuNtYWYdX
uxrppi7yu07a2YaF/BJUadB64mSkDfrZWcYh7tIoLvcz5PcbWE9RxZGXE0KIR9xVtSbiMsey0ldI
w+b10cV76l/2wu+7BduVjM29U6QILeNzlf9aeIqw8jaerZlbmjXRjY5qqnj8NeYs8t8zwYV6g9eo
E3cKRorLR0IJHGQgxSFw9wLqlAN3h+FYK5uQNy+jinV8N0FRGe7nqNzT9DpxX42i3TmWB31KDnh6
nFhRgi8Bu2RWfpsyGZGfVBtVgCGE1eUwpXrW50WIWJ5SbVJyhx9XiZ8CVhPqEem+kY/bMl9inAW4
Lk32hybbEk6QhtXz2ia6MOZCLAwpUGbqI/kJfD8mpIW9ZOw/RqPCH8pqOi4XlXo46i1A68iz2KU2
T8kkI3ONxc7cG16Qquwy66TuSpXv4mzKxMnLlJp4uvhD3F73TTnzw3P4h4R7dRCsnkqzJvP1OLhF
cq6nwuCSEhEWQilRNPluQGDYr3MtN31yRzy675tAQelqkJHg5lry+ma6mRF1s8a2ot73t9DwHMbC
o8yh3IjJlMffIAsVxd02ee+P0+pgb/UO1ynYP9gaRSE5oewwfW5E2Ygd8V6gdA4TBBdH1Ykwz7yb
R2vFBTVQyk8wxuD7O5hysedDqeGj/M15vD4oFm7fKgw54C+J5zShiNhYalDQnqpyArYJ+T1My7H3
dVvTwby05FcWaxpd8dlV+Rqst/TzRHCqrzEmVHcRUUpBMS8K7mm75g19MEc5HphM93r9XpRRae81
9iA3i95j8cUbNgDL+u5XYcsU+bU4MxdWgKrAUTSXPTkvsvDath6YdnnWoPwcH4Ex57xHx86BTSpR
iFK0oKlhWmkkiIIvHrj2NmxzDeJBywrGaySdcop4JoEu+lHOSCIfFlNH2dGCsUxozyC5jrotqstd
t4dDG9pqGIvwy+S1QrGQoO92+G1TWHAwmpcXguyS0N6yV5r7Zov5NCzwOZu+FiVv/F1WOpXbwWWs
sncgvtfNV72biH4kpkk17FZ3rbKLUtXYtG4/oChqV1mKVPYxzinC4pFM8VnHYAw/6JCP0dmEjdJp
AGOYVgLOlCUN35fdivXPrmSMb8iBdDcvCKKR4Y3PU77MncDEHDqfM2TNdS4/8JsiNa1xz+FoMn9C
8gm2Sz+yKBiZd6iTbnwdYVtwQvCKPEAv29103qBLTJ8I9RO/x+4MAtcemo8RzkDJ7YmsYFD+wq20
ueHgbO3hawBRpk8DnKq3EFb5MssIP5W3yErsQK+JizYSTfFnnRb6Wik1GVRuBDDdaW129GfE6fvF
+fGnpDu28BFy+uTgpyoSHdKPi6/FXNf0SYitXs7rXqvtrLcFDXgMDwzonOEadIKwE0GCWowp8FBE
vjb4rjrZnqwaiwqfBrrz2fN9TFphDvOL1hpu0nVN6DeVjeRNZT4GrZFUJjlRptfXLCNj8ezWYOcB
JBANV53liHlzhtglX07aV1I/uIUpckkiDeampCijd2zd7KvLstG9SFlHzddxWxLaQjNcfswBIEcf
I7hX2p+SIY4j4YnJOrR944sPBX5Ol5kiuY9jpn8tEMAt3ZqL/HU/ePaCyOWQt82WNvIeroVL729C
oGvMYzhziModc8+So0QnDC9OtHaIpHSdJz7hZ9y2pLiIdHc5Ymiz/VVgC0BRFPCYfiueS9VVCfxs
+7ocNel5LqbX0eCF7JIqYq+US/FrqetjPKeN5v5bYFW2/vIBvqKdr5YSb/Mkktj1MBxFRtBksbn8
hgZTNx+iRXL7dqTwtANzlzh2CbDNgTkni2b2gD5JAMneFzQzCsVcol8fZfUB5Y3GdxbLybxvap/r
FgbCdXyieF0DazMyV39GcLcwnDUYD88E3BVxljO65c56Pi7gBJhcv6QKK8QHnQhr3/MIa6tWcG23
AYEXpLksHEsDNFGBkPOsS5IVvWRpidenyFw1HPlUIarLIxKoSXANPhijY3pOchKVFO1dU/JWmyL+
uC6r+z3HGzN9gW/yacmi5hhQwvK0LWtj/HMYfdJgisrRJiDnPfiG9gHmBqIrVimXfvEGjvpYL7Op
n2WCpOuoJpW4cOjLm68on6wYZlSp6IxlmgtjG+JYRb3lEIRhV12z7bxk9T4+TWrJyJelUtU2WBHv
2Xm2ecw7PxWFOsG1htrH3SuNjZLYdv4dqIleh6haUOJIhuvsq5wDT683DiCFSMG65kIym/EvWW7K
M/KiFag/LPOatWxxyzQ0tqT2BZNFZXv0jPUMqqZMwjUVEI5iWoRJ8zLex7yeCY51Nld3uEFAdW0L
VauymxepTwRUftOXtmECTzQ9sPtOHRt7JPjYqoPUbpLnAKHW0eY1WdgXruLMnFicidBX2mnfLzUf
ka+DoJv46pBVVw7pquAYOosFcsRsKYj/FKyqYuTordx3G4f3eIwjhBaLXDBXeXd8CkBRQaQAQ7ux
oPbuycF0G80lWel9MboqkS+RyVBqbYd8xiQFMF9iH7GaOr6rjjXJ+1HKvXYYiSdSoYGF7PxBBpPA
jwtXEfwGcyd+02PJJASDqfePJYMB/hNm5y3/MeEXZb1GugDeN5McmOFIjo/amw0008Tp8tWPYJ/2
s9YYghzst95rkORx9lSUvfs8o+6ayHHFsiadbHZNiD7UnUgzgtS32i9bS+O9eYXHYvEZQeP+W4Fe
Nm6dNLCx3LQXNbQpiV8HnOJMdUvpSf0dKXXx3EUaOxcoUtcA93KxZNcsrPkHhnkLQMmeNPLqtwih
ZDLZsrKFcYive6H4frTURTA4HevGsT5y3tUdF9w86yUBTSiZHJgN6zymx/3Cc4/7ABKxdgY+Ofc+
ydTU8luU8MXRhWTdxEX+DsSjoSdO6yPrCBOb7CSsdcQwBwEOV1ZPVY6Y3GXa2q1mpUeAIEOZCww6
2X3f4rLN06P+05idfN0mGJi3VT6Vf2LVkB9lqALr7AwrqqxRIsG/Gv1jEd2YCfFamAo9RzNHg2hy
srapIMW7xUL4z+QMM92EXBDflY1h3xbkxmN0orgGepDGOaYfMW/jNcyxRtosB4M4zVZagPEJRKU/
copuH2n0edJm8Fr4UbjIynbBktm1Eg4Xn0qF4aSlqSvnwS1rFYEhV61LZ6EehebW6kX0UXTsEe7S
Sn/YLFNNNwLFeIgM7PZaw3SyDzL3BF7saDKjNtv9zVo896PueKoYbVnQW9JRDCdTZ7lqqhaOjtPz
5mKv2hLWh+FsMIM8l8t0o5yPhTMniOsRlI2+4HhAvhbUty7X4R1CYMx9dpQB6IB0sNQmsAn5pNOZ
885W+fIT4xmHSjhSXl3c7ew9GGR6JF0iKUUAm2mgJG78nrzUWVhgjxA35iXK80X31HtEum+gSz1Y
uNE8Qjaxiq7BBQmbRLKLP+k+l/EwIpBKwFop4ueD4Y7uwZaa965C2gCKpYOfa7sSjMVt5BpsTkOz
wcV1L1X6J6IIdu6SHTYqHd6yVXUGrrIfc3yzZADXi0zDEXsX+ol6WOotAC2qdqGafRJb6mxbO4Hq
MO1o6HtS0uQny2Jnes2TZO5nAI/4LmQuUZpBpHrRmUM+11ZG03eeHtsCWe8SRy0GWrDdC73aHh3l
QU4Bw8kjqFZAQWGoW2Cgc1A8DDCvKg18YRdIRurqKL9YjiH7qIkjmHvL4w178q1osyJkKW7nkDl4
5cXgV9oZ1MDR7bAqa/YDP/C812hw6jBhJkiyWY94xrcOLkVmwdTzo/xVRTeJKks97dKlksgE8Tg3
cfK2THt9m2yLH4LOyTe31LZvlIetTjxu85M2AFtwm4z1J0m8oieVlSi4Exg/spXg3QAD4SF7hz1q
skJKUQiM5cAOLjhmW4aLUias3e3usnbOZF71Wxo8wf/bsgHmTAIq/wxOdS2IS5Ptk0D4iqeDMtHu
LklG6OBYDk3v5kv0oBUyLm6E+tK2o1wMdKgkMbKtxJwSGAhyxvpkq+Onku5HjOIcw44SlOkm7Ug5
N7/yjFNo2XDxvdN0KmhbjhU8Fytl+Af0PwcMsjPkiba+RApym6IbsB9AXhxBEPD4WhInVwJZyVb4
lh4+QtMjhLRdRVeXP5cjGL14Ikl6grofCFfC4mLsC7rRH+gYUihvpI5+Wb4vxeBWVb5uKMqs43oS
mK/jevoTzwc/BsBP/htLueY905ja2mOCMq0LSFvZX0FcJux5qg63P/E4k3eVKekrnVWtWz4l86NG
kd5OoQbN9249JL7kpquEY7ugRzGQjY0I9rTH3M1OrAWa+wybxxx9/GUBmFh1sHiHDg+C8HJs8W4F
3jEAEtMJdLaVn3LgTv4E/BBDC0fUa4vk0IC6zs04dTkMqo+OFNDwDmgu1Hy/AmemQ4yNSvMpNmEE
rlnaFYMijJ+9jWg9SPhdYuYXB1uGVMfzh5JGeXxNcWJsB2Hspn+uUQxmNF9Vrh8SCYj/OmpoEC4j
DYglbdALiB4hu+pVZGEG7AKXJpAstlQCFcaUfHTS7xVmdJHmjx7b9KR1GzwewLUui/RM3I70CW/0
hD9yVDm5ohdxcVezKLg2zuCQ0WFhil1TsiGu6SIcHOK6mhbQ6RxTjn+7amsE8o2sZ49RFLajN3mO
E5wiVCu+xDNIgFSJcjnDfH2esQYB56iD5DFuOkzkhrZYsE/7mUm9YfxqlC3eq2KuzKnagQd166Fn
1gIOPY6fgroCC4UIs2c3k7pi/VYX8NBsQ73RGi9AzJMbHPz/myYdPgXMNMuHOqT2DfQ1KjohSnzU
diB443Gaga6fN6Kj1wMIb9pKxRTFBsrwincmRAnEWHws/+SpQIHb4P7CWkkbjMAbsrVx7kHtiQaL
qch1Id3Tq2gOKc8baBdvBJxL1hkCObdMCx5OY6HVm1qa5Wg93rS5XzHvMXiPYKEzoNIDMsz4PlVD
XrHqmSFhBgd4skd8WsoVtx2uezFUDY2WDqsF/zGVUf0ek6ie72oSdPKSSsnQ36Ro3gaok3fVoqrI
7PGG2kpEDvoQrhUIWR8pNBt7b/cJlNGF4VCekmBgcI4jrW3XTJh9rxChjC8yPogctCiSj6i5DelH
Fm/vu9WFbMPNtuWeInM0H7ZcYvRpbJZ9XIGW0lYgk/jHUiGjA4k5uAQgoNYCcAQl+JdETGnW6TKX
VyQ8Bt2RnOk/+O2j31o3m2gX9AN/4HeJ4Wbjc1jbWOUOuwhJ6M03CjuEUzOvZB6OxTRkmDfL626t
9vUnz4LYBwHHE9Tf4M0TP4rsR34bfNo9YHw4YxhgBIvild9tNWbt3tdTOvZWGP2VMl5+L7EP/DMm
lH8nTQRHwHGMVNLGIU/dgOKCrmreGcCwncGQ5WFBxtOAUMKd9wvwAPydMdW1olj882p2xbpj9sUH
/LaVx2HOt7dcVnyB48l0c7adTPHGMOwkXS2CztG+lpXu8N0YP5FlM8AN9xrla4RJx9byPExu0Lih
H2+n8jMMsEbV1VCbsWHEKiOcSgA9r9JVN5eEwn5WyC1yPV1YkBefOv0KHss29bk6wovcUeGGeuM6
3FOAwn7AmIWfi8LAoemYibAKSpHIR/DYTT53JZwQVHeMMrOdAESyDQrpQUfbaDDJ2sKtE0Y1WCLj
OU9bSbtw5OGJ6Rvdi6H3dfhR50YCKthp1VdK1v28GpjulDBgPAFLSMkpj3f3M0FNLwfiGbka2IQt
/eawHMFibocnjh0noB9zzqeTzjc8wQ2+tbzlkk6vmpfA1PHubu88cQ69ki3t0jGYPIr20Hx7CZJK
2cNFfP6MVXtMO2y5w+/RYDDqybqqohMLrV8dl7I6yyDHbw2P1jsbqUM/kDKfrrSY9hLtfWI/z4U9
0m4Gs8JhtXRsvoeuCHnfB53m6xJk1ZzqEZbQXYHNUYTJ7pjugLXYoy2wur2TOTjibaqCsp2J9+ke
LKRFdWuZjqJfUGjuMA1LOA5UKjt6tiNlplMehJNOKjHdULeGx9AQANcEhGo4VrkLucWSyEA+7zBq
kkOBvRP6MXRic7+Q6HhFP81NazIkaLZ2WlIIviE5/5ONNSTCS8rDI/7iYXosimiyd9QbjPopK8j3
Gj5MUasMQOjuFgT8iIjsGXc3Qrq/Cl8DQa+pQ9TaLFf9HpSPxtazWo6dBjbhTwTiubfYQeMZYyv3
dZzK6HNO4vE7kgr2Gn3PAqzahwZCXcCvSwuFMI/vVEY4gi+TqbjP0JOaLsv99jkoMv5xuIF9iyF6
ec6hI81a4P5ctw5Gq0lH4iT6OrsIrupLgxGwA406zEOEPDbs9zLu0paNW712TEc3gt6SAn5aRAOP
I1PiReytgYpwyI9A0ep5UZRtqQXceXhDKtpDQq73vs5qLBMxGuN8uFlZbEaiYmMtJE/S9FYVmAVi
NfnsrtAySjqjdyBEIjfbS4XcLihu3YE0MdiIsV+zazZwkkbm3isjLDn5oolMD7zIjNeIqC19ikAe
XU+kBNiLck2rBxhj2xQQDqPviYaHIRrflDOgBZgTkeggvTkl+ZpA2lXGqJTCJDgblfQSfad39Esm
8Pqdqmk6ZMvDNv2uZR1gX54cFP9bUk15H2Fdiv+epba+UEw09UkXExA0l9Ds3OTTOp2jFcuFsxKb
ME8H1KRVm24WICD2HgZzskInO0A5JOsO3exMMb/hjj6B9zXay5gcWqIPSZNPs6umcAZ2jUZ2Z5Nd
+greNe6ZQhCMk7MywLa3F/0jlE4KXvmrVQmKBDLMVxx4BM0BCWyCtS0pSyvO9NjTgU25PE5caMSY
e12LpQWC0MSXMl+LL7hT8XIilmLB27da4tus1EWEAo+mBLJ05e/Fog4glDY6fBsBsaLtgS0fcHoy
uxkugkfddDYuqezSeUL/2GBYXttxa2C6x4FMf0lxWsfeqRRZF9xphIfh1cM/JUmWOzbvzWvgEY4z
KG9AH80WbgKu3M3fPVY46Go20BaGifg0ucyJ8gFdXTF+z1gDU9rMrTr0cRVNdxXcd74c0wQWc1Ir
zAlglzTrMJf2EGjrQbkAzy2GAfdiDI06bBaKN4hzZ9PBvmAJvdZp/r5J4mBuI7P6EQaNaNzjxKoH
7C84OWNpmLC7uirG5TFifiefoDKT0QVkE5T8JOQGi3+R+K8N1RI7MQbLhftC0vn4gjdiT1tVHDDO
mNE5AJsfUzt3W10aLPwyls0DnUSF676ipj4RO2LJFRXZx0aNUzo4t0X400tJY1hDE44GPYYa9fFG
sPNPFgAMe8MxnNjSjo1N/eO6JTN7taj5byNJmX+FfSAeOSyxajZk8Hr4katsZyd8LYSCIhRhzJ73
A4q+r4tLDvk4gtatzzad9qE26O4vfGMoiSLAKqXNVV5+czw7YCPNcOguHI7r2SW2Yotfc9AXQu89
y/dhr0uFSxm+MR7X4BE+xJQxj4hCg71RGxI1FecNwFXSyg0LnQcvgDy0OVrWA2FPDv9cgHwHDOWw
fSquKTbq1ftagZACxVJj3ItwB35QJ+v0AF46F/x13qeIdcFkcr5H2FqTnQQyHpqXYEoTnY6SGzHA
RZHx+6lGeF6bpVihXoqwxQar5oweHd9yyx8mukL1entI9n5rQlF+srCqd08J3jCCXgbLvOI1FDvi
OgZQH5Wch5xiMEYziWSnx8UJ/3PzDHXLoOxcVJ2Obxa4E6RHxmEXhs17XbVSK2X6cSHqhzZY+w3Y
jS3fAghC04AEt7XpTek36I2PaX0yRenZlURad4CDTCfj6QMGaoU7bXlGvXkby3rsmlKpH6vV6oob
rXhHWHCOiRKpn98CNHfRU2JzDLs7FAA4MfV3hMOKt8oWXxa4dMB6bBWfialpi1dEthnTuLj6fOHb
mSqyviWHy8tTLNYDUMHkvlW5axrUqnXUv9YsWZ7KGLnsYG/wUre5lCG60w2teQdeDrDQWSkY1xym
aH4HfWBVATU5vRBZNMhQdACuxpFUP2WWk/yE6t/kH3nlRXqa0K25ns1kgfVivJRtYWiZXpBGFs5Y
mmf3wLuA6+WcfUxBRT0B36i3NqKT+ZmncDffQY3AfZPPx6BqMZuT3fjhThlt0vA8M/gGTQUsQgZs
/LchLiZYskE+VvQ1phIscqq5+D5vE2CAWt+uF0L8+ANrbPG9nv0ziObN1i8VgiJarZoNxTOFvK7d
ow0Ms0im1aDIAXB0R9K57oM9zBmJyrnqyiNmB0JpUaPaCSmtcY9Xp+Etble1opHEaHG4YGIc2xzD
AgIn9Acz2v26Uyh8MTQ1yzc0COwJTNcYI1ipiovCO5lhGtMZuJmCLPVpXen0B25dJaBuTHNfM/gp
JRjPav+TE6gVOjsK+rua8KMURZiOD9CbVi3oc8uE5ZvenubCVesJ2V0qe5e+3n5b4RaAzfEBZLo6
Jv8FzrkE40G4AUBFEkcPC2tU8+7BAMqe5mwz71NQegPSyFx0GVe9ziDmqMbiWgF7pQ1FZKueyQin
vz5S7AsV2MTnbAzVeJJxRdWjjFZbYt03Fb+nmse/QIklews1fhx/9OiKIN/JqJ1f/RpDOslqU/9G
ACNOzujmZdg2t0/nwlbYvCo0YQ+gVC134Fgl8DshYHPk+K0i7DHcPhzFwsVHvIIYAAVzS3KKj3i3
HS0ROjJYNL+yhyiJH78PMWkDLk6KYhPh/k8uCXRMgDQlQLY+w7bEPHjlZIKPkw3o4yjQ5EznGuHw
mFqOCT36VuynKSmI7UAQ2pqtW0EBWfqxSpCpsDYOLbwKJb5VOWL6WyvQzk668Tlmbcwc4iaq3vc+
TIuIumROxJdyBYmmtTTX8BeRYa5bo8kIckOTAR3NYHTRoLnJUQzqaKr2VoHrDzKYLRd6R1TSuNYJ
UfyODrPtTz4yaO7yAJdIUFGQPLTAlvQnwsgO3u25cgfyzgjoM7YGabX327FG7ehnoe/WEHx6uk0G
AL9ivEWlBeL+/zg6j+XIcSWKfhEiaEC3rWJZebVMqzcMdU83aECCBrRf/0693URMjEZVIoHMvOfe
3HHryuxgV26vXbJErLpT7dYdkB0gPxJbJiBHciwoHAWDlNtWJ4iXErqIRnrtkDJaVq7219DkW3iO
8PzZ1Aa9Wi9aVTI/FHyY4DgtMp4QfYIm34VNGTzkS6lf2nzpP2loMhpu4TSvKnODC3eNddJkGzs6
0a25jepHLS59val6h9PalIes6JvXFRn3d7msyaNs/XamjumLf5aSkoEzCqzZqxFBn0H3NnnnaPWp
vcDbnkpnnf46oqim3QI85+/qLqnvSlPaS8egkQQWtK5bZeqyFrrW3l+a9hrw0PfqNxPVVZn2nYv0
Vg1KuzsoLifau7FdvnReLxfu++2OlaIO2qbMlU45nV7U5vBPSCczlmrhxqmO9UoM85zzxUeZA84W
umYOdsgfa3KwseyvXqnnD0lKfLA3WWaWQzGv+rqgzJkriaNaksgtxgBTY1c+e2qupruJBY3/igaM
cocrn2xaDwHMZ52y23+sngmPAy4faAK29cTHhor6FnRVlLQmohsiRiZVpnd2SyjGvaVo34O4rP9y
HgKAVErnz07s5IfbVb+l8ejH2d8YJPAYxxlCa+kGGlqky/qPjBQMxFgK45i0/SzQaVU3nAXc5IQU
ejkAES+Nllxoy8odsch+HlnbgDsWGEPNxwlm/z7ZFu4XptV62JN2vBUHEA9kY2Emq1+r0m2+ZM2E
Yj9Lt/YvlaOtvo+MqlG1vLFt17TIvRwRDb7ygPZj9Wngc4Kc2iCod0ybmgb9nsf4EPR50aY67CT6
gl/SNCwbKdinjjaiebTJ6MyXjGERIinrWrtuLV8H5PLqYHNV6h86q/Azlfy61A41H5HlRAggrD11
5NkWma34Q5B2eWUXjbH7YKsk80UBpXA/KFqllPtPuaeN2Dm67WAWIAt14zHvC4V2zhXQPb3/SmLN
3nrE5exsqZsx1ZG1/y1VpTJ+6ZgVpIz5wXVHmp/fYWRyL0UiDvJ9ooXv7LWTRd9BsBDGsCBcp4vq
MNubKsmPEavP77Wc+z98q+Kv065te+hoQp2z30QR0hkIJepUpihCWfbUjxCGpRl+g1jTsQOQew9s
kt/eBl4nsy8yMd2t1OLLwW1K5ze55vP9St5WfpqFE7/OmE3kztN67M/huFHNBrWtvD0vSqkx7ZJW
uPfriWAsC0XKJKvLDIWCIaaJBiGLPrZgZWxjvclPzrLN2ux50FIVlxWgI9xHcpprUqsif2RhYRF4
x0K0DhfAyP7StNvI1UU114lzWsMQja939fC4ERfU7Ss3GwxPKHR+sMucaEYu6JNkOslsWbLz7PUQ
T7Zk5XXQxhQkVRmX/oUmCCvbyNse7DkrZ4GRnfHfcdOl/0huKICI67WFmzrDxnCVYewY7VSwOC21
eLPkn3lRxOLXRgOlToahmN7zhJrJZdlb28wXLshgSmFUmectoEdRyppbiGxJNlV0HCNmnvt5DsL5
PJP3U+/Dytu4sqHkFM90y3Viwtr5ToBa/5aB9TS/QjYEJ5cmJLr9l9zN5crr+AMttRz3vchi/stO
cVID2jivhQpnAGUsUOVOCrSVJRrqn2UGW/ZAbK7Kj/7cLJ9VZftiPxdl6B8lvRkyDVuQx9M49gtH
QBJV7mUQ3NenqiBx956tea040n9F7LJFzopO1FhMMUuGeM4ZD4sQaTdP/Z1vR5Y6NBnnQBxXfL1C
dP9NOgzHU1zYTFKBFNXGgSNkfx8u/PH2dVdML7aG5mQuFPT+LulvmL1A1m2OQbaV6mnTvk3ScPTl
eAy5I6J/XtRGH1his+W4oGFG1zKJh98+7zXzj9pjIteGLMfaOQxsycmrFbTK1jf1nuKpf3Bbp7wr
3UEeKzHND0mbu4QLcCU8GjYZvINIDuFh01gagALjwX8A8EUmE73vv7SR3NS+78guvbL2Vb4FfZc8
1bJbqxStv2ZL5BQ0PzAB+vWdAv+YmC3nDvpYnInzmHSMVcLFeM4hQnKkp5Hlxzoqu73XpQmr88Yn
fsQSWhHkFgLEnETltff4gUBdugmHxI0TKTuubZy6XOqhClMoz1nt5Gwlte4W0BhH/oDdXEiiOSAT
ZY2SlGSWKRpRqHtCUdU/EiKT9RThOVrTMtn6P1CxsMA5s22LtCG344wX++AWeXYlDte2h8lfivd1
CHnWbmrm67oq+nZE1Rs+rnLr7O1UFF+LYOy7C7mHAV2zX7oeonuE6uUFFGX9D09UhM+AMTcTGiBX
0kvyqjb3UyHhXpp5koexCMqPsXUZw8zchKkDdLvuWpSdVziZ8c8yQU7SGJTRsx/eVnM3ORFlt5l+
ezeqJb4OuUneDJLxI5th9N8hGemmhlzaa9lVwXPhTdOT6d3xp9P6CUVHMs1PHb8cg/420J9lR1G/
2WBcdrbt5d96400F2yLrrVJBfVd3m0PdhQ0vlYmzPHS1g5TIXVIHEXts+60Otz/uyOC9nW5wvg3q
nzam+1lLTV2jkbw8FTr7LpbL4TY4PhRj2B2rpWlPmxs1f9tF+xebBeFlGJ3mfXAH907JQSCjSlqi
oGnzNDFIfcHgPQBQjgf66PkF9PS/vJkU3we/TFOSTCS0S2VBMhMkS51tZ50n3/jviPgob/pT252c
qLVPcHDh++2FPlUekp5Y+LXnTRbnxlf2FDfxvWoZgHtylTuifBGYg05/AfImj2i/xyTRL42OPeRN
7tq9SeSxnNbhTpH10DjjLwiFv/U4gyI0650BUdzxb1l06ofL/dAO5i3rCc7cFy0kzvxetIL2irTP
cW/jdjIppFz4Ht92YB2CaPD3Db3mQ5CHEYx4a/v/wnDzwmPl6uhhG3R3mYdwUIx++w4SPjbAI8X0
iG+dp5uZAbR33IzDcTOTGQ95Wa2E2bRutA/jKvhpvU28bBhAP/oYU0huVP9kRKP+m+HFKa1IcfgO
a+l8jjQUv0Qv5FsjavcJNds8O4Our50S85A6eeUfFXfFvWum+pAwiL5D1adKHlev/mfALAFtzJLv
YtmGhxFyCP3dSx5XG9xIo8kemLPqX24FG7XTiVteNXrxKYaRRjAjbf0jbNb423LrXz3k0n9JDXEU
PbroJB0s/8jMmjqnO0JKLA+kVjbvyrVU8XHX3TEqw7Zeq6394WXW+Q5wnhwoAxBvp455XbJ5X6KX
oKJb5R3GoZfvMe/KuZqnAjljYpBZVD8U9/azG/n8KNFH3u8iuZkulkDB+wXrlTNXox56zQDqnhTu
EXEt+kjUVt9TIrM0mLMrenYrqT+5nCOku8y7OoLQTyCINTPspCuc0zLH+s5pILMBh0SDvOLWy29f
ivxlCfHl6KIUj1FTLa9b2XvLzh867zi1XvFLTJn/Vcx9t2C46NcLxZqYsI7I7AfZAfXXQpwP0LAr
i799nvn8fJUVjEa6yfvFQMC+YkhqoVXWkGduMZqfUyKQP0OAs0SAGlslF7eWgllkgoGJY4TQmjVW
2AammfdNGfwxbVMXh9l0/gMwZXtnwSPvPACOnY2a7WkhNyzfg+e5Ig3mBhAyzjnqNH3kgVGheU7a
akXRZ4L4nqmheKkQvUFLHbEwblZG/RrXrBnxW4EQ2U2Y//JxUOkAGhfvQhskNA1BwVYKt8zXDmJQ
Bg8JZeRjKyy2pBD/1x90FQhEX8bbu2kSPP0JDi+MY+HNiXVVQni/Ka9qNmxBi9rL1srsJqxsXt6d
KUpc+eJbp/CudGNMirZEiPGvqbvZ2TFjcz78vBtCsHEc7V/ZBAx/rjo113+mUUbjyeI/rH5Veq0d
Gr446w/0LVuwj0dRvUFCBho4pWrc+gBnwtrnbtDtRjPVhC5JRFvbY8tZtqYKDB9urrwrdo9qvdBr
WEC+21ZOPD8MG0hQ6rBltThtWVMbv/bdqu27CHN4uz0KfrEdi6jLomfLxnXvQdXA0YcgUPEFT8z2
H/HYRb3P13rMzzm9gHluaoqGI1zQsjjHvHfreHs0Iuyi9jjQZ5TqNETM6opd3E3thBkvadfiR9fB
5U7ce3aLvxqkh/AQFIWxb6Nf33AP7bfrimshgFseTn4P1VHgotvYJGpWtIcDoGwMxmC3rMM1LEAp
nHttoBjZPIckQ3drnNIbWhhvxKVuv4DaLSr15zB3HxuUpvjs1YPN+D4Rc7o/HHIew9R569zJXryM
lR2f9bBN4gSKVthxF0+wvD4FfDayNsuJh3gdWEVGz+wco7iY1dsoIi7meCR28hEsph+ZaQy+U7Ec
FAvBe+jqsblMOO0iRBHq7qsEGUhoaZd53kvlZeSfa8DMQwH1V93nMrJZyucuBgcVzYuXn/xFcjD8
cF6+Rwy3ztvac1L+GiKnXugP2NZN36MGVTtfBGR7JM9sVK7VSzhat39sUXS9C1Zq451I0Ogh5WWP
OMOTULUYoxZdF49hi6YHFDk4/kEi3UQnbbLG/gvDphpQaiCQf+BqyJpP448uOvTseUxI/KWjXp2K
1i0elxoXLINzdsx4+wIjUnbalnBBZaNJ4+rwHWEpfGvo01TFxB3dOZAb2YbfI/aLo/D8wv+Z2yIS
DyieK3/efhDD+pghccVvOFswGDhNbsi73UxSPmvQ4QgOsvGzM27KKNuRLr9ul3rFoPc0JMWQofZH
Pv3FJvif5ju+rVidRTyuy7ovmJXJ5sg01xQvpPUE5RPbPDiQt9gBqWjCNmAGxAazvn8S+cQoZKdE
V6lkb9EtguDEB0yis+tEFaQyzuRRX7Cyj6jHUY+UvgtnoxTBTnTQwU9Hx6P7LcswwyQyWzwrB5zF
bYbkiRnqFh2U9cl4Mooi6NDyG3puqu0g7clf2bHpXzjbY6rsseiZFTVe6/u/WkfwiERDJTzBDuqI
3nsn8G51E9lZGfUrPptguc8mJrc7Tjph0ow/ZzRC/92GIXtfNC08BiP5zP0oHeN3zwHEUPmUuTG6
eMeQov8H81mrq4z5MbiVctDtnc8MRV1bG87TCYZxzr5J5J77f31nguHSeAxsD1C+ecYzq9buNEbj
XN+TtCCSUxQzuDiryGysEGmyLEvdCCB0n8zSl79wncryQIz+PD+X8EziODARxNPaYMPerVHMiAw3
Mgp23tCUMw1U3XYQymtDHlKP1J3UqfLZS91S8+wfYybe6pOa0XYN+rdYfOcaJF0xzkeuFw8BoS+i
QtytooZxtYUjeoTtipR1ro+wgW+n6FlmTW/XjP2dlFPSIroOtpRpF0mxWqYldnV/iAX5AZWJpvxH
uOETAb51/elBVGsTnQKNJvQ+LzUb2zA28O9v8jBcwdLj+7qbwYSmG5a8lnuWBHbdF27jcr4o4/oB
pxyuVkMyXVBibkhaWx5WvpRxPWcBObY/TGeQFzzfyPLOZK0DJ+wrBwXgEDMV7p5sVJblr9YtFa8q
vb636dREWGWzIwVQ7dnjWLqmbS8NNqO6P2m+krX9CC3z+i8H74q3MqTltX82cTDo8N3LfPzNu5zl
DGHqFmNc0FGpTsfXplXNv4mTJNkLPZXJMVB2wsAMm+9sp2zxq/meiHKssBsd1fQc4SXF2UouzUs0
Ty4NkV/Vy37WxPrwZgy+N/w2JK+7uBUDRIbwWBh2iDyNiemres9EVJT3UVAJ+RVthl2gLDkam2PT
Bix02LUcxbmDXR0L3qULZZLd11HoMpPQrNSTV4H3Wh98zksOWrjG5G5FADAX0IURAbvzGvPQeW1V
XSPuWcScGbHD7MAI5oSHaZvdY9gwmT1rf2HTIv4Yv1efvqiUOTOjTIR3nty19d33np3065888k3+
2VQkefnwqDho7Q7dcRugmdhd1eymoQqhg0oLI7SwoSE/BBPzBY82ch7sdfATBlWHmW1O7X1jXQw3
ZCRV0bAfyEgtXpoYobrZ6XgxQMdIgnq3ir5IvntCAwfFcF7kRU54IJnZR9mXcvYOBPaH/vQUB2Oz
XXBYt81v/BEIHnwKX7y0LVPPezcGps7TVij6tXpexuwV47Zl4cDM1CLb4RUGcDYeu7HveL78Cslo
U4HCLJqJ5dRTwf4XbGFnr9JmhFGIKRxRTKIuaX9sTp70P3MBViA516qkvSIIWcFIEoHM9Lg/ZEaf
U/E95Wkez8idFDxduF9UXFUnmvUWG4QOav1HEySWP4eEXtT/oCa7/J8/33Z6ssyeeHIId2C2lTqt
cDqMW12AhxMPoZ8KT9UB49hiUh94HHR5GcFUzVMIj5C/aBff1XErZdRc5rW0FEIbCVD64hcmoGWO
cBVi8Yy3wEFCBrX7nhrLnUTUnqXwmeahraejbq0o8Y7bZJ1OeeC4yqTlhFZwxsaJKJ/dtrbdOWMV
Noeu7t2/a6N19QKmHwwTjCrv3rWG57qWHoNSSnXswD/NmMTZHyj1cRY7PUJUpx1UWBSnYdZG7W9n
qbJtPa9KReNH0JBn0exyj2CnnSK1hIwXNB0G+fGkqoAo3yCm31q8JYzSrlbTdGyRXruvumfYjjvS
cZdPkIupwWzB/eO++SA23ExCFqZPGwl+9th6a4zqtbqOOjmEg0HDyHYWzJLcKjty+XOwTgzPUavi
TiAxThb186i98gaOIZH6COrO4l1cb+nLU0a9NJ5NRLlfUgGWlfjaGHVAthaFk3zK0RDgsGc8mdll
N0ay1P9R4ivAXeJn6VoC9NjsfvVt1JHSwbD1FQlo9Pcl7DYFFxpq86wAsNYPBQNGZoXguk5NLEL5
h/ulc04zHjOiVrOCgfaUEwhQ7PwuyLpjkRRe94jtUhSH2K6t/C+LnGga9tKp5XwsSe8qKUnglxd+
QRX23wyvWBosSb4q966QTIR2OO/w4q6B9uC8VSHIExhjFA3hTJZguaGZWpZQZ80Q3Gpm1b6LaFqA
7oOxKOuj7W2U/7MZxxnEqFr0/Ib9Ol5PnPHkmtMALYrAcepD9+Yhw9gILEhf4rmt3/xetyabnbTV
E7XE2E+8IGEzrdEbufdzeQ9sg6u7nG58QB+NRX0uzOjAoLBrg7QGO1T++iZtMsmbVBG2d9iKaalE
VK7lQg2Jj+sX2SJ9f+oCfGhnmyzaWJ7kViw/iJhAwTu268BgZg0mXEanhqonT9mq6rnrUcwQxqcq
VjS8/Knn4FQHYwhNCcjk+fjKhiUDkDerwmg3Z54O7vnet/VxXHK/PUo7TclvPKmcWKkTW8tuFFV4
61vL9tsvaDD51Up34RZrgYuK+3IMGAYewExJZgi80c3vXK8RGMB4zssefsQyg0pZXKS3e5v33vBJ
9Tl0n96MHZudwVxV872mfFBnCrGoT9cR87i+8Lw3Q5yuVFW4aqeIC1TQR002fnMqvBbxqRPVqKBH
s3JjMZVuyAyP22QZjl01rPaH59d2noFL57yRiA8t9CY7e2CNhvOAS6y0xBZto3lyI97shjH/sPEI
t32ZLz9g8EX+vNE+r78qCBXxHZA0t/yuFAsbL4aDtdggTR03+eZrNetp7UN4KMyTS6lSp27tAm7X
xbTUDgsQtj/kl2F1olibpMebGiUw4ohheSH8XWAtAwCew24S3Y4MDCkS1EcobW5vLtywu9+IMB76
A+PGyDTwDcMU+qkkN6Iuz3Ly2/Kd3QoGshzaIVj+SzbVr38YCTj2D8Jd6L2OOFijf/lYzd5fZ+mG
qdohikrtPWhI6nk4ZE4zNafOKQbe72FOpijmklKzDVJ3MSRK7KOub3G3aMcW+qSZ9xPL4OFpP6O2
F/K0TKqJX4wiF+WOiNPOvlZNGwePfSey5rVHYi1/dga065jPW9I+Oqhx4c4XsmQHD/198R0w/M8u
Afg09wi3qJtOLNEu9k4uWc3oIgHJ9435f/jqrNSspJ/4ze0noHHfL9Ma+/0NoVxZ2NVzhSB4Gn+S
9V2mnE1/BoEOklc8bfj3aZMrr0ndlhP5nGRl6J47JlzyEBlOoDvLc9GdCH/yIX1ahxDhOGc/Rbou
eM6va9E58y1kYKMHCYhlWDiU1k76z3A5mzyHLpFPBV+KP4721McJ3Ayy97zh5AnWqLhOPGBhmGIi
iOoLslTnbeRQSyY7o9oKcagRbwLLnQtN1qVs78jBv0wQi/43eTG1Hvcz5knS+ddOLPKund1mEemG
jvX/Tm3BjgzvW+LDxA28BeW6g9b0xd/Zpxxp2S0ZZssJjHIuHoMO6w1rrjc/Pyo9qOBsJaOrnBgK
eovrsGyYvPCpm/GGp4YYsR/4qzkrTbFbtyABs+q8C07sRh6bTdSW4qPeCAEwONjiB2qwxn2ecM2t
/QE7PuESHifr+GDLLmyOebeMQQtJkjjhN6V6Tq4YLmBasqEOG/pMGBn0aqgr8UUDESw80cBLy15K
0PYhBb1UpHcXGDmm8j5Z8qKhN28q638JZlXypas4sC75gsRx18ACYxLkzppIKqlcNx2aMM6ZJZaq
Ka8jSmlJZtHGYUYwS8eMm7iYLj9u/IfJy5SHa38aiLwa3noAktv5Zvwo/KhXuve/BCfE7fsYNhoz
V+YtEfa7Bgn1A0ONQ5JJCEv7MZnE748d7bP5AhlYMzg80kqKP3PrTO0L4KOgkMOiyGsMfeFNL2Il
yRgdzc23FNxS1y9xPd4QFrdzKf/7eMQxOYV6FtEuMV3Whfe50cD1vQLrOG62nMbTSsxLcZCEXgRk
NPTwF/eVinABJ3JZ6h9GyjZ5aqsN9XG2I591jqne3JSlbuP8c875eltqn4Cz91SXjJmumtl4dQj4
7pNkXy0qkScVxf3XcAsDwOOZrKAkk+/O3/FoSXO8MutDcKKXI9WFepolgvdRixPwVxbLgtk8PV5L
ze+hO5QfG+kEMxUb8GxFYR9CdMKtZRgJYSVa8aXJNrVvSFO2eUczRh/dmXHI5wdIhHm7/Y8ZoZo5
wXniNZaJduEmzdo/uXmvquiwJsZlCJ1Zn1Uh4Kx4WqbG8fG0d55dH7k3DaKUsPg7wC1NNUw5Ynsu
6QnKKhhq+GEfjKBkrlU8ZonsxB5DqO2/l3XY2jPctin2qggJQIgpdyCNCjUTCMrumTEI4h1DAY3Q
0iXx0j/I3NfJ+9KaBKpXtrEjdxxfeUf/4ZHVs2M0tgR4YeKOXznGZZoWeODi963BaY/Vssg41g6F
W7JJqQ+MxU5uukhgMAuU22ypcTIdy0flelQel0p27G4OO+Ot7TMMzpgHrzRWPrur2coaybcycfz5
svSaAGomtgyhVb0mEXOmsvCPhOQ53ouum8K+BCsT8HdLdoL704kRQY8ZQSX6Di8xea6TM5k424V5
kIVEK0Rt/DiPtqqvVTEYLKKqkGx1OeWrnFmm2Psk75cgumsOaWtuG0vRxr2yprUPGl3aXyYZW76M
3HWvc5yI4glHXEsr2BtKmbTBFNKcxNQiEO+AEzH5pYQuAQKg3OXkFNRQGDkmj6qPaFuxFWT9dkAB
ZoYaw/DTh4kilP2BTKcpeWKyWxdnThsUKeZ9wou/TEvV+3PtO4+pId8e3D9GRCZiuIBd+T6KlXJ5
h40dtIs4RobLSEKRw69M61VeJsynMi25p7pyX6iGeWbEEibvVWeQSnYfNaXavixRGATDsSPKwCsA
fWc8Wr5sxumQdDCmgIF56XoHwoKg5mpniofnDVWK+T/QSgKCJkZyL6NVAZuTTKGLs1dYW+cPt9ib
/qD7bYVkGmjDmqeKoYBTXMZbXVZQSGAKbNJxsgZGCXYzHGN1ZUhF7/fYzgl2BYj7wI7/6IRxS+5R
fW7kVROWevnRzy6RYEc2srvNHV3/6vzdhi7pfFb59bknjp5cqpGFQaPhG902NIgUv262vug2d+pX
Al7icL5Emy9bfcV1YstHDDrl0dB8V3+Zok8xA6IKCM9iQyVMxHPHN3cOR9rX1s5/Fgxi3Jdqm1+Z
S8TRyTGm+C9X8Ki7bQlGP2Lq6gyi3m0cX/5RjMn2KXkp/ssmIpvYIES82I6W0r+r5NLP/yjv3Wcl
mwJBc8wTNw1G7EoYoDrvaRmYUR21yPLqImKvOdZ6zX2cmsvwMrk3rANweYp+uYxUDUkjM5EykEOA
lTOG5fJHT+Jg85hzC1e/J3ydjktXnuQTQydv8Od3ztko9ndOaML1o59WKowdrZKrj4bR3A1L9cbt
cWjxJ+JY3Ppp7/buQOMjp1tHIE3A9mb8QNC0eQe85C14zOGuweaPA1c80RiRGqIXLh7nt9Y5BDim
H/86B1FuTtDONOYT0WAez6iho92PlYcDPscDljHsKZDW/XrdvBTNrvk7eQ0Z+BGY1Bvgjg/oQAyq
93OoY9ZsaAN3dg7GtquuZdz4LunnSe0dmmEox/sCkrF7CViJ5n8C4Fr5qWo5ek9ZzDDjTrDjtL8r
gA5IidFh7fWfjDBlcCEfS1/boVsYt4dNksDeEPN6SrKcIF0+rKgupc4yC5SqTOj/htRremfflwTD
XWByovKY+xverdB1EvE4FHpi2F2vdDw7JN94+8iroJ4fAIkIhZj/nxZPznb+LEFFSZzQNtmuSS1C
+yW4LWNLuchQk6lKk/P/YP+NO4K8kbc1gaAg1SEpTJ3iCeRdeakcZq0btYMtioYhbFJHy4E/3JLU
WCSgJpD3jK6Tah/IrQL/Io6NCSmYbtZMnz4DUwl9FjO+d6tByDvKqNC5U7B4453ADiXhRCtTjZ8y
CDpxdRIofcbvweJBwSXD1J89ZvjBt0g64uBYoBDMF1tVuE7bxFRPQKdLQ8XlR9XBDXoKBuqamVMl
nreQjBdCZCqY9zDhnCpcfjJdDYByWS+yPcS6WcKjLhOydjxCEDERlhhc2xROxH7TNC9zGtOFYygt
5/XHIsqSCao3+4QtKVDJR6+bN3MzaYTPrCKfpoOulZoPAxJk+Txnc+KnDjd6/rjq9WZGmMtfBX6d
RwWaiCPPBX8+hDpYX7sSxvreFwRy3S0ckWhaVe9dNV4mSmSKDkblW4Rl6oUhHW5OEpsc/9R5OKcB
z5mYP/d+lV00Rx7WpBFK/om7pxh2MQdZfL7hL3JH3ETr8iTEGMfkGIYYnKJitk/As5X/ZyZfQuEc
laz7EZCta4+pa+oGoGOi0vKOoGKpgUv6fUKPHTATa6l6WVAylP06H9jey4IC5dDuczLOklDafdk7
diLJQoiE+tq4/zhPNXBSh4mubq6qAGaVJ4xk+Zi6TMO2w7CsSjLW9Orf8bJ67bBf4s58kemJkbiI
xjq+7Tq0IuEhZYKBWwyjawvY2ObTlSWMmj965hGdctqCJgpJcje5MOdtcfT6QogHbip662F9X3MQ
Y5JpmlKuT8ZU/r/O981fPKFOcEqCWD36GSXmoSxGqiqnoUehVaYlBA8f2LCMK6ywPwMw1umoKLYu
kSpIkLaZ0ARQbIXP70aqwm1mXYe2OmYwLK9g8SXmLVzE90QIGtzjMNvukc/hv2L1ar5d16uKc8kf
pz7qvg+YKZDQuO4iihRx5Ycvx1JEW/GjDZb/W7oox66Zw0LYlMgDiCCaVl5c5kohYsWc//F1OL1F
nHB/hCfj9b7obNQ/WuN073yiQX6puhrG30HOCIihtq2as1tMvbnkukcY7UyrsgMiMvkoKhnwJbgr
ZnhUEVMdWtImQNDzoh5fPJD29SwYTRNl4upK3fNoNb9Zh6zD49YX2evIKNBPW0l1fagBoyaeAqyX
jAuCPE6JQwWtVmwYgWbpB8dpvtfKBmrPw01VVNAadgePdQzV76rRhEox2MoGjUG6CbzSSx2BTLiL
E7hKHGednsIz0cSKAI64pCzETdDyIq0HNo2Zdo8S09XpMjEj/yUK2S4XryMy5NlxVLbeUqJYsArK
3eqI0IbOpcD8H0fnteQ2DgXRL2IVCQaQr8qj0eTsF9bYYzMnkCAIfv0e7duWa127khhwb3efXgcM
rZvSHVHgNgm5u3Kvq8LBgQYWLrzP3HH6y77OCX80ZNNPNXpF+YIMjBNEojbfow8Cjo1XI27QynjL
Z4NrnRNbzviH1VN9ThyIXaQygrzfB1LKJzziU3mIRgOchfynB3sZPHADQIAy6W2twNgBaiFMjY+W
vMaDT8qVNWA6FMAHqtUhxRdOvdjOSP3DG9lRdUxZeluOWBV4DSCFvXufws0pb7okxGCc+tkanoeE
2x8Z3osfMnduu+20oK+c2RjONSeqHkzf3HnYHHteNDtinlMPjMCae4E7c952IMA8bFOxfDGMY/1B
ccH8c4CpXkkEnWVGxZvqHpIqbdJjPsbuTdPXQ3BhZUm+cqyu2BdGq/y1YuUD849pQWyBsMZHi8DI
ej+sPRLgDhWGd0MrhweXguR6Sx1Y+2O4cNBkZ0rEI7Z4FEegrzuUljQItxuvaL2IjQhmkF3Vyooe
4zkZ5YmTAMLobCoXyxnyEd1WZlXPPA0w865FPi47WEYrXkuEZz852mlY71sZ9o9TaoL6GF0F8QjR
Rh6jpR8htiZkA4rbjsquwD+0/FDVCRkkY0hm1vL2gzOGUp3jnrWL9+71TjgNe8KFOVYAkibNL6Mj
r7xUI/HdI6e2ZqKANUp/LArbbaq9uD9OpoR25xM8+MzxhSOUMjO/R3A9GP04PtGREfGecE4LUOHp
e66J0hw5aa7tLitDHoWs5YmEZ1UkuMU4Owe3GRxDd7+y6LLfoFDQ9H/boWuJUrtpk9cAB/vUpRaV
WG6c4ZEY4luXvymbV5S3njeNHHhk4A/hCV48edo2yJleXngZXqIuTxdr8TFnWfNej8l66kZPZ5+1
u6ZgFQWApPlQKNsqkhY4dXfaRAApRuF5/kb4c3IPYVejJg24RA7YcNGMHMcBKxR73G+4sBVtSiRO
K8LSvL5W7PXLpD8L8LULlKBuqXY+wLBkj+4PtVcZAT6HK+TsEsdUp5nuyvvYFnLZycbOFMrksy68
Z6pI5upnGYYBBSGNeyA+wGY8/wMTFRUIe8Fo1N0IJUFNTW2XfA0oL8melRxb8KLuhT71zURMPE4z
fSaIFsZ/Ygv24ZNnvM0vQCfUbknwjaOm6OWm4KtkMdLE8KKxZxQ/oooonuYtGlr0h8E8MMMv7WsN
c+7fqMn/kUvua/ADIlx5TI7tWDW7oTB4ikkI2ewSYAVlnVMakB+iwaRzI4DKwz0pGlsfTZUs4cF2
qrYvhaAwFCE1ifvzANc0xyUk0uEYqyYkaduz1t2UK5ZadsHwXytWkigap97kC36sGLhEhpW+PODX
YdqUZqmfIiTxfldMouoPSy40QJS64t2ZxYnRd0tf9ueea52smVydY9Nfy/R0O7hP6VA68b70Q31Z
h9XDB75yZ9/WOEtJTHeDvil9ovi7TOiKAIAtsIWmqYcEuqH7q8doOMnxshBCZ4JaHXVps4EMXTtz
YHtVDm/Go5gZZDbShmX4q5lIXG0qFv4/vGKzx3gkgX8kOlY+OcYJ4CBcxSL2zmpROJrQ4J0NHA+0
KeMt4S8ZXRMrXCtM7qQMoa0MJE131hvyRwWggL8/z9nHSJmc2ZGr8Opf7Nm1v8EYuN5DNZqyLdsj
id+UzR1crjrEQp5IEWDqnYgYHTwC2f02trPzKxqdaSHI6DHC6RKkG7H76fdiZwJbV1wDhqSIDjca
5OZ7WPbMyh4tgW9LJycgIJ6P1QqKsfkVsVktHurSzTSRZQe4IY/MRk2PnVKC0Du5o/KYuxHnWO3M
xBEo9mrREVaqRtQyEiNYEkDSxO2a4qg6v9d3AyddfRoqk/2eSx7CbFbd5TWzs/H32q7gnArUu2HH
QogzDTRtd9jWNMKcAIfPbOvzUr8mWRFGh8Y3Rh9MaYY/ecJB+zoUT89t6YQAqjXmPIg7kQ9ZBxut
IUu8Bh81Jv96X1XWrzZLXnIRBzUv/g2TvPlMsl62u7pt/XIH9GFG6+pFfGzXriAQ2BeXJrP12wRy
ApNk21a/MBpm9W0PC/fdE3B0bsEX+U/o/PU7iJ0VNU9k4zmOZ03CHCMO5rfVGsKU6bL69T32tPgv
imombwKwb+aMya4b7pMobG/02OMpBRiRvBG8Bqo+18SqMV6Vvb0PmoyIfVEhweXzXPp7RAW9x1do
yYcNumalQwlUf8V2pZh7ARklf6N5bqw5BMzz86HsQ5SHVMDjPvQUFqRbIBTJuUoxsuzIKVbmVM1+
dAMgcTqCMJwIH5g8wbltOJzck61s3H3RWYdUd0+XBWE4TOkCu+2x8HOacyasdkx+q6149lTSjQ6A
ydY3Ly2Fc5d3iFVXBLoikwgpgBs4BZdtpuIL/dXlkrX9nMj7OipT5xlpCvUoXkI1nd1o8MebZchq
dSgwgjub0kmSX8uQgqKoOfEB310EcaxoXDL3RDqS6TdpEURehyoOEd2dRYafhM3LmLfHiGHCraA2
70YtvbTDQm5LFkS+leiGq2zbZtenkLWBjmeT/vJEwrixScd8epvpBGP3601qpydHFs/11Sy8mdrE
GR4qRYfUcaopK7whEurY41S6EkzYPGDcWYeKeXYc2V1sV3x2DI70XamLnuO2/TNCPHgwE1P3JVUg
Y7Gg4tNnEROACd9MYxm1Fzb8gMXg3M0DrgmXh7+xJCB33bqWT1Ug6z8pn/FlLBl2yPjzRbK0nOdX
8KCTYuFYr+i/0gLdh3mOPNCH+MH9vpWswrO+aneFXOP+FFk8WzzWqsQ7K5nI8zJa/z2Mi+ae+mLA
Oh6WtvfcFRC5AikglbLEXF4sxyf4LwTMxztMk2jm2YKBk1C69rqdlzut/F4NbRln2gfj/FiMzORM
meyGdz38OkLEDlREsCg8bsqJaMZWBLBdNxIczhvaLT9waduU50I+L9OB02Ud76pw9gEbd075OYaR
eQNjzg6xB/n2jlcirS5U2znjV5RJyvLcOVcHdha1ew+AObxrfeQGlMqi/GPdrL3kqlbl31H4rqKj
hbU0B/0Y2iklD4hWnIeBV86znVC4TLAOn4ZoHFGWht/thHW/fJsoTajepmkd7mLU3+Y7DoNweMQP
Zf5NUPvKbe2t3i9OU317hlGtGrwQpvrdh0712IxuhUEvEpDlbOUmGNe9yZo7EbpkiZho2JxMiavU
U5KHiI2SX/ti57L4o/3UdX67RGUJLEpl5YHLImWWYfyqd56Q5IKQCIPTMrIKuIF2MwdP6HDSfW5W
TiI8fJsuXG5rNxfxkyQ37+9w9C/V2eua6Wf2Erc/apPU3S2FkTVSThEiT7YG39lmiIdlZnlnR3dn
RMR2aTOFzjq81H3QJI/4b8XCf7J1/3ZVkQRnEcbC/STPqp+7qU7NeSyaWRKJ8LwR3ive3Edmkzp9
7cknpNsZ3/qyV+BhnxfsgB2Sgx5vkpKd+0sHoJeuDV+Hx6od4YFzvoe4RDyhxBnxhU0tCu9iyLvF
Zo7xe9IqRunCqUpwXpK8K5PqMLoxprAEeWYbwIneAx2nklMXgeM/KkPL4CW1YsJ6NVR62aKCsVZs
TLI85Taj1Iuj+zRvrV+EX9WivC7bdpnXmE3Tpw3+7BDuHR6VISfpw6EAJKJK/b9Bx8rgzsV59QFx
r3SPKcKEhCIkpufQ8JLaRXknVspF+nL6CYGjIfUlbGZg0/Jl7xt+Z8w1Y+GxWlnHLtwVJTLzJR9Y
7Imw0cGnnAbt/445fd6MFCSwBqSlpvrjB9Yftxx0OmIG3BHYIdIpObNq8Bjr16a/FBOVkzticSmc
1Y6papu76FkbqHnqqw28HL2+U2FIklgOv5OqBRKh1kAVKFIT5n9wvuuPk/pMEGChg5+1Ia1xlxlt
EbniKkUD6BhphlELRjVG4W5DowfHNUi8uAZmVTtMre0MnQ4Mp+RaqoN6fKBrhYUNwm0mt2FlLCTT
kZ5HhflcQUqq6BlhzOqu0EHMUCfsEClLMY1jwivg7yE99dG4pbu2HdjgeOKNE3sEid9vIYtVFWQW
Pw/1RvBa+udZTOXQcVX3h8KAjNIKRgoexSl7uo07p9MjqU/N25sXZA44MjavBpvJH5Dv0BqSYjaW
0cGFD0buGadzaMPl5HE4XjbsYUh7DnCbnkbsq3gFaxgqmwHHkL+DCam/8mqFKVqxuaJqJWii8q5Y
JegMSVIBW284d5/riOB+tRdJ4FKmea5Xq49cMQB5YB44TwOemZQDWzmc/SRxiVWGjoAWXOngn5+4
rDUc368Pha2c39jrcXmFKikf9NLzkEtBefVsf2v1jtMCQKws6SJjFyrGbdVfd8YeYYdrXAR+6C7x
F/Hei9x9GZu5a/cI0vivK90Ifol5Xn5YlDRvIUHAECQXUs1GNL6mgYfNCdkJyHsNGLgoJKbarF9d
NdS/10jk0EQRaSjLawJSbek0pWzuqihig85udeP5cfOcG4kLqTYYbvloc/THwlQ98aNFdptD8RjI
wRWFc3DzqKcf3F7Ntk2V949D04uMgGfBwgGr25RvfZsA4qUxdq23HuPZq26j4ZFXZw2gMOSJTp6x
pdg+wnX93rgGz/ySd+uHbiJMgNyZTb6VcxQ/FN7MQYFJWxOMFI6tN9oTmEQhbXbwdlJCdoeU5Eu8
pdO58ZgQSjbgeP/793kU6zcMgVIS2MQ9nSEYApcP5/zfdT4GWb+6y4uUVQjODbMVxzi+b85sGbtP
21LzEXTaIedmySm7NGo8DEIusHbh9cabq93ySO1Mm5CxVYTbS7Yhxbbkfr6BbxcPZ1sjB29yuBbk
ZfMYf6sh9/JlRGUwwYOAfZorga5Ut2n8pyZMC8MkIvh7kH0Uv3u2YXFec4Z9ZsfJP+JkvRbYFCM3
pjPpXu7XTsL6GKHurXsRp/VTkXn5d6+v5EESd86h5bWTb1U/cnVBw0nvI68hT8zpAbGQL4K3sU0T
DtMyS5ZuuxTXUaRpW05JtYi6bN/N/sjSrywGzBR0h73hLkVtJwhzjWLbRN3MHtaQ3YTR4K+zOtlf
moCUQMmPxU0aNevHzHNQb5Oxlp/L4qgc0ako3ggHm8+6CUVMDCzQDzGwJHfb+Qb23uzy1toUjLIv
yeilLHAjDTsICZuh3y+xrLOIwIZIrqoKz6Ucu4/EstU6p3x5f7ARwhEBJseIv1a5PEtsrMWh7qAj
YAKY9L7VqXyIQuvo/Rg2+UU0C49kf0nLHFZH2D/MYxv/sQW3y4FARuJs6FASzR54JALjjEzBHhr1
lzqCiDl07RdEJx0uxt+FoQKyihjl/Xi59HD0BUs4ngo9pk9V44PFmDH457sFdnG37brJQKVShRvU
G+MLwcXimuBM4sz5Tlg/JZzBl+qe7xLdeqQS8gbpi09ACijTh5Y2J2ascelvu5J99y5OfMufsOp/
8VPEtGGDxONxZgTUT9idIDX5FBZAjXfxcycFpNDD3PoocUfJQzwC6ycKxM5EPdYKa+yGRiXu3nYd
gE6gMmfxbRYW8W9XKEzffqeGf2bGeUBFSGcmij8nwJ5/Vg8ySrBpvF7F91c6AG40LqsO0xsrah8n
P46OVhwNbG/9WZMBUISRaVhYIBPhXKJfJi1OeKt7dgmYGOaJJliXo+6nDC07+oNligxP4FKRNFHU
4A+jZPPKGfJ4OaE3E7rqZmVPJcUInA1llVPelZDJDnN/+C5UpOJ9nHs1kOUhyn/3PJi+iUxQ2dVN
XZIzYees7ZZ2IrGq2E/+JEkfrem2yQc5dedV+X58wyK4J2+bYKvl61eh0sFl5kXU/KWexzLVTqNo
r5VQ6jrKgHFrGCn6RCe/pIdhbMdSNgsJmSHJHEXf5he/wXa8vR7mIPbXC3E0SwiARGetxnK7Fuwc
dJ17ZP791HyjSQdYD7y+XS4WwHkCOl7QLc+X2zUG2xDM1nl4DklZDBHJHknXR8HRnSBzxo7mRq9K
vVVuyd+jjsL2D8XCQmQjayf+TlKoVpzKyBhsWjzX1aPJqpFGliqtfktWrslJyyl+c1RsLH7DiDiN
33T632ADMmIN9Eh+GAc0Ly3RTPV7OH2xOibj0L1iW1ThRnPsBVvRyoaunEwt8m2i4fDVwO7GTOAn
oz15iw/XOqNUxx4TgtX9Puxat9lNcvLv0Xz0xKOAvWu8Ia9VDbfGU8X0O0Nmdf86+NUFb4mxhrdD
8Pto/CV6zAwb14++MMjOpe/25qar4oZAOOi0rt6yzCrqb43eOY27NidvzJnCZsRxNx6pP+fCcMPN
hUta/sx6AgHIR3HqS9GufgKYZQyRk9NyCG/HGAsmpUpFWm6mIOyploLqNIqHOL0eA3sKAFaAnHmE
E86vqhILiDF2i+yWA+fCGtIs+96tUwW1W1S+eeDRkjd/Q4RudQpY3FL8odnqb6AIZe0L+fbOPntl
ZJ8tFlZWVcscc4N3EfRCrtXCQIVfS/Gysn3PeY0nc/4G2zlZPvKxnLuL601C3OVUgfO4K8sAmAJ5
gfRW4+Wj3qghDreXEfEk0sfV/wJUqR7YJJQQj/qyUrueKm+OqiEKy4Zdezo+xFpZexrqTt3yeudV
Q97OzD+sxKg3CvEfYTqwKQYz3Qr1ltmylXemCpNw52r+jz9qXXbBJ6lSTz5J2K5821iSWbtCysI8
RDOWfuAh3nG07mHT7dGKUvdgtM6OnMYLua2NQGjn8tPdpsHJO37jCWcRCucIz2NqDcs7oD1AJLN6
mYc30lKAMLJYpfoeSaAL951mx/6lV+6Rmt8Mju8BT0NdPMEbQyEJIl2/Y5ocos00WPOQjwbCUbvO
KxZReK7y5Ndhv9wi6g7ivRv7dd45oaIGcoPuTabbpK5X/kMsWPwbReZiehwpwOvfOz/iMmGXwtoj
xJHNRf9j0HXxE8kGO8bqjRKaqMZrT02mwa7DUNJSrwCMPiA6g3zU3zKRMnY1OH2CJ9opVPzmA+si
+YoVI/2KRZS7z7ANZ/BfTLlnoDRK3mscKOOlRq49svtoW1z4mBduiJYA8Vk9tpK/gXGGqDkYn4Vz
U8xOVL5yYMQoD5i/Vu68bUqCLK+xVG3wSgjMByfIHo4IH0ZIZzsCsCAwSCTZhXUOQ+C1wAsRHTnu
uyesEXX8ivhHJ5eHr7LY9ZEVj6YpcnsKgR9cjMm81zSpCCA6pAX2lW6Lc9i67N7QLDLwKkXDYSmZ
uPS3iz/Xl2W4JkoijXb21Dho6eeJ/A2pXuIiZA1mC50HW+Hk3Kx4InNSjC5swgd/zGiO9NfR2Htk
JKyaNHwX/q/KQ7X94p4qwz1GTywfTCohr3Bd4+H8RXM8xkvJSoEut1qquaG03rKx4JArSUVsZMC7
+SxYcg13bYd6TzIsne6GxElwBLpA+CSJtIR4qkK+J4EAVjpP0IMnzFJ3vp8Mr5ic2m9mWJl+J3zM
by1HNpqVEBVKSrG2/8i5qZh9WS3QkJZlyfObpcvyJ1zYa7abwB+MWw3mFXoJ8sEd216FMMevVNTb
QZTXx1FImms7OI3YhWUwNM+p7UfvEKwNc+q04F0Fn2JWS/+XKx/CuAnjQ5W0LArCOEeJaOcFnEfa
DMkuQFTiqisK0+1m3sfOe8hKN/qcJuctI3FDmKJzjoHkVRG0fMMbiiFEfEfDyzqzuvE7XuuKgJHg
yJr0TnnfBctKyHiqCuRJNaCoxVYul0lQU80xDZQ5JRxJo/uV+ELc3XW1q97soPorzm313MeSbbFz
p0CkB4+Q86vgqLnb1TG23HHvneB4tZk8eHNA55K5OpZTmHzleSz/xliIORCsyfxTNVFD2cOoe5AE
AN1f1BQ1lG/SvdNix2mXd+ZaPB22mL1L0GKVouHL5BxGBqJap5QNJslr6kryG68PgQvhkCBGuha0
LxwLIhjfEuOCfbkyDuxDgukU1OmAqLtvbJEV2whnYXms3aGg6rMZ/tRJ7XbM2U6PcdJJjH/KOKx1
+xCT/2VIkPV3bNZdw1KxFwbEKmlvfM5V/TDbIURBgpTivkPEgUoHrZoRcJaNWC/LWgLr9fyk16cm
GvvhYF2W7phzBlFvaX31nFNFdpsB3S9hdIkIh+eWakaXjaAk5bRLkcGeQs6REEVhH48j5lVdcB1a
p7Ufwf9tM+WwFERtBbVvd1jslxtOQkF+J0TXfzKZNuNReFEIFGHUANozkY87Ylo9qRwIagc/as3B
kZSEbOjStcuhGRNV3DQFnndIKF7CxpObhi1fZORyTNGXmnuPE8J6G4bRHO6nVIprz0cxl91JhHnw
mOo56L/CghppykPsqI+oufI9pUQMGluN3kkqOwbKBlieuoJCOJNhXBICxoHkRBVEQ8RxO8mzqH8K
rFffBFFdOGBu/XE9eCzH+sdoXse/Cb5XJAxrY6+5HbvM7rS4srDZLq272WFZf8u2FnnD6Qg4PM7g
+Sm+IXDxWIu4Lw4eB45rk0lXBp8DpnnC50vhfHu+S74NpSdo9rjxtF9sZ+AT9Qn5YX1eRTYky1EQ
Rwo4YBPRF/wcxkeZ91fHucXShD+kaVKOmlnkoMPC1CP2qarywOPEecTB2HvbbiJqndDuV0XNPo4C
OW/bHEkBd7XymUx1q3/ZMa5uwwWj1jZh954cI+1HA/Qk2D4RR0nJCXdrm0jxBicOIG8Ypr0Fb3/E
i8C04IqRRFawAyt6ZpQneF/baKmcjxwP4q3StVy2Ebwce6BJkCLUwcE3wImSkzBgo3X6WAkFNQes
eCCSJw2iCP9w98QDzn2hIiRdn9QgOeChbXYtZ6WFzFndXxnMYdg4gBDq6ZPiOkwdHj4iHLFt+pbi
hPuFmChKfsOFBQbmKOGfuiZuHrwh6L679koPWQeYyUOSWP9SOiMv/2kVC1ylsnNvm96z+nfjFkn/
5BJgPHBg7pnpbRi1r17fhNlZInTXZ5dF2TEofIWlYmmF+9QjH+L58CLxHXjXK6WIhaH3rws7OCh+
TMzTAj80+4hqkpSTifZYfnte1u/WPoPyTVEk5UFoCH7+Ypc5DXYNdgi5W/gVqv2VpRrwiKfK88AE
ZVve9JMqn5V1Z/cYaAo4N3AwWLKgqwHSmIVLUIeduXbSI2JyhHA4ZqkMj+nc66sYMvrrc5Cr5Yem
i+jvwJHoAhUyx6AgaK8+jkrO6xtmck4bobekP0r32XSnPCd95IEDIQvj8gRWzAfduvEnTvk3/3eE
fLrG8oLEA69S8WeSGd3P7kCgZA+pnCdn0+et8+2MJHuFUFX8UOVF+E7Yo3O/EFfb+Nm0PCexUvIq
dClSXvtw64XuOn35y+w6qEZX68Muz4c4xQ1CdHljmABwyDd5r24KwLzyFY9OABoLUdT5GtcguAV1
ZRUAwdIjLpVUGgq5Dn346S5/AE41JKwDxao9G09mZhdw5Llg9RuzO36i+otIZ0XpxtjLmbqHbrzT
I0hPGLf9PN9OXk6p3Cb3m4wbmp+8/c7YC0WfQT+OgsGhrajoYuWKV52ZiJ9F8/tywgOpFfDsaejh
jpvJuRD+AxszEWT5BesgiXkGuOl8o1S8tKda4tc9BJIH7jnnhBeeXD9M72omyfUx6FdMH6Ncl4zC
kFxkN0zBuLE3LkJleh6uXdyPeArW9egWYe8+aB8IeQMsDSuA18C1UvWgOaW2fFryj1UiwqfWr9T5
GpJd991VIACW4T9GgKz+CssubTfjksItTK/4jgSgdyYWHCHCdXGWja/VbMb5z+Q0Yzth/FLSPndx
Xjt7ZZbrhS5ExOjASeo1ExXN0BvDhfSNIueIr6vDwd9DQ0z9R88UOrlJeoa1u6aR0Xml2iK84K5k
Kxhzi08fLDF1fUxq31m2+ZhM0GCsGnegU+ppP7K04G0aX2Ow2zoKouXbpukIn5jLd5nWbSJX8+YA
8vYfQrBeyM/0S7Pu3/XWIQR/ndnucLWr4Z5dYjQeOoYKXBh5zeCOobFavifbahaLqjd/StOn9jGc
l4Hw9jQnFOfwvCXaFppwfmKT4nn4767+Kl45+T0MTNmwgWOhhphPqdZWhNa0TxR2jvUxnxEUt4YO
kbPbTBF9F2biKVoVZd/twPfJh2skl3GJfsZgEy1e4zy2dJLZTeiPVK1MA/zFg2uIg0MAoxB+Z0In
e6EDRHhnHL6Sj6GzuTkoMAKvywBgfwtBXdKfssw58tsyy0wemsJzzjQp4VkRJVSePVIop6l+ir1h
W1LtSQqnxNpEQUdZeo2FIpy5areC0YkOPlu3325S2hQ5IhnvWQddzZnQaHcZaeyVb2OB10fwgxOI
yTV4MBYWTXtgAYPEDmX8Sj4T9Ehu5QRr3B/6RdFE4/dmx1K3e8xK8tjbIR2ZFHC4K3oRrg3B1gM4
t40nZ3ZR9abwj+wb3b1NJL/FA5KvK7ZDlHlYPwEW3uE7rG4VtMV1u5YEy2hJa0pzpmiv/OuBBsoO
GeizW1+qIoN74A/LW1sODvbmKXFuS1qVokvh+mtyLoqwqwFmBcvfRPS6+OBRNj81SSG7M1otWdmN
RCB7KhNvuZKKXcMmMZ7xkPqUWlJkvvQMFwbJlEWUxzHH0xMJWnqsp33a5d0nIcS1fuDXbNszGTqK
2mwBDu0GDZFQAZe5b39Kjjy8M3Q0NltyfYKmAsEKe8eLBn3e6VNDTXdLJREH6rQOaR+p8LX35O/j
jafJVsWAc11MtkV3roFJg/BhG3aSAxUUsARZZu00Xiga0BFMn1ecgfKEShgtb/UkCaGMkBtOKlBV
tsXKfu2gpAine54y/DtRYhrnJV6IVvJ4Q+x7ZH0QPDkde4HHjG+IuvQ8ZcUTEGA9SqfEpNqjeH13
DZXDm94ojbdABsvRsU1xh24vgmPJE+Rs3MXkWEOAcd4nQahpTuEBXPpkX8O4fSA46x4jWm1AVnat
Gg82x9D/glyZvVKk2vantoqdo2km2kjcIVbnKmbf+LQgd5bfxOQ1nLs4WosfVToUosIF5cJHIPWH
jxnLxlk6g0tn5kJqfR6crLmYlVTuZlGVD+dYEqzfxqSe+7PV0LFRwZKwPkjtLJB2LPUN/ImBrOPx
OXcOHQ9sJWbUNHpVwuxhBoG3nCH5AGTPoX3+A36o8TKh6z3z++d8vlgWcl/5oAjwE0y1/qjrtCNP
LdEMBR3FbCDRW9o9r0MVHCfeOiRzKHbyNsrWgEiJWuhL06JVPbqKFBS7C/LDNKIW3d4MJdxBBJCV
4y8YX1otzZiu+9QY0LkhKxl5CaCZPuYzHXbbPs+rj6mJS/8QUztf0K6+hg+29aZ0T05pCEkrXiHc
K1LOEyYaBA52uj52iNJLfhFCAngDSGQa7juW4nKDr6b/BZMuZ/OUXkmHJUc5hLGZBI0T1SWFfSUj
3ia0YBKeEuPiJRRu2T91nMrcE4OC+AhH7SEPl7E50T/aro+LizsLDxpebNLUq3uL64jisUX1cfKc
yyZW+1WUirXwJP6xETWMd1x5PxypzRmjKA5kl2cxaJRZuf+u5mcaKKlV9M9D1OunGJ5RuHUcg/0H
dxq5UUvx15WOPdBRpKv6xxsLHOxbTnbxAWRLkL7qeMzPHojL+i/5JR/+HPFXgZOvGAeAhIbNPIXd
/uLORw1/YnkPGGbdn9Tzh+IU43diKUiAGWS+177OaYh/Zg2KjPxvNtAFukMum6dbgBgxZHniRPsV
Gj9RhTawLyMgEE5aSW6TL7oAJYQdARgQskmb31OyYLmlrY/5KHekKMBWLgVNjAVe0ts0Lsp/o4zw
mEXgzyaWMnHpEVK4dm0SXudQJGeVvSxqnS/GIhZvO0pp0607NZbKRIJmD4J3zfgatnHabcZhaotj
OzsBSIhkye6R1PjgQmnK9VqvE7fJBBNwo9KVzIDBwcpzCrPLb07YOuM/HLB33yhNB+JJ1tA+Tnp0
hmMXkNI/UlNwPRk6CO03QzNUp0Xh8N/aWq6E+jJP3QKWXX7j7mlqCiQ4ad3bQgfpLh+7GHaxxv++
A4YYEkeNgB1gsqfC4eSq2GbUEQQp3XxeU6X/WBfxyIAVopMdE7PzjS+a6THvXFCOaRDo5r2y6YrM
FBJdf2GuB53qSEbGLQ4JvGOilOJEhZ62h2jtov5s6jzsLhz1Fv5F4YT/YOxNEKtGIY9pEscUHEYN
/tuMOP1wQ58gqTkLayxllc4X9h5Phf8Kdj1GIY7IVcGlyQS8jRKj4EoKQ53YbvTTZxb3Uka3Psdk
+9Wui3JuFqo478aoIYrEpjF4jzCxRNtiDKjagmGwUsJgnG7EAhjlPaZAujABAbiJio7cP3lwNEkF
u6/EtPM6KurJTiDQc3h0qtTiWm0QQIR1RxZ6CHUM7WKuGA29RFcOYYdFX2NDbrwP1GAfQAmJAHds
Ml7nLuLUe1H66XyAcUBPDA58uNzd7MZqQ7ksTFJeuPpCneUVaIU7l9nELg6QJr9cd8gIWu0SY9XH
bOh04gyDIW3PBov0QSyFfoOlO9E7yRjwpVWHmNxjJuaxDmnNxchPbdUmZZxJqFgep2eQVnRTMJM6
xNZc0Z/VaCJ1cRmGr7TFSZqj57bDPbdpvt7+x9GZLUeKa1H0i4gQIAS8ZpKz03Z5tl8Iu8rNPA8S
fP1ded86Orq67EyQzrD32ksxy6/cKujaSekY1rsiX8T3QDBRu43X1n8ddFHTlePlJ5mUkzTd4p+u
Fhb8tAM7GI7qleY4IUchd62OhBER3ptCjMF1KDUXNNgM+zXVXXjPpLrIuPPSkjl5rfVd7TSEQ8FN
mff9ChrtWugsezC2DpJt1/Rk7Vn5VKdnLp7ioaJtJQrS9sPgahizYtV2R/e/HPrGwfaXAr0+DMk9
UxBLnSFiGg4LJ04fucyE3rDIVvZOrxkazLQBNueghOFx6jrrAzu/8zcoO+I1cSp3B+KAyt/WsZqf
eiQ8DRFSzCCeTjbPa6izif3okV8JYUg6FlJM+Ho0w87ClGI72CM69NgeWOvG7khya8P09m4mzM3Z
8lJDgRrbFTnfxufhXaJkXbxp20qoPZGtrWLfMMhzt1WbufIPW/Ri2hminG4r+LmPd+sK6hu1qlW1
V4oGUv82M4mGzzwwNcmHTC/potx4fFNFQykmcmKlsHyHqEbtmZdiVweI0iPoBzjFB1y+v9KZg9eC
spZ0ZpO2P9AlUYs4Ri/TtdWN0727bPx2fl9OHiNDi8UJDPfxnUgPAE0KLeODaFNU62Q1o9gBrfVe
kQUVbrFeQI7IOO09NlXzePaqwIiocFwWJAU5zo+LZNh9HPLRjCc9ZMETSAPmBpKpRciPPpE4nPGZ
k7cETmdDQAVdfh3GZCjiCE2DY9B5PlIeB9fliahwxMhAyByi/oiQfHPpIawfNMYxXC7d91fj6ST5
484+mmrmdh8IfRD8eB62yh2Tp5Qle1LKenj3mjhcT3Rr0wxftAlBqwfxKo49nzTzb9IAxY2a5JVP
JHEsD8vk06akGM5OeNySat+SmNncs+oKLpB4PR46hWkH5EIDd3olt6a8VKDZ7EPc/5/PboIAPGkD
DH8kI2sXrrHsD5kE6/GFSt950IaiMLKJxJi2Tg+5i+prAbaxRQCSElZidOuX/aaFOFAc8AnOGCE9
y3a4vKRdkkPgrn9mx/WZ/hZ6+FPBb2NiPHp4uN48QS7AdwWiQl1COLPAxEI/mez2MUglmuqIv61e
LK7rwmZ0wczTZRnKhahhIAUl0ccrnAEe7Gxmtm8jrnkGqaCbvTY6+ENhKZvduJr60g6lmCPPlnjX
m5WC5IO2KE0ObA1mRuGFM5xDF2peRLHhhrtyVMNrvUy0B20qNNShJfOOjc/Meef0jvqHSXjicJy4
PjZtXTvv+ewEF9CT+UfQEHKxIaJlIi+vV9130ws66q4hboEoXBQzG48FGR2OPXqPiDlj0vL8Zgh2
Yz/UDabHpji5iGym49I0Rh4Yz5AcRAnJ4tYUKK0PJDY0nysZntaHEAtZ6xZUvJJ+Jp6PpJeaxxCT
LwILqyuab8tCprsNwR5Qw6oGKSEhfBajj7Sv3C9YtmtxGgkUuA4AVszGiZfxP6gWuYpW6WKXXRWO
7iM5FFrtmJ411XnW6826AIAJ2SopcCHrPYzsaN284a9vJ95P2nZYvQNrLFfsdcQ/p3ONVwKXapme
0tq2/uBu7zGlBUgu7shniMWF+jxGCr04nfYODSFayYmQ3jKqphi5xhbyUVwdwxAgyUW7CxgaeAQI
2SQD7S0dTZVe2Nwuf+KMh/SInXPhblYpiZ+9xxWKpA+Ozp7KHnnc6uvOe8YWR2xnlUypu8N+hI0A
oarWoDEkSUyQ1ehcsoH5OUR0d0qznT+WivQMOEWLubUQ+EvAlPTrRzhP2jtZohyyv0VRYFG0qt4h
fAUcP1q+DfXjSmXPn4Ozt2fDWvR2lGPocHfERJG/pxpJQ1vRzq2AILAHkhzF/zjCWIVkH0DEuKPa
D38nZKQj8uOORVAjaRc2Hm0/c5y+TN4Tt2ak+aBYw8TP5MXhswTSGGLc5CVBCHNZyqF1f6lC1nw/
c0H9NmThfLYjIdqnMOigWWkWNCvCBoetCU9gHZ6xV/RnUgmS+Nx2g/08hqritWRbYe9L/FT6THaE
+Y9UZvG3ZgpU3l6YMthhvlEsQcegXaNeQOhGS2gN9+DatPXqzFih4iVjysC8sXBplJMMyRbTsWJ6
qQDMiGucMMv+1xbEBRwWJIl8pmCs5AcPIOaL7QDpKT6mfPnOT69GYZ+WDDUf863WWOXR911RYF51
5H800R0CfsNXdI6NIkk2smw5oo+UTOH+WV5OAR7w7hGWEA+9OEHAwlBsIeWNj/bCQ3mOcbti6XAQ
j3IiOdDoY0/I1ifJFbn1VsWMcqfIMdBiQafAOWET51oe19jkcgmJOLXUtQXMDG80pOjZJSHw9R3Y
DaWebLtj74zdZc72YuYnvkcdjThLD15/Upal3NPqeyUzOamwas2Qulx6Gcvr9knnl/c8pzEJZzNT
eqDHBQAaf6zULoOOJflIWSabs0gR4TEj9gL/tcLjACiu7H2XBXEzfYisdb47tDPhy4A7ETA+C8Jz
qIeJtF2V+0+c8xYJZ4tm1AqboL6bW0kQZ7dWaPUh2ITHgSUVufb26F4msMHmQIlJs91aQcB0EV9L
FXmBkd4eiYFfvrs5q49TqinJX8IUhMlmGpNUXYmaQAQNV1plqAvySqXPjGQ9mveCQYE6jB0Ub0a7
1Q1MEXrwWUGn++xuojWx6Fk3fkeq6TMCK1ndr3Cqsj2TtPinboCU4llEjravRjIyt5WtWUjRIpHj
Z/zWfFjrbD5SXyvr2HqtL6/M1PDyIaUsoh5Iyb96aiVyRpW78FwH27Y2Fd5ujbZQMWha0SoUm2UW
eObzaTJ6VxF8E5JrJdv6OFrkWO68PiDTVQBhsU6NmvvpzM1kz8fApft6wkkz37yFFa3umMBkz0KW
9ZsVpwGhZFIQtxOI2PuieOBEGWoqsYOzMLDYxAgakNaWxBkdqlASM4/BE9SpM3r6Ee11UL76jO1u
EcKTc+EXWFxORuQiURGHEDZdF0ZvWLZL+RliVF8gDLTZbD2poUbmkk1AVnD5otd4A9irQAni3EFx
r5EHqF0/5UN2icl0RoRrybS4LK2W9eeqyO375ofq4+/Wczrf/q4HdqdH3OhJuG/cwb0fA/oXLN9p
Ym3nAqjFmftmhT5JCcjfaavaesphVTGeWdtuHZ91I5oC9fcEceA8wSdT+8ljBHZmMzEt36lTzB83
kimoGb3OzB3jWERgGlLJyMaukvSEi9q3IAC3PirQMZnFxeqFCraG9MH2TpUzyYohIzgGyJlMak34
GWcnGAvIc+nWLvrg/rZ1QbWUZxVkyQmg1wZhr3/JnTghQxyiDbJ30sPpiRFDAXi9dS/NvPr5wQRV
Lnek3/DyqAHIC+REHoRn5swBbKEl5GwHX2LprUnQrKF1DSW3WDMm8V8sLHP4p+25ee8Ksyo+H8Wf
DR9yNS3DC1l4ff5Hoc+5qXMmO6ZqICcH9zLLzFMN9woUH2Q+vPX5kimIVpiS974JHdoFyPUtsr4s
jg+NSoH1b2zD54SFIoOiukaVcXuHgHBf1u80uuaPUG5tA6LN8CEwIFNnwSLJoom3JMJ4v3CeSd9e
yerSJeCOHdbFKogcjlUcNVnbHCbVdf6rDDO6SpaR6x4bNi6HDubPiOybTQ3bJ80WP/Md/5XjFTU4
zmHF+9T7E3GIkLa+htl3/qXg5NAVcVTCIQ0ZFyGzEOI9ZfBKJCWKQaLJRet9mawgtZpShGR4ukyC
JuOWIB7YJlyXj6iASPJy7dp96BblkagGbZx6sRl8zrFNF0PwwXbew3twijATuwVZ0y30RHnisAJo
fWHRzB6lRlNdHBQjDWRgyf8jkYH24QqZekecpXHCHPq8IkSgr6hkWBCOJJSOvZFfqFCglbAxw2O4
BMzlIa12XnkJq97buwwpiHXpSmUiSkeHk5UsOpTlKjcs3aYJoRfnTwuXHXcEw2eu53gLVSP5zUbR
EbjYzKClw9X9N2Wk8CVlnP3QA4G1QIP4D3os2Q42HvGTWzEq2xBAnls/nMNI+eOBh3BHkUj0Z2nZ
PpKyEvrgXdNIeHTSnbr6mBlUsYjgAJXfp7TbXxWzqjzyez9/Ea18MJMJy4c+N86d70+F2S6955IR
s/hgHMPFEu6xU0aC+mAdyEwc7EPGEYFW85k+fVR7dqsraQbrRJlTlktOJVoN1FdQ/lZdY7+s6B+h
FCEAhGBfF3/81pmz6+SsxV97baS9qyqsDRO/mUXbs6V/X3+KBQ3hoVrd1mxRpxK9nUz0hGeb0d+w
rX07bzdWoRokD3Ul3vu50O+d3fndvgq0He763LbcS5OE8QfPxNwd4Jh6yftcAuTe+tbAgNz3F3Wt
FnqKKEDvR0y0aRNinrrYWbhhY+clDDThdG04rvNb32kQnDr0xF1DwkkVASohGZTBl2uixpbpW70I
nFduASYDqxH7xTAyIXq7rTDDUF3xljRUtHWNamexF3ERi0dYdYvzFDhGkEwCtVteUfu9CJx/4mnG
gpVdCEhr6y/G5iNc6D7FKrXwJJq4fKLzTT7A7zFcw4rFTGvy40RuvURYeBGTCrVvFQ3EDCCyaxQc
uW2fNtZ4t9b+1G4X+p7sefa6nkPM+F4YhUjMMBLOjPnAmuFJMciM+y4uJYf6JPDGDdbEz3jTmGBK
YcAKCooHfLaH5FA3A+7XtqzaEGY6bKaWNUaX5MzO8hb/TtdqhpN1piaEvtoKbOTh2PBoKsrBtRtx
SAk00esV13HKQrazsNv3j06bdfaezqtt3pZarCR3uW47hvsiiwd85CrFozwoPM5PVSsnPljIckAn
EBlPuC1ZZofLuV+RMe4NcTnVtQtqpe7ybOR8vNiJbEhWQakdzODsOOck3IPWmw6s5afphz2U8T5i
NqT5W59WaJmJQIGVsLUHQm2jvG/X+k4wrEdNVjHBBRMWxCO4qM7HHT8zQi8Pds0ff05L/E4g1lhV
INRtJ8865xNz6sMqqjR77Eq0mhsa/o7/qNI6BWKXkBeA5n3u70bblOYzTxqHADZrkcQ0iLLehq0c
LmTRyPVZwJlzz+1cAoey7GX2TxONsNlklKDEh5JHwYyhVgvlruzAMB0064O/9D8ab0Dh24jMKCJR
UnFJ11CAErBBdFLQQ889K9VpG0+us9Ifg9SObAifkBCU0HU0NmiIo9CxpvJJ5GT+9ZtOEZ577Rcu
LuReI8CmK+sHNT3ljjvUVwqpZXjzNN0vs80iSSLPMrgGXYS4sEtUM/4dPXdN73HNO3e1PfUvyLxF
dXQ7BzqYwgwiGBg0xNksLpVgWTvMghq7FmyCsm68y80EB7nUsUFr0s03IlgDKOqzzlHHYgMqgp+C
90vvAIuqkkgWSs7NmAISQ4oqQgjofDHSP7hdiKo7A8Wrjku4DqzbSMwstyi2CEMF1YwbKaQMJEDW
B9rHql3r9moahza97oBJE7Vr0A4WhK6Ep2KUU/BhM7Z9b1D+onlBhHNNyzxb7615FtUXiJE+e6wx
XELaAROzIgfvy9B/nujTugjWgv5uBouSvfGoTI7o4eMPtMHtCVoZqnt0cYKXnnbqbq46VIzjrVAj
1pGJ0wsLh86/ANTFVyAQX9pb3RnbHCd0Bc6uq+xRPaY8vBjCSggf99ZEpkNkuPZ+gh45/cFR3pTi
gGS4uOntQOWRXbdleOaJJp0Cwt8tn0G3n2xGyj7yFL0AJJFhORu+b7HVHoPluw5dAaoN2LPjpW/b
ZJ2O3rTa1b/VCxbrzN/gV8+Z3ZlHkl+NuLMc4b1TGcqqJL3Z5OA2oTOgLdm2+RDY76aSZikOfBdF
wiIa+6DHZJGI0682dad4X7p+/paxSiVmreDlw7Z3A6g/s7AMU9bfYT2+xnmS9FjsnR4TJSi80t57
VGjllfVzHH/x8q4uMFwW+mgXujQRER3mzbc/Vpq4ZPxNvV+BAXDy/HssAHbezko6oNxznBvrpPB8
J3KCksHeVMYDGsopy2T3rPnH8lR4nMKcoUye5UuzjuachjkIho67hXSbvMGi3CqY8UCCvdujVuTq
mzZMDu8VxtIzT5hGRT8HOLOcVtEIkqguofwmQIh/8GF58ugHORn1KWT79r1kc9KSOMW3jpl/sRGa
dSAG9w4q8XePuPh7pAxEBcK6GvSepDFnRGQRt4ZRiF+NjKgC+QYiUhHZVs6W+4pGXzYHjfDIPhU3
AhDlFBlGT8rDzzPpcS6PJfDzdJd7dovvE3HcRadtEhKlhMti59o4/yhdrPgkWoPHaFjz4oeXvP/S
2NyhySrhfrA/IpdugYoYHlLlENrMFq39qP3YJsJ2HpK3taumRzBTTK4b3A7I2wiWxuHRyLn+oSoL
9W9hudwvrUcsZpRMfWbOmEuqpzqcgv9S8COaTHZHB4hhA8hYeTrWxRZpuFnffCOd07DgldxaLlvL
7chEtmWFw1V0YKEaIwWuJygpWe3J5ybolwK3FUSq3i5vFVNrVy6Li1ukOprz3DAuJGb0FIwzspqq
natqn41G9ZGmMiMKEiI7icIIjcn7NS1r4zRMGiQyfcbsEjwlYkZqM7snoWRy9hMx5dau8Dzv6hTW
hOZjdfMHrhc28XPoOLDke99jcd8Y1fnbzOJ02pOiYoJDbPwbGxy4dj6+x8WNNlT2QdKj2xEYMYdE
D9+FnYFdCwAIYfglDWHGfzAwN3Xc6qVGmMN7TiEnNxqjCtRY7NHO8KSnEDnABq396lxnrMT/rRmo
8G2vpVVsq4VZDkQEsnAqqG7Js+24OKt45pc3NntU0DAA6caZQwzwSTO7QcLra+t3yLvsIqsmLM7N
mrTp0VJJfa0LgrMx/XXz7GxMtrpkd0umOtGMoezT4JBLzpmCyPdG5ZBfJtHX+c1CGzZXTXKE+Lt4
DslT+HRjkDuW03/w2MDlTjApdFvmxx54I5Unb66NuebQVQ5KyxNg78p8zngDkK8aLywPE5OzJwiB
wb8ZGR86/Lmy5aeOx8lcifkhyhN9LMBmWPwNIWAjJvxNkDotm0a7/ovLIrgSlYuAwcXl8exrh/xh
NBNSPAQWQ6/uZK9iZb8JgGW6r21vJDdG9JX96K0mcw8et1GIFNySRd/up7kodYcIndSECXgYAkIq
+NoLxHIJqfx8kGS2L+cNROjCollhhc+6sBPBP1xRgeSHIP/5iB5n9ok7Rpq7qbKB8QN+Rg0ORwwL
dunMHgDZ14uCIiXplnDcVbhdqDzNXdiSzL2XWgRnyBLxz+yD1Iym0nbbD+rIOSfTnrPi2wGS8QbG
ZCIWJKl//X7Wh1oa9w1Lhv+bciMTdWHTEeARJ5mLoPP7EG2BjpwOFh7GFNP8R389L0cjcnB9LQEg
b2iyOfQx1HEbd7FgE+J3DlOaVCsvvoAJXr9Qpazf2DLdL7DG/DJOwFqHCR6Wur2PhOgWpYPpLiPM
ZT2uEyXDFj8J1qWQUvCDiGh75ZMPQ3MkiWO6OQVpzh+YG+fqEfVULZC5UHF1Vy9z1HoHrdBaItyC
Pn5yIlRg/9k37lZf0yXxbvuAAXt0VdVP1yo9nFoATbANfDcvLzE8KwsgM7EoT57gT+WbGFUmw2C0
9hyfICPsKwDXAlvh3PtPazuSsoFMPyPBesLXxttAInLGFfrqtsL6hxHedo8+fDLxx6RjzO2NmoDQ
FHxpTdS7VZXf39Ttr7wl5MkMeblsweDkDqvYpTg6dleArC5i4rn+4mVB/DnGjjxOxKKwIM2luVNh
PshTTignTDZqfmj2WI5IV8lC1vbNm1XmFY1YRtdMli2G+J07V4TtyGl2RrhrqW6/TO/0fuR29rge
WNwWyzlgrsXuHeJy/Q8dccgHkfN+N5+VAiR4wFfg6v0tHGh58wprHrd5cWN/ArcgTYS1VheHT27O
e07lKhWeMez9QJYCMAZ90ZJWu8nRqmxEY5GdmySUU2cVVkMHiBfNeby/XefAYEqStBw53tStru28
1KzLUragy1BvXYLWne1KQOf8XFLJp3s4WuKpSUBvbsTtW2awWY3ZAXtPETLiaDhRy2TUKIl0Je6E
CKojsZNkVdAird0RcA9CgZzS/jNffMwMISftcUblyu+L/OwRII2Kf2CPZXhnEtVR8sQ9eYCsl5Yr
+wuSK+LUs2Bfzh6kroAj91U7C6K7SdrsS41ye0iNo7XshON27mO6zCu3DU5+xEDop1/G1FlwIq5Z
d50F13PotDrcp9JmMsVCtl5R+paSvFs0H/0T/USPiRcf0W9QdW53IWNAk1VgsumO977y0eWK9gVh
BsHf6DnoX3qr0DFAwmVKd1PjeQ85e8IVfiaG0azv1p+G9z2hu5rgGjOW92xcmyz6AKHAtI2hJuB8
JarAP+K5YQcOSAbmXkf7h+TKDZ384HLq1KeBLmze9ZCW62nP8iRzdnyvNmb3VAfslsrJXXcd851w
iPqGTYs6oOoYOR9FBpLSfnKKnC6v6z3LOoyNu/QHzxn4FJyMXQKPYoI+JLcW8TpJT5c0WxZKhFYw
c4pElsX+r4HvEpMCRWoHQrMOcF4NBxuNlTYDrxiT1fIJ4eKy3Oct9iqeZTC2zTS3XKYkJVxZhk4M
RCdOtwOABO+bJYeDEJa+ejx0Ncj5E5JJFFZZAVFh6+HUeLkZwVLuZ6vDJlHPwzW3KHDJdlzY7VjG
GZkNJyNV41g6iP0IOUhwCqFnGM/a4sKIMMFwdJK3VidnRf4tsPohSB6YqsMA0vh09M4P5Gpe53wk
M4WyIQVPl5BK+REUoryGCRwDEplxzmDYRgo+unLLsJTjPLa64EciKIGI16HhjQbm5YwY6nT6syYD
CSdMHoIzyRukL7ZFnFzswgrCt05M07EkA6TYqGBGGkES2IKajLH8TRug+1WK+gCz09F3bF9T/wn4
EQRfpvTBfWULgqoavGm/KymXY4SAUsutuNkUjqpKDUwjL6QLt5CuanRVrjy26QLFdfJIG6AAqoNg
T/0y6YeWVKRdSYPu7xJAHO7dEIR9t+sJMpGbeQJHsC9yh4prJk8tPxmwaL9dYlDYYUcEtEku4H/9
Sn7cMVU+WG+ILSSqHFk+ZeupmzVAwiynYOdNlgSrg8nqk8PI5oaVrt9xRd+36El8l29jaOdjUQzD
15Cb0UPRRN7zLeUbnAP3dj8NWXuHd7YL5qMijW84F8IpbXQ8XKcfdtfiPqg0zCEkWV3FV6Mdw2az
w7O4RegOwLGnjfnu/LaYURws3TIjzATv8hmLsjmAE6vEm0QMXjzB74j7ewMIa+Xcp7bQBuaiugWl
ZjE2O4fVM7PFFdICejU8w5uOQVv+rCof9YFPrnbA4j6lIs6p3fEpFcmg7vFMkAPEBuDGaFkJF1q2
jTOwZSiKebj5VqqCTLusYKBoh576s2TkDhz9NODM2qiS2TlJdiNRN6h0Of7ZjJcLq9l4J8ugpo3i
qZRxvndSQi7hs0zghp+KStjhDcBiDeYpRKKPzKLz2mrcFERYLsmeBqOUXbQuTfjlWWWRRp1trcNr
S3JbEZUoku+xnJnnzIpzvcHvyqDH0MUH2wFy8bVmIPlU9RTK7CYHfXYDF5Wmh3H/KbGSjG5GE9K+
JzQzP/mIppdDC6lWflp06zkZLah/8u1s5Ql4vzUr4VIO87B+rlIjxN3ycpeAdIWjW9SzcMh+xmyq
bvlXoVbdvct4i/uQASga9sAryph1KZLSZdxUcYueRfgZPDaZMiK+n3zkJZcAihwbwSpGHxlx13ly
T0a3FZBmQTx5c88BGEtEnYnH/hEjPWCtbc+xJMkX9xPIMoCpoIFG9G/N5GwcFo6Q29GxZeXfwEWF
xmnJuYwOn6wtAGoF0Y1IEqkDUuvO6oyzXKc68dp/DAMN05vYFgrzeuNk9qEGf4RKr8TQjkEe8vMa
jDvk90Xy3dhB6OykSU1ycUCtTCRb2iaN1w/DdfUvRQ1nKKMGUf4h3AU/QtSiEDEUu0Np3+dZePNO
0fy+9RU+vSf2jq78aN3RAuLhyNnO7hqx9t7OGHAuO+TCxfQr6SFkzFI1hY3Rz1y+3j17W69Cy9jE
cGypdNz0ISAe3UbRlOU9Zrtymft73JxzseMcLOsHAFESLSGIu+Qu85BuPPY2DfZPbAa4Tzt7kCZm
eYysM8Urz5JG/fUoJ5yb9DcuP1xuNjweE1OscyhgLn8sWPOQwFdDKzL2bg27Iq1Z7bWRg2k73FHk
w77h/whu+Ds006qSF4m9gaUiK5bMPzSsluefQQZ2jzM3ba29bnplH4JupGZewQKmkIh8MjaiAUVY
SPhVEGuBabqixNo6Fhkq7LlTv7lDBR4mhKtlq2ThgqplTk6D3XsCblen9PLTEBvsH2apWJFC5MWZ
/Fnk1M0IL500iWbZtAviSh1Wd6bonIbc9JQOeo5hgPzY2oNjoxlFjQgfuATiB5gf3A549mxWWWEq
oO7W7Yz9dMhAWfpzC9QFMHPQOoc1X3tzD4PWl0zcIOQg+BEmfDWMPMrdUIWLf5jw2Az7Fm12braV
N1Yk3kO6Ec9kB5GsyXDK6U/CbQdyhTNZlJx5WHpcACZNPDN4BjVp+SSHG3ozzBSrkwESRAyEJj+k
voGGC49hD1Wwq4tjBeRBNhgwOAxJT5t9m7eW6KBcbBZ24+1nMY6jelEdQlnylnpFLJH2Sb3cNrlO
3QErOR0t+2MmYWEb+TnWEv4l24qfelqKeovbbtAbk8RCfhZB2ufphffGd7FFF+jyG7wEIPM3xIVw
SjMSFmT4JaKPoZYpEHGbIO8UFMxektfAOswAeIJXhLeAjrnll+m5uD8Msw/3jn1FIX5VjbIeKa6x
wBcjlpYBYRIF01CoxaSZK4FsHmyjL49um0wuEsOFlcK5Ukxaj1oG2c3tKFxOdaJCyLzCPIMGb2Tm
v/WQcnyV1HHzP/QNjP2IMHKCiTSUDkqKhNAycOVpbT2NhGDQVUnNQy/tTimF/5u9+tUHPS4fAxeC
zgRTF6ATTtAmnZ4myq8uPDPNHgDFbXF9ZuB3auy+ZXbvQwzS+T1wwkYH+wbIWtft8P06FYjFWvgi
2ILNxye9kH2gUa8H+Trvizr3y8+YOmC+BDx540HXPdkUVRJmmjV6PYTH2dijPrTCJoHPGiS4IsYW
GF21vSykK90ooyfG/eOMDDhFx9kPlQMeTAcBieoJtK9dNSlzKumtUIPyIVVRhV6NRTJqBQZmeZk9
oZTtmPN7c0GyUUfbsF3wQbRRXVPzR5YOR0oj5hd0a2lNOh3KaWczuMuYHhnYeMvRZ/MnIlZa4sXh
AQqPglDlH055hoxVruRd446E2Dr9+t6Vwpl2oipqjS18wL0lMYswU/JiVAS4DZiLtiadT0RExb9D
4xKn3HpxMPwiD/G8b1obu+UrQQG3VchYvCPhyp3+g3qO2JvJuNAVmnyo/D1zPRjIRTdY24ZoNdZ9
7mzNLPM4kYaoxdOnMZqsgfwpAt1c0IbkAPWKlS7KpmqnICo9g8kjcTCzBSBJMYx3RXYZhr4JL0AX
5gY3c4mOLSHE3tmxmqJU85OEyBI/z3iwfKvJUW82xls5FCE3IuUN0g9rbLL1WIFsHHi27Tq+cAog
kxrnYPybsnV8EaUwrHxxnKGUtxvq4Voi/2A2RZ3AUJyGbRMUQeNtDHY5oBKL4h2wQJ4SrxSq8MsG
EuA9Li6FyI7qRiFAoUFJz6TL+PMDUvE8Ow2hN4qLb8rF25EMkb4OswwC1L/0gFf45d1bHiCu/FZ1
wlSu9sBpRbHHXmDfFrb1lQRe+TviKK/5NuzhdbLWBUsVmX/VVqP0+gEWg8WfHF5WCG18y9+cleie
sCRXzmklue1vmai2AeUEYRw9X7tmJAYm2mHNl+vLAH3zd5zRgEEjDcP1D7lZ6UMD8Wk5xFXldVs2
vLfwmkb4zc4nzZmQmd6vj6iMUxnZbRN2zEAROf4ZHXZN+7EnluphHZnsP7OtIoWDzydtOG6JR9qw
MPAOtEjQ8tKheAOh4P7nNVl+RFIN5h7jVvYiuynpzrlyQV+QswMXXQWWuF+SGecv0aLV0yzk3Owr
tdgBCUuhJEoP1G23kSobnrvaFAynOYz2OeLm+hBkTfIQSFbbx9ll2kXsThliS52JitxZQ6eAR8k0
FhvXZwD9kNaVVqDGJ4m5YRgDBjJJbm2VnWFBIANA+idmLObkWzZO70n7kjahTjD3kAHd3cPlJW7H
Uj6OUxvxECG1WGOIoQiVdaj7mFSMAqVAwfRZ9kT19Bl7aIJFrccmMEAJ4drk7gZRWoIqE6fT7bTG
1LbvFK/xd5xgZIv82PKe0B0BrZ9qnfzpKpH/k1Yu7mrG5Azi/g/pskIP2X6xrrcDEe89osRqGWGw
jzmjNHC89Z0HpgJ92DiIm07axCEZSODMihu0cLzAGvCRmw0rt40qKv3XtqmBfZIMoGz4TXaaiSK4
zZlw/yEFnCXZXNZajZFQbbdc0LYn7R3iNCwRJk8/qfoWRYhXm7xMeD28s/ZSEq9wNhTvtTW2Pznh
8f9yKJv2+Zbk/GL1SC63bBnrc8evlEUpVnLGNTZ5Gy+NPYRvCefok2eKtkT/xeEr0OD34qUCqdue
SOOZ9+z9+JSD2CeI0G09vfURnw8UN4BjDfDn+IexlYucA0pZeRBe7jpH0QXZ31WI9V/AconExWnN
DyEEW1x5VimCI6Xewpoy5LcnoVokWFV5dUKaXKH9qEL8QbRX4g13IyBByXacJ4W5SeNB7pQFMzMS
mNaznmYf/hZC+ytSqzE58Q26QJtttM9RLbyCRUcb0tEZq4iBdI/lYF9GPIzZZnINvipu3vp+6TM9
Y0/QNlQix64jd4Wuc7euffc2BcX0gc8RnE5oBUWx8xPqyO002rcOMUv+R9qZLMeNbFv2V67d8YMV
3AEHHM/q1SB6kiLFRlIENYFRHfq+x9fXQpaVlRgvLGSZdQc5uMqUBzpvztl77fJrRTEI5klEke01
N/rmRz2bGO+9diAMCbFI7Oi7VOZO/w3nHeVZ4MPOt2CY+Cg7aVfjiuae+ZPY0+knnda8+1DNPnLM
lZP7wXeBhCeBUzc31kFHJH2vCoA7zKao4eUOGbnO77tKq3zXcKyz1pZbqfrFznwa4cTaeTvkgR0Z
H0S5Lh9t3X4aAigsW9qoC0oQEQUBSezbSVCD/8JpN85DC8cRQrf10NoYJoIwlK8O7WD1oSENbPyU
454GamOFGbG9iJYwOxs9WB/LN8SN7ryUOJekZlvstL7K75CVkREKcKL4Hhsz1eiIjf2LLuzkhJMs
+ObDwRu2+cTajZrD42Ta9i7O9siuP/olu8R1EPZQ04u2Dl5Ba2M/Atvk0Jor/IpiUEATD9GjAuyD
rrHbKNciC4ugqjRbJzYufwLu3SWU0DbsZ8Q/NBydiCDmkXhu/ZgJx/oBMKAHdG7X1lsaoic5YLfg
RGwViH0I+5rcrUOcUf7RwjaSsH5HZvIgTIx6D0NUq4WCCv8AE5XGXb5JlZ5voK6PIAqzEWSimXml
tYlGgd+lHJLGZjdfdaAx0Re2h6ovRsBm0DTEXngoBPlVGeFFLSiSTYit2Fzh7tDd01Bz5FnpGqvq
bdGo+JB3nBLupiqsAITXVABWMwcgtQ2NLnZ3zN3TDUcKGzEwUa6O8TDY2DDcg+lz6NliMLX6I2XR
0PyYlfQRfmGrwae97dwS2OiuR0wdBfc0/wiR3tNosJp2G7t4Sjl/yF7F3OckeDFGU0XAmDy/qz/k
nbI+M4m77laFYdysJzcNXhscE82PecJfbW+p5bZi7Qx4twnstq3srQpT565rsQ9gL0FKkBEChcZ4
k0x2V90jxJuaXTdMBYJCJDHGuFHsxHzedmnggqx8SnfP9HhxRChYudUqmVLpwWhwZX104LwWe1y4
ZfEw4Qw1sE368J7XILjy8JHkr0hS+Z4p2qC6mRAP0ziF6oC/nEQcqGNOuk4Mex7uBibG6DAzQaPz
IjYwwIOMyOgG/UjLYdJ2+yVowPGYNLC8petZmePncPZqG7dvk9U7ZEUi2woUic8qwGS2cTPygyin
GOnnmIQAee+XDptXChLITans1/ZnqnLdT48PmL2yVj2RgKPDsoz3xzHpBhJcu+atWaZ/t6iyvVOq
3j2UgtIyXS0QNgeaOzL4QbwXYkhwhbazK8oQobeLwTc8kKAzWTTO7drM71TYtd0PFngZ3QOF4H7F
GPYWiE5hv8hlv/6MEiLwX6BMLR3FabaBE6QTr/VucYyHu2EG9cUaF2h5sFWA6JJdbHd0p3CK9kGA
6X9VNSOmMk7kSNY5y5sUVkLB4cVhywiZxkl1to41e951jkJJPCsO9fQWMqLU44+hxqDKCgBCKpkh
O7MpgvoIvEFrpQETldMjux5JLoCGCnUP3FH9bAB0TB8oY+jmUy9MQt+oiVcIiFzDvckSIElPQ8TW
91TimHAOVkBxCAlVPmA9D+d+NQXK6I5hqHRxWwwIatdUVkuTeKuq9j5axdiYWwqVJmsD8ZTFLylo
Ce6QrykYp2EeUgK14Hi+oG/v05s+HCiZUY/xkD4FSDvtJwsB6muHH8y6r0ktbnfCZ4MBQ0Fi95kS
HteuJ7l9oUXU41CtMfeFJGjXNaKT71RI8H2TEmB/QAw4CmDxRBkgSzX8MvxUZnp6Y18x9U+VR4Az
EUWDUHsUcBLLkFHaOluhNc/L+yDIm/iOtAY3figLmj8bD4AhLWu8HjnFHaDdFoZNbIAA+KUFXZUC
uIbDhB6rrDyiAnCrNR8KlC9t/TRmyo8/dUkfoe/nsTBpTTHNeJYZzzceI0e4df2Jk8ZA9GgggowO
lDG3BFFUtt86xxKDygjEosOzzp9oyzu22puaH7HHMfqAEapTh14rER1Z8oTxSMV88J/tIK6aA9sY
kgWH0bXwjFuCJSVTjZ0/jmizw+3S8xEHU+F52zoRyi3O1LSz6TWZZJD4NnZzP1NsTtnmNMTMQrow
akRH9o7a9MAOWxJmpG/LAMPN1lFRk30HSADXYgzd6FTZQ3Az2thYKChJcrEQjfSfpUOlA9FcNYw3
oo/xhNnB4Hz3yVtv1jWFadKHEoNF1PV6+UApnCiSJOZd3SwrmLNUXZ2jJ0ELUfCGE0UDsABLg0wI
+GbeiPow92a30KoqDFWmh9yTls2UlEAFNCjSOtfzre9iZaLmNcKMrHptVgACB/J4GupCwTppEajU
qR6/GnmUPk2hF4YYp0KFYhMpNuRmmHjHsWR9xBJZB5/NEOYL1fnBuDcwOeBUavig1gjy2M0jWrP7
JYI3+oLeuv0VDSVqJAMJPh3lMlL8JxAyKKgbEchyNoA/MF5jQVaoiX16yHj9NsrvsEIi/0aanA+z
PiZOEhebCrn9CV0/zb3IGQdyZvEZvqKpkQQGkaVy4yji67Y9hfEv7bz0eBqZTQ81L+k9TEMKm2lS
6O4IVjR9m2fZLEi1wTfWodtZT6CChudB+u0rmZX5L9nYyTefvNlbKYcOiGOJMH81sphjc0Na9EZx
FOVVPVV1ua3hMBhbL0vjk9flIPAE+ufXCJ/ai4E2PkTejPxkM2BZfMhCArNWXl2gvwLiVn9vEnYr
9Nll8oSV1vrimZb8lUTRX2lNXeeuZ53VqLM7pzIhX4qEaEDUx3TvglxsHCGZF0ekp8mGLnJ2p1Fm
Qj4i5rhaoWCEqTyAK82Z9Cr8i5NdkV6EPZJGRuwzr5GKQuMo0w4mIWnHzLdzPGGjqELEayvdmJwI
OO0ZKY4+u/hV22XjrEnTrH+yzyqirRxyN2IDk0PtjHPp3rWIDk2cVDadcF2UXGtFuE3EscL10lvH
SluMRcxXHWFRCFe1iUYFvWLs93smg+zn0Ff2N2Ngvl2A4Jlx25VO9d2lxeeh4ctykl89CvLbwIB8
te1mu3poLaFfWHMC50ASH/ENE7pZYBg592nVMa9yejMit76pKYGC9+uD9KWuGkIpJes1ib4FTdut
oOXyy24649OAIvgwV6X8CFN5oeuAZWromSUhghOW9vXgxTLbR36ACW0KU31Xp7P3OYeC0a07OA6o
G4sC20gk2aSgAsHe69ERfDQQzVQ3Q6blc9+34VPlC9bCwCZAC+hAMD6Ips8BcyAlt1YhcLI7TH3z
N7Nnd74OLbKuV87IKZwOq8BRa/fj+GUwJziZHEbpe9KzrlFnWzk14dDLbhRip37d1ap9oq1WfYqD
qbiPc+KxVmhmKJypxm2eUqiPlGkCd/wlkhjtCJ0wZ28lbVrsWpN88p1hkEC/RndOgKWuxvkr9qnq
Rdd9gIjEXLzBbS/ybMe+iURzvvuiX5sG26ltrqJ5WA+RBm+FmM5cUeNLHuPEDL9he3KpEQ2FijZ4
GONnj4Oty67Rz946y3C/e3HbxxveBDKySo5kzx60H36GwMezpYlQ3XmLTWE9B5lBpW0uk8+1N6FT
yYxBfQhKkcudx86pWrlNzAQa1BSSiA1iXl15wMlO9Ti6mI8dnj+7Bp9XgwUNgRBzA2z2rozEI1mI
zFMAucRbQJ+Il6ro7H0ztelJdTI9AW7JX9vWQlgpzMn+QMMh/uTnDizoNqdcf9NncbZPR2h/m5G+
9isyHE5Ivlsh5R9mRFDsHWK2va4sIG9K1ObhAcoDzfEGe2t/Y+ccn7WP4Bu800Sfq+ZjBM9UlmwH
CLZBZCVcE5oxZ0fyJJPZ/U6Wez2AMVP1KeO0+WI5BqHLGEA0dqDKeppwC41bAyfW1zQM+4+DxqTH
9loqNm19Zs+LEIsqGEi59LNhovRaYR010UQGgTdsqPY08dZEBISQs6EOvGo6b8Gv022hmlO44ovm
+6Wh7uQJ6PGBw+4qqIOuXVMc6kv64igBtggn4D2Ta5wcFcFf5mpOBmLNk7rRYOX6kGSIqvE5ggVg
w+xdxlT5oN05uEMYU44b+Pdx8Bo3ofUrQurkrNBwNZTX0xYTRhYWbxGohjszGhb4/yCgE3PqCDTB
KlN+hPsrpo8Ua2voHyi27sNxlNmNiEdIJkA7MlBFsoLsGXNwKQ55HS/CSxgUcJ+q2gy2Bujl/g5U
Jc1Eu0bhSbFCqIe+yoyfHWLsvVp+OrzWYMA6R6Lpd2fKBOr3bhGwW71aJK9JDZPQi8vqJRkz95tX
NwOrKHMgPlVYINvJlDZUJUqhH+zOBrPJAQ1Ujwaalu5JPYQbxzpZDataymwk+gCAHPJQbIRwdKp0
T2JxgUOoCvzwoMoC0oge2L1vQ/hjikldDb8sEoyCreAo1NLFbozFlFA2N1g5xQnAOj3c0WElWkfU
q+nnGmDQgZH2bk7Bw1T+ihWN1giwL7oPXaS9Z6RqLN3Y1oJ7esK0sUyz52xniiE/poTjxtD1C/8L
Qn1snX4wWPuypXHJw8FPLsglXDIzR734q3PObrLMXus0y8M7NhD2R55/hSq8jMNvWJCLz5nOKD+X
vh1ktwGEDQrzhkmFIKKV1OzqXhcvPgk5bJ+TQN3buJzA74zO8BoELas0PQ673oRCBu62d8ixX5ky
K9H1ULHeDHS69KqPcUgi1G/qjxYHX7z5yqi+8aWTh+E4fvFrxPVDniwSC4Sqdhe/aQ8HtdVxktzl
ZggHCmde++QRN0SpMS7yGwTsZU/9ySV2bNl0UuxwR3lMgczTD6FXvHiZiaEBV6nzmzQIl/J/k6AX
7DAJk1dA/5XVqApR21rWyFtKwEz+MALc/h7AKSLsZq6iah22SfClQU468uHm7YMustGgicHHupJJ
h3slteqWhAPP/8kLTjkH0nBOcT02X5gZs5dgzut8o9pm+iqwXjzRcGjVmvJ6BeobHtaDP7fLG0Nm
3dF1p+GGpFrbXM+NZy48Kh94hgj6JABMMs4ngdT5HjcgxgqzA6TB7TMpu7mqL9HpEzY9QBUNYTxy
MzjtT6OA3WXSWGXTkhiq2KSeYd0LNmBktUSZviP9G6sSj1MWG6u2aB1Oo8VmrCVg0lwbQy3pYbM7
wQokZm/Y1onh1FtE2tx9piH3S2pH1GxDxD3UParSOvD+c2llJqqjIzXHt2zsqWO0CJ6fpmyxSrG5
1ZscvH68FHqwxVZsafENpTbHsg7TwKHGdUNgS9T3nwk1zF84ePffxjBOsBU1xOQYlBrKdU7NMluF
RIqb62DOxF62hB2yX13Mu7WVJ1+QrNdfGsh7MYvj4mSIjImOtQfMGx5DTKCX1UfuLyYV7W7wnsR6
O6Tt8BZCxTrOJf3XlWNRxd0SFxc5h0pjLNsH7Fk/Nrrj6IU6PEb7NaTRF8vGvQCKk2D627Ax8md0
hSFaHQzy+LT8fHwNS/Za6zCnUrmB1ShumLk40DeIUNKNgVxgOGAlCB4wc9HVsqh8QGWMWHZIJstU
vMZr6Hh48KOANYBWN5D0oBi+ZSkdnx3OqGYriA6gS1ghtqHcWdfGhi5+Hz5TXw7YbpWFsRlxQpoP
7RiLcePlKTqzSdOmvWlJGP2En7c5AAw0aQ/OyB1p19JipYUt424bd7MPeoFXwtpA4rFeO6OFG1mT
QNnehBoz+255XRS3l69oSzcb5gYHUGiV6AZrMrkM16l2BrZnDlDEgU+wBEkdH4uK7VWqbdgQ2ibc
AJESua90VhsTBKJXDHsthqpbs/lk6cCmXD27ZJUFu0o449cmGhfiSy0xDNNytVEwIPcgtqvtijdq
rTbYAokNZWUgN/4cA7SBEiPI0FtVOeLLjZ0ksHhMM0IcUkPUBlMXFeKtLYFMr5nC5ccZ3hAyGTWQ
HdWj2SKItbUnmvnegpVtwmSYb8QYR80uz5z0qKcpVKsSyhYCDPYL6aFtSo8UaZx8/p6sLo4hVA9B
ldYcbX7FXYwHUraouW4yw22gFbKVofZoD7Z/CCiVYG0fyb+GN5Tez1NvGywvQZ9/clziTzbYJnzv
IWZ+/tqFQ0ivqKi02FS5P3B8Jc/3G4UBWCPd2JQUlejlWU+wYcp6g98yfoyS2hqQNfCHGwzLM98F
VhIytzWbnI2ljPA02xmq7yCygse0z612S7qTve9dk0ylUSXdPfu9MdpLjpTRymYhMvn6O2g6jZGI
7wCe4jfRwXpZ16WR15/gtOunzOzoLA6zrM296lCGoluuOdzRQ4jgd0OgosYjq/gN22n+E3O5KNap
6ePZIHpSzFvDdkIDRxfuDqb1yKCmwjkF0h6bu5DUy37Dglmzk4HsdeoTDaiv7lrnzXZmXeONsQRC
zCBc0qmdrj/4nbIRQhJhl+80O96fFgXIYBOjI2eDia3lEbsQC64qaNthwmp/ako0NSUJ6QJTwhXn
73sT1z1YCpV9QTFE665sWntLQQVFCBU9DnIppIVP1NvKDxVFOTxWaZ0PnzKAhu4KQQ7dFrQ5pCoj
Y5aUJWM3XnD9RI8GmYoOjakyl7c4m4DeU27tfswoq+JtUyOx2Aj0GqeE2f1HznT0MoGgjda5cuat
5sgJH78I1Beri/M7syHJZGMXFl10SxVfM9dCRgNDqnwEbBZ+nC1tYzTo0ukXVdrxp4md5ZXtZHmr
qbfGmxLEH9Qqu822KbTRLyEP+JkmFUqhpKO0H4UF4PrKy2005dlSafPKrhlp4mTETmHmSR74wmAa
sdfthxLkO9HO3Q82X9RQ+SjLOH1CNBM6aFR10UtKEUzPGxFOHZOIKVXvvXh40fJdG/aOu5JiGhLs
NrXp+v0q0/Shu/Usxqn9ECWyoL+M0Kr5Sg4At8lN6DFT4G4i07oJ4PR3tG6KqUJ5RFmZPns+Sype
a2FkdIAj3s8lRqO1on1LXOBIr3sy+VIqEXiJzaqHFvZmwXRYpL5X4EPaxLPGR4lsBi+FYgarHn3p
Spo3sAUc8tdiJ+2CL9IRZqbXHc8cB2gVK8D/MLLAWL7EhEIDyR9Kt7sjus6zd3Y3xWrvEGiYf8fT
Kl14EbJsBhiMZeFsATsASby1PMis7P8D0QGdD1Ph4OKl6Dm296Hu3CY/aI/MJecOvz4NiG0U6ogb
MlolxJ1tk+COsLegCEcwKiG5dSuT+r65nB444ePpG9mqecb8mMLpz/ZIvmndgfBkkszslgWfFapx
b2PyA431KPKC1AnETgSuYrRaWGADoPaY9PEZYA7JwOswxLIOckEy/eD+CY+xB2FsFdfoUtlZRLnA
Q+soi/M5e72NTWTpg0JaT959jVQkbZifVvivja81Bbdfjm3XX6jl1s06BjXAhiojqGXdRr460tQm
wacrpECDpwg930QFBpqNGejUWve9U/9aJMNkAAx2vGBPaoUPHyk7WeeJBXIUALnNcWycfmkHozVB
2NlIRwhZPzsfLA3JFh+WeUBSKBUliLK+LztDTSto3943Nx2mHaR3qvNEarQoj7qWKpprW6jihq6N
Xkck+l8DgvKi7ZhbOXUnDmskjtEXUwd+B713zaFhPmCYYpcPIJhNWTlWINyDWXU2/zT0vZ2VgL85
17mIgOYWx+HosFtdQwD16y3EIwLiC0WqSNTn3onKOvIVrLCZc+vQwkdS2SQIIL02M55Nx6Y+o6y4
+hVShJ3W2axUd6fjWr6w50O5FXhsjFezSXLodrDRvKyUAqxkm6YV35B9gp+kzGmorDE/oj6KpCbD
3bINt7ptl1dkE2ObMfbmMM4RBCmBeNf3YzdYE2AWg/wQs/7scKKlmYqOQpKd10uMYGg/yRKpEtLU
hwl92Egbiz2cpOhTlhjAmR7IP+MQjMAbGkFOcEgX1to5NHXe3sZ+EzibqJdDv9bKpxgBfoV/G66O
WsV54X9DSdQcPVShbFIxWfxUorJ+AAjreU2ciTe7lC2w+BFu7SpqgZdusLbZR8+k+rvLqVI/IRij
vsS1JYcOjf0TiKXxm8qt8l46BNruIno4/paoGtvbNoSwsWJaC9rIqulbb2yJ8XitKh4w+QxOna5J
1aCqBsvVM1eQtmAW6N6faJbG8Y88zclmzZvceADqlMJ+c836Nk9y+Mquo6t9FhHgeONhub8z2zo5
uSETMhmhgAQ38A7QIKJuRr8kWsd2V/4cZUc0HgKfHzCub2GUTN8HCMacr1GbNCs1BVG0ojDM2Yfj
MNBZbgcrf0NN9LMTyuFVzm3x6CseFPXFnEJEbsCtJ0LMApc7DeZbnKmcNn0XPSdiqbBGmTX1QNY1
75tN5hz2u5GqDac9TARsXjEEuMEQv5kF0FaRRD2eBQOQA76nOTp6k3CdTYiW0NuVNKjLFRsCOgVA
lRUmPcFiDeB8CAFFELCF8xf7HMlt7vCdw99ETHI1tnc8R2xDsfCj5dRFNW7VMRUBsyyl0gtTwX1V
nr3YkucMGg1nrxw5HHkUHzlijZzYjUh1ByqTdbXuHKEewfiMb/gX67eYE8t3erlBx4FvHk8p3uJn
+p/tCWx3/TLCKIcyFArwOsJyuGIgkNyI/8D5hvqSnf62gk9aHirTDQFr1F5PBldX0gi6jdD1E0/l
4COQ23//63/8r//5ffzP4GfxWKQTbfZ/5V32WER52/zXv+1//4uuwvL/3vz4r3+7ljJNW9keqkqX
gicaVP78+9tzlAf8y+I/QjMKm7qh0VxaWXvfg8Iv/bB/vD6I+34QxQHB9GxPC2krz3Ic/X6QWUdK
A4tITk1hTo/MRiR2GlXwVPvaXlvTjH4fLky4vz7q8rf+dmn/Z1THIrnFogUlrLNRObr3ugNbevJc
t31KVey8WFZuGFuywSIcXROiPZ065p69I07q64M7lwZ3LcjM0uWp2Gf3FVEJBQjUpKe4qacPi79M
P7Gt8j9AbvXzm7KuB6xM18e8eJu15DgDad613OU3/fYsRUbOr9Oa6YkMLazSM/W/H7RUo9d+xpg2
hWLY5YMg/ub6sBfuszAZkuRp0/OIZ38/bI/QrFRVlJycanzOfArLvU5Q6bDjo4M/ciY9JmKRISGn
Tb319cHP3t/lITO4pqmpMeoJS7wffJITbca8SU6prNiIFjhcbpFgp93h+jgX7q0wbQdviCu5UMd7
P45Tc9xkGC7SIOPGMELmdRYkCitD334ZIDzucyIXXq+Pqvhbz15hgeSTzZrj2jZOjPejarrNo5+7
8YmXfMGOYsqciA4oY2SHRVuG99eHu3gz+Vx4ZW28Ge7yc357gTA5ENBjlMkJ5RDdTxGrY2iFsK+u
D3Ph2xCmZzoozbXjuOr8hRFzM0K0SE9+MeL3JE+nJlCd3pnLcoN+qgqlv7s+5KXHJ0xeT9T6KG7V
8ue/XRmJ95YiWjU5RYMto+dBJ+zmDEaatsFQ2sVXXQVmD8GTw/Ht9aEv3VRSlvhAmGJdlBPvhw4a
SPSAsbnacqJOH4PdrUDdBv0/eEN/H+fsDdV9MmsRKRwiCO4weFfBC5K3akv+GVaDMIKvWwTRt39w
cRS7pANiWbKCvL84UeqZarGVnlyvaPuPSVLJ/slByrT5J+NYnoNiVXMfz24iDjw3GzH+nkaOX4C/
G3MOnosa/eMfXpSLT8sRdDe0BSjt/ILozSMq6vLshAB5Cb1XY7AFaEr84vULuvhCetKkEWoKV8uz
p5WmyqfcFuYnBxfVZzYQodhapuXB4YsblxOeshqBii5mt3p95EtfH2aa/zuyZb5/ZMxh+DHQxJ2A
h5sfhZvCVmTqEZhOAAN/a1rqXNdHvHSt0pTAe1CvSz6D9yMCtIrJkGzyU9wh6vXZcty39Zg9mYCN
ATcWNDMpGSV/GPXS3Cl5JWn+Ow5u4LNRo8qey6HJ8xORKh4NFnMuv8EgLE8uuQ3fr1/hpXv6+1hn
ryet3WLE5MbTjKz2i2e0C1SrIpl4xED81OM3f/7/G/Ds9fGQ0ptWH+enTKc1F2c4Ub7FW1S+iEba
r1WOo/UfvDfMXkCIKVhwsDy7nyEZkrIk6u5UDKm9p3Wm2nsdE2y3nlOtoKe5sVPdXb/MS1+j1MJm
2ZVC2edfCdJw7K91l55oBjfVuvYJl92ONK//cDsvvqH/b5zzb0LlcSVinaZwScM3OrETNofQeop0
ovQnImCH6IYIX/dPG7aLr+hvw57Nni2sj7B3m/TUw6oSVE8yH11SRdNvTya9Hf1hbrs0HMuf1p4r
JI/y7KUJW5AacxRliPdMf5fgk7phZxgAmM6iT9cf3KUbagm+duVoxyQA5P0nz3JYBthc2f5Ke/y+
eA9ucwvpwSrVwZ7T6oFzdveHh3jpI2R6UabifxJtxPsxnYwCvgpZAAe6Qe4a+FF5g8vJvSOrK6CA
mFf1h+tXKZa58nx/Zll4FdGwSE9q+X7ICVxh6xg2y5JuwzcX3UHd9zdGXyDKQEm1lIcwrlIPGuka
Grpsd2pYgjWv/4yLz9VBtAUz03O1Wv78t83N7LW1yiwdn4wALMYKfEZ3B10HKzYnDmqu10e7+Gg1
m2ElaOnxbN+PpmKDQMIpjE8+0uQbTMEl4npMxs9ORgWwTCt9HD3T/sMMe2kmsCCKLvs328Jg/X5U
G2TaUo1ddsKhiZlg6ptNQyVx3Fy/ukv3ko0MO2CNI0qJsxc3xeWNzqRPTjZhQHfd6JfdbkzmSqBM
qPw/TG+XB1N8jVrKZTv8/qL6YiDuwpviEzRT+w0MtHFrFoEDqtXsttev69LHYVuOyTmfDoBnnw3V
WhMaK8PiqQlTkyFP42c9htX0SN4HcnoMgtUfntil94Rylq2gHGjTMs8+xyorzMzFnnvq2hpYc1iM
w7epcSizdBZmYgL86rHeU4+ByXz9Wi/dVj4HnPU2R2/TPNvh6MavWBAFm30q9uR8RqXYzrmyho2G
9vCHwcTF0ZQkgpuQZ97Qs+tkRfTzCeXXCXlrvS4pkn+SwoXx4VbW3sBMtWES6HB8O9PwYgNRhgIZ
OvqxwSR4R99QQTwiYo3WFrXeL4lROTfXb4dYfsH5LMU+cynCUOBhC/3+NSN5tUgJPE1P+OcRavsO
2WlGPf9MMKijXxMJol1lPfUeeZXQP0VLRAnnPrkLScO4/lsufcYcnz2Xj8uhPnb2aNphMAUE8/iU
FsQ4AhQ0AZMUg9mE/2Ct+32g86cSy7FJyoKjbGY2X+cSSstG9kKIm65Aef6Hr2uZfc7vsMur6yJa
kApb/fs7bDYKjaauqELQFyrWCGUNtEe149L2gfdGcY5YT0Ta0QMgomZ9/Z5eGhx80LLkLcdbuXyI
v03/jkWFhJwpfXRhR6GcjvGnP5LuYBsvoHWneF/R8YzvYa4m7afQRdS2v/4DLnwBbO95/6k94Y4R
Z1fflUNYN/yuo5IQqqDOpp1zsFuVf0FCFVp//3KZ/mnus9JRFjk/T6c9fAdKaB5enK5+AXoJek1U
EEZ2CsV/tHHzBsJNHgz1B6NGrfcP1j/pssdgo0GHlgL5+9stRwyESWV7R4HKXi8Va6ZWCviV9zQJ
Mmt8GxXzsyLlL//D2nRpqoFGI23HRcVDk+vsQ17UYVVM5+Po9A59tr6TgikmmL3HMkNkvKNmHOTP
uIfQHGpvMI7snrFMmATnbQ3fA9pttf0wfggg9pA0Uk6ddT+NeBlO11+Iyz9UL7Mv3zmz3dkradEq
xGMq/aMHcanYU6Ejm9pU/fQIz8MEbzLRFBO9poOm23HubnxzkX6EUTTSOS975e+DiuWKEGsvcfe8
DXovUjP+w/7t0otLNchj9ZV8versftYYEwe/NPVxMHBtknTffYiIoPgOQKWb//62SbIV5on8NQef
19YSiJiBSZL20epBINMGm+kZltUg7ow+DyrIos0Q2uuyE1708frjWC7jbHZavk7Fl2nZHITPLpOw
hlGyA/GO6NmhKnQteRNDKjjx2zkamI9NrYpfuP3Tr00p0ucR7nh8uP4TLmwGKA4p7jXmGoAGZ9Mx
kfQKg7jvHVG30aOFGYO3uCzsz50/Y4uRfay/wu1O1M31cS9se9gVg7RSlsVHc75ZJTm7w+In/CPe
mAGtCWtuviDkYF8HcxLtgQVH+R+udZnuzm83pGEhWAo0nYezrdZsJ9BeSt8/JmCVo9uyp8cWJ4X0
SPzDDoursavpL+GhhsAW9q/Xr/jSO02cHk0Ajyq1UGejw0bLBR4x4xhnhpw2OOxSBLVSV1Z86O22
nv6w9InlLzy7XDA+3GXHcpgQ9dm3PvS8PYSt+5SKG9GgJNDuzewnhfgSxKP53FfF9BK304LrjypU
daOMD9rIwR9mhAlza/LC3BraN/9QzL607WHHQ4nZFJb13xdlkkoInSot46hgbnwJ6rm/T7g3tFbB
N8abvukzEH2tA5AwTzGZ0vb2HtMQfhNoo+V2XX8wF15FFmLTXQ4vgurM2brhu5SpSKI0jqlPy4BD
oYrtn3MaoZWjKlVv2LiP8g+v/4VXkVO4sGDM0ILCHvp+rcpcxySBMfCOXeVatwWx8UTbEnKtN55T
JcjUiLpq9hQ/Ah/hZ5T6X65f84XtHpdLHZXKtylse3lZf9uaiJTkOgQZ7tEYkow0Uq/Eczz16KWu
j3Pp3tK1UKCq6Itb8mx6ESj3KqwR3jGNMnRT+STMD27Yk8vRgEYF/V/0/dP1IS/MaBZzCtUbxqX2
fXZpo+i9IiTR4IiWqrmLB2sI920kE+RwBA6uEU/RYi6CgVnn+sAXr/Wv3gnOfmaX5Zn/dk9Vh4TF
Gwbv2ACZvs1Kv0IWJSEWu6brfu5FAHrgH4xI6Z3pzBLC0WdvUU/7eoJp4R9hH3u3RiSDV2y0OGgo
2sIiJvRU7K6PeGESY6XiCL70vVg0zp5n3RWIdv3WOyZMprsA6PRdIqNPST12n6+PdOkNZSfJzMUn
KdVfO5nf7ib9+aplB6ePU21HG5xI5IoYwzTLf/DUsKmi8TXpVP63WRKMJ3X2zNBHu2ravdnaVbjG
W+A8Wwac1l1eGOLr9Su7dA/5IBBF/NWUPV9ynVF0Ee4B3pOFjIfZhx7i2kBmhYOtJ1Dq79cyLCU8
biP1xaUS9f61HMMwignXpviDqA0xZTGjJAoHACemxpJy/douPTVWdAc9BrtMNhTvB4vBNcPBjryj
5mXcKpo0i/gIGOU/eGq/jyPfj2P11Wil/ewdoTkNz6lH5N2usDCggOhZ+AlattmP65d24bEt3Rbt
Ke6jYM/2fkgx6Z7YEUsfDSnfbD/xjrM1H+ukcp6uD3SpeMlI2uUUysoNIf/9SFk+gvEA0330NFGS
WVub96Q/BS5c3zrfA0ch7lV5GG0LI9JHNaCrl02Z/rz+My5MZzbVAHYrik2oe16saTnKkfU08t60
4Oit2BGfB9Ic14yXPQjyT/9w2RfuL4dkCqVUakzcfGeTWUEsatT5nnGEqM8GfNbBU+KHApyN9Lq/
/5ou+06lOICTy2eejeUllZ/l0vaPxpxDUif+ayIxN1oqpn/7Jiri6ASFNjac1CHeP0ogfoSPxcI4
2rpBfQtRHk1nnSmjORCrlzefRYz8+g/HigubC6aM5XO3UAvQ2ns/KGYfP6jbOaAhREDVS5gHeivk
SFaJGiDWb4gtkeH9/+bszHbjxqF1/UQCNFO6VU2ekzhOXM6NYCcdzRI1D09/PmXj7J2ShSo4jW40
0AGaRZFcXFzrH2QYRPhTD+WljbOW3zG+APVBUxgo8GL/4rhpV+XgB0cIL1q319lILtyAbrYiAOv3
RbMC/ZqyRAQWM8cMKBnS/AUSNLLS0MKxePj4GvBTaBy7JIqquTi4NugQPRdKcIR2AmNQQz+WpmqO
+kQCdj62Ju3p/ID6ytEB/wJSmWyAa9Kc//yvuwv4m0RNSrAAjoISMHUR65jxCCqvxl4LBaKDWEoG
n4FwGniJSxmbxy7tugnbNByW9iram/FVgJcKigTOpEUPKJwiQtvTDav2rm0i3qRlZoCy/8Tt3z8P
3KD3sVMr2iennulW3CxqAnQz7YGl+tIUOwmkI7hDEKyp3s7Pdm23UcpSqRygdMFNfTrZAPmrujdb
5Rlbcl8kIDJLd/iUaWP+NHS5+JJpIrseUlvcdRgl7c4PvhY0eN6gc4iuHxtusdXKGrR55MbBERn4
+rsfId6DpVteewlVzgtjzf+vxXsKJJMgtRNUuHi8nE4UEQhY/NboPyMiwRMRpQW/QooC5SIEmPt7
3AqhuVvQg2vEwXu195CDN+MLm3klu6XDS9QieumU4xd1WkOv22ps5kcdImU4uGJ1FXz181B9JJCn
/baFlH4/NtaQ/f74l+ZOnxswfADKiaezD0QGO0c0/rOPytvOriHQYusKF00Nrelwfqy1G9ASLlgk
CvfgjpeFkbK0gBfDmiGHDyekGmTm36kK4EkEd+Lhs1bgBLV3nEZHY8yCEoVJIbhlWJLVIC+Uotae
0ZZDhYSWE83Zd6CoHKNUDacu3u22E9212LN91qVrH5xRw5nQV/KvAoMGLDVslF0yy/hup1iS1pUy
cfTQ1vKiISjcC/fK2jZgMWyqBvQ3SSRPV6N1KRi0neM/Sz1DINsG8KxeFdi2qx62ClLzVHQQ0dQR
4h/2n2O6FgV5clhzCd4IhFtqEsPl5yh1oO+Jemg/qeHs0RZQvt9MCmirHc7T2Dif3xNrMdUBAWfh
KGuBHVncpGHYWwH6gO6zkaDs6CBL5KltGn3KY+0aefX+wrKvDofiKHnYLN+zfH6oUwHLuQnZ7m6V
fbMHCqCejBV9MwgUTG64+aLu4fwM1+ILAZTMmSYuwK3F0UZloZdu3LKmHdbNXuTbuKSiDJE8SFpx
MOpKM4MMlrTpt8qs870ZNs7X8z9hLZwyW3RzyVVQ7p7T+78urgJCVl0NtvscYflw1ZEkNUiZil9t
HHbFhRR+7d6YrwsSBOoD1rLsEiVU0u2B6VroolxB44OXwyU4/MpUYCwavtfKF3tq0KR2JCjPfwgx
NkUfy6ZGAAbZXrwgRqVA47zl5ugrqjshlriPdmCb8c7EcdDc2UnP2WlG/zgazj4IAcHvrQJs5/WH
vzgFSTAfVCVtLrHFQa41AAoVquTPzUwNG3QpyoPVN6+dUpbRhS++srq8OlVKTtQfKf8sVjdLJqSx
sA04TlkVXSdo4aA4idXm3rLMvrwQoVYO0NxlIPOg60a1df7zv7ZS26kDtjZRdOyg3n+ZIWje6Gfp
fQczDmOv4lIffeX0/GmkgraAXfMO8QEfLoaPWUbH1kgMiM5xNKBIXTVVemcH4x81vdF+U7PJvIEF
EIa3g9piaPvx1ZyLMXPNAo34d2hIfMMTPDjADShzax3wW/HUA/g8mrVqXIhQf/pZi3zE/nuwxdZp
OqhB7aBHR1T13J8RmGT1kMVae6hGZPNJtVF/8EglEBCxeIN/bYoO5XhvgNwF0wJeDtVnw7JfHaWY
9A0U3bG6sAfWNhz9m/maArTh2sbpHjASE1h/yC8cVXNAZqkKHfOQGQ264RTBUVE6//VXtxxYd5UI
ShvSWAyHP54F0M5luApq9D7VsZ/aD0hSoxoJ0Ce8M+327fyQ64vg2ohzCxoopPynU/TDMAhAoQTH
XHdBVnmwxexHTHFGdAWQpy6uOhUZn+sGmaG7PHNtrHFckYjQaxFvvVbJXShrlQlgJHyr5C+nNXvt
As55bRWoxcwXJ0U7CoWnPzFn/livglUPEV6IkeQycXPAdeBKqRDnubAGq4PN/V+QnTMSafE9kHwW
WW0r0VHDnzP4VE9K0+wn7E6bw4Sk2+/zn3+OWMsjMDcQjDkTBmK2SArKzhoFRgPxMSvzMN1aNXjF
R9TipovXhb42EpsYKImlgZtZjAQq3UJWJUPps1TQ4Ewodb8i2gB/TMf4uNyAeEL1QQc0S7E5Hq59
I5Y78KwFhoxWeYWgfLc/P/e13W4BuubmpFrEc/t0WdNGtqHRq/HR+RFHVXdj5Ur5oPlh5GMQYdaX
4vlaTs5dCYjtf8azFuXt2qwDA52K6GiasdZd47fVZvvWGGB9q3Z4W1Jl8T/jbxFsbLvBH4gXEEz0
LCyL8B+irA32lDI/SDfW/3Tm811CBoVAmZ5n5ehhYxtvp7wzflk0UDcf/8pcmqZN6VQlF1zs56np
3QmiaAx1x0L+vx5Ehk9kC6zPU7sSwwJSM/VCbrKSGVFA5RYxKBrNoeV0fgMmXLpWZNEx422b37v+
kDQHDcnDe3RSg2QflX0wHlqJ6CV2KUOO9vz5Sa/dpRxgqo90hV3Mu09/gEQBmJSA3Eipm7lakXUS
eSQaPJvGUKCKqiE/ezdQdPyGEUvkCSU3/wGCCx+N2VMHpQhqzIHmr/xBUezWVzndR6NQuu+9HDFp
Tl3uqazLjuenuxazKMGQb1qkotqyF12R3YMkrMNjiB5YfGMjw7fDQ8LYZ3nRqlfnB1urjgGO4R0D
A41qwp9z9tfE+kG20K8oCeLSgJNClWmvFXUH46BlBbdGbqjTTdikCCsgtBK5by3ZCzrQsdvwX2om
cSGPWIsj7G8DUjCYPLxETj90ZLS5KPwxQO5PETfBRJbUlqaIdnJE/GNLHyb7fP4TzPt3GbUp13Ca
yHwZerG9rKE249jgzsz8BrVi3dc78wZFTbvYScUKNqXidGgjoDAaXIgc6yPTHPyfkf8U7v769qqf
qBiFOmTAjtMaOzq7VvcIkdkFwj4o4j5zM4BaLglRvvuHOTvCIu0GIwWy5fQrm7i+KFwuwXGEyPQF
xKF/49Sob752/JHXgftxbsSklv99fNg/GM85QdGFWCyuBnKRQmQTgs7Vmn2HGpgXEcavQlQwvney
HxqEFeJk+ofZOrQIOU+w8vTl2w6tW6sdAkquBcr/X30cbL7WOOzdlCq6aPskw//IC1IFv7zz010r
1hAsuOXnkA3MaT7qfy0wakYWt2+kPLfIdI23DsLj14g8IG0TqI3ArREyfOpElbgFYouFsRBbpWQz
bLSqnRAIUKX+rQFaHfxDDkYnh1Y4+17nxXn6uwxUjGZ8WHBshhAmHd4R/Q8kCJtfTtL4L+c/wtqB
pjxoCNA8c5BZjGUj4cIuNoNjkCIWtyk6MXTbsoI9JDqt3aYILv3Lcpvsa6oGkLDtOU3766tT9IK3
pKbRcfbAeRwm7GedSA6/9SzpEPGlqrBVlYu9xtV5mlRkAVfO4Xuxt9FViNCsDsNjPEXTkX5Oq37u
3dKYHn1gTdXWRFL2Usd93j/L0EV2Sz2IwgVX4+LbIjiEgLDVRUckRuqXKq5ntcnJkRthZE574Rpe
i1a8nBnKJPPksjj9rIWe5VEFdRAKbVij7YF9yhdeDfg8FINRpftUJMh/VFGBlNXHt9AMBaYSRKmA
0ufpyMYUNzzYuHxD5H5euyR07tCn6hBT18Mf5UgT4UKatfZdKfZyI844VZbzdEBfSXXEFIzwiDkC
uGsd7xn1Jqkt2eyQjYmjCxCklQyLhib6+TwS6R4sO1QoiMlZoIenM8/0+q7GpkoSDIIRubNsqseH
tk0wCBHprHUUYYcq9+c/8Mp8BZDDmWBIW4qW+Ol8DcSaiwnrrCMKZPpW6pK3Q2M5v0ZQjl/PD7Vy
THgbsYVmVDdsmMXNg2UR2kdmFh8HM8chdppMTd4o1IKwFnQG4J+9m4/lhQ20snWpLNjuTKKkPL08
m3aLkUhemxHPpU7bum4VukgkauI3em/WbRWk6cHXwLle2EZzoFkcT55ClsMDgL+o3Z5+VoHsTqdg
vfoMsHZ2IlOjTn7J2hIu1fmPujo/jj8z5D0EUfR0oNH2dTuoBrDOJgbvmzQV+E4klJP9rYPOdfql
Lgy73tCvB91/fui19eRcztQmSg6aswi2Zqhj8DKmQCyCvrhDBMzcd7FsEPY39W2jKeOFKLT2TYGP
zKwbHpscmtOpwtMqU2yyABp0SPxea1YCSFbItL+AU1krpSCQAMCCFpPBs3bxrEP7K1dctPCewSP2
1zHy6MjnKf31KEZlgwBP8qRnyCEdgqpAwLhXflHqQWwmsBsbvTzLRtVrEk2Jh6vRXdhXa/ECnqMB
DoIE+13zocwm9OXb2nkGLeSqNyUGocGVLpq+fYpxZlC8UjHbR4AURnkw6U4F1x9fc7IGqnEQrfj3
Ys1F11nI7oGWxeQF75ewHrcjkL39ONjWBpOVfyAGC+A/oCKJHDr9ntM1500SGtiL+c817PI3VRp6
gRGXjRXDNpKTEnl2Q/X4dpjwxP5yfqpr2w3MAtf6fPMAGzwd2kcumg5Fpjz7AkTWxlDKtkPuXtQ/
/2Ec7jiIazMKZAnH9bEsylACpZ80RcNVIiuRbkwKdJcQIGuRnj4vog3UqYS2LBAWCPqisQEcEf3B
ZoMcVnYLaheT2raIvp2f0vpQFCJJM3lfLntWedYoCC8zlKEkyVWXqW+JX/XfZM1d+g8jgWsABkU6
SxnmdJF09Kpw2o385ywKm22SF/jTyk69Yw/7F67qtUlRcaMSMS/VOyGDMrG6KaPd/KxFaIOPWZ1h
7R5hWesF0u0v3JVrYZ0sBLQqL1PosfOP+SuRRZ+6NtAhVp7tMMBhKlJ7PN+F7CaMEPA+v3ZpO043
rjEVF5ZuPlDLi8ud47mrkj6by4qLkVKPtQAEH3maVK+cD/k1FeqbbHX3TotDH4F2e9bGj2R51yRN
dSEdWZm3o5KPIPpBJeBdv13x4cM2QcfzJHPzr0qdDeNm7Fx5q1td+sMu3ehr5SL/eCGsrlxlPNa4
WOYuNlfpohCQIE84Bk4SHlPh5C/zPQ30skaL2VYS85GsIb4QXFYHZMvOIZwX8XLfNmiVd9KKyWux
yvmOBrb/eaiDr1rWJhoXSRpcmOD7YAYOiiLljHRnxCXMu5yFdQuEsZ5HBNUeUV3kviIJM17PH8d3
ywd1hJUDD0J9lnbqPO2/tq0Rq1mu4Fh7rBEr++rmmtN43SBk6InRaBCcM5wIlUzrw1oZi3EXqQEq
HfGg4SVxhN/NpeAL6wsyhsUB3/sei6VIReh99D96F86DUr/RNJdwAIL+dLLpwMYMsTU5dqzmlqef
uU0qpHZxtNIfEbksPhrrGI/nJU1i+LJzDD8dT4MDSaUUeQobDnsHT0Iaqof9q1Q+RQCO0o8exXm4
uS5Iaczh5l2ksJhlFLrokxLhdAc5mrAvtjj95FdJZVWHQpr2BgNfceFcvN9AHH9e78RnMJ8ghU7n
OA6FzExrKI5z+eR60N3bxI9QHrZ7qt1ZGVN5DPvqAkzxXWQ3GJRXtM2zj2hrLXZt7xdViHJrcdQw
cRLbkArVYzrG6rgtm4uvoNXBAO2ylDA9aLafzjCR1ojaRyqPJfnO97Yo5Bch6fAj+60OH82Y54n9
NdYiW+sip+r1MZfHdMTGZYd2OTK8gA3RKj1/7t+Fs3mgGcBAojb3WRevSH2SMW2pHuUUKZ0vfYIa
K+7TycYXgY4IqNNeSNHXtgksdIeaHo8BQNCnH3HgNqiALObHBsr1dcPmuEb6few9/EWtW1HUypcy
anbnJ/ku92aSfw+62CaaFWGkacTFMauK6Y6doWD4Gg3YdjvYvXxvyzR4C7HJ9Drsmi4E1rVdg+QQ
2EZAhoYtFh8YWxhnQK+hAFSQ1+C5UqfbDh0K2lta28Pz+Ym+uyzmiZJuo8U3K2UsNcV8JxUg2Jvi
iCx/+SXBqhk19CLPLxXBVz8oDHyY+AIW1vKw64ohlKlu8+M00p50M6ylAnf6r1L9t6EQ6ohGqxXS
VpN5eiF0v8ty/szw/49MP+10/5RTpwfY6+VH1OWd79KheGZPAF71NsBKo+3cp8mQAxZ2WHL5M1ha
eTr/idcOjCb4wCBFNTQBFnHObJFfl7ghHgFF3Oq6NB90rKexPMDEsBv0/Mf54VbOCzgbpByJqTQQ
l2Um6RK0OfsoHRVmQzViyDDKdChKEjySJ2RCnbseU4b9+VFXJgmvjhcAY0OfXZYNE9RMcrd18iNw
fXEbqYV/gFyX30B6xPIwQRKk/GiaA3yJixh0NagLwR2yWFfZV/WcOR5z2SS7Iaz08qpC+7b58FV8
Os4i/hRotAwIu+ZHRKh9bHngmR+6ttMFntIUP85/xpXNymObdWMxQBYvc8U2i0gIoiI71oYsNTjd
bnuttVX9c0ZSH8skhpqMbQCPMa+anV4eYywk3cP5H7G6lhY0KLIPbudlIbZqSy2i+MtaIqxOaSmZ
DkHjO1ckJNNhasDNnx9vJeCBQ3M0EHmM+S7ZaTUFtnNn5EeZYAWiNEQ5r6btejVNbp5f2DarkwNT
jKKhCoFtmcnpVomtqh8UBKKoxXyqmB7pqavXVR1qD7hfBheO4+rkeGHNeDROyFIUSBMBXrMTkyuS
rrobWlOpPdn2Yb5VosE1LhzDtcOP9iTlQRo/NJXn2f+VlNtSF1VaR8WR04EzbowDy+QL9YvmtO1n
LvVp5xu1+P3x9UP1DzQMWh4UbxbZY2CreYJLOyfE1Jx7V2rQvFDO/5GL7JJiyNrqwamAO0+PSSXQ
nM5PKxCm7kccfpoGffO7zIgj5abAzWu8J0ce/B9qq9BbvLBnVr8qrFXwXRQj+ed0VKT/KVfD3jnG
UlWfQJI5xqFRh+RNK3XnqfST+0INkYg+/1lXrkwNNV7i+J/ayrLcKxoTyKRRZ0fVr6NvLm6kXtPq
0tk6faThSJpbbuiFo6MXVyEG1uGFPG910rDBkAmYhZ2WWFV6PYWvKYh2pSk66L7vh17nlr7jKU2l
7dpwQuw67VC3Pj/rtRW2IM78oUUSexZhHeGCJsRdl2DQVxmIJmfacEfKq7icBdbBy/zDNGdiBXAu
wh3v2NO1hdFm5HgTItan6ekLthXltoKf/HlSm+7aakCUbhI9kBdg12tryx6e1R/oU9CVOR0VlyXf
AKmKVJjuo2s9ogtEGhQ8ayqmikPfKrvWMJufSRMmX89/37VlJY12qNbZ/Etd7GW8YfCJrBEpK7tG
3CNZjq8bJgSZJ6Uct3qVya1ryUvaaCv3GtFlRgMwKk1b7XS+Vaci4BEFzJdk78oy7P6xx6V3m48w
KrdRLTFiSXBJxtXL9a3HsOrE2/l5z/vmpNg1q8sCCgCqyYam43f6C6ak01S/5Bfk+uTEN1GXhZ/o
nzjD/vw4K/GeceZ3Cl0L7R3SRo9DsyoFUkMlBiWYoaVj215XU5UUOLbhS3D1D8PBYKScPMsbLAF5
1GB0yvF2fET2gp1UwN/S72zf9Ce4ZkWKoN/HoxL79v8GXAT7qZ9s3suod7dEWgx/hDJ4reLWz7Li
EYiVG3ZvQ5S/JWU/XYDwrIQGhgZIQxt1pgMtjqqoCj1JBLpKRoBdkGe3mMvvce1ov5du7/5KUJi/
sGlWDgsjzqBqlPSAzC9GRKV8aEyMTI9VWYWfVCMUgLQG3E/xaap+41bvYuRl429zflHXTsvfwy6+
cdvh76eZSnJ0g+q1kIW4zc0mwUum6MpX6Ve3AIk+4SvW3uCVWpS786OvfmbK0cAqEDIjUTo9KXU+
Ao5qWOGpk8ER7OFtmQXja6Oa48FsRP/x/JrnArAdnmj8vdzBSHYnStwn6dFum7e6KvCGMgLtqHSa
dUlqeiXqAuujoI/YGNJcy0eK1rZ+7qohGvCpeuOXMrsxKn9ovVoJ2kPURA3GwKE/OxR/HA89h5+/
hl4sKVaASYT+cnrUqhhajShdsXMV03puSAMvfNG1Xcs9CTIcGAcRb3GFgken95+Y8bHI2g5TlElv
uhu9TDss/RThbhNFx8CsK/F8ujq/ddaCH4Uu2njwIcCRLrZO3gZukyqgvkG3jreDBR3NgRjw02zr
9kKesDoUOSCvwD+Qr8VQPqrgrRYq8REIcnXtlFN93RUwP1PUxB//YVa0UZkStCxusNMDoRSjlYx4
cx4xxY0PDuaA3pC05kMkuEj+YSi8lGeNRIr4S/KCmNi42uyNUE0lZoldMpp7OzRxhgpTUQwX4sza
eUD05X9HW2yUZkwG5B+RRtQxqMOxTQLtutf83txEKR4BJa5HvoeEsDhIq84vpEDvsd0cCcCBCImg
bsB+WXzWCfClGnSMnrUkhJih9ykqnrreo6cATUyAsR70O8pw1tcMF28sOkD536S4fV/icKztJYTJ
CHkws3jDLHIDvWxHTBnj7Jj1db/vwkTc0pivdraFK7T38RUGz45EDOxlTsoiEGAoDdtKU1KuFCwf
oqyNtY2MakDVZUPr+fxga98YHI45a1Gi90kD43TrplYtlTEv4iN902YE56sl/W5Up3bXpRVGvIat
tf2mxv91vNFwWntwMVeTW1Bf5ZfzP2UlKPE+JPZigIFrwhIgGLhxONQp4nJRkYq7POoNdyOU3rP8
n36WzGue6Zf298pNRvMb+0C0Y2Ys2+Jb0wmz8Z8F4FWCOX2zgOZpe4FXrnjp46pEGCBy8uTjtydd
PhAyKFXPGf4iZWj0AtXVaYiOTpvHN/40FPhMu/1wBc1UfQg6VfmwFDcIn/lpajHcrJKziIRIOqiY
ePoI/o6K8CANO9cYcaafoa46GzsO+ksDrqTSYGZYSFIEpDOWzSmjbwpVdAwYa7G9aRt9KHaJ1mvq
hU+5tmVQpuYBzKObC22xeWstsIdAc/iUnZJ80eMa7++sMPvgtqfFGRxK6VBb9NGYGD46MieG1tSM
X6NMBKrh9NhEEWgJXYPik/cuD+uOunmIfJMhU4C8SYAeCTjaamO5ufj1wWMy7xuuNZ5oiDsi6HA6
MuJDKlLDbnsMNNrjG4E9Vktn2g6hdEf2YGy0fGr2Y6ddChXvYiADz1UjQClAFKmunA4c544TFUPW
I4jfVPdF0d0ELTrEWMFn/UdLYnNSOSvy0uTQaDYuNiwuT1hNu6E4JmY9PuMXOTxGmEpt3G4UH422
81C0hIk4ABw4JaezKqveGjotFseW1me/KxTwADsjtIbbLMcG7vzavQs387SogpE1g7sBN3U6mIwN
MqrYTF8cWOq7oA6m32Zvj89hrRbf5n12KZ99d0DmyekU1aj2Q3VcSrhP0kjrqknylz60sp1Z1VWI
c5ab3aaunH4gQjZcI7Xp/sM0eccDS8NFCUrUYvl8v7HzAYL6S+lW9jbPVUX14J6AfHTt7AoX3Eb7
pxEt7FJYJYROFy0cyUmMaYanL5mcem+A43ufiTa4DzE53MvC6S+M9y4v4ruSNzuz4sYsobuY4WjY
slcGJ3sZ4APtxjZSdo1qDd/otrR7rFvD0suSIebh4PoftDDiwuAVD8MWPDJx/d2TM8vjEOvkMf4q
tQobzGnTXDIvWpKBSHHIuShRcC1CLCTpOd2nyIkorV0b2qs2lOO+qGTzQqkPasCkQlA2whc51Mo+
gSXwjbpDfRe39RfgUM3T+ePyRxLor5IMvwO43x89whngSLw9/R150YAUUafyh6WntiI9Q0mH7haP
5Rat9dZFaMor4BREO7QwVHgSSRwYtSewqe8/Tak5mVdB6xTtz6ZBk2ObNa7zXeCc9yYSgF3wW7AF
R34/KgAygG11u4eqt+v/wOpazxgYq7WnmVn3YEi7jX5emNocV06nhrUZyBjIdHOoW8adxm56Gfla
9GPogTs/gHRofmBsi000aS/Y+lGowS5BJdq6iozSNHalPaipscujPJ1uR1Vq2mcRKWHqTaHow+2Y
x8EI0zOa5EEZi8R/0IBUF9dxQNEDw0o0dq5lpmfalyThD4XdGdYF5MQiunHXA5zgwM9E81mxci5a
/NVamAD0+UKU4ytQ4+JRb92o9VwNa4VGd4O9nXcXKGKQV5cfEeFSgBNA/SiQkjwu42nU50oKE++H
lUbSOij1yEPMAxhf2jdTNohgV3ZIXW8EsBjtvmohjrloHI07yy+0HBttYWb7Kg6cH2oYKtrWd8cs
9oB/dc6mjGwZ4lQfVvljhv1l4vXFFHyyWrgfd5bTGNjHN26fH0Kn1PLn2vT94LZC1WgqP01DI8vm
HlvY7GAa9FgepxhRyaukaDGHxJZAkTj8mtXQHejGVDdqnGc1lr+DFn2etKC/z+1KdyAwtvGbXYeY
HhZmNT2ZORo821rpOJOpSMt9PI5Dd4UrZ+IfirjT682QBgX2cWkZx/tWukN7MzhTRQWuN0bffii6
LP2ZUBbrPKH7VbkTBk6Cr6M5IihfJ6mIN2mWWIE3oMVpxns77f3oKzyQ9MUd+WS3OY1ysSmtLI3v
ZYled0uxwKQ17zVWaSm3RumLH4L0KNwZpZt+KqupbZBYwIb8YCGhFuxqd0zN6wHnV7ltdHCTu6mr
ernDcTZtvCYd3EfkVXXpqb1VuweQeonvjRZU9c0Q1AZGwtIYmz2cnja6rhTqNCgbTMpjzWXmXxUo
D2Qe8KshfHLLXjq7XLNDZ1u3oFvvclWVKZLbduZ2O5Q91GgDFncQt51ZaILmAepym7L0Y+hB4+B8
NyiT2rdi1N3yideT2T5YhZWbYACm5EZv0RH4KkPO7F2VV8ODalVt66VWGLlo1U5VcF12+uByAVal
tTONQssOSuuK+F5N9MR+kFFjg+5FWn+6qiMndr3GCUGxZ1MOQd8clNuopSG36dS4z38EKKO1m4Fr
/s2xazFuSruQnwmf81eLzWDA3FsPx1sDbYn0QRT99CuYmhCt7KYQEnNhZFQQf0jVyhe6J7uodzbc
WfZ4CDCPyR6mXlW01DMSgqvcKhkSAvcmiYn/hNWN1l6XZeBq96ZaKfm1jy/1UGyMtsyzJ7zslWA/
oH0YvmqdXeafalWkTbGtm9TXd72vS7SoRBap8XdfCdtQ93qtFoW+yfoos76qQA/t26wAYnUtyiIo
aBrxethw9NrmSXUUPQ/2+mQYEp/6SBGd12e26d/0vT3gVlJFQVLB7u5SJ2487ESQeax8PQm3uj36
VNYxVjrKMQzUb2FQqY8TzcHAq4gL8XVEaNb2SP7r//l4ht2aGkoBW9ji+I7qXaUaT1OojP2rZkgD
OEqntvG3XnbWg6kYYXlntdxNHhEK4WTHCfBXLf3eHTaBpTfVtnNtwDm9XmTqI77F8X8tUFfrQVV5
F41U9mxvUOJs2uDWah0mZJ41T62E/WZPufFcIoehsb1DnLPtccJ52JdGn0ICFXXtFagcBRu9DDAn
LUVd1ChuOUhLmJkcABxNkYZs7tT+dDDGzjZ1omSfa4CLjhfahTNc5TRbRq+rAx9rXpEX2U2JJVW9
V8MmvJ6M1NC2VYOTueeOzdighKfErbojqSqyLQq1zqdOmZTSq00717ambxXhwTBj3cTq2MKFeF/B
GE2uO5hLNVgETBytF4RJsp9+Z3Ku0zatwy2itJ35CT5e096kFXq0dyjSx122j9XJtG+iyg+frTQe
6206GVaIWL+OZ7goA+sJGnrcb5VpFJjEovvYFYFXOryjNzq62Z8CM/GbY+qCXNrQJtJjHALVeXaF
7JQtvX1d7skCEOmSLSHqS9Hp3ZXa5zqPtgouySYbwmy6rfvUbz/Bv0YwIYWhe6xoHv3mejODb0E+
jvtBQ93qZyPsQN9Y9QTUC6X/tD5Ycso/q27iWpvCrmJrZwxmK/cjLaduI+3SHPYKzU0Q3AlOmN6Y
gHy8SumShNvcN8Uz7qzReNs3M9vYSS2zvW4bd7ZBLaLC66emye+qBMzXTtrRYF/nWs9+hqWt2x59
xKJ6NKM8kgewTJ2989UcTHothaLddR16Q9q2RrJKexszZKoeVGimUOmtIU71u2AupIIGCPiesMCH
duPzmpHPbdzLIjrAU8ejeZvKcMo257OhRTuDxt/shwSchZoX1ail2D3Nc791x2R6jQOr7q6KoEmf
SlSm20++4XPGHa4RXK2Z4rAvmsaQXpa3zgdlcuZfQYWPvIVqCVItS7YfXgca5tS29uobKV7GBP2j
1rhJDsXkkhjlu1SJoXi7UwGHrcmL2jxNlSAvxGHQSP2VqJgf67EJbkUYVT8aOY3dQWoiuWRwsnix
MDmbGimQYIQYeccvywYJUlkJiW345qZmaHmKkP2D1mXaXaMgkxZIHAVEIXFQGBpNXljeReVg7utS
XaRY8edNaC0BdrnV0xmqlPitaeRQbpLRjl4ySlJbe0jTS2+G+dOdJNYOQOE/PTmAQrCtFyW9ugoc
i/5U/BqEjfIYw4lq7rk7imKrwWdwtlZAIfeQW53lfsoy6N+7Um3KblcFE0lZYsQwC+CUldc+oPwn
EzRwR5m3cbvffh86hbmFqt9G33slVNU9PJNMvY7cqv5V5radEjedrLidADl2V+R6uXEB6/pu40DW
R2KEpxmHkcfuou7UxYNdIyllvU5ky9V8m2vB50QPq9te6So2bdkW1YVa17vlY8yZvj4zJ2fhucUr
rGpzZ9Qp+L7Ot1brwY/oo5tWoXTiFW7QXlLBtZZPIz4OpZG57g8Llq2zmGPQIzc6hZH6OsQ4oe2l
1PL286DUOJVbPGT6nVVpE6weVs/a5nrq/ACd0ekbmjOwpUakP4bUi2F0pl/DEhE++wCTdKoedJm3
2hVm17b7OOHuLfErn92Vc08aRij/i0bpW6TnHeyEwSsQ+oi+SW6yYOejw5E9uE6aZRsd6GKy01td
e0Fjstc82yxLsJOSLhqPHBnXN0UWTuGTWUmr+hzketHipW4MbbEF5a0GGwU3b8XZINfpx9eZCajU
KyJfx/AY0qayE3pixd2msTtN7FEDxoF8M5i1QDuHYEGBfJd1VjebixdNThPNj2VXP5oTV9iz6wdZ
/ibCyqo/WLsiVs1EQZ53KrQYaleLkIUKcRz1VT++0C8IdtGU41gURs6DmIw3LB6VC32u5ZVgw37j
gQyXi0KqTkvrNEI2VThofdioL0rBW2Fvj0mwH5VE/6ymVhocVGfqtrqTGrGXhIh2eLVdJOaFjb88
bPwGlHkJ0ZRAaLctVU37QFWC1M31l8AOjI1wkuQp74vQo4JvknJAZbtQjHxXePkzIgcb9AT6AVQG
TmedSK21yrjWX4RJVhE1kPfTsIr2feH7ntLb0wF1Dm2TR813JVLiW601g41TppcE9Vdmzpfn0CNY
QaFJX9TTMivMOOCp8eI3UXStwrzamV01fgF4pd62TdtfnU8A/vjG/x21mfhMYuWCmtVVuS1OJ16N
ou2t3jZfxtitf4kmtR9c3j32LXQaoXpRGzvutmmSKT1g/6XwxK2UatfqnZy2/4+08+yJG/vj/Suy
5HLcnnoaAySEJJCQJxYQ8HHv9dXfj9l7pYwHYXH/Wu0q0u7qjE/9lW/xe/Bpe7AW/kpBY1E9pVnC
j0JTFh4D9VqxJBYEWPC0UN3EAzAgudHRWto5edmq3tRl/Z80R4tgP1WGr/5amY15epezQQcTug2v
5rmcaR2P4Nu4GR+kdPx7MCZVukVcs7goZWO4O5nLcdrGfiQfYjevftE9jXYQb1Xtk6/NPAEQ/7iF
ARpD5Jhfhn8qOsIN88jsB/OhrTvnW1Tp9sZ3pdUQBJY2QaeTx+3h429/Z85x/KHyT0VnptQuLn+6
kaoyoVr7UITha9SL/EoVOe5TKbSrLeW65h4nIv1zuKF5oREIgVEsUBKeRTROv7PTKEmoaWs9dEOv
XghV4svRT9PwnQK38BwzDtbIOO9cb4hYzZOK2AOwlsXMusTYSVdk5kNW1VO1y8ZqusLvxZ48ZLn9
r+CzmnhjRGbXb+AD5Ru1MsaV9voyIpw/mk+lgE1jYBZ3Pf3o1igbNan5aBU1gEMD+OOSGD3fDCRZ
WzWGepiGRrYdB3PN8eisbjcPDW4UhBb4VbyP5uvnn33VGhTYsC90HsLBj/svUcaO+C4TYYIGiU29
3aEfFldfoXobm9FqHWPXkcH3mwid8q85knfymEa9ctFZfju9Yj6vt6Gn0nUI93Vta8PzIPqmjXDK
kdr3CXqFsykgc11DDaqLTz8SVCBpVaGnT/cIgPrpt5RVjkBVnjCNBU94ZLZN5MlBJKAl3Dj+qoEo
Wgmnz/cOIwJuo4/k0INYCulbgfC1hhr1Q9dDOpqE0vwelGbcNzJNL13sqy5qQx0PBU/bIeEhXbkU
5q15ejmxelyMNkHafF4WbxSOhI0gN7Ye3E62B93Jm20g3QE12mHaf3wZvPMecvlyJNGgBShJw+N0
ciXV1NEfCuvB6isU3Vr0m46Nq7XSy0tLNNvOaROqWK32BUP5zL1oOG47nb4WsLuwyINPX078HJ4p
IOyqM3fTT38OokiiS0bNeihHvbuVll/uZDEme1sWmjfBLD3YifikXCmXE4My4dCwkHhHfO500MFR
YF8WjfVAiGgfrFztnyLbBhRSw9/5XOP1/46FhgcFfITzlskTJWKjrqLYetByPbrvUVP0MlT/j3We
Zytre379zN+FsMb84oMfX9y5pQssS2HlHxKrw96KF9jrAr3ajHF+DM1A2QQTSo66GYQr+/f9gVHh
AjgPr235jdKgJiQ603pQ+trdDmGXXeBNgQtU5iKm3ea7rq8efVNLV+7bpZIIk4uoDoOSgBNTInl6
upBm14amkGXyRwwolfwEX+xqnuEEGq3fVk283KTbsx9Toxf7MhWlvWVvxRrmOEWfXgmpNWz4vqCK
XHdGtDNwXFkzy3znwNFTJMKfMbQQmpedvzBv8jhPB+OPLJo/vp/Ee7OL5MZIEn0bB1gQgsUUG1FP
hVcGQ7Kph8A9RJTuth+f/PNLBqsqUJgYdSB4YC0D0CZU61bKznlArEsCPOqGb3XZKY9jbypr1afz
kAMEJGoRZNaC7v4SUgfAvEgtMrCHmA7Ela8Z1dGXZgToXlXuJ62J0des1k71fGpPb1H6RODdqf3Q
mycION0M0RTYyWR14Z9KN2he0IR/aPGpqEmqRIv+Yjv8/XhG3xsQ/bnZJmEuOy39nShL9DIQavSn
q83xFwDeeudWunqA0DD+bhv16ePh3oLj5QcSX0BNmd3caFmffiDcW7tobTv4U4ZOYf3I01gvNtTT
avUqkWroKQWlUQS2/taD9K8qA2tFb7Qb7VAQ8+46q45BUvZhm+zNHif63wVU15UpeWfhETJzuceJ
QSBfLiKg0R1GI/Rr58GvRLHNTQKvaGgSqmFx/yzS1vEqGfHAfDwz72xtBFvhl5FbQPla0qOVOikn
7LUZFY0X4Eqxfj25g/lbVaJ6Ta70/K5jb73JShJtEpzMv+WfQEtJzCiR6Kb9Ue0w2pR13h3Sqk68
jPD9ypJq+33U2mITxJBKPvuVjAaRAuAZbopntIMCk4K6b2XyB0kx2/BAKWWbvsYRxItTsSa9+85m
YzTQdEAzoSijh7z4Tvy22rGv4z/YZqr6JmvKAedCgRDvNyXC2HEnmtwct0GC2tcuiXvHfoSqPdwU
9GB9z9R99VVFCNG+GouuHHfoUDrRz7ip2aefnBZyKbDVNiZIFJrP6nchtpi4lTTyKRx5dDY5dqNb
ouTR3yFMvYafOFv9OVJB1pMUlgwWMMfprExxWmHz5MqnVPfj686Kk4OTpvTJmR6vyxXjrrLCa6Pu
qpUn9uyumctEFBCIT5GngpFxOrDMBiplFPYeI96HR0p001XXFcNtkZTDI9SQNfuP98cDxEUcTnXq
rFiU2UYuhlh/9Os0u9AT7Lq6IUt2GYJ5pRegyrxSnXpvQDIYtONpzvBULj7Q9pM+DP1BPALEcB6n
brC+ZQndMRXfw63RiVUr57OaKNcTtk2c4beszV4upabKqjV15dlJq9ba5n3ZkPHokha474bZlVHJ
pHtKtNE2laOE8Jx/BxHdND8yYyyDfWhMXVldpNow1itrTTzOap7c9DMHGK4Ej6itncc1tRpEVYMa
8zOoAIl4sO7WkkgKLG9ob/ohc0z/2qF2cwgUJ5luREU3iLZgTXKnRKZ0vxaBnm4Rocns7aCZaf+1
KVqkYTJbqPVFldl9dhyUAKGhBKI1AoyAosyLqQ5FeFFh3dnte7VLld+N3wJ/pFBpJDunbeSzQawg
selpiM77Tguz73GCDLzcwADNxmhnFUZVll5G5/iO/q0y/nZlYz8YJonxF02E4oHYPEqeJ9EF7S5y
s0RuACwkT7Jp7NArMhvbvQLH0IMblKjs990wym+lXlGqaAqD/3VjqiQjqO/RBe2PeWCZ4Xc7itrv
aFX6w4WS+ekPAZ5p9JQZx7QdI5s2oBIPxdWoN/rPya0b7c+YTlhu5XGcRjcdLYArC03I0JvoKCaz
JYiV3tViUNWjM9Rg3bypBje9rS0junahvDqXInCM1rMDpcI4JaliHJTDwm2OdEpk+VKnVI42dalV
dGQmPf8ewUcWNOnDOLnGT8hQWT7XvzPtFn+XWstHyzOtWCAf1EtlG+ZQAw5INSvXfpoO7ibs7bz6
aZWjVPtdK8oiznaWjyavxAsokM5+ANL+e1IiVTzHsov6fZhS5d27pWK8itCf8hQik+NSMLd6IFH9
ygN8di3O5awZ8E18C291WdbT3EAN00Idn7kimoNM+nYfiibYz1m1V4G/Q3wXy2017OOVFOBsZBuS
GCBa+qiUXHgGTu/F3EIaIB078dfq1bRCYAJe0RYEnXZLfym/q0DnYD9B9TN3Dw228TQOPn5+zkoH
BB6IsqA0BW5wJsqd/oAxHUIzTbPgtUGjL7g1nMb5rfTaRCCWVjdwzqPoair9ahfJNr3jdRpX4vqz
kAucLbUDWpFkXnSbFwEJ7TYtI3GJnwjvtUOIp02wLbIxMzz0S74qGMo5NNPdYg00ubywqSZSySTg
JuSeg+5F7pU4ZTMUlWo9jUi478tpLI+F7hSHBPVRFBJLHDA+nmmxuBRpY6M6gUwD3U/wt0svxzYJ
0Bu2B/cJxTZ7AkPUJZ4yv9ErILhlNDmj3kHa8gqh52FRUjxdUVVRiolX1n2iUhR6Yqi7n2YepC+A
bsxPCqMh/4RAwRxPEr3osxfU6Vj6KPwx1Hv/ScUV6iKqp+ayDksVXVzkWcpuVUr5LQD/92V5GxBY
EuQ/DgthzOmASGInSejmLk1rU97andvd+A4k5E7tm+OI8Vvg+QU1g7QqxNEoi0e9KZSLjxfyLCV+
+xFwuoij2LlgA05/RNVpBY3txH1Ky1avtr41OV5IhHcnm2687EdH7KQVxc/9EPgvupz6m8TM1NQz
U9XZf/xblvfHfz+FUjX9IWrGS5J0krXqMDWd+1S4Tmsd3a7LKq9rMSX13B4Vm62hlRPtxzy61dox
uP149PMtzfKjo/L/Rl9MBEJcwmyR+3wq+yzcWrUzBhtDrrv1np9VxnEIq6CgU4NYkq1GQx96t6mZ
8ESPfwgXTo41NeaBp7G/skJ3WmnzvDce2BX4z1gCAcld3El551ij647O09CbBmquA3bn49hvcMgR
f5qyClfen/eOLOQNImMOLfD4eZ7/Scq6Gck7pIH7lASV+U0fquAhk85wnESUrJHJ3vs2OumUGmay
EdHj6VhxRURY4Xz8hFG9PRzy1kquciN0Jk9JFBfb3sQ07j69TcAKaGQ3lG0QM1pMp9Cy3lGi3H9S
fK0NNjXdq2CvxjzlK1fsO6dhti1g0ehU0qhdJH0F3h8jDgX+U60W+SbPfBdURKHsLAx7L/RqTDZl
7lc/o6iqDx9/4jsrOGcZ0PehGlCXXqyg3iDAKcrKfdKwcXcPkzpFuFYJMe3UAfjdStSwfDM59chR
ksAjooji15LVboV6oyRaoDwlQhH1XJAdE6/WLfnsF0pCFNGkXmC4/u+PP/KdrcMljwAElTF26Vnd
GTcVKswm0+tXAUITeXdBqjgcFYwMdmbcrtm7vDceXBWIMaRwjDnHLv8cC5qBVaKpo/I04yMuFVg5
2y6HRbVTnDC6FszCWrv9vWWcdbCIg2aKjL5YRtpOkesjYfIUoLkZbGHV+htFt6Jsk8nIX9mt79ye
jEWmxNF/63+dfl5i9rIuZOc/ZaJodRrJAniZNkzqyu3y3m4h7iDfp3vPdlmceLerSiOebP/JToP2
OOn9uIuTOLykb+1f2+WUHKtx8lceyfcGnQ3IKWrDwwOzcfpxQ+7nbly3wbNCprARSdXv8JHG0ENq
5UVbtOJLoYfRyik8HxS9NIqZOg1U1DSWfIPe79TQV63guQ0l9NjULDs6RJDS9s4QlNeZXrmFBwtc
bD8+GOcrybhzBERdCxrQ0piHinU1BNLmTMSNUXklC0FIQsno9eNxzrcnFygaTUwneBv6tKeTiiua
ldZ5K5+H3navjTEdvai3re9CV9zd54eaWRTgPcgN+MGnQ6VBGEcYD4YM1afXo6JHP/GWBNuMlMWn
r5U3A0bYL7y5M6zmdKigrGUNrYOvco3sS6rUynEYNY5CJ68dWef7j7/snU2CNgePA3foLGazuFWE
X9hpG8LfqdXa3Ib20Px2FSM5pm4UgpkzdBRo8zVh9mWaxSTSQUEnnNYFZb7lN4JvqTKR5eGzqvb9
wdAjf2vgkuqFY2x8pcLcwDMc9HtAHsPOjVVr5ap5b+MQWsylsJm9tdTi98NytEtDCZ+pznVHnslo
I+ws+W5PXXj8eHrPL22yAirZSKNzFtitp6tp5k5nTlaZPtdDYpQ7NQ3z+JuDZL5+R4WquQ0KSNdr
wlPvDUotjINGMklos1jTtIhjIOx5/qz1kHxVfIxvqQsZ1+OQyQtENoaV2+2d8agTkDhj4Ekqtww0
MteaKuBP+bNR2aYHlDlEW7Svm20/9uI1oky88uKfL+D8CtKQQmOPouayngkwKMqCdkie1VGf9k4e
2HddaGAMpHXTJ71jWD5IdkgW040ApUu1+HQFCSNy2fdF/Kz4dAp+jnFF+u+7fqocc+gCPz/eL2df
NudxsN9nYSvav8upRGUyKHojbJ5nmac/DdpHnkaAyuOrGN3/x1hkZiAk5lIHxbDTLwM9VljqFLbP
hpqboASQtdrxJkLwqJVwrQVxds+QhFObnXMjvow88XSwTsBZLn19eHaHur42/NDalEVv3gxddOzc
aBfqWbxy9s7eIdBygIHBp+kcA3eJyMwLx8+SINKf1VglfMETr1R3OrXClbzvfM1mUh9m43TqqdIZ
8/H4JzBz467uyNP054YeBexaPEYu5eB3zSZR3bUocJ6nk5Sf9ZqxdvBP0V+mB3w6mFabcF5aN/mb
mK0B+DEz7+CFRptpSGwAoGG2gcjm7oJYz/5+vDXPqg3IhCKxMKtcoz+rglA6HdoYLCNtq656pWRq
PYYInV2RWY3fywi2UVIF/d8C8cCfkdCGS9wmnXs9HfuVuV5ahc14Z9tAq5RCOnENf5/+iDBTBj+f
zObFMMB27yYr8ivPDNugpC42tsibhCraR4j9iztFpBJQ3GhoF2lvVjE141R/bGLQ78dE1XJ1vzJD
yx03UzR4zhCqJUtGwGLx44wQAZEmMfUXxIqM753wjUcFpNVvKt4VDmYadLaB6tGuJBO9KqOsszeu
qWgzpzGfgwnR3VdTPPyChdGuKTKcQUjnHweAdHZYY6cCHz6dOa1ykqbTJv1FrRr3S0jn6beGD2Tp
6bVj3PRwBHvPbZBV8nrK9alHd0LKbVcV/UUjJBRaKUpprqzn8umYfxSJMJEAWc3M1j79UXZHnNjF
lvYyjcnwYpZa/momVFUFq/YdsbI1z7N39g8HlBr1bIVJ9i2WkTjEolRqg/0S5ZWKG0WfNagi2mnj
lbIObvK6yNRrW46qJ5KodbY5T/V3PxOdBz8w/ZuNxDN7qTdptP1485zPBKXfOVknAQLTvcxLnCRH
V6LV/L9xaz4qseXT7s+6/tq30W5Mo+rl4+GW9zGVXnrrcPPZaiQky1ql77Y1VAg9eAl4BLxJxSOm
Vkrlqirq5tgbWXcpekfuPh50eXm9DYp3FxV+cLtUfk9XG7qchGPGoPkEZLUxpDjQ8nIhBObatxbd
08OAxsyxDmD0fjzyO7PLHU1dm0L3DFZeLHs/ydI0WyV4QaeofygaJ9/KKDSuRDvE28GRFx8Pdza7
MIjQHOWW5rVDg2TxoURKahhGUfTCwalTz0BY63kw2rFGoiPtPepaKPSaolvLM5dPEVIgzOpcEAFU
cF4Q1nCtaXGNiF+qhKMD5SbfBm7lm3j98u59dscyGK1NmOWEYrN29elqFpWtd07Wxi9AK8LRK+G0
KrvEoPoB/l7ZIdxRFZ+M3Pk+6vhQzwxwQcQSizsMkmREo7xLX8wgyC4q33GuYAP7xykEwvrxEr4z
lQwFAJeHBhGbJedugtRdxGqRvshED3epqyn7Qep6Bi2RAsHKd51tz/m7cByZM0zMMZY6JFQhI03B
duwF9KLchPFgXLQ0ow7j2CnfUjzn/n/GQ6jGIcgEmLt0zFEbUE2RFuYvYWQGKEIUedkcVX0wr4Iq
yxWvKISxAp08O/vzJ3Ia5usGfOhy6WJJT16J7fTFiqLh1o/KYlflkeVVbQzgRq315roU5myTXPRr
QdM7a8nzgg4Se2dO/OZ//0+ENpokDAFUzxfZDjl0pq7ML+qyj0I63an17eON885aMhhpCfc4sfyS
qpFlRpgmRp2/TFls7HLc63dACodDhyrjpod6t3LXvDseLyet0xlLtpzYVNdbWaRD/tJWkXVBQSLG
LbBKv/FwZRc1z/xKO+B8MlFX0qjrgo+ezYcWk1kOqR30qRa/THavfi+DttxSYB6/Uchfw46fh5wE
UXCbSJzfdM/UxT2qFeA7CZaSl8ApC0x4Jj1Bc8Gxfrm1Ht3iGA9nLFJLkFOdcWPBOdzX3VSutBDP
J5gfQYOA1wMdEipbp7uHquSoRmPO4bSn6GDGeYTcRGb8tYcivqjd/LNoHUbCows4LEUDSk3Leja6
xl3RKFP2Uo/isW7L5iIweLiKyd6GpEr7j7fr+XICDaMTS1lyti5fylZBEWpjw1faFyMW/tdQnRCu
idzwKIzu5fMjgSQk7KC5T3t7EeuFLjaZjVJ1L36vF9eT7spd3wXhHrP56vDxUIv3F1gXkpagY4Ew
aMiALe14xqlGqkNJ9dcgywV84VrfUVUL7ougto6pYwZbX6r1Gmnl3VFnSBn3nEGAPW+kf66ZHqBm
38hGe4XwIMSucUr9vhFNewChYzwbhZ78ahFZ0T53mc8fSzGEFg/JPM//Mv+kMwsiWmv011EfNVy4
Mt/4HqDJfSvT2te8KK66lZd/fmb/SUL/GxGRPlrP8x2wLIdaA/4xepAZr3KgixS0+XSvR7ayUuVZ
nLv/Rpm/ihgDSu8Snpc2FCazTDNeG3A8RwRXgEn2CtTPPM5wmRx1fEM/h1tjyLfqPE8UKSbx9uJu
c4Z2cJVUGK9ljsv2bv5neijHEApH2AKSmgg4Pt6pi+P334jc3nAXqBKS257umaLMUAnUE/EKBDHc
1W5kHUOJWqnSCWX38VDn80myRR+ANhl/0ZY7Hart3XB25pKBpwZjNYIQm8KtWec+IuJqCnXCaJ8+
PSLKaiTEhgC6wd+nI2qBk/cmyJnAE1HtXraOexuR9brbqBIQfWsM3FZ25vkRRHKMeeSZ58GHw3A6
4uhjQBoLpDu8VkNX7UsLEQUhEGV8rZPB2eF3FjwaoOGyx4+/dH6ITk8E482qg+SwULOXQGI3NqXl
JhXCqqA+1S/B0MojKmGOZ5RF8CtIY+0bWjc4nti1uLJG1V5znT7fR+hWwnXipURogik4/fBGdzur
UfMo8GJTAD7B0vGGWYbCLfI1hsjZ8Z91UIG5zGNR9lqafRZZ3itKbXcB/Rb0U0Bso+LTFWlQfHY1
GQiSDfsHGhXncV7tfy5Uuy+HserUgR3rp1O8c9Hd17dJg4jXbcaVaHkg6prgstVR4Fi5fd5AuCdL
yuDEcXPlkD4F99zp4H5pyb6YDLaSD31p3E9UEfUrmRTBtzA1ECJLHLtRwYYDNtyOSqm6l5qPNBks
pCnflFFgZV6Z5WPj6XGfkgUOGrFK5CGMEIpveYqu2gaphUZ4IGUtzHFR+QgfzajNlVurKmR2aUZK
p0K0xyzPMyx1JC7WBsSSCs+HGxoOG2EEzhNKRdlvmUrUGK3Jrox250+VY+RbikATfKEKtY7fH+/2
s1PGYzN7IxFNUzZGZvl0aqgol0YyGFrgWW5aH7PaT78Yokw3UhbZHxLB4XftONUaM2CRQtA1QiWD
O4wTTnpNGnE6bGciNCPqVA88CYWoPvZlPlabvkOJ7yopOju5hCvVX6HoVqS7kibIWh5xdoNCgZkV
h+fOHNzUJfLGguYFvac3JEpUujt6AF8b6thg+dVN7mbtkyUCc+XWPvtoxkTaEs0OIqe57Hv60SDF
EdLp0FPyhJn/zbFyu8nQJ6dx27uX+jCIgwm6f28Nk7VyAt75WqJuzKp5emc6xuIuJT2KTTdGS9Eb
q/DCboIyvgh0fQq+N6FRi+ucKDhdibXPdhY9copRswAoRCtIJ6dfqwWijVoKhREIXCG8BiXCZqNV
ppZ6aR8UG6VQ3C8VABZ/5ap5q6+dHHcyGjCQM7MPJAmU39OREUvK3dQwoJg0atdklwPpZF1titbQ
kl8NXH8QxqLVmgsHR8Cw2dgO8J3rwQqz9oud9TzhezJqNC4qdB9v2nZSpKdVOjD0VEnbYuu4jThI
glV4fEWNfjRBNoJvHlTewP4r48Rqt4LwWD3aBskqYkv07Pwrt+E0656S2VqIX5ZSTzuRpmr41Yop
smzRp66KbQLI8ZOS3kR33Hm4wJP1oHNJIf90PmLiZ5W8R//Vu+3W1O/cRHrp+ONzF8lykMWkx23f
GJMm9V/GD+QyFG8YvfDGXdlTy328HGSRRDYS929TCfRfpG6eoW0C5bIKj86a/u9y6y6GMRa3k2VD
yS6Ut28JLuzv6o/xuPYlyyhjOcQig8oD0ySJYE0QGpDXWuMp49Z6Dn42d/r3jxdmeessR1rcOiUU
clutGEm7iS9R4TJ35hd5iR3Lx8OszdniIdHB+ufw7vRf/pdsG23VHzjVf/vfhljcYmEvGl/xQ/0X
F/VGbH1P7pT9x0O8uZj8e3csZ2sRfIVYEBlFyWeUj+XX8rAPYR147V0HTv9vqHjhb/cYbJUjUnHm
WkV0qRWwPKfL7C8NlTJuer4vCg6VuKj9zZh+U+vGqxTzUtM99GC+ms4uMI6aoXiKWQLIOSrq1VTv
+c3bHs0O6yfibDUE44+nZRmSLmdlcYOogPejZGAPSfsp7W/r7KGtVu6Pdw8Ez8Vcf6Z3siRt6pLI
Dw0O9k/s/UwvtT/un2Ab7POLj7/k3W36zzCL05CPUejKmGHy1/gifx5/K8fx8L8NsTgJilU0Rkq7
8le7C3bzNh29z0bTb+vxz1csTkJjQCefknmIy+I6uNSP5TFeOwnzDXR2Ev4ZY3ESKikKuxKMod1k
rtddg8nCda16KiqvNTbxX/Xpf5u2RbxQB66qNCm7P3+drpR74zI7rC3+kpf+3wn755sW+9iONVko
iEr/8v8U1/oh/2N963m3L7tq39zLOzF5zW+5Ys6ytuMWD2MT50MlQ8Ycx43yyyq3SrFxf1p3/9vs
LV7GrAgSFB6ZvX43XPy36Yzjx0O8+/hSNCVeRryLY3oaRuCwMwHSi/VfdnWZKz8c8cPsJ8/oH/63
YRZ7W80DP4kmhinkzjUPUXxZFJtQrBzSt3b0v9ubFB+6EamPhbcAWKDFA9zY8M6rRJ0e3NqRmaeF
Q3vrA2/soIlDTN/nWY4yIUpY4YWCWUe2jdFqfA3jShB2YIWwUnVYTi6ADHBXM4gVqAut48W9NPZD
ZUSNrz04cYL9mzpkNxURMuFaaXikocNKJDXP4unnz2I4dLgRA6KoumQnobTGz4ld+ScwU1d4fhQm
uDr79lpYuHw5iP5JesgDwK0CnFnK1beDjyy30P2HrtadUm7AurXqJYnx5GgbmlX1Jx27ANQAkyPG
BSk/c93fHtl/Cg0JcNUwqJLij1Gm5oZzl6kbR8HNyjYnLICjplgTDVwecPJmnqy5TozohYG7zOm5
aKhTgb0ywsdaV8KrScbhjYWn4RcEjZ2bKZ/y6wTA/kqx8Wz9Zn8wzWFSEaahtbI4jKmRqIOC8DIK
njooFKoOB4wB9M3HZ/Fs9VDFnzvtALmpwYH2Ov00pXAQXE+17LFSSrfYIMGd/3BnS+UDEJN05cU5
/ySYMLPHJvhD0tSlKKlTUA/E+CZ9LKysva6wbbzNSnNt4ubVONn4AOBnGJmGoBCUhiXUWPGRKhKx
Zd2FMu/2hWKZXzo71C6iIL3vnc66ULCtKDxF0brN1Hb9Sia+7IMBDKGR6JCXwsHh8C0dsE01iUtF
Bs5dKXkWoLoOTvVoDyrA8SyXLcq2ThWGYK0nWLw/UaTMdNezgiBWXuKE/2xl0t8Alov5oO6PBh8Q
U/6whHjzHPoIs4vgvlHQPkYKJK7t7GC2TRfcpkh32FdVkwltSwe6qjcBQsiupwp2348KtYXiBQ/f
dvQ3Nep5ceNZELKt0nOT2qovU702iy3pbtOlmzGguHUxijoSn7Q2Ykrpi8B1BBHF/mFOT3dpmbjY
GvSxuBs7S/kKShhR4Y7u7K/KSbVujwhODgjq45NxdugdmnqUpjiCNIkAPp2OWbGBpWOlzl2hMWkU
PX0PKQz7Eo154+iDE/4icrtceYHP9y5nHlgRX0smDx7/dFBf77tkKmr/TtaSxlcViTrBSbM24Ii3
jWMfkt7QxmOYdmoGM0DP/K3ew2FeuRWWGeWb4zDcXsAgnEhwkqc/o5vTMAHF+s6agnr6iqJKUG1x
ILeMowR1Vm6ninrejgpNQSIYpb65EuycXUuzqsjcYaGaBgljWVpSo0KYoarn91M8hj1NgWgY9mbp
j9LLWitYu5jOhmOuwduxuUAAAXhdXPBOUNm4bdjxfTIlCTWfOoMBr0TQyr2Yef/58c46m92Z0MKL
CViZtxl46Ons9jEkMlO2yh12U+Nt0hrtpkiM7FDEQe85E7WlMYmGLQU7Z2VPn99NbwVCvHPmv4Dy
LTY1VSoTfZikujdkpXytUte9Fl3kfs3H1tzw0eLKiFP9VvOF/Co0+aprTboSl52dK160mS84Ewb5
w5Ix6JppLJSgJBrnsYlmXb54V+h9/LfvzexSlMFDiG7Z7nNTjrY3bXowUMRBmHcvMTum6OeIojXv
qyLPvtV0QW/7tBfdLdLh02uv2421Tc2pjL76cvLX+j3LBaf8TH+bjQW/hud26cSJMnoZd04/3Fu5
7Vz7CWXIp7rQ3WQTGlFF1wA0T3oYRdMf8hFR3M+u+lv5m+eQJgD/PEO5+F1A6dMKx/ue5EjbyEh3
LrPYaeNLo8OExsvBrn/Nar34EZW1dZl1Y/hk5P5grtxuyxB4/h1A8yFXzEhGStWnG18xtd4d21K9
L+vGHz2ChKI69HqTVAjhBQHIojYtVhAw52MCPEYmgGH/a7idjtkOKS4PSPXfu1ijbBvRuTdT6SI9
EitbUD5rgs/L3Q0uDKcfdE1IOlRE5xY3SWw2k17XRXUfTQiGyK7pvyDuMe0V1w10r2Sjo/Gb1n8/
3t7LwMqAhcALhbwqu4u3fnGsg9g0ChDz5r3RYis9y1xGv0wxGmtv4nvjcHhQDWQw+kmLdyFteyes
0P3hnuyU8HLylcTepHpViZUtu7yQ+SAQmdzFIENmWsz87/+J8etmdJFpa7X7IB5qL9b8fNcj3O1J
1V+zMDw/nAxFVA8hAKgrcNPTodwW6iQmS9o9Auf5tTFV9lXbC5/WLFsUNkK0bWQ+PSUdEkcfr9r5
1oRxN/vQAYBhzZYoYq12bTRLdfUe8zR7nyWVrV6WRByOVxK+/jRabJQ+PSLUf1rBbFECwiVkoo8z
Na47Nbi3ZVzvfctu9q6WuTsHeRPPhlC5AtE4Ow0ATmFuocEI6gWbr8XcBhnd+zFrp/so15NDNVJW
yoD3blTOyDFIVWtX5O3vj7/xbI+CGZ7xC2J+zmetzdP11LoYAnqVTfdx7io3cWKIvVGP+cqD8u4o
DmgsiOgQ5JaEYj/A1aDFMvDe1YZmO5aJwHJIDisXJj+dX/tv8I7g1Iypw40Xj0RYK4ss0OyyqUUq
I7zzlUpB0K8aMSy1jLyMnwarDGvVkzHsCNMDiFa6kWdEocx+T1VnprMiPAjqv+As6vHC6hMHm5Um
kbjcRhluM5sE0JX7RCvEHmPPRYzB/224kd+VG0VafeV6AK5bhSd6sKxpY0y9n97URt5CJ86GurEO
NL5bCl0RDBRt04+VNOOtj7HrOCC8axfpVVD4+AZ4dOap/B7qmk0iN1EzGRbVdgfLoCPOLmD5PbjZ
iQP4o0o7+vFGIorOvGgxAcakY8z1UrM8CUI6tqlMojzpdT0kjWs3wqHmKxwOo+q3CAoNZbwzy9qJ
r9Alk/nvMNLz/Af6cDKMjhi8CdjQvaX6uCqN2TAG0is0HRsfTyJlUyqerhcJ5jSakXfkOUpj0Q/s
zbI8UtnQol9TpONp70kfxQrdm/pCWi2ZEvWKi1Q1x+mmqZFCOpDVOfErOC8X8wkRoPR445vj/2Hv
PJrjRtZ0/Vcmzh498GZizlkAKMOiFWVIaYOQ2FLCe5PAr78P2D0zIqjLupr1jeiNmmRlIZHmM68Z
KHtiWZjuW4yxkic4VWW5S3CLITHFvxCMiQrofDxN3CDRnuTbTn9Uss/UfYOqzxRYzTLanwzEkxrf
sDK92MukWtQ7V5hxf6WL3EpwsTHqIRN+bsSrTFzaYyfqO2Y25De9FuUAXuSAt/MRCrWjHIUw+vHe
BAdToF3Meb/zpJdbd1mLR8tnVaXQIgMtLZDhCGAtmUbLIikrcaHpSvUd1ex6Va7VZbKLcmOy9pbA
4eXgeaWihrPeye49voJdeZgJdeNDTV1+vojtOh/DWhpRGo5lLLrQcRVhBlM05dPlIIzWPGDT4k1B
2xjYLpnRWLcnrCZt933mKoP7OEez1y5BOgJ32Uklr0SQtENsHRBvKWLYCbY77onH4CxYbofJbr64
7ejPfHYSjhr4lCzwEhxLEJgB5uzMvm5Pbtay2LHQ2iFo0WDOh9NhP98psaIsJzpSor+dxkFPPo96
Z1qHKQJN8nEZcwO3eJHLyS/Q4Vu+ihSPvR1eKENREtR1q4EbxbdO/QAdB/i0Yxux7e5Mp0aHE3VS
09jbNpbz1wAtzZXYao8It/iiszq1hNMyQxf33QEZKd/Io679wFdwpwtJ1pof02b01N1gGrK4r4Cg
1t8b0vwMgx2kTe5mV2ssNUhQxQIKp09IfOksP0x3msWcq6DOHGsuAzXX2g6deqLiIuTVGQlOcAvm
KTe1GTt4KOdJNEZfGr4SxjwK1mqRFeadiQjH1JSR/GqOUkZQcwyBaHNRchBcp1lUiAvonYlrB1Xd
p/3qIqWW2ge3iNHJNEEMEAYlpUgXy4eFOnCzaqVQtOM4Amn/swQ8kfTHTE+Zj1BvyIj+hCvhJrsS
BpL37e374tUtjOTGXwafZGNUSzcxDQ+TYvGWKx+0vCvBgKlACoO8beW1nSccOGpZJ2euxW10A1UZ
WC3HNjkg9NFtOQOUD/CgVik+p7HT9GEkdK/dD0piyCfkVCznx9tPuI1wzDUuBJJF0A1OAzDhyxux
TDFG8NqsZbjJ84Ihqtv4O7SF0r3M2pEzR89SZyx58UvfHWLdktrnt7/BqwcG8bSan3sAbWGub9Ep
QPrrmoMnf6ixbXvwYiP+U6pu9043G+z8fnusZ2WfVa8ReO/2ZjY6jAzn3kkfBlRbj1VtST2kLt2P
flw0bnMmhns1t7h6kEtT9jbRxkK26uXc6uas4Nw2ZA/aVOGWBujNu8eftr+bkqI4YEiofybMzfSw
dvLq4e0nfdXhAAlOIQHtBqD9KAJs86nEtBTMk4v+AT356ENtp5Qv9p2QdY1/slKawy4XWNsHeGjq
T1U7Cwm9Cf7B4AT6Ykrt3ehEijxTt35uLPwcsqCcSGrAdECQYbltp6QrEhiSolU/oTk3GskhRkEK
3fjSJTK548ySMt/3gJ9NCjrp4lBLTOPWfRSlUwDF68a8q5ADV3G+CbymdMWRgmBpixALNs4Yo57O
KmC+Wp7kxFT1keZa1V0Bq718iZ5SzcKISv1RIghoHwqnyfTjVHtEQkRI8bmM41UVZlWaJ3IkKgbK
v3JcXo6XNKzEZLbUxyJdTOOG8rsuw8g1unqfyKYAPzUJjoeDrit9qvkOR5C4E7U1GfvWcnCffHsd
vVrDQH4JlgFPIhy9fqWXX0c2qi5600keuy5ydlqeSSBzqOtaqdaF+hKP+2ixmkAqWXmmR/V64lct
EP5DDgjgqLWJbnn5SlJzKzySlhFvGkuMfHIdeSaSrvC3i9+sBaDfTBi98ifslV+0Tc6LfuqWgtD3
0Vmc7AI+WXJhd55yn8R9emEPev6bcBbGQ/hL47h/dh7Zmk2Vitb2US67R62vIqyO7LH41CdF1IZ9
U+mt3y0WrDujiMwzPYjX80oKtGrtr/sPcPymCjHRxl2PevloJRjPnJrUU8rrOCmXNHRK5LrPzOsv
FvR6pSGAD8sd1fGtiEVJg6yYxql9VCA+qR+StCNu7xq3xPFkFmZ6okKArF6F/UYRggLuZRijEpkE
bpVk54oU2wud1G8Va+arIJ4M8nmdnJ9qB0VWuHE2TvHjCk8NZ8uOLjrjpnWMQFDTOr69d17PNNkF
NEAqx8QtjPhyMBnpKHx3s/foIpnwEQqCdpfWNjrbKuqX92+P9dw5enGyrgLrxK6wD1BABNf7crDI
LnvPHlrlsehLQV6FPq7TJQHysx6d0KrOi/ldRWxfXCFppSq4vyI+8KluaOdd1YYiRE/zZzW5wAam
naKPatrI1XYaw1j32PZjp11ncx3npwLoGkLqmIRZH2PpTu/ffpBXkwbkn4CAaijSIHSp1zf40xvq
BY6yTqlqDzRynPjE2mg+uySFMRoFma2EvzsaUhbojiJV/dzL2MyaUbQqOrmF/WAqmfWAoS2wMlux
dk1du2c2wrqvXrygVTUDXTNYNqti5rYXPqPhhiWtba0YVG3NxkSYNEt3LJBJD2mlmH7Ka73g2k13
YjGr340rV0HlVYgdLwhwwNvO52CBGsqSxn2IyEcSOkZeme1zgZfKpRCqp5yJfV5tNOh1q0wyLKZ1
3C21YED7lJKPio6zNfSBOS5GkA5CnJiCDkh3mZ7B2WzHY9UAcKZXTROeYu4WQJYlWFp7k6p/G3X7
znVHcWoze/gwVcUDGdE5R+5Xo9GaWCv2cKWRygFr/HKR1t3UZ/QU5BPEAXrvS6vig+tUXnLQnTqp
dzPqxOcqgttqD3AVe43SV0IMJ+qW35ePfTsN2aI+eV5U3kGzKC+H1GnObIhfPBnV6VX+ZL3xSXle
Phl2q0lpupX6pAzR+MkaLbnDyiAPqxnRRl9Xmu+/twHxZVIBalOAp+YPfGMz3oBfOCFplD1hZa76
jRfnu3GcC39Mm+VMQPH60eiy8NLY7pSPCedePhqFKOa2zfunUtrtQa2X6UBScl0TQF6jqDT+Zq7x
jH4Hz7PyHFbW22Y4gti0me1lRm1zWp013H4vTJEHdmWf85laP+rno8UiyKc+ve4Bjk7kRF8+mUxX
TIODJk/nDBU+7cVykaDOcBVjk/zp7ff1ahJ5UdgPIG3GJUrGuAlPUaG1Z2Oxhqe59/JHF50WVzhJ
je9jHx9bYZ+51tbw8uWTrduL6ib1aC7S7aK31AV8AgyZJ+HUzqOVqhY1NKlOGFsPjix36GwAeV2h
R+I3z0uakMgS0BZjy3Edbbuh5lSr8+KWxZNXccv5RHGRv5AFB3LEFfrMWnk9q5wn9LLpNHN6sThf
vsDWbkaMY62Z88T2jqLKxh8OzIMHN6d7Pojq3Pn1CmwM/YU+66ouASIF7NImq6HEFeeQnJRvCNy4
8psNxG25UJw0ibTAzduo7AJnmbNa3y3YaEwXtUwwmiibpIov5shCkdAfExajXw9uX4T9mKRljynY
VKb9Zcq9oPuamqjKgNuQERWaPyAk5AR5isyxgvNoO9BAQYamPqeFtZ3JFQuCthE3AC1smHSbrEHt
tKKYbYS/50ib7ysqmMfcm5sdYk7ZZ0ubpzNvbrv1YBBRsnh27uEcI297+ebUoVYivWmNL4gZpQG4
EOnjc58dMrpf55Ln7Q2wCjZxda84M04UyGwvx6oS9oBJKvwNqcfR/l6rXoqsmJjFoOThgM9OtRdL
QxlZTy1uw2BMAEFKP2lWsmjg9atVRABdLTXSsAPTZeLHYraDz/GLX8GZiXlVgLCRLQEaQ6K/knGB
W738ttyc8ZhHdf40mF4/fdcbjGYhqI7ZhE83tVxlZ8Sdmn0fhYLnvOxRpn8ncCguA+GWCRSllA5Y
U52JSzYHCsWYVZ0HThKbG4ugbZwwkBktiqL2905FIKIbo7eH7kGdTXXFLkMq6dDVVbF7+9Dc5kDP
o0Ji9RzYwVicbYsIhWjTyM6t/h5RMLA56RQf89JrTpVO8aO1pvGSAGLcm5zagQ1N7xYb1HPA9M3O
WL8DYCUCT6CD7JCtIt3gLm0VmV5zX09ZnQZonGluUAyze3Dazr3pRRKf4/n9YrKp6q0qCMCyyLo2
CxYc71TLSmvus2E27spJ1gcFN5rHWHh96LocOUtk6oe3J/uXg4KKpPMGoOGVmqiSABDqi6m9L7Di
uYjpVRxUrUmukVSLAsiMo69U6XTmDW+OgefJRTLMYlFR4QIa9XKxN5ZbU33pu3so7XDN0pZDzgDC
DJfyd3Xa/xrLppxI9wjH4G0ck6dKS5dDb+/jSrHLi4ECgoq3R2VGl8vSdWJfQiyjt6O7qXbfaqk5
h3Gkt6lvuorew2XTRPN7lyW6Hhx+RAMrlhCE1BbWuEB0k3RFqvtpSA14b25+7D2VZkokszMbeHMI
/jXUGgwwIvWxrYgHsjq9Pqklti95Iq4VTxt3QxWfC7Y3ydrzKNC/OWy5/wkANtdIryXkGk1d3stq
jq+HqntaCkW+B+sWI8RktTsDOQ8cvNLmCITyy9sreLuY1tmkbmyuMhAQVLdQ2FQRTjoKM7lXFi99
xy2tBF61jCfU8aozm+UXs7miCddAgMwJFNDLdUsDSuaKVVT3yogKoehkf4sDQPb17Qf6xWyuqBBq
EyBecUrbBI15kUUYBin1fabB1sMVrQ3SKLJDw4ud3TiYzXGcTdrUzeprjgH7ObG47dG3qqHAPudC
Avm7pjUvnzJvsslwholDX23jWzWq6VKrRqLmIRr89ZfSEtG5u3rd8D8FriygFR5Kzo0M3KqstZ5S
P5UxQHXUWdzowz3epYixdZqqh3q5YNMD7qcUYU7v9KaM+uHJa/riBIqlfxq8uHjSEPT7lvMcfzty
/fuT/A901u7+Grz713/y76eqhskr4n7zz39dJ09t1VU/+v9c/+y/f+3lH/3rtv5evu/b79/766/1
9jdf/CGf//f44df+64t/7Epkb+d3w/d2vv/eDXn/PAjfdP3N/9cf/tv350/5MNff//mPJ/zj+/XT
RFKV//j7Rxd//vMfNpP/7z9//N8/u/la8Gdhmnyrhj7Z/sX3r13/z3+Yxh+rhh29J6pn1ClX1aXp
+/NPtD9oSxl0icDlAZFeO3Fl1fbxP/+h6X8A4yI7Xss55HYrGQaB6ucfqX8AxWBLocq3atZAQvqv
b/biFf3PK/u3cijuqqTsO77Ny1W0lty9FXtq8UmrftnmAvUqjLnT3gEcpk3iSFWnD1On8H7vEPhr
FFYsTAa6geyTl2u1SZOFthijuJk5XwnRxXhPt+f0d8nqN09DNA70HplfDjbu5q1hQj7GiaFP9uxn
Q2/qfh9jahWS/Lt37jC43WHOHDNsMrfNfNrYTiDoD4+hBzf/rvbsTvP7cSg/lPOU2DtAFVp1PdIe
NU5Nppqjb4hWgpTKHGPaJWhSj2HfR97it+Ugu1Ba+nBhplpE6WuRw0FzFjPGAbHX5gEZBlk5fJUR
0chQHSKLqn+uNpfCq40oMBTwen5tmuJdVJWYRKvD6PShk5S2ht+TNJ5Mb+ncoyl77eBEBhF17pYt
VldDlt7iXdsafmVP8nKiTHZvOYmb3KqVVD/N4MYz38VT5eM4FjTsBRCKG1OfeppgohnKvZIWsjs0
PeoYu2lQlxFt0anKfJzFsL/KotFyw3RRUa7if6gIsbWxZjZ+ItE0OtJ7jz6VUz/iNKRHlguG2K1q
cCVelB6Gwm5zdDiScrxUrLXQ3nPd0okrZ3HR6tPSX01WYZpfzcryitDu+qr8VLZmfdnSl2qObeXM
d1GCuxMBxWSMPlkWFHlHx8fKx6i6+ZrSq/na1Z78WLpt/WMsVmBPK/r8ixj1/EuiDtbTmIw4YUGX
KD8rTrQ0YJ3lqO1QfNHdoxcrLSrUqTIkR/QQpwkhpqlOj7WutOm9Z/e15MFycMKicbvmUk1l6/pY
v9VZSNt70L/0oDvLsNIhQfN4vQkhU8ulfkDNt552eKGg4rGIwdOxL5OpvGjtaEz2ZDWqExgi7dXM
z4Q2UeZwe80HwYSCZ0Mr9dZaxN8p+f8/nv+x9gz/78fzTsx1/+Js5tf/OpsN+w9OXgzbMXigHMNJ
+19ns27+QVuQPgfpDIcKoMX/PpsN7Q8CN/g1pHgahJa1b/j32axrf6wi48Sp1InBVPLFfuNs3nRG
V6YZ3kQkNxAIKYptb3iXxrnWmjZSgMByXIQeiyo/QR73U3RdsEXfN8mHnybm79vhjdvgrxHXYg2j
Uija5q51EbtxuzgiyBz3Eq3vQxGds+zZtpH+HoO26wo+WVswL+8CW1/6MfJAA9ZherEMAXbI9o/o
lBwT/1b633lSf7CfWv8EjfXi7cfbZsnr2GvzincGPoPzexOmzTkygW0ZiSBqn+LuNo8MmjH1ZY1s
gRBKaKo3hV4Fxfzjd8cF2sMqQ6yXwWmRbJ45GYYZoCTjlr0RZlF1UFrtphLupW3sLEPsZFq/04Gv
ufaZQH+9WH8KEolJVxofBatVegdpjs3AvatUYp71DBnCKvLl2Ja+4dS7fBw/VIYxhY6G4uvbD/tq
1a5IfyrEKwFNWwkmL99vwo2BNDxDdvX8rZNyPDmp2wNyVO5G1fnYEobcd2TOZ6pBvxiWGAo3cIg7
q477ZljcghqnAlkXVAtAOCwX9W9ZNHQ78sOLCcliw0Om2FGe3n7YTcCxzi+jekAYQHHRg93Mb6O5
aCrMIgXNamKcQqacP8y5W5zzAN7kF8/jIIRIe+a5A7uVt7JFbrddU0KfQwG1qbS91MHwqeXlNP+m
mgtD0S9Za3/QIWk/bZeMLUYKa42eBqXT+8lyI3UOm3O1u9fztg4CbGm1uliPgZeLpIboVCFjm4Ke
TPZJ70Dwm+T4eyWTv54EBP9aqsX2ZTtphUQLe8DfPWjjKkImT9a+XOqvRqqesyzY5NPPI5F0cpOs
dGT3WfXjp1xMpF6qs8dZBvHKBp6Dvsqpf52T5fvVrJkWSR+IGdbBFrDiVClM3RpRUaHHHxyrfd/k
Z3VUfzkGuwigHq/mlVQzFpZDDfU3DejHt0EG/fcujxDBxbTj/aIW4cpNz8JZG8bQULzs2HoIa+nY
6d3r+Pvpgeytfiej34W8r1PMJmN6oQTqgBY3K0YmKCGpapMF2VJiVtgX0bQvKje6f3tD/+JNwrde
ZeQccO/2qzqqohnwIVxcEiwwq2C0OyX3zfacZ/3rW5DHIU7geif3owW0Oa56tdb6LumzwJDTt9Zz
5F706QcVBHSoZpay09Xqu+dU9meQr40fVzaUXb2hGZZYanbViCY5mikUqcasg8EZUL4cjNafwF6H
Cwz4P9+eldfXCPJe6AYAYoDLxqnwcrtikmvmYFeZlfl9Lv90ops80N/Nxse3h3m+f19eV6uMGH1a
MmYABFuysOYtowc0FPD0aJ+Gepz2U1PIGxf8khKUbQckjkIHulgzxoa2b8j2OGT6sGtBlxxmJavs
nZo3+7e/1eubhdDwubgEkorGz+ZVFXWnq9hFcIcqInDBMd5Jb/ya9cfBuqAMrBzLRjsHbvjFMiT5
x7jxue4JO34z4UpBlpRqWdCYzq6a3NwHP3WKqv5MWXW721fhLrYT2BQk6jA52LxYpMR1bSh4sTWm
w7dAY6NwmPTuzCjb22s7yvotfjoel6yKjKKM2bsg9sPYEPTpqsW+1EeMjhD9PEc6387edrz15z+N
F6teIsaRp7Laa1O7XJpP2u+eE89D0MAFP0m0D8L55RB2pQ54YzCEl1/Z5eIXcB0q8xyYbNviQpCX
Yia9v5U2iaDfFquNrQUZPrSpwLLEdNUZin2g4yU/j0483qhq233tuk7dJ0vjy0LedRqn1lINS3cm
utoeAM/fA0AzmI0Vo7l9XJnPWolLaRZQujmMpdX6boRtYaxau15XRxTqzqGJng/0n8+Cv4ZEQ2XV
EQHdtznwXfCmwPbHDMOtQR7MuojeFYMs/cg2cn9JxvQ9aGcrnDNc6RpjhJak6HTa4rtMQ/1PTW+W
sjkazjsqUs2Hvol+D+T415uh/wujlmQQgfOXC8BaTHIjc+LrRVOHWZ+R7SsPFUA9QqLzzOz/Yj3T
4fqfsdb99dN6bpDotPSUY3FukmBWjT9xWV0JOGceaV2zr2b8p2E2M47xwxRPC5H7JDz3SpT1CdAT
lCXzdvaS+1mPqahVw1enrfLw7SP2F8cQNZg1c16BVWAnXz7ggrSDpRgty9ymoS9bO7tsdffcYfd6
N3GtgJUH5kQeCGByM49cjipNSFyOsyKma10Ux5m0z7cqNbBqe9+m4mNFFRT002kc4kPuxWeuklcJ
KFkYKweSLH0ltCS2VAShFK1cXLMNpBB/Or15kxv5e7VSE38o4lsAux/UQQ+7xIAvE128PcmvVtFm
7M2KxXWUhlk3tkFrPCH0ANQq8fEYOrNWt+ZByHy8fMTNJGv1VDX4wbRBg1+m4wxHR0m+9pRYfFuv
T3ZBE3ycL5p8uDAcxfTHsoxDrRsPbz/sumJerOX1W6xiLxaRI8LSmxWVOU2nJh2vus/SuyYeT4mi
7BQtfQ+VaRdVxW8fkIy3ngPweDm44Na8XMGuE2FIKK02iNHz48g4SFmGNmvKtvao2vxvJpkSN0+3
Wky+gnrGyjjSh+VdNpN3jKEIxdb4rvOSU2k277TUu67RBfa1xbmqk0j369nVkWY9d0ZvI6P1VUNY
gAQCmG/tfL18aLC+Ez0vrQmWGLrHh77TOaMW9J5vlawx20+lMUz1+9yEMLqX+Vhb92+/5FfHBlTw
VciH4h15ODqwL8cvOySK+p6gMFumK2ZZ+KMd/2YFhWfEOZD6H1LhgNG25YwqTQrKu/QTa5l/tqyB
nkGMLaN3b6vVIzoCwf/ikX4aTn/5SFOGc2AsUtqXSjL4S9ac5Di8f3uMdQdu9saLR9pMm3TNmGoV
gs/crJZvT4irlHRJEV1Zz4QzDwQVaF0GL8YjMYblxnlLHYqAZrM3Iktx47yIFR8UmhrIbtaR+xk0
pf0xLDYGzOj1u0rY2Qij7RCxrd5XpJ6W39tAimHvRjUmOuhSWDbgirS+dUU0xA9IHFn5TZJqpXOq
5xF1UL+freW9vjiQcidNeZxL1bk0cJTOvnRdE8Wh3ZvV7VSRTfhJHVWIFeO7xPCdOxyztmnvXGcu
6u9QhfTbCARZ9tHTFqFxbAzL1SS9ezRI3V3nKM5Hx1WLd5MeT+5VoneTe5wnT/mseUkH0Xjqqnet
WhmBpnU2LgvLKD+pkz4SkizufGuqRXEhQY/u1EaPfiRcrI8iF/W1XmnOTeog/KlkfX00s+yHZXWL
edFl0sMnc9S0ORDxIppQVnYc9EDXs92cC2EfZp0UMSiJ55tDVBpkSC1N9pxW1z5BfORUUhuddqOF
vSE1pHh8VGsPqEYXlVcRLoQr/LBe2tOIXvNd1qf7XO/jy8mKolOjZeM+z7DLBoVmP6hKtrRHa9bU
K1UrzXeeLJB8SJf3dlb1Nw1dyAs49p0eZq2774Z4H+FeF11oyA0EkV5h5DGVcX9U8DmevnVWjip8
P1TTniZ9HxYwQG/bsdfv+iirh11hFcZ+4I2G2qwsw3sBTeqj1ctuoiSV1FYo6ZEWF3hLLZdaVqt+
1ugFE1fsMJgaEoByjfSNTo3vpmI+TXCSg6Uc/MZVmwPep86jXeXdD7DVxm4e22utEzqicUsYq3Nz
V8i68FmZuS9z+QMxJiL8OCsyX41LJfKb4lBb80lXJ8VfctP+sy7mGIBeia5+uuShkkz2DqoPVHfd
FMZNU+jZneYo6jveV38rkwS2qtcs34CgLqjWl4bwE5EzzyZmXH5GRG145Q9jlDPRrHtXrXWlSukD
kcZQtCpTBy2pmg9Zt3xz8BP8nKLic6V1U72LyvULJll9MVZ2fZHgRqMFtlAu9Fr/URtmawVg5Bq/
wEeiFhL9Pw8T++xjKlFBsevqwh2VmYqteR/F3725c8vVB0J5lFZ1O1e8Yw4mzW9m48NitFUwLXN9
gnA/BvySciyceTq164WvLJF7WfOrVlQP+m3idQihV9WM8Flc7Uqpaghhj7cAi/Wgs2ftOBXk9lCx
c9nsllz9gBHu2PnsOhFYYi17jaPfGDL5UuI76sMKHgIZNU8G+sO7JsnrawD8y4nQKbvN2WF/TpKW
ZgC1wzxF7ZclTy8pzGkTSMVSeI8OGtKrqkDeLx8L67GO6IBq08eK5VG+Q8xcojE10SMt82Q4xp2H
oxcktOz9pNCw8YF86e8H9YeJ01CoukNox17o5vHnRde/CoVlJjW19R2lU0Neff8ho7R12aVd/rGL
zCRE4t/eUSOPs1PP0daMSewPSgMTF39QsCw2/ladd1EITgX6tgVqINp1W5s7keP3F0+5D0zouzMm
l11unWCz76e53i19xwbKzB3qYbLYjUACsUTQlzEwtKoI3L76JMYcEQc4nT4mO/ikpO0uwXSATNbl
76flYMbx0XS7Xbl4F3Fh+pBqv1iDvodCG/ZcEPmS7EezDMZ0eJBOhgRXwnBpmGt5/+dQCBiUs3rs
NHvX4/Nky+FYD8cUGzvNggGuTn43RiEXgT+i6Nwfx9o2HppJk2FZdo+cY6Fn5+p4grt1ItltyTKX
H7YLxyOpa7/OnU/0Zceb1OZYELaVImWXyXqPPKT2TVOniSBAv8X7szmZrblcq5lhN3sgqRPwg4XE
aRRD99SlzZMrrHeLmudHN0XUy6cH3tzWiI/tRiXV2p1duu8NwZvuLDO+TZFpr3x3Wpb90EbNvcx6
bPJco879atbVO13L88CczezbgmX8xThHf7qdhnyFQDhBLUV+XIz42iyjqz5WPpWW+Zhill276ewL
172zDQysnc44inlp7qxsbO4bxTF8aHQcr6UyJYFoZMN6opusXViN1handpbmuwILTl+TUQvwx2tM
f3a4H5Y8eujLSg8id0jzXVE2kzxhRVwevFEcIsn2jhZl+GEW9aDu0jmZ4w9lX853hprJg6IUypXA
5Nc+LF3hXPZlFivh7C5ukHSFeZ2bOjSbVFy5bqWEbUsvr6PeHafSn3q38BdNe+oGzElHadcnGgrm
DqXD6MlzZtkAhVCXw2JZdwgY1GTsRRaCF71JjGo+ENaGipQh+ULoZvMJCJuft/WuL8tATwozGOc4
GOpOHhNQwb2/OhZS/hvcKrCJPR7SHBenk5qDI7jvhGF8b7WGEKeehh0x7E5t7WtDja8pkRw60Ln4
kgXI4UfNTTLeJB0lPWAgQZrH1UWem+gRTtRddD+1m/t2bodTHreTtQK7CvaNmz66Ip7zU4e3kYbn
QoPbRCFTv53BvLGh2aJW1OjtRWtdIPDWfvJkZp2go6O4qpZ6E7hlmXuXUlgLzhANkQL0A3CzYJb9
cqaSQ50U5ZF4OcaTWD6441DxgHWD+EM7jdScWkYLOtcud55wlmMkBick9HkSqlE+dQD6uqDS6kdO
qq8UoWuK5r3ZhehszO+ErkzHxS6am1wZU+iSkSrh8kWzcYOne1H5msBQhSMmm/KwnTPdlynYDh/S
SUbaqFTX0pnVECfS9KOStRUiFGMqQcLD7q4oJACwgUmRHPXGGbqgFZ64SZfG/dK09XSQnrWg8igs
KUIsZaeOdl2pDeGYeI0V5Fb14JUySFP7sXNqQHy54ky+PsqrXlcurLp5L12t+pI4Vn/IzaXZ17ai
OczeCuBIpummsIv5LobR7Seq94DubXNdIzkC9gVvWhlbxQHsHDjoYha3mqyqJAC25yvAcHxtxD7G
16ul3qtl8RHDd7odDVQNVHa89BoB6cpPhRCPQq8IUKLE5QwtmmPdlzFOFNby2ZxRM5Odmx5tYRxj
FycKQyQ5Dfyxuusnt7+KMpk+FbMBEqj0JpeSES6HZnTAV+JSs/rmvkIfJJxJ1hF/MrNjMcTxVYn0
Rh+rhkapUeyWpfjcpsPFhG5TDNvtXRG5H8q67G69yHkAgS98TLf2i1V3VAYlsjItxUnFzMbiUSzM
ymXejdmh5n4IONOimy5DR8ZcxluviN+7mVWFxTwQH44ZRIy6tIt7QxtHfCXYS35FCKwgwmnep42e
+wpytCdkPdpLV4+7x3yW9yLX3hmRfFBm4zA5eS+Oec6Rk/c7ywA5xScK+yuiJca4i1oDpTBkhNI7
I+Gy6aOLFreUu6SvOrSCLBRV/Qy007cpLpuHPnLb+5rA97bpyj6AUl1/GJb6clbGog2rqb5PEm8M
9b4/GFnvhFVVZz+WWD0MUSsf69opcn/FR+FBan6KLYQOQRx/dYbke1EgghzrUtQ7L7GiU+sM1wlS
IbCBeIiq1NU90rufDKOqwjYbinCCku5HI7o2w5RfYkxr3QocFw4W9Fcf+gTbaU5uhKpe9a2+8xaN
i83ppvcNDrNACqVE5LF2wrRKvtptHNhj7fxoHZtiQV+L22JwT3aCOKFr70lOA5tetomu8QFOvrPL
G9TCJs0oj2PljXvbjbsjLLGSe9htQw+ejYDFrxqIgS/rfgwwoL+bJTrrmd5cOzn20pBvmtS3ZNEf
vIz8dqpX6QOd1u94aVhjFQeyjQ62tPUg1/ofMq0o+KrwjDsfaFlxyIx+FsH/Ye88emNH0jX9Vy5m
zwK92ZLppCNzZI7dEDqO3gcZJH/9PFRV91VSeZVQz2YwGKAXje4qRZIM88X7vcbhUvITZUjoS0vq
AYIb+b0NqYSsJPph69j79WEUUTh3955XfS+bKd5iATYXV03bSp89ZBIsgDi7aHutv25qiqxYiPHW
a+Gw4vA5VrvUs0ff7tUh2ySZGtEgW6xgvTAetrVm7xqTNpCZsJ86Y9viFDCH5R/diJWLdqy9LTq/
1OTYdGKxTQ121cJrAaYQGm31rFBpCYt0Cyf2RznR8BRh8iXzwoG8KiqqKWnYxLN4qHd525sH3Ymy
DY2MBNfCbPxcml7mm5VyE43Zn0rv27vUFmW+w3wpv00SjsmDYBslprWX1KGaAIbZ2HiXRhsWTvk0
o5JvLrk1h9GHYdbr8mosdZIqKeyNsjhkVuLde+FC0eCKGY2bXnMHXBtDUWQHT/btGBhOg8GU73Fm
iuusEA5tqnBE++DVGb9t0rzMvm9Bb4wdHZdB2yST6l2Mo5Hrl3VtTupHeGyoFpS47ORhMAk89NuU
tJgYYcu2zydj+pK0cJ/x0JH8gFTxOniQNGBr4TqkzJRe4UdIpsIvelUMyV4lxrjZa7GWtr7RO/VT
Y4eEuqVELFEe4U78aeqIX9rKcZo+ge9nxr6pJ+93pGeD2AymU18NqRF/dLpcPHh21H/rdSss0StP
8XhVp4PEL2bQlO8ycqNiv3h3fI6LeZiCqSJn6keS1N5Hrh2ozIs6NUgr53fKz6Q/lNswSjzdDxNl
cj8PSlSGt6jDOteP6tFJrtK+s6ObyphUa8P2VLMlFTUaNE9c1VWsHcZW3suyQsSG1SHP0v5uRTYG
+IuIzq8LLlpIjKzWuCxIk/K+VOXQ9x+Ao/OSKCLD22dEJO0T6jFxGGdiAgF4Sl+vrSjbcniHNrPR
u1lcOK/pwT9JLf2AgwOyobLRO19TIC777GzZT9lG7adEk/FV3S6RinRm2AZ7MwbHFub4CcIjcp99
HT4q3gNOz5eJXXERJ6yIraC2Q6xQ5I6Drx7imyqGTGb+TqLmAVGXEV4iV9CvuJpHl5ymwyYyucWq
e029szKuxWOk5uO2aAlXPsTzxiIOPZFc2JROIyVTbzmCe3XTYRN1FSJtbHal0LaDa8zlwny9wc3p
g5FY21qdPhjtF9P5Ps1eMLdasguNqbqJEgLI7tpWt8NDWgSyDxBDRtaNiK3qri6tjTN/ZMDqq9S1
eieH9HuWUu5Hs8ZV63pe/Jg3pGME5vhh6pCCYfcEQpe2zS5OzR8AHkogkQEkftmWV3WXXMWNKq4F
tzrb9WuFt2RL0fta2JL2Owror4m6H8ZZ/U3MuN77iYVWNDAwqn7MuQtY2DN5Ew2pof2wuJvco7ts
Pku9+VR/QCTcXiGVzTkta/56mxLgRryTMK90Q9Q5IWBlt8GDcJvp2o1NBFzJdm57yq4OZaztcjUL
bxMbJrOe9PGGG3vq9xR7sfJDt2OCO0e8sAXOaGyyePRhqYd7eoaJkqZt5VDa7O45qQZ4XKiS6pA3
5Bh4AtS0KC/wjW8WW2e7UGirJR4bXJQ0bVDa8R3pjoayM9sqFteFpVzGuv7dmydk6Fj5wHNV6syP
pOHGAROSy41T2k9lpgC6lBWgTAseX16RaSDanTLm8VZnzW0GT68gK+VTdxNlTQigY4QQfmKVH0zh
lm/7xjEfxTR+yPoodn1i7L+NGelWbSgp4cx+lNsKlmx8g6Mg6eF9/Igcqqi30jF/d6aBZU73Bd8/
XT3g7hE7QFaxjbXblN1oiEN93CqqbcY6eaQmJZLMq3dWTv7aFvqydaFrQFCzVI1bd+q6dpdjD7yE
MRbD+GjalekDfTVBorkhufdOt1Uj8Tja2JD/6DU1vEoz1wEBSazA4GTG2WhRAPhFx35X7mKnDJWL
3lKus6zTdlXcXspquBmgboO8EXOp1PVNr5rbslIxC4Ginm1w4Btwbujxq8UGuiJCrmfiWNkVdtWz
2IhIYUrNpXVdN21Pu2Gon7RQpmMwUWlfOmWhgydkMO4AE0YFE9h8vB3KjF3RTWbuYU71J8/jPL0r
3Vl98EL6QoHWYRNL/o/ypcrS+GpUMP25xa5zosoTY3jRu02LA3mr9/gUOmHbz5cDLnFXuL+BiIZh
1ZVUCzGzLI/mTYYCL91loBeV781Z+RhnnryYYzv+UsVGWl51sV4pAUkUjb6NbDIPbydcgtP9rE/O
dKnV0SPl06RsPQWWOIT00fyjZlMht13G/XBQ9HTTA5heeKUufoamLR87Dv1fudpmyn5wleJuzh1B
YTqE2iars4bbQ4ctPFtNAWl2hksSR/nes6boZyaF+sHT0ugQzpDusSgRlWH76GOMCxe10RYvO9oP
u7RzxqbcgV3XhXVfCycOR4qm2eO8I3ix5jb6TSY4VpQ/FXNE4gmuTDAab7WPFvHiLg5n/sQiBlWU
fj/bIV3tuCZX5WCVSfyRGsr8BCb+0ejm8pCRL/dhUjvrdiy4GGm4XWw4Q2V6Cb09f0wHZha4hFZ1
QaEOrsn9rMDcTm8mUPjDmKu1hPiftfrcKE9Swp5RVDPMcT0YiVnNfHaA6fC+rgLT75nRhG4QWTb2
N8edC8Qa+CdVsg06nCrwmAZdLwLbewzHM12fdddpGYimHk71+NdBulw1GPWxESg2aF/QVSBcL9Xr
oMAfM4vtL1xa5YZmlIBAZJ4T9q67Tc/jWvDFaVNjerb2zYohhEdKDtttKAoUn22U3RRTVZ/hyqwb
l8souETijr741r56jZFQRIzlJo1E0w6MkjCYQm92s+PuShycLgTW+2eaieu+8POIS+/SwYgPit2q
iyfiYTIqSS+xLG6V6YPXmYEdW2cGWfeclkFojC4593TR9OeYiBcUBirLEkbdQhVMLoCduXVtvcHw
Hc60909D1IbPSmTLeGUvUue6iWsaRAwTDDlSwn1aZu1N1pfNfRKmZ1rqJ55qsZ9ZTNtQAr8Kt0hH
vL3dXDDYwO2Q0oM6u6vagNV75v294i7wAnEqgwaCEMCEPLCsihcvEAvUKYJizuz76t2W4c5uP4XF
Fgtcqhnw8mTnWhe2dm7On3hANjkeEaoTqoA1IS9pMUZXQ+5FeReXm7hr1C+YTsmgzPJqE1apcuaF
nlhjECIRO+B6sKyz1VPGgLRtPjFNvIzASw6ozu9Nbfv2FDk9iE3oDExDHU+T41dpkWDdyYQl5mhA
EaLJrI0Rm9OZL3bi1ZEIDNUDEp+9MKeORyG8fe6Iy2BZubfFcF/KX2Z83+af336Wdb4KQUR0/5dd
EDUK8tp1c1W1wwKx/dgEek6rLM0+d4l84vSDt5NfGmn6EVLPzlDzys/70Hda95Cl9pXu9AHQ0ycd
G1Rf6cwJ/a/30ZHnki5PvgQXwijtcweq4WpviUXRNT1VA/iTVhzqEsh+mOryooWlExjwjM4cQsun
e9lqXhrMOjJg9JYmHOZ1ErOGAK7Sa1aJ26V7L5qC3HVv0sXcr58OGHPuprj9IbL869tf4fVjmrCl
Mc9izrLi1453Cad/kzktC78u9pwcm1GQytrZ96Fwz0zek0OZeKhjJIjUeW2fNJa4Qw4LUlEACyOq
U+GbaC3X7DPn0LLSjt8kBwLMUA46z8IIfzV9S9pdXlezjxpNuqFNuxE99izavJVtvJkQq1Ehn1kx
r+i/DoUDLkMLZ8eCurMO1nWlbbSKw8nea6bhT6O2F7GWLVcgWuXqp07LvnVVh3uNHjQq99UM1M4Q
92lKL/PtD/rq6U1yFCCBQ4BfPOLWb3lQtG7KFtaHlfC0xl0lVVyi8S9tuablh/KcaObVvF3Gs9gl
kJFgBbROhLXoc6ktLvUBfNiP4sPsNxvYfl/E/u3HelVcMMyyuy7Ec0IHnNVyLG0ABOJAILM4ymLg
1zhksk33taU8UoRiiKgPm/+zEfXjXRBPZyK3aOIFdv6rzVEV5ItvBU0IRezS4uwpuRSZL2Yt9MFn
00souRSI7O/Ld315SqpGIyKXExhn/0vNDm+MrtjU3FGBR6rooM/eLqqVXVz/ExnxLnHlY1Xwn7Wc
/UgGv/9dLZrxbv0PLeP8Wyz/f4nmnTn6hqiy6Z9E1SZP+X/t+6T8/XQksORf/VtgqWmI31ETUa8g
CnPYTP4lsLT+Ao+mYvJYY/jq6UvB84/43fjr+Z/m/wIew0R0IRT9I7BU+HtLfJtHI3/xsiIS7z0K
y2cnk5fzRYVD/Ox55yB5QRa4rMsX8yUZPbPuSoIzaxJpttyQBnsPXlXTdiuS8qtCAMF3uM0VumGg
EQcH+6Yc90WpifY6ryNHbgrsWiwaP3IGSsaRyNmGg519LYEKksCS6pj7vaf0P5NKVZ6sBgT0g6nG
3eJnplbdZtYtZdEvmO6jWk6hHXiqNFkaSdzehmYGXgmxqufODcqzVdAvQqgxSXowa0Mvr3pHMRq6
CGbbX7z4mh//fgUvlaCrDRBzCWo+C+2ryukNtW91m4vMebRqCyzGC+WlmlT9Vw2hwMWYz/EV/jDa
HsmTFfthUUVf3h55VZ09j+xheeBiQ7S4oi0H4ItPEmuYyvNcPtRcO+jtWtxwENRnzByfzUpffnjs
GJh0FjMTUr2LMvN4FBzQ6efaiBT7VIsWGB0gMZkz605VNJicF1baoVt3hEVvTRnU4S5VyjhBoq30
fbbt5Gy3yWbs66wizYGeZoWdbtRekVaX0K5KJwimSh7R2Opzne5BAbDr+HDVetOPZWdCZmDz/aR5
Q9X7osWw05/B8E1uLdaA1ZaQwkKhb/QbB8TyIQO4+zXVeVNt1BjnGnmfzU5+30Oa+NYSMHGTxbH+
p60IWtrUEbZyl8gW1Sds56osiAkdbX1grnDTVLSc/Wlq6h8YCuS/63IAFFbJpmkuCwOr3I0yof3a
tvmsptcwaLx5Y1aFxBK7Hcpo2yxeqYCuJvSczm1/u/ZA+2bMZlffZnNIBkQFTkKHLcpDERDrZasH
s8m76S5ktn/0ojymJNOrId2ata591WGChEGo9FoM92mofhe9Po+HQTbjw1wK1YSl5dHY6RB2klWa
aom3iVTcxD5koY1Dt5zzoQLpa4EFa7OiVT+rxEyEVvPDtKJ8CvDP7rozFdiqTMG9Avt8djVcLNnX
VNQZx3NHmbENzrtflRtXlxZO+ncDwH/txy4UFpkPgCt1Q1KIWn2TMW7WuYvJdpmrG9lktZ9rcXR4
XjHvOnv+3/RdwQDyxeax+LocGa88JL/b9um/rn5X5e+X58/zv/b3AaRo6l8cI2zvrHdUySBH/zqB
kPL9ZaAsocCDtO0CWfEh/zmCPHT8Hro8NJ0mYIXDsfXPCWT/5S10Y2TGyKqpobhwvUPiz995Ua9Q
YkIYV+GLG1T0y+9bTaV2EmURzu5Fn3va01SYFdYlohc/NNJBzuzox/vq81DcF9DbooGgDFybenWa
ljZNgwWFZcJrwQHQVy1xjv1/ehDuDWjs0RGrq+eBX9iIORkv6MvSH9ITuVXwKD1TnJ94aYtjPtmq
ZCw4cGCO19/YG+7cFPKClyt+2VauHirdkHejeVbks34ci7gLADEXTrONIfv6QmKXmIGFsrpIoe5V
vkIPBKpTxrH9YtaeOGxPD7MUrIhuuUiuHkjY0qsd8Gw6u8ZjH7chW3Ip/t4lKBxPO/0sf+S/T7zl
doH3vI47OtAKz7LGI1Jv7sdJmgerkNMe2j6OKkZni3xDB0q9mIz6nGXb66fikoF9HGZtlHp4Ex5/
Jr3zWixUjYMNRBHALVOpstr3XYf/fiqWNro0rk7cilfnuCOg9HSFccArNFvIC9huSRN2sKImG2x+
zn2pUy/xv4cDtz9+JrSK8zATFaMUnrVTU90KRF2I23juzR37SHP39sR4jllefTSCAki35rIPcr+W
Cc92Z/fVWB7ySZbfq0ZNftQ9/gaBmWlwmbOEQ93HcT77ONoDIRV62Hq2r4x9+0mlPz5vMD3j7I/K
3PlWF9pEV6wKGxSrNGSg6eWV/akrGmqVuoNA0leZirA1Tyzlrh11nWEhzp9D39ard7EVtEBml2R0
dI2L5crL+k54BA4kDYTaqbP2jifb6wIH2cNkhMm77JiXuQGgABTMVsR+hN/+8Uih7bZL0/FQRkLd
QsJygr6dht9TVVnBIOb6fdkv/4yH/SYAFLzEV84JeTNpXR21hzJxKOxpNe8xa5UHsoyzx7fnxeul
xZN55EgseAGw8GoajmkHY7VvDvZMh7wrIWHmZTKcQdJPDLLs4Bx+nBiL6fnx6+uz0p7SsDoYo0Oj
2KHjnchC2739JCdmA27ZAGcLRog7ygpm0o0EdQV0gkFUdQCN113YdRKHG6s5Y5h3ciQGwHhicT+0
l8d9ca+w0DQaylgdUvKvr1JNKLuqKrFCkbFxxof/1Isjlo8WDi43qLhX866ZCFTVFMSFOoqaqMiG
gJyBcxe0U4/D1QX5Mejvkit7/DiJlTVq52QHWcLOl5ZNdJLQOELK3vz49ic6+TiUJqCpqL0gih6P
JItoIvo4PyheMu3pRycbuITOmcl2jEw9rx2eBPUn/TWW+9ohzlZn8shEeqgc78mq8wnCZl9fy0K3
70vwzl9aPdbvUnb9MySdGwoIUADcDY6fK4Z/qkvy6LK5IRYwisudKgGp7XYiR3wScM3hQZ9rqFBq
8WePt3RqUdzaqUc5sbTnLf/FPHScXkSYRu87W4vc7WBLFapuAqmjY7HJTZgNEI7FJHTf62vxbdE2
/PAUaEY+bboOWjoV5Q2JaTTNZTZDqrSr9hKaXvsVo0EiBl22IHIZ+f2pL80u3A25NrtbIje9Kciw
Okc0yM3euaMLb95AYmn7j+lQYUum5WXW3dsECOZ0RQArN/ncCnr4oV6IBr7LED9xByux+khMxCjJ
kjsT2IiYbnVcYP8kltd0l+G0SJvaUKkelRF+w27QO3xDkkwe1FlAozHGWL1W9Z6Y5a7hZdCGKeSl
gXALHruLfmDbFeGwhbo2JhfkMbk3lZaG32yDKEnM1wb9ohyz8E9jWp25h4Y/fc17E7u8FLXTwM9J
o99KmZabsOu5DBZW4mS7KCKZc5Og67mCGlZpvu7A3ISEM/Y2NJyxaQ7eEpPsA456LSIrp+ODOJlL
/5VASXlo0mEi5XHGfSjITQerl9SxEz2o0KnH2xCvv6+DGmv8I91Q/IlBj29atrM8CA0RPjTNFKqQ
pcJ6N01wYGDPjNovM8KZGmWbPXxTI62et/QWxmuIb2bql145/VKmutXAWLoU9g/JmUCnad58EIiv
QIdlFVpQ10thIxroK2zoPJGWfqlY2A7OeTnd96bdf/NkJn6ELLBuU5mRaiOXaIfHdHKq+3ghG/lC
joVlHCCLTMlG6FKLEdkklnuFg0KSHqauyO5IC6mM6zmWytaONa3at+6Ya8GMBHff1s2jrVR5eHAn
zjz46TWxkZa0F8la1+8hSjhD0LDW7qFSRHQURGlcCjfLPk+WO38nAVK7dscx+kLVP2ZbU0kzqPlN
YU1+25fFI3IpxfCtuXG+FpNbgYlwoidBP8FmB8kmqwo/chrCTEjR/ZhIRx1geWt5sjFSO3nq4YH9
6kQyaYEXIq8IzLoiHTSlb1YzPVpYxpoc8z9RjdaBOJtch5QrivhpHtHeXCBbDZNPtdLxtmfLnlxf
CkEHmxzz9MGSNCAC4pWXrHZhOFXQs6V0fgTtCiegOEJoAeY3X0eODlG4KSbuRngXQqUMNXQOuKMr
e+ohzMf6AV0IzLoILh2hq9iNjE2u+1ErpnnnKmH9PR68hIWk9tMecoDRbWM8RCGW54mq3c2hRvIl
qp/2i601VXWwx6oNNxNuVJ/zBi2bX8bTbO48E/HV1h4y7/PUq2O9MZpk8ZKKVJxkLDXKBAYdefGJ
xDgaPMLTCARPga3GbRNjHpuNU/KQJ7PVbSfaNdZN7UCp3jh2Yf7Jp6qEWtKVkMTmAnaib4DEVBuP
bxH5RAuHcTDAysY+0irDn3aXgPChmYNNq6LLyuHxoyCGeoN1LWmV2NgCPpE5kbqGGHd14gxz0E74
PwZtGCFvbmIrl5/HoSaCaoP8DDFCQIhJGsI+xI0XBDHWbb/VNC2+tvVO/H2h/v+wy/9a+kJvQP8t
9L1jwH/5F/7tdotNGenOHOIAuNTe/4Jb8FrEnnXBdZEDAy6D3P8LbdHcv1QuiRxc+pJmBSj7b7gF
I1zsRiCnLIZ9z+SUd6Atx5UMYnX2F43eApAOHSJU68cnPveaRYaMmSLWXPpORijUslE512Q7PuD5
s/gx85/FwIi+PADT8Shxl1W6kBZGhhDcvhJiMh6cshouY3Qcg+8IWWxevP4T8MFxKfg84IJDEYBA
cUYTY1UKjhychQN27Y8NfQVvdOoLZDDikgI+PTPUqze4NEPBP7m6LREHa/8KyiIUVkpl+T0JS9/p
nNRBpNTx49sPtPaQWF4hjXS8EheMDcyO6fWyVtdslq42Ik43Mq/+WDohPA1dKu2DrihNEOdV9RsS
/BD7Zq8bu1Fz+l2udeXXDkfOnanN+ZlS8cQbZu5C+sJrm9mzTmntDFjHXs/vSfEBHJbiQQmqTnRP
GB2eIzCdHIvuPqIOWrUQpo6fPSqzoihTafkdN8DbupH9Y+1AUUmcXNHOIGnPzZT/Lkafpw6+K4SG
cMEjO2x9RZZJO02IZmh3dalxqbVe+GiTpLxtKxRe1oBiKSN88RLfFMD2ViNrt1E1ESSo13xUkvbC
Pgx7v9LT4UMq8mln1qE4c3E7MefwhGGywUWgpbvmBE186FnLCgqXQoHEbyB3rHWqgLfn3KlRSE4D
0Ofo1JG0Hr92tUx6J3YzYpIbe4x8CrrHzCHT9MwbX27mqxe+lP4kHOGGTX96tTkkXtHKIotszFBm
sbPnPrpIMX78WU1pe2EUk+L6GCx7Wyhu+sPbT3hqVbkq7ts6vrLMrefo1Bc3D92sZSqi2PTxqEfK
lwrbOXgRbc0dkXDarZVG2uxjnWzRdnNjdKleC3iCFy4kLFtWv6H8Vu9/68w6YhDIe6LRu74MkcPS
2FWWsVcWVngHVXfc1J1bPL795Cd2ZFwDoc0tAKHOxnL8bZXYkEh1UAGJ5Vouixnts4qsxfEL25p3
Juv559sjnphNzFfa0+CsHDlr/kjYYO5dJZFF+Qb1n/cYBQOo2H/w9jx8Jxf8BFqqt9ompZ5ozhx5
po/KR91iqtn6U6W4u/c/C714GoaQD9krVitjLgZdGwtktElXDx+1Kk+2bjM3Z0CTE9uey060gEBs
0q9ivxR91nJUNLTSIbkhIJJoFiel2hBu4Lz/gTwWAQEu4Pow05bp8mIdOKWGYFQUFvIFeqIul8lN
Gc7nPHqW17Ja6bSxKV2YcB5chRVGp44tYgRVMAoYLvukdBARZFuDVIqq1R/iCb5Nbrgfh9g7s2Ge
eJXeEonIGQIfDsj/+PlI18xJkU8s35Rp7NdWVyC5GOxAb8tzPoXHsM3z+cGWDNa1NHsw4lk9pFNk
jhg5yknTq3Z5b2Omb5QB0ErvEz592XT9uebPiZVFOBUde1BkXFDXG6jlVa4QXJF9A22az+W023QG
wou35/ypV4jh3mLSyXZNwNDxK9QRRs868hLfKgfjQKpRvOtF0d7IvjfOLOJT8wRM0oS6yREMp+V4
qMgku9aWIIWjakcXXuTqF4Xay/3CmblKjUIJdCXLH1sM4Xdqbapnhj/1pFBIPKhTuNdSdx0PX6EZ
K22hs4cUNseeYubXtteK63xx0Xv7pZ6aLLQ5sRWGSUwxv1p3JRpIOpQDn66Vt2NY3k8JYcRZi7tD
mF65Uf/OJB+qJweqEKeLARtMpel1/Gx9yQ7pDkh4oO4ZuzQL9Q9J0ljbtx9reUPHC91ZEl5htS9k
GdSax6OM6IP6MCxNP9HqYuN0Qt8BhjhnmhmvvxOjgCdDySTFnibh8SgW/Os5iuCttVVjP2Bh7P3E
Nkf8ysN53r/9QM8+wusnYu+i7sbtUQf0PR5Lz+KWR+UGQ23oqCgm3brfGIkxG5tEG6xbTw49ykdX
olUurAEkwuK/5liaSFVsFHNIvs8hf8W3PdKqfNkNphJY3ij+JOqQz7tRNk4XpBCKdB/xd/ENN5oI
pYydi2FXeW1yPdF6zza6GKThJ6nS/PLiMjcCALyhBhqwiegWlW49hmBA6FzKPqv8MjELYi2SxALu
QrFscCjeWlaZfiEr1Tb9uuZX83t1W36wsC56jEuLkl7kXtkRaxfq32I8hoqtXibWlecoEY9oN9Fl
6JDovGFaQ2yRXkc0YxbBLgl6wxqTjZoXpnuGe3tiRsFfhrWAYmLB3Ze58OKAysfUSWLU2/7QWfp1
0dffXXwXLs58Zf7I6iPTeGHXgQKF1ff6lMjquOpQhRh+OmQTiYq0+9zai4OmyLtzE+rEUNDUbXzN
CAJ81XpJmwRyq4W4fx5RzmR2ZuMCMlnRphim/JzS5ESZ60APhqLBDZwLw5pLW+Y6MqScC1Tp1M5P
2VsEHWU5smDk4HQ9qc3wxXBoQwZaq3oovV19+kVSYLJHxp3eNZb3D1L0P7benyvr9bumIUgCAEck
VmjLzvjig/a1YYqKEhfVtJ5fCnCuDmA4sYj28krHV8vcvW4sZptvWKnjBrKLxptusCFpVDWguR8l
ljP6o1FyD8uRnt01o0uk+dsz4vX+zPem24yX3mJru6YhVK6Ojg8qE6+o0H/Q+R0RzynWHy79+m85
afZNFKf977cHPbGvQbwB98GfnQN9HVrtxKCXcTXxaoDvroq0NzeFmmiHWWTKGX/TU8/nAigQjbUY
nK8JCbTMU+5XJYkvMRdZ1Z1t33PGuzapfk9WeuPIaj7zRk893JJWZ7jYl9OEXm2k5JJaRRotcEkv
m0NXW/rnnP8R/6tx/Cd963+cZKfGAm6i100xAWV/dbMsyx5aXdVRpmt1f6FJxYZ+atRXSoM++P3f
jBF06E+Ac6y14+nsctrNQ0XJMgtNHpxCZXbk3NzEWRHNyYdiLpJRtzTUzdWpJ+diSqeBexRWBQYN
W2iFPlKsdFdxOT0XIXFq2wWpB+DCg2fZGo8fK3aI4ypDNiSJPQyBzea848Js/3j75Z0YBadM7lMY
v1Ofr4VcGt2OAZc2y48brbjN2qw6IHPCVu4/GIbn8CySHCA2r7YcaMRpp0imwwiscVHGunEFY1I9
vH8UqhKKEig4Gm3141fGRgYCBsnat0Q33I2ePm2ixtPPLNylMFxtn4Q0E929gMpgt6tngUVdWYIU
QZ+bPIeiWfwJtf6jljhXWLK/02x5KRrZhRZ959KLNtY61nTuJxK3GIwDxviqVSgvPTWW+zbW349s
MRSX9yXTclG8rC5qo6kQzSVty3dg61x18+juMHIZzlx3T7w9OH94awA4oY9YA4pWp0VVOnOXcXPV
ObgKXHG8ws2HBquuIDKkfgYsXZscL28QBI08cmYez7cmAY5e50y8LXCmuiQ/yCkz/QvZ8+JSAZC+
m2tt/pVks/YA0bqyfezYhoPk9+3fnpqnHttY1hfzEs3p+mo6G/YYhpR49DLrmf6tXm/RY+ufBT5l
wRQKeWYpnBqPnQM7XpbDawkPTAU9zGeemvY7AjcYLztPxvEnMYezz4at3L39fCe2RjoiS+47DFYo
R6tNuB1GwPBnnFjp+p2LK9xGGyJ7C9T29T8YCfQM5alN/oahHy/yJDXV0MlHSmU11gNJPkngpUP5
Ie8H+W7oAh9hdMjwbvXnffh4qIg8Qi0yWdM4W37sjNL5jBvDfG2747kuzbIzrfYUDq5FR0KKoorL
/vFIVqx7Ke4U9Af1IfvIqfDgOsq0wfWNJk1MP3Mz4BZ3wEzDef/OvPA/QGBB+ZHErFZ9K0aJZwR7
5kDs+yfOotDX83g+Mz1OTEfCdTiyQEu4k7qrPRNIw3MVg73FdZCguMr8FY0DXj1a/LsL5fs3aPAL
NksABBet8Oqi3eBZrA46e6YdpTVnAb14K4YrO6Wq3NagKWemyYkzlIsLPSiOBSCLdX8on2dludJZ
OBw0431OMPle9vG5FX1qFGdRCLHTg6atDzeKrRw7KuY9opdPCA76rUzP3g1ODgJbDJk17btXdMhi
Mc9oQu6hFdqIa7vurZsWKfb2/UsY1B90lafBFn0158rKIKOkcS1/4ja7NxPbvBwb5B4wa5T/YHqD
haCLZ+9dzpzjhRWbwqY2o6Cfa/g6WTR6WCsp1hm4ePnB6+VLFQ+2QzcOjHVV7batm1HXMgOIQUgO
UWtFW7dzqt1gzPMFDluYBSn1VatKJmFln0VIToxO9UZ5wLnF/rF6xgjebdSrA0u4yNTPed1FT0nv
6belR5rne7+cS9lDDMyy1WOEu/pyatpHCUxZysXBnQJsb4eHuOrz/Whg5Pn2UK+3RIai/a6Bwi37
7+pEkY0e42Mzg1grA5Q48jfKoG8a6ylRRkf4WJoukerYW07V7t0jL/I71hkHIe90tX+0zTzbitsZ
vutaIc5yVvqQVZb7iTuoi61pZSRbqr1kM086XZy3x359jnIhpACjTUMXnR7R8Xz1yhy1FrcLXyQ6
pCIuZgcyA6KLCdfkM0O9XutI9SlGDG6ECCSehUUvYIAQ70KrMoG0HKV3PmalFBehGN5/vnC5oOVE
p5SbNaL74wcCZMUPIOeBzCnyAmuyFGxYtHOkgxPPggyKVilFweKBsVoCbhVPbMyU43quiIPd4Jpp
CPys3v1xmPrsIvTdubavmyiWXRWGVrsGJLhZ3Rpi8LDcwm+268z54u2hlgPxeEdB7Ih+n3YNVPFX
sNEU67J4lsXoRZc8Rn3v3k+x6J8i2al37NH4Fsa69u6DjEFpSnKY0ahhcz7+VlDVvDxqR0DOKIy+
jxMxwCXWdD/efrQT32qJ7QJPXNSOFOXHo+CdbmKXOzMjuEbvunkyNzSFps1/MgpbMtcn7nzrUerK
zpRUMEpbpuGWzwaFocjnM6OcWK6LKJSr2dJZpTdz/CyoMpU4E9DEaJvMGDrq+Ht7LuaKriHPbL0n
YDt2Qy6ChHQD3iE6Ph5L0jWbJoAyn2jJpvSR8JZbxcn6zgdG0C5GToBviTSx8ca4aSOlXvziqup5
fjOa7T5X4nxrt5a8R0uqb6Q1me/GiZfdGnUNZIBFSrbeNu1qMkfqZd+QPbb3laPyS5Jzu9brSpJR
WA8APrRLeZnHbyFqwzDxMtYgto/2F8Nxyks85/F9z9W4CDggkzOf+MR0JQ0IpHQZlGNh9YknV3hR
3fCJa5wlr8m0m3c4tU5nGiqnRqEYWgAFbm3o4o4fS1eE6OfENvzMKYxP/IyvfdifW3knwOhlI8am
Y9FdLUqK41FGpsxkiaWLUdXmNW5p9oU9l/VD12KqjRNtVH4psqwO2qKsrjE3zX/NWdzjiD2k3bXl
xMWZXe7E8gFpWJhiYE9AvKspM7WulSEO42NyubyHx5/sK7sRD6aY9TOH+omhOHzA7pbt4H+zdx47
diPZun6XnrNBbwZ3QrNd+lQqU8oJkXJk0DPognz6+zG7cU6VqiCh5gfoQaFVKu7NHWatf/2G/M2f
fka78jJdmnA7Ckz57mqM769J+xgO2A3L32yEv3sUMBRUlF06wI3x57dstV7znxEcAuf+C4bYRL0X
aR/PcyWK31zif7MdkGoyHUOBqOPHtP/5Hy7xadHWFCIM6AZGkad+U8VtrnlBLGZXO+D4+7sB7d+s
U2amAK2ceXtb+NMvFth0IL5R26DyqZPgFixOLja8vznrfn6DvDOkKoxL0WVRBlk/fSvk5v3oSZ6y
TgyC+hEDRd3PxFNRaf+UQ4iTFIrynY1j81OZPy9Bd2XsN5QVA2+mdpFW6kWihrH7zc9k/Pze9scA
Be+hhsZupPbT4Y0r64Z5NY/xyyx0audY4oFqCajxiqBe6SUbqewK7yQC4A1o0enHXTuOiD/eM6B/
fTX+9e3yWXZXGyZA7KufERSzWudN9xjeOk3VEvxum1zzo39sA2uMf/2ov37tXUWqg6LsCiSOzz8v
z8VtxrIWMDIwyCwugZsPV4OJF+g/fwqzBgat7xN2+6eKwqoghwu2ftgPrno1nHV46e3m0z9+CEsS
eY5PQYZG+qeHrBh9dtOg46YZeJiPleYQ2XjI/dMXtq8Plgd+Q6CkPOzPL8ztlrFRCy+stPw+calr
r5wG0/fffBf753MDSBARMRcN+iaGJ+/r9Q/nhokuZGGobYUuZOevLYzG17n2qtfNbT20mKbX/Ri7
QH0suzR4sxY8+y3RFszFloIkmxz62hymRt1I8p+99Z4Dz+lP+lJ5l2pWuvdU1mtXEj+DIAKb4Vo7
Z1vbZSdPdOP9ZMyeIruBedCZGri5bpqiZjyvZuvrWpXalgiiW07N3JK7oG2rNUUNW2UAHNPNIVG1
9KZYmkt/nTsL4fO9m6NMkil1Xl2pKTt1y4zHD3eIf6rkoL0NU4DL5DzXhR0p0xXOodERT+eYISCA
OfmpprtRS1Ga3algKm+r1VufZ9top2jcjdRxLbUHUoeawjzsoluyzHC1kGfdrpD4qrauX9pxwql+
FR3eZe4mbmrZW0+6Pxpv3WKSooN+QRE1Uhl1fVSULmniO5hkUxCUr7jw9yTu5so2DjJQRnDTFynn
Xi7MtjgXZV6ZkaSyIyrDL+zuYPkq0DCCNUnq0YyuqeMRC1g/7vBAmY8mdKvsY94vaoyk22ETkwVz
dVUTG1TEzUiAGGf31BZ4DGuyi1y3X946vTOeLWxI5qjM06APt6YJnmxHucM5J7rha265UO6GQE1m
xPEmH1D1lPf2LAkcGVJVf6JsEWVIekubRiuifjccy87rcaySi06mSNXfmJplP5s4DbehctzyWeef
Wefj7J4GrcSvOVB+Px0wQJ9lPAcpx38Bq5mUl3orKQw2aNghoQnLQJBCh/Wr6E33S1o05vOcCtme
sqnh38BSliSd3nP6b00m8/QGZtVWRjgJW0+ZXuoqMesiffH6dU5PHhY2j948+ffYeFjnYp2Cs8ht
SdwLFpQWtDlUa5b1umqp+wyEP7ghFFSMzjRrxLIv3ayCERC+7H1kFTOiVGhptToOIBvfdNJoMECp
F8Vi932hcQhK7Qt3W/mp1NOgi4qJ4MHIh/KhogDr1kfpzFsX9x0VJ3qvvq8voGfZGqKhAR6j+y11
dCSz9zwPbWGEG3//6zyrqj5iMq6um8CXQ4ghaYHMt6twwTdtksgwnTaCsPF79W1UlfdlGWH2JIXS
U3mwuiJ/UYANKNQWt713Idr4caW3EsszQ/lpE1ZNZ2OAU3QodRhXbNfSF7W6g0fhvuVSOFW8BI3T
H8bSHcekHV0YDnbf+O51YfrFcucM0rKeHHR/xAr4a8Zm6MlgiBoby624chFd43ldes0DPInhc76P
qI5IJ4QJH8eZ08+FhWTvRqD3mqNZk+Unaft+F2aqJ6qk6cX6gqdL31ZhU5JJ/tpv2kb+jlDtNUkR
CP06mId4OzPL+izzLW9ZHGvF+TA2sxGVTpcP4aBm+QkB0vyYEQukwoB3cW6sgmgGbJh9cekcvGDi
0cg8Fyv3ClG/blM+w9epFMUXYo8FhX8m/NBs5AiJYpvT+drJ9do4FWJqrtte1jJED8SPR0DXa127
+gfO/+G1G2umJb7VO3jvzt1OX+q6z928DsGBiN0+SKwc71naKlkiBgyW8a5YC5R/Sh+I94I6yh86
CDuec1Fm9/PqCiKZRnObwowRdQXuvceCaIt0flRBe8hsr3ozhJ3dl2nvmCSP6mTdpKrinWR60QTh
SntQRV2a2yruN7/NojpQfZoQV2rdjXVvmvFYbfjwBKvZ4HIj1mCJR8i+GXFbQ7VmiRq7yTyDi1bY
A2xBszytMp0fMmNC1ehhk28/9/aMeq1wRuM1NWzjVU4cBZfJcJT15roNrfB5Ti1GnZ0fpDcr+3eJ
lkaanzWiPxrOf2F6EYzP0kmG1SnvwdNYm70lB3EoHc3lZRt+TTJaUA0PSJ6LAZJFOflHc6C7IXEj
CMoEY/v1VhL0jT/ITDkatYbeIy5TjX2rIZB8EptH/g1EOM+5uPk0f4fCtfWRLqzlQ7kq2BovU1P1
+bkfpf2xxt6tk4SF61b9Y0UVhiA2d7ZLWc7LhooyRa6xD5rMhK0xTNFEP9+EnUFgL7pW3Rco0ozy
YuGqpKK+Mf2zM2p4cTd6r78uG6cARv2r/0XLYe7z/RSmSXZqjiHhNaY6DIDdG6eMDbNXtPP6pgVt
/pEEm5GINsuvSOtiQ4GFVxW6223rChZwXQmS4UDiHzfB1NybyJyPoeSnF0vTSzK/dSJZQjsr1iBx
XLf7IpaJwCIfLg6ZonZP77HVkziL0d+9PfFvAJy18xloFqf3nHSeoCaJSaXlsV9K8TAaYtkSrjCJ
15S/Oqc56IMPvl7uUtvVVchKmT85sZFxZCQ2R95DpwResnk5dUQutZbG3g88QsSQU2tX6FpnDQ/y
fsK7usgDtIcz1lV62fe3U6Xk7TR6dh7Z+ZYmOjz4IOrbwb1noW8qahou+K+GlecpGQp+OWPvBcvv
ZlCkhN+hYlzUFo5T6v2wK0fTDhOeAPodUmmzSAYkJvarqnAtObKsvfFOn2zB2WGwSm8wxi9MWPBu
7j4Ke+DsE647rYdcYBH+aTCRLpKgok39EY9ZOFVi2JziRqvM1XgMgsUxjwRQ5uaZlqedzjkGW4SK
5WJxDmkxZAsqz2p5k924THdrMVmPJFOm6Urudm77J8InZgMdcMpSpSN2ms8TQQw/fl1E/qWNMPYW
Da4AQ3zatZ/HXhYm8hznKzoGxL9Jbtbk+NlZeee5S3b/60ft3dEf0VCq1X24sjctEP+ZPPy5KtYs
A96ItRGcAsuUe8l1Y1darHV7DBSptul0Edlgnodu3ZJhmJrk18//268KaQGAbydC/swhWEo9L/N6
oI0ReDb2o2N97FNLEbAn+9+MPf7SMfFVmcbT0uOMg9XPT21GXpKTtvrQktuUAbBm2Oux70b1DyEK
XijWPmS5g2wF2EL8/EJdvUm9hZvLHNoyKTyqr2ki8rIb9d+Zl/7Nbwefc8cLoDExbfgJDdl0v9rG
DfouqZ16aNYW5FhHiDX0c9e65SATh2Lr8pup8LoLGZ/+11//dn/3Qt+HOVAeMMP9+fl9oXkNJRyU
cj/tj+uaktTgMEb99VP+boUgewG1QDq027z8eYV2U73RSS02IZ9tl9hKIx/Jo7BYlzT4xysEcJ5h
BhMIqFR/aRHlaE+lbHyoHSIoko2pwI07OP73X3+hv762/SnoGrjZQJd+Nj40PIMKBsQJv1t41ebs
4yanivE3r+2vuAguAnoAGZ7/7cHNP+FJQviwDzIeow3Vckf/7SWFs2d3ErRLmN/Q+bdqUNhDr7O6
dWtDS9q1LElJh2xy9od5Bmgm1MPTguY3w5B9C/z5zGGSj+cac2NYGQDJf/5F67Uf7JYCmmxXV3/L
Zkc7EF1nH6aUEt1Ho0bmyZT/jgjyd699N7jZqUIgtT9bOqUB3glcqftJR5LOUJMOvKjc+s159rdP
QXPHSI5ZP2bdf/5uqpyWkZPTDjE0IBe3Xl50Xf1uYPFXiAFt6p5PANoKqv1uevkHiIELTfiZy/0A
fz/AAsSYPhHLoofGUHoPbW2o/3yp/1PA/2sXcfxCAT/m1OPi7Y+eg/vf+K8E3vs39wk8Y5BHamZ9
Z3gu34fx//3LMrEVhHyBWzsY0D51/l8JvP1vMF6mDGg7QGCQTP2PBB6XQtDSnZPNH+yjVusfOQ76
P2+zff78fpDtSkiuJT74HwHsgnw+fXRVHmYl7MYLuXnOvdk5vca6MTN5If8rmyALNuTGEYJl5RjB
zOWmfR6kpNmVhW3KT30ubaztSegy84h23pRXCJSLz9YSzPklV1bOEUGxDoxcUeUlRt65/nnsi0pc
5NSme1RmYdhHiInpZ8/p0ntAj7KOzLI0ulhz1h4fTdOov404876SEWpgzVEOMjsWtLUfACL6NRYS
oDkikrebY9fvML2v1CIerN4a71O8Rjm0XOp0HNll1kb8R3Cs3fqlK/H36OSVGYyZcylWKr2wYlbh
HPvG6YyPuI0u3ZlrjCuzWoOKOULZZNlZtmOQxrMts+ygaqwyLpbeB/pdY6+aPNaO12eHMm1yBYpM
sxG5nmwCIiU1iYSSQ4VD/65omZDSG/i6cInb7NelC90CFmjI+SCHpHM3Pe/ixqN9SpxWdi4heY2x
t4WqcLpwWqcy2z54RZsNT3MJ6ryR7+zkg//F1MkUnK4aHA306WHGwaZKSSHV8iK4nRbdHZZHUyOG
o4/qAQoJZr6zIl58C8VkI3d73NzCLCf6Ib0HYyqHRtL8z0jfg2iYyF9CpiAD74Dj7TAlRE0Qf1W7
vdVddQ4TnisxVeUrJKO2IPnYy3v/flkx/kDzka9TqJPnN3/IKvZLYuMnQkWiTKN5bPveKm8sUKfy
6FXzskRWVUgtBl3bcgRFE62WjyzdJZB0g9Vj0YOa523Excclq2fpiBtd+kCcVseczkMzqQH33DTY
iMRqxRzLApOnxGbG7h1wFQBDRUenWxdzzfX2pl0XWjGiuJunoKmHPUesHO8zgi7n2LBYcwRde3Y8
aJU3HMds8++xk1VGPABRmQS7Z/M1v1BxhxtX052CCfQRGFmoT55XLHSxCI/2deumuCu5uirUGRgp
NWlMJqKBfX/oFzhl82oelTNCYbILYdG/VaRoMS/Gg++VMWVfxr5oyKlrrXnqrwJFkny4YquOXs9I
s04+GIH0HgOjW8RJzTqc7/4/rcksdWl81GRBXKP53snQXNPVlO8dDh69dDtpUM0VAWLvzZCzesNS
hOK9Y9LhDTd4I7+3VcVo+/knBio0Xet7Aza+N2Pjhh+vCJ33Xk2MJE+KaPxPK/fe1jnvLV7e11mK
29J76/feBvZZTkfYz00QWXufOJFZnUcwBeWtsfeRWm8sdgRT3n9Aa0yjWb03nXY7aFf5eyu6vLel
otxb1P69XSV4U38w35tYXctXJ/Yz7D0gV++Nrgde92Hau1/yb2mEp/emGPlR/pApqzzyVJrm4b2B
JkyPZtp+b6zdyZ7zg7732957612WzBfjYtlbcnfvzkkmp1EX6d64bnpQlJFGTOLFf2/rEe3ND+7e
6+Nzk7sAS2x8cIQhJzSmLYEGMo+JbFK/QwZe62cfyYVe3wYY6mXi1zUt1yIGQx36d9hBlqL6ThkK
GFHuuIR6hyjaHa3AJQngojdS/2y/wxnLjmyk7yAH7D8Aj/kd/CBorZ+idMgxbW7fAZLqHSyhf9Yv
zL+AUNgh9Q8iAqoruYMs8zveom91mrekY/bLB/cdk1nxr/5OaQ5SIyzSGcKs2AGcfLVvu3dUx31H
eBhmTIQH7sCPq3wuA7y/wMRxDxv8Y/6OEzE8lQ8biumUJmUESZLvqBI3GQhTyZl337zjTkQJsqEy
c8ejbDxzPyPkVpwT9rQ+SKfLtITxQmoTFd+Zk39HKqyY+7CqUkwjTB2WfYilZjC2URfoylGxV1r8
BBKJdpfsSj5uOh831peuyHBMSkcOr9AzNdWExojdc1hAPlKYWS0BObJ2LnNwP811H0QRiNE62G6F
6rHUnc3H16vQX6QGO+qCjyKxwa45mki7Ah+XqaCxjW+mLjG0YMg/NJeOWQGaJHRSHV6OkoA+e4Qb
hALRMr41g75JUAvClUPAl3FC519iFnuwVCXx4NCa9Kort6YPl9qfRNyUpXVDwGhekjOHL/acaMRw
QmMhYHH6uAT29CHd4HUxHan6e7YA3xWSNJBlILX5XIuUrx0QGP9Ctj3wYabylrNmqLE+L8wsmK7c
aStJanVQ05Y/MEb3/DNroyOTmsK+DDtVzfuHXCWuNODspHdDVauevXJYh3Ce8il7wtJO6251Mdr9
l2LQC96u2bZ1G5cpMdh2Mm6y9AHsfYwUYnhEhX7o8jEzk8HvVB0NRYff1VBwTBOFYoCrVQv8fjQH
qQQTp/hdI8Ld1/uSl1eGdbtnImvpaKSRMwd5mZSoqt/499Znbx6Dx7XQNtZIpdanRZ+922WofB1U
uu8/OcZigiUq5VmXbTH9NtzkEvzQhmLL4rKcmlvUNuJDsNrjvRmkeFg2WbC9BGNqv/JR58+FJrcb
kOIWJFaK7qFyc/lkYb1OSrNFa3Coba7HcBIIr/cl1pL/TRPIp87bwA2VLyCQ5MEQiHCgSaWUIbBL
oajN2iGsVG3nyVKr7Tod9hGU0dTZiRt1JNscn6+DK3qSUnMXAUbDV0H7WJbyUXMUAZsCl/LrgFEQ
cBIWx8+EccvbOUtNLD8AKx/9ohu+LcPgPJYl46HYYGyVEYkHuSJ0yTbPSX0nY6uCJDtGc7M0x61e
Fu9Mo+VM/CKd4YZCOTXeilbVfnR00V00iSkGud9L923ccoeBaK7kJyo0Jl1NkFtfOWAVV7ENhRwm
FQZ/wMipvMu9rskjkONeRawTwuyMINW6iNW0nEaUJkSG0ulcr1ZnUnD6nf7V7XM611ksJABJJ9Cy
EPhMx0Wwd5snxv1Wc6XqrPCgqPjUPE3TjmSzuxI3zSD3V41GanY/60bJBA33Rbe5ztmgpKAHsuCw
1yaZh/Vo2F2y6aXRxNDCMj8ePOZnIQPM+fPEOOhTYRk9/9k6Xzn0NheEV6eAwSQumGpCz1E8jNHk
bdo3OflCDwt7H+xBnnCrUAqUKnHdDJC83HH1P+7PJwdRpegmw4q0Ex09aJMy/+hSJLHcGP1kEf0M
Xs0ZZ/XGqc3w9zsQ3+qiuWeuEY+msnCrL1QpodbW2s3ktdI4alSD4ugGG7V5x5yceNJ80glNT3fn
wKH2k7aSqX+oa40g3NQesuOK9ltnyMb4zh1C5h9WFTXF5Hxv+Ur6h0UNU0xogWqe292UKQhT2xbB
kakwfQTGT5v+uHPOvCc52IGIcYIZrtO2mrWoHsfuQRuNoObrLfIl6Cv030cR+NlwWDdNciILr9Wc
IHSXTqibfjE7Mq6WJqUAXEu2PAHAEz51h9Lvgwe5Bf5dJhvWiMgn9Zi6e0Jja3WGChtgUD3UKSOZ
fZsQTjnZdVumHP811UJv13Ns10MwHbK5W5/9rBLdFaGnRp7UOQHsONu5wxoWTNvfRDOuLI+1wl9H
+Gl1NBF7uHFJun3BYFJm/4Vz/q8F/xeknV/14Ddv1dsi/tiBv/+F/7TglvNv+BzwweDcwVBBxPGH
FhwW/W5qvBMaEdfQnP/X818LsJoDUcT0nwE1mqpdM/k/uTPev+G1QsSCSbSjt1DU/4ER3X/lWf8L
djG2wVee3EDyinY3h/fP8ccuvE6LotjMjeGF8r0iSoO2364HapRDWqbtc471/BLyHRYOZlse9p7g
nNOj3IsAy9LGN2t4PbJ6ckfh75mi8tIb+hYTXG1cD4GBXavLzCLbBjUQRt+Pl0xV7bnrxjV2gyJq
lv5K7kYIbm1+N4P1c830nbbhcdyahA/XRW07+7G7mFWIS+SzPeorn0RxRfb2peLp3WRE47LcWVI5
MZlu/RlEsAqzasT7peyCw7LOVySy1qFraD80M3jBXxyfhSkZtNw4r8ZQhQpmAfW7lihymy/dskyc
SwSzbwGZ4fPgs5Nl+tT3b+sKT1MhmMdvDeKGjaKo640PmCsfAqu9HW3NPmx6/aTc6ph1kIXUdurS
/kSTEiNGObUGhpqTXhIHz22Gc2R+15CjK9Nhi1EqRpNwb2yt/JhqDDPqECOJ4A4D0RcyiqPewvsM
06O2tOPM7V5Tl0KpHnHsLSzzuz4MOfattAT66Ky0oYYW10gcI5gC1llknk8eSRCpwE+8JcMUuoYC
JCjNHhuZX9mt+Coptq9K1FqJNg0543W7C+Wkf7VGO49H5xvICQZs2kNXPzFti536MJfTDUUsVdHC
RMpZpiNUrAx3VXnbl8OlG18aCv8VElMxoMJC4lRgn9eel9H4xIpqIsYdO/qBtTJB2AtDLGs2zSP+
Pfdbs36XXgD1YWjOwazmE8P5L9mynsqx7GMvLS8orfDh3OpvQkxfccK421zWEn1eWOu9iAqhpVG9
Lj/wLa+jwm7OWHsdLFIHQioxRNz2VJBQW8Wa55A0U0AdKWcwsbBrZHFX6BmFUDZXl2rYrs0GWWiz
LOKwWOmjdKvD0BhhVVj4R6SiPOndcEuU4xRCC/qaTsbXprXjaV3PVjldMOglnDvgnpSGITnNuzrq
suJ+Ksvvg3AeDIxnzCUlXCkbVdIa4rstrUNgKqgEK8KJLljDZhAffXv8WBZkV3fQBzT+jdrHnhQT
3tg0+wr/KCvx0vzcbvjkuc2XgVuHbjNz30CKvtjz/GmG9lVGqjDu5EJxHsinoLViC6aDoaE2NxBV
Fun4LRvHyCT4iArvg+CCu+8zyKuW1cAc0idIDZn5tcwt85JrBJ03CmgJI1uX+XR1IcPyzVysRFJ4
yAmeynoOKGdncb9lV06GCHcY4gauxGqc0pJiKDC+uatzQQF57KbLNB82bkIqgD14mi4FpX3oCgLd
6/rcyKPlcSVvEuOq9MAI/tWwWDOLbwAlsRfIvImVpV831Ys1fGiVF8va2MsYJhl8drZ8VPZvi32k
3Yi87oUW61teVbjEtrPHgIqGeOv6CHNiZvJT63Wvy7gYAdsTZ3sAlXQzAclKWdDEVa0zURauVr4+
4oChrZdZblXHa1qF89UpZgqJg82pU1BDa8K3z0Gq9PyV4bO71JG/emXzABZmN3cwker+MzgvhJFc
2Km4BBJJPklOXt15pxSn2TWaRou0oa1acQYcFjMz45172XOk5jkfioimL7Kr/Ts9yIWMDU2bH8Z8
wu7GdOzurIoWcoeFhRpBEYXKqT/Hws+PeW9bL1VZKWDBVe/kcegt92umZzretk2xWYy655nTudh6
KlJXIqqPwHGQGlAH9UCLGeSneJhXrU7GSauKA/M+w4kHE4ubru+yFPrRiHd4aFN332+oeJJ0kLTb
lZ19RuCC/0rFhvedSCeQCHdee25uUjmcK3a5s47lp2pzqrdhM26borqz/UK7wR3EemoxYCRdLy3M
0HbXD5SjsFptb/zcSr+JkVw/W0FdRFAWvqG26k4jHdCdMc5snbGkCO8iP1CnxpQXrc6DS78dVloS
IKOr0VlubLyAAwH7hSxdesxomofTXBRJVs68+PZ+sWgfgwCJGL+7ZpAoQgguJ+16yraLsRD8nGaH
xtPqmzmAfFd245MQohQhpCZcPBO6M+96mfk/puH7Zlcnz6/1cHHzUy280wIu1CMVi1WBBS59EoGq
IuwtoqQrbRmTpZvSC6qOOJXL0Zpm59XzMxRQyhIhBLvxsLGLziQzPLt5G8kZv2JbXAamVwu596Ga
9w6zz7FYT2+waT9sc/Uh1R097BALP2VrXl+rFXaySVHtZuqharX6bFdQCSXlrLBVGrlOOofzkh75
NY9AUF3YrcP3tKp++CX8NEsa4pQTsRpjn16drGytosHzElk52Md0a9Ip9t62VAlmzPX9Uq8HA79y
OWnXdjYeKYvx49Jv/fyzZa+4IrXiqh66+5HAS8vK6TtxVRbFccrumsqdk9kPnnNNXXfd9uhWTM6o
L8BcZc2l487R2JXHCvG9p8sfoAsQhuqK7OK8jvHWOA4GaTCG0q5nZ7r15FhEsgzQjU5uK54CW72l
y11agqc4wGnHheiJnPI9gA2HOHtq5nimXOIq9edv2EM820UhcAPn8B8VpblWm+OBOcTBA31IurX/
OHrqsuXzdptiAumS332NpfzBEeY90Cs8x6CeiU6p72unLI+zXTxt+Vszj0ktpsO8LWcvXYx41acw
7bpLqorPSNKi1fIjrYWUC8MzOBtjceW39ppg481nEY8Dtv0SnNDjXFZ6fRp2apfo3OBKK/MfnrUl
la19qaBS+i0LqTMSnMjjrl2jMejrSPYsgB3yP5ZifSZc6bC2GQloxinz6s9ZKm+6Nj/1KRtE90Ci
mu/FnEVLXScVmB1lDOB+W75YDgo9h72YNnckl7ENQcIIjFbN2WI8YvUtLu/qsOQB2bhebIv7Ib3O
BWurJ11whWXqcxgHT4PqrjelU998nO00SXX3OC4vvTWc9BV0Z+p0bsG7ABD0WI/tuU+1k2lqOx8p
suohAnF60fu3uda+BmXO1X/dprP+HX7slVmaEVkFDAXGuGJ+PwntY23UaUJzbh7JZqyfO2A5Y9Gr
D+xJH9SUW67N5pvW0Y9Z5f5wCyvRR0qaPlg4fQWyUcuEbpTLR0Fu9RoPDgiT070ggybWNTUSn0yd
I3pMLG/HJkZCHOn+GlLxpeGg3dYFQrbg1c0Ss7waxAN096SYnSwcoEVCXd6y+6VrXxxf3E6FXsbO
aB9ZanB/oQ5GIp2u5pErQ2/flM2IZPRvg9LQzphRyFAV8lTiXrXB/nOYSa2cYAm86QMime3TIgA3
W/naQR3ETQW8Bb+1ZPKO2cBFPuu39qg1kYef3yk1+/RjsaQnBiBdoz5ttfuAEbKKtdb+HPRfZmZX
k5mf5nYdE0DoB68TSwy0zMkw4Lpu44M0omc7FG7qxTnTF+GsESzRpFqZb7TubcCMDjBriIWjwy2m
hf3YNsQJhRBdtq+d3waw6bx1vrbUXMRTr/CqJ0MgNjAtvBmapYJbaz9JRmah0Tn3LQb4nzdz2H4I
wX9zgtQJFeymYA0l5FAE4/JxW3sq6+Dibf25csCZClNG0iDwoBcxIejXVoVhbeceZLPEqFYSx66w
4K897WFbXSDMOp+f4bM9ESskWL1X/bgMSZPKKWpz8hiE8QK1+Ep66cmq5zMAd1z5WoUZaHDtq/y6
EIzOg+JWa/yXqVZfuwGBT/MQTNjKCbFfLp96RkA5gEg6TUnhcz0tqXSf8JTTTnBSAOns6qxl8uSO
7ZVRbDcmzrqc/tCX5T78gSw1O/oHpO139dIfcEKMNzwomZphV2/qvTx1vkEZQn8XZbCJF8e773zt
mNt2HKzj17lu3RPdQx4NYxf1bnYahiIC512iuePlDchm8fEt15Phq4+WTnBzW8Ne0cfyKeCSzevy
KM30jGrwI4XgZQJNO6QDqRN9v17EUlETvPQ4ikSETSJqH+yvjtAuC+dX2tRfcCzLk6lKj9sqktF5
4Fp5cvhL0p6WpLQY2Em500ucOVwwh750anopLUTIYrrF/KWIHGn8WKT4nin9MGXF8xRM11OuE11h
iE/2oG7sdWZvB6eVn8VNT/hKU3G8pt5BSHoCm/K2xXpaznoyVqaBkaBbJlXVvPTtFDzDKB+vLSh5
iNugdFbTASrM3Sa4kQUU9LAr6AmxvXlxO+u1qWwj9gJxW43aW7+JRDY1TH61RkUdRIYwvk1jgE1r
712G+a431yj1EH3JXo90rY+Xzr73Idd+QPxyKGS1MLOmOu08MN7eR+nm4egmlh/ZJvmKqdlyRABG
jybnKpMiKwmmGeqr+aan5RTWq/UtzRl+MM91Iqnqk1aq5iCdMrYA+11M5EOsUUmh9ub6ylADVaL9
ZnsN5whReJfMWT/4m/Ulk+0T7b1h4x3qzer/s3ceS5IjV7p+lTHu0eaAQy5mE0DI1KpSbGApIRxa
OMTTzxds2pB1bS5p3HPZ1VUZmZEI93N+CbawG0ZA5gImESXIDv3O/TQ2Oye27qc82WrLQwGdb+tR
QjV0B3+aH9y4eWkY3AsY3LFnR6ropvYvgsLedUPxFKP07ss71FLtfex4mN/0obOH84izadKPcS32
2fQ8IuO86kgQ2AyQy28wZ93WNuOZKr20vU9cjamkvB29IP1MUqIhObaL9DuR43qV2zk4pKgr88gT
ZdTbIR/5BTOQgFlO8pjqONgumW899qbV3ApzFZdK8ey1cWvjTM3GZzo3xxC9jzgWnrtE3cLyTFjm
VVsy4tqNB//u1PWOeT5lo+YBziy6N1xv6vfrOvbcFWI3BeKD8NcFaoaKlqMqTcSsTjsfWi8r9p2O
3wwrrZ6g+A0WusT6KOaifSZX0dunsP67IMFgWZ0pAdv2+6OtxvqWFdakD9WYDnHsOoe41VD9ddnK
XZr68kmSWYTYNKVRnsbBxbp31hgbENMva46B5esx5io7NZUXgEBXxF8GicUxX2DJ2MTKWbg0XFVf
crWodu/lK26BM8zRK2RraZOaN5VLp29Z+Vm5E5NavhCleGG30A3JCVQfkz5djrpOjNM6VOweg03W
fZcAGGTWbhEBZeypN8MDruXRUdb80jfejHNO11wAfJv37jxPPzHzVJThQt1XEtuHyKYZ/LlcvhTC
eX6cctlSF4IxDUW9H4RezhZU85PVl4QvpFsTMon2dzI4vS7x9wbPA2H7vbsPnEV9cJCftCrSbbtq
cUB3OVClgkji23b85mXQ2glQkrjycQI0D+exsi+lnEWDxNOOD9onMkS0thWVrOp93pUcmRoeCWMu
+29bPvrch+UmzfIY8VnuXAHAV6Gg6YBm+lEAInkaGf8ZX2w4Slz5AAgTq5Cs/GtYPu9jxvDyKErF
+4WtLd8HgtLxxhLxo57S+qLOG6IOIXii0hQXysgU/h8Eoltp2HwZPOTDnWc34i1x0vE19SzBmToM
652XtSwk/lQWH0lWMWzMPd1vFtPtwWsHV0EeUeRjzyyx9B45X5iu9IJrR05pGMeDOra4gy6oRVQn
x6jzy5zx6GVQ03JE0OxcGFmWdBsvDlzqDSwLPTqvulkxS9m7ou4cxvW6lc/sTzVeJi6ZWHhHxBPb
IV6PxKTc4eTA8dQF9/NYv1NGuG+7+DQpVDupiRCf7CByRAZFwvtxiAc08ks/ggDU8N5+WFD4c9Fk
imMk1tz+G0RE+RqmVbCHACNZOp41RUOTFXVoXrONx16PHn7wHHaPKt4F8N8hAQfNHhWVJ6Pc9eL7
eqrSveBdWZxFRw2fgb2Kh4SKZTWeKY4J9srgdXad35gRwhhMb743vftD/ax1YN4aYraZA0i7ktNV
g7J1Y6liiFQQ5HfmunpXhu3d13a5K/3qbpl7vR/kOowHhC0EtHTT6F0RntKWUVf040NSNW+QAedP
6pQOMK15b4fSWhqPFu8uu2iF5RTbQXGkFj6cbzPbH06M3BuUyJ+vEpyJ82YpSveSCdncVosB2lqS
3ao2mR7ak9nUVA/XQ7x38bWpUDZV81VYK5jn6rkJv9FZzOFYdXeTYNS2LHYphpFRv6ZNuVSbdSxW
Tr949DeGhQGFvF9hh2tbdU9G36IM8Pi6J9p38m1meMUlsW36ACV8HMgH3LSJGK8gYvytpKbrUVI1
xOix+vo42WYBpujFy2kAqOB6VU1/NcMi7UYSdi6tJkYQvWoTAw4cDjufuZqAKsNwBJTZZiVrYDWK
LWFxYt+hN/tAGpShw2EbzhFhbIa23gau3pEQuB/b6RIyEbnTULLdj1LMn15RC1QqzCEszMpZ2a99
Wt+4xI+sV+23k/XpbvV7Ch9WnXQhJZjpFdL++QLBAHCJZaWaEnh0ULD59a3jOw3DT5l0dwXR2m8J
OxixD7TDY3uaUbLEeXIhSbTf5KrTN5aX/LLH9onqWIDFIblD2DKElWG5uH0wBNcs9MAdaFDPSrDa
7Hi65cNg7dcunl5hOevLQoK0FV5xsjhrWW2yN2ka6WEqule3zG/NeXjUsfnDMRJOvJWMpezhxrXu
PEqulhq0xp6iVvQvQGD8lSV+GWKTfIrCn0Irz3mWaj8StRsaNrw+I5tTID2JSc6+bL1Xq7YfQJLM
fdy16LoLeTvNHrzsVJ91byjzauOAU+JX3xZplKz2cAfOdJtV8y4DW83Fo1xN0hod9YGU4MIsOvBe
w7Hby7Ey2jvDONffOUa2XRd+kdg/aI3jk+QbxsbEpSbSZdqlVmy9xUudbrgMXKq/tfeUdS6xT0ao
RvG4gM9Dlfs3c8/k4ATlZ2Fb18KmV5IJe4xGv8Y+nC+7xhH1p8OzggeTW3ssboTSlGlht/Kxx03e
9FBAlu9XUTX3ehT+1rLny5YQw2qVnzh+3of8qY+9UMT1Nlu13Bfec13AQIxzDOaEvydMVLNEpvO+
Yk0lP9t7mkRAomg5bQwAAFpIQ1DEddMKEzAFnxSukqgGG3OS+laD8um+OcxNQ3uyvXM4EWLYF9oE
duzNv+bF414vbR3GLQ7vqSqJyJ5LAFf73murGNi0e5zG8SYORkSeOYDXCnUq2BeywhLbbCm+ceZ1
YJHevRYtDYjMaZfgDQfkR9mVMhnyfF9ihaviW2myFyAw+yZPsTysdGbeAhDfz0z9G1ezK8eTgxzI
OS3Iz6I284LtIEy25OkAp2O/kErLVtD8QvOwYy9qI1InvycUlvsibYaImykXN1leGU/S8qvjhNSv
3EvXeAU5uBgpqqUTcPrlW2O4evN8ELq/a5f6qxnHLFzjiRGtLn/6JAfeEj9zZT7jaCXXTPYJT3yu
CdaB1e5I8N6BqDxNCPg3ImnvUK2pE/DzeoXprN2VE7yyXZRNiB5+jNpeXtbL/OYWBYn8Ju8caBji
mvoRNN7Y9KU40T8/7LvZtkMkLZBHkBlHZynD2u5bb2PFDurC0ZUR1RzRis5JyFhEwmx551DCaQuZ
kFk4YDnzC166JKp0cKnG1boy0MKg7fKnu3k0jXDAo8Y+usB61/aWzQDH0TgofsIVrxpoWNMWd3GT
+ds5sR49q/U35Bxbb6NDHp5A9nkt0a5mqHCW/MbNjXyjpSvQQeBsnIcv7KvOcTVU/7AQl/DKRT5f
1HX6sRpx9mqviX8d9/GhGnlcEsNlPWnP9EieILBqT2xFcatitG/46MyRkjeJMmWb+f1y6QbK2JEr
g0yrvozHao+eBFFG8D63AHbAHgaQFMRYIJerwTE30zx9YxvGJahekK/vauihUM/qsILicKLFYWHV
Ypumo4PTi89pM5vb3lZfVp7uKnyN9EVVG2+Kd4VUT203uMfCbELbBKg2ldzSI8IviaY7gz0ulk+Z
YcyUKg49ePTwk/fty6qClNz3PFoSz9yUFMwNTBgbTE/5nqaVDbWMp6oVx950QLU5olM23AzTxhva
6W6rUd9s4sp/Wif5qb3swsjzk5l7B3op9wFaC8RPQCr9ISWG0cEIepmRbXk9ESMSqiCBzCECYBOI
eI2gNJZNWqFZFlnAoZbzQ4Jd1c1lO65Hq/cLptbROZjBZWU7JP80hTqp2EDf0thO6DbqcYnLZ0PO
P7BY/LjrjWtVZG3Y5wkhfQkAmEacepEsO0b9STxkefY0d4YMkdgc7XY9LnN8EVfmldO5e5IHWOXH
9CKzpxMXIx6bzMzFmdfcYcxqotxmFfFgN3IlQRxFcFGYVrKxVue5XweenGnyN/7smCfokEfciaEe
mz5sjfY1ht2OsHbYV4qfZFe7jRE2pYs41mFuk7/q/LWfftoesgNJJ91IK8ZiUuq+h8R964Z503n2
4RwSBoFVAfjaMngiSLw8OQ0fWCu5lnp9JDPlvRbdq5ihFUrsSGO/hFNy3VKNyuTgLvgzU3uXJ74f
BWyYgWlsLDka+Lh7HFROYm5rXtbpzTvd0k1Y8j7k2bSL0ckDUWHYFBeUupaHZuB0WBEKhqoWLBBI
6u1KbB1zN7ktkrX1EJQqR5NXC0pSUPaw9l+Xc2lGhWPCdGXzCZW4vU/pFHjyFPgyFtQ0MpTX31Bb
9TnCduje2J8pToTdxD1YcRq1KdKjvlnfnLy+y/PLSc3bMm8EJaA2C0xRP7a8C5erot12Nd1Hk9gV
RUvlNl0F/RsmGkbeaJ47DLk/rvjMdTd9DPCHO8dTvPitcA1vg3A5uPY8H51lEipP3uQNONDUlL+U
hbbQDlYmbv1gMGscVkFrbDC+Y8Be8k0RTL8kgGze+oDUg3snrIR8d8TVot6DqUJqpMRE4JzlUed4
Me+Fm4UINKiR7PKndk3O1dPyx113Vc9PjDK3VlGVJi9Wl++mwodZtJK7tYRsnGfz1CbrfcwIYgvc
sbQn0MH8k7hoKTOUyhShTnsHUe+Bq+aGbtc3ZGV76TsRWvNNHczY5PP4IpnKC5y1rJ+rS+GoKg95
JY9Bw12tRF98cqFQ6RSQDVEZ/b7OQNf7uu6iwKI1k+2E4aCsbvhoqWis13t2IXIfIOXierUjNLV1
ROHluUluegQBBu4amwPGZcLNvxj8D9QUXhECwELnFV9JP125RfdsBzEfPRmEOr2FEQo1T7IyOZDr
XkaUNF9WDIXlczER/069AlgRmJo7Zr9Ks9hJwhyiDPnjva+az0kW92elty9ccbTdAfAxuwjOxggz
eVEeDH5jNj9ljRxhMZL9wBUSmgJx2uQugP4OCQmWJnMjNT9G5dZX1oheyuztC5p/xqiQaBl0usWF
vry5ouyes3XQ+8kA/PMAhSJmxsOwGK+zrbZVSgSF7UwROpApPOvq6N092eVXkcfXBAZgREu5HefH
1E4iX0wPtVlvO2v4AeuEzxQxH6x4eZr8PHsbdXW7sKxOHQB1o7dKG6xDfntBZ9CF1Yy31fqaiDVs
/BLtgLkxC+8O2G4vU3s/xtn2rIyxeBZj2e1nE/COpBVO597fyWI6FgNnklx6aiuy60H7m1Jr/sMf
rhHZbuuaChLPvoEeODYkCs21/DRazv2ENp1Ki8uOMz4gRGPs77TVM2ci6aiS8UZWGEzkr3JEDQrx
F9gPlVefhkWc0vQ8CthTjCkDA0QqIp/qYyK8X4y2hFc29UXvTah/lr0pZyal/jKv4x23LHa5sT+a
lhUa+iD8kiGSZy/z98OSfi6o1ahbB12rIVuw1nPGkaH72IPlY8LGW207O7vhSg/UvdW3z+nShoNK
tmnub7STthEXZPojE07ZRNbh7KojOz4yandLIf28SYbk2LnLFWF0fLKsadOq5FkY+qRMoJXyjnFz
2uWwxDNe602ZvzuoXxPbeBzKfit0sm1iqF3S/UgZDPvOhDawLsbOPuKOGaLVkKC45QDM7uxKqytR
J4oUVW92qAiKkZjs/H7dm3F/KnOUVau7iYvy3SnsZ+0tN2BuRTSD7bvVhe7aQxVweTltemf0FQ3L
qVjmrScWcPq8Wb6tmNUpXuyfOa3CYuWNcpp7EaiH1TkF1RAthfWQVfp6gjThYO/YqMiTmFGDb3Ol
kEXUe6jGlO3cYI/2ebJJCAu2VauuZdGuTz3jKQdkCuAKnGIn9slZqq0/Fuyh5vqJsXqfdeohKNYH
v58O2ejDk5fBVb767WUrxvwaSdJ6U+v5YrZWRp346x9Udbd/KtL+qxrL2xptYv/ffzHPbuE///j4
9d9/+atQjcj9M04qA0uQQfa7XawJ9Bor6qg5ujznZiEHud3bFO58VV5XPJOxA5CaVYt3SRGvZgJM
CcLYEtpXFv/CQvnXFNh//E68s/IuOCflY+syKZP5/TvBwdy75WDizLCc/j0oYn7TJpgg7q2yUvfU
QxpfwPb+YzHW/YM/yGkHcdnTSITo9vuvb8t/dJd/8f+p7PIx/f6v/Xv58bv58fxv/lReGqb8A+cj
Y5ZNtht6yrON+U/3I9j0Hxh7Xf78HAmI8vHv2kv+lW/RkYIU8pz7bp9D4f4mveR/Cc8VqDH5/aPc
pA3p31BemtbvTtxz4warNTZq4g241RF8/v4UNfi3FuRnd9ac4b0ziGp5q7BA3knCuBB7OHlcNTe2
iZfp0dNBH4dz3waPuAOnr7UpWAMT4eenlSvknC7lo3laBFZto8mDY9HX8hkc3hKQ6gK2Ls3We+Kn
MTYKMnHSU9sZngGgUor8MC1j9jRi/3/rzMnXexadadg5aBLbqwz8nxCnskjaENzVHzaVwEek4tGK
5rb134LMryv0XQk5SJnXSFxybNqorvSK6s7OJvh2tiSAQwvFY7IhZMrmeuMMCP3O6GS4jDo728j4
GJGZQYLOji+JIaFpJVND18IX+rWIP/u1oHlostSZbsjtNNkmlVnHUS7HcxYvYUkoWG2gQ3dpITx6
dyD/Jk4mMssc1YOZGfToNSGYfE54qgLCbcRgXw8I3kmPa7GhMPug2gpXO8BN0zkd/pGSqQb8ZGiN
/CihX7YG1PxAwHBQPqscIUc0lXb7jJOTUjCTS5Wre56ZFZouz8zt2lhFFUmpWxrt/M67zgyk6Szl
jc+tN8ViPixejuRgmQgWDRO/U/PBKIh+C2NNKqC2V+vLMRk4dkx4CDISenJnhEA1MCRpVzm6j2Yi
cABAkdsNCZGXhK0aCRf0Z2N9HCitEeavHs8duv9GUVSsV0cNB7M7oz6dq5HqTN5YXBZTPg87L6YS
Fnmq10C8lyTa60wkJ1KGzIJgKAxHGEGC1d/29YDjAp1Pin8Np3zyZzbAfw61v/hIuf//fu79+0dd
/aOU/PzX/zzPTPsPpOC0k2NY8Qg0sv73OPP/8ITFScaZxNHExcSR9TclOZ3lXE+2YHgm7JE+8/89
zAz5B4U8NnUCPhn57jmi+985zc433t9vRNIzbSTu3MtI2mnn4Kv9fpbZhe+1PXlzadfmd3Zd91GT
4WSbe0v+i4aH31/JF4TFCt4Fk544kgWogf39lQY0HpB3BLSbzIV/RRmheknbSeNu+w9v/f8xcPx+
Pv/tlbgDaMjgjcL2/vsr+Rlm0RlXkAUgG1k5bFCHKC765y/yf/w45wJzTAJoKkyuo99fJHH8rkXm
jIHNaw+0jiQ3/cIR6FspO+S/eCn/bKj/+2+Jn4iQWALSzzluRKZzjf3+YrFs8Ls55+pXgv7P7Ewb
X4G2Zgrqv/CbCL9bAFC79qg7Ey3HCxwKbHpttkq9GcFDq3DV82BFrAt9u/GToS1CsslmAvzUUK8P
wZgJuY0X9CwhilPLoqitVzdqkla3H4RMPnGFBsnWcUhTAoH26ufAiQErsQZV5rWBnRGZU9K6P1m1
wjUzTnOUy1o7P9kKz4OCPLHzu6VseWET4unLNuYMu7K0sKoZ00Q0mkKu5J9iRNeQpJbspmtB/zz3
m+ZrS/w4YFsmCxPikMH79BCRFKG2YmzQswoKXPzKW17nXuiXtLcxRAR5zNjcFTrnaquopdsMyAdP
OnVagBdP9N+VmhCIFWJePnQcz88zurcfsrWcK+CBCemPTEfQVn/NdyqxEsR9tZ0aYYD2+8Uva7uB
760N9Nqt9xTbJeL/wek6ZJaxSabciIWJ4NEyH19Q+ICbR2ZaDi+lT/wTAW280xWL9BuQYnVvdQnY
pzVM+WVpmD4Mru2R5D7gNH3puCM+kJFnH3xqxvd0CRDj52tN8hmrRYMIS1r9u2dyz4ZwJDV7UpKh
c06w/hJRtyhu8KGdXoFDTGdf4l/rQcKl/4p5TV5bssfc1CU6582UA99Eq9XzbPkLwhM136wNfHO4
Ahg/VGNntSHt8vYvU89nZmVc2o8sCIbnOS6mX60yYn+TuUv2iYWzf+h91yp21jJMV52aZmBnzBVi
o9ZkvkTC6yaRqYuy36TNLL7FNOWfmvA79mfaduD3dZfgxbZaiBe76g0udl+rfVzl4DNZXaH0HjLj
srCKWIQqqxoTAGiI6XsunepuQGWA9mTtZByN3WJ5G7NOKo17bi3Xu3kl7qoqTf2mJi9F7kK8573f
ZcnL6BI7tyG9GMMpIwwM32IQvAIxJyaTP7fqdatbhXFeD118FuKZzWcP2k/mS+aNLyjC6/EMymBC
rIdqQlyVFnCF8YysavBqD/IgN9S1sQpNXtTg4gss5rW8r6SfXsZY2C1iJR27Bnsh8w4WTi1vOs+I
HShaEuqhtB1VYNUr+JQVvGKxJUS6+TLTXtBu1uHvgOY0JjtKiVx46pjmnhTHfhB1wk2/RruYgk3a
p95rKVv3zupgZ8K68OL8/M0oTKpd0N0JomGtC1KqSUMalKmabTELnn+B7tSOmlWSixrYpfPaUyfy
6bNU3S7NmNfRUqMk2AR9YpCfmQsPF2IgSyuUbpzCztazRmE41Sj++fx9zjxA9zK3XjCR89uCWp+u
Maov376GENiMLfEMIQ1cFMMGKva3+F+h4bBlokwlNnI0opYN7lfHkfnWxRAeG2eUUxtx4HTlMXDj
6j0rlwS6xZUxT1SygPbheAUWl7GswN/TBjA2bpbOZhKHR0BEM5xVjcZ0w78rnyQQPC5RcWbHONPm
MkqSVP6sJo/KHMwSPKZ2+zaas9iQm4o1vN9mxcJugPa9gParp/uEH0ChDwI18hv6rd2usFRkYyj3
GHbBZoharfEkSfQWDWgZ6Up73Tv5HOrckhMuCu1eEOoyvZqEi8yhCecP/u/7CI5QS1scZkWtbhGk
GvbBEmSDBVkjfGiTGdiT5JLyROIleGoGLdxEGfbFzXx2xaJK43z2YhJJ5JnE9ju51bClbCXTLACD
lta57dAKojVYu+zT5mmFVrZGnJZF6hdllKtR6hB/6AhUPQbpa9HQNXOaKyf5puHGIbwQQ8UttBhe
gySnDCn0xTA/jC6cDj+C3UJKEslpH8AH0CXIuQ4yLMXLwJBq6v4zRv6XAnSPsoxk0XD49sZgHoIq
sQIQ3SprI9KK7efKrhJSbT1PR2lmiO8xrmGZF9MGQ9eee5D+krobhiDYfHsd5MFYrfao7ArhUGu6
6aXugE5HGdsXy+gUj0IVwYfROhhV/BlBh230CYBbNyRXTun31xgjGknBNobsbe0jj6GtKs1wmXdF
9mR4jfiY6my+t82pK0Nud0Pt637IbktMxpDIi9V9Nmoyn5NUsxYMaEiAmWAGEFCCnWM0c732Q3C2
bXFYSLgWUKQPtLDTXY3ZCzMpkBbXggdu2Am0XrO1swyPrlq+/gKKl2pq1txhRCXsT6QYTO75OU86
Lpk2d6qGz1/VIwMr0/ugdOZl1xFH9KUIiHBDsylcJI2dtXLtepxfG9tsMFtklMWHiesJCpFgBWXY
WYM/h4OZdmhxTOMDbZ0eiFI2sf5o6aHax5iTbZA4nD1LvXMzmxXWvJREblJTTT6RNNe3D4n2vPes
bXsPpE0jkbFdoGDDtgZnK4e8PHL39vuSPRwFVZavzzyb5nuNrRamZDa5QPJxUcMeMJPHSVQlmgm/
yYfXdVGJipYl4wTIOg1mWWEKuPHswS4hZ52VO8VayJdu2qB9dXj41M5b6+JuoWrrJxWyuR65KHiO
+PQlYaCT7M0azp+P3JZYKE2RdB50r6yeySPL3ty8TznYNcSk3STOLpNl3EesyuSQzDRg44MMNLfD
RCPZUzL19hCKyhtJ2cP3TxRON6Na8IjPh4mnUQj2iWkyQPmYdJdLJ4l0Kw0SvTmJKHDlPaV+YlBb
PaxBasKQsd5X5IaqOxLPCnBds22JR24Tx76zvBYvKEHc/O4IxOjZO50ETSwnPBJv0u0LY8Un5fud
yS29FpoMBZ1m0KbC8tVFpeXkHjsyrRHye7UptwMS81vsZOhRR1qXjIt5IREBN6ZnAA9AnyA38rzu
sUHdMGNsBkhhmW+G22EqqxSVhI9EubJmRTI46pgN7bnQY91o85snCXX+wFuJtGXxLXHKjbbNN1NK
KH2I/DGVNzLnE8dFYlh3Vm8NyY7e2qXb9LOXY8WwXGYi9PrcXWK1fPJ1hKdRkRCSFOUJqvNrcgCK
JUJqxWA3zqZbXGPnn9+7vG7R5HEvFpEypJdGeQ7T3Fk2uXGEisxoMAc5WJvUJnmKS/78PY9L4rc8
WNpN8cqShmvPdf917n0BvnDPvg6VGGYZsrhz4SR910NRBEI3odG7bg+DzhlMmK84TkVBB0w5eQXS
qdRp2rt1nvv+atAyD7bgSDLYKUfoQ6HL9FxqZTTo/wpNACakjys/PMILvK1F6oW9jYsAjTwzU5/L
mwyR824MDGs9lgsc/cphyA20ZkN1kkE+wz2jfxnKXYYn0uTIsbR9iN1kiJuoT4JqDD04bFByZgr3
3UwZ/3FPsoRwL+O2dD/QbxIkQumhz3WgExXYV8A/Bt9XXDQvJlImc7sI4kx+xVM9N+8ZaSftLbX3
Lbp0y8ZWIZqEO5i57j84K3nvw3JG1n0W238CSeAt+i1f7vzX/wZJ/EGCHCgq6ANdYoEjQDD/hrDK
PywmB5OMOZ8mRoDOv2MSpvmHSe0LiASwhCmkw7/6G8Jq/+GhPrZoy0CvDWAR/FsIK2D7b/suLh5p
coHw1XDYn5vE/x9UgpNCF2nwnja1n7MeCFqhsZJgcjUltp6utYxL4hQwLM3p3MQh6TaoxpegxVxD
tVxzLFMJHTi0Xr6EfPzlq6UY5A4drDj6BShhI8xx2tZ8els1RAOXsryNy9bRp95YA0hetrbZBC5E
V3TR5/NMKAj8aLaBdlH6ItZWQUy8Ow4RroA6CMeg4avJKs/RilMerk8ycfhw8yfDIxezeZeSwzNE
/SC+OZ+a5NJYBuzvcTuniHvnoQWVlCPDSYDA9QIQoUG3QnSK814s6yKu1xYL68EPtIEEJGnKJppN
OdZhbpn6x++E126DPNPYp/Ksl4cx5o2JvFqCUJROAb3G2ZrSFpLitPWCzt43ntbj1l+94ZyrXXX9
gdurYsPHVouT2hxZIVl53UtAbiyTZLo73xX+lAvCtF2kd0zLLndJ3pIuJ1bniW3FJla8N5tT7bZI
Gf1GB/UBBfmM6HJMW2oqsvJd5JYuQt9v3X0SG8GINGIp74N1WtmbGZ8JrU9t9SRzM/+2kzKpIwN/
7RXzbHnneQ1UvFiFXSARcdLucl4To90l1RJ/syy0Rlj0rvFERg9Kkoz0nT4MJtHx3FiF5+zTus2w
aAWoig3XVOauioOYwo7BHj7s3GaNbOrce0BRh0BSZFZsRHEyV24Y1JYut6tX4vjRC+3PGwlnGzl2
TxkCjFv3MaCgRefM7wUHdmCoV7RW5VvjGRDzrRwgZYm8lyThI2wHiE/BqRmLOPfobNAIAMzpiB9w
WiJZOfYYZaoybiynWw0GhyzlHOXJuphUkp3DFNIsParGBhnG/8C3mhuUaUHuGobFnlprLC+E4Rnh
qiquzMQf09t1DfIPqbFMHRNSJb6xXdprSOLd8OHGS/XSSXfst0Zg4KycRBpzL9NGcdH0a/1RAldz
4zO63YnMz73QWJzse3QbhGE+uAUKgnJuQqu05zVatN8RdtIl5ZcxeMDhevGIAsqK8qwllpP3hFJH
zQRqaZIKYoVK+oLgMvO5cLziurblingTHT7bdwJFiNx+VA9Nh7p+Q/hZ3WCajS9c7fQfcgJLRyZp
xy8iTyY38gd3wSOZN7h/p6GTP4Ibp0KgkHojoIOdoYMCi4UPd/Mx3U8i676yQCu+u6BjSumXAo2F
VsPgIYzok2ZjumPy0wllIMfUFjDSuGIN49nr28s4dlZ8gzKArJ8yhei+b3E28+EM9MK6ShTIvu50
94DgcTyPD73l72JtIztHZ8/cZqsVC7wKMmQKdB5sOltNNdaYxi9C1dnTtmtrkjcwQBkn056qnzjJ
Yk3bUWV9xZ7M1UOWetOP5+EOSpHlguEqo8bQRhERLZSVb774yvZenHHSWImV6f/qmIKd7STojEHH
SnFE3RHTtRKo/5ORfJ7t8MkH71jgKjLLmNPGDURbcIXqO/mWPTzGfdxYvC8uj2QRGtIpT2Ur1nU7
JjNSJ4Nfy5EASA4btG9nWz+BSW+rQXF1A665/EoQJb10SyF0tOpz7Fhl06Tdr7EbevSrTJJ+Bwiv
fRHMKEWrsnG7+0Fa7vKKNeV/2DuT5saxM2v/lQ7v4cB4L9AR34bgIEqi5tSQG4SUkjDPwwXw678H
TLedqVKn2nuXV66qLJIgePEO5zwnrU8R7cs9pwbid6eUg/Bx31BYlnMpHySj0ezCkuxAtloWuO9p
C9eNWUjnsOsHmXkw0lhDEZzG3othKrfYhiLCluM1qrk0iO+A8uAlxTaIKogjvD9rxe0YcaYVvNgq
RjyJzxK5/JUL4MjypTPjgw2dbupQD48T+A4ndceTthkqtaYWFXeAL4LSR1UfXsZDoFzfGoPmptDI
qkGXRBLGJqm1Mvdh+9vXVQKQgX0cSX1+1M2oMBOnLTBGMR6ufEz7LG4CZeYQMdi13SUoATwfAB6a
5YmA9gtkZOr4vZfnPREVMbdSXr/yMCD5KDackKC9MgHn5oS4N3yTg2beOqDK+w1DiYk2o4JisSrJ
XRdrTysDftFWbEAHM9pEPpquVnNKSjz45DqkKtqH3J8Kens583MrMbuCaAA4tW7Bj9xj3CUtvU/Y
+p0pzHgP0hyJBIoGPXO3qWFEbNz1KvkhVByWxgpaWFidD5CXjPsR8gKxWkwdMH1lkTVfV8QE6QtA
yq7XGSaFhzmZRrXLvZLubCUIRh9XUlMByg2GVOdhWnMsW1YYfSeiCE4oKk7zOuzU9D66aQ41MaLc
D1io1fl3hhLmCXAPnIWFoRnp48jbsu4yQ5tT7grdsdYFWvZpU4au9VZXo7OSyhG7WIzJtZiXFaSr
nL5d81s7zx8gJsBeAbfa37V4WplocEvE5w1nbrWGAxshguhcVFylMY/vATKncWUnCj+waZHmseop
szwY2QkrUAMXw0NJoN9LGzE1BEYLLGAqrvCbyoo4+qy5RUxbaedaxTjKV4FbPNbM47EDTEMoPWuN
gKVX74k5T0+AvJzXPMzLYqdqW5yHzOX0VV6wz+VFG9Qyx1rzP4vAv5kWde//XnbflWH56yLw+K//
T9ktPSHIUzeOIaq6Q0H+j7Jb/ztxKWzHlr8InGOv93vdTUXNP4aCYS7xsv+su8XfDQOJxD8rcqQS
/4aygZy+3+pulnLSJqPzZ5XvUeF/2JxVYGscmbxLLFRix7hJO5cJbOJD3zPl9Fl3NfNzJcsJRTj5
N+dRi/zKRxHP2APS8ruM6OhXViaCqzAfg3vGl/r3SKXVN6RDkb4xzd6isnJqAlSiUDcL9ARD91xq
Zm2xBNKQ0epmFDJANmp006kz9JdVpwWz37LZl37kyoWTYNvllZXZTX9i1o1ebSattp7AEtrTjyKY
GuPB6JMg2jUtlMZdCDR1PAiO/YVnk+trlRii/lbgc/JCXwsNwZAXZvSmAnC6tdmWoKVjnjpi0eso
ZP2irBh4SFVxRsoy0vq9mIyh2iW1V6LRE4WR3PBsbGy/g3K5CnqNn5cehvkhrLDubBNZdjbjlInk
oTFqmxctGRHGugI/KgDtMr0sHdvaqVbG8dWAVyJivhYY6MC8brTyeat4ak+XDYpjTE0W9im/w7To
rec+AmNAA+ME54SYFaSh1LLn6HLS2PdMRpvbuabrxm/Gsql9LYl0Q4OJp+Kb047OBd6auHe2bRQL
zIOWGfbX7HCNV56E1Bn6UnLYyDbPyJijDkmWkqQ+Vif1sVKpBsPJUS6Er3YAAp/hqtMyej5WOHqe
GS6kiaXyUUXS3LrHesg51kY8N6iThmPNBNSL+sk71lJTktTn3bHCCgd8dnhblsrLmYLwvT/WY6QN
cRdQQCxaWAfcIOBrDz0t4LP6tR3clqruWOG1HRsT+pKl8puPVSArGu8bRybj4HJaYr2SnGIRGwKF
I0aE4LHNqgHJcIYfmn70LPbGotrxi2TxUiw1aD2UlG48bdPaR/tKmYrFLrvg4aM/APRsy7P0WNJS
A2Uj2m8qXWH1ik3esQAOjsWwtdTFohaI0ZHaTVhqsSTyoD2W0d1SUc9xHb8B4afMbpeK24zz2NqU
Sx2euaE6C6OICKTgWKhbudO1m4nu7XFcKvmEYngGUZDLN/NY6k9L1R96SXQ1HVuBWCo6X6aCPVKW
Y7sABYHBGW64pY04thRpJMI9I8Fjp3HsOn42IMdmhKQT+pJjiwIch3YlsTq1h0I3bAmhpp3Jj61N
f2xzqqXjQVdE89OBJaMR6kT23Vq6I5Jzy47WZrFbsxhuXjI2z7RSS1eV6CUN1nRsttxj4+UdmzA3
prFaw2nlrXb43m6tY8sm5qp7aWbXqzfSRhWznZf+zhtZ82LHXto+99gCTkg02sXCGoWrseu0b4yv
aBgVm6a3TJceYBQrYdA6H9vLwrA61s3FmF/PvRYd7KzSQDbPWfI2Lv1pdGxVyVnk6kEFy29Ckr96
ZPlom+djizs0evbcL30vdwwtMLFMbnlSHFtjKwyqU3lsmK0xFN/MYxs9l+4oMJgt7XW+dNr20nOr
Y/ttLJ14eWzKofnQoGM2pFmvjo27PDbxFMQ09GLp7WGg0uZbwxjtsmPzL46DgP884X/O1Qg//dMT
HnRM8fbbZO34B/6hXpR/J5pjCTbFdCoQayxajv9RLzpHHaIF99g2JdO3f8p9DPPvHI8CNqNcVD+O
+S9upFxmdfxd/kI7wz/5t7IbPqRJw7Jc/ktCdy1YlC6VwzJ5+yXgI+nGkF1adNDoep5HGD/AhFx3
eCN2HRCcHuf2lWO0JvP/Rg8ALeZyKM9izoEXx+3zaZ92rSq+kNIs07x/qVt+vifDEraJBMlEtfNB
GZTneKLMMTvM01Td5pnmPFVqyjyCyoL0Ozxc9c1TmfeI9sT4R5n6Y/zv8K38RCq0/Kf/8tKkbHAt
GHU68sPlyJSp4RRPcEok2pZJt3OOIgThhxnrV/D5opdfbpT/48sxJZW6ME1HSItK7terb+Wj5ZJx
QYRoltCvA3j4QSRj8T1wS6oOjrzXP7/exznq8m3/+nrccb+9XqKJpuf1DHNm6ZLq1V7Urb5zE/7v
n1/pd83Vz++Qz8SjEW2sw/j291cCXQdyak4JQyu6AwKHfJ9E03D55xf57EYxxc9gKICnH18EXDbk
0jY+lChVdxOH/XsDkPwcI1K2N9lHvPS1UNjkhfnFp1vq3o+3Cfk+i+5EGszHP1zHFh9VQU7pITRJ
gcfhZmNtTRW8zNlxb4qxH87GzBtINhTaTcAWSa7+/ME/vboeRnkKDoffyYdfiCcbHOc6r48pbINx
UO1Q7X4V4P3Jb4E4F44Y0LYo5D/GGKcOZMGujA6xCwexh4y4AwebXI8A1A5m1XRXf/5MH8X4y1Fk
2CgQAY7YvKjxYchv0ow7phMekrEpz5qx0h7L2IyvSnyu1y7E/CePHegO/MUCr8QytZX8bFCSqWLa
/vmtfPIz4ee4/I9bGP7Nh693wDmr60F46PoMIi1Joeugp2zuvXL42Rb/r+fNJ69kuUIS3WPpHgDh
5Yv+5fjtG8Z3OVbpga3lozXGyZ7ARbFVbP5P/vyZjj+GD/csrSa7HcOy0SeaHy5vXnOSycQ6j/XY
QE+ct9jUUvel8tK5P1UyFPcwR6H09lGePgdaT3rllFTq+5/fxie/HJvnDZ/UtdkLLb3zrx8YIDhq
A2GAZ+inDP+jBMQU9fahQs63yZkdHiYjzO9niBT7PLPbLwLBPrmnbZ3j1uC54vBoXb6PX653PkeJ
HCys2GHqnpiT15FcEkl0K1OzDYwi3P/503520RnlWIIW36UqOAo5f3m93rPBlHjmuU2PibuL8IIc
MLtH3ibDsf5RDdZ43kRu/xBrrnGiBYX1QFhS/8Vx8dlF//VdfLjLOOgD2VfmeTN21SUM0vACLaRF
qIiJc9Jp9esimYbdVHrVrkMO8MWd98lhZRuu7jDpIFaPreDv11wUaURaqHHejTkpqp2Jy3gIzfiL
z/jJL8n+uXBke/ZzT/nrN9upJtArSNVaoHebwBlMWD+57rd4eL/IXTQ+eym2nZYgjfC4kPz9A8lw
HkCRGece0lbhD9EkaZlY4Ww1a8CPGkRhc6DPVvvYnMx1YZMgAHCy1ldF7tR3UpXlBaAK62JEqx+t
WOu40xcXY/ktf/itw9M3ieJiw85ed5nr/HLbuUWLUdgZz9HpTOeqae2NUXjZlRkrsZsIKb+ZYSC9
Yb+qvrrhf58YLc99NrU2gCKdByNM8w+vzFhGG2pNnGlTnF4GWZzgdLBpQwbR7nQnU34kJ1LBEvC/
SRFP17wHeMDCLLcMMiBNsNhTX1QJn/wIDR2bkOdhELIoKT+cfNbYK2hADt68MtsGU9ofwjz2buO8
MoFzReFNI2V/4hngfGZDGVumIMP9FwfBUsn9/o0YqDFNW1LPWminPlyXJKpnryzkGYKd9sCwV56b
YRBckKtNQqIjixvNruzdCGfhdLQBp+eFVbCPwYvzxRv56817vBKecLkYGAc+/BpZY1uD0dtnQd4m
rzgXwU05495AWb3uhwl61pSP3S7s8DFiOIrfK5SRjzZBMb7B7H0fkRK6KuBQX7hqsr/6ZX1y95g8
oJZOyaRs/KjUJy485wJaZ46JRssHNuIs7G17b/ZjD2XtOdBnOLMzWVb2OARISHTXD9H2nQVlF9VL
nNVEo/bPYe0nFfonDRKBEZaBc4C3Barjw/UK7W7U0kk/s/q4D1YWIOcrMpYbUlapPcKqym4mr238
vm+fmXYuGUSltw8YKl1HDdLQLyqTz+5l3o5DZ8jXSP35QflfqZb5pbTOQrRsO4iTwlg1o0EI5EhG
zVx21Z1tT+XNSMY6RLriQrN41vz5kvz1cOGKOI5rwN/iBPwYb8kCzZatMs/0oYOfGGcsM0GYpcgr
rPSpn0SzR3f0RMqZ/cWD5Hh4fPgRmbRK+Cw4ZZZ+9fdjLS7sXs+kcZYUbX3C5ineIRCXW+lk+nUG
d/K7MbrNG7hODuRUj4P96GV7mbgEoHJ51nnudV+cLX+9FshbuA5L/i5l68ejJSs0NnhzchaX5fxM
NBq3Kq54kpnS0G59iw00m1NKvBMBLXT95+/hr8/VZQewnCZcCgNxzO9XQ4uUnSK4OMNAk9x0Kpp2
7ATTlz+/iPHpq2CsNDhDue4fKyYn7iqznqOzWU7lxcSkkmWuBimgYTpqdRKMG7cDEYpBDHpitFGX
VFgBZUSyctZb8xPDbnA/BRrAzZ/f2SeXnkeN7nkUzrifvA83QxYgS214Y1wd82QsjfyCzCNW1qMZ
+m6Bw3AqgwI0avDFUb5c1t9vQuGxp6DYELrgmfLhsqcdwvwi105dkbrYvku36fxKDSCh2S1WKKFV
gETUVOH4Vdd3bOs+vjRAOwQlZGwyGvrwkTus1PY8RpBmgRpaNXq6XMWd7yQ4A0l+8zth1Jt8Hq/D
oRZnSjXO1tGAbmuLkLjSmvSqwSTksxnubqVdX5JyPl/PhtMc8nogg2wIiY7o73qVWKdTAgO6QAnr
E9GpbQT/94ta4a+1uNR5JPM8XKRnHK+/37/kVmWcqfLUrJffR0bew3qOAmvXOGxSNhZy4+s/3zF/
vZWXF2SdxsFJ1yU+fHPcLrk52+J0lBiIQiAO25TVsP/nF/nkU/Gr1PHO6SwDcJ39/qkQJFezljin
2HaCq0Ha5M/VRZj4k2FkJBzMkXb75xf86wNdUuh5SI51/DPHBNhfaz08Sw1VRwPeAZqx147DJosM
sdWcwvzio1GqfLj3mVFR8jIu5HvjA34Meq3hn7LhE2hKYSpukRKbpd+GevGgF2IqfDceHNQgQT4/
mOR0WQigtMZkV2YNxV60gTiYaEvYWmlI0gCFzuZJi/Q98mfcMP2mJ9Xukr1djJGgcMUuk94Y7PMW
OBfEk/xNGxHa3E62mULB7ysUCcDhrHvVZOn5YHXeD5Y6kD0gSVTPxmhLDF6m6NSGnElCb9iHZz+a
qpc5bpkITjSW8eSi4uvq6Xm71tuaKK1TvxlzZ4Mait1YSbzEDwLi5nPsw4q4C9dqFv55qwc8cLFP
rRScpCv0bm66Av7b/+DH37zXGcirdJm/8+/Cqlz1WZ+9t+C0u3WETO4N109yQ4eqv7fFaF5bAJIh
8FWNVAQRGsZL0RlZCCZnntEOML56ThA7AunX9OC7nWM2X8E5zax1oPSE3Cg7vYbu0LoriRzjjiGA
Ge3g95MqlpDyCW8wWUDODVHZLKzMBRlHmAOeD0wGXLwSj3oHhhBgp1cA7qu1t4bm51uHviVYRaPw
uIMrVpwbiL2dscPRk4htFjUPZr8w8z2jAznNlrKuNyRKRjPLrsQbwPIkJHeaoolJNMM/9E5QZXOq
D5l4bIoUOp3Fg9JddeiKZngzs2ej5p+AzBhdCNGcdEl1VmqIktc9014CHSCPzj7CHzJj2FliqnKK
SAG1Qmm+agsehevWctUJaTvE4XYE8mggzUDB+07tBJd5MxCEKlyy6xBzx+aVzfqTpXAyqNMuadCL
GtNUh/CPYuGu0qrh/aCiysINwmen9KM0rUYAx+hs1rEl2mTFDqvYRVrq/nDQStl+UXTcW2RC4K72
smK458eglUDkHIhFntO03cZqbJJkWit/oqwigoTzJ3iBq7Z8MUWoAd6Mp3Tfm7K552gcRz8kvOEu
L4wID2M9IstuR+tVFDxtV1BT7Jsms0y5Droy7tf5POGp4+aEBwQezUm5RyfnVuFeenIji5fv04gF
diUydZa5debshpiuedV0ONhOwqHx4tM4WnBVUZpgTNPafoY12ElYTVi3ph+ViHGL1nlWgAVBpwOR
OQW3Usk5xzLQhLG3Dsu50lkqgxxetdxC/RkJtGXM2p0A35VnljWCkxKIyWqCf4Cvv0HTyWPMS4jS
AWCfAW3NAf7UE9ECfA2lR4geWR0vIhmkvtJtGX2XswOdwJisDHxhM4TnttJnVnxiycd1uuApgIkF
0B8L0GVFSQilkKhyga0qgtoLOwrMNo6kem/A9ToZm2nhzhIk6G5m0k9y0qmK5gzBLbnG5bKoBD+n
By+2CJNqY6W6m4L2b0kOVvBBuhOzrLqnwHWT7lJ2obohhdiEbB0gTAJdAnqYsYAb3BdVGuP+Sxcf
Uqf0yl1nNhBSJFw9EO2mtiigstnFUxBXrp6vu3g4Cuf0kt14K2S+4YHp/ajAANibjOhZufEqmbtk
mVZYzSbEVyTGZQYl/0zSy8oGTfAS1jbZ0ROj8R+zTM1T4pTcO/akCwOROxJObppqOWCb2WzQF4qh
xTUbmhL0XtXeCryPoOwbxgRoMN3EYliGCHCT1f0iCKyWMjuOzf5b3KdO6huqLBJm3gl1SW8U08Wc
a/M3bIscPuFg5ieQ52eXrk5pKEpsYgGULaDgCWfUrpNgpL0SeFkdn/Bbe16lZjsc+kkjFLSuyvJa
WO0CMR099aAbg3pyzMY8cKUcYgUiN/nGFzDchPh4b804gzvn5sUw+XlY6CUs7NJONi7qAGKerLH1
UH4aUbE1w1jeevS06O9Kdgl+i/uQEA9nfvIQDiKCA2bRk2WF0Zj9PkjwldtUerguY1UTuju4uCAm
myeLr1RgvTquig9WUiSOP/EJqxNHm6Nb07aqB0IezJdBL8cfo8x7sRERdkIJwf3KThrvXsP4dxFa
AY7OMC80sUHDLghRtkNsv3E+dNAKp9qptl2s9Gso+riHuszjm/EkQTF+UxH4uYrD1phRqUvtqnTN
jgdgl4H48azkwbQH442BbHCVsUxDngG67qYMONAIaZsl2zUq7fMs4ZtDrjvHckdxD2V8UDPPSiAq
Qbiedb1+Z3uu9/i1IvxHykRas0GhCtEsRmOMmoKbslxXfZOWp63jqEdPtcLZEJors73OPOgRLTjR
O/yu+m4/OYZoziY30u4m6IyEyvYWO2qVozzMECt4K5NoiG9Y/7xyhXtfXILXJfKpz6sQU9SodwZM
Eun2PglaoDkJ7TUg9TuM7RNtrBrEFhpnNzy0BvGgFjTpyh5V+QbY0irQP/Lc9afZJshBNo437Ksx
LU7nhHLC4MC7jBWrlTcHVfWJwROnR6mtF/3piAY1hf1mlURMGaV7CXwtRodthRzpVkoIgK0tRHhK
IrR3dYHlep1CsntKGxHvldniO65J4Sr8cTC0mwJABz4F00xfXbZl0MWjkWhIN7NJekMpCKiyADoH
Xc2ckzUvngE07J38RyuGUW1tiZXtoCZnsvZh5pHjUGctVgVBdcqBljk/SMMOL+DlA2mD/ESGF0Lq
a7IMtJfS8sKBgUph59AQK7zqXe8xAzLsDDPaFNU1B46X3FqiGy9yTnl2WlTtPBT6bvHSByE+7LnO
9FOdnmQmGloq7SEvnTHd6UHk9ftAkeOHqh0GDfLfQLMPBucPleFEW3Fl28ag+xagFDxnCPEjhY2h
TwbAhoRzAnntdBO1ErfmasxwjWEqZXq+AV1CIFIZUFkMxJ8wSmMptcmE0zy2tZEE0MRkCIBbiugh
1hvxCp4+LvxioPjBdB6br3Yv1bXDstBdRWYGccYGS3k9BBJNSJrD2l01U06AhlVwBf3ApZpeObPi
ce7OU6WvBhkalEWu5TxGWhxhBhHu7TyH0+3E4PXOgvTi7LWigg1L8+Vh5tMhqm6gygMnxORZnXV6
gmVPYrl/QGQ2vTmN6qp1N1jO3dhG4x25pGRAMczk/JvNQBL0SxDxZcT2RhEYRyL9Te00oeJYcrql
ziLYBCHSjCM3bN0KmIBMPGO7lNcHjVoBZnGCEhdMWzNcSzVF33MUvGugjPbBhX6F3i3roh0VPWeK
Ui1Gm4XHdKERFTNvg9pLcdXzd74TqdyMxCHq7oJhzp0DrO/hbnb0vN4nug1muFZTfo3zUO44ZOJi
l0yVPW/CQDAICIDhgdsiI+ctiPT8pspAPlZ2UferLnRTomTUzHOS7DVb+W2s5ShgkqmeMTVIEiDn
vNMisLrKMDYmEpqZQrf33g1I4i5Q5jYHgF8OfH2Tl3fGwUttM9xWnh0K4AqdjaKhnyGbT3Pg3BbE
1H+rIv7UNuWRb+PGaLsnohM0Ms5aWednbhBOBBN28WT4DEed12Qqk+cuHnOiZSXfyVoYLs6DhKMT
CoQKiy3qbwY/Q4VTiAPbLfu11yG6X7KiCTARc36n11DpyamjYt/gopnSjS6C8IEYHePA+nj+Prpj
eo/Szjp1s55Q98pUE67cxsVZPbT9ToypxE5ZzTXlzzRMO8HYlOiZob0jMMHbWVqTG36cUmztrMbU
NqSr1NZh5OJc9zKJk5MqdtxznreE0mNeACwBHKDrqYWSIUeyyHKjvKnmZrgrSNATS5A3cT2uSruX
nOjvpykrppucmyrDxtthqdDGviSquC46ccLxipG3nQxyLuckq89YwwDB8xg38+1PVQNRarTH1yaD
fotzknCWOeTDbKq2HZ6scMCcmxih+TpOCLd9RbLwtqonzDie1QXAQJ0S90U7pRdspLN3SYq3Wnvo
rh9L04EQqQGSNf3QKAsi5DFqKThaqMNPGpm6Bu1V3UboA4EaYL6vSSLXMuhXJzaWK7G2qhHZptYT
M4kYQ5/Obd3uuaPQXaXbgNhiMimyICcjKAnfGGnJwefZKwiY6rTxUTRJT2KT0oP3zBjMvWNNUBSQ
gwZPy1LigmDwKd7zLagN5ztqrcg0x3uv4afdZm1+SQxwHxKDaUfq3CI/6DYI6YCJYSBDaG1hKD3M
qe65MKrh9vlDPdk0JX34EjWLjdeuSgyyXoSgY9Xai9nMM0grcZFb9gTF59pVb+J0h6hPV7OmyVHv
c9po/baZyIz0EYQoeFSFJ58K/s5hUnV700KzvQKK1zHyN8F8rJDJe49tzyGxrdoOpvEwlsTWVyIi
GGYOe+0RvRLAh6hm4b1Vlp6/p7LQ7mrg8Vy7nogTyiVgb6vayeKlCF3YJp4DbBszUAawRCbUaptc
KQIkNcAdp07DhnbbOD0VMx4AaGnk6jVLzWdTZrdF5AyHpnIStRHlOHt+10fed9tsinbD7IVESB3z
AkHNIHl8AB4xZm29qS5mznhyxPqYnrIctekJgxCu/QxTbwkAPHHvmi5qmi1RmuG348DmP1L4vzGy
+GV2tX7unv/r7ehOvXjO3/7f326R90b/ddu/Pv+Gxjr+qZ9quSVlGUPD4iKSbBgcjxHeT7Gcaf0d
qwN/SZpAVzCA+FUsxy7WQj2Ca5z84mVq9Q8fKn8IzBZqLkZyLpsp3Kv/hh7+98kvWmd0+GjhbeEu
rEF2q7+P9kJM1iPjmCfmrfodhHVrU4D9g0A9kXthMyaAyUlU0C+X6JMFlDwua/819V1ellmAiQ+A
xC72UGIZAP6yzCV3wLambLgvG/oreng3HHfQCoJHgKqVhz52wMs/tXl27Q1SdT4eF3lnAjx4scQ8
7ajELWfPKiHO4OfHibGrWOGY96NIJHQf0Y6vQzzFp1IErb6lOOM/kRhQITZtjzpwS91rVrsW8eAh
hKv3GHSereP5o38/AOe2xKaFSXMZhlwGxkfCaXea7BV78IzRCKpzLz1Ypi5dhIUjnGjIiIZOcppW
VQ6hlIPDKd5hoeOU7AOL8jQBdui2vuRq4xmq0xk90KYoYhnvZ75itF0uYHHxiPAZJKAReoFeswSj
xCcQHay/98MrtYD0AxyyBYLpEvgGY8enElpzsRuZszk3blxaBxuWZ3jPPxqhUoyuN2tb9GNLNnNv
QMKyjcQBDdyP95q7mK3U1M6cJ9HAE8mL7IaA+rpnKKHRsYV9uMujZqSeWRLtS711Nx6az3YNXl4/
qbmpWny2FOKAGRDB7PoRl86OuYR24Cm1zAgxRFWrjLkEgbBtKS5L1ah8izm5Mk7GUIswd5Vab63o
hTxvk8uCwczKwV6HyKHtbXUNsb+L7iKZv5iNqgDyKNpRApNIxFb5LL5XaUn/kyShNmBT62FjS4fB
p0+ZnvdrY+5cSNTamDGTYJSEnt0y6iVBMk8fI5vupZMd6Y90WBOxHh4E1zVzSrva6FpPLzDhDpvh
2yeMHQlBKvQzvWM+I2pVEaoxiIXLPmmrQXDddmVREkKr9WDHcHRmoFgar83rE2JPZ+IR7PBstkHD
mZFM3nql8re8T2fJVC0KQj8irOqt1aeB8GwdPJIMiwJiOb9Ffy4r86QqLRiXcJcyECemHRLZxZCp
8c0gV0hg0m5aTbYDnSJzxeLpjoP4Vc/H0fQZwjSP/RzBirNaVYHJDptmLfS4Oi3yqf5mswqrSe7E
lbNiSOD0hE4pJfeqIPcxZ0+Ihn2ygp0Mau6X2U3IGoxoF8JNlga5vbaBtt14uLhfc8+Lb1SIz41p
U95cxK5T3tv6IOrNrLXqnGRefk1umjY3pWMQZ5ulqjslrCnMdwMhqMxbEZj4ZTXKnQGFhhfOx/mc
udcM4m6mtF1lVqlG35WtLIk45fVWXmApi/kH+5FVbhIWtUL2BG6NiqTFf6wGNG7s7dKe4HNnAXeW
fXMHBau6TiAtUSpqDVlnYz48jU7rfCdPb36wyL8F9W0mPTphN76FAFQcBz/hemqU9z4wV2G+N47S
OjXCDJi/q+r60Q4QjhLzLOSFkY3T3TSN/IjF0Hk3diame3Irsmcbvw7ehgDEuE9wbUzW8ZAx45v0
bLoiIInsPNejZt9U2phqDAyMRBAKQISD35oFyWs6MS/kuxpDZG4I3Ur1bcrWp6R4z7Bm+hmYPN3e
1LoZV+8oINVt6oSyeYM3NNfkgc7dwcPb0/kWvgOCRZycxANsmeBEsF6bJnwSbndKJ/z2K9dsc4Bb
dDfxFuFybJB16lC2bNOCj3oIqVEw3CEwcE5bRuVtvHYqZTFeIxtpBFMTjipNV2bjAb7w9TG043AL
nKxSvuvUgxy3Q99q93zJ+PApzV3bJ40sEpTNGWMCfk/mgJXJMVJ5giGraFEjYTcf061GLydeRM8k
aicExROlLJlYiszWyi04iszQ0RxWbzPagkPJ6Af0P83o7JvlYBAuUdCyMXKxGrJf7LGeCpP/tAX3
5CK1sVFxyw/M7Xa4HlwD3+KsibRaW2YUbJH16AQOeMyOTwKtG8vG96JS2KfLI8og4wfhnDypE9xk
m9nNPc44BtTUZ+eyi2d1wENhga3Wk7YVd2Fu2Ihtrbgx9OVULeSuEoLy0oeYnQ93wZBG5hP+r3zc
NE1ipQvttQkejFi175NTB/cQZIgF6TUSYktzrMx9oSObXckMOSlaR8U8PIhsnnVOpD9y2gXvc6ui
844u9z2BN7ZPuo6WOdQINCIuw63BsZUOU2mYE/2B/BM7WUeNNZqbUBXlDZuG6KEKw+5U06Puuc+x
ea80mdYv9gR2ljzIkQ8MUXZix0CMJY17opJqLUqe44SKODqYc6aN3zg82JFN5lBecGJpMNRSTOyE
80btvpEGpS8PIZO5zlAHC7THss7YGBgRIDlY6atYFvK5JkjIWDkSmBK/RsvA66tKaOABz376hb7n
553m+ivL7eauL3SR+BYPOvISoErdhGOZIeKazI5Owap487OX6T8acqznlVdl4a3XxObLOHNPryah
+KD9BMWvI5FjaHjoCreItlUWYcJBD4gVPI+S8dpRrns/p3XXbfSasDZYo8UAsUaXE7T8coFPNm2d
R+sMX1ZLUDkdorIkR1aZTJG7ylrmR3Dw6jzwwU7Jb3QMKRGJeQuyFF+R0a29GGg3Hi+ZZdsFq/YE
wJgRM3MvOkx+1g7kxD56DgW/n1VuF7B6R1oDMiOyntQfz0ugtUMt4o/bwCAubCaE6Vo3Z0KXQCEh
eBg1izaSIzimubJK/cxjfBf4fRNTg3AgE0mJq7YSh3xoMp5CVcKg29Q4vihxZkG9pi2v3Qi9EnvS
5rUHKJuF9J15MuP13LD0XYnRZrNvY4KuT9wwKpmLepACVgLvWwfXwYwYPGYCwjGqrHrazTEHE347
6p9xQuu3tts2zfatKgd7gzBX9rtpdkhD76ww3mLtl+IUXXB9gjJbIwbbDDxysAPG1MQ6c+I2SiD3
iJIgOC/4l71V2mkGNu0pGCxfQJbmEjsycE6wEbOqa+cxeVCqijl8MawNK/JIYCB1msQgacxDARgq
mhjOs1CENpKP9lViDO71AEXyhCE7LnNvdDg/QvyK5H5rzkVrRcV3lD0EuoMldH0icOYLbs3xu2M4
kblFD0b/ancZwoxhkJdMt/Vu5Uz/n70zWY5bybbsrzx7kxpBBkcPs6oaBBAR7MWeIicwUiLROhpH
j++qP6gfq4WQMq/IVEp1h8/sZU5SKYqIQOfHz9l77Th9xew/XY6LrXW7qc61B745/X42pMOtpuk5
Lq3ZtbsASBpdZ2f2rGd4RiVLlG++2vi0eToBeGYBXGXEE1Mi489TmWlPXuaprxAEGe4nxMQqds8K
CiDVwmVEFt/5SJPigavVH9eDTQq96zWCqaVODEaZLrRyDcaQt6pZhBnA5nOhBhYTMfBV69LWathm
h72tIcMeoN48jn1BumHRSzHth9GLI55/jc1rHFXk0IFQgAjOcM2WoQ5o44ZuaRfvqwTmYUCJD6ux
y6figXbACCcy5xWD4zZb8x0p9XmDgWBde0Em03nejVnE5HHoDYY8cGs2JhNU4gCryTkbe6JQ7CLJ
gA8IayCZZPGNdsfQML8kpUl7s4015nOgYNyMrXC/lNzwly02yiui97zjwZWk/XhZbokgSchQ4VbQ
2va48d2RhFpACh6TwYXMOcuMkgsQ1/5rKWPzSfKuoS+caI620+lXJ6FNCZ5j9J9JyvVz2Yhj9mz5
GT2fdekhYrLcwd7MSDNNF3pnVs7LYdMNpZ5uMwhc6xh5pgptugroiydhSwiwJGvSdlz627Gz1x9v
eujEPgVdtyeok7gP8tPTLZUM92DqV+pz6+RZy0w1NXcZ9Fc+UGmXn91R+F+AvwxENADdZagzl81x
1Y2kr2Vx61S7RgrttXQjOAxeGvfyLIvyNglbjsfsyyuykSGukzg3zB5N8hsoEyd0s5LgJd2R+IpR
3g0rNSLWN20GH/IsdRSJElHWeMejyprLIp41YgdNsF34VJ3cCXIjH0uumO1/A8SVgp7N4rvJbHw6
vsS1+0xymcUEtRbJl9hzp8eUyaO2IzrafPFWf+pmsIyuDXm+9acy8albiZhibEfZc6cMEUVBpEXV
5cAEkj46qV8lbPE0e8ktnQ9hkLB7LSpipfjENaEKjXDdEPmGu7faASVqQYed26LWSZNqRd80YWss
yjly7RI6CG3WkuTkWmffA8d9OYupkeXWx1Urt8DyCesiOccnOwJb+ZGhmUAj6XEP6WaE21vTdu/d
OxS1ONebaX1NpWXFapjAJYtPeNlzfok0MySRvqxwW13G2pcePC6zSaqQLU9UPmw7F5sAQ1uSigjC
0Wy2WahW5l1WtEUalNKsMc6OCYA4ly7ZyiBkRZxcMSEWpXTxsB8PS8tdm0xfyM+Fcv/fzaUfLkyB
reGf0t1/aS4F//f/dK//8e1/kCOcqtefiQsIZf8BOtMMGkIWMkbsmDoNHN/kr364Mb1PUBItRkl0
jHAAIqb6q8OkwzPDOIdKDUuihejwnx0m6xM2AAIg+KcA2rHweX+nw2Qfsk/+avYgMEY4ZhBIAoKd
VQj30ftmT1aAhCmamQlnFHe3UxQDNQ564M79LQ1XXaabuXY0Ejp15PNPPQoC47qNe2NWx4QQCtmF
kLe7zPs2NVoeRbuELkv1bZQm+GPSUUGCLBFLFnX4SgrB8q9umgM/BPZVeTkYA6IB2r4v+gob8RIX
7shAY84/7lPGxhv6rLBJIrQeQHRWZIl/oJfwkSGZUI1BNbEOhJPckqzH3go+Gfolaza8n1nQlpHF
ns4EVErdhBNarxSVJdaHeZugnjVDTorIP88H6Ep1ALAYBxhLXPmC94Aln+zvtBbIQKBbkpXikpTC
uKJ7DNplAW71ZDWEWG+slf3iHTAwjt/xeSPSvOHDYGi3BwIsM7sJBRwIPZzgdy+wyA+EmTYmxcHt
vF7cG33KcDGtzXXyiMnaXEOkkVywr1nhNVYRjw99ipridM7ZN2x1YC/3RbNCbyoR5wBRv8NwYqri
44VddnKMgQJgDt194DnURIB0zANUp26gNwZwh4Ht2BVdGVrtA4AJXMUAeZgVA+dxDqAeUZs5Qo8D
wGcdUZbhQJ8GAlTcp7seJu6ZPIB/IK9h8znggMwC0UtAzkp3C0UTYJC5OE0eMFytlguN8dqtaxGk
HUbTpFtfIfPEVmAy3vdouIg4Pk38hNevjXiS6DHiMNgyGU3S7jNMcWwQLNxDG7frM865LfjFepf0
n7novJarXKc2z6dlpDzS+w4xj1UKZ5uJvnxUtNVK4tBqSBhua9BHaPXcvy/pbNHXYzU5Hmkx0F7T
XIZn/dh7BOMZXDMg7p2V7w3BTQFotyWl0HE17xs6MW66wi/AsAIY6YloZ9BLGlLSRe6pZeVlzLh8
8S9JEwFcMo1tG8x65KPjA2UJ7ChNVyVIbU1PnmZM10Lp7nNbTxoSdydO081AMF28G3udcfBsmjl5
kvEQPWfCB7jmMHm4T5vObALPAHkcWDG/o6mH9kumyfIKBUQcw4du89esMcgtrVDvvsRTat3MdCJH
0F5qOgIaoVkb1YLhJLHQMvdtiuHoiLNTv42ZYmOQ0vC+0ygF7vlJ97KGW5Zs3aHvbjBamWcSaBVD
DgGqinZsCVEBlSTAf4JF4z4kU2Z4zExIV6RBKfY5iOt6lv+kNt5EY1Rwx3m42XZZxJDoSKCcDQiU
7iGeHZKz7bazs10h8oLrAWjiQqM3CzUx69qvNOj0z0UbO25IYBoCiaFYnItxYutGWzXXibmU8PGC
XkMwHWFdeEapnGlbpmZq3jRWl53CjEF8oBG3W1AEpvSQUZywlzJY6U8ct5wfdTpVL+bkMuU2cbFc
kAs8KNTlC+5XPUfmibhBl3d0gmoI3nZZeMdxrLqznEr/pfAB1zLzcSm1SZWXVxzUyoJClcz17Uq4
nw3m1Q9G5NGYjukenLa167xUc8OMs2/4dxTRyXzfQra+aJuovmEqvtpOZre8iwe9u4ZlZ55OVVMA
RDQAClZuipnPpd3xJZWjB019rQNPajjV7U62rf1YkD2THUOeiBD7UXdd9bmElW7EJCxvzMZrsEQ1
enMOSaiuQtLXtYvGdPMqjNEA3EjEhmNosCLe9GW9ihnsTp7yvckNJPAHtRWHQkGHN0LLAi9rlDy3
XZk/9sor7ylllQhkO4x66I+OPhKGXTTj1hZZesauCXWaA1+3A/JcEXbD3lbSrgQM86KZCMEYkifU
b26kqa+5ktl85vauRkGksuKVoGsbHMuCxwnRGe/SJSWiOO378dKMqZYJreBTM36oiOebkiT5argT
Cp4xh6OPFnYGMuv0DV00xoqOERroitytWUbe3mgjRcDkmJHrLJWRvxmANx/NTIP4HdntkgdxrPto
9whLubVMy3U2QD76NQ99MM5RhzZDUHjVbGwySoG7Lo/Ma+4UJJVIVsxvfkTnnR5EmXyJaVjeykmn
jxpZVXtfrOrM3G2RhBk5Gz3SSdFvyrFB92Osqs6xsGcaslaF4rO3D+rP1Onv1UETmpGXjjAVb4TF
pWY20h0EpActqXXQlcYHjalEQVIFoNZkvM0OOlT+tw0v2WMvijJm1aqWrRxPqlkDaJStYlbs2+ha
I4uEio21yl3Lg/K1Pahg1UERm2v6eNQddLK+ySt900vaX2RalGhp7ZrVcLLV2hLgLdoGdGZmHB2r
CLd20Iyge/Emm+OuOt32oNntJjgpG0SeeOyXVdbrtkqdFKvUF1UX2pxSFBFig4Mm2LQgsG+9g1ZY
6qMcwtxhX773DpriznOt9rw/KI5LvzbvxCpDbvFX3o6Omacb2k18s+4gXubVRK+MX0iagugQ0Jyi
lnYRlRyEzyXRELeSXgtd6VkS/4uADKn0WCfIpvtVQa0Zkn5LaRr2c3SQWKMUQW5dzbnxgvIYETY+
SQTZnHPjKrIa8YaUJrsWXeq+qoOIW7ZR/pYcpN1Ztcq861XxXYtevbFh7r96B0H4WDvZ5XCQiVPU
LNGGPT/ycfqAZDwmbcsGpjXyr1g6kJoPZmtvxUGAHmVS+TswF3NPTgIa9Y65KpRQ4XH7DKuK3XI1
c9z2B3G7cRC603mtn1sw/Uk4rkp4EHT5GdMV8561z81Ouf8jZN+SlnYS1129Lyrmiqd+71k9E8Jy
uhqZf33zhWpvB3Y/aZiWhfPZNGoqJqDVbRmgeUU8DNTJeq2ByjCyMZPpMwOgdgpt3n5IuedVledk
JdvTRMzoUXsn02+6nuHGSZ/AVNxXkH5OU12P7dCeC/UZ18dcb1LuIfpIeSwuMkRa52yBHd640kVt
LB2x0MMcPMGakDA7CBLwNo9Et3unqsqGu7R2ISlqbpntS7mMfVByx1CMDm59qXIKiJDXHtBW/jye
tr3RPyJ08xremuCTDCoLl1qrpH3jjD6B7ngQs3If4wF6kCMhFpve7zWaCoaG6QCY8LPy+VInCmDY
8ZTr5rPbKXUdl1NkhENH154ipvVumrX1tEkqo1VgI7XE4blSbKDjqSZM1NVs+xSzwXgnlOW/+XNJ
XKWf4tbcmhMG1b1l9QOxsUiMiODt0XouHaniGBc648QV3vgYM38FIqvX5W3D2+bG7jpkPF5peYjA
mKhsi7HOjgpN37oaTHmasppzrHdG8coONbvt2YTrR7nZaQ8Ts/YHBlb+KeYuJJMdrEOcA13bo52I
nVFHZ7qMJzGhK3yVPpanYspc6snY016z2qFCIDC89MPcU3aEEZou747xhdoDFZ8B1mJGJvVsBEO2
Ujr7axkn5ICgcV3OvFHFU0gcZEtLPxvAyfs9G+QNxLhI7pgIqp2ZNJ2zs9uqtjd1ZuSXCptGvBEj
nWLGnylFv9+kU7fJh9jRAtl4rBx/f0/9uX4tbzr1+tqdP9f/c9V6fMXooNI46f73+z+23/8Mb2bd
o777w/YghrjqX9V8/drSsPuHGGH9yf/fv/whqbidayQVX6u+7NbfFpNw827Ta/x2t3z6Wq5O2O/q
jJUdLtaf/y7CsMSndSeLBIPtJ1u21cL0fY9smvwNtsuVFS4MTI9/iTBAGWGKYz9r8e8gLKwomx8i
DM1ad8/O+v/rwrHwEPp/Z4/8wQXqrs4jX0ccYhqogzzvo8MqQnA5Y4l4sacyEsaX6fv83ky6bvzi
T0XNiDUiQeNYG/rs1Z9n0wXHX07aWXSQBfSWt2j+Xmf4PRM7HYlufvyp8fALycZ7R9b3D4hExQfs
AWoCZ9v7PbwRu1VNDPe3KSH6YmtqREGxe8IREoipr93974/23tWGLxNJCORGpC+CsB1oJe+PNiCP
YJdDBngai5hG/1LcI2Ou/5Z37vtR6Inotg6Z18Ta//4oSTLnbCjKjEYmJhmQrO1xUbrDHzLh3ns6
fxxlhZMY2LxJ6THeH8XTYTCyt8SsKGS2o3WmX/hT0oNJs+PTPNH8rZ7Ur1Ybz3/4eu8v2Y8DM7HH
Fri2ebwPXsSm8Yd2ZMBDWRkXeyQO4zGux3wnZvUnB/57D92PQzFNtvALC4zcH87kUk7UWiDnN5TZ
ZdB3aPKSpXketeVNN6X4g1n7X76YR2MK8RA+S5Q2CKTen1FW8kJkOrPAfI4fOqvRGf+0rzOL6p90
SvyivxpXfC2P+gNKuCvWGFRzTSj8WaWUIcZVVpMQDSSERspeKrelNTJddyjTGGWWp76K5j/Yr//l
3ieZQP/uRQc6wY35/qCRReLoVLAxxwSJQ2YZ6/4N/Tjajr/5jK3HcTiQu0IAxMqD+/nLkeCJGT/j
OIgzqy92hH0pTuvs5fdHWYNsP55DX6x2WP67Eis+HIbMEyashkcJn7FtZEtesEUZrH0a57cARc8L
8PdMUvYtloCmUUfcLke5MxwvenU+o+LZCFVdIPq6/P3n+tVZJv7BsA0D3yyugw/fHmRPlUCYZFRq
l8fCpt2TD0BYf3+UX9yp+KqxcnMnAWA7vPZ/krmBlpLeYHGOJcInb6OLik6h3QKUZoZBTfSHS/qr
c21Y0MNMd11OPlpZLQRMGgId1M4Ionaj5T0xgTxtPfsEt1/8h3f0rw+2mtVd0/D4hu/PIGWPwG/N
wUZLlkdy0bsrka7DB2JlkKagKvrTrbS+Rd4/jqtHHOgPC+UKHvlwxMieMjUKHscBu9tFlnhfWuGd
+NU4BqguCE3Ya92XFEzr1BrhEtVLSFsxcAfqa8TMBFzFfNq5zO4Tjc3f76/0v95PIAtgWLD/pt8p
VpHnz08T8k4QPh77uZ7G9YaPpCMqgCX4+6P86/3EUdgKwlph1UJv/P4oAneIx5EI78NJNZ9OdbKW
moAKgKVF5M384Ut9wJetL0CO5yD49yEmc50/vABNQoAZv1L01zob7pNhcDAzVkuSv1mqsoiiM+P4
S4bUOQs01cbetqEN/KAnmeWFihic899//V+dZNMg58eiGMPss96SPz1OHQJzTyq+vsz9vj3CxNFP
R6jTYuMPX/xPB/qwnhG7R9st4UAlCPKjijJhCz/9T2+H9X79cD9T4jiMGvCfo779cM8Y3chchsAt
tvNDIkJVmjo5aZHp3NNh7NOjjj37fEwTUU2bqKmIKvj96fzV3YQ7DqGqoL0qPl7dShTunOI92eSu
RqoF78OdjF30JfWgHf3+ULhoPn7ZdRXgmgnD4pj84f210wnQKjMTyHuJ7KU5wk1AxwkGTyt5OZax
Hvap598a6EGcTYRcYAiMCWwaqxPxOYx2hXeXyqjU8C+xTeqwTTGIWF3j2uBVL9T3TflVrS2xCx9D
/MFLjO5vQ70V1wxslyZ67Oq5Fyca8eOCGzofowD72ZRfaaMoQJipYtavkyll4SlxCoBRjrslKvc6
MjfLwGk75looiFTrwqjSlwsiPRkq9BmfKSARbc0GN/qm2w6T06FbU5O5l2j5VmNbln6LNcZeIY2c
mKDDyl+ILWWylfARujzftzSIcDYixnOwms8kTOlpFamw0xFo7JXvqeaE59x+oiAy5VmO6sYgLs5N
MXLivXHnjWUOSA+xlLnJmkEg2VLgvwdxPEbnip5vXFwl2jAr/1SvYktlj1ldithFr5jkA5kMZNn6
1tHsi0kjjBBwBYpYT4tVf+xWUfdskfByWZMbe+V6tdshz8WTFGaKXnbQpFY9h3khlpvcz5t4r2e1
7gZ9XeZPQyflN6VoU+IizAVZW2SKy2AYI/+S7nr0mBIzxurfV8iIe5629AThj+Mdi0J5+RZVdOqE
6WQmaWiN/pCcOJGZPg6ao6tTQitWdd7czSaZJtSB6os+WnhFsrjQHluz8BY39Dhta48JiDUnOCEb
KcLTxDiCHq91GZMN4J40Uq3mTAZ7WdjX05qh5kXFHptcRdcA+yJKJGHGz00OuAE2e4Q/pMo1kWz9
uEjrU7xv871lS6/HVGbRB+ynyDqKseKRe2lWkkazYEjPI55LoW9qEwf3pvccxgxZ0k/XiSqRFWmI
kD+jwPOv5Op/3eGMWXLY4lY8taEajZo4SRcB0nQObl2zCZpfNDWh18NW13Jg4jO449xRPcS9QM5W
dl19pVXFoAWz6aiztoUlE1IPCfe2NJE7XI8yU3hPTIY8+9oSS0FWfRcP5T2ZbIxVyPbVb5h8OmqL
Y08T2NERt8YnsOm10iMxzyEZ9ThjqUqP2dGUzpFE44ttOOkLuZ8yT790NT17QY3eJefVRARNWA4F
tlKY53iHRFsQrMQmAQE5HDFCcYUgOrmNF8Ib7XlEU4E3JnmlqxZhVYbE76OXY4+F39Gmu5IZGQ00
27YWsib8gXha3g9OBIe+ZlLlG53e72CUuUTTEo2Msiz21l8p1jFQRhrpOgARq4bDxLwV1oxx8yM0
NoYVGq23nOG2Jbi2gT+ZhIOFtZxQWL/9zF6u8re125AJkqE+JzHXZcZDiywuzkihpikKUd4isLou
6pyoEJNWO7l+Yl5jXmcjcKbU09CTd8szMzb7oZgF2PkpGYrjNDYNWm6QelF66lr9mIzj6D8yslra
B/rpRRJ2RpR/bQqyGB8HdCTG3olR+J1ipLAx15Ga4W5RoEi1U8xJM6aK0nwaIhpgu6ZeWGtMnyl6
GDFr/5p4fjHs5ZzoRwa7jnJbZyomndPNHYgVloF4pkV00+yoAlwnSGisMNTkgcblDuoyQfJEF37V
CTVE2lbWl8LvszcidiMadnAW+gBRsGtuEinkl9zXF7kZpVGjYDFL3hIm/IZk24/DQFwR0dR5oHWV
7BB45fZ13NOrDQranqgrlzqzps2YVaRLgforTmmwN/MNaKDcEJjiu8baG0ZS1gzacDiJXQvZWW37
AX0Lvs8p/awtLumWMc/Zkt+Pjo8t84iinyJ226S9qrmKyjX7rnt1s8hWjzKp7a7Bl6AEU0V7Vjxh
6GaG/nKC83hMGFX1NMYZztopssssdG0y004SUg5K3jhrrxKwPaq5QKEGZvalTDk6dshGhKzNvW/M
et58rw3/24L1n2DIfqo21r7ijybfdwsWuab/cfs8psXPvb/Dv/lhwLJAktO40mGsoUTBgfVT7084
/AfNzFroAh3+pzzGMD7RMyGtRKf35QEko3j70fszxCd+D38JQAxtjQvI/B89z8vv5R3t0n9Ly/1Q
Y7vr9tA22IFTzdOq4dl8XxhZnp0bGLBNZvxDK14ifgZ3y5L76i2q6RSznKFKc0m1yPJO1IEdWxMz
92XIoEgTFUyOwY7pim1fH07i37qf/qt1iHEf/e5OOa/K7rV8jVX1861y+EffbxVD/8QejlQg7hUA
eOul/dEmFt4n2JLcKRgbHI/nlL9h4twl/+s/LfMTd9WKIEJLhbFt7SD/uFVoO3vs0wTRuI5wDIHI
6sOt8btbhZ9/V0SDSFt3vetOkogc7nDnQzOFlDGD9G/cTKRar0kdBCV3Qc+IhoD5ZJqaDTDc6clC
tm3w9pvJgYszppibiRdmTM2NlW2Lc7jdDnBC9S3bKYeyoGsJ6UrnDmU2JfCthSZGMKNShCUDH+Ie
AzJYnNnsV0KGwVKGq9IjQGegXhHZGNPe0nx3J+eOF5wb0VwkmZE8eHKahs9WaWU1U8uInHfMZ/Nd
Mdk6Qs+GZRIxJP4Nj+Y14bZLyyxqZEwqJbTVTQkqiBxDxov0Lyf1NAvbObfMmEYSm4P2zrQaUrQt
zoAWoFDAI4BZGD1AIRfMFbaQ/UYTNr6tOmYolJmaeVWxA3t1Glw3sCBUdYKkKmXfmlSwuRYv9R67
qasYWZnkdmyijCTGsBzRtMN4sOsz7PD5iafXdX9RzDS09i47siOT9RWJ5UJP9Miajfi2WMwY2Xm/
kLVXFG4euLkpL3JnIdIm4XQ/akVnP7StiYZl7ufq1F2mAd0Z0gFipvFRNdsaUpyg3JuDBsoAID5d
OuRpj8ZwqePvtpm9NcMdQFoUGQkzM6onOwLM50cthuTe9fgSNfyFt7y3rfMJbsXneLDMF7vszX6P
o8VG+oO42wmrXvpgfXGhnGCdMjIub0/wuBRF6Hr+dFVZg9dvy2WSRN4JDHHDmDhUUOz1L8tq2jV+
j86oiZMcUZqVPiBt8O8d6i5720e6eeL2hKBvMEVrfBdaMDMkRf/apfq75wYvaJYMTjRtPS0fii2g
aJ9BY2Tj/+xUrtRFDrPocunUcmrUTOrxPVQYD7BIowaGnCDuJZgLbn9bYEYbRwcAnt00GVQGktaQ
I8TPUAgo6TGfiTvyyYfnVIfCE7YTmuVd0eAAoemH9p6QyNhlFDf72hrF6qpHHSirxYCyn+DRa6Q4
xuWKSSPJqLvOER+fjxl6viD2rZXB4SWSATu8lGNZAv0LUjdzfLgeCxWP5vX5ZeuX5NuhPi7Riet1
ZQXegg+Q4b+ypmCMK/AMidZyBBtm9upkc5wLr9TcbCsQ9Hy2sqHStoi7BhUStJK+JnjbK3qk9XCO
Wyw+sXkDHbmGlpGLWXUlMcbY4OQJ4X71cYu+r9nZcm3NEyoPJEboQ2ZjXTfPZ3BrYQfS/CpjAGZR
Y8H03ACqkDaeWyjaksF2eVyT4XYmzWzkJi4p9wOj8YV120kGxQjniCn83pr4W4vPefpVkSn01r2f
RR5eoH8NKv/LLVHrS/3fS35v1vXp+V0pc1gGvq9PGFA+MfVgU20AYrTtgy/8h9ZXuJ9YujBUU5PQ
amcd++cKJZxPjq/TZ3Jp174vZkhlMdfhFOphg9QHmuF/Z4Vaa5W/Olo2UHgmQDqCX+w2PEoH8PBP
DTrgpCkClejKwXrxxVFmcYfFHe81M8IUQ0jnTS/V5Eb7n87Qj5LqP8peXpKg1rUsuL84qsMGHLyX
wUjjo4fd9eI5hfJwNeBI3nizTG8ahAp/oOz/8iBMCR2XOS0zJ87uz73HxogaL+68KyC41pfZRVOS
x830J8j5+6b69xPISBmlNCMgQi/XE/zTCUQN2ijWwyvZJ7zdPSO2riwIlNuYjN8jvXT/kFzwvgP4
43BC55bCuM3Wksr458PlmRhdCBZXBAU3p/pk3sRIGs7a3hu/P8//tsr91dljxvSPA5kfChe0KEav
j+7VWCgRJuAQNjoxEX+Ytvzq7qNaB43gAllyrQ+XyEHkLZPEuZKR51/zQwMpWOOynBQgO3cgn4Bs
AbxLwt/ffR8mXD9OIrWZzxNJLtKh8/nTNSsyZIBJ4V2xF1bhaKnE3jSdBa8wsc0dVuH8pld+tC3d
wn2wvRbhhynjlxRRKeztqJ/WOF956iq/ORmTQkRhgR/tT1ECvzw3bH0YqePvArT7/kr3SvWNn7lX
VY9Kk07cwhKUWW6A2jp9MzA8Xdampf+h6/uLq+6tAewcj77kIYL959tr7pME8ItxNWUdFQbW6XBB
gv/3H0yPaQDDSqTDKDE+KBOUpkgr6PUrXw45fngKxFT13vb3F5n5Eifo/avNRVW5VvOG67lES70/
gUxaMqXqlDjuAagb2y2EGZlXVCfKk15Fgi12LVJYM7cPB2MlyMEhhiZH31T0R/MKmWNnuvLmQPiN
m9a1kIaPJZdkr5bWhQ6rkujMaRbPD0fgLVmQLr5znR+4duxYosuFRiTqqIQqFU9PWt+hvKzvlCUd
BMJTo96SoWXCamNuHCgjTHhp8TJRyRtabT5Mg1otikaX3Xa1zsWXljgm4cvstrHeCwTu5GYTHWA4
y7bFZibgWvbTWayN5lU9eQjBSuxwz6uMdgrQm2ciqFxH7D2gb3fRaJVY3DTfvFZmY067tkTRv1FC
yatM4xHc5/wfBN6NiiKyHe3xyREgVzdFU+r6xm5qbA9NW3vY/WaU3zw/UfdqJRjTAgyv2ldmatOb
yjLr2CuR/oU2JfkQeEpLbjiP/jHSdOkfi0Ui5OQRi0+dpqrkcTUn3a1u5kZGfnoX4Y2m2xjUGOkr
lJAJ+O4or8ZkX1ZiQH1Mw+wNQpmcUecLI96ie1+qM2NMTeKzeYXN9I/XYVhMwMGromyHcck74cjH
LueeRPAqvN3k2cZTGTnptJE+MbUhuwxmk8pLoIDYXenfmKndEB0aNxeV5AhBlrvFbUnBSMajp3l3
LCpQ8KcBN7RXO+Mjdo/+zPMKzwyB0VMQ44s7bXQ/fk58V2bAL/CK7B0gEF/KtC2zXUqmKNRHa+rP
cC8O+dZAAlcgMazHaI9MESe7dP0xDxN/rEOgC8Q/4jrXtJ3LmEFgV4nL5/Rg8jK1FBieQIPwgj50
hTqBqrpgPtdhpc4nyHPIxvEiL5kLPpVsrPirPZDmvrHKmr1PDHbpqz42vb+RRH+iA8yNB7fuHTZc
eKWzjWt5zNyrZjSbUFUiuqjy3ijOm3FE+ypxc49kDsMw6NK8O8OITN45d+h8mcOPODXifLwgtr0R
JGAbM/mjaCWbTTHj+t/InpnOplz8vAMhbzP49cdIaLvMxvy98VFxYOJH5cgwGVX6FFDq69d4jcpV
gKhQXILjNKIQRuNAPRxP6NwBc7hvZGrr/aYZPGjUrc5z0zZQVllXSJgLi0bPsm1k9tPXlACDOyMv
2qexa9Ibd0ShHtCymZ3A0HrzeWzm4s7COHoFbyZ98Seai2FqEbsQZn6VH1d4iuUx5uDpopl49PYE
BVTHvaxWIf1s1S8MdnDhLZ4tX9Zcp0c+QfuAfpDdjFMu7glwUhis2Bz9J3TG4MvmQTnYcfxOYp1e
+vkxKjsi0gzOLWGTsZ/nmEd1/bzIdfWUWiSmB0RDZq8zlwHKmSiHW/oH1Vcn16JHD1JYzZjbiJ/q
Vlj3kwm4h6D3rPyclQhnIVTlGhqZqgKmYFishNhcs+kS6KChbVBvpo+RlpC51dK2BZYY2XSWsWE5
u6ha1LgbZWMiXy7Nugw19mZ3bEWHW71Y78FJ7++nFml8MLfMyDcipbG96aA46EG8WOO9mJzoqpnB
WO+btMV3s4g+T/fwScw2KMchOdfNFNIN9hp7JnN7AAWRRzRDVnCByHa5nYq3UcEwxpyqkgnqRxv7
IQsYdngAZ+NlVzNOG6t5BsNra+LMoVRnZDF0pr7tbaNBgqD5Me3zApQ5p2kornLuewYXHnGWW9VZ
9mU7SoiucRcvd4IWvsV8b8yPh4WtHFy7rq+fZK+YtQeWkUbazmcAwxuoqUoEGYFT2TI98xR96Y3B
67jsNvVoSyiWvatG88YGracCkD3GRaesDhQnKnoZMiv1jRONiUZ73hZQbcHdlDy5dm3UPg4xbEqY
hBXzZhqqDC+g+zTrYhfTZakNslA9SIbFdtBc41SYqftW0kcA3Ttly34xR6T8VtpU5KlbsBnHIRqK
I1zi+imjXwP8gBk7j8ouYNDVujcg2HAG1GKmo30b2GTfw8H2yerF3d9tq0zHCihlfqkDfnnVElu8
Un/D0J3KlEtfqyQZj/soTtjfwzSftlrjWVe1kSTl1qwMSxf3Xtrqtw1OlyKs5zZOj6DOxSSK2Cnc
x9qscoQyiWKGnNRyLkK0/3a8I7oQ5u2UiTnUXJVPR0je7CyY3AwP3YIgYjrCkJaTHsCw5aLAhu4e
dVibxXY2G9zcuDS0dEu2b8GwQlrNQ5Z17hQaWPseIt0DE0EWY9+dRj63T6ihTEU3bK13luU0NsNU
WePXsswkoj8zDQa4ztJ5xkOfl4hqRtoIVt4OTYCWHlKUcjrcjPbcyGE3WRLr7dRhktuY8Eq0rZ5Z
SbwFhEE3otUnB/dVUkRfGXfBzBwLHTROpHh2cCM23Y7SoyB/xiAxbUM1o8zAZTrawaq0gaa7EsrE
xk5HiQt6WBwwCH01iE3KtoIhZRoT6zOm3PVbN496eE+mnROKJAu4RRk0BX3jwEttznVjGrtdK0Zv
2EdtxUrlFN6cHaVR6WhnelEx4yX5IvK3lZ1n07FsK/MBZaV37CQto9VOcxjzUiqMm06f4yiwc6ha
ITKKFqYsOFz/Fls968/nhWEiyita41eLFO6T0YxDvYn8ZqY+QXseeCKPGJG5psR1bo95IzdAbPhm
C8bLetOKmSBgp2Bw58FQbrgoDoWDOQ6S0xkNlr6L+07IgNXo/7F3Js1tY2kW/S+1RwbmYdkkCA4i
Rc2StUFItoUZeMDD/Ov7gFlZYSuz0lHd29rUJsuGSQIP33DvuR3E4Q4HFFsks5xXkp1ftHLSSCOq
0Qi1j5HRW7fTQ9jrq1FjeqhPoTLekB6cjgEtO7h4pSIecMeutLi3FaNzd82Epp7lOmmazMW8Su8P
DWuJ+BFERebhS5y9RRqgRfO64yVSBnnbdIz2eDBMH0c5bzXo0m7ytXdJqYaHOYSwxwbNIx2TWIza
XFTm+IlX+szUOAu6Cx94ghRcLchgYmiUfj9eSMKeVxQRc6qFMGymkfguf+cOXxjEyLkXb8+FTcyi
g5GcAVDr2GEV6Vc2lQqWDzADpA5eCMfzhXaMtN8+p9rCQC7CGRzyhYwcj5CiGChpZrwdF3gyoHPl
YbTw3lwVdt+3e7x+kJbnBboM5xD+8qXO/+/c6R/sa39oef60RDsm79+b5O3HvcjlT/xz7uRgCXcQ
FTIDtJZElkVz+8fcScN/TiYobnGdBT1zv3/NndzfLAxKqNkZaNB0uj8s0fCYWxbyU3SnvBsRzP1H
mxEMbp/aM5sVH3+fRwuo8U+9/PcfmnB3ys1Og+/USFg6AWEK+L0yYGjKOrw4KVpdxVWhXxwWihPi
tqgX44VneXgwzIsfA19YExQXl0Z4cWywxudwHi5OjmyGqus7aDKOhKTi9bAX20esF+A6IFMtbhAo
IsqaLLQG5FKVxIEUiR2ucgUwid+7VF+rcLGXjAClPTRBmE6quEGI2C1WFHXoRhUtj9MScXBxqzgX
50qhK97VsNhZ8sXYwqo71nbmYndBoVJ850By9u7FDVPgiykWg8x48cp4i23GvjhoJhGm981iqxkS
QT2P6nn40ma5fugzgQPHvrhxqsWYExFsx0t8XPw64cW7E158PEJW3kcojf5xvPh8KNnNoBsW9081
2wl8impxBTUXh1C7mIUcWeEbii8eIoXJyN2UYSwqETrt4VngNrIW41F28SAVJC4cy4szKWZS9TwS
olNuE4mjcQ11zG3IKFs8TV1q9FdRvTid2sX0lOrYnbKLEwoxjjv7LYaoG7qVvFxVF9/U7HTpNhUO
birqVN9IreEuhAp4FS2Gq1ozBG+niw9LumD/V6HbuqRBXLxahrD0E0hM7ZpVk2PwlvUQApmLxcs2
AOqBJjPaKyPTshdHL5vct/LWqQ79xR9mFswG8U1jG4MahYVMY7TjUqst1rJ+kOM5569gXGnhPbNH
763kVUDHnqUt9nHbwqIGLtw+DxfjWrh42Baa47dencbb8GJxA0mO3S25WN/0AWOl7fKuNYjOZRmG
Rt64Cy1SvsslayZW2iHc9+zItyJE6+W3Sy6NYldRt2kucTUSiYW+yylbdmGZg8zBEmqfjFl05Z40
BiJvujwi/gbU1PTsXUJxXJEQkKPSND1PbkRsjl4rehvoC15WXkizEZmlD0W78GeFNVJR4Dufvmhz
hSdzaUQVIs0A1xrsTiiTi4rfWy216mxdKLdRWRfwpOPZfZ1USv019zmgYeDgdn+atN7I1xA04eZ2
mQZDt6+72vXtC1vXmYfyUA4DxF33Qt91ag8SL8oyqLyLByeDqNLH3mpK59BcqReKb53JBdleOOHD
uGB+NTXVCUF2FvqvGgECXvgMynq48IFr0BUaaPmFGzwpg/dSXWjCMSZfhpvaoHEfghuuFvBwsyCI
Q73tR1w7HgWbeqEUh6FgqhHVEDXZWuKZsBaksSShsKPfAnTcXpjHoiwRAVRKpdl+O2vIjhiJKG8p
epx1WbOV5a+7MJSt3D651LixH4bwQHaCIAxIcnHObqs2ux04ZKIdsDlWAoLeXD14BA9bm8mUQh6M
Rks/bFT4SNDQrGI6C8Np7SH5Uu88PYrfmAFx+kCMx7e2irGDOr6NkQdScp8l8q5vIZcGbeWK7qaN
dfO6RnTm3JIolkDIayYXJTbnirvpTRkG7bwYUzKnqSH9xDmbqdqVzQtVRnOw5TBdGp3hPHW1ep00
ZYMCjRYAarznJu9hJ2Caj57kee34+fnVGBRk9kjD1mHu++r2JC9shnHy6ruEDAJ66lidn/K8V1+K
NMcKiPjUq+5rLaspvNMyE+l5GFpjOgMuy6cgHygd/Ugn1cJvU4yugcznAho78RTnJmQvB26tioRc
VuhlcmsoFYkv3iST2GeahwYulz3m8dmChY4cvREnIUubYEcesldZ8V35Sov86EDLLZ7ExKgLsZQl
+oBNNTk8RKpA/QBX11LMT3NDlalbSqH4zFHCaaXJ0VH3Di2AGVRNDr3ImdpsL7ys+tJ4sXob5lOi
XrGNKRm3y6QRKzd09Ycp7e1il3JunSY6ovmmnLErbhlyZNtojBjioQrlnacWWRMFcDTHO3tEDEhI
RA9Cg+OcxKkrBNr6SDBMG6p71UHW16+hZoizNS+te5yXJmpeN5M3Cj9kvrZ7jrRJpGQYxInsuq2i
Vf3vk+b/1m3/QEzy77eF//PBg8dUr/2ZPs2f+b1uc8zfMBMuc3FDw5dF3/NH2Warv7EHoKAjxPkP
fdM/9SwGUpfFGcQCin2Bw87oD+GT95vhODr+RHQov/+n/0DNsmjMfyraEGrqaJ/IrqM25EWgOZ9G
952IVGkpSsisfEiPRAp9n+LI8NV5OJoJ9uLcGg51m8aHsOqjg9LHX8BRqoFL3oSqT/pGa5rqVNnj
or4k9jVQUPBibo66zFlXoUooQ+c23k1nMSfYyB7a8mogzii/yVJL9puaQAvMY1pT6w60YpDFlf7V
ksJsvllWQ8bYCJ70WZA5QJRB2hYvfev0p9Z03p1O625Z09DV0k5RbSwKgGJNWBMZfLa3r21KPrMN
oSpiKb6NzUmxtVU1qqU4DTBml+CQqvFWeesO7ZEzzZ137NzXXSVy3+AIPQjXYtra5Nqhj1tovzUi
UuzSN8hFVN8KJdMTVJeFwkdXauMqDrvXqbErvytMXay0MWkOkOyOYDOQ2xJG4Pj5WKV+qTf2lvlg
ttI0wh0lnIGYComZH2uhvm5JuPLUsKvWildqxYaQgOpJwvZCt+pLNJ5rLcJaBDKNSkidUaJrNmGN
dbXwSQvCyuqImqVoXbxOhfbRKdMpLeRwH9XFddNx4lwLDOjFih1y84TFc2UxST4hWyEmDIlMpu1D
N+O6kxrHZz3TAS6YeVx8l4CRrXVdZwLuih4jOhljXjJ+YZMotcCTnxQU6xAeooiBmUHeBskgjAOY
1aEt6tASP02TFt93iHuumnh4qpMBDqjdmdCohZoGnWqKK4uv7Qbt+r6rZz/qxU1Vdu1mAiHj57qj
k5BlB1ov37IKxaql0UYzTF7ZYCslp15H3e8NLUsNjZbatbQzHvXO2mR6NWAn55bpDwD44psIfqK6
UjJjGPYizqdHR3Ki+lMirqXl7MI2PWDjn+PAiSITqPicixCS1JzXK0DEvOKS1GDq7w6nMMz3TZu1
qL/MahC3eRHP8UEQvVb4LtKtJrDyAVKmlRpMA2HCQQBF8G1iJIAPQP251hnLb/Ek7LtxCF89HYN+
Est+3TdIc/zZGjc81ky/THW+ZzxWkGE3ohgh/O+BgC3nnGLpBw/o6NW3ER1wIG3grK1WmmfDHVdd
SB6QJuyrAeCJ35IBFpTQdldNMr0mffEB0GMrtOpACXtc4JHYet7tjP1RhsVgxSjn6GhJ+GTCnkMs
Bf1TFRFMIatsM8lzlJBMmhKZg2QYyGbxXedhCrinp/GAd1gw1J+zg22VZRBnZXlvzvO0hG113Wke
hTejuFHC7FD19UjcoZEm2OYYlazIuoJBmUQVcYIRr7JxTuVB0Ql2KRvHuWe6fbR1QYRNKJTp0DX9
Feil9KoySPAlhsNDph+z4hjZGfVsgIeKNeskjTpnGVzJrZvAa0QipMY5Gvm5eVNrpTW3BrN/Jk9y
xDxnJqN1oMEBKNZBH1rJpYCImOFQ66hTeaMD7qlWAvuXsm0dS3vvsUlnAZNfNjK5Uzlopr0JVhPK
OjBN0cecTjbnHEz/osAUMw+ZfaugpIYUCaneG8x00W53IeF5xKd0MYFZK6T8A0hRAnA3Shknd+HY
v3lj5h1qlrC+zClJ6ixGtB0ZxgN5FgO1TE8gutRxISQRNRdtpsJyJymzDVTKZj/nlQc33hOv4EHk
wZtq/coRUwRpC00V4ZXkIW1bgc8PY1BtDAGBGh5HX8s8WkeRzRfOHBql11sLuWxN+l8U8MVymzGT
riqgSdM8Vv0VLIyuCUDlluUKVdiiqsKbcqg6p7hOWby+pA6KsDXeoy0oIHb2UdLs7Mp9INeti/3R
esBF4Obs+QBZeuHYPEamfsaET/BR7+7sFB7DKh6RAHoGO7e8OcCz6o+eNaxNtc/kLprEySlQyrCN
UlXXYsCs0visgJqHJH7UaRs0o01XIS2dTszqjvA/mitFGc4WEDvANGnOmJVU0CRZF7pn2sTbJPYt
uXbiYMik/NJnafw4dxikV7Wuf8H9dAuDChJZzFKoaMQjdzk5Z71zqyOaXGWaeWs32qSu5rg+MWX/
nk7ZN90ZiLijAnWpj0P1Ok+RFK88uB8cFEU1gwEv2IKsh9oodyRO3/GKcg9AVBy/oZA9QeooHsqC
3ndlusXGUNT6KFhScBvjRVkB5cNBl3b6/FaJBpAIqjSpdb4lZpRv5GWS7VbIw1B55UpP6mlja3qx
arK+90ntgjimmBGpYkKZbT8PZ3MDBaxZhZDkK904qaO4g6I+t8EgzZITlmFL+Mw+2TP9JC3AbuAU
CUKl3OawQWGsKQhgkyQTK9J0utdZ68uHFiPGHq1seZ7BhCnMqZlcMqdOmgSsk5fPa7spH0InYfib
xzOnpldmsrpVoASuUhbLxjqMapkeYl5jb1MLLnxdtDAAt2biTPcYxrVilaQ2iCld7772Dg9ugHDV
IlaWwejT3LnJwSjtcjNZKZVGrxn1oW2TaxIDebHMEr6NI8FTIx4/jkmUbgzY3aPrKB5RmQD10tRi
YWk7siWb3Iq1NbBHzQ2kFxY39tQZ5ibM1fzUZoXdXql0DahSR7Sstd5/caKs0Y8jGyKtyVJwthXw
OzjQaV5+LVPVT/qlwQ7ZWyOrKOv2YWZtAv5K8452WBEBDDnDyNjpMgOyizTaLvmaB10a3gMLUMS7
boSVz9bzMkh5VZaCxfCxjo27BMxNR7NUxPUmkoV3E6v8OEESUq4SsDHk75FGg7Ry4QRByZkFbLWE
phEBJSG3SC080PurTDebzMe7aohtO9od3bKrEvCmqXEZPUQgqb5Dp7gNU7WldzJaByclvDnA1Zls
dbLaJkE6gVjwUyk+nwbCtuu84bhUT6IbnQK1Ms3OdczgE0EnRvkOIlLrsULpFiDVoHuhvSPuTJmZ
HiTKEIyNLettbyrDR6o5QASVRnkiqtX1J26lHdtiPbApUMaV0sJsC6RFIEav89CyAiJ7LI2OjOnd
AxjZNkDp+syGqwmEBnZtWhpYVtJeHSKChQM5cqf52cjsMU8FGmaTER4/VSWewfcQJzHZ6qj5pqne
SA28daVPgais8CqEEhUoRL/Ffokuddwy3lFUP4oLdkHgzQjOCJNJ+P1oAR6rm3ne226VHIY01tmX
hPWOudsQWCqPPGDh73mC4i7NDP2aSDrnFE49WyDC4pkQEBSnXwP07N+BDzQbY87liTg1ZpKkhqSO
SG9jQoklD8KEo8wwr6xM07f8yhTtRmGeJsOKt2CK7hv0rpHfO4k8JOxINmnaPOoRcmqq2PjrHE87
NStKXx2lfHKGckSlnLrGe6eHw65zK+2DH1bsojy1t96g3NJy4GtKyoRml1iv51Y44wbLuvda1+hi
gxhy5iHqgRc+cnK73aGNQ/0wWc1A4ubgPsa8p/NVrwqJSzCLhncSjJNHg2Hs6zAPPZtZo92y+LSQ
ZQtD2Xtg5t5iFFdr1lVIW3Spia9zRYTWBo3/h2VQxWzKtD5kSsdGZorIptjOI563Y2egs1mldWTP
sOzS/AWpePEtN5x+OoAjNvNtOXSzx/yXXZ8WKlqNQ61joMF8LXvQ7Blf5+QU/P9cvehK4jzhrxEN
MNoR8XizZZ1ii3EvQMsyMXYQVMtN7xnjsIbnZ5bXJqOpcQkuZe4SL17FcHBl6/P/64370fHSdm82
HoIHRdStt4JrOSwan1wn2c7wWn3aYm8WbH3IW4dGyG6UBBsI4RgK39O+6G/yeIrMIB6o+IZNxDNW
orxhXDTf44SxxCsQZeprs272nAQDBgKvFt0bu25N23VJNGVHOSeQGotUWasd9k6nsbL6NleT8Vvm
xDqQzNqjDJ1C4gtZuScUlp1jiQ1sJ168JAuTEW+a8oH3CH6BXI2acINh8h5eFsKuNornPmDUoQF0
76ZkGjdA+uS3OmalFYCCP6Of2Trs1R/VZpIvBDEQ44ZY3H229J6TPW0gD/KekM2ZANHsKgwT6x2L
L/CengS9L+gOynYTD31kBbC+yzYoJAVV0TQ3TYXhZwJp95bktEdrCuLbcUbpQiFHsgB0XC/3+85C
Y2CUGQOa1Ap16k6PiIVNkaestkUlErDivLzilaby229VEj6AWZsRErmWEN9dNWM2J92itZ2gHtIU
IBu2AJTzQ2Yyoos0+3XsZW1usrzOha+K1nwKiS8k6jOfZMaumAiZFSJl67bIUBYG4AgSVEdxBGWx
byNA1A0EbxDSRfHRoPHIg8pLtUcqmKZBodQvZVKU7cq+L69DQpPfxwmi/EpTEvXZVoacPquPS++o
mll1k7GqybdJGpZUcUYVlOhN+4AMlCo94W1oPbIsUo0XvxS2+uIRrFPD3BHKKUdrueurPrxu1CVx
xYmT6pEtzpQEU9T2tzm8pPfG1hAFzEb4Icu6D5goo0hhlIYrsh6pZvNGGOdcZYUM7r+uIv6XtGAi
26L0GuVsPdxZAzqSSLNmYyWIjuwXl3jrblo22+mp89AoU5M6FJFwZisc/Z1LdxQOM5KtDNVYvbHC
1gyDrp6651GI5o5oJWbJ/TwkBCFyCLxUxEKFh5LOTlLXIz70Y12azTplUYGF37wzs/6QR2q21QRV
DcvXUb/psfMzQwynTm7ZOEzImaY8G0+lh+Nam41W9TVZJs/p3I7FwesTJdtL1nYUvfE0Y+ueo+iI
vJMmaPG0Q2seAEZM/gwO8d7Np2ryx1q36fjMBL5nrQ32AKdKdcYdkxMBnG+mSbuRUeoh1fBSvTl0
dFtfEYcNVZDFahhQ5/IqkwNjXc+EYcJYXbGvMBDrG8KCKWuaPFVuGWQT5jO6is2bcLqzG5qrzlUh
OpqMLNM0Ma91jBd7JjHypsnR27EYq1jA2eUL3s7oSAni7j36lfsGkuxrHo0mRQNWWqzpOpR7ZFIp
TvEYFRAGmZZ0CJi3DJZhKx57gXHbLsjxs/VSHlRvms/EedL4j8l1S1iE7yFE9UOOAx+G1xRfO0Zq
kqStYeu+z0VufsTGmBqsq/q82HmpQjp5Ujsxg6oeGUXHbY472o7s8sYlKMbD4wXsE+UO6pHSg046
FIRWUOjjqR8KcWxqnruzIxSr2C26C4/gprLbkdu8UeF2+Eyx7lNR3aPvfU4965uCI+d5yB2eSa1+
GCusUarS3JRYmxoVMZMa7ci64YOH6XTuqPfuBaU22S7WKRTFznLhO1PtPrUZ7z1yKOu+eKdofVPS
+taT4g5U/ncsJkd03g68BTDJcnzT4Zr5ptPuo3AmJAp/eSvzt7ooJx9W2TPL0oiQjeqmcatbcAhf
rMa8T1TlPOSmdazAtTBSM6hm4upcjPLM5OZq8LjJGm1+Q1tG/Fmu4jlLrKAQQmIL1xBoFdbX2s70
b7mG8y1pPRibTfQ26tmmKrOj4glGNB5zlNwZ11aHnrP1JHszlbQZV2nhANFSM2HPQ3zK6a4QyYNa
YGqrZqpO7vbvg8FdovX6XZxWT42kIwLQCowQrqJUSceMkkw2e0XQ5+zUVK2shLspH6xHryTfdFNC
oeCf4NiNGSF7MOqNOjdHXtDX4bQQE40Jfe88nq3a28WzfcdQ51RpJYFc9gbD9QkLHueWRk9hTRVc
/2wn2CDtB6U3/BClq6OOV4osrw1qeOQt9gqVFXu2eRHaxMfBVooT/nKVyqA6qz1ewtZuv5CqMwdZ
kxDtVCfoaRdzvDeKMwWXxCJHsIZVDpsCZsFGbdtHb3JuGs2rzsKIjhWdlMr5RCQA3vLHurU+dIzb
R20y3cPQ0+YytKmvlKyekY6O19RaEHIcZ+eyckITq65TO/welaZFPMv8Bh70i2Zn8WbIkUEmSnKU
VXRDKOd2GPXrvp3MO2JhADnjyl4JtfMOJXczLiel3Jkl7yYbxJrvdKSO0/eIK13WyR4g+IsXK4EQ
/AN5+68oXA8x5eo6nNEparWzJfbwutGsEZ1ReldZ0vFpIkNuvjo5gluQxsZYfnO2YKu56N9JEDVZ
59IITgnfZoViyGe3BE0gH9s9KqAzeOL7ucgZI4GHOCNbmd6l6e7tKHzqjPk1qbpDwYpsC6TozDSh
XqFvvdOo3tVZJDvy7ZEsEo4ILMLapRDRjrGGzxP+q7FW5dxxn/Xz2Rp1sUMVtsTugdioB24nTu81
8VHynssIkrB5PJaGeuc02ludU/1iciFjWQgggkqh7mypNcya9VOpD93ZZaK26kT20NjFnUXQa+fG
gtCf4oNqg8GAGn7PGcPg5z/ZBZUpoR0t3ytbvrTzbqXblIeKxDCqkTxuvJxGWm4GZ4p8GRvWSzSp
Y8AE5NzG7qsR1leVRuqa05P3pLlgSDyG3TnaNjD7xhcJzHkdJfO160huWE0eIztrX70YUbNpJvs6
Nw9qW4OInrLWOwOvGegjU1sP0W6bsbKTXZRbO+b8DErLRdf81Sj1Ov+GamrYgjHyIOFDLZFL3Ewt
Yv22iV3jwZ7T+diXkb5uhPrs0WZtYiuvQL1Uik8ACTkxg5yG3UDc8fNI3tqq7Cdn4ySNE3R6O93J
MJ4Phljw8/OoBB1oupWqN857h/ifGovBulj8oLg9Of/G+j4NtSJo8HWjy4+vnAEhKMtvLYDRW65a
wfAtTQ5VVj24xXzLQvohos5fse92rvqmmHbp1O1yClLd1LdUc6fSGGGH81ixcSOlx2LRG9hpPPCK
cx60rK3XzJmIFkl0DSl56+7cQmyYSF7x4ALwYjJHokr93AAw22cyKXYFMlVal3T2ewGUTktmQG3t
yTGYThRZcu5S9XGq7Z0qBWkJjM8gG4r6O9iFcRd1IyGKNE++25jEM0i0yPG4L0lSH5zxgLs4vI9E
Nx0jgAqN72Rkvtt0kARnyhdhlYwM5/SawIpdGhfkbuZDu2n0PjsmfWt/SWrYwe5sIezTVfKIWkDp
Q/zAKgj8ak2q4OA2hzEdm20Uy4fGgRofN/qhYcIpiDZlTo58QU8cbDhd9Y5p9J1NrQ97ZAgKawSG
lA8fhIgtEChNI1m5KoKETAd+2E1GO2kw36Al5W/N9J5HqZNRkMPXWSFhNwkfar6lg/LKdvYG59PW
4hzZJ2b+jQaHF7yibvW6QD4av2CxWFva9BgV0MqYlj/aprC/RHNkBNx7/ONxNWDf7LMTrrF3trbW
t8Gat/HovIZJ+dzxhYLz4t9c1/p2nMTezGxYvuEJqN13Xe2BbtRD4fqYGZzS18cu2rMQK9Zw31kl
MTQ3g6TOiPAZQWRbZFlGPtu18NBxTD0ZaveStla7QV3w5ITEjjrRhzF352xM5gAJwjV14bTuDYuJ
TmesgTeGfhkzseHvvHftloYn5KdrmvnNNDmAurR2buCMBHVlnnrDxUWqaab+lqeL+xXr8BiSbNb2
JvP0iKKvh06CpN+RvtnQ3yYQljhYEFYt8zbnPMQtvyakH27R2DoCMnM3Y6tsmcA4myj2qheURPYJ
Fc/4zVJD+aYp1os6y0F6CDYnl6c6T+XZYg+lsHC0wsRnt+ddU3GVxm7uw1Dfh2YzFhsx8BWsQ8Lr
nsY6YoaRpkE1RQNqyRIh2ew686NrqFhbBvLcWxZSxNN2awiuXsGLL++rc89UIeI7tmZ8aqTGV216
18/1iGdaa7o0oJMa4rsCpz/C3pZ1zWT17qHh6PjAgz2d1G5Iv+t2G5EuP2jJ+Ghl6Bo4EZxyhxtH
HrJmHvJVpw2jlZ34dE58jmszsQ45E9qgYLbFIj9rDRLsuom7kNBTESXWOkzQ2RTFKTNHRq0Yt23C
7UjCI5ISNTbAfasK9DJzgyGB5oXcRoprFPSnhcqF3yELbzToSGTqQivSJyLrIE+FXstrbVYPGDvD
QIuUbxw31+VsbHIHXIB0IVAxkkYSVcWgoUPyNqbcyzZp3+rfLH2IfR4d0yd+oHqp6WxYAw3nOkzj
aoXiguQhz90KoxDU39xhrQh0tCoWK5PGIo2o+IiJeVfSY0vrrNs0m+SHUlMYUZClIe58tCuzpBoo
pXGJTdfVteVkc9AxFiUl2OzDFzFn2XtK+EpPUqc1wh2D0bXp4OC5Zvi7lfC/KoZ/aH/vet5//Z6/
ld9+Up8uf+IP1/OSeW3Rc6qgD+2FyfyHjEHRzd8sAHYmGgIPu6xmIkz9p47Bdn7TLIgcNlp/6ii4
yv9SMtjGbzqGZzKTVEeH2Wjr/w/XM9QjlK9wszwwmKwXFuP1TzbHZuJQQQy/car4THZItJnSetyi
xJI+fSJiIKaFqx90Hn/hef5kFOaaNhoMnXAmDwWHqn32c9po8sMYAVJDbshbP4xloA3abem6/U0/
qNYvLvfJKHy5nGm4mF0hD+j8DD9/xJaoM16ANXonUNhbadI9Nvqc+2zL7d8fgn9rFf7LSy3B5zo2
Sx3a9M+XCjvS0DAkyk2kKewbmMEg0O2m0FuplZlt/v5r/FmBgu6Yr3GJUyeGHcovcrWfLyYLXGeF
VslNZTQZw/6m2yZIIF/rNCvuW2Ww/SbXWanpdtecCEM2f3H9v/oZ0eEgtgHaynvp063TU03bY640
m8h2iyvR0Ui6oC84sOBWDFgHf/E7/uX1bAsZt+5Bo/78eT1C3nQdNe6GEJP6zp3r+mSPiGpVsjGu
vFz5P10OSbiKvMcCdvnz11sXnTfAK2rApSkOExICglpR6WvJrbYjmiD/XQb2b++dv/p4eK2wzy+h
9gByfr6enAhbhZnZbCaGzAEDSO1GJfrjVOhRfR50Q/zi832+V02gGJZn2+SocRehbfj5ejn7gdnM
xoYB/mzekHWYBlIH0pYTUfPl7+/UT5woJFyfroXI68dTxtMHBuRGDdaMOJB9ZjPQj3K5RARRGylR
1F1HkX4zghi+BXPXXYthNI+hoCz+P3xobljwV6pu0JR9OgsgnzDByvmHTB57l8lRBqSPcXLVd/Xw
/vcferk/fjBdL58ZEIxKEBCYLI7ZT58ZEY2ILOoDRMB43xIAguhPtfG+nSqUAbIdvkb8wWITR3UY
/P2lP58MpsqSVYOaTrQwcAzv0zEktMzDOhYVm+Ip2SjXpr7uXpRtx9zz/j+8ECcdLzc+C+hgThAk
ej/+rpHJsDNU3Jh2InOZi2jWmmSvOl47JKJQiEUI/LPY2CikaL2INu+2f3/9P33HKANNjgNDv4Tz
LcirH6/fJ7bBXq3BJ5b3yZVBxbSbLazf7jLFxw/5bWC7vYfJ6Pzi7PvTN4xZBGIC72g0ELyMl4fr
B8tGl5OaViP+3fR52ey4CCgZz00PE0ZOH+dySUis0mNVKm3fiNg9/v3n/vPlFxMgYGNeabxEneW/
/3B5Yq48LQ0hEMqZIDo9MthaQe9cG6K1tQ2NMGRBA7vzioWLu6soL6pfPEh//uYhCtA18vpBX+R+
hn2gG0zUuK3FZpSiXks3/ZaYIA5rOy63WoMjvSYcNBg0tfnFvf3XFwbNAKkanJn36ZsXScdqhwnw
xk6ZO3gePEuYTOV2Vo3yOko783Gc+js3Zrb+99/5ci/99DxrpsMFyZakIlN5v//8nasTIP1kcquN
k7rSV+hTA9VF6aJCcmJszv0P1PdXmOO/+LQuiBvPRgnFS8/9fF7ZStr2zVRtShY5xyFePKa23u8F
mNU1hb52N7gYVkrPSn5xh//5ytSfLtWht6hmebh//rgI/JxRqkQGGgVGYxYb1ReWM09iMo2d25nG
ftYkAHzV+kXkxOfXIPATgPP8rhagDxv+xs/XHfBhQDmLoo1VkxqYDq7GjNkyrtzJuNUiT9n//a/6
mYBiLrAVuNz8tEiMCQn5dL2kUnSvTqWCv4bBfJ8kmu/ocStWDnKKnTuGzRHNPJN20afxMZq9hHWV
YryTotTA38SQj6DU3ItByAfFbPpdonvDL36LP916POOmrvIaAcRPoNun8zxbuBKgPQffFnG8Vnqb
XBEyO3e2mac7BfoqAIq43f7im4E/9PmWh6qDBPtSc1Fl4nP76ZhxEE20UY6+M2SPU6xVq2/mV41R
b/5hZuzGrx2vKoFrkVatXhG4nhqbNExne9tbsZFvxTzo6XYcxjG/lwneeIYMiBJNX+1CHYd02Knk
iSD81u7DuCu8tdlIlI9YkcHBAlCL5S40Ybi/9vpUlTtMNwReTpKgJdRDlRrhGXMQVx3cGBfsrjPY
FK8nXcg2gCWWF9fGYLhvsp4L+zkk2y060RQ3sG0rY0rWGSNo4hzIv3rHXTzhLI+j/mmeJH00liFR
oRs2jWTNamW+i4yxy9bxSDr7isl6Zm4wqsHVxgQc3tRGnEfroqI4DEoPodoDDCLzeyaqcUf29PQC
gqFs1i4bEgvimxc9UtnDXXDQGvsVkG+XnG1PKW/m2Bi6vfK/7J3HktxIlkX/ZfZoAxwOOLANhExN
pqDYwKgKWkvH188Ba3qGGcnONNZ6zNrayrqrCgwI9+fv3Xtu3Pjmts4ZVbO8EwrbsAhEe6Mvui++
HO2aphqp5IVPWXGij7OS3uFqDIdFxfojGmrzXduoBn81Do7PmvHFeIEHHnXlOOP6nr3ZiLYTZ6Fi
oz2IdYfMR5vIgharGi0udpBt5eUY682Rv3c3JyI70BOBgdUlovtStoQU7kg865+8oe3oM6eFtmHX
khx1Srt0/jJ75XgzQFgBhWD04XhLjDw6rGSo42GfJORsB9qqB+LPXCRseZ84V9bSMPzi39cEwksV
TZa4+st2zL48iNbznZN2jVVJDsWgxsgeL9Ex9BJxgti4lAhtzVhvh9ism4s4MvGOI8Y1DnBuEFla
i0FHqyT2HrxKr10J3D9yb1Tu8z+4LYCLbY0XKN352BxHjMZCYeiJY0/sJ3dW2UWCaZgQbEN3ezZ9
O9ylFHUQgIuC+aql4ypjaqGny5k4zxgnfxr1J5dEPowl8O/QcVDWDiffqpAYC+yMP3zfmG7czgR/
iSEYbY5nw1cPMrWMD3bd6nCT1HSvtsUkUAFkPSmUMI/H6kOeMWzeyRaNMsNzm5h1Se/nwS4hpQdt
26/iqS7s90A5+uq9GFIj31o9YZ3vzMnudsLJ5uLS1EtSHAqR9t5tXxHEfrI5Q95MU2hHlw3l1v3s
2oZBVJoPYNgkjtW7r/uyvaqXubF3fqwqrtBOINb7dMQZbRU6oh1P1Gl7wDA2HRjlptUBfmN4J5Fs
F0cqCFjGeZ0ylUarj0bUoevFMIFtr+CrSns2mNxMHy3Ef0/sZ6Agl9j0QEz5oNYBkiPZcnuXDLqC
7ECS6WomtZDSdfUVcBZ7FBXqSkVnvprsSzNtxrvYQj33TsR50ex0q/N3Et2VcbArkz4bWMBilydt
hbBQM4W7I8O5gSJFNmcT1F1i43RQar6vamFlF35hogsBpkwKpc7Kb3OWZFPQz8MYbh2vAs0DMAXR
PiVbGviJpfifM4FLd8xNhoSZ0ww4eUN7Ji+UkFC9KyrMIRBEJ2abgMij72kvzGUXLZ64NnKJ5ZYZ
enwcNR2bTb945m3fpgTJd8kdsrrGDpIQrDerCYenuGBEHZh5iU4UMZHVfoiMxGVszCRg3OOR7UHx
4MyNb4faShKE1HEdX2SYbftTVU185nFF4thel2PVBZFAobx3NIKBbV74zs1AhpF+zMZMjpQgEc8V
IoRy30unccatzE1gOlo73o/CXDMREpcj8i5xm9BGiooUd067sQh6u17u+8zwsC2U1gwdvjNQQ0xq
EPumnUxvk3mKoUZXIhvBboDkmDFumt6Wui7zbc5Qzb7F5jA8KaR65hHq0/TO96P4IfS0+7EAoKQJ
mu0YtHEqCo+ZlQtMGSOYFrTOWQ3ygMIw2U4K9OrOVfOE8Xku0eaOhWERJjqCYWHfmVYfjE7KxywK
Hb1bxS93bpuWINobOF0baN2KfkDjFfdzBawPNYpr3auyjL51/gjBmwKRvplLhuKPTFNPniqGQfqU
8Z1H+zLydXZYhn7sTtJfe9FVrNjTu2RgO/KS6Ad6InJzK3Qh0aHpLfXoz0ncb8VkodYVng5XlEWI
wJ8cTcxCda4Pc9eXFy5mBaScuAnua5wyCbZEY7pcutVOo2kWdywDc7QcdCgIi8B2bXxsu2X5q0RQ
D+wrFS6itAXyedcNwlmjmutoU+h2NjY0kIpkzyvFshSJJb1e/BbEM8kMxg8rdvp3BfyR+qTHsN45
tpJsqZhSUKCmqYWmyzDFhVxsCR8oI0V4a9uhB5OdmSFThs525oDqjJ1oKCviaCd0STGcltZhaO8S
LosXeMReEyUUHXwfWnyFMtddMfPxvzoxgjkkLCVMfTSLzV7X7ZzSbi9kzRgwWZDijoR4V8RlzACy
MI1uM0O5tw2Mm4XcZxwOzA0zAByRu7Jqe/RM6CbiDhZ69R3/AQdXDPnqxrZV94DAKPvCSDa+gL5V
miSnVzIKqE7Kr86Y10QgjDK6ZhfsiFJlpPoV0m0nkP1ZNd7LQSQRiNwcBozOMBVv5oWk86ukb5xu
l8LouZbMJR8iNTefQPSCaYoXxtH3WhE2cahxtTaBwiiBFAYQ78EYCI94LNolu60W9BmBD/i42xhO
joRsNPLsm66kPrUujq5dSOxEcRixbj1oXmtJZBVcA9Qsa/OFCUG7bd0x+8YAA4hIbQ0xpg2sr+TZ
jvNa59qUPkqSUA5OoHUuNc4gYLFy7vL9hNaHKbY1f5pqLY41wCtkfnKmWMh54MWW3ODS2I2WFz1G
sxr3MDY0HI84tH6EvTkxnTH6etrSXPPvYG858XFRo0UTKjcRP3awVxSRyQrCDRWTd1GVBpKLpTWj
d7XMeVqdZ7W8Q9bSWtdQrLtuT3o2DoeltaG5CIqJgVx4q4wOlmvEajsDyq4vjVU0xiI7ii+AWuBB
I8pm9cpRzMtjA8Gj3Pl80CZ0kVHHezFEtb7AHuY/TYRq+KH3lWpS2tfk8qHhXGLaVAAObP6NZhw4
c/1hxI31VMoEPg1A7yijc6hwxo69nB8NYA47Igu8B+J0m3aLMFpPqPA98tIpRGkIubF4KI0xetBT
2VUU+HnxYakxSX03aQQffNkv9t5HEI8aJnTB5uLdihKMCwTCUN1GTY+4NE6vhh4l6u3okL+Shh7i
v1qt2cJIbu3pxBg2hbtc6OK4IItcQ0HoGW3y0YbRx9jOLS9aPD+omFRNZ8GYmg4p54xjZB+HvYEn
bmQyu/fQjC7B5HbjcKynZq43DXCm+KijdCLbG4lqccprbymCqJjAq9CAmz7lQJ8VNriy9S4pefsE
Mbq/MOuHVb4Ei/D6L0jsQUzKcCxxIbR5fik4L+J5idqCysYLEYAOva1wLMOajsnZtY/g/iq29alD
f59ZVofubLC+1YSCUBdFoRsgJmlJHh4gqwVjLKHC0FWyHkyC5HBOLAZxNzkpK8tmMRMSF/ie8zmY
1VDsFR7GG6Mhdm4ztx4vrPKbCR+DXPjjxZj6+Bcyk2X1yahyA9Fn3rgDHO4NtFORi6dNz5ooGqs8
io6N8VjPcT2SSb5G7OBP9L73iVSIEaWevxmxHDpq3YaVT8kJtHkMbxAmX7oy5cgQa4hXiqoC4g/6
bYnLUE39lnQKM9y0KrU/22WSfhkzmkGHDls36TCDX14neei3u7lWib2psEd8wE5EIdlnLV9o4g0q
o1M1iRNa0Z6yE1QJAiL4aM2GxsQAdKktEBpIr2l88HHeVJJmn8Vw6hBOlRTCZZuevMVSB7PzU6S9
MnP6W+0tXhrIuk/qI2plgypkmqiynYQzLGONWu+0Nkxn2/RV9mFk75q3cWuBy5Az4HDDqlfokL86
GDoSE8sLLP2j3AlKvQmlKiCu0c6au5j5+kM0m92F6ufW2JOPxEEPI8G0r6QDXGTg026ZhCQDDtQM
z9rWIK50Z/ttfiyNjvzpwRiGp4yeiNpATx9EkNaGOx4qAgh5oNxWXkxFzhQmvKWGRB+JEXkE3ccL
aZSdeZkmTWd/97xeHyVkoGGX5kn51WvyBthIOBffkLDMfClyGNgrSmXX22xi9LdBcWKX2waZHDJS
qUB3Z3a/4M/qAeGDJ4mMQxlHONbmck73pRhyY1tPfXUytJsvx1EVxjfuKSHkDpnLcExqzr4bwGP+
ha5m/Z5T7MAGviD1IRKCr8wyxAw/Y/HHUysKv9xYTbRcNo6Hw3BobGM6GiMMil2eztV78mh6zq4T
mpuNM/A8CH/pJpQuhVxuSZCRHauvOT0CgENdi/7XT/kjjcOdReHxZLi5Q7wRoyJUZpYI3w3SDBXk
B3bMXbI09rIto4XSN57D4mqgeQBpmdnaI6qVhNckkix/9HeHDeeYRKBPyzmdzXy27dEHKkPWxNRT
0sU4/wlmMkmV3VjeKPAbzy5eIjzPe4SXYtiqXORJ0Drofh1E/d4GZIr5mHsF9oyGafwOh++4HGTY
Sf6yweLXJY6PPyFhgay8woRx4Myo8PsaZ8tAbLSxId9KEBJuzx5SQAbzWcAkblqhXJMiYyDOlmNa
YKzhu5K5B7KSkFx3mONp38RC3cO3LK8S2evinVnEaGhiKINUeJXGqYMVqhdbWyXsejZtkeiWeZT7
IIdFT+TVRfa17AYlWdgE/gWKgkLtXLwUOPEKdM1ggdDMbpLciPF+YGDEizb29Q3YzUGfanh40OKg
bje7pHNLXvlSeNGlaGI1HFj0lzEgdaiShyJ1Y6zeke/uuKNheO85abYeUFGGoikrZLdHKlq3t4Nr
dAmemjRaY6UH1urtwK9iziNsDltDoRteNCAl/qlJFbbJtiFd80ggGX61PpVms8uBfC+HCHpEQd+t
9h7cFtbKQzOGVkJRPOgnj+AzsXescDqFVRmDwAO05QbzlMyfFwGBbLZiViQ3StmTSLAZfsCbI9bd
GBaWEUwU0xV0HDTZHdG55SbP8PRtE8qOGVseNoqAQQGuacxmDL4rj2V420VVaJxqT6TDDp1F8w6I
Xoexmd2juy0NdvCNYw82OmpDkUHnsZEZmzolx/xYDhEj0SYz/GafUxuPW7fyFUEVRgvtMeyygtJM
IpIaB+00W8NG8yFzQ13j2l/EnmRAHomJ0pYdf2zcrcsRCztERIc6sInljTe8Bt0nRTvM23mZxUbI
pzlCCvJJ57vQ4dJ89hZFhTajJ3Qf56UYHI7ewrqYhwViZMqM+p0igjC+n2PZahTFyIy2yDV73Jhe
RcfZd2fxrSpaGW5YitMWGlqF3WS28sgO+Gfa+ap3EoC6M6H0HpxSwxd7ditkOmMfppwowE0+mlRg
RiDLscW71XcoiJ0M3dROL5MXH0wHOh52Sg8hVNQYcPqXAnn3dtFhrLBvcIbkaNGK6DhlmRftLErP
U2bzj26xfQzX9BLUQhshnJA+SceZt1ZdtjAJcQ4JzDXEJiEYNhJk1N1wE1PU8qFWtoskjXZatKG7
kRCdULTkflh6iZ6sIuGsHlrzfNXmUeYGNfTUq0UafYbctw7/Slh5vxa96z22RocQH95Mwi+QyMGR
UdXtPZd09MXiN9WTDShrhmkYh99jDRPzWPvaEMeYkyQ7SudA1CnrRt1SIS766KJrm+8IU1itdhSb
MG7xreoV8dmy9ixeq1iX++4m7aJ4Coqhar/iM1dYbanMfhg6V19RlVa3coFWcpXMnkc1X7r4V3Ms
8PVlReMm3tmx41ylETPmY++KJTk1TW0+tWw5HyAvTPFG91P2iL/e/N4oC+lyDVU53Y1x0oO4kPyD
GKKn6FAhAnXhBzTpUTqRYGxNrwzV1CK/MTI81Gw3Ihgj28WomDbJYehszrBVS2EPZdRa7twplSe9
Gnpt4GB4rRqDIHGOHM17aujYPXYhrhpcohQQW/oMGe87xzEiLU2HaoTWECowzsjN9wis3xxwas7K
gA6ZuUP1TMemUwsPWi6u8bnjaMiB2ff4b6VbWV0mcAnMDb7nwcakRhEFDqjutmzk+GCmrjMIFTRj
c1cPSZ1Chcxn2ol2q/cO5l+TBms5dru6EAQ+Ttky9oFKVP+xsDMDvxhaRSKzrdH8CmaUHYIWJmMx
ByXKferKzLsM25lcXSH7GgVhijJ0I30OkpeuA2sgAsnIJALTNQd7gi3HbWuv36zGqXHBxlRke94F
ZntQN/DjAL65zcnFo46p+pZovqgT4UFgIkGDmWJF5FTmcooaaRd/ZqlDN8f7EN1kmR/9UAY+FYpe
3Js7+tApj6xRw3SomTeZmyLicwgGuQCMNRptVMzvCz6YkQpj2DFRr3YZjzGoBqNojlZjc56y6yLM
d83YQ7vIWnDGHLGbZqR9p9pAN2P1ifgauezdcJzel6oYyRzjQaHkjjwLhlg8zycL2C89hwbjyjHr
6ONxhY51KIN49BRh1bdO/siif0/DpvV3xSKJSsT2ihp0XAbcmeQixnSqIRJj1SEKLTnQCeHkzkqB
ZtxGvag2qeijPiBppeHgUtYRcApjHEkcV15/a1YciC18/BwNE6vZ+2pZUD2G9dht9RJ3dG69pfID
mK5FT0qiW5CrOcS0omJneaKXw/CMCPWcs3xIX8NU6fSxk2Cze+HGHwZ/GJ3ASV30rZjYLKwGtoFk
WucQQ7YtXeMQ1Z4Gl1pHtf09ZcGiqaSkPoRLahOn6HjNYcra5pG7Q7aWbeTxZc2oyt+ocekvVUUJ
tIEX7hxYEDjJjBNQmIAcTJDvXrUYRBkCGo536Dv5HA1U3SHzFqEqpOfUBoFemsHCKlbTeS8pnznR
eKk3BzGgYhGAeLZUwAR0HK76LNG3RhKG/l7nlgONpY3H6sokncg7eIvr+0eY4FAlBCkUGZCChMBR
YdXNJ/q5GSegxcXTSHhjc9SK1yWYmMyOB4Ospoc+1TEWHkJujuCLyWNXHP8+ZXRzJX5As3vn2og7
L1MckNfc+35e8y+NW+AvhJL6bAphUGPUon6J0pL+cxei49Yhsbuuk3D6ErJJMrSx4EewK9k8BnKs
YM42ogjlPjcrG05yFGXv/aggxRau3/QFD16BDaMMlbHJJ3t8mjHjL9uFHCh2WaZB27r32o9GVHHc
1vQdwl3EHJJ4PeWUOIj1BKa2dp18OPa8H59b3Voch8auLK/7FN30hpBV8Q32eQxEUJQe4OpGPEio
+vCt6PXCWBOzT75nJLJ9pGP7h4K3M2J+HZoPZJd4B7fxaCX6oYGJCdW7Ttkg3TDZJ7EN55lZtg1h
1Z4+om0Yv87TtHqwk7Ba84aa/FA0i2Y6AntRnkJaIOQg8lpGAc7N3MWKRMzhrjeYcB0qo0guMlcR
dehHS+MdCzDr2KWmJGUdHdzuLuakbNEO6qJ3NLiX947fpfGuJrg9OWiJeuaa6o8TC5axMbyUNl7H
9wnziY4sCbxpfzVG5uctj1J16pFxi+9sSfpyOJo1fK+Xhp7T+J0o0MfeYN0f9a2XprX/vhJtpq5Q
kif9ZyfD7U9PAF7ehilld2c5WWFvGDzW7luyqhfzaya0aCLw7itPSnUuqJRFrV0OjfPWDpPpNPe2
e2vOwt+xyNl7sfBS/hzT/r/u9r9+6mH/Mz8M6qv+8kx1u+pn/1bdCudfnGXX1HqCg3yak+gm/ka+
ggHzV1GWb2LrBBju8M/8mx1m/2uVVIJdX6OELIGypKOJREqe5aPhBQbr0YD6+//9E8nt8zdEodkh
gwc9mI1AC+Wkeyaa6rSNVZrW7QZHPM2VvpuHnVeufCwrau9V6853r0/yV0nM/ylXlIBUK5D6eayz
6G7leVa205VOxi4jNxGQmm1rSWPbCePrWLZvCc+QXT2/lo1cErkz0g2bH+eDXHsuGUBSgg8CDMhm
oSEcWWwubhib97UPGxC4it2MGIdjhM2WRTDQbDJM3XK6JhTa2hct9SLYa+q5LLECZgTREcu47dFi
mLrvdkfeWFUQuXsEHWuqK4x69Y0yQsFGQAN029HMvR96ZoH73JvtfmsgdbevGKLkzSnO/QmIJoNn
6NwGutlvs9WW896pJhUdXKoPnogwUesfgdYBUy9TfJRgnbKw3+bS0wNZgiSP3IQ0BLu7ynUTwRpY
6+w6raP521An3WUL8UN9KWicyGtvidRd5CThda1V8i2fkagFpWMB/3YEXcsZVYVP0YLhNOp6pBF+
lle39ObDa+yamQ3oQWUd/jA4uERUuyGeYfL8LF15V06hAJIaHX4iGoKGiztqmd2GG8Pr/S2KRiv/
VBpxbwftZBRpcznrAf3qjLwJ1Kkf6sK69LAu1DjgmWRRy8rMWmgCU8N3yH3MNGRqs1ssD+bVAd8Q
SCpWTi9bV/WBVvTHJk6n5tqJjLJ88EgTmNxNWRFs4sN8MEcTmsWcdRrwvs2cgLo4RKi4o400Ab1h
AV1D49zZWI9pwMRJ0913YHl9e5dBHFjkRVoYcc2hqKf8694lVJYKED7qWQi/5hQWHnWpBOTWB1Xs
qOVO9fRWs23Sp7YqbomFGsz3IWb44sNq3V66HYWOYFvGMNl9ySE6NGtctKf1O34ATNVtnXYDaJuM
jgYiBIeNF4ZpY8aU2vRiHN28x4bdFXdFYsjbsHeMbt9ZcMBo2S7thybSvETN2OkCuyI4nnXG4pZb
GxKPs0mR73D4h2qbbXG4pcVxzICKBky7wmhPukb7bUlrgix70tZHlGw4U5+GtqgQzPBvM8eRAIx+
iG6NmclgMIo1kNLgXldbUaa4gRsFEGU70F1oGLDSG6SpGHn+AVhScrSnDnKq2dAG35SFZ9+qbOx4
mqDCMkzbyWB/nyxnqi+mrvgZkEJay1WOZCO/TPQY23SOTJCk4HmWeL5Pabohy2ma9W/FeYttia9C
3LhGZjK2p7nlOjtJWpDYZm6WEV+pa6KEkki59Q9qHZkdnWrQ0WVHGvcUUMW3XzmpggwiuWIGaFRL
86I2EuaJG0AXZrRctM2Q98Oua7EmW3i8/QUyLhZWwy32lUMzMOgzkBwHB5litO1xFlgHRsEa9yEx
7py9Y10fhe5wBWF0zhBTJKCe17Y9ddRQrz5702m6bE8pS7BKC5fo6FmeyyGsJ0UEq93kmxCi+ozY
d7/2u2M9FNNDZkUiwl+ugWk5jRisezz5vL6IXXOZPlVVOLtHu59p9QdoNZwm/TSXhpGTRuFbY3/t
eiWGa3NeDAyzXeoY20EKSCWmm5huYKexUV+VaWrGJ0N4eXNopzD+XqJho9ex0MXZuGACCCjx4+gG
8kpuM/qEdJdYOWMZx62NaQPrq7nMFmQ8jO4mZ9yNdIDGrWBDAMFjEVN6z1s5qa2OnVg+TjSGp5lW
a44NfIPXjcX6k1BeXaAAqn2ZLp+0j+b5fRhbi7ctDW/W1ecYA6kQnyyD+Tbv5ZSu2djRFu95Cd9W
WqbAc1TRuhim71GD/hsT2ijDsOq+jg12NTsKbD0acvo+C1ISmsf/r496ffpOVSLR4/3n+uj6y/cv
0Zfu25f2eZHEP/R3keSY/2JciA0HxL3Fnm2JfxdJkkoIgatkACQsk12ciuJ/iqQ1xZG/l3JI+RLn
BwHT/1smGZRdrukQMKhIwUM2KP4okHGtg/6vbKFGokoT6x8BbwI1jL8qVH8ROQPMWqfcQGXGOJ+Z
V/JtSL7IP5L1Iq61BD+GaZbnInX9G87/61Uk1ROJPAi2neYyNpvHcRg/DMAjK5oxm1ayif3yFO7+
/gH/OfFxvaBNIeZL7reFSl+tFdQvF1zdpmEazQ1yANe8ZW0KDz7RXm/os89vnhSWoAbD3YFEHdHL
mXAYulMx0VcjmgyxxBYEuTggFpNvVJbrI/j1EXEVOIEIU0mcVg7C6Oe/BRCIl1NFEVdQ0AZd2nbT
F/gTZbKmdz3MafptmDm7vX4Dn5eY3EBUqbQh+H1SUM2emw7o0Eb91BldgCYh2lqD2++ZIxo7Aqb1
FXVh/cYb8rx8Xq+Hi0JyJTAaHA3Otf5Krxo4l7YNLb2PKqzUlssRahxl/RtXevnQbIn0gtLZwmqK
wv357YShUSF7mnvKxHi+0NhzAlEP+T+4inDwDlCgY4L5mRb4yws4ZlPqMu+Fl9bETXaR6iY0eBkb
4P6vP6jnsuWfN84hnFWYdK+EI87f9FT6I0hbvw/ynLJtoHt/8McKuB6L/r42KvFX1/fF8fWL/uZp
cdTBIUkxyGJ0ftgxVeiCEFsB9AIZhysp8VspjX3ZIAN7/VLnj4ujIB8YRGmHaRyGtLO3HxOOO0wN
esR0ilLGZp59ot1UvHGVs7vIy8cKxbtusgLievjprfrlcYEFiytvXLIg0+F7JK3yEEbjVT0lu7k0
TzhBojce29n3tV6QZhSnZgweGDXPFfHOAul5nmtI/4PGU+M7PDVfXYAtrU5QU//M9+b9vNxqY+Vt
5ONyzz/nppvQFNAiDnBvIoYyIUsRbBdTftJhNsjIRt9QvnFPz54c10TSxuuBT1NIVGlna7BdumnH
YQZdE0yZUy39+wwh1htv4sv7iDmHVx+QKcTxFw8utqKmI2+Ai8xTd4rMQp4oZNNdHDbWbp4IXP2j
1/Hnj1qXJ3y1Ni/L+XNjxsCiX5C+yUef7AdV5zuEk8Y/+FW0KV0ykl2bV//ME1DaOZBFC1EHxPGc
wQMa4wp5eFChTw/MPrN2f/yr2MdWr5FJWtmLX6Ukw1s+6SxYwoLgRg8bLd3u+c82Ze4dj4gig/+s
1YB31raAy5SPjnYxjRF8QxQLUYbZ0FX713/L2dq0XmVN98VogZPDV+fNkZ5gH2jpxAp4LSI7wV9C
w1uBssgi3/hBv7uUQ/cR+4Rv8a6f/aBeWBEaDpUH85K7QYyc5r6z0Mz4Qqd01f63rPxNQfO7S3Hn
SGnna7IRDTzftYZlxPa8QMsJ3eihRutyOSbIb2s9DX/8LthrY9Wkb4fnDP3s8yuFptVj/4qRsDIO
QOjoIqyek0r9gx/E2k6iOJXu+rOeXya2KwRVTJwCNzW668UwF+tGDE0Y3ZilX1+8fvdeLkXUuetm
z3a/9ovPlqIpLRsGeRnumpw2DF/XeG1WkXf646uAnMUraLPQWhTTz38S+UoTxC1oslNbt7u0Wz6R
BaTeeL1/81MIaLcdqmjedOmc1ZzJaIFiZmwXGEOZ7zj+yduob6br13/Kb163Z1c5ezqiBrNZFm2B
Cn6Kj2RS2pulbwbkI5O6/9NLSYoIIYDvri1heea7ciZjZliJXMCZBN1BtsIMop6TfsgB6b7xhF7+
LLrULHDCJIEE+uPZEyLCNBOTNLMAhY28zJQqr3qaml84S8g31oaXz0ni62NvAvtA6XIe+k2UnlHp
iktVrKs7p9Ug1oTVvXGVl9sfdjp7zbYXDic5++xtKFM15R6hR8wL62i8FkMFyiZC93E5ElRcwxwy
cu+NN/DlNTmEuJwYHco/TpBnD2zicCXIqMiD2rLtTZiZ+JqIXNrmHW1PadM+ev0Fsdan8ssBiBUd
wz5wIhd3L0bCc2dexdOx4qqBnTkQjBGg6vNpJvs1FJfe194TFAY/O9AqHgC8j32H3DGtzU/0f7uP
PUo1F1vHAKyrLslX3Lh+PNzKwS9QsbnZnB8Ipu1gcCERvFykHX1+/U//8pVzOG0wE+DoS5CJeXa3
WjQkkWWzHRGtBLo4x0VWcyhYwq9GHubOG+/D764GfwO38nq24ZY9X4KYT9ZzW1PnoTvuNaggRzy2
TMPbYHV4xW9c7TdvgmVKbLpMI6BKnRdDIkzQjGIP5KlnwBVl7Ka7EmJgFMxzqZGN1lX77vXb+bJQ
x3PPxQBykKjBKvj8B5pQTmMjA67T+eY+GdwfejEJ2DTjbQLLi2njdP/6BX/3G/l6GZZQsEBwObsg
hhgkKg3bYTKhexwiG95bck36U0h8IOTG16/2m+fHzaRTxFyTVET7bJuH/2Qrg8j2IOKsQt4EOq4H
QzfZKZWJffvn11q3Q7rrP0dlZ9fyapx+esrLwPG6GUF8ZVwWY5RekCyw7F6/1G+emvIY6K9jOYdi
/WzdLSGuux6jgmDxUVsR06IeBQORXSVxHnOETHe51tEbe9jLJ+fRVYP/uX6A67f3/FWpPDEs6E/5
FtyONGNoWjvHnBC0IKXbrEPN/Z/+SM9fawt+KfArIF7Pr2fAqG9iInI5hM/TwRsr9DtD0g5XRF+Y
mAOy+c4QjbN9/aov35g1PlMAFXJc/sI5K9c6fNGVQjLAEGrJD0vDRtYgikFkz5Dv9UudNaJYh1m/
mLxLShxmh+c31E59lY8lLpxUlMMIIV8Wd43fQoa3y6V8ypcsv8+wAkOP1gMRQa9f/eU7RLuB9xXG
088u0dkPzROqoaRGeKZwYV5XeUHej6RzCQt1Sm9w5aQPoVM4b9X4L/Zx0DSmC14ZZyFHTO/sqaJG
1bqsCGwD0OafZi/Kr3w79t64tb+7CmsoNiyGg2CqzlaZZVyENjG6E6jh1BAOoV/7kTe88Ya+eFdo
fPEhrHdwBYqcw316ZPuj5VA7gomLd2tBhhYT72JC7t8/uRQ9lZ8TanBQ68f5S0MlX4a2LxxU+KKY
3KNwkQxJE9+NmRrz4fUX4zf3jgLLYReSyNYdZ/3/f7lUYRGAnIgZ7T7CrA1BBXG5Ddu8+sOeMq08
7h6shPX1p+d1XoZMCFvBOGKyKQFREwMZxvlnzNUQX17/PS9e9J/XcS3OeQgYqLKe/57ImFtG4w7J
Mo1ISJn2wpFohdpvcQZZxmkGptDtoefXb3xgv72PrHtIH130DO7ZIp2RfZq6JfqB1vGbC0IM0y8I
KUXyjy4DNIdDn/R5Ec9+XrukLbb1IuAAMji0eZMRDwrtsDdeizMeEneP+2gDPlNciWHJi9+jsgpp
O88L2GbkkR4TRw8QZ8mTdvJTZdpE5tC8KSeBd9cb8IKU4o2P4Hd39Jc/gTpbO/x87tTg4iqZwJWP
gTe4gDjl4rx//YV56zJnGx3e1lkzisWbYc/zdeF7j3ZRjW+0pH5/kXX5ABiyVv/PH5vA+2IQbk+t
paOs3XtmVAfkTfrmG4/td28/zQdXUtvRpzzfZMo2GbMBXSCizcbdTHK23ndSIH21qfjAfaomvLLi
8q1Dxm9/HgoeFkWqPTrOz3+eHhyipyouK5ekJDEOwu+HPBrsN8rX363ANoBqjjQMV2CiPL+MS+4o
HUvquxAtESwbLfda9bRZ5GQT2/mn78Wqz+JDXjvofA1nm4pIBjlORMYGBlYmMj/iOglsDPl//kVz
HYpIDvE2XfQXJ3gA1CSTsGDZ+G3TTYen70CYb/JGPffy3nFyJz3IZE1EanV+kkJqK2sho5E3AZs4
ehO9HWPlbzzcEm+sUevL/OzECS2BDX/tUq48mHOsWK7n0XA5SmJ6LMI9VOfmULe6uI1dqzpmJaFU
rz+pFV35/IKK0ztCNYsKbm3xna29qVM7WhgDaSqEjqe3uMuc6ktORUYqH/65/l3sQJouVe8jBK/x
WT0pkM7qRM1g1Pev/2Fe3GcwPdTpDDRplTAMOfsU2lKkcY0tGVhGY+wTZRYH8peqdzFGqbfe0J+L
8K93GuQAbj9mwsphX5XnRXOIViHsw0QRZlAarJQaT65/q7SU3cfSJnkx32be1BBzgTVEhpDYlbcs
t+0Yez0hWpgZIZlb0UOTQYz4kuquLbcJQSHdplsq54aoRfXeYbLowLrBVIRxb7JmYBXK/ijTrCdE
oil8Qila2yX3uYXZ+2iwP/2cjiQTWevjQrln70QvyStBr0G0mLcp3NLk0fizGKabpKLd9z70ZzK+
gh63RPhUmLl/7IpYztkm+m/2zmw3ciTLtr9yUe9McB6A7gYune4ud81TaHghJIWC82A0kkby6+9i
ZHZVSJkV0flw3xqoAioqBsrppJmdc/ZeOy+y+BXXAZF/W3YpXxGssHiZT9RPQ6Z3HkKzaK3X2MSN
O4OT55BBlAUuesT4iWaUErddV9GBC0B5kglfJDwEQ2+4+BAVFiHrXJJ5ouGKcWU6bIWFkOisGos4
KbdB0AEOIvzFqYmF9nOokV8nBxPHEWU7AQYAAzHDWiRxYVgFuaIQUtXTSEA4yI8Jq4++VPmDNVkp
FtUJSbd7440Nlr0uBo1x1QwKrIWYXUseer5gcwN4LzC2bmvPhFEkdk3aBfltudjb8+AGF8VSzsFG
yXFqz+JCiPkSu3up3SPuN+VpPOKhu/PnxnIiIzN0oMkpgaPatCz1uzDj+T3HAGGeWQNhPxs/zVzv
KDyrXM7xeuTdwezIOzokuMm6LdYH23sMYoFommWQaGUviZOvNocqH+FkUtjATYRdJ6eWmhICpGgG
ptmDZgPwD1Gaoe8abfxab+SuM9MPLSNO82fetiKOYuHU8S3hmr57NJzW93ayMCfzqZqMDB5/XXfu
y9SliMhpgWQVOvS5N0WyLWrpV2GBV0m/SdJ+wHutddK9rAtTEJ6wCJ3Po+rgWwel+L1rSvI14HdV
yYk1kAbJgRBsx1YVHqL5pCEGQ1KQwiiWePPurKGLkYBLG9kRdGWnexdZrD9ZVio9XPf8bCH2vZ6N
gMBFseuKWp3ps1sVwJaUvjx02ggfyCPiAcFUrACeYNZzjZDwt+zR7IBahAbiTzvETjWIaKDJCLc6
TaDZAurTebaXwrOiVJ+sN2OsUCk5wUK8OAgRnA8YmHPCo4niuZSE8LzpJmQEwEzzYuGv0Ka7IK79
7oD2UMltapJRgfNNNvamQEflRlXZCmdXt7r5nqCOyyPi5D1UfBTiTihJ21O7WBX9k5dXln2eQOwm
UXpxXajmPLN+WCcaFpquaIy7VtkIBRsIMOrotQ41V5cWbXH041mfd7aCM6IaypQtxjar3tSG2z8T
s+X09xmH4QHHi6aoeBHedTsawOJWopOdz0moNAm6VemU0ntdeiSJHQ6f4qJtAIrvUAc7c1hWMPOi
URur+DxtY9/aJHHvy2MuhsQmyCC37pZCW9KHJXNrvgzwLDNeYGyiu7w37HsW/pS84Sm+Ye0mr6SW
rpvfk6RWs9z4Ql9OFGvmt46cuydnrIgopmmQPwGTz6rTWVdDAU1LuFPEGTzWIn0oqnfdjI37dGRQ
HTLBImUTj9mo7Wmii2Sjprhxn8dmzPRrnF2GfEB6r9/o2CEvjcWgeYQZ0V5OWYfqyxEsZHkggjJo
Tpy4KxZY2Ya4bfuxwOlZaf63EUpvc8A/Moh9kMPrOCOLVn+CQOEkexyNpbZHGZS8W8ow2nDwZaAO
VSAcsmFrrOLwSpCi74wMW+tZUmN5ONpKdx7cVJduSDya+ZjrFOw+5/1UE7zsEylbc6ITST7P1XKG
caiuI4L1Cg2dbGI1uJKI11rFuqmriHuT1lUF0MaICiGJy9CLxfa3la/U8Bozzhfnsmo8vHdDOlpb
1hJiMmKMH9g8tHy5JkiyU8+dLvVn340TzH3IP43TUmouJjc7ZckXiWPJTTBgtd4YQ6EVe9aS0dxV
vmyhGeEndY0o0bLZ2Ui8qsljaUzFazsK88EtG58oJEOrEENYpcHaQCQayffToEZ8X4uViJtYK2V1
VxZWFzwkRQvjBnrbwNrdUIqEVWOZN5a5YDwyUR/np0YcWGt0ZUeOho7mN4884WAg7fxigNDfNXl9
ScZmWz64dWmZYMxKfznzEmRj9/D7cE+ptmWXLFKQr1HBmNDnQcwJZAzSDotjP+J/hVjFU/6klQOR
3aAWhyPK2Ukd7IUvbxv4GXpOZDlYniFNzqR9VdPSfOuY9s/UTGP1olLPexeB63dwoRS+Mp4o4Wzh
AhQGgAJNcEhoiVP9wrJRWh15r6UeXLNaoaJtKiuZji3vKEinucf9jqGxhxttJmUXP5iC+JZbzR90
DFGT785Rpk9+t1/n/OMNsahtelu15G4djMZoeaQrf7CrrT96dXXn6zjTUkBA/sBTsuRZc44RXhVH
2RJsckI6MylN4+LbK26MeqZ7AK2SY3AN+qUiVoFwH2N87oOVOgdGTSY32dhW8g2z+8QrlMWpcyGq
xH+3yYBis9eD3jlmyDayEOH8vEBsG7VsGzcsy/vY7YsCxYBLLAJesmbKxBdORoLHGPnt6J1MbmnY
d3Yx68YlWdweCWpDIZPbiTs97PHAqfKyswHh7xgvpuMe9Be2LN8aygflmjaQg9GqVwEtWvdXpq19
sgmK2R4OTmYK/aBr/qI2JGJjGTVmzzo6MiP0rkVHG29MIyca2mEaf5qT3u6f1F5O83wyglpswFcR
g8oioY8n3TyaVmT4mdFeAiFULEGt4jsnDK7/TprSh1p7rqpCU3sDRJzaaTpXOAPaprwddWVpnCO6
rWGKABNyoXfoublbNfVwzZLFnK4SqRXml9G1tAvRQdA7Gxnn9m9toI/qwgZ3RrfFg8whb1MT/UhI
PLnZ73Cet8YVbtPc3+u9HbzAyNHJk4wVjA7bxU1ekg+iEefN9kRHVNPyxiYEJ3ZnvSGHIfX1lzaZ
lfZINFzGVjpX8/33c/v/mpT+QYXyT61E9NK//J/3us/6+eKlev/Pf/zf5b17fQG2Uv8oweWv/FOA
6yPpQh9EexAhkknJ/btLybZ/Q/Hi0FOmNv7uRvqnANc2fqOXT02L/oapo/tDMoDlY26ihKehhATI
Cnz779iUPrYdPLoA6ygV8Zm/gobpNH/sBwDgS6njcD97S5OdaIgEn9jGql/gXr83dv9VZX2/jE0Q
AF0Vyzd98n8+XqYORsNYoN9usbh7B/ytkH1ryhnXnNXDbNlflanakxFSyRak3Xzl5kl7MhVG8QJ8
HhX9wlyILTgjJdEpCOQo+5H09Vj8ogz+OGD4/mMy3ePnoM9umUz3Pv6YGQ09aRa1CYnAlvupSWsZ
VkuQnA799J6kZXye+YQ/9w6J2T88Mn8hr/kuI/x0h1Br8pUjqQBfYH26NMupgjtcmFtCn8obVcr+
oa+Uvs04Vu+wupC50/TxSxUnhMOlev/Q5Kl8sIdcnldut8UPMB9+/iP9xaOxDh141PihULh9bgmk
NPBZ7AyKVXNwcPLrxa70qurt718GDaVB/4beHjfg4z0XksXelj1SbOAMBGQqjDmO+hVQ+q8+DEU+
nVjeKVSxa8/hhx5947Ykxvpi2mYlXKgybTU6iPHrzz/Kx9bh98cHMQSYmxXkjNTxUx+UUk/5AS5p
qJMx6BZXn6N5rIF0SjhI1hKjkQ3scvvzi67358ODwwqC3wutI9I5XuP1k//wyUxLxnU/xiZpdOq5
LZrsCgMuqeZBnTybDXQ9DxbdTlaIMVZd7pefX/1P93W9OivImvCBYPuzxnJZCLGRILO27lheOcBE
r3D7Dzc/v4j1PYbhw4dksoIVgVaTh5aeDtzHD5m0huJtlPlWNNocKSdV5zkAmCMHGHgeM7lcTzHc
xa1N1Pt5p6xkv5iVzRpDAkg5yPfAnPpnHE6EHAud+PgQJoh6TgaC60qQy6dpocojWecEnWbFCPKX
T+SRoAUiy5/z69pYyEGLl8F9isWomItjAdrDBXeIegJ4uh0dF4cWid8jcaiAK++Hbs62XW+Zp7Jz
yuvJEmqTp537VBTNss+ZZG5iuM7fPGFrd1SlM3wYkFkzXzMcEBblLd3n8biqYs/LLscqNM/Wzmm7
nAi98p0A6/Z9cHKyxiYisIiTnrdKj5stkvD4ouKwTRLnlHvEZpTB0RKcSjizWsvXxS4J9eNvH1Oi
ju8l7z9IAo77EgCBm4UJd6oK/bY1ngY3V9u6rx9GD/lGQ4wZf2ayvbO8yppN6vb4qrxkTeueIeCA
yiIRS8o28sk/3gXlPD6AWec4m1dBpC2lfaETEUZMLQSml8RAjgQIWqrNWNmkuLdg9LadGpqbmQTw
RzyP/rYUTJ/M3EPak7nTie8O8CobWNzl3IoDWW8EBlKWHVCPYl1qHE0cLb7CjZtNj2kDyQBogL13
2ik5QblIcCgeikOnNe4hzylyOAWOh8EeSEjmB72hrHxO+XKu8MzslsUKogYc8VVOZiDxkD1oAZ2Z
BgEvOqhOqq4xvp0H7SYZ8PEIXd8VnTeHYmh2Sybrs8ExXmxY4vTZK2JZ49Y+ob+BhzUpIClMdrZJ
HTHCvXFO+rmYjnmukewsGvnsDf2J5dJJgUey7do4rOrhDD+/zVg/e8CIEclCPx0y83WooLAktnMF
hPEmd/NluyRZS553EgA09atDo9nmoW7KU/DFF0adQ8L0rPGEgfOzn580efPWW+WZ1IYvddIzo5r7
Y6zXj05rjQc/4Y6VrkNud7W6ycjODiE6gg+iC59hs4ernXTOsM26edmOEwoOg3xSZ2nDpp/ysLHN
W6qC4ETrcv0kGBCwF/Yy7NxUC+O5v/Znh+5TbcuI6IhL3c8vMkDiEZ2DaptzzA1bfIVkVaJfurBj
w6TJEhykn1nRUMMXkNpkHlKoUVfU+a/UTXLPzB8BWprCsC2ouBYbHsqgdeBQCIbIqmo+H9sZcmky
kqHVyvFENtbpLNSJsKcnqevNiZ/Vj/WoJ2EzOZf5UmMbtfz7gGDwK5OC7mkcxHIgaOySJOzgqgaZ
jyhnxeJp3bI1u/GrI7RwtkAamk575SbTvi6yrzHSZiCXXReRNydpvgBLI7r6vjHtM5yN5WlccNMC
4xk+7Qj4Yn4h8GyOtNonRa89MaSBNZTTCjgz6Gj9bT8pnLyA1rejr3i1gC++Jc68JznxNBGtTvBl
82g0S/ugETOuwQbaNsC0QcFoJ7bylgs5aeAHESOXdZCWoZVb8+XMoS9sFYxvnirahTqPVk/Bs5tc
+RrPxO5WbrpXQfqMj/eyaboHP0vFueuVcNgryQu6LoKzczAdCGlBMeX7OcPvKbxgXxixG7autrWn
+dpYyoMhFmfHFLncjPP316m8mvTGpyVgOawHLZ3VgAVcenvZ9Ucl8lfaUEfsvtR0CXk2UGtfRgFc
eLEJq275ikFwPKC27kLsyE9D4F0MpNFt8Rpnkd458da2avvVrXTJzxEYB1It7muZP1IOlb84yHFW
/LwhM7XhnM9hgxPAaqz7uFeVstSxbHorZUdbZlClqq13+oQbcueUnvbuLw6xOKHqZhdiuDt22Ra/
qiC4sjEJiZn6Pr0BoM6zEE8WxJCyappXRQziS1xyht4ZkshvNfbqbqBf9C2xiSjcGHAt9RNZgubb
QOSYn+csSF8BAurJBqbimqdZJ3G1SwanPQ/yvnqxaOQMuEtchw4zR+4MGH0SqhWVHC2eX33zSg0W
rt26cLobv+fC+dKKSAfzTeRf4qFZHLOpeuWRMy97Te+uaKIRu2WOKXHxM8HKV8y/GzoWiQAkFOv0
dQ267NUxk4wFaY+SDhb6ZJBVEdnPxUViT/6N3vZLvveBNbaHSSXTC5Bj+l2MsZcXNZRTwqbjZMt1
qlvxsNVF1+qQ7KmvosBWwoMBpmj+JBzFmMBUtecRrxk3b3HliXYXjIikItXVLGZ23FeXvp1PDHAA
vdw7ssLEpkH1vCI3z2JHcUbJzcT/SjuvNIMzrVg72a45TcT64gAgm5IpqopEr3w3xA8w3lhu41UR
kC6mFcr0EARSdxGEXOkpfHcovNV5ZuZYpTX4LXSnMM73RzgLKth2lmICBBGRwMYW0iEm2zovHiZP
M9EWDmNQRFrfEGvumeAUwpiBRb7zB/LtTwNvCkhndfr4xHMTx9iYeuERNbriNQEPiGA+KcH5JvgC
Ss+JSOWAIudiS/8KTHKEwxsnwtmokdFJRABo9m7LkuW9IvYmMluiIUO/JAomRJRve3tTVPq07XSF
EKu1R3sO4YFV7gn/HZ/JazTdU/BmQmwHk63iAuRqVZx5TufH0E3tWhrH0ocPASZBn7r4wGPRFNEo
CXSJtMTMDvlojssXQP3aGlku4gdNEoi4ATAR0HLzMrgBrrC7aCpXvM2QMxfeoBezrW1fTcN9V+ss
yY0XT7d0JYsiStkN4D6h7qahzXNwLUwmI1GCjwZ2bQF5YdM6BextYiGMbdstZsINTBgAoI/pWNDx
/RvhXPkJnG2UUbduk/WPqWFo1y6N/0f+yWTYFGlevA0Uay9iLskVn4VzxSMPZoAOmTOczKYHbk5P
8vFytgRE9mGp0KAYQxcIFiXbe0oEHJNwzIOOoZ/yMPKzcGZkT/cL7pFqdPvTDGUfX1ch1dsKrswi
LR56tkYrVem2cozO4HkdnRuM+J1LrnzDASobcVrsWMI9N3LaJH/QtHXwBp0JIPnSLOOZn6j8RZOj
jKPJNdnCbMDGM++Q1L4Ysc+NwAs0jThyxEj+U5X2xMwmDcxvtFzFpWfAUZ0SzYxhmBEUUhdME9nP
VNwwjughLlV+IPtQIyLpvAv0mbBn1dvgthLpPyurhhnJuyIFZKZivASkrMhZyoLC2cu+ooFpx0NG
uCewjMcFvFZ5ariLORxzpgXs8KAeyQD1m9wMi0GHKDaW/otjd9P9arR0d4ZR6pJ9urb6HcuE8wVM
kg40v6naYk9U8sICNvRwe3t3AW8hZ+9riUdoOwFwBKmxNNqFwhv6gPfFdI8QmxL4+nxhRO45zMTA
LuYBMOEpocldZBML0cxzqE5qowNi5CwdYcBtbc+XEwIuuUnnIr4WXg8RsAdym3M64Z0hIcBDKDR3
ZafvNCYwC6CNrP3K+mqbYYstv4x6Q8DQl0Fm31oOg8ktPU55tShjyS5J0DLEvnDc+IIIUNvfWGWR
6XDBcpises35k4FRVoPAorNxBzDCvgNppWUEWAkf9LAPPx+yrFCXrpi715U0TWx44ooy1OeewcIU
549xkrYQpEfHurTt2OwiBjDJq8sjcqD3TPEg/BzbP4w92iZ2wCR8I9fFiqGCb4iNYXbdF0jrXsLL
aE8QXqm1ulOhK52BHxrV17RpNUjLnWavsiyTbEq3JnXC1abgpm4WPJgkODCkYOpmnikmctc+ULO3
1kaCAJ4ABV7s1/IltjX9UBWYyFhOmXjC1HWQUnR8sicCUBZz4/W5EBHkl/Z+NrM+3YJSQa1aK36M
w9wqRB1WPjjO3pB9/GaKyWZK5TYqtCxtvOr9RnsPHG0AZ2E6AUiGPEFv2yTsnHVrOc868/+eOfiQ
PFSs/HhKdGh4267ztRnkZrw0Z5XRuc8LyPGbAfZzBwWjSagTZl+QamsT1RsmcGNU6M0GWxNyANAx
ADy6TQnevw+VJZdxTxx3cV9SNChStKc2OXg0xy5pXObXnZ4K9gGnIcW7rnWynNtiMNJwNIYaRBDH
l+VA3EP5YiVy2iVKpyVsJgSIacivVFh5WXpPnnLC0cotSmipfoAR0OwtozqkUhtdnHOtj79j8Qk6
hodjAJBdgmUr5lTdmcDyvLBBAXGjWMd4sNZahnTSO5N+9U3vDtZKcKuqK9UHivMGGyuMZOJmOBe5
lE3wWsvyNR2DDChspedD1MlOfimk61+iWLBB3njkYpLBno6ghAKVJpsFgsD1ygOTYTFNvR0GDkmn
rDJxx1I6pTNTLJPU7oo58UMPuHQG+92zo2sr1D9ciYBiXwdSpHduVdqc9vP0CYaQOyGh0MbTyhtK
51TpvrgoaFbcdBNCla1pwv+m5LGHdFPiYo0BjHhOu+mnsoEmDEb+lu3CRjvpJxKaj0cTbJe5inQA
TRtk6OFlBrtqtvnLhIMUJOtQSv+BwiiTUeyjPLiXsWXWDDlkcvSUET+NZpMXG4sNiRk1G+S8pVvZ
37Y5mqfNMOS9++AzJPIV304N4tnPxxk1iq5oQUxeh3YTSPOj0zM8Pq2AC12XA6TWrccBAuRc1fcQ
Z0Q/8khziNtbYyBAhzezeLK8MQP+l89zcN4CnNGgzGOWCImCNtYi1zPP4essToQhHNEHI0W93Fn8
H/ulorcD1pok+S5PYuqCTKXvqGbZCFVFgGzYpExRQpfzHIw6rRsS4Px2+Z4WggXELCCQrqeXnOgf
QpQv7b6Q8N/rrPsj4fjfBnR+N8Z/bDVhY0JjixTPR0j/WaOMiWDyTOADW4QM9R16L4IrMicrZpjN
bblrhM0I36mMsxwy0cZoIdwOVTuQaVSPvC5lIP2DCMYJxLrGxNghkFqF3AmD2CxtMr7mmf+HBf9/
By//QAJGMzVAHvfv5y9XL1qZaW9pxhlFDj/OYP71t38fxXjBb0hH6QCzGqGSoln636MYfocr4RCh
YMMMz6jmn6MYy/oNseR3iRjSeLRxtI7/IMZZ5m+rihL1GCGFhud4/t8ZxdAh/lA58pLAYvGZBX0a
wuDWbfO21mjJNDb8UjcAzK1la8zZ0j0HyRiHEwCg0NFUdQJu09ibgIOYWGf66WyS/ntoBnOhU+ln
L97YNcdOn5IvDorIY7KUj7mSz+gdJHmrnnbqMDZ2O8R1Dpoujr8EqDtpNYdmTLLNQmrExkjzcl8W
wTFNS+8mtUD4Rk0wOftG+pccONVZGfTFF47M9mNX1XYTjTPk/pEf/lzU5XOcDP7GXyzqL8Jdkaho
dgTB4dZwXtDwAIo3AJakGafNNcyyNhXBNVLm5xhaGqIu0vmkaYH8YhEQHDZJIgtn/vSJIzX1RhhS
fJvmnaGxkyVkJc6u+5zg7jwSG+cR2uOJCD6SGxIgV531aPqSaDWzR1YRN+9WDmk+dy1iJTSvO11j
S94WM4533YKpmeRH74uHrC1UAusTAXDdUQsM44TkLetaIJXbSjDKO2CmwzE1ahjaHljtMND5n4jd
JO86kZyuVwe3tN/YvONesHbVct3Sg+RCJXWBnMceD7ETgw1T7fAmLY3ykh6nB0DW1wVwuk4dOS00
R/Y9dwtH09rbdo3iiB0lp4VVt+ez5tZXBQK4EyBX5N6XRa/vUrcY9lbX1Od275LSkuv5BYKF8WFg
pk8CS+zduHkaXM6kOZ/VSTPeY4cvj/RNURunRJRUVVVekkBSXJD1QL3l2s0Zx7yaPEKDtnbVs0/1
iU+kD2v1+dAGK9J9tGgMaX2EJbAJJ4chtE08xFbXxaJtqYlmjp/oUcIx6zfQ+u4rDWmcDPz5ixqt
/DVJu/bcycZrv2KtJOva3GRB5l96HRB0mffxPu75utA9keg3y3enok8w2BDnPYbjvyvM/z8so3dN
xX/+Y/2X35p27jLEcv/18Zfy918n7806MP7wC5rmnMGuh/duvnmX0CD+6z9+357WP/k//c0/RtB3
hEz95z/emqHu138tyZoPU2hzdRj/+6Xz7qVeXurs5cdF8/tf+X29tGFH2bya+ortwJGxOkF+H12b
EDaxujD2AeHIfDAw/7leavpvzHnJ9mQbxfUA+msVE/+xYq5gKcz9Jq4LBuH4hs2/tWR+XDBx5Hp4
TZHpYwtjUo6N+2OrbcwgBPdaiaImifOJWMpKP8lEPSX7H+7KX0xn1+ngv84E63U8DAcBfA/AEZjA
Pg325sCdRRXTv8ryNi/C3FLDm70szQOoExX9/Fp//kyeYXGzV5cDbr7P7cPC7IJGNARM6FNaRkM1
+NESD+XZz6/ySWD+/RMhMQcd4TGxZPT68c6lkjwuzKZ8Ijj1144U9cD5KksvC5+23HpeqX7xuf50
D8nN4SC38klNGgOf/ejMxhAIdnTEcpsYU1jbawgMKzLHd0BZvzCL/Opin3qwgvxDetkMwYThz7At
zcYi7s0iLpiEXbH7+b380zeGGZHuHm0z4D2s8Z8m2GlP0uDgjEzcWqFd5+QvRYlyfjXB/ouPZFom
xDbMFBYi/fX3f5jzEsDo9maKgNJHp3haZFa/p9ZZNtIx/yY6wOB0hLKfa2ElJf/6MwvLgGE5zGt8
Hgo74+DwYTa80OoXL9Vf3TabgxOLhcUK81nmX0IpxHRL76NrbWNfDH65MWIn/4Wkw/rYjufd5cMg
Ml3PfRwkOUx+vG+m5lWg8Qpq9ST1W+pIZGgEw7QtWbpMtgaagks/yvMWNNxL0mn5fFYMtTD2k2hT
+m5L1XV3JnVYg+8uEDVQyiH2aavV5flc4+4HpRgPBucfPyH9bepdZ+/i6x9QSzedQJ6pN1rYKSP5
pmRmxVFvEea2cWj0vbilJ+Zwqa1sgXZSSZDauhCHLFtW8iLasCfGe8av4qbXT/xhNeOO8KBiilwR
xTDdPt4RVoOE6EAb4+rMmTGEiKOHgdeU103XFzfuuPLOe6DwctJhZzpaFvzC+P0X37yFtxyK8Hex
y+cfoJcjGdiKCJkJzV5oKqIzdEtpm5+/ln/xwliYO9AlwMcBw/dpiSNxiIQjHXn6IIZ5Y46mc4oy
bgSSWrhvP7/Un1ZTljQMQQYuEn31Xn9abnLXId/WYZZmk7P11ZvGog9rx2KsR5s/u60Bpf4qQfsv
7iHdSnZn0HgGBcqnL1FrQeJg4ShDUm35iPY0krrrz7/YJj5fxfzOqzEpSxzQvfZnwFBmYYfDeLC+
o5oBfJYmxBR2nhr96Od38M8XorJiV1g3pBXC8ml16woiNFMtrwiWdNOjsThG6Nlyuv37V/n9wIC8
C53V+j3+sIY2U03mr0begx9MVjgM5H1YPsDmv30V3EsIuSjmoHB9LucqZdg9CV7ULcrFLtOsA7Sx
1K5+fpX1C/7xLaalQqHqIOhwQJYbzqc7lgfZIJIMaFogl/Y6M6p1imbOX43qq0lfiWBtc/vzKwIR
+nxN9oXVlwVQhiu6HN4+3L96YroEzIDZVtVp7oZBJHlraVUzSPRbRK8Hn/gqwmXGOI7MWBDMw0rT
1xuES4IeUDvYoaGT0XWSsn0N25EMJj8SbuKTXNKJodpmtqX8rVSItDfdUM2vkjmCt2FsCAqoIIns
24JK2I4YhnQm+RZ2l+9ca8mnMABZ3EWuXifl0SnstI0soohVaOAJJM8vN7VLs1zqlhgKz+43s2Wp
WwfL1HMi+YJ2w5yiXlh7hRTFgaVOOrN2SWggD09RjOM2InNQyHcyrdVCTuIq06GV2QB8aTEAbQJj
lQXRwSv0Dckjgty6uEwfS1+4y9YI2px8PF+0TVQKowNz7KcEZeSp0czhTEwXE4zOMoojHWGFPK1m
H3smUhpUWTP6rU5PcXLEBvRIuhuyuNPhjtveqw0QU9wH+uCTcdIrUqZCErO8ptl0qD0YGSS1OyxH
HfAZDjNHb7wH9BF4UqZ4Ys31lpqg7YwOc7tPa6EaxpyTugM7LLGhVq7KNu44K7p1UtW+jMzB97WI
GHE9pyEwTt4JHU1KsYBp5RvKbBiWGrCb1z6tUvVFa6r4xWsIKQl7jVc7RHM53wSlq31F2LnG+lSV
uKPJamuvrasvdygR8Xr3kIPJYnMNdZv4jDkOLYGIa9JsWiEQImVLuwd4PDm0HjPjscdx9qzNrd5s
UEC3TyKps3gMZe8BJ86V8gr6DwVhjaL2ZMt0t1LgKYwp8XcUw2VK6J8YBDn0RLDkOxQjqOFRgLTP
sLp6e0tjOE53eUlpsB+W1pp3ZN3ZmCjkaGnkIyYmom65YJzVcpUDX0WRQhqsrnnPWmPQoQRBSBYf
JiWe86CwrJtSxzS2qZlg9l/tDJbpqaxiSzv4jsjGUOglQTV4mvtyV4hiueK+G/kDUdaG/taB6+nX
oRamgkEYJQhAdPVGNBOe9Ej4fOwSrtLmt5VGjPuBUGVubB2UYjxgQSrsMAeuou8cXTHqFGgC0QjK
rPW+IYuoCu6ZZedv0isn7WLEfuQhNmms7OgHos/PxDAQjw5fZ2xfgbJWQMDrbljgq49uupw4vPHt
V6FDg8a9ozo3modlIhfVNbL2eqY9X2/jutIyuvuz6YQjsb4DbGpcYfS7bYhNqRiQAom5EveGiaQh
cghJqk+DaSQgvA0WL0GTm8GL6MaEM3ADM6k6R7ZlyvM0ywrEHjjRVGLvpQXvwYkkBa1GkEDWkBCH
8LGcSHpGj0Q6i8NQ+AgXoMqjhFKPPOx+aZ7nMTEPVe5NwxVLTip35kgYOOOatHV64mLy2OmeJHj4
vn/HokYhYzAARLnnbScXVEZxknY1iWBfch9mOGl1U3bJRIFIdKMlBKlhHE/SQRJsl6UQ6MdGs0uN
/nTBXEdOcLmULzG31Q+9thumLdl9wV2Q0KMmFnmYvFAh4fgy+aQYsvZOCdOgxirrXaPK0cCk7nbF
pqsw821syoQAW59F0rbtdJxUMcJ4C/Ip6HAbv6BcONH6wOmigZSX4Sv2x7ncWKMY5CmBDChHa06p
+h4HMuNaO+GcijxltQO1QIbRNiyVIGx8zHUbQ4emZ1t9lOBPpoYt27Fg/2/zPnHaA2xgUhxF4yMT
MJUVXJV2ssDe6Q1++pxTy4RvMK+QMzm+utFdZlL86VhMe9eJhQwH02YyP7eFmDZu2+rXWqkvMUYa
xTCTRy25yt2yuqQix2rnjHF2y7/BrEYNk75ERZfJ4rSBck9VMcs1ZclylQ+Wyk+NwyL1qd4ZbePf
cqfMKiQPs3psELXEGxKeyvdeCLzGoBkQeJJATKuLRafOjhYOqFfN9+YhaqkkLMaEngvrfdTaV80c
PCiPeVrcWUbeD7spG7Gl9IYhmjB2tPEcfkFt7nuZJVhvEj9eX5YqKHceq8qX3uv1lkyGzrwDXkUN
SdctHcNOJP+PvTPZjRtLt/W7nDkNcrOfMjqFejlCTtsTQnba7LtNbnZPfz7KeepKIZUCdYEL3MHJ
QQFVLieDze7+f61vcZRoC4B/mxlH4VPN0kk+py6QBsSaqL4XVUcIN06eZu83SUUJseUkFLjER2tr
gKXzF81lN74VXUyYXOJ0wxWDw26CFObFjZWSPhlIpSt9Qy20tVc0K2m2VLUHEm+URctNdnb0iNLc
tldFOSBpIEDDin8lFWPkkZ9pV3tJ1yvnA9JS++scT0591RW6q64SWvj1ihCpJt8oqYgFQb4Xh98t
/pqi7tu49R6FGzYbuqMzgg9HWWjA4i62V2mji+igRrJZNyYupIW8A/htRZpept+0GJTRneGj8Uhx
1HrEqU0mqksvJ/p8pdeNyjYIqjS186mo6Ns5TkIMS6nv90gUKjO98ph44OviLEo3FfJh+7stksWW
m2EywPcnWZO3eO6m5AsUribcNJhow83QAPm5rYuxo5xrZqXUr/3WbUbW8HJsvQcbEZ78Eca0Xn8P
KQKNHbltdnERsTqMQcXEnFzMrYFJcMhqIQKNucW48P0mfpRE0je8VYfMbJLB0fOStalZgR36Wk5A
1ZQwpQ7kXwXzRFRE0JCGlgdaIm0snKB7y8DthD9AAk2iMLBLB5VNx97JPCY6+ZUrAUyYAY6Rjqq2
ZfkJS3M/m6tC2ErsU3qbPF0tQ4jcYCOjpU11eoXwl71a6RBTsuaQXLGHSapoyaermO6TkU0ZfUKb
wAJkVXbQUP+7lYkdkiTItkUSgs66tVMZsb9L/7H6PTHN0iFI4ujRRTrJN8lMEV5hG5HOlrEPwkHT
a7RIrHT+TdQ7CHIaCkXNajCI61obWNQfY90YzDVdBrsNujwrENFNanm+eaN9KYqZMYJoiY53aufa
vGVtmGmeJ5q9s2TXXJuRFhYbP8ZShjpyNBVkeHP6otoeU3PTeM5a+NL57fHS9MBu5rzadI4T6huU
9kRocaqfu/E3RAr7G/lkTn8cSbPTdnrI/nOlxWSOBH1k440c2Pr9RffB/kmpvi6vsxq1NjF8JRlr
YDbH6dIcSgQ0VomIuXKGCpMkXQ4smgCUYFLmsT2sVN36j6nMY/h9fpxoQTsm+tdUuZpPIRzTKyQA
vDNbDfMbFYewMg9WUZhyH8FFJs5MGoW7zqXLod7FyE9YJFbZJRwe4GFQaWqBXxKxcsydtPph4SlL
dw2ZhFSYmFH1VZXNtNNJ3HHcDZWF0XtwS+o6WyfqW/fWBgK5GQ1IhhtTJVm8KnPRXM7JSJBaZWJ4
droKXFE8Z+VT37klz6cb/eeFWGJQEw0BEuRrUqyTUmZ491pvoR/Yjfm3aqQrgjLB3x0YcWGYQauq
+qscsnEmGWMmjBhRi48M15MEK6MLwtNnkOcCPoB11iVv0GsfFKKNeS16RSArggEjRYNuoLrq+SZF
YDut9aVWekQuJTHrVz1nG29rtzWNFZgL6FTQe00PHx+lzNOKAQcpXCgL7tiBCvuG6qXbbE6NGdmR
1rHpubQYHPFKp8UC3D6SoUOEW6f5O3IDrHntojImdjmbp/vZ6Eb28pmssu1EM2BaxyWu352HUAg6
hFN31X0OmLj8bPVt7yHTj+x560VaKvZRn4pvXYUXczOPzIYPHLVJlC+mkvRws3Kcb47uxe4Rp5a5
t7vScdeeqqMvlkjHL+lshjSPiEjUd2nGd7HTwlDzAwpJxNUVSPf7bx8/o7ePCDuLAxwQcq5LdeWk
qAK3vg6j0i4ReRjGo+bMBBf60EkIt00JdYbncPz4gqcFI+qEwvNMiv0eHUNMl69Pt/2Uuno2OSXb
MT3/SYBvsebQwT65mjvjTI3gnWstoBo6JKRz0CU5KU5ljtl3uZVUgY3ifdM0pbfN5znaz05Wnjm2
vz20Q/8kXANaqkG5VZxUivyS2Fq7QLwYevVXHyHDzeQl8syze3sR4NAAZ9k5LF2f01ADNKYFfhV0
lsQnpr+LVMT3sqiH/cdv6L2ruMDPgbq71KVP6zeFh6vG5JADpDfvL4wkS1aGXha7j69ivH05y7+f
kgpuMUR87smHYDt65tutRDPHS6o2LQVkAoY0g6x6p5U2MDSlt819mBizeMxG9EOHlKPcvOHIDrZD
TJMFI6S1G2c/KazIeyjxGYYftxj99ce/9b0ngv+KLAmTlpphLn/+oqJl+rVmcZjmubvdZ7MGz9Zq
lXumm/LuRRA6WNRRqaSfVgGNngjWrp6oZrYcQ9jX1hKVY11754BRbx48ZkPWNS6E31CgB3t9N1np
9o3sogZ5dIevYCAiLkgaT1vNaLvP8RzfXozm5tJqW1oQOF9PhmA8YxFg20JEmYmXYs7JGsmV94Vg
L/3MS3pTqmP+soDFGrq1oNNPJxZhSTehJaUCPl4VWFM17FnN0rskrsiWchI/6BThU//hl7FMmpAj
qbIvLZwlAvHllxF5UonWo3mAlSBcW0lRbYXF1/x8lf8HPfO7+ld56OSvX93NU/26V/7/ZevcsFlw
/n3r/OYJknr362Xn/Plv/NM5tz+RiYKLd2EZ+rwCppB/TN82SqNngj4CJIrQix38X6lL4hO8bkrg
NGiWirvNn/2rcS4+YStxEAcRXsCf6vZ/ojU6WVu5MOZxRjINWSDNb9zGWmNAOchQnlSmH+9Shsm1
cuJsC2/xJ6iMc3EtJxMIl2MhN118nbTjWFyXofhilrLGZIDZQzRL14YCgJ/DYoQA/cya+hZitlwG
9zSKLMi7zmkTIWaj32g55Q8DVseGuSS6zELk6ya3dTWlUbYL2xZtsiZxsEnsf7cg3cSZwf58lReF
+eebdZiLF0Yht3tKowPhpauxHvygqGX1Y4ksfpiz3Qz443cFKOPvVvVWoMFWuiwcTmyzEffblJBE
uSllVt+Tsiu+02cBfFQAOt+lYdL/kn2RPygbOJWyQRFiBc+ugYZTDdKr3LiitoMJwmULjXMq9LZq
lBbbvX5EJ6tBKGtiPcw2qQ60qjHT7iedV87UTuJyfer52yoSioi3cvhONeje8uvw1qlzY+XlcbUl
Sn044kIpVxzW0nXRe8W8MrDZ/EPz/t+55L+MZT/07+eSL0+leurUq7lk+Rt/5hLD1T+JZZkiD8uj
oenzJ3/mEpQ3n/jQ2K/SqqEVuLQ4/zWXmJ/0560SY9xGpbjsDP5nLhH8C+1FhAO2H2kjJKX/ZC45
xeN7MLKXnqfngilmXjrVP6SYN6DfePKA9QDpcWhNuFB0a6dNcXnReZzEafeY1y2Msj2uk/SKs5p4
cvn6VzQxq42mtYSMpu58B6+Gvk1kznccYXD/eVa1AYTZ/XjxdO//jMWX4Wwns9/zD2ZyXqSe/MOc
+no6imZqwnactYcQ3NE6p7e/6avFR0blbGvkcbr++HrPjPYXU8KfC/JooEcujeLlDb6c/6icKW/G
hnJAP61/sRr/zinmKRgLbdio0fsry63qsivz9MJ3Ewrj2HyCEnU+pVTXC2pKhxl0nlWak3OOwkFd
90PUYi/PKcVNXkuQeOpuAXG7uxTa+t6MxXRmC7jsFl7fAU0GHzUXwllQ389b5hcz+GwoCHdT0R1S
mwORX6ghYEJNVr7Z5htCRg4ULtu91qrDx4/uFKLLo2MtZOf0DClBt3vyrrQx7Yu5HLtDFU7qErFS
shNRnVwVqlOXfmdBJaLSua+icLigHaati5lWledJ/9zqsoi8Th7Boht+3lVxYj8FLeSc5+npNepg
l6RIpXllXnsx9in6sN3FZFvtvfJgF3WtLjFipLiNWohSVhWrc7/knZdB7rJuu0iOWFqfn9mLl1FD
deTYU8+HbKrUagrzCdONGh5R36Y7F/vZUY74GhYzEsXvsr5lNGWbIrEtbOtNuFd67z0ANcr/AkEq
bnJWpC8egaY49H3z3GHq7WAzmZ74asgigWV6+gLNwsVb02Xi4DVDcuPGTf0zrosIP2pC78akm2qO
0tmpcCoPae3IS6cv+cSmuTS2epWNWyoT85Y/TnYljfA7LdH0Mw902X68frOL5JvdMskHnPYcptGX
w1NTEHGjMqVolqC2TWuKd7PAcpj6mQjOfM/vPA4qGgwhdFxEV5zuUXIfDa7OruPQN5ZPbQO4HqWs
Kh6SdVfkiVilmlYc+7Kz9cCIdP2zsIfRJWkCON3GryWKothIRAv8zVDj1o0a27lComP81ZtUzD7+
tSdKIQbf8gttVheBvB086usH09rSnrvYMA95MSc72YfzNrb6GgDV1KwayklXTT5P+0TzynWBS//M
e0E/f/JiICovOiWD3eOS9Lf8+YsPHTsNwYhI8w8mTYZv2PKAXfTQKwRldEs/dGE0URIsx4yNT2hR
O2xyQh7XeASxz6Z6a3+nvTKVa2Rs/t4IawzpozaGjyZcjZ8+7r3AHVv7KqM/0a6cjCBkCH8eJT9P
j92fiXRwKao4wkFPKri64fKmCmhnpu2eChh9KF81NFyGmZZfUIz9MK87pPiI8qqyoO0VjtYR+4yN
myuymy6Qucr+birD/xuLSUsVeSpwy3t05Y4uTJMZVqUx/8pAwdKLh3nWrOGYQguN8LvQkkuHmYJR
Xef91u/od2+6oah3Ue8ZiKv7uS5B0RYFrk5QAOAY+pzD7dTIJKMda9DSpASeXmE21gDAhtLE4cvh
gGRz7EQYh9yW5OokTAp7XZL6kTqS/AhfRdnaMhAnbMEAiXDXdzId1/SmUyL12IvuB72T1RZgdnwH
usnrVqCcbB2t3JAbZ9bR0w2+xze9KNf4GNAWM6mc6HAjXFEDQA73AE3U35ART0C4cpIt7TfrewVp
+l6X3DPgXftABTb+GwntOXHkmwHsI1dc0NkUCxeFz8mYMCo4RXHVuQetaLKdmOsRfYhrUu4vq4vC
Fef0wG8mJ67Hpo/CgY980XNPJie3Tun1iNg7aFhCLvI4z9Z4Bd2t59Nf/3i4v3Nr1gK+om++CJCX
4+er4RZOqUZ2u3+QVeySqG2T8qoZ7FNaEW0LQafy4+u9c2ssY2wc2RexbXwukr8Y3gRQotsePXIZ
QSKsZrpZDNrsV4lE6MxM8t6dAU3jBEoNRmfNfH1n5HQYFuLw8DDURrXXB2gkUa2FFz0LAjwA0uw+
vrP3vlSbmg9IKzZ89GZPiq54i3UszKV2sNAeX2StNDd9kmcHw2OUIu+Zt0mn3KAZSyyTeWNd+Fla
nxsuy/t6ta6x9adSwMLmW2j33JO9U4goqZWVZh8m+l547jTawPusaQjMglDlhWubrgFTGT2GNgjN
nM5hx0dIL7Z0zce5s7GPEzAZ2ud+2JutlE8helGvLXtJAqRPPjQT7yJYgtA/2IlyVqMf7uvQL/dG
4xgHE//4FbxXF0lXiFpTcyt259Nwi9LEOfMBvt2Ys5/DLIx1gIIB5P2T74LZr6G742XHvCu0n3h4
kq9w+K27Jja7vxUPY6Lb2OGkbtLF1F8tuQA6zVVjTelYM776rZ99ibu8wxNgR19SLUHPO7laCASS
DtLjAux11gn40HQFUD50sVMXPOY6J+hrldRYkP7jMcw3jp4aKSW9PcSor790hCmE0bcqPEB4iYPa
qdA5gnTdtnGJIsGU58bw25HFsKKgRQEVdDjgvJPrmbmjF7MTHnwhL/IKV1eSZZ/npLiTnafOfDjv
vC/zuWy1xA0RUHJKaxfG0BIf72mH0rPyQ2V2yZ3Alr4aQgdln5oimEAttlQdd3osu2FtjpwLTCVQ
NonhBrPIkg0U9jgC7PzCTx3sTLGPOxquHo3keMK8iUOWSn7dzFeTkzRf0Q+e85i+98z43PjuQYAj
Pj+dHNg66EpLIrZ52NsTJ/zep/PfbS9+5Na5MvDbOZYnBomGFgGntjddtNQsQXu3tnYwB6RlZWF+
jwf0cLhCzrTr3p7UmGCJEHL5FAjdISX09ZcwKKQek+1Hxypuuu/NVM1Ppj0N0JSsEXE3QIxUQ/kW
tmC3BWkeQWR0znda+uATCkPr6nPQyWV6ez398YPYJCwbBQ6RS4b9y+UM05xB7bskdMWR7oWrVcN9
N82ATqSbXuhp2206BHfXyirrjUfZ7I5jSf2fCajZsZApQBGQLT97F05rr3/DEMNrbdEZIubKh32d
u8PGTqb0zPK27DlO7pTuHqpcqkScX5Zq88s7LfHGO+ikEuDdXbzGGQcxTcGJ/3hRe+ezhVWKccvh
JMekab6+Cu48l8J1kh67dm6CUmsP9mTuu6rp14aafn18MfH27XH2ZAml6kVGgrCXe36xOZhKR2ie
rNMjK/a6jBD2Xg8jATbg3SZp7GTc2bdW3gt3HeaEBj/MQpCKLGtjuh+aQaJm8rvpEXesf997WvVD
lLW1d8IVFtGdWTh48XOBy3Zld668+Pi3n/R7eOlULJZyHJV8j1zok22qY/SaPxtDemx1dDkO8JLG
bR+r3LrS7fynMNpz6eFvB/lyQRx3XBknzekyZqM5A6FgpsfBw3ffjFq0DXMEXXXYn2s4vncpao7m
cnoVy7H+9WvJCeUtTGVkx6Ge6P5DXlsDxLaDycjP5UG9dymHhiOfACoJZpbXl5ICX4VNgveR/W+6
nuEW79A5avtYGP2ZVfPZwfd6BNGWY9HkZTEfg5l8fa0RVUhmWl11zKxGPXiOFF+j2XN/kLNhfKOH
a/5t9kq7Scu4MlZ2kblfYzAlCB8yYM+BrRLtsa947KRAuHEwyKj6mcFuz1YoL4pxVbvo+tZqQtSy
6eehuw7rTM7QQixz3mALau/LzK6QNikrrRFodfKbo9XOD4kUZAoGc+zLVS+hxl2mBtGx6KOM4Q7p
iLtP46nIryN679d6GwFHnCNn4GQ3ScdcuzlMdsTv6P6KeRYO5toRyTEgRs9dsXh6D3JALbnqBQzR
rcQyPC8akgbshVWjAA7j+Ltej2YbIGSV+aZxRdUH4P2G30j2TJatRtG7oGKK/cl36KyoOo9QlEzV
rdTqNlsbjvTZ2tOLAGTtZFoDD9Jvr82m0+DCdON4mxnNY4eWhAhGd5qu8q7WzySgnlrAlvFIuotB
7dUjlcA5zUUWZm41mSHrYxEVMQIhvlVA4WmPBHVEBBCuDX1OdU7jnoPgcvSyH6EjJ1hKuZQPVS8H
ZgyzcQlF6FQHfxC3tfCaFJpKOLZ7j10Rcuuo/pJHvb3SrTK5zSQsm5WjzO4WrLnKN51n9g/Q8v2f
LWkf7ZJKNyAMJz3jF8J8FJhVkQvkqbCVxo07dOnXZOy0c8egZ63HyWfOcXJpTnG8A9+7DLkXkyri
x7SDhSehsAv/pw04dg7kEisXGH0Nca4qEnA1c6yiHAYgqtudA34NdRBFfn8F8qzaFtCcFpBtgWob
HWj4U3Mz0yMevhEODW79Gz51M10BsoFcKry6X1k1e3jykhIbDgvqwnDV5ZFhBlZhl7cdLwA9feI4
Z7QibydhBHKcfxYfLTi+08NlrarUDZVfH/VRaFs47yGm/f5np5n1Bn2ee4XE/9wB+u2MRWkcvzTO
OkqdNEReP15gQLIj66I6GlSt100tw60AmbbR5TAdPl5j3i75nOqWKiIxu5iwF4/1yzcpe+xBlZE2
x8jIaOVhNtj44zif2VgsW6TX38vSjWbRp5cJL+O04EIB2e7suGmOo5XF61b37mKlNZso7NNV3E2f
y4ZDBtbXcfPx3T2b804ubHF+YcjidSWa6mQ+nsg9SArXbY8t244n3Z31G7fS45vJtfhKZ824r7Mu
3zhMfmuSULxbaqX+rzSO3YtEFuGZBf3dn8OQwWy39NLerOjQgtg95k53HGtjJPapOAqJUyi01fBj
qmO+cd2bHrzKKMHwueZunKf+AVaBfinwRJzZ2L7z6uFl4zmGOM1J5lQF5aSWLK1Rb48DbpNV0Qzx
Wi97/8yS+M5cgdAJuQ+iMRJlndOzVhMhHhmSfjgmSWrc6FE//ewyuFadn1vdJq2cSaIdjZqNXln0
shd7zwaVUoxWXlcqDhDRsRChpaqop2pKgsUBqwPfK0zmn0COWrW2Hc0cVk7UxM56nghgwhA6FWsI
WZNYi7ivswtZSPtnmCDAE51W+ED6ZFqtz3xtp585RQg+NR6mScV78Ve/HkwKF68VJRMhQHTYdqJv
WTWz1mz2TTxvO+o4SLjb9po38jiXffpYlKLeVWTEBTFdsW0RpRMli6a6HMOy3wKqNi6HKKzW2aCP
Zw4Uz22mlyNj+a0UsgzKZbh+YAS8/q3+ZDhJV9vjMdLd6UvejP1qyvFyBEmWQ5FsU43AMv1iTvNs
RUSX9VmbR1RhXl0RVRX5dyL2u2+prbrtxw/xdO5bftcyNhiygB3QVL3+XXWv4hYK9nRsyjgKauxM
V0pAkfSw1v1fXIrv0YPs+LwPPXldkTaYpAeI6aiSxl/VOtY40guLnTLjc5qS01VkuSv6HiYgB6ZA
vuHXd6V3ukaorzOBA0Gg27txe8QR562itOlvyjzzbgyHTc3Hj/L0oLVcFLU7mldaHoiBTi6KNlkl
jttz0caCsizwmUhr1DZ9RD1KR5p/5npvpjcuyFeP2Z9JRdfx2b2+S8sQedeqTj8WrT9tMcQM8IGi
JL6ue2mtRRY2O31pJsyjTT2kNx6hDKnH2iz8G+Kq5JlP/J1nzqulwk9Zicd+qiVFJ6Qxtiz9SLmS
+Br8T58rag7BMBTGtpFi3NjjMJ17Bu/MASgseNUIAvjndFx5kgx5UXvz0Q417Wr2ER5neA7W1Rh1
uxZ17cZES3OsZZlv9TnTjy2tN8x3fX0Fwg9vDzocW1r6g6q1bo+BYb5mp1+tG0c7FxbxzlCjMUYX
Ar2FTb3lZO1HSE9r2a3mo4yT4guRdGLZXflb2bf1maH2zlNhl8He2VwYF+yeX38ZlYEDSFq5cbRc
Ne/pUkz7fIoEJGNpAgzvdc4Y1bgZw6w7s39b5rHX8xzDjXQS9Lf+Ivg9uUmkJDq1Z38+4kHVL7H7
Tvdhqj19PNLe3t4iuGMrzB6HhtJzGf/FfhgWUsERN9ePJQjmdc9//auEQB74Fvp6s63HS9kU/W0R
df2ZHc4C4jm9v+ez+rJbNG3TO5nE8Bs2IaGH4ljP1rTuPM36jK8I9XnsK4Ge1wKOuZ7nWX8q24id
c1epcVh3sMgA5OmFu6GHqeur2utNn4EZ14+ije0LjL0ttP5o5t8EmfTWdCupr+dymn+Pwi76VU1M
0sFzEnUYKu2bbc/5PVJRr9nyGSweT/D3v63Zrq58tCTzZZe40bgNCcv7rsgJ2MsEbQMhtbn5pZvs
eAwSDoh3OfwILTCRrDRntiHPxZJX34Hn0YRBBkLBgTaRdVJM8fJ+6cQ52WPa6s0V4Sy6WmO7HK/d
KcmjDUrwRtxpdC2wkrpW8VAAj8eyEhbo18yEpNbVOBeVHVgNnh+QXFrZrXqredIKhYu1GAVunBlj
EI55otnSsh8XGOFQVFda1yGbmMYItCxe5f7zDAku2vqCEKzJD6MuMGytwyRNm+WCTgp6Qqts0m8f
f6LPs/3rB0B7DJgAqz7lN6JSToagVgzVYHbNo2vG8VVdF+rCsFNCdNMIPCozUFXBWoxVc8uxJr2I
hrwbgkY51bSyGk1rgsqwjHhF4roJomZGOB+Nmb/J+wamnGcz6NcQzacbQqhpNbt+VpHhgPb6h0Vf
qtt4Mku3/UztZEV2j7zLBoMaY+HMVrcFwGedOay/GRYMxSVEHS0GCx/j//Xd0r+oe7yR1WOPFHwb
sbqYAW8uvgwT39rxlVSAjr32Qo9iCxtckTX7j5/3mzq2vaB8kDvQo+IMh67t9S+wVKZaokD6Rx8X
4EVWFc2mcrvsotM7ez1HttprQ9buKk+wGOdE+A2Vkz7EpPDtzvySZQp49eZhrf5pUCHBWORXr39J
r48AOAhSe5yKgWhJY/BQzOGMzFZZ5qX5KiK0F7eKqAVg5JmDUUQI5F3pCtFv8ynvHgqzxwqZTfmf
l/S/Ss3/oor64iW9yfq6qWT182f1Sqm5/I0/Sk3N+LSE/1CIXUqjOBmWyeyPVFMz3E/s1pckeFpX
BscM1rt/tJqm/QmJuLWsQSxzjPJ/KTURai79IfaBnEr+sCf/hxV3/+dDATP3b9Gmf/Yw/+eDYqvA
TILOiSUP0eiCq3r9QXmkoGhUqp4k5Oz5qpgyUdzWVjrR/yoV4KEoARuB3IREphreIMuWHdTY21tN
BLOHkzLZIVEqHX2lzIh22/0wdkSUXGc0B9mJ69IEgm3phfxdjNOMHkeVkdcd08HUmGtq3IBWuGej
Das4KMwSQD3EV6BKf0Uiq3LTWocGS4pcNyIZs2hF7jWRyd5aQC5Q3tECOs5HHvux3pU3vjWKrt+q
2c7VQcapyu+nSCk2qJadi01djWaFmDoJi4DShu4/JQWW/0vMxIQc56UanY1PUI5LynSU5Vsym3X9
MhKtBm2z7/RmM06W/B3GWit3yhK9PNim9OvPvkLxcldjvP1GXovm7t1BtPJCL3qdPoXnRE9pMagG
OoiAlk1QMygFN/JGbKQzWSX871SCrU5r2rXdkoOL8G5yqSB7nBxLwfx2R8AxIMgMloO79a0p0y6g
kJjgmWjmSYQ+zO1LcxNqR2I39kXL2umvOqtZhLaRooSZ5ZkWr0fPzr5SPp9uzNAgBmLo5Pi7dsIW
dh0MhfIWyqaOdhyu8FFrTcxNmWeGP6krtenOxOQzPNaUJn34C5xv22yT6N6cPAG0Nq1Ls5C596up
pzj9CkVllnduHfntlc7Z2dmotiIiOu7d3rwspsZ66KF1e1vLk+OPAolStOlKdow0zS39s1bZhApb
Rg/pHPW+CDfJXLoAq6OY9GppO/HiQTZkiMfdw6NdJuVhLtrIXMsx6o8dQy3bFmlPKxdfonvvLrKr
wLAwK21IVBvNNX9EeHBUVeJ3LzyoApne94fErKi7zm7JypbFuryT7uBlUZCokvrrxs3ytm62xI7G
9Sokz3QCUtFUlALIaWPlSwhWwg9OESTTFz1e26KFu+lKT8NMpDOYgwlyqr2Jk9LPblNFeOcWzPj0
iNe0vmG5CNPLwq4xskIETqI7t00EqhS8rxiaa8f4nnuqIXVcN+bfeo8bf6e3FgNGbzTTuUE/ICxI
83r+GZud4e2HQYNX3uckF6z0yJrolViJ3CYYyGkGxlX+md4jHIge0yb50glnma3jADEMRpIgllp8
BuhF90dsr3bbSbmr7NlrwJLVrrZT9VR5FyqsjW+J1CkUazkyiXklsGub+1a6pF6QB9zz2oRPUXyt
4FCHG33oNdjmaR77hJlYTbIfKjsmtljOqFUtERc7jKnZQ7yQ3wmOGhtkhTyTPrCUU9Cad5cdThGO
sHXyAm4pifTRRGZIg6+8yRJUFUZJLh/sWzr3q3GsZzSAlctxxfKig/WcBQqfW3obMK+DdczySh92
CSaK/BYdqYrXUZgV4PuHEA+2KAy9pZ8R2/HXvh97OKYD7Au+Ry2DwjgWxhNPeRjux8qxHtKuwxY4
DELTDn7T9xfcuLYBceA9GbjV6r01FCia+hCdGLBzCwdgIklK3kQJJ/ptX5oOXA9VJiARawOLdTC0
YykvkrHq223idka+FV2TA6KoObWL9Vx4ov4uiqq80jnBmvcCCHe1bYnyZHsLjsBfWn/J0yxt+wEe
AzO5GB3l7sgCGii3p1Hz220tcdEzy9d/oeE24o1HmLG3SxpKwNdZVxL6bJJ9HO2UEv7XCSv50YqQ
8t2mqAbHa3qPiOWpTbCvKPrSS7dytAc+eGAP/irpU9pdAQyHKb4d+hptMYnKLlFfbe2IL6p23SeP
o6v6q9Vcu9tSs2nguo5xlh3sEOxSIDXdTC4GJzHsPeElQM3syNaq23Ks9APp3nBBsJs7YMAtqIvb
BDXCjz5GehP42YBQiKzwzLzT4Q/x7mhAVWtpQrpZW2hyBNMSTTBCp7tpWrVNBtUfWr1VVCBVjLlf
yMREhUxAOXwYiwHg/ma6j1MyFvFuFi0ddQhMSagYn/PkjgJCTricvSU18R7uhBvFV1Y2J6Bu58zp
3Gs7LTT5AyxgGJlEPEtJCtuUywEM/GLI/Vt09JrosxAz/tPJKv2xxeAKMWYCugIB2deKkImld0Xj
3slITdYFRehi2rpZ0yFbS60+vkgnjodrVr6sXNHRKtR9Tyd12iXlxPq4tiSEJSD4EN/LNTuTtAeF
R6Hjc+F4iuATgXZ1M46jsYQ+j/Z8m7axMe6tNEH3R7FdRbtKsZ6tqI2LB8tLXKwJWWE20V6PtNnY
2UaMJTuf0ta+xv8Vq90cQcP5mkF+Ai+aRmlCkTr3K+xwQaxiYqZXfkqGyK9kiUS/IszMdl34G+TM
wFa0Na978uaixJsWMcII1+rB/pRB20yi/JLm6WiKRePvxFZg8nLrfZ6ih8rpdVOYGzc+8UnTTTmG
brix47jor6xWtd5lq0Fj21miSHhxc4zrelrhx4W1Y7HKtSQEh6FnbSi6AkEJKt2oFWpY2FolImHT
GG1FvG5p9LtJaONEeViBo9nz6UbMTWLy3fgmL0zN+d509tTe0J6p1d1QysFpsA7D7Pqrxj9gX3cU
vcSNUPDTrqBiLWlDVNXLtd8MLgxoR5LIcl87pUYhNZR6j2E/o9yEZ62ZuxX7oinZTyJqXBa0BDTl
Zzt0nbrl7BuZvytppSFx34NWboD/5CGpiHbVbIrYw9aPzuKGB+fO5DtZ5Y/aVQuAe26wWHwf7Db3
gR2hqL7y68yxLhN2A7TeYxn3T1nfkfNUdmGNxKvP++vRYRjvQz0dkk2JOWi4zwisAtzCJte5yFRV
xldTZFrFZah5Q3nhZuXcfSV/izu19CSSf41Fah9kocpviAwM8egQO5avSm+S1q6eIUldRJk99ath
LPuGKUXk5O71g1R7wxsS7ZjneTV8HvzKLjTGb5PIC8+K0TT3CNb5UV0zfMb1Fg5/6jb/e/Th6MP5
8t+b1G6e8uT1uYf/+z9u109Iglzgt6j1zUXn9OLYIz4J8gQ96niwRlGmcJr+59gjcMIuxyWPbQZn
EToH/zr3GPonWPgeimcGA//xn5ldcdy+Pkgv/m58T75O08Cie3LaMfNQlzFBtjhyRt0m+DBtS2xf
OjFOAKt0VwaJJr2SkEB/9haNhDGstSxqmivf15S/s52m/m/2zmRJbmNbtv9y5yEDAv0UyLaqsjpW
P4GxiiR6IIBA//VvJaljl6SOSaY3vmNShLIDYvt2Xz7eW7OS3qkikpVz74v78VvaykZfelM8Mkp4
ajjqUhb6KPPBqncJpZvcSGmNSkNzpf9rR/ygHp68grhbNFvrZB7atWvMjTkPafACcKoBek7OpZ7I
yphO8cWfZpeIpzV77MfgHFT6C06f7KaydKc2nOmm7Ave7B7bk9t1wTFf7Mm+STMa5da0MGEtGbnt
3WUp8iDy1lrmG+2kZvxgeFPAVIOiuIH//NBPwUcTTKeReqyN1RV3NOhcAS6lItCCrg1Jx7F7f0/k
ypRnSkmv9MlvAv/JMLo3VuxmcpypTDMi6RYpJ1bv0c7SZwaS4AJEnK63rKtgO9G15LOkiQcfupGy
OF7VCWUtImXL82RjHe0wIYvZ3pVK9cnlFBTthQcmSD/ZIhfrHtafjuDKjNPTinuGPjNeQVcfi7mx
bpjE4qsBNAVp1kLMx5LVZBPWpqqOWrpUl4K4Nx+0tgNKU9IRdJMPxjc+0u8UNBE3QvPequwmiEzO
Xz7nyiad33PsVPOuiRmU9oyDVnK70reCc4xR511qqlatOF89XDQrvSRR0rGGq4pFvsp2WD4XPM7v
pswFvVempyl23I0uLIi3GVTI+0CMLBN7eVwy0/oKkSalFzZdJ02j4Uyn1a6ekaY/7HnAG2+nusj3
jr3Mw0lRWXfmxgTjS8aCgCzHoqt9kZZd+ZZnc7vs49aM+03OaG5vl35q43toA/7N3JtGTrf9CIzi
K2fg0vxKaYI7EyPjbnlcOh101+VMZ5IMRwUkiknCLPqq31sQYVpomNpcC+ugvSZXa0i1U2EcFSKV
/GCE8NokEosx5VsOWFX6rHpn9V49YzGyW3a48fA1o5O+dwGxpR1zSDc29UjEM0C/dMO+Jeu5kbCJ
TgMYMq/bGR0/yu1SyyDfFo3WzXsQT0NydMa59T4phIfskfIibUwAxLPyDKVbGz2FzGS9vtVGkJXX
PYeyst2khlGah9jsfHMLvsSxQnznZjAiEHs58FF4Y8TU5JGGp+aywBS8L5yx29NMUV/7kE2iVlun
1BlXVkJDvnzCh+VRtdwml3Fuyl3iOeNbUbswmwKveK+mBVW8pe8n7I2BPo11xW2kp2C3FgRiRVFU
+zyI4SDhRMMztZwfl8S+FO2w07xeytEvgXMudfHA8bYB7bkMfH2LYXhahqG75B6XH9x+dS/qc3Ne
HEzfaERKrmcVP5Sd6d+Da0ouDOaG26pJODEXQFn5RCd+Dx046JsKR9eDX0qOEFnN49bgTngxoRbU
4RDn024R47JLzNl9NJxuvQvUoi9KxPCrbulYNmvwjpyQxb4vLUZzjPXjs41gNG7H1gpG2pi4me7g
Chr7VnI46rXlXxr+2RIwtksNPcgfDysD5SuWTPZ7MrO37N/Vzkt95B07kyJUVuxvzH4hkKCMKjSQ
ZY4Skf40jPoW/Zn3a9AG8jA4uLXF0zvGheuGBAlpEZX2TJxKDRvMTsMlCxHEbtKOJO0rI2KbdGIw
n98d+gUPjtN2972eswMkQz+ybdOIqOmdQWUUcSRsYV7amd9fUGqVviQLIxw+EBynhtvtQEXGx6xq
mUvw+bguGOYJ+We/OgynSTnQaFs5zVUuOKRlQmXHMXOX16oz4j50LSEeABy9ny1Du2yehpfE94a7
Fo2GMgNM+yY1grwj014Cs7006lxufYj9dCNV4xFO1edkHcEHmfzl81fePCVrxV/x5RpCtMo28zzI
XaU0SwBYUVsRWMEhle50hCYpTzPYpheZUwDF1kId6SBVF1TSXY6y05vVxfHFI8vZNhD7DrYOIHM6
43Qa3MS6mEcnPiVNGu8tAUtyVk33mS0oFfRnw4Sr8nijJTuKgNi2x0eI31nK+3YacY6V6VWR5PXB
dBfr0l5j/7U0XCoBjCogv1yIDO5s3DfQdAPjVpFmfSAEZ79KugJoOfHbZA9nuz4ix1u3wDmbSCT0
E9JVjCOVurqpfrJL564R0HaZJOW9IL+1ETpFxjHUsgH/Wt7BBP80do53sKrcfetIwEVVNlm7zCAG
sGBlu5js2noOFpoyc4nqkzjzh6BEnPuM1Un+vT7OiWEHyDDMPTYbtZjoqFG4Rij9GT2I09Bw3/PL
3aZT14XcunwSNeawbenZ5AukxIkelSFsO2Nlido1/XVqnp/iSLd1Gok8LrtdvVreHSDG9kpSpvtt
WhNLXw0Ug2fI/7GAtIYJ1msGmru73UKsKe2HPXbz0lKIqhyR3eRl8JPOTG6zM5wLZqbWMSW8KSM6
ogLtaCwYYUmMZUevLO3YhFSoKg4tP08t4/yBd6nxieWl1LQqToMbw8ijmXy49l0IsF/JPLnxZ8ms
Xxihnzj9W6/JVrVrS3C1rYMdBWgobVX/VrYVsxapyQNDYnbra5FGrpuWD4VTl/6eklrL2GHKpXQx
GLtkB4cir6LBr5r7Hp1gUxfEafLA7WnQcxRVwojLOwcT+qFYYQ5P1oi46VFpSjsnCPZRU8WG37I7
mtSmHgU43Ks1daonNN+KUVV5zccEnZpeOopsojOCYBPXtbez2vKxJqcWZrbwLqysqaLOKfKT8JL8
s2or6xF76yS2fe8Mu66Y+ouS6RkDilphOfrB8qx1QAawKardPK3OV4rS7MiVmdgnq/cZbimnuMQz
7/wR7dCv3P7ew6VYhPyDfG3INQ7HAA4cBZy+V3M8k3aoC/eT0r6/cfIci5ezCP9DzkiEQT95j61T
vYCM6z/RMRSgXKa5d6flaO3a803LEEQ/QjXE5Y6VoNNfqkZ3wWZOOvlpIg7X8tAp63y/WrV1Gto1
fZvn4JPJsIi5jpYMN6X63EThvW1zAdlxpiFUocYplrxWPeQbt3Ort3m0KbXNqRwidqlOFlIE6ZKW
TUHqlYcmHaUMvc4fHvzMna9oJu0BXK5AgE3hUDOeD82mgpTFA2N9Z0sAlXA0ofLVdv3Ss+KNPDzs
5/ZKOrlJZTfzBA/QdJYDGFUfEnMZWHfu6hsvg9ViZtXM7SN30NF9nrCgfiBM6UeejPin+3lF2lyG
4jqtU+7hs2UekZLMh3Tx5YlyreSpauL8veiWZN4kA3u3URrtwZtp2gv7iorVGv7AaUlKguvubJwq
cJQXBf8E1lihjKuVINRDbfbtpb1YuP4JFtl4uiHJcQJe0keP5oUTxX7zulst0X8azQkcLCFr5IR1
nv2Is0as3zBz4zuBZWpPX+eq9u/5P33uRIyHtonP9OZOZaZ891ukhlPX6m65WWIqv55b0pryBql5
9H1kXfRUWNTWNDzg283USYgmliELT0tvWBTomjsaE4xNc2NT5OMFCDee50M3C+dkjsaqt1j9DXZD
pZrNCzuZvHrn0UNMSa1EKD/4DoQK9glrKIj4R7PO4kNHP6Rv0SY8MhdEuW6feV1qm0zwWTvFLyoV
PABDzmvqWFlTeyUmsVxOg/NexMV8Ip4T3OnWzi+rQqds3QMz7KcJ8tiATbjy7DkqTZo6e1MkG0fl
lykJo9BLS3Xo8cIcXS9xj45TvY4FvBw5tpvS5qHvLeNrLDmhK37VG0rPxN5G5Tu6g0y/8AO1PiXc
uiO7nwAkUrH7CEAIRjRli/vMa90TN1NI1cIx152wjOyzphj1co5H67OhbK+/noxm/pg10srB7sCe
MCrNk3mkk7Sg3Iz4UX7NKd59A31mrBfTaFYisvOyb2/MfsjL5wrv4deE2oAmOkMbygOtk2N7TMuY
/7NaefLQ0giMASMDdG3ZcUCtWpUNxtGwSgqBF/Iox0klvB8iaxhh18pUHeI1UPOoLHJhcLBzm/Zg
WL6ytr7XZABdWa9gqq04mR0HRHj7QiLl6pvFX9r5s51Q/bVNhyH+yOiw6MO5bSZaJC0ePZSneJV/
NdSLl3722BWKU4zAVN0Jb+StQ+/saYAHKrrFzJDOF2sQYA7BfDOnUaOy2NvYs7JaaNFD4t2VcWyW
UT5pldyZFKQDnR47BcF7jFO6w1fQUVvBi/o6uk7dXPuMfi4ca0GF/DCuOj4UeenbmxUKX7sRXmpf
pQ1vX4idz2NY1fBFD62ZwcythmU4iHx4gq5UXsRwcbbWMsQ7EgnGjUqbbNeusX2Qcd59GHAP3oYR
d7O3lu6z6PN1q1az3sciVvu8rnlgetIn2SM9MA7Q/Mv3ZYyTPKwtqzzYRJgvAQkE29ZwX8rOGfnm
G151kXZaXCTT2cN23jtgh/fwnPCfJXXbvI/sxmgh4FjwUUE2BuUs8XRWmJybkAVpdxBO139ZyrW5
MCBqvSsUFO6BjrKCDSqhvVtM+uFClJV2iep+TddtYjME5oal9sKgjd5FBxH0NDeUCCYSh0BsxpeL
mYx7WLLydjHII0/NCic26SnrXRCbSxctPaapd2w0v7y1llc+m+NTUuRejrLf+VAlK71dpdG/W9Bk
L0ujS3czVKCIFl75Rai+u0zRaO6ThdU4Gyx/opDay4G68rQJBwC2eTSnNY3btsX8zg9+h+mSN2UF
gN7K+M6iGRmvjhVfTmBuNozXxdFLLSJ8kO2Dq57K2w2les4nGN7FY58kxbHWvCGbijPNkSXVEqLU
m8dlaaG/DnN8mWKq2Uhp4uswSXI4Sa+2ipa6k1H6PqTRuFWvedYXRc5AUA/BjaHLur/oBWs2DpJO
Ml8Ix1LejWpT2gGIl9jkGDHDBf2Ptpz/Uxz/xzyTVv5OcRy6rP+9n+77f/Sn38L+40xwwtWAm8E3
PehYP/stkBYNYtjn8A/eGdTK/wiP3h90DzHw2GDi6F11+aM/0Vim/cfZTwn2kyglfw6d7zeDxd8a
Ln6RHREasU0GODfgPlkuhv3fnFvS7YNmHLK3zJ/4VXtzHA4zOOWf3pM/XR4/w6x+NYP+eRGMZ5Ao
zt6Tv6RcK+rnefi/sbtOD/UC/U4jtFwYanL/wYr3qyPzzysFKAQQIgIfe+6v7hFAwkEZLMGruZSF
Cs0pGO/7pUaC+PsX9NfLcBPAaU3oT+IqC367zApFPXdbfBztWPnb2qiGh2ZJx/gf3rdfrZ/nV8Nl
zgYrm1g09v/fPxyW7uyRLWj1LJpzJ7ae6bYEycJtYhOkot/FnqcORb1Up79/ff/twgSBseEgjYAH
PH+gP3lOC76AAz7hF+bPeGOZVZ+Fhs7QMYp22LpFJTcKwPn1AkvgH3q3fpXBf7xkLDs4jdjyQI3j
e//zlSnDELIz1xc61Pv8EcciUSzwfzxJuTkK49BbNThEKDcePceO7FnL+YrD19+//r9+YSU8n/NS
hy8tDOzf/i/cJVPlimWNem17i7790CqR4GirzH99Iboa8WDB2Oa79BfVfxIi5YRivYi+aHfx4LTb
sVgSUOlJcvz7l4SN6/efOj51LPs+u1UC2H9JftWuEBPO/OuVRtgyWtC/+w2yMb8Tv1HVJ0Zw+kK6
tAjsSHJOuPCChBOJ4VZYLvXiogPk7kj5hu6nlBb58xzCBlNB/e5c6zP2Px6Widl3dbTWbR1v3HUu
4GJ8n3nGZcXEKrvMdyJhJKV7abW14YFEOk9OHQRrrAWxNj+wmNm0ZI4rdgwb0UKGdA4lfSjsZMQ9
21o4PQTZb30ZW+Z68p11uKKKbpl3FQXh2W5qB/XZrzDRn7RAwbyDgZE+M7evXlRas9EcZJ4AVre/
z6qFaY08Hd2hxe8x+XO4ukGRhcI37U9nxhdPeyo+eOriMuij6vsobZRV84VFVe5sSyMvacq1Zfew
jJMRhK7qxLnrthLeQWWJhhmiUiNahdvMUftdGXDWhr1hkthnY0W8zFuIhMv4ANZ7tS7X2l3o8yuy
8S0VdfqlM2rHD+MukwgYGOZQM1CIjeR9APR/v454e6/H77LHPHfsm0nTzII3dm+IPG0vKIOwEEjs
H3IJWR1L3DWDqzm2mPFMVeBKSQBL2+IW1Ol3paUCsRagvFgxxmKxXZTqkGVsNdVaXHOeRSh8VarJ
cutOrraCwsohr9L3udGZmA6w0YjYxbUdNP1MqUXbLVFvDUUPDA/fQ2vsTDsfJVJO4VBaQzGh9cMw
Vy2UFfgPVZm0SUq90GrgB0O1zvjwIyxKZ8cd7W7fDXh0LXjtczyOFlajDNM/Tr2S5DW+vVERVuG0
Jh2nf6BP5+zvs85ev/W77S//4QEcEeZxBI4//IEUauS4BQtLWV2+d/PFmSr47Yao60edkuSi6AdM
DTbDplWW2tgWl8LNnCXq3Gai5yIa+taoroGmFcYlNUOuQcVPRrMGFGWkTqvzTwGQezqwzcp/trox
UXjhqHAB0CeTb2rG63itOTKnYdfGnNdkQsUDi4Es3iORivRp8VPZRqZfG3LvdXO13saNM97xWHCS
G5yKBJXRs/LXuelzbz92ZCLZMtiryZshp7l5Jo+uhn26ur511btx6h4y1mtjODkY40JO92Z+adZp
++IW6Ak0Suo625pAWUTUk0uVezHNnqILuZh7DujWvG6I1Zv8VVJ+MzM87sfkZYrzsdv15FjF4zL1
owWnn561GzLJGIX8hRzlC05Ox3pYaHRKvwRV37ofOmut0cc8tZgm3pmhks3zGUCGTWfm5x6cKJx0
CxdffB70pzGAQWdFo9GTcUIw7Mi6YWgBW4Z1KfWmh8VqanobG/IFA/caMnVXtGCtfJZpQpe3mbu3
i6/KeotGOPgU6IzlHakwxHczM7jrjA6OOZSfEc5Jlms4wMug5BXuwDWNlNmVd3QSzLdDl+eMnJ1O
gk1fKppibQ735y6PzPxG7Z2Z73SWpz6UsdGmvUh5Ll5sMHI6rKYxPVXcWXS0mEOR7RUVNNREVGh/
e+xQ8V3CzPyk2ZPR1FY7/FwydBGDt8jlMaQTPEVn9ub4ELPXeWxACmNZSGhX2ATN2k27EaCDu5PE
wtxQ1kNWRzRDpSjiXvaqF5yu3Obz+da0UwfTTyNg1Bc6FrSc1MmIUkrP581kEW9FWsucJzqGkje/
x/ceOoWIXw2ZN6QjjfGBabzJ0TZk/jW12RZHqc70G5VLxkm1Dhgws8+wKw7kttLtRP70ldmjwjwL
SlVFDEfkjjyzCd6cAI/ZpiY1erkuSe9GrE30s550+rr4TvUOL0RNPD/q9r2vGkEvSTY1RzXXTbZP
XTnhvjLX6lgI2xh2PmrYuMmtNXt3vMq5Y6VTPppUiGB7FbOLA4TFVTT2bfbJxEH5ls6m/TgYdLdz
h8op2hmywN/wmDMJMNDng89z9FH/FmMdQrGm3rc5mX0ceVwGy01LsG+jyE/zDSzhaeFTHIz7VdoM
iyMuRbxxnBWNKCPHAgRwik2x40WzSK/WoOj3JT+OKlQeqyR+iRXckmqQTJDQHlsztJJiukbomujh
ku5yC8VTfqPDpL/SYpw+lXwCEypnhv+oLgZZnvjpxNdNvkLmc21iqlEdrDPVdgI/zgboKJUnK09J
EiSsjunEU8zA9jjjM53XIvmgYYLdah+kFqLVIrgXku88r+8Xp7kudeyNobFO6r3DjiPgPI58Ln23
VJ8pcm/NDRUdQuyspXbGEE9YzcxtJIXaJPj74j1/uysjDFZjsS2qZrhK2WK6LDd0ne9aERcv/GRq
c38uoaL3jroxByBhPxWRJ5Vzb33XJb+fi/5vdP0fMtE/HRH/khO4/doNv5hlzn/9z6HV9f/Afw/8
zITJ5JBh/N+h1TfPteo0rUI7kfyB5Oz8H6Cz8QemTgC07JApRLExovGHf46twvT/ADuAzwZA5Llg
G0bz//fcykkZzwshSKACTM6YZ5jSf54TUidORNLlCeIVj02FEXjvmkX8r+agP6/ChA02ipQNL+nX
q3RqgqdWJMl26dS9yP29CrLP6eydQOYGUMTGW2E13376FP7LsHyeLf43APHjmqSoyPSe865MIL9e
s4a+V3epFpspXhwcorG4ZxMXXzl6/Txz6DnNWPD/YdD8dd75cU1kCj5t9ICzIvDrNae+SJaGXqmN
EtkzhwbWRjwy2b9Z/8Ri+3UI+c+VXMxOHOTPtMhfr2Q2DmE9vxebZdbTU1MbApi2UV5PCSWBS03L
mGVM/W6p6vIfBqC/vEauJ7GPgo2EU0lc5dcrByv4u8KWTFi5Tya0sXvzE6E7x9gUsfxHAPKvCgGv
k98OdjI8ZRZaBKrHr1dzdNsl2rS7LUMuvYSZZrdseunh778r//UqXMkzALh47u81vv0CSbmEgrod
yjk++eQANiKVavvvroL0ID0b/eYceQN48RsyhEeEpW3soduyr5dbilbEjvG5/pffwfNVzqKWD8nX
4cbz21XYDtu6LmGGDz2jJvr4BDwvdi8UTqH9v35BHpf5UTtCncv5S/qzvGFBDBEVz6ZlCdwoSKyz
vXr0/mG2//3D4QX5eCMkH7CDvub89oI6krtk9JTeEn7wNjj5GXGXNfn3Hw7ZGdCGpoVe4fwu1ZSd
bsiEt3o7Cd8NdZVbHB9IIP67d4wbA/d6boHnpiucDb/dIBYnt9sKqu62bQN25DihzT051dbe/f11
zj+Ln29+OC1/YLt4trBBdn8T1vgQOrZyrbH1DD1vK6JVB1Sfgo55P85Cv7Dr27+/4G9RSkTPs7xF
sponE985zJy/fhdSogrDOPqc9TW29rLFVzCYoti50iCJ5arPiV0F+zNierukjr6koCa7oqpv+YdX
Tkbp/IX4+cXT58T3hacjXEyCxL/zcrTtrcSRqnE7JdL28GPBdQrphfNqGoYrpaDqAom2KMrJbbmb
ii6onth0J/5dHw/JshfllHxdDJvNkQS6oU/tPE3ri8P+tL9teJZWF8TkUtWERKO4vQ/T5HHCnWR3
L+Yizzayc2m5rBqyUocyn9StNila3NWT6q6MZqyo7MZO5YeBVBSI8vuqDqkLtXKfJf2QRfi+/XQz
UpoAe6Uf6GYzVJrqbUulgLnR07R8wUDJlmrs49V+SUyGZ/JgbpWB+2rt4n5yhF6w2yfz5ZA71JMY
rO5GZgFMKpt0UetyTQgF7+SltIrev/JInjmbJBHDFcLhKmgerMkDaWqkH4lsZzrCMaO2AeX2wzYn
MHCZ17BZNkVSFA9T5hHHmnCTX8W9ZagvtY9ODQvk/JN1vwd3yhF7e7QOZqOhCeBvpLqRrsqwn12i
GmytvWftdeQQpezJ7wgW7jZR5tTyQ8fWzm1hl0TWPChslzZPOp9o81DkG8Pp7V2D5yeJ6sSSJJUD
SqFDK5M4+LVN2GxTm3Kdt1LP3j05ehIvej7/KwZ9ON1W8Lq/ibULgOrYWe2FmB70R45Bco0yUtbJ
1jmr7ampg3sfWeNNpOzFQzNfxjPPqyiHMLcnQkZGgSyANdGc5jut1PSqEzV/W+2aJ/NgY85p7e5z
ZhhNvMF/hKk0bhJ8fjqe3RcimVgOAOTaTMW29q6gqAVFCBBR3LDqUB+EAy2yH4ZnwKeBVVayWHW9
diuxNl8kXZq0YU8sgN5ZPBlm6BXQv62lydjLS6cJReIZ113rdk+6RjDeWyNVjjQ6Z4qZOI+D/ahS
2s8NqeJ2Q5tkfI6BjgyRmOuJbLH4e+uTTL2IanGfJ4voRnVL83fuN3eBgSHgNARmMwzbnoKZPUhx
htcslcE9HxmpNcuZRLYtOBbh5Qjm4MktBjVtK0ErZZhNs6SaVfRjue88d613RVcMkMV6v60jWTjM
QURwalhpiePdYNOzrbDs6NIO7WWR61WSJuCKxg7navxa+CQTkwR/HZ9N4n5ZZakeFJXDKK1rTybT
D6ZZMO+345vAhSC2tTK9u4URL0ca9LJzY8JUf2Jb2JaQi2J1Q4qw51CMlzYJZUptQGTS4PPgDegC
YefnwUORTqVznJHmrtOuwiAWI5m2u7Ks2+JEv739KlZqGEKqHE3jEgl1ZsfYEYPYxuyZ3WhYSQnT
65g6J/bB5lcvw2C0GejlvMAOJyn7TCHl7Ryz60VEAqJ0I8FSXCenNjcRlfxsxcdlxqY37SSFxRuR
STrG3LoGx9OnAhe1kTkWADTuV1sNnrulCRVJNMyFvzhQ4Wvw/kMt+m+TPfsZ6NYxw9ZbO8F4kTre
eAXNr10ucO43fCkngWexkV3yZQn8ljCYSbjm5CiVvjc8yqjQ7n04EYszO18He6yerM7Wyb4bcPYt
ZDbeClKmTxRbWq8lCUBvHyfKMaMlYQO8UWkyfyqx6oI0wK10ZFhndQ3ngLOFkTUoTc6SIHQsnme/
lpO1vE9L29z7aZHnGwurZRtS78pcnaR0g2LkHUtCPo3EA28FmbzC/U3IRCHMs5yzPeMDllXbboek
4sdT8quYQsjADhniTLvfGNBKJ6q7sS0P1NxQz1w56KV4kgfrMJYex5yxStvnUnvslD2Pqm4arO3m
3BgOU6YoSYVaS2C+Yo1eX6qumIMo54ShMAJIeE0YPCZcPqQ38fZZGD+P8PPsPd9lz44oEpg/r8ak
zaiUPTVWeJlGfTlYxnLv14X/Lajb867fPjcilymhRfrgS/XucA/4InJiBwA6hHuHPxpH+WQXmBsS
Ag6wG3kGbaEVw5DLmjG9JeHR1QQ2vRXCF729QTjhhHgfeg0vlQwYvcFxNwzTVuSB2ZHdMotPMd/5
JIxzKcY9gmGiwsEiOXapTLu4KTD5OvuejLEfLSm0qm2cdu03M82scePYSbPzepLaYTFjSLplqevc
WY6arku2fx/9PKpbXLRE5TD50TkIAqz7PNUYxFH5c/GAaXp5oW2WYG8bS776lVTWF3JZHrAa/OdU
QcSkk0K1wCfeLTY6Y1RbRj3gnu25XxbJSo2M12N0G8u6MKIqH8w7Y1UpviN8nu2O7Fo/RbwT6r6Z
IUyHko5ZGx7GXH4L2jVYwpIMX434IpYrPUBd2EmGvjsC6jgSJQo3xRKTuzgH107Vs0/EYELeNKsZ
KHufPZVNjRAGQ8XzonSxlm+27iwH0uTQdFd2TQzwQEU4Dj+1Olg93M7IRkpDyAFeaiaXe3q6+GmD
/PQuzFmgqnrpUuMtItAJCRTTa2ANDlIQjm33REeGBwhlNXCxEgkYqdIJBE3raRrfzTzieu61g3Ei
04tXoy1i/cg9p7BoLC8CYqAcvSLDG92vrSGnfak6/ZUCxYCY71Lmyz5p4uHTOJSrF6ZlnxYnL0hn
AnVd3AThQjLtrbOr9WUA6afYkw36PrYy+8Zu58LZrnPHk8VPy+PC/oX4Blt1wW/M7N4WdwH84s52
H/OG9vazKxv5wSqjOVARMtSRKqR8asAG039BdOBGNQtysJdZ6VebI/wNxwDj/cx4QgLk305DS/J1
2FCwa7yb2gYomPXtV852YEVo6+gfRdyWZ0e8oU80Dulu22MMWTft2K9V2K62dWf2sXgQuABNyEiT
uho6zELRMKXjO/Ll1G4GOfEj09ZCVq7t/Xwzez0Hv8K3KYrvA9oty9YcjgjDMuZpGxf3DJhEst1c
2Z9EObtdFMdrgyWnMwqOT65YALRa0qEdXlEJByL/bPF0pyA/auy6ZojY15GEmHO+r17s+7clIv8S
ccpy1Xa1g+IhN5FKo8K0y/dKsn0OZ1aDt+nUrpQxU/LrhylxFuqe85z+D4naCD5o0vqxbyv/1Nnl
0u5bUjDl1q602T4MKyHVKKdcAXMV54Zsy0elF+ie8ehu4kJD7opHGLEcZFVN3HIMqG3uUz81wqTQ
GcHxhmXZ1rbF4Gy7wSUvhdErJdLbd3bLwYNIKO4gPT8llqd6OYdu3FZpVMiiggUZTG4CGaB2Xnu/
N276tQk0QnDOQWwZOn4AvPvi3TBUS+vePFWPQ1cFd2WP9Qh52az1xnDleOtViUliFNlpDEkHNbtu
GagF7eKszHd1OlOExxaR+k6rLciqMzeZRogFojlhZJjlBrtE99F2qcU9Q7ZVzkF5ATafk7mXPN0D
JGBfBdWX1hsHgLvKtr80GZSmqCXqRQ+jzzFqq11CoKHribFh9yMLc2ez4TM2y6rplbWSXC27om29
e85zAzyets4eR6YDCDW+to52Q1Q+lGSY0auhhH10euyuBB6LBmSSh4XKoWnoq0um8mZsOv1iWN38
yLtWfW0z1UqodvHKRtIjmLCynrtPgjh2IyjAnIOzsg7emgbRjoV1p52wXqzgmunHwO3nEvjcTFku
x8hfZm8JpT1XehNbvWFuKOKpwfks1Tl3Fi94UlvvKa788sscy8olxZWw7Bt9bsKF1TvlMXEWl9tm
OfE6SJP0J+KysBbttCD406apSSUaa63QEVlJfVQW12/YryjfwdnVKgIPjuvjBC6D99IwqHYPwIQz
O+TD/MjvyyBvL+r52/9j70x25Ea2bPsrFzVnwtiTU5Lehsuj7zQhFI3Y98b262tRysJTKPNKyAfU
4AI1SWSmGg/SSbNj5+y9drySpXaZu3RfLD0fHV/n9MYSmw05SsBmTE96a2MuRZc6k0elpPOXuic0
0huXtH9eGqd9smP85uCjtPktmkSNsrl01E+lyqhS0eETmmk9oncz0fJeSKmQk14OkfPmZE1x1GEv
dOxGJC/2YHxMVrUoZJqW5ZfRzBSPKLzxMrYsAjJUO22u4kiyweka0v+N5By6jw2z+Ori2u5QqHVV
6JltNT3GlRvq+HpIzPVavWQgUYPkeO15EjiNJHgTPFto0ZckypRLUiiHtzamCPBkX1LQDkRrc5qM
mL+jSymo3caWqR8chTvmXryZBXSErw7H1dtJ7fP42CH3Jn4hGpm3da4jE5gUFRKWWS3K1sPFXF6n
AGHCje0A0vOnaMRyANDKPZRNWL7AbWAEjkOUYQxQrznzMjHjuVDrCntDVobljGLYLl/NrM9AgFqt
Q8VkAV7wiz6iDjFRP38JMaTBxHYi9wmrNQ6WvlxmY9OaBRYn9gWDLzGp3eM82hQRaZIsFxa4lYRJ
fOi8jnkooEnkast5Xc3F0axb7PV2OFdPZj7G80Vak5PlsUv22iYjDLn0wO/yIFi1LHHrAYC+r1GJ
XhOkNOdcR9dm8JB15bm2x+7dbXSsT3aV9ZfsKFO9ZaEuLrEjzs9L5xb3tl7NDIKKKfkaMtSvN2TO
y1ddyui9H6YM/1aJTzAgwx1ShGuNzdeZW4qZarDsiv3LYstsNeN2xKQO5qusor1W6BC/HGTPnxFA
xY+9MHLUlG1El70r3Vj1hSPxhFW475Kt1Xd2FISpy/i6NOhaWJTbKma+ZlkVv7o7HmWtknPkxBFx
hHFiUiO4pUXLopWVUW8sNvd5k1lFzFGsqlQOBXlvt4FGNJcdtHM3kOpSpzheVIXteZxUDnF6U3cV
dIyOYZbJwwDq1SmiEVtVly8PmRJFqxOpEGCuxsyWnDAc+93mhHNNss70rih1SmCz+Q0NkqkE2DBf
FTWfbIBUGfBl5X4zWAa5K+2Sfg4bYX8x0KPDwbB6FVeO5qTYMSj8dThaBUr2Sidy3u85wfBj2TLH
Cps20VyfEhf7n0WK8j3u+rHU76TahJZ2j0RWLAHeGrftEepMTuzcLYTmtNf0IGId+1m5cmT41Ue7
WcQhzuIoYudom5clMyZkZhrI9tOQdGyITpGjmgfXIveiGuspAEmPXnqYwTR4BMka0xE0vJVsLEsq
0kO9jVqosKf01dJS1PcpQIfZT5YUCkhClKuLbMCeSs9FUP5JqebmQREMYD0N492DmBbjNiXTzPSl
tb6oYgqTxymLW9TGoppPQworSHMV7Q3hERudNuecgQxn6loPO8pgeQRbMIKebLMvoUuM6eBrKYNP
H8j7eCX1+EoqKm6+uojbq3xGI+QBZyJruED+8zT1ipltxGTj4cWoSyxtxHZjco6Hx7FhGXDZZ5M+
Lw8R8uPmSU17R5zcpTSTTWUUMytgx/RqM9sq3xSj67y02nV/XVg7DE0kAqu3PbK05JaS6pwJQyc9
FWmJTy3AhDw4h0HEQ9t7plOEYOX6eJpggoCF0XBgR87XMmfX8yuIVZKDZ4wprEbTcTclcV+d01Kv
cOTkE1R8TyhRJ4/h4pg9PM5xqiGy6Th0gyWjA+jVZFT21+XkLuFFjZFbngD247cLMGj25tnNFx5K
r6oHKww9tzZq5aGV9tJd67Imj9fpLCs/R/Uoh3CLa0m3d0ZsuZQEItLEsV59jg3ebpB5Cm9A7GIk
svJySa7rTjpip+bSdrc9akgOlnJ2XeZQMowxh6D6qkVTnNQa9MnsCwt8zRBo+LWr2bMGhCapr3U0
tHIsRLPtkNjIiH55nXqI/mLLqKnlZol47PStYyzERHHim1xQVpmC/Buhk6jYavL8XZkcgBhl1JVk
GvejYr6iaTCW3dxXVIsg5CuE4qNOM9JEccSJmwso6dAkDap94Q8VR4N71sDURq4ELFNmO5n18bAa
YVhAVe53Zha45YfEptk5l3QIpVkV78UAi6QL6J2VJgoc280vhNakMKg75Br0zzruwWtid6rul2LA
VMMDjYP6NDlRM96ZQ2VaPS00+v5XPYGDNo0yLTdDv4KQo6tI+1Klx/WpgPy/ZbPqsgeZsK6Ck7IW
oDOl2aT3M7r6ahfqjQO9EjJPcjOl08ydsCbd5USOC/1iquYF8Eze912BCTGk9x+Upai02WNlr0hy
6KnhytDD8qPiXKzgZh8yRiuab0I1056KsA1vGPFUuraZOt0F1BaZbZpNh1ntUG9s5GBNEZyfXpXK
ECERjnR6xZne9iE9ZE5JNjIa0cE98+YR8iqCBXIG29Notzo78aCYyIQgF8UwdOD/YLD4M1/1f0Mr
QN41gpj3fxEk3/1r25dvX2RSlf8JmfK2/sME5S+qgXMSvbcfZAPr7/8uG1CBBDLRJQ0FJCRC93VK
9B0tKP5gtIws23Vw9zJNt1dm5v9I3fU/GGCSh47mV9UZxTCB+VMzoKp/rJF7a7KgDbwDTfA/kQww
dvswYGEBQVSMVoDDBIwNxAjrr/8w90voCCZRU23CKNfoKaRLxfsJuSb3R8SZb2RG4colmEzYe6We
h4YRTCMFILkqVHZEmqkLHvdhRi6puAP2HAsh8xtE06S5Gh1dOQvgCAS4p3W5BAZMg0eIcg5dFGui
OoSK+dJNKVpAWaoOjpKcjCuL3f7Yi7aKXkZ68dFJ0dTlSCun2qFVDLc524F9QX9I5NsQbzh4Xbfg
CG9uEBumLkAEo24/zRKs8h7LkLxvy9Ya2KRC0P9aWjbLhlNSVoDKLuPl67zUM536gXdbwzZS7ykw
7HRTo7KINpOFhXIJAEEYBHkyQKXiNM1BvJc4GJty23NGMRDM9RXuLDREpWvs0W1KfSNBQYUoxLSZ
hiSBS/rZqnpd9UPATnScCytGvscSruuerZjhW99XPU7AGbdWM4cl7zPKRqxSAw680XKGm9mmoPJx
CCFpEzQrruCd0lDQe6U+VRXQuGDSmoZ9vk/CMJBCwDAIQT8EbVprNzVypC0GG+MCKWaY+HLOn2ZV
0W2PVmp6lhhUha8jQXytBiPDvz+V8a3b1UxOp8zlyNxqA1mxZvq50DGseWPu9kmgVklBB6RuWxol
SlP4mavhRYxnAcYYOZdxzhgR1QCZEFoEBucvdRxl5w/Ockki3LgBYTHtkkrTqa416yZhI301NAyY
qD7HRPWgoTzNUo33AC9cwmrpbT4seWG+IWd0VZ8hmFVtEkco+VYHg9z7ahpmwNFi7bbQ+wHIhFJV
S7hHrce9ssZQZgFxx1F1lw8S4eo65e8/R007ZaciqkbnVBrSYQJH323WQ6BYVqd/GZGg4WgUqtst
ZySPZAe0UtYELibIrs+KtmCF472g/SA6o7pbmA1fGA2mXTOzTmyEnwi1+tpX1BguASfezIGCNlty
oNGL4UthjNsmZg8j3pWbyelPoKAEesS8fEnN9o6+abtxoogpLM4xgoFsTj9t3QT6pNFuaahm1GEw
99m4ONvWnHaRVrdezEF5n0Zki9Sx8iBz8ZABe9lx8u+2y8j5N5/rfCea/jTVbqCOScZIatb3c17v
tI6TvtA3VZnsGTQoGNpM18tmdY0waqdNtog3oHdPy2y9wMu5SCqLJqAVbQHZOO9LbrwpORJaJ7yi
86Xdlq2wfQ76FPsVmtIpLDZhrdF8md3Un9M4D/LRfosE/mhrDlUPZWNEzxAVilk3VHnq5QLtyo9D
pfOrqaNvJMfkZeD7xs3p7qwiOrldw0MzmtojB6lHWUVH140+G419C2+Nk26Sf3ZNGQaNUTjBoPRn
op2i5zourlFfHJZ00PepmrZ+3rfHxSYTS9bKZRSHzPXzx3jF4xXRAtXMFaPfaSK8z9TCumFAeE/D
m9wleYkQHsWovBBplO/Nqv80UYHcs6o3IGtk9RW/sYJHroqggZksFpM9zZSn1g3xwL2XDwPkzWiy
vJYaxsvzfvDb3NA22lKgVExKs/Pw9q66yWHxKfk0qigaHo5VCa/U+nqPL/UzCuthm5rWm5O22ScO
L/m5dNurqBzGQB3QuKqh5Z7QB3NHbI3Ws9k5Z0ER7te9edN26mM+im1a6cJzici4pte5T1MNuGBl
HjrhbtIpfI4t46V0OafVGDAx6k6PcoKNUUzgNHD+mRtL7+JPaFf9hlnexrQEdOuBoh7jXdBzVOak
3uGnSPRPeuK2F1GjpcfeVpgTrDodKxsunKy7tfvuqlZSlpA6iYPeXl5x5twUqtkcLeAHu9Een/I8
Km7bSsdePE5NMAqoMYnUtD0gnT1xY9PZaXM9QDNPg4jI2ERvTnIyNhIa46bLlPQ5GfVda0Qvxdgb
dwMYppz+VyX7qqKxU2zSRnX3hE85QSyHem+O7X039W+FVX3KsuSirLEmNHOPA11/7hzF8VlslPOE
CMnjkct9qdTXeWICltGme9of01YY6lGMy6fVltuM+Q6am+ar8D5gD9J7543CcoZ/2TB2Ge3fvcUI
WFYDUTV6tatMN8hnhaezUa6GfnirRHGco+asq82hW4RyGErjmvWtONsL10xrNaFxQsKTadZvcznd
m6L8qnXzkYHGZm7qKJiqiqPs7DKtglyylMo1IubI4/jLu04CSdEYR1pR8iUeRmB9TMaKCkEEqg3A
F3nO4GNpXqtqvipyp+JILl/tCDC+Az/1wqChT0+34QjTadtMRDdLz4jU7qygGNw3ZVoupcwNCLnm
kRbqp0V1UmZXTugUJdwfPB+NF2o5y12JPqD5KqTI7iSHO9NrIpCgEJoGwTfgIswmb57sFK+yhVK9
TuqEnADpuw7cJ5aL+mDEABiRhktVItDVeKa2XSWb6dXW2wV/bC41tS03sGZAJOmRrfd1AFUsWfex
0cnh8Dl9lo0nWTTpgcSFQmGgKHszYTAH8cJttkJhx6m+ampvVwWZORBSFzRouBzo+HYp1KIkjsY0
gKpsdFROWjdqFwl5bMtnQzRysjdhCz5R3U0ic3Ntp5fAG1JOIJU2lbtOyknZxRzG9m5rDNo9X55W
DWemqOIo5ti9mvB/X3ddIl4awXvEpIEa0qd+wChy29pmVpl7G2jXCsVfURN4XCLzMRtL5tAIqidm
XaXBM3QNYSjWlE2l6BCTQUpWESdddl6m7NaSFuQdK8KoIxAWs4YyyKmqe6EWY65cJsz2OvXQO5l4
nsp8HGQQpxJfOxufqYESrEg0N5gZndJ0dApfD5MmNm4QIRE/m5iM1TIaSE26q/PMjBj1RGO3AyQF
gMnXXTXvA5z17YxPQPSN1nkq3Q1QAUVtOysUij4DM4u4ttWNU+kljhWIl6bffadJEX0e5+cYnCeY
KVqHLLJ0JZ1rposzqXpdU+wmGa14dtfpkueS4ZVkI0ju1airbPqmqYwOJJbV1UuCbijdUEJdtUqf
sp98R1+FrYw+oVLVQWNgJBlttp1ljIGXpHEdr9Qs9PVIJbQcNT+yjRWuhUVqTq7GzJnkEx3YqTiE
A12dIG4oyyDjctMNI0HCQc93Wu4AthjWduiUMb1cHD2fnU3Sto69hQWHEiTBfL/LRjomXmqTk/dY
FhqTunXa7UWdxdAXJB7H/4ShtHGOB8YjDAjmZNwxEqULJ0EvdUc9V6x9SECDvYthRTJcRygVxJTM
xUbh3ApTV3WLkiagmxF9R0UT8KYXRVDrdP1hXlqaG3VeU3bMnlJwLTB/LqFzwGohASPLD7jdNeMh
HmUfrp1qrKg17hp3Q5+lgsufDLR7Ix3R/1itIZzzQgcd8Gb7RH7bCseN8a87WX4spNZt6cLLXQtC
+JE2S/2MJx0VCxtWzvCGQ7Wp7cYsDZmL0/AJ6qnoA/RaEmJLR9+uk8qJ5kd1sKzMOGVDP+4XYm8P
Smc3N1XOasc4qDe9riPDg9t9tJbFPi2To+2RFMRH4bBscZUKSgyI53ZrJbFX0VHYW03IPrZE2YWT
9wVDvRwpT2JVdx1MLr+DFuFjMTQ+MXvLv+BQ6o8pXNGHdLLFSemj9itiDqpEmxr/nU639bUFkgxy
ydaUF6BcDBE13vLzZOXpRi3gstRJxpQzo/+wVSunp+5JtC286nSb6Z14mc0kZybLMgJ7VnAAaeTZ
ZZy/7isvtbNOXvocdlbVOFeNamUvnFnjDd49GmlgRvbTVMWG37FXkiUipq0Zzy+ossZDmxXz3mwh
4PiJstDq6ad0k0QsjEqUWYeIHvwWJYrj91r5xLaT++Dw6ieDJJWNm2GwoUMbP4ALmwInlxdu38lA
x0XoyazmeGL3pGC7+NlwOg768Ogil6M3ndhBzBGKsZVl7KdGvndgprZgEqvrcWyuinIoThHUGs5k
Oqx4h708A6Toq4WdcSArXILKxsa4n5L+HsJ0fEiFoWyA+2yNyC6DKhqsTVQL9agS3uSlTZK8Fu16
kLWL6lPBqIiWmIpqLu3y2yZqOTuiufFGY6gfuRJK1Nnth11VDDMnydQ62KG6nMeiqw89+iQufJh2
jJqmgCuR2Xfd5P9GT6Z+L29l+/4uacr8B3RiUMD+qhNzM36hq/RjK+bbH/jeitHFH/gsBOZxcoNW
RT9Nmu+tGM35A7cEIlvceQ759j+EPKzZEAb/A/8GzQx6FwYNnD9bMYoGx4C/DYEsHR6xBlb/k14M
6vEPvRimm9g3ACI4Jg48DpPaqp7+oReDhgcolGvfygxVLSPU3AH5EbqHph7bB02TxqZzaSvHFoI9
RmXOp1E1pxdRSvSBaUhhxV4DAUnvzq0cpmeNEPXbWRPanVnp9bYfu/lgoo1/WGb1TlHx/1F9QNKK
u+ia3OHlgqEw4PtZmfCgDqh5rYb/LlMyorCV2r49yPykJ3TVC8ku5ck80SO46y2j7lozw01DkfyU
ObQo2PHYhwOEmJD/C3Xqg8hYCLLNORtcam3lXKSN2eJfxM50tPrRzTnww95e25ccYgtrbWyK3M1a
zxjxfVDmJHthCKBzrsngjU6xUV+TRWHFByn6/oHNLUHeAWXkumDutONH6T4xIzD9Bp3TlUGPx5cG
gNhqNuuDNSWIz7JSMlFqIGF6ZRoFDMuOHUxHSq7kbFixuEjZ9gpRT1ej/YQU50qirJhTBSVD03xt
9M9mrIzXjEaPQ+e8tNl80tHPh8UFdmZoQfIeSo/PBLTdIGXzhGhvwcm+KSFyvKYdn2rCjg59PWiX
rQHDELEnk9/ODrTUetHE5JzYPo/cqksnNm4nt6nRYPTbuBnJRwjj6CUl2COIa+cVPHjrI/CbvohC
vlkWQLyafsXzZHbPJO0dQN0fETdnxEyE+c2oziBJm6l6K4V1a5UtsVHq/eruDk2xn8G7Zm277UIn
ozPBv1FoGUGf6N8Yj/zVS1i1W0ar9X5G4LRBgntj1cVdW6jNKdXGL6Y+z5gzQ9hH5GPVfR+Mbbbs
BsSU2oXew02bquSuS0dkpEhiIpA/o9A2IVqZr9XI94V0yKADl/koLGONqYJeomeqdtgTgmToD40u
0wdAaPNxsi169kiYhqchz63+TSEeiyyJICqfG5Pq3JdDB4ytQAhQzU6nbZoa9+mkGG0csPeRq2Ca
LdIZU9FVNAvh3B9LpmeoTvWmGE5qk3ZfFGGXV90QWRsH8NHBxDZMd6pWGXrTJMOimpYENXTFA5Ur
5B/OuWaMPKeJ+jNGUf7Ldq8QAiDGm7s98/ZHTWPGrRc3OmF4RaTdpgsiSYiEgdTqaxJ8k605dVjb
3WxVCU5ga43kmWMO8nu00E4VA9a03GOXcz193Z9KXLx7un4nlKuF58hl9gm1OmUWdIFuGLHxUxIQ
8tidi6wVx0XPHEQ4UUUjjLKhGsBM0VbjHwbiLyOr7R1F42WjIgFCaROeSjGx8ZNWrciFY37ZFn4H
zXJjK6UbxNCZ4JtFt+sh+bDC61FWmdG1MN1w1XYxEGTAuXXtMY9RBvVveRLBzWoPSv5Vzpl6lzsL
oHPS9h5Ky+gOagPvsm4e6xI5P95elidd3WeFHfSQ73fjxP0AX25uupTJ9mC1YxB2+E7R8Bf+IgVH
lc5Be7Hoxt6YQhI/ylHd4dWxX1SOf9s+Hmms1Iv2PE/uTZRxzlQEp5M63QMyeomK7JoUMVCMgrAW
DmtxJW+7YXb9ucgGmP/ou00iQIiWiXynS19XtWXQFTalZciAbMgOM7EReRw/oD17NcDWvWRlt09X
SVQ7kgPVEANHSBwsrQxViHmZGP25VM0bRYGwLxSmY5rR7ydHPImW15H50T7JesbofAeIrINsAChX
tvm+LEPznHJCueJyWn+qluRcwOba0McK94qBzrNy9GMk5wja27i3I0ZQRpw8CGuhw6FpzwhpR75x
Ow7vZAl7tivUeFskmkt3HkYpjoToPqf9lTbGThIfE+jWs+04hTeqjlHuazo44YbF1niM2T+vdL3W
7+sR0XfoRC9qAkCQco8bt7Y0mpRp6WIPhPBGJmi6wXgdAX+x9EAD1LAeHWqXqbIO4fRCF4Pov+Qg
jC8MpJ4v1YT0ibws03wtNaU00HgYI0DkhHkG/hfRECzAWSVRk+FcJS3hnhpqhvs+swF2G6mi7Aph
nnM37c+EX6CzQ/igX6HjlD5WZBrk2exuSTVoD2NL49ZWQV17a3gZKrUuP7flGG9HdBPItcecF7MT
QapEjNoGFxyimST7Beb9bnIM+7HGGGkUxRke6r4lhaEu9tU05HuVwcN+TXHrvYElENX3cBiqca/n
1ldI1s0FHA4RRFPOpKKjBbxNGkPZO3JMt5XIwq3NtXTusFy0RaNedcrkRxY9vYRrGCbrQeJq4QdK
6psFp4cXdl+GJU22pFza0C/ncDvZ9LXQfElK227cp0YXbkJ41g8RQb9fFD1f7iLH5sAUDsUntHLp
g5KM8WHOSph7ehIdx7SKj6SPg7xg3H+tJE79nMxWhN+ZUoTdc4bKnRk4QYxRWjeyVcpTkYjyQapV
+RKr1nKbAAJDtUfMTGmEYusU9IeByOeBVYrw0Knz8vqt+Pu/Ovi/EEOYVI//HsK1q/Iv5b9u+5c3
zrBt8ip/LIr//NN/lsUmZTEVJ3XTN+Py95KYcDOLehfrFCNK7KFrfOGfw0ld/4NCmN2DmaEJjMmh
TP2zIta1PywHtCx8Ljajf1IMU4V+KIZtzaTuRhUt8Amu0a4/Y6sQNtIvNlyBOBwmS1NYBnEkFDrd
2B9AbW9TzTkttvpoyuKqNd5LogI2c2V/wt6GFkV2F6DoVqirPy7FpaJYRwZbZ9W0L5wxe0jq+Czi
5Z53ZwJibh/zfoQR0u1VVnnYHi/oNI6tIW4qAtQ9JXNL32DqVMQWKmR2WV39ajkRA6quQEydMzJB
yvZiZ5n1XjOxQ6+zaOo9IMF+B6u6PBOGYx4HB4jqSOwJ+SPr2IyK5QHGkUkZlE+fxRyiY9CLGraL
4lzHpfWSdV/gBFSXmLp1L66t11rA1IhTUw2QchbHyF2daMRwXeqrjxadFKKPGsMv7czIOVg63axW
ttbNNGe3kTCrVxos0lcjqcLCE8ZZpj0QKQqsPmgbGxlVTNeCutgx96K0H5uignPeu46fGnLwkX6y
nJuthuSAXSeyD3o6FZgHmow2dntLzgJGCnD/r2YebtqK39PZ4zEj9OvaLeqDbCoaiQh8mVIwmsx2
7lBs8mo+jAMoXxEf6VEQOXLRjTRN0hIgaeu3xQOtzwM7mReKcqsg8oJvdE7oDNdzHPopvQNsF/yG
6hwbjgzcVqbAgrsXel4Es/VXfPXPdIc2gDahxVB1Z9sF2FFilIcl3zFr9hX71iainHLGx2zjuVwT
QzIfr8pJjRU8KFN/VYJAf65TizuMTUDSe8Tu8trpC7RpE16jatQUL1qZPeiS/B5m1Oeizg7EHbTb
qRSfJ0NX78O5vu2iWeynME0vV1eRUh3NMH03hosuTnEQG1s7ZRDCRJHqMjJv2SvoIi6vbdblV5pZ
ExvXJ8eUyJYs5Eck3RRPfM9cWIf9nqkZ4Tpq+cZzoPiLjVSNHyvbMq6qL4o8v8zpXnyykeH7XWOe
plYrDjonJhyBZILZTYdUXUaXCFyBVsG89wx3fFoRof4/X5Yv/+MaDxii//1ye/s+v8bviKK6H9dZ
bU1T/77KmtYfaDwcBw+rBtbs26L5faU1+BUBPsIVrLb0jzUWwj9XWkX/A8UIsjB8uCYLrbuiCP+n
+aAK/txKljANyA/feBT/gB3xUQbCmr02HVRHBTCnoYj6GatXornH74KdAVeGsp0rBxZ+SJElKZO/
f/3/Ps/yw8L+50fZxDevGamapf7U5SjJVysMzQmZ88xxgM+h9mobvtYP9/9vkBHr3/L/jMPrp9gk
bbN/cNdsQmp+cpqz1MzgmGl5po5eYL3pjE2pIKX6x59iohOG17pyALikjx2bXnANYd5G6CmmZV/A
X/M7CNe/80Gv5vufLsa2CHpn04eKqX5zSf/QGCKpxxyXHMg82uA3JvYN2s+pNLw+7f0UjTyc8mNd
RBxy85PZh0FfiACRQ1ChkBbN4C3VlVZDDV7i219f/0cwx3qX4TCSgsrUEkiBTQPsQ8dKcqwsHHTp
6FjV0G9kcVvhwfFch7B7nqSZwxkOil9/5rcH5OPdIKgV0z3FCXg3zfzpARpigh5h+YMELFPnMFVK
RQ8IMwsOhm6HMrQORqsZN06Wjgdk38JvVetcxta0s1DWH2KLswjR3M5veAAUOD9/S65pkwOLNAs0
JTfl483geDe7EkgYMaXKPAeVO2+NVtWUwIaWjl9CHajRI3VWb5Z8usV9gmIocatHJ1UQchr6eIJk
2e4WGxNN6NjRu5JENDMIV0k0r8fk8LmHNnfhGNpyM2jIzQOFAh9XBEkcIVmvcO/xSxe/ud1/fZG4
Ko51LAuGBpXxp6saLVsScCjY+e1l8nUA6bsmMsbg118qC9lPTzifgg4OXoeKRAwQzocHiXya2TIx
ffnYXhaKAmsis7mwAsJnG+zDRPn9+vP+7rviwXToBa8ginXR/bHVykytqe1VeI9rjR2WfdQTHFSD
mUyG/48buKIi1sITrZ+qf/yoNidpAWBH7K+2aM8Q6DIBd5e/e/o+No+/vYrWCiSxNJtG6Lc+9Y9X
pPY1TkjBHcQuVp6TUUyXtiPbTZY4HN9rm6wGNdG3fQ/bKmegffktBGexxtgjQipcY1/HQ53dyhjH
STxTVccFoUsJPLI9Co3PtMITDo9KvzXUcNkQAk6JXU5ik6d4eoYIB4+WO9YBb8I/A+R8vzRr3ZbQ
PfKArO35Hy9NDKQIIPUmHiLXMz+xnc6nQMoDlMGa3+uOFdDuQJDRJb95Sv7m2Ue6iX7TFDTDDH19
an9Yd7VW56DewCPH3RnvyfqDmd+n1W+e/b9ZRNl2Tc2k+78eutZf/+FTaA7nbamFuAbgrrJfzdNu
WY/K5YBb2hnneBuyoP3mQ/+6pYBfpujASbXi69WfPrQ2pcAOTaRHERt0zqY0Oymuk93iuWr2Lb2U
x15HEEKiRXL49av3NzeVfZkSAycqr4O5/mQ/XG7GO7KMc4I/HbA7VTf99M6GofvrT/mbFxwCDNOU
dZOgiPrpBXekQcSELViMTcRnmEynvd2IOahp3fxue/558VqZX6uC1tYNnhGmOB+vSJtjChBJgEvW
qp/rhK48CW0w39IdsskSx293i/Kk2ypOnVzNbXkXFzkkOY7SpBI7+a7GanSYYMb7lVOm//B2f//h
bJhlSCR0VoePP5wbGg2EK364pTfja+I6ik9hB0Tx17f722zqx03554/56VuFcedY9F8NwijdeaPO
PeDDoYZsu8zLSybC+NCZYbciU+a7Jl97a71JP7+P+2vCMc1AtuHrxBAOs5uhH1pX7bfKXDyzZTiY
0MboenBTaId2Wmz0MUu2RYoaQe3d999cx1+/S4M6WFvXal59eh8fbxcLM1Gv2IQ9bMMbeCnNGyN2
94EXN0E/ZvcvMiwT6h0twydRQbz1RzpX2MyYcXt1F+fPtVQiFXwgoe7s9oiIYSRjrWwqXb3NYcYK
b65MFVIDFpPJz5IRSCKeG+Ra0ZDkUPLpzXkmWSiRD4Y2/c1u9G27+fhFUTwBS1+rtW/jy48XSFZC
MdodvIimJ7AFRsz4zGXlGzwypNvYVI2cYwYy0QRwAfQNN4nJkAPfGJMtxS860/jNSvQ3d3zt9sBt
t3g6Tfen/ZGkh8jNDBRzIV7Dh9zUvyqNCTESfdLGwrf8m4/7iW7EA8OpiQApGEeOo1vsyh9vQCEz
HBe8zN44Tv40kJ9sWb3fT5nio6todxkFpbcQuuS3TpNtiAXiVO1Ov3kttY9ko/XH4JVg0ad+ZfUV
P7+XRJzjEaEmWg3tNSDQLLqDD0R3hkf/1NNUDTCAgBIBUXChLBI9vtu0PqRPZ1NPHTGydap+qYnG
2tV1kR0R8ksvVwz3bshorEvTeIfAf/r12/HzosoxFIaJofGKwHpiUv7x1qnrHHkJJakg7Wxt4Xq+
5pE60jD6LU3+bz8J5DkHW4EpwV2rnR82Cdk0NbiOUfEUpfxaEK+xq81yRMwHHO/X17S+0B/eB+b2
61FxBYbxYHyr6n/4JDgfs4p8JVrD6s3958ME5XFbFeMYTAlDwV9/2F+eddW2Xcvh8Vsr6f9m7zx2
JDmyrP0qjV6PE67FYgYYDw+dkVrWxpGqzLUwd3P19P8XRbKbVewhh8C/GaAXBKgqI8OF2bV7z/kO
/dPvv5axJKoNxppKpltMLGEIcYPC3tbNGu3Lnx2Ufv/NvtESHdRo3C/D/OHFCpqWnOqRxSp2F8zF
Pt7xNaL8ls6jI29yv1iOBsCVP9kJvp2sv7ugvGC8YpyHcZdQ9/7wkDBGZMygQZOFph2RqXY/lNOJ
5muYyeCYpTQEPZvIzPGCuu5PXqrfPTW8TqbFJsc35tH5kZdXzI6aA0I98YQP1tqKGxqEKMWovMc/
u5O/u7h8FKoPxwGfiFjj2yrzm8cG3BttYxLuCBWtzGiQcJ6SqcEp3iBXyDMkv2PT9ps/fnyMc9Xy
/bX1oHwiYtFpmDt28MPaNZiyRDXYUwRzKNu2iN2izKjEoR1HEr9zE8x8sPIyq7lqRG9ftDLurwyh
gj3j/4c/+V3O3Lnf/S4m5CKdfpHHrPL7Z9lPh3aZuIfQSCYtMr0OXkjQKj1Ez9Gs6DU2WwK89KvG
3ZQVhaZe0WrX1Z/gSH+/n/mWAx+ONQkMo8Ed+f7X0EfbJuPl3Danur5mKWlOrtkAguC4FVmB+MgZ
8W8TOcJyyybjyo2bbgvHeEb6jKdxKq3ttwvz76nT381zUMsfNUHlW/q9+ur8B35ugJoWsdHs779B
3f6ivgKCi7qE8BZadaytPs/8L/1PWqMYKmjf0V/D8UZr5R/tT5uAauCL59RqWqAMqNy/Mm3Ceff9
qcQzDZw+EG3PR2iXqdKP73OadimGL9muSP0aDmmSa+uhYGhDimD9atWGejLliGMic5OQZt8XC0b4
KjF7eeV3cXyRjqn9RvjQskII6e+LZE6ekmxZNo5a7IseKEsZJrbn4YmuO/TNMUnrtBOr68BEVDUS
0fR1FLZ+o+EW2JPBqV06ZDfdat3YXhqopUPqRHWtG3Z/mlzVPHYL1HMG09l6dJQTmZOnrYkU6NYy
MLUHuHd21PS62PfGXDZ4EWQXLvrU3vjObN/ZKAa2Fjy4t9oj0NJL0nFvIZ8mFbTsbxDmLMepd50d
9jyTDEZ8qHW3lBtSwfKLuhtPVHPXwjTWYvJuCwM3GcOuO/xCPqmy8OfwdAHvyKz4lT4gKSm1wVgZ
qa+dznQnGvMjHkt+d5GuUwj1TeEdZOm1WyfvN5lB2J/lJgfTKq5c8UBcwK3mkKCVCGe8ZpBdbspg
FFAQkV09QfSaL6rKF/z2qv/0x8be4rood8bCQZo1AaMzhro3kqJIfFBlu9dm+75eqvEljwEIlMLW
tqMhojGxLumjOtsFE8BNXNbmaSFD5WGs9HntwfLYebU23Ass/2TxNuBkTL0YD2ix3FWfd4zxrAlM
2ZgUE8ldbXAVqORdtRxQsrIO8c57YRGXTJp8i6Qxr4/f8UFjqkfKdINsIgiBvGqslmpAtm9fOVrM
MaDur72uf9YIvA0TxlTjbDortDj7qsS2YWN3cUj1bNWE1IT0y3nSVyJXb56V3jq5xSg/z096bDYH
sGs6heOS4JHL6jVc6CPywGPLmoxWZwUL6i05k8OIK8jXVTk8DKaPqqoDEXKhtZ2GLrxt+CU6Q6rI
rNw68nJ/77eeelTotCgi/PGI5gP7lqBD0rlEVKZzaW30oSkjkckoS6v12H6YLeIRFSxn4ZeY9l57
TnPjt+4szMysxluJpgEBE5cXZt+hVsl6qob8JIMzRz4AxOR2/tbPLDsk38F/N7Bwb+qWyLuw4wge
DYahrmfUOzZ5vqBCUO148zbVZy105mJYZfgDDKmtdXvYFAk+j94MDZAroWrriSZX2h7MIfhEE7LH
/E4eZtYfDSdDe2LNnOV6bzqhmW/W0hGbwXTFehgzsndVHnG25oWj6lgDaDtaBD0ehnO29aRhuZdG
tyKjx9qnDW7Brm4uu8G3byat6EM0Ku+dJh/wz9dX1DQ3FRiEVdEjdJwHSO+dYS9rz9Nep0bmF52b
ZrdSB8mRERwReXaNWmiCMlq4hUtDYfbpI9eS0gNI5dLb7lESzrzNZ2JlCEZZ4ccSWG74Rk2WvJhF
qW8HKBCPCnjzRtWtulOmc+p9jWuVaFHVVAevG+lnW1+zMt1L5EMnV0z2I2wT8o6Kq74L2gizbxZK
kICRNY7v1YydUbS69ehMuDOU9NNj0MK/Jywx7G3tOWjhPFRoAiPy5u7jRUYuPvEtiU07D/YZNWOd
ehdpmjaP5HESGV3L9yLJbpzKUdcper4kQDZvGXswA4+1R8M7FfTkQHTdxUn6Qbzhq6faS1Ium0sv
TZD7MKAP8SvvsFxmmM96BibKPUvQ8uGx1cryxEEZHQuCNub2LS6FqcjfLfgg5J6WeF+nYvlK6Alh
DACH1oAbxREWardVnBytsNN1JHAVWDagedqZuVJsuowAEPwmvE+Id1c25petnIH4JGPmbKYEbKGN
+j6a3QS5HU1nGF4oDPXSeltGG73UiCusIS1hKxiVHWdMSkcYEAkuYM/8kta2k6P27Y3LwS3lVRen
5HzmN7HZNtWatJp0g9z2VOTzKg78ygor4jk+XC13dwZtlGfhpPOlJzv5GeSl8zlx2w75EtwYQ2av
cGeTsp1p/utMVnqIS+XIF1mYQwgzIopm77MVrYfWMfbSF8Vd6aUfPXiDyK7bc8qyUT3W/TLcno+m
j91MWqLpLvsEEhp8NrO60eqBDAlIkBh4ssV91iZIMlVQrvtm+jJ71QPyuDoas0VDCpfEl0Obv48J
foAu7Yl017wC/AsNJN7t1nwFXIZuTmlm9whoF6RYZcQQyhAmWxsCQwEimFXb3lYLGQxIRwoNks6s
2Xsfb9uLNTTVBeVH7kd5U3n3tq75Dl7LRr14mmaShe1UAFHUsAfjWl+gKtOiDkEZBNG0pLFnCThd
VtaJcWXE0nxoKjapITVZBtJSDW+MB0eiiqohRlfSNo+0U5x726j7ZpU3CREmZBO6wa7HSv/aqlTd
DqYp7zTLr27NJunuKEUIiEJ6hm6aJKGuFASdGVYbZmQkIk5zpivGrMtpaDt1SHJUKE685A+4dR7r
Fi4jW159DJrJOqSLnF65HsBRFretPzG91xhrEvVV8D/NUZF21oM3TwAsM4H5CwtgRtKJtK7zakvu
DKLZrhpuTVBvre9I3Fh6GiFNvyMyKuwy/ZKTxi2hmOzEdbxSZ9ka1vgHdy7ir4RouZvZ0nZdN28L
58P3GVwB5ejtIcrT5U03N0Ps5RiMUvh6ED3nq7So4ws/V4jbmOHZxvDqDxqyDOBWrHiksr+dy8Wj
VavguhTopMnpiDtmOR7cD1W/tkN81owrYrRIPXdatQ3owGVjyv4V9MMWn4rzgLZwjCgjrHN2pH0D
R5gMaw8Kn2mh59C97mbIDPdB8jrRbemn9i7jFLT2MzuA6lV1r6lEYZwqtpm4gKGvcHAC2mIkmcBr
4xGk+hN9cw7/Gd1P1+ve5sJbHopWjVwcGk2NruwPZ3aSNbUX4V0+ylolKdK61jg69VLcOXnubdK4
xfEyuVsCPtXWS4w3L9MfA6tHtIM76LLGELgTWcuqXsfTSxGjlAf2Z/JeOojwhA83AeHHuYdHmBdj
lseUewzlazbFkU2o+hwyIAXlMkr+cyO28AFG5hBFJj4wVb96mi+vzNJYo7h1Liwrr24dAlJC2zaT
axoA5ksrh+FYQb97EKi1r0bVdzu3mKuocydj1YyTvW2LPnsfqiBeD53Zh8z7rIcRDyelQNX6Xy3y
i3hVoZVsCTWh9qnJCWYukRhFmLvD1SwOeo7PrCq3DsZfdj20XTFYJbhmxbWoZXJYalPupq4Hxd1l
4konh6Zcpwu9Nc9UWmQIeNcOO+y+MtMbtczek2MlweW4YMlrYZgBrhmM+gHGQ1ev6hJQH0LuGXFC
Bu4UFx6hPhmoNfTfkZZ9Ged8Rxb0GrHoXVBcpKiYyYRHNxuJfmm3uAKHLHQtNJFZMRhfaTl2O6BK
R5At/UGK1DoWDbTnVqbzLgcttJeyUftFeeZT6xvlaqAQJnTNrIMCvI5L1FnZdn7oL2m6htFVzCvO
RljCwdpcCNXRJgYMKoK1mcYGwrWp79Y2rMs49AYv5y21wcgKc8aW9+05T+u5+SJxQawZBG1FWtXP
I05cng/MgGXEgw9kQqcjRRXF5JKrbJyxYPGx5EWDrplLkqCoP621pMszrs1xDLBfeIF2H5CkvOw1
zxMF1TdQnwzl4a6BGoLj8gw3t5tFPY0SLDSDibRc2TQTiTwiF/m+Egxq+KAUmhBuXpgR+NFjLpzu
Pxp9l6+TpG5hB1jePdJTaHJ9IHLAPBZ0az/2NqJa6kifbYT4M6wd7nyJBbbxrVUzM/ANyQWY72EN
dCu0ceUV6z/+FUEhh4ZSXwOWSK+A+KQbSzjylW4BLzQEXky9GkEjGGhxVCO73Ux1ez90tRSQJOVI
z4VCw+6p5szMMInoaWFCJDsHL/dF6bAnWblEESxBC2RVU9zDA7dYmDjUsYHYq9LiFxgLYX/h6mBv
AAwSJQOu3Bqb56aBFXURd+qlISksKogJgTirUmfnGMOyV2XMkoeRo7qaVWruzjjd0GpEsOplRqli
acPBYHMm9s5dtoWGLsSXtXYcoe6ttNFdNqrz9SMwVW0NjMjaV2Tk7TIHL1yStZW2ajxVPndz4+yx
fCyR8ruAHYTmSeNh++NfsaHqkkPLFtWe8eSOw0LCVZbdwrJ4K3l+YZAhqRtwu/d9KdZaDziA/gwR
0aLlWESYNUtPb89XiS+sVVLT8nVzTTsCIW26uyWxbkdpH5DaO+veNa45MHxRwYc1ib2ZddsB69A+
LVNqXIMphT7e1pz4wsEagwNxTfiJYjvd83zkq74f+2d+0RdC5Z1V1tdP2gheOwcs9Yr583PMkuNQ
pVgHmM0Z5bIhS/U0tWDG6fWBnvKSr2Rk8E7qjbuyFfPENhicNQOpJ6LSvYvJVo9ECYAaPIfvkQh/
kqDCVhzvkZBbNuwIUfg7Uhkhe3Mudk56guG/4Z+q3AEOMCOOBHeGiAcHe6RPXkx1aCHzIRlao+rt
CGu5sBVg9sqoji08cUvmmwnT851cSm1D0PyypYX9ggfYf2YhzHcwPb7YbmWJVa01QOOy1NAeoYST
iW3WzpZbj+7S7JxdH+f348AJkaUNZSWZcpwVONCHJhXSbR3HzGiNhRD7kCyZYiuCcyRYqw/eSpxB
+FAlsi1/sF0vwXSXZss7HHy83xo8PaxVKsqGJr5uPZRBOQxRK60CGGMIH/c2ovy3bDDwSRkgRENe
nbXVTBsRZE04mJN26RFdf2ui4klXMvZPLQcjcBqnNC+LK6T3HaGZ5LrBYHA3LgY5x5F+OHptg5SW
05HVzSciqyHuOhSYZ8trG7xDpXMpfiow4EW3njRsSfCro9xtg2j22wd48ndSq+XKbJ2WLah76Xt3
3HGo5Hl1uB1tgF+tHdxh19oC+k/GhjSKy9gw7MPgzMuVMRVfFlsfVh5i0V0/cADl8KKvFHnbQ5te
mpoU+4nzstfwM0w/3RL+koQGkUqr86hsnYlym7pG1DgzBY8OG0n0fPrQGa9pD/9On80vmdOSsztC
v1wsGTWDipklxNWau2dRERewgIeyX5OWe85oWG4MVd21cCLahiVJc+YAUKLDImwbzcYQ9gX7LSbp
+C433zRzxKmhO/OGjIX0bRJ0iWhzHYrB++J1w7GnXG8No2C+zWZc58Yde0V3pQrVHEqvpk1BXppQ
I7Sh2Fwwv1Y700Ww5djxZpD9dUvC+tzLsByDeadyvIQoHEJpQMFvRFXtE/p9qMmcYWswq7iRrp1u
CZzHRzQ2c+Rm3dMYOOqqyyvgJ6n/HNisKlWdbfMYSm9G5lVOPb5rkOatiJchMLXsHrDFbyyZXdSl
/IBB5a11gpdCwffazlO6HKqufUY9K2/KzrvvYwd+QFFTx45Bv61sf7gs6BesUGDtlN12e47oEmRJ
jcbNRgBYkFOwqWGchnrWz2sSG28CmXqspZrxxvHtDTXGmbpfmvumsECRd0uUt8ADBS2Yc/LqusR6
tRIiqRDz6hBDWsdZJfj+VhrbMwIbfU/AEDPnRE+PZimuchIi6G9jtpP4z/M0FVFmu6QMFmUcOVb2
MMXWpd4JfedLUkHzlhZPMEiO9C6+4wXi/Xuq5+DUZdY7rwIWC2a6ChX39NpbhNiXQAwY7QG5FAI5
ctpMLXkZdDFkL/etO4GaqmJiqw3t1nTbg2gBVseuna9qS+xEQUdPz800ypqzX3tqdy6UEHR3+ovB
xnMFh+ekU1gHuASznnF4rufHsaqelDQysOk6gFNHphcGnAjHVuuRFeXSjJFhnJ8TvDQTTzky+mA7
9/4NhYe+dhVW7QFwMKlSU8Sbfphmi2Wk5oCpeEFRtKqvBGT4n/6cvFtAi0KShbEzCdSuLFELS68/
X7WttWt9Xk7qqZQZS6VFSdDfOoNcuQtRH3Ps9LdlT8BnWjxbZtbuF7Ms0dHgZJLGhQ7yxa3crbQ0
96sfUycTWZo3ywtZwuRhDBwwFryQ6LN7dFZJKsnutZ97hzxJMI9i5S0xxrDiohkS5Pr4zQDyz5Rx
mfFslFz4oRMrlziDxRiGm3rKjibKEhvoXyhzR636yaJnkAJ9mooIK3t1b+dlsp3s6diJzmfjmMcN
ccevbe4eyri/MOIv3sBzZU3pJzG+KbZLnkDiL+B3N2tDNtTojlP1R0eRXiN9Kz8uiXszDdyugNiI
uEsoncqS7KNlWSdew1abZ4IjZ7U2403qlvepG+xJlURtUHDuw4FMcgKMnDPWNJitBzexvqKvMEBs
ntH1iWNt4JTIC5Bo2oXffUHB+qzZSPtFZkWObD+8tho2TcdMXHEWBJEEtjMZmyDBe1S9sc8C5XEw
fliWJAl8epkWrwHgg2BStp8SqJLhTpc0oQlYKd5VNz2bmeOGvRuI8AzDxa0nshP2pwUHqOncL4LF
XbNtnhb7Cf3Xa22CiwqGkyoXtQOi857X5QJOR58uMHlOkcom/ClWTNnCSIzgDbQjx1GxmUyAfuZc
tuHSuJdl6Z4SNYOOwB8b96DvgtFcNujE9JeUWYOP5Q2HZ9ztrLnEtfrZAS3i+W+na9v01qMht2YO
v+5R6S9DbUYpeyOyODBpVv45O9WGSFcKSGDH1+7SFZHKdQBbpAfRwkqeOnKJ90JzF57HC4/V/F7X
yL2tLK34SJQJooewhYNnyuWGdqaF5Q2WeaKTVbk0WnWgHI0vRt6sVKvuvCy+7DUXC43ZpqfCE82q
6aaHMaZCd5Ij/FzWfqVpkT9p2HWN+NkkJ0nBUF0TUZQc7TwrTlz+aQNsYxcrJnqsc9W9DCZWqsZV
z0p7JsZkAzFhTVnlhvqZO+rixIxm25B3UOsBmfvmQRjLPudN3FKSvLvk1cS5OOpYVhS0pCquLxEy
44bru4+AOYxZI9opCrDftdgS1MAVW7I1ORQ0ONy1VpigWwzoJliFIH84/gqsvLVZPH2rptg4JpOj
1jXaqqeZQils/XHgCSwhhCUdERyLvpxEXPvYPbpmw3GqoNBuuhtzyLR9ysSApOACufDk9mzdvv3Z
OWSQ010xJkJIPX4dr7Gnl5yXnQNItlrGu1k4OzflIQSpVGyJPN0bWbru2XHPvJzUe2nyPmQ72oDN
UAcBBfu0MCnaNNi6B0A0feqt9JmOCm1xk/qX511dK8/aQGK7kypbIlmJ8gvRu8cs1uh9jbeqdyDN
AVCmh9c9EEYTpjN1s5QtjiCUw4cJEFVU+ZJ2f+q9T4XtrlxKiVnvtG3mtc5RuuxUNMHk0Z6rtRhx
DJ9DMDgu8iIAojm2NGYtdr0U6hYBEy7gt7aq7ZVE8uGELpx2FarBq41z+685TYuUx1wfFvomI4vK
cA5ZigWwWiDnQPbkigwIFl6Dyg/Uo9Fd9YPurotEQ1WE/xTjsyt2M+LYiGKNCCDN2vVa2e40zUCF
1RjUPWgqEIAkY4/UpQ5OXTsAA1dZwHsN45aVFS7cqjUy7wEVMRowFSDeo5zaD16GU3Rp3YQMK09V
p5gsX9RuDrgTME/+Nps5OhuQHiM+LrjO6L2/wXiuqe78TlvpddlsvHakx7/U+qtNIKyGDjr20WEG
nZU8mU6P3iBgmR8wE28G+wykmnBbA4UjlNMY7iAQx5/cXGIdKxIVQuhIggD1TH/Sik7/SKhtGsgL
RfJZt0nKaZKOGEiZZrVwId+dztYvEEXrrzJd3K1b9eNz7U3TY07veVVA39pAZikOCZJU1aYrh3Zo
ar2YBJOeaAk520xSaCoWwqs4SB/KpY8vQEhWN0lnum+DTgpkGHBOiJxAa+BBWcljn9WkU+ck3F9W
bZmfih4kijF1LWB3Jz3No2qeAcAFh1Er4w3dqY6qtgAT08XmqZqkxABcvUJxvLZT5geJTi+pc1pt
n3SZd8kDoTYGSQ4NN0yv7yj7mqNKS+fFrGE6U9KL8XEKMiB05RnORjTV1QzUiED2YNQPxEfbRwdU
+d2UUY+4hQHgsqx6UtwnU1x5BfVwUQt32xc+dGZP+k+gYOTH4HQqKtG0berYndfgDZYNplw7NCzF
tghVtBSlcWvnfr03zaZ7rkxnvsCpWR/rdIk/JPb9jB4QOeQufURp81SX1cfo0ci2U8+KmqV7gNZ9
BhJqYvlQaV2GWkowJK1S64iULoNw9+pNfczJyIWHV+rqphPgQ30CW6KsQsk/kbe0cjsofMSlTWxh
FBd5N55fnnZGJw4A6ZzuVVPjtWZ8nZKqtdOxqR0RlXgYLpyKCsEr3jEnuIelYvRKi6GfQIXUPfPJ
PL+VnPDX/0F8miNLn+7tkg0eHsqgOsZYlelrovKzhPCjQhN4M6Qtr/+6HOMP3WYYl97rZpapSPr/
OqXvkhDBr/3/ARiOh/aV/iqQYDQLhgm7BpXc/yzP+O+3+TP9rT3tX/75X9Qa/KRf2DgekJuz2wbB
Ec4C52xp+0WegQMNvY1LVqjtILTWnX/KM4KfLNvyQRqD+qKgdr2/RMb55j77p9QIXQaLh6HDGMWu
QTil94MHZRJOPGpN/wWCYeOCQQEujxFYCt1awilHZ76Ctl01vO8cqKQ1y4PVkpRDhHvZSP+2gyYH
59ySjATlF26/JHaD5oiknmWhw70OMs/23v8/P3hnRdE/nrzuv749ceKzPvOlv/uHdQV+fL5Rn3K+
/YTC1f/q8zv/n//b//i3z28/5X5uPv/z7++1qvrzTxMAuH/7SJjnS/8/P0J3dfla/CDxOf+JXzyO
xk+IsHgUAvSa5wEMj8ovHkf9J/Q9aB+xKaLL+63HEZ41BGycgMhKXaxtLkK7f1gcf0IRrGPAwCtg
kh1MGvevX/3658eDq/a/9B3yEOEDsHUMFgG2A9J9ztq63yj2XCKHOmSDJnqXGSHTyCE8U3qZ/CWJ
5y8fc9Ygoh3Hm6n/8DFmmvEQLvYZXJN1F5rfAUwbMVwPumg4Hs3e3W/uwC9f82+VKq/rtOq7//w7
A5rvhXiG4RFBa2PjQPuI6vJHwWWc98sYS1KL2qDO9B7PHVh6PdSrkn0wKWcNwa6nt4p5w1g2RK74
XZO0h9QlaYqc+x78RLKqSre/kXZV+gfbmOxgY9sDNtBt7ie4p2i0VzmUkaEne3tYpWk29k6U+oEg
OkYjNUOPo8mDW22tclHIEdpNo6lBbvvUyGxkU4tiioc/TXmMZL2GGILxKDl9j++GgWM+DifkxmO/
KlGWBsNq0C0Qt1ER1LjOVqMflK71IquS6USEfMAW3gpehoaoyOmKgGaFh7ZKkjQTpH4Z7IBPCqi5
SV5Z8bMzj/3yyAmnkBYHMFbUHcQE/j+88Z3OuMtumQaEPaGyzDCqnAlmGpIeiaAmcjyEIHBZ4sxl
9lpTtZJS4jhTAXhEH718XzBYthEyWG5lrjlyewhNGQ4TmsjZNgXA6WtMYTJCkOjBRHl+bvYRyFFo
8saHo5ccSjVoQVjkfPE4LNNalkeC04onm2AR6HlZkDPkahajbiKqbUN8oaFTdnugZLNJaSdLsyZY
ppf3ZIJV5l4DLp5yQlxMGc2tlVB4O8YYrKirfJPZc9dMoahEBSbGQ0zyUYsM+q+ra5xpuOYaqQwY
keWmiTlOv4+56VufFRVQnYY8ZpQ+cEys8ti3lqFFCxsHWhyrsgf/LedklW8aRBnJxjZLTrlhYS5u
oq2GxTLKy9QePSeUXh7HR7oRQ3nbLBr+d9cDM5WHpU6r2QCb1GpAxqZKqbtGSN09FY2q2ts5g1Ye
5Ug29EtmQiMFjmGAn+ycVEMAU5AqVpHopDXWuiRTi1PtTA+TjNGSlMp6k3ZB7B7dXrTu1SSSBndK
V1YNyvqsDgAhp44DZQCmky5hqdEGsdeEj7rkK9oiHUr4zBkTecACbeHVGyGnbnkJBlKdmDDnttJv
y7xzaXyggoG7XHLbrq26NYNLyQQYEXvt5+WdlhKOcskOZxn3tkQmla9Mv9L2WryUu9nV4VC5TUDD
meh5Eqc4qdQhyPICN9/gl+kJTK9wuehnglkL0EW0pwEnpqJOk/rZHOCNqV5ssVc1876FBeQe6EcS
EDwvdgJd32voKI+dGpiLO2JZOMYsLScNg+THjlZlYzSufAnaroNqNugx5GQCAqvhjsBLG3yTrrWE
cYWJKvIvtZOV/VEb8tx/yAQFAKvPAnUZ77Glwxhl/oZFRq0SZZftcjsOwMhIyOvUJOqB47qtyeYO
uyxdx0vWLHIGV/hnRaFuyBGoJnXEnjlL/22hae8szGwBt97jgbW1+Q6xlk1bL7UsXFa1bNyR7p0n
mEi4i540GG8l2d+cw5iwdV5GTGY4Aot0Gao25JWENUtpcEVFkw4mAWEyD0AdlwFTwQ5G8RSWGhO0
zSJbzLgo8Dz9KoDKkB0WvGra2mLEHNMHc2INgaSAOC1x4M5cHV1BlmPhMB60HAvLtipSJg/KB1d0
yBECHEk6QkSUM5glWEoD00TX2DZnP5pjFJ9IMwDlEiBQW5kYyBiR3UTPf6mFLbMXoQ0z+nlQVIMg
GJLz9hifxEDfg/PXWHiJ+hMd//eCWBwDvuVhE8IjFzB8wMD6w3Zppqq3fAKrLOUIuS5LRRuycJf0
6Y/3r3/5OdgATZe9Ek37D/pt9n0aIzb04TpvWk7fRTPcIfkK/tK2zNc5b5Ie/jxqE/7mXMb+dvf3
UOW2QDiBuUDWdfdQ1Y+tDjRbOvLCTuzB/BOp/vnn/bNkPV8+nMychAjrcDzoDj98Xlx7oPddwp6s
ZeIon7LDh4tTI2HwjC4SpdDD2p711zxGH/bHV/R8xX74aL4uqwieVW7djy4IJqCkEpFCG/YOcY/Z
mBcb0Cv4f3VoaX/8Ub+/eXxJy4YZAdrCwvj+/VU920BI5eSjDPx7V3Ni5hfAs8SffKHfX8vzFzGx
bHlUgv75nPHbe6fmmWReazm3dxcAb+3U8GWgGj/bdl+B0QW/WhEjsBusovz5Nv5bzP93zmu/ude/
C7XZfb7Kj7/tOzBSH387/3V6j+rqtfj133W/PTZ8+1k/HwI8mCUc+WyOpRBVOaBS//58CPDMn7Da
M770HbQpWHS4zb+CThzzJxzBUFA8y2H1PZNU/3EKcCxcAEjyMQkgkOOwaf+VU8APzxIfzTkDpy64
gfOp9UevrmuLEcRZya7rqHITlJm7duv4pa3woAYqxiDvzA9jrR5+c/H+RZVu/+CWYV3jjM4ZB1gL
dj/T/+EZDvrFb8h4zA5D3snrRu8YgVdjXD85bsChq0q0WzrJ9XrwYioRnKHkW2NMN/LVQIJTUtXk
Q9iNcaRfSAw0PA7jSF5cYWxkodfMLT0BS8Xym09LKRtFZDNlJyQhAwOvUb+fl6T9qmVqa5PVDYHQ
YOyQGbk60ZoV7yAdHyRjYCZnCyEGrFam9jxrVXqN9m1bVeesONeiChrMse9DRz9rzRIt1ul+pdnP
V+rfb9zfHf0PD9f/XfWv8r1P37+z0Hz7Qz+/Wmwpv75L2re///XtcfWfMIVhoTk/Y2caC5/z6xna
d37SHcM4W0kx16LL/GtGGd36Bvz45/biGpwysOpSGeC5cn1sO9+vxs3MWLfJ/KCiEmRhhiJ1yHP6
q8jWDsKSsWkQHIdCH8xPOfRfGw/hro5wxzG0G1drIVq1ITP4EuVU3GKuNbHYCqvTTlYiGuL8Cj9Q
WXvw5myx40uIZ6jZqFfjxMGTMNc9gR3FAKX9rrMdxLjrRcMDMRwqjmBlcil8+jljaFfIrUNpK462
ckSIclX3pEKcGqgXWOEDPTF2WSJn+aF3PRiyubSD+R1JKixRATOT6I9hIdRTlUKa2wYFeFkfKgD/
GeEbwFbokMaICCB0IpswJuYKwPCzVUPNCQhjSiyiSInONfKNCpzlohDImC+bXnXpoUuJwKqg5Kdt
/d5BfOuflnqKb7l5QVSPRHAmmPpGM8GnT8/iKe8cDPXk/0R2cgYlQ2YOWjoJWtPcoEBqHviE6jUI
WmjwWsIoG1ocMFSXYXm9c2JvPnTGYqGMDihHtoQUDB+gEdr+OIOzu+6W2KFxPJNEm13Yi5ZucxAH
w3MP/3+Ph9pgguLar3mPxmEE+AiRd4Zjj3NEr4PtRPwERnbDeCRoQs7r1LN1SMsyH8W842L1q5w5
fbMiq2sk+nmQRLpyLOsOUEbqp7FMQASrWcsjjkD/j6Mza44TWYPoLyKCfXltetcuWbLkF0Ie2xQU
FFtRQP36e/rOw0TMhBdJDbXkl3kyuVuzeb0RA+hRPC4TLoZedupIiVXBxAQNcMNNMWl7WumtCv23
UfD8kISyTv1v4tRB85TjgLLcrWWVPFFdvd6EPQdy5shR179w351rPumgzO7G1B/kbwy47SnVFAhi
ReAO1kQleY5wyHFyZtShQ6DG/rmlDD4VxHm69JyneYmq/UTpRz4xENmlFAWSSFjks90o3cVeKdpf
6WAELkHqEoHtYUfn/sxI1IVtQyREEpXcB+toyQQ5xVEmG0BAeod++tPQKdx126gxQrninZvs8sxm
ixU76m31AxO3gZjRj3r9p7y+1wdY2It5AQEIl9nvlulp2AI+zoPjb3CvDwE7jDgoMW1nGn/9dK+D
tc0bL9DevXdzjQjbjlws24aZVVxzlLxTkj/irhqTkY2RuwXOr0JMNxQ5l++bI6CtYGTTfGW6j7iD
s//desxEXeHac7FgZr7OmEVtrnwiDH95g9tDqdbi2vLROfei6MLpHFITH/JMAJkG61qPHxT+xuJ5
FXLdYyQPDpz2puPUaNtDbA7N34Xg+c/MVu2Z6ZfzaeZZFvgsLTIuvUnNg/YxS2c9FLsC5dPbF+Sv
jsxfJx7O2R/LfUJd9JMUfsgnLyCQ5f5chLfEU4+Pw8GZVu+XhS38kM3LPACYVaXNLbGSW6nGFBzm
2eLdW5Zbyy9uXEzmUJQf2I9L98V1ZwapuNeS8r8Yy8HPBu5if5fSpLCeubZN8rg51BsdZozEYi+s
sPSRKaaZa+H4DMfCqnkwaVq9esva/RxM2eEG9JefG1zaPWXpkbtnkSjx+/kyzlXZCY/arC5M24Pq
IjLd4DWu1uCytrEsn02T+N4JU3AMpiItu2bn9AtsAyId993tWMBhHs6AqbPxYYKP9TNdOv5BsdNS
kyoxREuCNrA8EFuCsbUECTkW8XrsmME+MNpO4fa2qeqY9gcDk9ktKXLa0RnmpvOY5qpoysfUxaC3
lx0UZwQQ5f8aQ2uyQ7QNGDa8jrUjp8WkfzLGasjGKrEHB29xvJO03LHcsy3us8rUyQNspuiDMRof
FCkaM+3rbfORqeCSPygmqGa3rsXKMG/s6meL9XWmvR6Hah51qwdbs6GC9d4pVtBkFNzf12OxvnVJ
Jo8NFN2APtfIe6VBOHwCD1d8qKIdnH+21SktuarDzrUh58TqptzibqFQF29VIUnntLS8aQqH2mqd
S1g9ND99TCiuQx5umTs8D+BduKvU49Qdl8XXywtktzo++wpvHVS06JelzLTP+TsWN3chT2fHuK2H
M631/Z5QNx9fgPl6n0aGptJchg7Fo5VvRipHeeOr15jc9Z0NeiW/CtanK/PBscszrp5r3rtF9xJH
PcYRJDqN+ry5Lx28gJSKsyh8yagC8qne3cqvhCn7+1AEBAZ21Brav9PkRZ+CdQmWtr8SEfMbiuJu
L1Mps7Q9Trye8lCnggllpHlIdrTG1E897Y3uoVhr8VDO4WzY4cySHYyfaIhskVV4ZgZam87U6eAF
T6tRYK/Qk+5+D3A1+St0y+4L7Ks8+3LsvfOED65CrplR6Kidsb23c5i+A2f2vZrtHRbJ1NBAXq5V
m/0ge85wVcBNwZyQhA3WY422qabUV4Qc3bFoT0vgdvaaJNHyxDCSIErROKo/rnE08RXNrPGMkTTt
65ty24WVL2CM7wkdHDknYZbWLBFcL7xj0oZDS0LQrTvvGErP3Lw+q8/PyonLSzm7NOtoX7fu76Xz
XDmQXGCDJihCxcORPd57XlvXQSabymR54sy0sfzVGCqt5qcFBJ4zD3HF6Nu0fZieRDdv/Y52qgw2
yapq7xyosVK5ySQ/G8lGqPJKEeZ4z+g2WQ8DYhShw6WgpAvlMjtGfGSPzkJJ14QXfoj5plQLXrWo
pLp4okaO4Pg4LSe2XOpvhqBrcw/P04E9iY8JNvcte6QjOr6kj7vlOsRFpi99ZD0fs9Ua/qc8O+L7
ozis7/J60+YVHP3SPEDBkM+Ul3N9D3zVr2fl3gq8urTxX3zRgwiK5oyV21Nh/dPnPUeaRZGX7wWx
xR9ub/nSZjI37+5oeXqTplGv2ObSX4tpnK8aAbF/KGi5Gp8ESxWKml4W+qvJ4ewwpKGe+75vnkF3
tWzGcqENJk1kUv2UJR0KbVVgVyn0jGlkkwUuWKJks6K4x/H0zoxjxD41uNQJZ6UT/OFPylBx1kq9
pl00rKc1KTmV+NxZPzsm/C7wXFcP9b536dU6RL5rabXRwXbRjsusvJosU3UMbgFOQLys4MQybN27
gF3uV0+Ylla/qVyd4+ISd3o1AfoiFp10Xd4Q9Jc/pD82ajsVK6Qyq55BvkLJ2SXg3LBF9ln8Ypxh
iU6T8Pr1nbFA0eMYsxmPL8am7FgEBHSO9TJmBHsJENGBTCYQVHf0gnTuf69x3xcHZFEM2cRtRp2H
qRz4+uhLbvbRomirZo6B6yNxE5ZwWuroyaFAnQLPOauT/jrGa6sOsk2z7m50h8AZToG1lt7UOeO2
e2p6f5kAIsbLD6rA5J8pmTC9JGtDsm6ajEPWVKQ2h3HYcwRfdPpmfEwOV7WGstpL11Xd0agakyHT
MDdA2i44mjSTGCpyP+n40DVlcssT0lD/oL2w+55HGXMG4dsnMuj55W8jEeWfIyVEcdVRT69rowt8
CmEZUbDXJv33oNvKlvt2TtXBAc86vJK5t8MLwx7LIkkPk+Plxk+HDNa9DKL3wS4YJ/xoFHcT3OGU
O3uztSeoQczhirHFU08+efldKCfyris6msp7JAfq53EvvWuRZc7ReMq/p1KkDMi+4ILG+OR0lDst
Rkz48od4yBeNV3UXsyXJY0kVmDwwpKoo7Wiy9dpUMKyLgGxWuEuKVmLtXo191evEKEw5Nr0MdMJj
Ww1dbCURDlv3OISs+HwchoxJg9mGx8Jf5HEwVf+vaqQDJAku44/utqPusqwvH+t5Dqqv2LEe6YBQ
+eshjXrhP+NwTcJjSdufuCbKT3+3uiHRsEYEuZOmxfcyjFSmHtiV4yoPnVr8CpRaHHJjJSZdWY7J
9JxWbvB35IqoKDyo54cBAsFITlwn852Lj+177XpxZ80Yv7Rw/asjLjFhdkRWqweunUPe86dr5nST
z2uxdVwEmNBVWXjvLwSZ7ra67emgnDrnT++LObimM/z73yH8PfOHqh0kDuzKAZDpjvnwT3J77e+t
XraTGExzZ8BrXmMylBzUyhLad0TOSE9t9DNY4c0datcRHw7+NUKUfde+xPjhPviegbDGPesBFups
2FibJoPzr5UJ466i0+/G1X7x0ERU/xxYlao5L52xDR68DJf+ManWZvhYgniqfsg5MGIfo7qRenK3
dry2LlUNUDKxxjLDtbSiXdZycd0HQsvVfIAUBaygLQbOd9hsxWcAfqI8hXG4/QiVdd1Djxv7ZnJL
a/Por3Hxi2QLOCJjYFtQekpQrjyhB0UrDXRJvf5dXN1H72ss/enUWhDTmMfNqdqG8nXGGPmB7Oe/
tyaeL61b2f4jHBxMhbGvvwL2p/SlHpVFSEqjhWc6Tum0rSXu8sJLhzpPNf0Npw4kQ3qhg3EgNpH2
YU5TUvtEvaw8J6OiDT1yzKEISU6PGqu/t0KgcAvpfThu2/JUTjd/W6IGPJi4PpnyG45wjHLbbL6x
aSLcsLGnDtjbAr1DrAzIzVCxR686nbMEOyRT4UNcJxllfulMTYYByDrHTXd2h227x5yWEfpQbQQ0
Kpr95MjpucKbmI5xkkPnEUPOJsgbrbKooz2WZ0E99BGFS4yfufKes9ZyuEjjqP7RFu20HZs+9LkI
L7HBeR1S+qim9dI6qfyv48y/LwpqTldXFe5jvcaMtqqMMebiDQ+hpxUXiLVNuJBvBHbixG2L79Rr
uLn4qpyeuniBxDenlbpGXbg+Lh4sza8uIFEZ1SnAg2ZLxF2a4mKbm8n+sUGTJHQbMrElkmZOawZo
LG9qU5OvVeg+e5tI+6r8LDV45ypM/3G26je51nAs/Lqv/Z0hhodlQIjpj43E+F4EiYmv03hrkOvp
61i4PibZe1z45dssAoogqUNDlSEyA/mWPqnyNIdq+46czXtzltD7qDZwJ+VonRsbVuhTl/qGvosF
g+beMGdlk6/tI5XEfKI2xZs3+RKKXq3pAvBjWmL5ROIFrgQ9wsR/6Y1+2vCCQKAfq2yfVNqhJWeb
0osWa3DILNrB/UzaucgrPBGEXyKfDkouEbR41iMlLbNXUVDVTxT1TPQSy08S83xwborfiFQzZ/8X
b+AU+8ylOi3+KlOXn+UScecECdFeYdB0r7VfkEDWbP5qzzlQq6fOu8U5cI9nFP9ql7KeNnAJCKxt
/58Xh2HyqR0Tx/tbgim8d8qmv11V/QfJrXV9ZUeLfg1B7V7SzWD9CHXVfhK1Srfr6I1V7ldR9pL6
4ahyApzyLbX+EFPBvdIMWk4OfZUWyMxddGuXysuli8NLkZAMtUx5wO2PVfFc2nlNqIycuPFkbCSc
kNnxzzYz6TvgNDpnpiXcmjspEm2oA0qcZF/7jvnGEEHdb+wUJw9MwGNYLeY/GxJbOHVoSoeSIOcp
qUz5s+zpiLzFNTZqBrxyvS8NWDY9UuOdN4Ai39oFa0PFdA1r/Vz10yNH4uTIfp95py4uLU7XpGxJ
TbdFyckUK+aL21fLAKNjdKq3plY8OR7O5mjhbiewye6GOJrxjin9JGbUhDmWgXirvKzHiQ0a5hvj
4HhXmQrvUFTfLM+e2tI3amriA29LffKjUl7wpBQvkZOmz25AVTt0qZkCCseVEhifRxwxIvyJcOB3
x3Xr5LtjRXtmqtqLnS259B7nJQkoNouT4Re20cb70HGy+Hf9hAzMYnGzYJTBoi+4vm2bV81Njrh1
MKf8VWNW0F4qsjeYQzjs3fqWrJYzqa8CKvAvp4hYb29yw8NYNFz+s7Br9NGh75NfHDvm7Eji3rth
SZ0vjlSqvWD7U396NjO6DG6BRtBj3NYdZ7yKkFzetttQITk5ZF1xHRR4PYp+hPcg6oJQJHnqngBD
6DVqfE80Fo4naan7/dd1y/qcsittj7XdUMNihTy3UOT2SHGyMD/r2u03witLuN8SDAeHMWoqWe9t
G5M1wUTTTI/wzXSzH9BRH3odteo9gBwwkLZeZ/q4WKRi8jLNBAylr5wYzdePx7+9at1fIhtTcexH
KhqPIsQZjvtfUmrzgksckw7VbGHy3PUhNTntVuhjifuJQhsroo8Nu9RjACDxFt01dKXGBB8YPm6T
uo/bPhW5t5DAC1Ap/xCUr+We2ZNZjstMMHvX1Vl2zyG/P8d+qbYjlfXbE6/y9t4WxfIKlgUlYCRy
QmivT8weZxDwXeZB4YkItQiR4iRhKbxX5QEDTvi5JrG8l9V8WwVjXBW5t/GAHBayJOm575eZmnh0
qPUCom7hzxNL8zmUPhEA46T6mepJ/S4w0hAmtnhW6NrYsJ6A0ql+tIIilN26zSbbj9YjKzaObWzu
GTfpXW9c91czSZDjWhHtPG/TZpb3zUvnXwSt28+lc3FxiYAKzLDB0hJjx7w67hqhJw3L/A5ZmjVz
dgfISsGQpueKyBiFm8WUbSeWU9W9FNLJSKtD1ZUvYZMhvzk0nVDKlg3pdy2QW3YdvrOSVaDpn+hy
Xk5t3KtfdlDlvRODswBeMx8y3eNGi6HF4GGOIRqggUTnSnhrmW9o4bcWt0T+AdPkHxHTxKmpB+eU
BlTCqpmaVKPm6BKPXvRkusz9JcfF3PN99U8C38/ZCBvd1Z3yk5MSnjOf4s2J/qq0axiWGU2scYv7
0xYU5d9qSsN3OVhFK/pKG9RuWrbiZ9026qVUTn1m4Ke4XGfjdPWmoJA5BI6FJERmiVHA20pgNTgV
gkLQ+HrajatI/6OwKfw9SGe6BMizxPESDtsEM4g4yq3+oD3KKp88kdH1ke6l7pePGM9rRIjiZSwi
UV2RNLvwWuHXBLqh5mQ9ZKry0n2r6+msU+MNxJQxRAFhyWxwpJzOb05NaKiEKbQ/BRi2RcjmT6qP
s70Xiuyu2IL4p4oLJ6R3i2gGv6l27uc6GJK/CI3txA4KUjene6Ywx1bOSM8jq9mO2Hd2WkDx0Yiy
9o/l0ERAnDhfLSR7Y42e4ASW0UEYD4xanIFXbo5L+Byz9slsUW9/wDsT41ErtY/cnvrNc7fN8ycV
1eWPahBxxbIlGERE4wIuPPI2f34OxVzvU8Ohb81tH7aoa42oqmfjLckLpS7z+Bj2LRCmcdqE+491
r/i0pOBunrU6fTD14D+jsPMRBK1zHssOJpePwxUrSxH616jq6/4rEU36PUdJ81A0XXLAEj98Zn0v
J9IWKSdU65j07AUtzeAjB8/2aJabbOlOy6LOLDTO/SaxqtF1XehtN2khn2KbNi/NKjZ1dYYUOm0V
9+l3wOvtHcDnFuwyvbsSByvkMQIftGfQZNnAJ4cST0N8HBacJsBJ2zbhAx6usKO4flsmuZv45eub
Tkp5aplhX7ehmb4tCOectzSYQUjETrrPBIkZ4huZ2adkrO6atejaPTOM6ZfQ6b6jfMFQAnkE9UG9
mgx1fUkzu2GJXcbtCI7B+TsHG3KKUSykthoRZbhmz8NOtQBud5z3t98ph5z7ihARWq/Tr0+eacL/
Sn/uznZw5lfWlXW/hGRdaTlzivvId+rmkDC8EaepHvCcWoVQcIj6uc5ls/X1q11UnRxgA1BGP4wu
MgE9DJRsU0H2Ps7FtG+nIPtHfNd9Lbuo+9mUINNI5mb9z0p7Bs2qdVp5cNc2epnSG9sAkdL9N4bx
9oB0HnTXwNDJzvMIAY/VsAm78wCgos256Ng+zzaUtxekEaKzUS3K56QXcrprtmxa78RkhLhwltFP
tGj76Q8F6HR4jrxekxHmf8XPeHCyE3JHkJ5oDcZVR+5rudMASukoAn9RntLSwMsKK44A6wwvaz8y
dpm5Vo1FedIpLwuLcMG4K5ZRRF5rToMvka1DcmgAvFTwmMix7Ul74OqUjVd7exRPPQc5UgUsscpt
bY7CN2EGRMgEhhBChggfIDSo/wqbkmxvRkBml7CHuLvnPgxgAIB8X7DkSfEzC4eJAYxj5regJ/UP
9s6J91wouXVVoYO/jM0kzGMj6zchxeLtB0d6nHmhqexj7PsH7oSaBG2EJmf3adtFaNIOMXYAcLRX
U6u4xpCl6PPMlsrkW4O6m8dg+k4Lb/+bdVNXY1wgsAZdTY04JmF18yQTec8CnMq7UQxUvcIJehUy
6C9U+qUnZkvzt/W1/9PNpu1HWt/GVGExgLGRQalBPPSBDTkhravCcDnY5qMhGUt0NVFieInCkqkn
bjo/ZlBHAbgj+/iFVJlRV1mHrdpbOyX3mxlCLv5J0fUvKksd7JigGZxT0fa4o5cKEMdXQd6p+xWW
wBj/2mm11JFjpyaf6FFCehxkL5sXXNQpSBKReRW7vtTLn1FlvaG2dQ5TimjnOs5XJnhMMyNGHaSZ
s+I/dCrkMg4sy3evYfefO36cOy9MlocCLKN43BZSRwtbDaoUyHZ2+GBS3iH1tqj5iqch/vb1xuUs
Wz157pxi/E20ChRPWM/9BD+wk7amKdwzFKgmbXClAGMmOoaJHoqlP9b7VerkoYkVJQ/tNkcTt2lD
8ZmE1HkKelSRH2w0yYjKE9MMzBdJPntF1ZjfcR4U9uqaDjTQZtb4sdR9xpiyxlJGUZvVvXnw/f9H
kFEYp2Mqp5u2ju7xXkmfp9SWZv639r71rxNBaHHlQw3vGDZQ1DG0ozPvJ6zP4T5raDL+scamW69L
NxBjo+al+wJ8WKKT/l9wv32lFhOAP+sjjYzz8qa6lrhx5m2fQLq5GG1VMIkr3ZaBuaxDtXigxVxx
iQdni5nWoVMEabvI34jrzmHOCOPvs673w1M8d/LBRkG1cjnqlz1wrOT2KXCXB79S3DlN5r1uMcVf
qRS81WkSmbPfDOFhdt31UnHq7HYT5Lm3oh+S6UeUFFt6mMmfOg+j4y0NdAFaJSOA6MBoPPeOiWz/
c9My4e1dsZ1uexhm3oO3jN6rDGPPUCJ6o3TE2xZRwCGodXTHkCoyF/f9u17xw1rMqwXQGqZDxPsI
4XyunRzuOIozOFtxtW6EnPu4effTzX67MynbOsax8MG+V1AXy4Sire7XLnStd+Zw4y7AhUO06M+y
oW/2CDQKP7fldsXNPpm67YhxdK7euKkm/q5POPqdixJNp91hsjL21zTZIAL8W7V9BTZpbecD5wiK
3g5TIbjF3bezT2LyEI69caajhQYRZ6e6i7PiKwHRqPaRIycd/l6B6MBmaQM0GGz3qXlxBfuEpX0b
SttllV0lEtRK3dsrHUDhxOpfhtF8B9hHpzA4S8xuJGp5M5dPGVWl/9x1Jqk+Y0qIG0wAE1fQNufN
iFXeWd91Hn2fmzVErcHoEwUC5UZaoJYuyFLy8TvgFV325U9z1ukcowNX3nzz3X45OHM24WCppoTQ
boEwfVzCuceCU6/j9DYwgKHykFdT1D+8QJYEqPCyo9lfO9E7cs27KAr1tjf90pUuXv6mcsTeBwWZ
DacMUVr8v85gOUebwwnvUdVB0v1WPDW3ToTVdoeKI4LmUJyQUuWwtoXRct+AWKT1gG6+m56Nhj08
t7TxrM9Gihp86DA0RUmmH1tOAusUYCdFwlNTEl4BhBknRHWJrewoXmhmCb+q8TgkE/NHhkvbTc9n
gWS95nNoZHUniXmLJ1YOzXma0S7jQEoAag8KXzvdKqf5MU7RrnS8ofN3oKwa4toZuddOXotm7QH9
VpU2yd8uTMbk3UuhC95zkYXvCptPlHvqiRJa9JCw7d1QzM3NK1/QCML7h7780Tl45Q+kEhp1YNjP
4qYirCMX7M6efERIC9ZjpsdluViR6oJqzyLL/o6YduhsxcGEa/hM4KoL9uEGtuVGBYludqCuFFzr
DwyvluQar5LcCO4aB02QMXGZcZAQa8pNfd2aug7OAhjmdIeBTAN/i7kUc3TGP1L9GWtmY7fDupom
mg/SoiXF21D5FC1E53oi9W8ZCZfohJWGWTwnJR26J1i3W8BpHIsJXXHZEERql1jcLnmXqNrkOg31
DF9ugFEsCuxbyYXphe7OBNvX7aTjzoUeJhsA4gN0cuSoTjfbjSZV0c9LTJrb6XQeXV6i/eQMjIPh
WTrLX0YwFK4dg3Qm1873F40XYfGSvCxLtbr/6rRw0LZ5K/rfQ+kwWPkXVQM24SZUKmSIxWHZZnkZ
+FVXQ4Do3ZKdyI3YQR0YC87o/B3XYer26RIoeWrwl4zgKDZ3QRJGCmYoh64Hf3Zr5segifiKhU/I
9WrSLXYe62mTXb5aT2bPWZAptlHRSyfq86lf6u5tSAic/HMAuW5nMfZud9+AiqzzCHoGeFS/Ev53
Hbcuw64YNcu7KyVMKUap0Zj8m+gRgQtLq2578BGXJ8IE1vdn6sNXOT+YLlQ/XJ/Lcj7CbGx+1yvJ
iuNGNW8kpx26e4OWtMNmU3rdxa44EX7MgQYCcpDCiepHiVgPjHFgUABkjvbek9N1fXbAGzaXnzCE
fH0JBeTMX7cZQYx5GPnmi+Wx1/QUNb38KBxSG48T4Q0HWuPklSZPAd0BL23X6RaNUn7XH4kqm4Td
Ak6GuV0mUv+Y2rLC/VpAHoa8RcYp3DdjszlslVas3yk9TP6XRgyN7hGiODzvMqJ7yHlh7DQnxeXB
WU+e1082gtIy1bZhxUoYJDMVzDKmqC5+H6pH5ez2VLHFbQswxVFuqtUxsSBD4Ddy7M2uaDmdvlDo
HNnPPuReex2cYoYuw8AdPlRvtn694NPxCd/MYZT+498bFy03XDr9mCZModoL0giXs7XzYLC1/sYT
ydUHuNdlqUHhHyu0sOKIOVE2r27nlnk7K24JrIkO4EiuVKvhVgFrFiuuKvjRPCrGV9nPWHUDVeRz
bLbpuiRl0F4nrAvFyfdYq5/XmP84J64L5nlXu9NWT7tw6FLOWBngvPkZ9hptahY+xIios/ljcYmX
smuPzeI17VsP7zd4Zf3AVHFizm7b1xp2TLOnSVGznEPZb7f70kkNFLnWVO2We22i5o+w0U73F6CQ
W/6N+2GWr6zIHZOoniqb/cha49+PkN+ANdOToD+4gqXl2ZYoTN8JVK8kOsL9a+UTD/kyvNuVLvBj
Cch5XF9nISgyAFKs9YEjJvOzjQyKR4W2l2zt5wbJsGIHqrfSXu3cV9Ex1L70/oXJ2hu1c4EDRUwC
YnIl4VNSGrhLTCkivsinemuLcMo5sw6rurSJmVeS8tod1QE5cDDfpvdgs3Kbj+aC52n2esngdNsE
1OduEgaeC0Ci7GmzKZ8TnTEp7+9/Mq2sMU9m7tbmP8ibXAqRoapOg3GlsL4LYBpBfOP0gmqVQ02b
IY1JSu133pzEkJxMOTOL8j3pOZSrtaF+DQHw9v5puY3n33wJmvwsZnZSvDhr0xAyUeS06q/Y2KKn
SqRacGvu8GkYux6ly5yH3F7LIP+hjLw5fOQWRboQrwzGjecOX5+H7QPrFsQ4jsuwktnDy8/CBxUk
D71ut5KRvpliDqvGJOl6nODfcT7DUPdSA8YAPV35LjOWGGfdOgztewRhxNuNdgr+iEWMXwZu80sL
1QfmoXD0/QyELITwGU8qVwCts0cnEAGGXchIsMYc7PIAhdIotYcxbQOu2mDfZ32I3dHtqE6SRrwW
fjB6x6zQsv2rDbLfE14uf/ny5wVeXK5pKUxA7Cbc8wBOFHF7wjIJ7Da30oNArDY33O69dQwfV7BH
x7EYIAfWGnLlrpIY5lyvIB82OZWDMuyF47OaiuxMaToz9FEP4myVHR9XfGGkRj2tc+TDbq8XWZbE
BRf7GtZl+CQmxlaMYob6a5R1fKoMsbwoiKsQPXMMLl7kOF9xHPLbCweFh6qW8qOfs2RfxcL95rgJ
WlFG3p3Hp5G7VGptAGPwcswdQ79YReF1dKNm79jaMteZquBZmdY8CWgn/q6xs5vRX02ZUcDh4bFc
R7X3Axs8ZBthtH2PBn3pUtO+uevq5/GqklffF87O2KxraKlxAdsylsDgxwrxAW1uJlhn588EG3He
VZU6JW1f7nuAWflSLNPVybxIY2cj3selSSGeOZ5gKJup4r71yF7lvQ/nDMGx+axrxVg5Ues/Nynj
7YnRTskJbWzCs5CF+DMBbNZ5xDN+Wy2F/18T2nEDleOVpyHe9Hjk12PuLEXCWxFVj+kc1L/acsbZ
4sHGfccwiy8j3GJOB2amVixWaU5krrj3KaEMd06JMcVfqpZPmAAECLmhx2xJNdlpKnQ5Ypoc4Yn0
lI7NUeOf6/97c5HVM4T/FaAVm4L7SFR5jXeLLJJn4VeM0Tq5jD9cHeHb5QsWD4Fc4dRkFQ9iOTYt
TYXoMhcPN0meBrfMdC8T2+/8Du5eno6j3WcUiD7G2uCUIGF18ktXHDxF6nbHpgLpCR2URvBC1TlG
nzQ8qwVyroS6yLQtwc6dTeiJTIWRuuuGuXwuAllxU1+xw0fChPhuEU1OYyzCL6QseQwglp+C1KZH
pmSIhcS10QmWugJT6AZPcLnVdcsEp/XaQELaubhY9b1veU253LVvjcPQHsUgpRA7GaLmTm8Vt90B
/qsQXBkpsWZayCPd4vGK5Txzq5EMZ8VoV4wEqaPssfDRjQAZ+dOBSSFkYxTJ4G7xQ6YUchvSveP3
KU0zPg17uAkh0QVyOhtXjoLJhV9cCtaey6zH/pxYqS9iQJVsVDvfEWUcPzHPqjdwzc17asNgbzSq
MHeGVJyrNlieBlrl7gvS7g8upEtsX8BwHqlsRYN24zh5pQ0TS1kQOQQ0Tedci2QNf7soPASdszjp
w8vmE78HMajsO0Tv5ocrdffuqy27+uvoH5rJYzDqwSM8c2plqlEYEYl7PacfSbNwyLTExEvt2fse
6eR+XuoJMkwFF22pRP/wP47OY7ttZQuiX4S1GqHRwJSZFJUly9IES1e2kUN3I3/923zTG2yJROhz
qmpXjp3ld6S18vamLn2KGsII7gUBh+gU9DER6qyS5YX4AHehO9T1o6l6DEURL5ks4HLf1LObXcHC
LvmhrwghziPUn0uA42XLwS9vNpGZ+4cSRe9342Pmn5VsTwzGzcEsa4uAGnsanG7ffHI9l3d5Qpf5
tuC0sTdOXMIdTJSzQT4IHygy46BaoHPylkCTOoURWQ0Wo31C/YZerwMT+u9eBNUFVdvsW8ykYHJb
toOph5s4S6rxKYYuu6NcVG4ta9qD9GH5BBxRr3G19rtgrdZim7scnJ/s1IPITlZdvFJoMj0pvoct
b20vPbg8c/4ueFlvmDhmK41V7pvzF9zJxmvEri1S56Uh2HGCCMlwu6nDG2lLz/kH4N/oM6+WPON9
40BHCgBcgXOLJ4bqKpzz3Tj1I1J+KH86kySvWWfI8M8cXNi0WB17Jx/VA6RXZ8d5zyoECKxC23pi
cALa08n63eIVpi7Cj9+GyOvl2bLLOoI6ogxixebibqY4mN/TpBEPKTEXBIoufqbG1Z7FbKZzi5DQ
bdjcR+5hSURwTNk3/8WAKeXTPNv+lQ2kdQ5prod4N3B2BYLopqwv16WAA5TYagSJVzd/pbuOFCPL
W31BVZg3U9R+vBtzuFTnwmLU3Xeqi94UPswbxW92GSOoVuBvHaVHObHQ4UNFcaGPb8u1/4309rzf
HBERwZg1O7dJBos7BSZ5hAucLcfUS8T6u+47RYHNPPP/n/jgCZyzPwuGP+mcUY0JFQwdEGUft4+A
hbd1Cgo9z/2CV3pP010FeLrC1MJhMIP53TzSCg04OsSJSBeCQHu4TfjAadVGDgtjZCLSGHBANFIR
EueqxmiQLAMtgJ6DX8Vi7q7ynQg6Dxtyvebp4G3bGPs7J8a5Z2dG8j6/RvxwWBHQCScEY/7rD4zk
N/xhOejhjhMY3Q4dUK8nSelN++zQ7yYOjopMdG5ZcQUMkDwLL7wFaR+UAw6QBKyD2Ok0ijk9OdOM
f3mAk7l1oFBXvzKHRgOMddjnDz0PnRUQwzAA0WD+w4sYx/YTHBSDYtT68gC/t+v/jAyF2ypudH/h
2eV8C44aerfIgd/eaTn8WIyf3Fyahwhg0LEcMHGmizoERaCyUzJP64Vlf/6c1rfAyEpCP/jseq31
B40+OBrWyYmhsxvHYzkKS5osMzZyaOMsafO7AX9msUmK4OY8nOFh67s8naCqZqAloqP01lj/q8ex
dLAO8PlzVtU89k9xb7X6Ylc7HVhmYHqtlYozXiVdVf6yS4XhNp5QaXd92shDisdX/5Cp6Xre1kvo
vnSGJeH1Vj/UsGWYrXJ39dyq9gyTglDTXgw9QeqtXIyUZ7aQ5o2h1MsIfZTNxY3DMsObLlz7lM1N
H7ubLplaLFWa9z+MsvrG3FpIKvxI17CuLFXNF7KioC9s0NIAnKfx8vjEGcSB+TBanlA7MbU5m2Ll
Qf4DDsY+kkKbXULerduXFG8kj6ijzkH2pvwxfgrF1gpRf6crKX+UMXYoUExkYshRNS9wOuft0hew
waeysfEpc2FbDANI96vD8hX2ES0Q+Z6wmZ1+4hunZEtRen3XzUGhnhPsN38xIE/FGQqknlHseEHf
4nGEL9o0/altYPnl1pI13izCUyDD4m9BB9UFcS0MT30slivu37/CqogHVQHNvvkEJkaGjvWXrKcD
3eq8b2gfUfzMCtWLBx9FQ+IBixW1hxkfYPqj10DSnuIo6w87uNs0xxRE7m6cyywJ4eq10sF/zkgX
i9MQMMpuQ7IN4lDXQeJgg/HGmTmYCBXWrDKKq/ypmdCbjzXNWfVvp+8WVDht4rU8jLPKl6+cVmm1
KTm2d9u69kbSWp6GNlCqtv+7KpgXG69ugpnU34Qhh935imEng9scA5RlFwO+wjLtGdP8dMLN5jt8
0Yp8BwAc6byT9Yi9msPMNMZ/OsTH9R4QI3YfM+V4WBYsYOV91mR5s6NZoyxYWa69bUHPsIXZC/41
oPkUkg06NM77+ZSbOo777WJl859ee5Z5l2nGk5lQbe/V9iLhVSTr1haiVQDU/bUMavlapQtZ+btQ
OYYtCseugZYenbD5xpwyVc38kFnSWu0WgTDQCgtPHwQEeNiDN8OWTlpiJjkIkV2Yr8tHaG1nX/0B
nOqe2jaXy5jTS5h36B6jqc5l2Qc/K59UxV8lAGfsAVI75rMx2A42ckWiN1j+fUxNRkULxqVM+dRh
2KlreurGnRowh1MHS/PotsHEX0v5UOHe90M3O8+izYoweGdZRUJbRCaLj3nAcp0JKegN7uhFtrS1
RRmBsmuKSxn0SEWCtP7Xl5nr/bhxho65p36HjM8o0VXwsz/rqk79C4OvC1NTsdh59myHH7X1fDHd
QeSu3VfDMnzeBzhfKROBo3CWMFVBbre3/ZSeZnFwDQtS3PE0kvBU6tqzQ+bqjmdSuo1GtKkLPn1c
hF06/pSoirsSL5K/o5rBkmmaiovKkkkcTNwEB18r99piax+/TdfzDNpbv0jMgWqvyY0PcxBYXqKk
0uRt8bFk07nrMpqcPH6+klyEE/5Zi5Y4zipN8aWcvj+OEyUOR8+vlWRVxCKDi3RBW69MFt6Sqo7r
btMlguNZTMOhq3ozs+3hC9jLYOih1hN75KHQNs9YYJOL18n2dcEamzBNmvkB4IX+3VukgV3rtUBx
h5QkL0JtNz36jsEluxhi67sIB+xwxm+x3pW+T6gEL25Fx/nAa5IVMRsCWuPrGGi3Fsbwj8q1PxuK
nh7L2DKE9bNH/pyKpfYuaJORK19M+bOUcQa9BmjbvafxpDBEI5v6SKLjluWfFY/NgJB6kz5xrJdM
wS+dO0aEXW/0pxVPHmDyKipuKGxoL2c/aymYrgnG6EMTos9vVQJCpqPa88N3i1vr7hC5zDAlSlqF
2dx5CNfKHqsBF9setHMrdvGMAx4LDFUdecSuZWMjm3aHJnCz4X61VDtvibrB+6YbDCmKIBERfBar
Xfw5Z073prIaZMZAOofnoE7seq59ObpHXibT99KSNSCDg0unq8bsHWKyaLeCglVcZWSQzN2Ig4sg
6BrvdDnmNMhVt464FbDmARIYLGcnQ26jt1D/CgEERYSLh+VvJkns3mlgWy91Nkl7VnId39wpVCxZ
nKE4yi7J2oOImScPteqDk80Lb2Z8duvg0bJJeWpKCtN0MGn5oFVPuUVFUlBmnKr72sxnsVbxeept
eJbwqn9UDCp+sBnr8SAouyemY76ubZ7QubwPSXb8qCEtTjVpzBO3CtVvbjZxALMs3S75wmx3domF
ENQszRrfdwaT4Ek7OGIOwl84v9WZg07q4GzFLgPdGQ5ynMmj0pnZi5xzKi/NUf/t05nRlhk+ZPO3
guF0dd7dFezluZu73vmMM2SbV7fG67RLRsvCIyDSRn4jQzbmPe0xNDT9sesVMLJptEi9fdpxahpL
r9h7EgsB24J4OLeDS01XzHHg1cQFWx1fJ+y/oMJyvOxq+khQ6OLHdrIJx2uClhuYRuHz4hbE+OYZ
Vm4FMWjZtIMzPCVOURzW0qkvCyTd/RSM+I4GsIE14cctfQK4DJvR9A9LVZJr4bbTTJzwyHbuSAOf
1Bw80IuVPizSqx811xzE3c7dRRTOlRdTefQ44Ot18Pk7eDehMSNjIZX77wMPJnpjemp7s8jB3pTn
Y3iT39OBDbBf4Spi0dOKs4n6wtmFjqZ4j8LH7rgif10crDmcvQcCwAfcMBicV1Vw++Zl225rIolE
lwoPU2AmevRkbwjlcsoxiJO3ngaAucoL4p2LgnDqxeQeSr9kT5a5ifOHoHh2jKsw+5IGT+5mTYR/
9gaLIaaxCqQuiBLsL76ffAXkin6BQh+crcE1dSFh1h4yOei9CJq4+OyF679KT+YrDgFUil/aceez
1YHrHxrUIibDnO6oDVcHWACZZ9UfZxjCJ52sTnWqiQCLLexszMBdOf3UmtxgQOjxuaFFbVfjZm62
mZ3xNXQOXbUahfasEXOfinIxT33vV8lLjir62A3oL9gZQmYpsOK0j4jGzzYe2He5bxj/aJZysc9a
0TIATjD+fkJYdcl309CZhZrAXdY0vvIZQmCyIpKF5tRDDeHy7rGdPtIJ1heE3rFCOABcXbbOS/GW
adEUpyGBk+yiCXH4GbwdYvLMugxzdCFU8hpIlwG4J5qFEayeaSw1thcbGpjIGFd+ykOV8AqQb1pi
tpn2F3Hw8A28LsmCuZaFmjgaS2ccj822ZsghaPETOStxMDFGW+1q+ygKNw/3actjY6sL2qt4Cy7h
PQljWgTYYCYPM2eXX5MW/IJhLzM+oGTqsUuz4fIazhumB5c9heX4wtCbRfeq79Nz3Rr/GnlmLi4x
WYr4AEKMpEhILUlyEUHt6Q9kkoIDKiqdOc++mZsDwaEaGy/yKsWT2FYxK5AIEPdAExt9wnkwfOMj
qO6sWuQtDzIOZLvBzuy8ZGzHQ6hzxZ6gCB7welTpJgPUnJ/TubWnqS+a79avy2nD2nw586/9B79t
8MzyLTreRbGAdu874moPU+xmF8e3kHV71f1mdm3666LjeTlP3SjZcHe8RUmTKPh6m0nplC05fIdL
fxtW61aT9WqtGIuznaeezbMo/+W2YbroZmn+0QSQBBucMprQK+As3k9ONXqXxOVY8TapXnBQCOK0
Dfd1l9Alzg3cXGqq2ZubdbI4VZEpn5ygDdJjXd/SlpM7EaNySdbpd5stay4ohK1D3GX14sruD6Ep
fQfhAxI+MUwsk9YKcH0VltVqj4eb04jwxl4fSbB1agNyoOQwWA/2hH4Xk6kBFrLjrT09cng15jeZ
EZLnGNT89hxxdopOazCml3Vx5q/Qsi5eOlHjEoqT39VC4uf5tkSefmsVLqTRUHnb7ZB45WexsL/Y
ML6u7y6OGq5oNF7ciwnz2IOX1S5UcuIMmORCPz+ZWnnRIWj78Y5fEfoCE4L5B3c0efdW17JP1jj+
4Dd7AUKPC5MAE2a5boPS69VRoYkkFWiBLr0hOllSE0PEXzQmN7taNq2fPBxzNBymcj9FmiA9i+CO
4nlKZxLTxxggLnWbQALvp2gV0CZsFfg22OmBIMRx9XLznxcO3XOPJwEWIu0kp4hLAeUfBHhN+bsb
vjSVhRqODXfXN4u7d7qx2/N8AanvRXh1qa2L5jc5YseQa9HTHtXE+iVqRArRX2VZd/R5ARRsXUsK
vyaqB4lZLmR+d8hL3tXWqFQO2Zhz62eCwJtqF5a+E+pNzPrXt/xi0CWGxwSr3SVlMf7jgJD5bTJA
BLy0Rvo0lwiXTU3W6CBGcXtsZrAcGDiCFsUndw6hlTY8zUVAewrJC7udHM/Uu2VZiZOAgCEfY0U+
4Psd+Oxa4hLLjTUajpJfukVe2A3pENX0DkUzDXkzL5qIChpyfP0Rv8byrRI7nSDdAxXgOAvfJrjl
oFpMD3+5EZuM9H7aPzBW0jc8REH1EuOL/DO5s+R6YtG6MU01Htd27O9xtCDu2ilZ9yQCuseVHcxZ
Lt54hNZZYcwd6F9ltEW83PO5OK894MNsk624VYsIxZ/VTg8fqg/5XCsmgb0gnfBbpNyb/xbRWfHl
LFgmvX7F6O0uOadycsmUualRPxI6is7WFSyRyrGnJ4X6NInQlcYWd+w6s7Nppm2Pl/vVMNOcrM5G
ppmsKY45G2HM/HLBFNoZ4zinSrmcK7Qkr3+gQTju4UiyEydeHfLNShtJjk/lylXGPybdYic+viqu
H8zY2PuEL/yKb4iAWZW4kuvOECimA49wmk6Jmqiory+Mm8GeSEj0xw6SRKqxdKbgwjHJfrK0lZUA
N2JSgHbCwEnS4E3W0u9+FV0WIClFaoIn7+vqJFVHELfMbMVzISIoj1jcUKy5UX5OL4IbABBgrKHa
SiEAVG+u6SVFLg3fHlI8KsNp9JWN9q5qXPpGejoDTzWr5HZfgWfB+qJQ1cnCjmGsXezcU0Y+iPoi
2FiprNJj52jhPpEzHcZ7+pWjxzormXujiSX/k1AWBz8myQBXA7ra0XXSnGUf37yziYivavgf4NSL
olgf03my/BFUJM8Eqj9mxLI3zpmYGYMgC+s7bM35dBXDUmLQmwavONZdH0WHNpKOveZuF7tXs4ow
QK30MN0nfatPkuXNB2bV4muOy7HDWxhhjuVd1L0bhzlK8O7O8fHhy7PHqXEyyAeupNwGYiivjWQk
+9rNGBO94q4ckvKT4hL1x4+C8LlKY0mPtltP+R3zAEZG3u4zTS3sEli8snuG9r/4P5Ff5Y+Wr/MZ
Czs44VJVxa2xz7sh0MIhcBMK0XPPf1Z4kakH824FWAs78R7KDCGGbTjheUG8qJCFBBOZpvJncD21
QW4YcRimHE1nQyMo25n5kPAHUnQDvwbV3InTvUrzgVnAuEQZi6yPo8OSc+Ij9YLF5JeasasfowTD
yx5UZnxehiI6+kHWPbbUH4B2LICL7PhpeiJFmPPOtpkWs51AHn9M5dr9CyM9t7tqCYkyNyEnNGpn
huUxbTEVbGdBE+u2xQF1VSFrp4c5XSmmSXyYuzvVUkO2o9WURTbtV11xv0bAPx1FZ/q9s/o4WSQX
rTo6U2Yv3uos+3Zxw0tF7+SPoMz19hQOraJMFMsahXPU2u0WIbTaYd+t2ktW9eKxyhuzQ7JMntt2
tm8llmK7kQmWr7uW80UEMWkNkOhKrH7hashLbePagQm3lnRSwtDJgulrGPiAqKQrxwSLu9SiPqHC
T4/0ZCQDSaC63S9p2Z3k0BT37ezBYEbQ9n4j1kf4qktODlmBL5lDHcTXF4eJPtgy9UfReSnkekLV
WkjB6TF4XYIhiR8xRzDRdS0x3/uY/MXKqt/xd/VIHsHOMVq4R22tT2WECA6F42Gq2jpJ5IWfFDj4
xZtpbDOjizYAiIhjxR7n45bfF7Xchdi89XXmvpHm4cGAxcHz7twhjh7KZJx3NrfAPA27FX5cwPOv
WPzj4Rl3vmJIdzMeAxFbPJQK+Gf6OQ7kqu/Ii5Yj3dWCcADfiin/CY52wbtfdw49W4hIQLP7UUR3
05TC92mzFkcFkfze8qSNEkbEHADDHzcY7UFFlZD3ju5xqZCFspKMAGVEyFgbdkQAGDeQpCgoBs8s
oEGrYbnnRtG041kYRdUc7yovxv6ei2E4rg4bxU2tAyhCjR+XVLTlVl6KhfO4F3vhtSbYQahi8dNn
crsd/gKXQ0LI3HlfJV74PUWFbgLOC+RUnjyHUMkJYBSJAdAHBIHbzYCtvyJMWbfVeF+qGFS2Igdl
diN7dpAP7jLl14EJIjvWfs/KuxhZfwGE9fPx6LcOeeCi1+pamlZMX8RkpP+uyV99a8kPmpm6KQ7d
wEOQELSFsKYn9/bCUeEet/ugDuxxxXoO2BdtFpeezosbUpa6mWDSXQc/xV4JaIe22bWZF/k1zFPo
nmh7Z+DG64TCkdmQ94YommH5s0Rl92oQuKi1RNPATLhtKpjn26WhrPdf1VND94EAIdITzoai/r/w
jVdEh3OAUV8WhpIhn2m3lF0Q7Gw11BHyutLngBMFirTXWconDYYubv2AZAug8Tq+YwheR37XaP0O
GWWv7ZCbjwRVKn9Sk6TlBCZeuTOjiQw8HtSvbksew/lbT8a4+HOUuSBi8iRDG3SuFBHPeyyeFYFR
hcPZLfqTsRSPAhNqYX9gYC9wkbaB9+7QMSo2Y1CrbwAFt8FtKoq0+LSxOyNKLnjbhnnmQB1ya1B3
hI4DX4ZHiOeRY/6FpxbnF5guHs0HuE+4RCmia9Q+FtM6nGbpwZGqWCx/UCzMWoXFIkx6PMLUtXNJ
X0s2P2C9NC6qHb98Sw43idnLDAXitzHcfEQuXkA450c7pnUHgG1iLdG5k9OeR8vvuZE6HWM4OERS
Hwdaj/tnx1UJJskwzHGNWv6TMHdvxpfePnMrz8+wmNxLMdbVk5wmdeuFS+QPG/7oHq94v6vmaKUv
WHKyBN2GvfuG8rLhb08Pt41IftNBs5XI2oW9cP7pdzHkcyL1/kMn0ctZncx1Kf9D4McklaCtbYo2
KB/9ulWEVrxg/oJCEt+nJf7J/UrcRJDSFMtxDjg1HOfaSQIgLZ2W+2opxC+Ln56FYhBA7EvxAfcn
bjQFHI5y9BpvEqaJ+rLKyV41ZcRvJsI+TKIknWjyzEge72B512YDual5WZmXt3LK6CxF+J43MY3J
2wRjCLgIvGkK0+Cxx6yzdxj1/3L7k4pyrMfpyyUNCrBqoPK4m4c5oteRRsATwa/1vVvHaT6GUL+D
l9IUaHcp5lWKYGMYLrQJjyHr+AiMwifx8pUb1qZh/GwLtlhbBvPuI+IHn4FdCJ5wNUeKSxhmCdnY
zGEBGsyWboExsusnpvr+myGh3AjdL9DhkhmClJKsEFPsaoeVAfDVpW+NfQHCgjj0BMxo/EJGvZGN
sJMnB5/OSTpQXUylCCsZnnFenPLQ84DqnrtU5TjPRFgcmqjR97PL6++ZCNPo3cduFVyCOqgF0zha
2Rmru/HvHDeEt0RbBpWdUCoil7x20xFJcCRVT5nSUfZQ4ZMufsd+G561xPgJwWqwCgJD7k4vY+/W
71HLmY+KsmGPrlN2dyVU/mKnQjg2C3CpQHxMWTv/l9QtWHLbetDEp2V5qRypesRmKm/kzXa7nSpj
vCeCBX514FDq4AkEHk5LYZZnyz5NnO5acZa5h5yAZhD7AS1M/ohF8hzVQ7JXCQsreNKW4NSmj6a6
O5qeYRJD/hqwrXVi8Vy56y2du/hVh49qmoMTpNn8UuOy38Ev63KGj3k9j0kY+ocERyI2qZprHY9u
PLTntJnjk9/G+ZOUeI/AcrnNW4sl+yf2k2jr4X265p01f2dZ+i5e2xHGRirEPS/SEflSxx+CqCWE
Wo0diasrmO5HjOuXlo3lFuSIJcDZsnF+QqshIehOaHKXOGM/+bYETY67yYN7Un8tqyMOyUwikiN6
IvirBUilfeZ1yBvMQxg6ObS33XVOBdzSfCLfo9lx0BEfxutHVQ71HxounItoBAKH1oHEYUYJzSZ2
0sVHiZni1xxx4tq1XfmejwMGYj58KGeSGwKIt6DZChaTeiusgwjaTaFPXlFiZbzlLzAO9L06N6jR
+lnjlscnq0z1BzYCcYksmFmG+kLdHpQL6hi0uu4/gP7t85ov63/ZqIJ3J3YcdYXV2Dj3rE1ybhbU
QHq3ac6Y9lLgsXmf8iDi5cRu5YZFG+c7hHtF1WDJS/Fc52o8p2wAw8NS6NXZVSQyjrxYs5QnfDE8
8irWKNlpXB+iqnaXDbWlxVEN1VAc6KwXVzmWvB8czkEgHbmiHBCLcUPH/QJxlNauHiOEve3Ast6e
1hWE8kaM0CPIW1Znbswe35ivzwa3Z7Cp4iXx9kmDIQl0leFVCN+MqExa9W24s5A2MnQZv/gRYsr2
WO7VnY8PgHN0QNEG+n2KH8704a6tNeE4Lga6hdIkJtQdAUq9wOdX4GyAHTUEbgnVcHBDS0MmorRB
HUiLzFu6YtleTnM+vhaNzkixdaRznqus52ieLEtxEAMp93AQg/cIhmH1jq6pbXZeXcIZcLTC7K1j
Gw0axzU6u+eskd6PGaEWcKQcInjcr2ITdHHcPCEZr+YRviLOK4h4NrrORqHvNUut/UuLqs61C3oR
C5eT6mUf9GOr79ZlqXP8OE5Dts2PCcwnaF3LNg19ktS9BnxLngpn4Q7vMDWrIDNwSMYi9Zp/eo2a
B6or5Jdf2OhldoLxFDgTz6Uyw8jsCm9uEH9bZPoAY/9D0Va6O2CWiR576Ta/VlmU074b9fTKPlFl
LzFZFpVv6yYX42e6unELXCyiMg+/sWaz0Q9E1seAvcO/KE/r4Ctg1Pg3VQuxVFPM6lO1Xr5NMZDc
OsSMQl6qBv/Zb6SR/NbTvL5xTvZvbyw2NjT3hXZVp4oBq3sPx6Q1f6oxSvP/mDBy4g12TctLtBpC
5whDvHkVet+KUbaKgkMVpQ24EFVH/7pJxr8oXQSggdLNax+3BdcFKqsd31gGcmfue1IQD9IZ3eQR
yyFGRFpOFkTjJY/kRxhVwTOFK2V7GnW1nKkIxwDhLe1rkI8Yq0RAG41vJ+hROk46eoVzs1yKTkZf
nQZA9QMyfP6vMTxGETPDxvxMso67hwSfhX+GZSgbnGURs4AlDMqWo8Fj3n0x1unlDxEqmiiIJXt/
tevJ+kndKB8CLcDHD9kkfXM0uIWIiEcMlBufpqBLwZP3XtLrF8IBUd736I3hyY99TCaqa6K9n4Rc
5Xbomq1QanJxbvhmD2CAAaydY0IzQDDWc4Erav6thyDUn/A2vIJzzpKOX9bT08RbOQ8/8BpM9oUr
xTW/gAhq2BFz3PfRdmYLSIC7LZ94RgCAMVOG9cOystehSfeWDog7zTm8B4DmAsQi7jYEp7qca6rl
Ci/9h6VdNTue1N4TB9fhQrmfuu294/6/Utfd766YCV0UaapPJDz6Fwso4NhFpvsegT49aHwT9jUS
aY57xfHi+7D3aEXmpxCIzfghgVVx6in+Yxc/uclhKDCqEKT1o4Y/Jl8kIHchE7CtWP741vxaTn+S
NfeBFrfYBIddXIDX/uTJzV+5cmBK2P0kwQMNmeP9wsnJu5gAUQXz0ypQXSZBtexOwpv+VcL4KFm+
FaArCJvQ1cjH6H5y2FOQWLJKF7DEiBRzRc/OACwepPB0KFJ8Kr8JMRSYAJ0xGJ9Fbbj6Nx7Jmu46
EALsdo1dYNLIPrPHuFAjC7MWz9CO+GGeQ+uyBLGCaGzcJ5mPFQfyno1gayRjw5pXkUPGlpoNwK2W
2vkznW2NxPvazX96yPLLtcgiFsCjKdLrTA7iO4/R2tN9inSHR014aKg+ONMZ+EQCOM1Wa/bMnI4T
ypoSNczO83PiA8+etuSaxIkFKgpKQxTgu41Mur7mTVDDfcXXcfQ10hMaHg8eSG6J2E2eXvQp46WL
cZkruu6/mrIJ7wuiKA2iYZvLv6MuasELNSkZ2zCVcs3coJA6eSaE1VbvdQ7FcW84pRWHxaO7p/Lg
Ex/SpFuKfWOKuAFBUSb1jyC8535QTuRiYQggFL4P5BbKjwgPArIontkku8Cs9F4R/Qq2LTn8xlKo
uNu0PLr2QZCgS7hd1h4bn4dtx0xfX9U0E7HOcbo+166lxUZNjnxi+53k+9KFYfvTe9nABQJJNOyP
HG3Im0BcZOgdvXPCwcbbITvh2Itmkzk7Px6IKeA2InhJT9dGkPKky4Z6PU6Vznpavchx3poejDe1
oVma3zR7N72uvgNiz6/nQN/Zif3+fc/Vo4+ltTHnwID17C5N8/7K9bv+ArRlK95BHWZk3eM4aUPh
Iom4uf4vm81APazfFFQqkR/ktogCfzwKCbxqvwwuBaCcDwhX+EzqkIua5dzOopjhlHkVfcq6ZXlG
qONMXR3EdBUNaCm1R4TyVj7c7o3fpldEkeK1lh2OkMIP6l9xBcSECafNvlGz0v+gegooJNOINRsP
J98tLJItrkgfyJQj07rGw7bKyn6V3RKOp2Jm2i9pQwz2CtzOIUWzIANLwSAHPgne79cNc1ZwduZu
3hvOOnT8+GihXFOtZ/bYQscdmS8oZOQs4C6xYLqJ8RAjgXy1zbpxxzBqHlnEE/DPq4Z1dITzC1+Q
FFRguZRuXRt2BZLgJ2zNjV+umoyDHdmoJOEi7H712FtyXZnFTXZRsU7RZ8cDCWxrxy7jFaKgk7+E
OcuLV4RETgSxC579xKljyd5XnoPp3kszglEMTecaPRH6TDIeZdaipZfBcsGKD/gNyuhpIfNLJXJQ
IGpU7qgIztzuZCGg1R95GeYUWaf4DzSLdwOTBePIPP0X8RkuV5awK8g21yXRhtu+saisPVfD68pl
W557/Aik4HrSsvhlw+g9qvLpGz6K3304BCoIMzT8GClLnUsTKnUt2ND8Y7JMcCkaW6HH943/q0i8
xD+x3S6uGaMy82npm/QJc4qHU2KZEKfTKb1nX4ReVqQIu5Ic2Ib1dcCCbwyC557mMr49dyZtFLAX
3/PEkr9xzNDlUXo4QwMbQNoFO3I/D5BPMnCuaORT1363ILrubGPsgbGLtFIgau804m94yzLQ+PcR
+eYd6AiHuu8wyIMtHpfqMdPGW8lgkx/elu6E9I/2ReNZq5d2zy84vi4Mt28Y4UNxDIk88jFNZcda
fC5B/0tVXqzUyjm0XaIew7FXiJpLigcRe4HX/8riuv2ZXDbQZIxNiz1PhMldrhZwKsgP3ruPkN6c
53qdKFn2hM1PEA/oobK8/EjD3fZnmz4mRXS726xLcTBkw29OoUH8SG3Wal7ndCjVXQSvcn2LYpPb
TwMy9NB0MVDa2G3LYOetnKseVza+u8g1y2/PI9t5E7/+wTjEmCQ0YNomxGKVDKb7CuqFc0bXDFZu
864or1CSw+HZn302Ji2HG5BXUuCpFNKcCNam3tkYjhpDJNHN/0fSmS23imxb9IuIoE3gVUK9e3m7
eyFs79pA0iYkSfP1Z+je1xN1qmQJMlcz55iq5R/cVNbSf3XWOn9YFsZzkFYKN5I2B6AigeBpUCQ7
W27DOC/gI7KFWyL1QLAyeptVVfLeiaDQvEDCcFOUYMI9cmesdYbgFQ3LjoGD+LRBWjzj1yyBnbQx
o6R1cOkXkVgnNfUC3ByrGA/gCujrwT2X/+WxNbNSNmX2MOmmnr+VjBDZzUKQax0iczn4zliZvalA
Am9HRPnelnq3/lTChbHatTjGpyqIvA2zOv+RGyK8VnSvCE+8HM9HE5U/AGrVPUDvecC9PXhPUIxl
Uhec0zsqifXqh3GZLH1oNQcPN/+u8VNMpSlJeXhMILFwMNkHm2L7Tz5hV99kwvifesH/TSPMzzTT
1yeORb9H72gVbzbJBFecDd0TbphvNKnTDzT7/DhDm2F4X1bnCqnM0QMmyAje7yTD4yk4hWEI6Ke4
WZgJXtQ2SZSski/OUMTeTltlyKiHSK1n34/E96A4rFH+5P2xqpsQ+MXovrsMExgSjcrleNCpOAo3
YLHt3zA+yBT4lIyK839r4ZevuFSXHzCTFnSLIPXY8WFecW3k1Ggmi/hxnuzmOvCxP2HX9k9UqJRi
PrggXGl28VyZKfiW0u0wCIQmvo9tI5ZL5uUiPGC0xbYyW7M4TAW9HwolOFkhrhyS6RuaLyqFnZ+j
pd/aCvwuzFWUo2ZZ710k91SaEJ9ZpSMxM3Fes7ayszXxbc8IcjFl8d7mKn+r6Po55If4Ie+q4dp1
Bdgs6pnyfQz1R9FXAV9XiaBhGLzm3klT/7MF5PIn92YckKGWxVHM7PRXf/nb5dF0kNkaPJOdK8tj
xIu387j19KYP3PBRNT2yG4Hp7m60acR3kxYjzi2hTuRP8q2Gnf6g/lh2Pc6Yvdtm8fwT9LUt9hbM
lX0LM0BuMlWwHkX2jUrWQiQ38GsRZBKb9GjNTewmlravUexPD/atyUI3wvObT2AoERjHF7eW6YvN
JGHDJVUlPlsvdhskmJyHzitOTOl3i19O+zoPqbOwmPeSVV8XnY1RI0gT/9nMOQA4f2nP1lhkb4sR
V6xW1t6Fz3dvo3o+No0TPYWYyQ9r1S7m5JAjnHAWdfQLSKWb5BbHdi74fSAYsT1wNr43+WxiRocy
w6+at4VjmNRVn9+WTVPOjqcvoveWPeZ69JFpPPtcVkeZp/Y78geiKxA9s1QNwX6Ifh3LZPL8yKd7
1N9IM4fXWLZIgSoh3xFiuqcmgEFcja7xUOGDhkTinf+yKcp3BWHAmwJM5kYMfK5mhmUlRwfdNE1V
0pKjCCIrnAQA3olxMBFe5SPGhjExeRS/5CybaOlNkSELswQbexJdc3J6oHchqKjtI5qs6a+Zu/nb
k05NOau/0BvOO7eaZrSqdRq/WVGKWi2zntfbX4oIsl2IwuAduRFgsF3UoWCxAIIbUC8dLMGR2DvN
sSRiZwuuzr0gp6ARjcJ5vO08pb2p5rY4hxht+KgrtNy6QMZhu5Q6YE+3g2Gi7QOm3jgkaDyxoAIW
zdxHzhRMvVt6HIdZTyLC0J1AHwzkvIx6eIqz9ch3He86tSIHDC3Wf1hqv12kAUnvGOs8F9MZSzXT
yk5o+S9y8mFjaZfLb+BbXaErl9d1IfI4GcVE7gnEgwErE1H2pFtyoQHk+sjod28F20hyPSshykNU
Uk/kaESf1hDc54EyF3ABmXuOM4dD1QFh/WCPyPg11Kct7ngIpqhq7imWqvtgvpnPBVKLn7Rz+L4D
sq67uIzEnqSQ3oG+wRNtOdZ/UoEHc4sF0CI+gz1zF8PKESlYpbyw2QIQ5SKOwvpaEnQL57Ks3FPE
tPkzClV7mcMRCzrl8A+Ve/Nb1+1jdXNY8uqmxPFqwo42tmM5X1NXPbaDyj4iOOYbzUb0MY1EvYeM
Tv7ilIF13cogNjYGm5ZLvfB/Gsupnrmw5nNApUVeJ1iezdiT7XNUHvUzxS0kOS8EF0Lszu0Krbix
3rzMBqDLLJdvMNZHphQ2A0g+5qqYXailWM4oe1Bb5xL3AqIQleRVyPSA2nZDSR+/qznDSjC24REZ
EAAOWWGxlZV6HaqBZpNAoAHxUXBDpq5TsWtFUHDI/P8bUZvqL8upuNn5S+Y8KLNmLoYGZkY609Dm
lQebayqaH4gr2tvw+N0Er0rnf8jAdR/IcZEvPmvzpBrmCPI49f+8VahDQkJG11wmVT3mtKxZx3oW
ZsOGDX9/qyzy3zl19ZVe/7NLvfQwSLDHOOqpEFiREkFQqy8W8VNB4depixlk5G9zttiwARjQfS1Q
dvKtCLrGXOyBll+N/V+mw2kyRB4hzP48di8FgbRQp+LiJjyvUQCF8oYWHUG+4w53XwNvImQn6Lvq
S0knP6yo77ey9xlswzZrDwsks6esN90LXQpniTCd+Uuih9l044qUwDQ1o5YuCPIt50JI3A6An92w
ilzvb3KFLV3ltDUWsKB2UWli1Rb6jjnDikjW701qbzdsM4R9dlNmuz1mrQQx8bBrTaEwNNRYVW1p
CDeeRxIhZBspvSvWjlK2RV1FIleXjAArOU6WN2Bz6B+9ydLbYYqxtk7vXZ4R8uzdQB2onWDfZB9m
wlcKRS/G5ItSOZ9nA8+cPbvgOMNT4Viv7sLaxvNMeWeHnvvBjCb/NKHdnWIdC3NwqvIAIfImPyr5
fbCHu/lT2jAM24cu/MVe4dzZkjaGNCbtyeGZMGDLQp3AulmngsVje7A040HfhOJa4cq+hl6QJzH+
N3K5Yhho4eC+V2qwPyxwbdahKmz5MxofyQ23Vv1bBsN0X6DGioG7E9O1dZn33/ziFPskcNScHGPx
0GhRXfwp6rfKRIz64T5g6AC+k2pBu9xiFyrQxvs3HTuk0mLsjoWMMAoUrLrqMPNR+s3/ZTPCKNyS
Z2ljLG+pjlFUyQ8GL/zHxvi51mxO47I+YxKIN100De8SGj0elXlhtL6W2fCHjPDXLL3VCJI37TCh
5UYI7AfJAlNoJ3RUnTCeZU+KlcOnTL1b6kYdMta+7RrcOef4xONEyQV0/cCSgalGZNfk69jdQx9B
/pRLqV4n+BTbsjRev0WY4Nx0ivnrTev3huVhqc8pQw+qqSxvCQQC8Xq3glHfEYQy/GDAjg3LrKzh
gIsLlGBB6C30bq7l7To9z78tcYnneuSv+A2mgierqNOt1TmA/h28Ol+dKadLzXTGO1ACReC52YTj
ReMBR3Bb1KRk5+hK4HL/Qp+Y35mf2IeoigNF0NXgPY9R2+en0mGdvR9W38fIgxHObBxsWv9cx+cq
mhGTJmNu6788vk5zqNnY/3FlMTVftjHN49qv3VMI8+FpQnZCb6diB2d/NJU3TD8ImxNqNp9UqdgG
1ithcU7JAI0dK49we1G/0Dj6PdOOjhsckat0j6HX3Ch6aT1dzDzN8ddInxcilBpwb6Basq4rstvl
ryp4BdYwhDTLtAmZyLjmgA1XI5tLsUTcvPyAUtbP4TQaIBxrV54LN8xh5rXFz+LmDrcq2upgD5Am
qJ7wALjTbgIn9k4aHbWWwQC3z0XTHOkO0UjLsQkfnQn0XqR9SWNbrdE1z8oAoJxB7He1Gf0WHBvw
bKgmRs+MO2QPzS7VjhXfoYBxxVZXdbArZGDvJqK4sRss8AvLgsi/PY1rzqgOiYwXd1A2A0GEms91
iAq/je/WvGnsgzaz/x970/ZcerqgAyTYw0FB7U53vIU35DEhBHuoJcNvgVzzkSkOWT517PvohVMP
bSZEBxaQEcYik5jeMAGyYRUw1sHmvx19hur7IArXTzQ3gdmE/ir+mKFamiSzG6EeJ415lJC6HjWu
3lQ6ABcY9IW8keFcOr08weqqSCtc8KDee4DxmlcWWdaCOufm/v0iVj1uP3IfdQESg45lCr4K+n7+
8c7FdhrMVk3JRYLTsHUHplIKJW82LCd6BT4m5ih5hWbCPGrLrsPh07EPxeWV+6WAIwVqdYvfp0mf
vazMM5kgrspnRWnLALo4cjRYmcOE1Mu8lxhNBZZh9JH5HziKMn1L69HEnxMmeX02E3J+/CutZRBq
G2h07cRtRE6he0AdoKdjzrsqa3Y8ubGAc7SpXdy7aerZwKnhOkFzi8iAKE9lVoQziVbramsyllQ/
10Rm6aKihON/kqjOhYOdnXIjS7GB0YaY4h/bSFv8N1VwUCZAC4X0O/QclZjUS16lKkVfQX9cBuDw
YL/0e0bLYMC5eNYXZCHxzb9CEuZLLG1rOKoUdBAhKlwnG5owB8tdZ8dJLRSpSBk6hw1GWeZi+Zwx
QEYkPXyW2XzbS1WuuafDTUGqQ76gAsNh4m90H6jyONbTqvcm9utPwjTs+mSVJBU4+IHGxJV2KY90
02QnimVa5QOcOxkeFhV60WmGs5Yi6WyoOQHKuGfjjfQoUHpYPAV0r1fQPJAfN5bfaX2pdcoEB21+
28DYior5BV8TyuHGCFpol5t9fCj1HAbHum/iaR9Zxaow2LXm03VH+LwbCqbZv6N7mY4D7kjk+FUf
9tf+RutonVtUI5pXh8b5pgQmeDEtMMmjahi2+DwyvXdgeX21xYg4xAdvzV1TB+5TmAfLjZmlkTcN
guSUE+KwaDn1HTjnveNOVX3Hf1IoIkUVglyOA0GkqaXfemsJnxFAmemVjKLhUYTG548ihgZQieep
QzPUHlC7mImM4yoa/gB5GQVtZU+c7Xn7h2KhGX9HmD+/BNThhnJZjkfYyTDw3yNR6N+7Ku9A2zJs
f26sUf+LffwhRzyvSForJKUPzBE9+egrl8LHi+Ydj13+jbsiHE4W09WN6DL5KDkOqoOZqrzcN0Tf
/QhBTk5S4EEk5oLRZXYs4brl2EALPif84foCMEwQVWW5hZ+sZecu/5jHjy99ptrxEC999AMxzsZT
TYIiY0ZPU0ML4Bp2kmeiPbW+bP8OwEWYK9kW2XTDOtkXmy3bF37S+WWZO+uN15b0J9RCJJxFoxzD
0xCkzsNE1+LvG8eUl1zD/qU66zjq+eWlv/dVyYa4Z2CAZQPbPwsMJeP7ChKblWTYMmgVOYGcy1St
7RsOHcHQn0YJVbXjFjhaZlLYN5YrPJokEtr6B5IQZEiEU4dwpBKu+k4J4bgLApGexwArORf2VMK9
cVrshGJgb5mEjSVe1wxbB/8OXCBEhWYteKXRCe/IU8ArJSzIgTeHTm4Y4VWiTlC3BeVbDRd9Otbj
WP9Y1Yw4bWQ2yzNbzA72IQBFP77Eo4qP3knDVxjm5ZVftGEn0FfDmdiP8MMJ6OGODAFdNEiDQXxc
NNG475susPYRPXB7WD2G7AnOFLpPz/b9ed8jgTP4XG0MfgOe789indLuUgXQgc+IYPPsb9/ntdxZ
etLZzpqUqk4pcMYCUiwhbFgtZucK6Bz2tmDXd8vzpFAbMQE+h/2oGIg4KZHVVUVJuJn4MkGFdmDG
ueUm/SzRb11siJvFgQjw+ZsIRXpm9rfihaoEoKmpbp9YjzbzisZqiMMJZIUrfhpjtheRTeXgVXJG
W1w7nNtm7dzwgM8FcjMnJe7igZP3GSdB/eG0AZm3PL0YCjIDIykhKQwSG1ci8RCKg+hksqLIXvuF
0fNuBJ81bhkfeE8F4LA2UfwNr5mBzpXMnp9tQcc695YubLwp2Vretbqh9BoYutaffWD1/R/Gqc2d
pdcpw781dcWZts/fKZwa+sBkjWePdVgzgwCFE+kjx79jImefnYxTw8lT8+3UUYWRplqZfTp46NgG
LfAvb89c1pwU+0LUM8SbOUgocffKpJnc/g/AMLH8ddOaQJBN7TDC+5aeQaZA6emJIwWhEZuhtx00
07CY8xddNnwb5eJMpB/5Yo6h8cRMkua5jYfdMuHo3zhQT6dtZdVmOdiTlcqDKaLIO2iLcZireHY2
3aT0T+Sw396LqpvuHEQ53XfHPLlE0JD1+sR03MruOgJFxcEzUggqqAqIzMRw4aWavQh1U0/JjbVU
QuUTuIYINmHrBuuEmazDVy1MNtlH1gK6+GLDO6p7X+A3P7qu3wYvkmGzvbH7sVuPVTuQMea1UxMc
F7uX0YnbYmIgXtygpjqjH4ZF47Iv9WyQ6lu768LXBlskeVNAobJvbcamO2fc/v8IamFPw4/dX60e
9WYyQAlZH/yssf+hTJ4fx2wCKt0VkF0wPjj206KgGSTzBDXm3Ldu+A8dA1s64dtFuA2RPUZn0kbW
8EtBD03GCAmUhmJI9VBXxUPY+8beGW5ii74IM5yDrHe7VHl4XqOYLGRKKyZwss+B+sF8T2riJTkM
iEh29tJm33n1AK6dKpA4lA9T8zuHiKI3ptdoSEwAz3nnZA2jAe2PABKbSunHHm4IFWVtKIkLVQSv
/E3pdQ5ssHDc2bENZi4lzElGUTs+F0gFT3Jly3+DqNkP2N/zu1Y5H7Zi1Zto+I2P6zTDXSELT20C
IC471dordnzLO0dABjMOaoHSvYlS5x0/qpbPy2gHAKqYg29dzl3WIJZLpDw1Bc7nWjAIa60nBw36
nWSeWm5rBn37zpIEEt5yH/oG0dauYkx+Qi6RQxqZ6/iAbIy9vhfL+mOtDf7W2iMy6jCZ2Srv+sVD
qGQciGFaxXwXJk1XZwctTXXsudK1KlHGrtiRWun+Vyo8UXk9cyO1bXOrpqLPGyvmgc+gHkC0sUv1
2LR2SJ2q0t0UUwvLrKmXL+HVPeDdFaeKjTnl7Lvea8aoe5fW0Y1aZZwzyimoDW0df8CP+QvryAfD
aqYn9Ia8/3JceQmY2waPM03UC9jgmQOPieoe0WP2pi3tH8qIx7Cclpyci7pwYOjntAFB51X3UAzQ
Oi2x/q8LdHluOluwdi2Rau7ioqzvYjctj0MlxVsbVdyBLLLxHfWQgjeTwjGOWjDK5YY7IdwVAbJk
wENpvFE6doGmYSA65COJ1CjB8c3ptScGvJza8L5w8DiD1EC8ZjDLsEmBUuL56y5IfW5SYAYPRZmL
xxzh213kEDXEdBp6UcjIFK1lp35Gqo0xoW5bXs3qgUGiEo/975bxqkfJyx+2nT2X0VTLZcGgrDtU
PAL2HuV62vLtKe6OZVAQeJqunPuddsdiPrHOtdPEVLUGPEtlgQ+Gd+PKa03cIqPlstubMB/tJPRV
V36Xi2GPEFgzR64EvAVQoCai8LVAGYXepjOwydBGixx4B4FvIAhQj52A9AYMqWe79dXecXj9EpqP
evkY7C5vts46RP3jbGV6umPWgrFD4NjzefZjlA2bLMWSesisG+eSkwBqVccgxdtW7oQigKFPjIzS
9uOD35nqxrAl5YfrJQseoFPc1mg6/y/OcJTBDuiWWwAQJwgpiIjmwX64KWkke9bnBN2il6gBlcXk
oNFzjxzJXmMb0vIYmpFmN9RoZMwiQv54h+7zNkdGrrQt8lot3Ea1MzK+gniGwhzBdNK4WXiFpsUm
jf+8fFdNy3G2RHH35aWs+bZwj2JuEDy83cuAz5afdyaaczej3cXvhR0ZWyp+WdAhUTiMe+SW/hUa
WcxqDuVGhs5PdsUhLyl5dpzZrCilzuMIYm6Ksj7kPuI1J48ZqmduJliMOeigxG9cfzniDZrMtm9m
7R3wqLrxwQNxdGpjAC8IO3JjGJ0oJe9wRyh10CU7lp0zdKRRxGLowKRE1vDoj7d8jIj0+bfa6lDy
aWwjL8ovYcuCFEQWLE1ULJwknW0fiJFhksiTROZsQSKxd+nJVnSxcjV9/guqAwxzEy3plw3GDLmJ
VoVKZFxVbJ+8tH+1CSX8XZcBgDa5Ttz3CHZbGvzQd26fzUTh25ppvD9UnRWOuh4K7lktQ0GKIAF8
3r5dVvKCaEV8OiaXyo3XlTy6PaBJvSYoYmkRkSdTBpLua9YEbrcLn8+T03zsAFv8c/lhvxrGvtF9
s0hrvnBoYo8mFc7HcEeD9czrjZ81nPuInVVM3AsVQVxYBNWIGx8A5cJzjNYZ+lzKXofnyS5PkwKH
tTXDEn9aqWu521DePEMoWZsAtunSu6wahu4TeSmgNioEez/SUhCE46JGINq6j/XeR+OE4NOLlhYF
xjhEzJvoZ3a69eE1uRWoqM0YVTA0jHLz8jIwHAkYfLdBcWTjZtmnwBUo+Eza1UANjYmi3dxpHiF4
JGLcsuJqPfY29fASSCTyN/foZAPL4/DjTPEQFTeyob11qPGjhHUWJ07lOIToZPgcBfxp8nB3fA9t
CZkm7fwT4hUvu/oR0rpHVu0DARtBG8yfgeO1ag/s0x0PZRW58RbxiAjYyyLHInwrGr5zLpIhARUQ
3kauBO1tc3TH17moCIbEw6eDQyasKdhRhPfenwI8v/3q0HJZEKLDIsa8wPOZIESpyrsRGSA4JArh
cyms/nf29A1lXs/NgUIwu44hhpFd1zr4yiHTzNGdLZwiqmFSmwpOQ2CaZSfmFt5siB6Q5by+qVSp
SMU/mMMs86gcgui81G76bw5GSSZV5RW/S+50dzXh1YxSoLzwu69+lZIfipwSSVCMFqhnq8qSBc7Y
JzK8dmCM68I8wuqKXC3PLAtSRlh8MzMwhklth04pVeJcZ0izMFR0y5X/LXyOEd52u9VDSbfPGUS7
W0z1ww+L2NlKKFVUkIxWPoyPjG3LnE26boCwOlNANzmgSrp3s6gOPqwUE89pKSUDHr83BLxDgxzL
7ZzK8c5MOPyTBdlJs2PE1KlthtPvBU0E3a/sIfRZeeC/VUuwXHo0+gMY2S58gtRMNA3ZG0qfFmpT
DtqeZQsoLWSFUCfH/EhawfDPHlv5Yw0FtfA0IKM8uRiMnWPAbf26gK78B6YoVU+Ni1F207n1+jBS
xDz2gwwemqxjHZFymAKzmVrrOVu61rqrB1V95yTD/+frjAAw1SGOZTDQEctA/qefwO8XSPLMQKBk
3FtQ1Yzt/dzEg7yuViEfBAvFv3CNnF806s1TlC2I0yRmvwNqJ6i1duaRIMbCChJcT9YI3r/iBtaK
QzGyRvNK6jXfcShmcYF67wS3aLmldPafKwXgfFc2AsVaZ/msNvsOxNcVdqbbJT1iw5/Opi8niMLu
3hxCx8It4RjFsO+jgWWO7JkC3TRn8Qs+bNK6AkdmWMXxq0IhKdDWYRY2dpiES56zVsWNoLs6/k5V
0TNDgau0egslneITKlY1+6IT4kFYg/8HRuZL2S6vgBifqkLOT9a8EN7Qz84d2jJYP32ePeKXXR56
HqkCtPVcniqEuCfhGiQXqJXz02AGseeWKY+IsdWVhJ/lhW3+uqPDI6ZyDq0vBIz2hZBezmd3FLtu
ILNLAp7aO9GwvGdCv06NP6FbkHLr5V54mbEO3YtmQPdcRta5iWY7sYfgc+VB2aWBviqANUkDeA9t
Asl2KHkalrNMHtnHKkw0cZibD4wK7yzso98Kq9OzpSEVUN8XxxwlJbnPVfzVCVBJmWNYnHUMbzdp
W1WcquOwX2JffAVAld6tvLnRq0a3fmqc0L73pjzdIuf6SiPCacBFhh2S1Q4CBKMQdYfd6XXlxt9o
3AHQtaw+wawhSTWci9/Whi63LKN1LolLea4lhAa76pcnxIOkY/QWiUJR1F/QYdeXshzlT9dlwD9k
LY89mYCPlhnXd8FLmdDGhjiEgvWLln05cX9ibcjBjr7PBc5F5vrBf2Fn6wtMpRvssk9/JZV8kkVr
f4lVpO5c3EgY5ofmiIhrfBuRiLHYHdRjrEK66x5apGWH+rUnKg6MBo4T0DoLf1fzI/Mw3uq+dv/Y
iCa3USDcEwxu7+gb7b2lMhP/jXjcDr1LOhASBOfJdYbyTxBI9eEFEf292+I+dllid71VXckJU4dV
2RgacEnvLJAoolPy4NTdfy2uih0YCYZ4FSOJizFwwdMWZXRgPJ9pLxKuQwo3AfuLPxDPQ7zRYakQ
x1KqoA3zkKElpiyd+0qZ4g0mUIVYmsIRTcm4Hx2hj4FopnuQrjB9R8EAgCwiBokx00XcfewuGJuc
oB8sCF/kFLHimaMN5XL8xM0iarjWS/gw+dF1xFlyX+arEpzKw3Rybav6Ro/7gn+k+/RGfDhxPiKT
becT+UzpW1vGe4sh2mdAO3RZhto9tAgiMJgyrcU/Nxx5gJ5wC38UA5ezU1njP2yAeFbpGSt/Hp44
4z7DZi3ey8CfEuC0jKJcGFANEYtQmgem68y43uYCcn3e4P6h+g8Orq84FyAM4lb1htDbpqQnvVRg
pAwgjXrntHF1BB2snsgewwlaT+FpxRu0rxx9wmxnoxrpYpmQ+k3Tpofgz4Im5JOfYiJxwbp2WPM+
rZKWAfFEc0cwHCk1PpoaIH4jZqKGqOdj5+b+MQDFRrw3pEKWzA1jm2xaf2snX5D+a7NfHYWNahrf
HctGNU6arGAbm0FGSKeROSWNANfbVCxXQTQ4EbhW9i56lW4XIvteS5MTCLoGKvyBgjI9lh5byE3T
r1gU8MQxkUcn6v5kwxAkAp6Tswk6LaH9Z173tXb1c94FYAUGcaeAjSK1qUnI4N9R4hlT9paAVv0u
88Zc+U3Ehvs6PDi43hkwB+av7dvxRzghhMxnaPdKBbW/WzPE/BkUMbi/iGaSZs2cV29RmDgCF5On
2xB7ShD2iyNbVNgShtyKkDOUf+hBukPk1nNSrRVsPITm3UlkAMurDrWC3zKBFagYFHDMxyqwWYcO
7fppz+SAzCmCfJaF7oX1rN75E6mEjovgIoS2flJp/DEFQP013dNLkUXFP4ae6Ce6gv7fLlu5DwsR
JjgM8HpQE6bMXDv944YMral4ybdhMk+CjwpB/bUeUqOBQhVzgINRlHwhRBDdCr9XqXOUo7spRUzv
x+R726exOmZT/X8NKZ4MeqL3YrTNBzY/ancWVu2Z0zj/qjLhXvre/Gcb1Anw0b4K3/EuyiUaeyIY
YJ8Cnds62jUQPprsgRUWVlCPnXmCWgtff2Uve1vr5gGvCviJsmeRMuT4RVspGoVVmtUceD31raX0
72Vk0kcnmCUSQSvf2mPwBgo2e2MAwwoaxdujZVXF58Ro4Xl2epyENYx4BYvyntiBR1ILvKfKhM6h
X+biybMc8+5WiHF16egblvSGerW66KIi2R/iGGgvhaCH3wukxAPGEpy/YjRbZjzta+vbqGHLSe3a
OHW3cJ3MnnmbeCp4J6iWc2IQkWzjnlvD4V+ZAgFD5jN5L2xnUozkxjkqBoOJW+n0Za0iUA0Z6Xjo
FNN7ExIvTDtNOhJCL+8bDxi2mnkeKBP9kdMKd+YFygrUG1Qa8xsotTZLREzHuQlsVm068/y7ZSm6
e9yL7PKdzE1Whu4PVtY5d1Amh8s8R+qMl0K9hz0NpHBCtWMSvHz1Wf4MJBIlbRY9gcf9sv2gQ4fK
sG5Tu1h0RN64LynYi70OluHiuR23D9fgXojROzlL9XIzB+8IsoJQX7oWuxM9HZaYL2QKq1Ftuymj
M4uCId4YFGCPBXbKs0HfcA0D7fzRuhdQ420Qh7sUt6feNIIG+CJkII7R0NgnSnfnOC+9IieD9v5E
z2RTdrTup1i99FTi9D+rldYnZs2Q9KkwuxFBh4NMue+fl7bWx6aY53cc+80x0g1QN77YEMIgC9Hr
rLr1Pu5ZqduzlV/6uPVepRvxaaNBxoyV+IFvQI3x0epLa1ta+etcwDokNgAwqICX5G8nm4AIY2DM
zhi2kL1GGUt9n1EkaFY//1ZD2ibOlKYfxtYP4MOCZ7e4cczqME0v3iDyx6od6z+41pDBVsBM45H8
WVa2Y/vVSIY0bBvt39IlXKXR7Zj0oaogQrfkXFhj+kKkBxtFqMc/xG773xBdDhONKy4eeBt3jlMv
hwZOCY0iEumG2ePoJcNCjNtZDuypbsj9pEgLL0/YHxHdiFQTAaPVLsiwU9cv2ELX686udHZIZwah
PDly20jHW9BdcqukirrAW0X7m+dGH4JZh296NsUv8mD0FSC9kgAj+b+lcZABcGb0G01c8KEIvXc9
YW7dxEswTQlu8+qFMUkJLzywrauLE+VzbIxBIRFY6V60QfpQTCJH502bsCPc+C3XShOZIfwn9E2Q
xzjBSyq+uSElwMeLIYnYwJbDhuYjJUjhlZYULZynswR1YrTv68A6ZLXj/IvlBObjBlwnCSCnNk+D
V594d0xArroiX+6hC6YLQAsSuYt61qQBk9HD2rAaqVyn/gWzzPoMTM2iu19CJntVZU4F5CEquiUk
y6GLEpIFUxSc2fgdeLW9b72ueWkLERfcIHaeZI7D4jeLiDto05byoC9yqMyxOBFzHT8oqftvzVV0
N1Vh+AcL1pgsmWYpQOMdkPDk8SCofi3jDcPkdpsyvf4uO9LjWUXNdw7D5GOBv+RF5mQkJp5nN5+S
teovrsp8TwAma7bS1k9DB4bBLfPit3M9VFDWeAvPSv0Lcj35sMYzoZWL5b81aF+TVtfjPoud8Cb/
66J3BB39H1aT6cnz6vRtUeND2676rCUQ/4bQm5+MxnmH04NjYxncTQ404wZKcUDtRKRAO6Wlz0gj
h//CwYx7/n/pqxXZtMMqIHZuhK1/hrEc7F16fdxd4XInUmc+NRn39lSztmEE6eqHgrqoIzz2RuMy
9d9pacaH5n8cndlyo8gWRb+ICKYk4VUSaLZsefYLUXaVmWdIhq/vRb90d8SNW+2WRXJyn73XhuB3
FYL0GGZPqOr6RMQwL9IfNv6c7kmsrRxd1fwZJkpkEfROE7CsDcjn6B9KVnbjGlB/zpOimaZRRvm6
KPONMB3qRUf34LbuGba9Wg43D9pxtibDS8QhW7wrDZ8doXw5UrUgnFO7oG2qkPdsORTR3axV85A2
vQJQPzXFhv618QmEogp4RHWKFzT3hLLu9XuJ0oSZ4f88W2Mu3X1yI3XqQY50JzobhwP9MsW1hQO6
cUauWRvAuD0UsrzUOHeT6DMTA4XIBNGcTR5NeZCMETdMJOE30bUlAdqUPS2U1nsGunNP5ZgLGUqn
f5RQyIT5FO6RIm5BZmRjgp77v3uCJIel6MHF2kqejMmBSzn+oSIOwwMuQ2+603cyOBcsRNmOVonw
GcqGwaQPMakCw7/2krXbHKh00DpWSy2EuxayuCl90IbZ/QXCmdzoyRLJl5pdvm4T9wSe/9fOTPiR
Wqv/YB2S7XI+rHxrL67jp4LXYoTM/O4CNqUgdIqqzag5jLo9tm5kpdGu0RQM6zA5Zb2fPKP7jnmp
/787cb/wCNoUqAOP5AgZ/IWQS3FctKZNUGs9llbsZ6h/ZL6pM79l3/gUkjT6CVtYqFkTOjDxCvs3
EkOLIIMkfuHU8bSN4MkhsdI1R0nG3gnaSX6BLYU0X80WZUMgZQ4W9Xp8o2LGNnYNhOPqWdcW0KqQ
Jh1gyP+Ap9TGNa0JT2wBALXnha6c57EHC0HeLD57ydT8i9u2u4demRHJbdrPhFPpRJpW7SKKWp+p
/0iPHqHeCyvUfq85zENJITBizrZW+q7ZJ4dcb9vC9+y6vRuas7xpReSc50wTLsY8nIOYGwrceUgp
Dr+STg/gxMe7fhLJyTIL/GXT1N9xhepHDyX6I2tS0ydMl6Fsl514yFOtx9jJZOY81pbWfCQsKjm0
kFDq0J6Jkyx1cpiwXn52UTR/O2a+PDZun93mehGcCfRauI1u3IzOoSdaFeW7TZ3qrg/tv/CtOnop
QJp2Raf90UbKbyZLJQcJS2w17Zef3WSi368dFWERO0hXIv7OMH6wCSjNs0Oh42ZUVkIWn8QZvI5I
gjQDX/EYxjimNmAjnWOkHAucT5k+rQCujYqplXJGvtmpUYPXIGbVMWuauftIfrp/Ia7cXkvuePR5
ZkE9YuMdrANYGGu/4HVANLLnKw2U6s/SpRrsiAW1P/UUkQv8pmXZMUohMkYEzSe3POq8zMj7e2Fs
XYcaS5SO+I+NM3feFLcmbwNO7Z1QBGlqjbTJZxjW6oG88vi0xFF/LHm1laRhKQ2xHVLlFiwNHL5g
HVi6jK5PP8MSDIWT7xMvHF+BqPRnSq+Lu7H2j4DisLG8stxlkwhICk2tM7y7JnB3wG3GmpiSEriL
grQyFTPcvIlbq7QPqDwVXwxS4xSUQ09XIH5k4+zg9zYCU2PdDt+AUbplkbcfaijJvLPtD6TalAB0
okaQoO5M6YRtupd5nCQgjSkRqO9dMvwA0DBMrGFOzOeOF89vqwQXjzc5FGCsGZLAxiX1Xq60+ycE
Z8PxwcOZJ/xm7ICQoQtB7Z8QuucnjEgv7BpRnvpCsv1LUsravgktjk8o4JERxNXY1NsR98l0tuIO
Ty+VdVH6iPPGpEGJ+82P5Ri6tS1yFilXPP9dBXg4Tj9RIvE8UUYaLxviPhiajWwSxbao+TAQ3Jz8
USUtkYs5LSxCa9kIDxFhHAs+zzG+ZCqG8Cl7XA77ZdKuKl/xMrhkMZi1vNnoYZLZc+bZPWqWkRTs
ZjKVxnTyxPgYCq+NnkbcSHcYShgk4kwjCg2fxYccyNAvLas81Fg7mFDy0u3w5xkt6z0PTNKx0IyV
nym95R/BBXJD7tKPp1YtxnKCZVm/AGIGCNeyrAaeUK2TWCqN0H0E8srmlxQVb0s7hjUEpCzT+G2L
kfykx+0K7asky3g2CbryMCR9QYWRG/X5QQEFA38/AQUjAVqDfYPQru9HpyOgkpbZx4hJlbGQ0Jyz
epLphFNV7Z2XpOW3kujmAqQP7u8WEp+JdMb2HgctV2BZeOw8lR1D+mg02Bb+NLv6v6zTqEIhK6Wf
E5AA3DWrGjgl/5EkbbpkNuDjFUKcxnGQ8oGkTs1zXxsUKeua1M6zoYrQNx2jLHYtaJT6XBiePFDJ
pjfHMcuh4MkpMf6sdFOmX9VWv5YYZVA4VGFsUvYLL6xeu4UqGqgJQUOF2nhODN3+1dXA1SWP3foK
BMK+0dEi3yMOc66w6KAvXcglyTewHlPrC6xsL4oKmI3H2xVyp/YJ7FQ/wqdVCK1mUbkBpkvD9WXB
QnWH7IUjg56j/djk47OJ3vqj9dkrNcHgWyIPLZUsO4kGG3KKmv+AFj5husWTHWbmjK22mZ4hrbhn
rjQMHhFX83fM8xQ4UI+KqgZmPsyU7wHj3OSm9c7NEYFBFdqeSdt7S9rpd7bSJKA7hcueM6Ct24V3
aLDZM0oQc0D97uMnfBdUr+JAiP9ZA74OHgbA1c73zHH9DtTpJIiRbiaqtitrfKTRYVsKEuLA4R4J
Sd7dNa7oMUSSu313OoF3cRpbOs3h4voFPqudMTjE9mAeUrcYmQEOKkKuTp0ezK7LsYS4w96kFBEs
pdM8kGmRj3WPBL8NaeUCXTCPATmTDwyO4xXdWj+nUS2PunCND7vvwxOcPBquXM2rPpe68a6ZWr1S
of2SDxjbB91L/s5c7Pc6GWtytaBGKgw2ucdC2lYbM3Mv7mROVwPi4DavdAdyKAk2PA3xS8PCTGzs
Hn8oDMQ78rLxhiDoXtHrqp8oNNSjW61DSngFOwTAEgeHe5a5Ud+YANx2HaWWQ7869TOm0sk03KcY
+iuYKLgJhSGxrrR1Qax+saFV5MCugES/F27767FXDwDbhF8zGKV/IV3c3IyV/SiAGgZZWE8by9UO
bMOQvQuXF7ZOOOcyOAaRM6fjxZOU1WukiaeBEfNowFYJWnoiH4A6ZKxTOaLYcx2ijFRJ54VaUJpx
vUkRrNvdBFT+WipRnLnMosG5d3aECd6KxjlDCQ4Jw8Z6zFw4PhtLPtsbt4VfnI8UmZacOD6KMjsH
nHp7DCZcF9ldoXcMOBJn8dmSitj0g/XmslvyWesUG+LrN1l74YM2mdeU0NxmIHMdAErio+ryfjcv
UgXz5NU7lODSXzQ4ooPo6m8Qfn2AnbUPOtt+j2fikJSyb5njAUuCL2aCZbHg6dK94C11TkJhP24N
KrTaEL+dakk9m8p7ySOYcdQIQ4Rxvhfij0AdVWmdJUbqYxnHzjsr8bNYMIobbZLQkCzQVAfjc57V
X7PJrh0MhK5RpoWEqjdnKyzSvSWdI25Ve+e4okLTCeMD1uTcj9oYFbESc1D1rfmI5O+eRTKfgeqh
NYfjC0Adm1lo8VVsz2d8ll+xMUhiNy1wbNzKAZ6nP0AgWbBF9Eli4wQXQcnXai+MCIYuZjQ+Djpa
Sk7lO6eEfqKNA1fPVMtdO9kGGTtrtpuNjMvm08BzHIxNBR24GXENn6nplM5WSd4NPBlAWQ1jM7lY
eFnwiD1MJPOpWb0NjK+Ms3Nu+50CPDGunDyOJ1zUbeU8NHg/8aMb8U6nDxdZjZ5yptWdQQoaN7zZ
HwiLYU0bDbWJVf6vsPj69O6i3VumwJOrt90BmMu4bd2kuoRW/+qxe3yOWgupKcXiqOgd7UJrX0tr
+jZ0wXXCdi8SBYw7GMggEBdtAHMNqBZhvQPUo+yhgxqzr3vtWwEv3lCr1WMSJmvhOk5HUwZH0UEm
rfymXhCXSJaPFVX0xF51xf4p9wz1gIHsSmCZnnGhs8Vx57LyLXsOj7nUuO0yOSenuByQNwAE7Eep
G6wwCDEUlABAjkwb+mtpKrDJ2VKdnRrUHWrOJ6nuvseYlgt4GtIYuIxjx9zA9uoJkBrJQwNxKAAs
1ewar05eY0P7BtY+jCc30UBnko7+xW6sg5OBW73H81/hm04o+dbKSQRLS3ktwuk4HZmreQ9W1nCG
ZqMdUjnUj3SxpJ9c6PFHJY3NZ4neltRz9UgVhLyYlgq8+ceuEhuNqCUfuwLGAFEsZA8rYoqOYzpH
5aFbpPqQPbq5JTaea2p3XjcYV8Y/DcabdD8hEH7aVu/8VYOLd8aI5nmr0qgzj6x/udYnn0NnhzeH
t9IZXTHATOBeSTlchCXpWk1LOxp27AzeS4URnzcseKqea0JC508x5diwq4EIKd99lmR/k07iKPea
bMc/eCc9Xur5bCxl9J5o9Fa7oSm3CHQuvUDOn9ma/zWjUk9NTI25DYwEySD/1t0Q30e8XFwaDG5N
jddLj4pLUzQtW1Ezw7yc6X5BXc92wfmRb4Rw62AeB/eVtTBpjnzgSjnQYLJPzZa3UiO9i7su2YcE
9ZF2JaAcUaQb53pqeQHWonhhv0LnLI/1ZOsV3I44e+V6xYHExo0oG8e/XSEHpIIdE9hRp5A3dvi3
aB0bwcPl12wZmpNV9maAKb96ppo7pOiaWqadqVPe7kQELAvGtS/8VLSVD/1rq2GKK0rXoduvgpdU
S2YpnS1z4620EbbP98lQJ32Y3t0mCrwei1VJuGaZrAnuelmzhTaLv5E11zXdHhrEFclIiIp97ZNU
vmULxS3TnN504fDKalpxKscwyNvsu9NyEDdQ/j1Qgs7ML5OUGcGm6G+nLcOZRA/cpZHzGq6LerA9
z0KmT9r9HPfrz9BFN8eM15efY4mL5kbdPjKS7oVX6ezrYwUIxC76/EM6jvOjT0b6g78MokqcVD4d
ddVvKMPHJCEM4w9D/9FZy005KeLCxBZr21MMEC9Od3fMej/0cEtk+x3hRd6yqkoJTE36YRSlurAc
WwukV6BLxrpmjJUvsDJueYV8M8GdQJJOx2rhoLGJZR/NdiYzMvVRsulaStgGVRc+Emy5F4PukiMb
1n1H/coW6Nlps5BESNSdM73MXruFPcwgFQWeqKSKzWGVvVYW56rUIqKukH8Pg+vtwbH/Q+teQFl3
fg5z7Jxk+CsT4N5HHhP7WmnxfppJf41WGaa7DhF815YmROtkGDXWwOw1RP3a4sXZsDcHq2Iw9E56
AaRT0NuT2WuXer6IBxJ2o861GSp02H16tTqA4SjYrhQVqBnvMUuJY8kQBwZhHnq55Jwcac5Lz4xf
0X7CNHFR5QdWHmzYw4tGVZkDXaQmdYRFARV9gW2yj2TlMniXnaKpDcKoBnFvP4zYDcsxO+hdYwSN
tIsnRV7Qr5JVK0wLGqC6nGG4cG6RnR4MAnxES6fuD/79Zm/Z2hzQ9sfwbUpYfcNQX9US313oNIwk
EJ0LeM71KoObhqi+ySgnP13WPfMAGbR25tNLaWN4Z8sqfrim09BgEau+Z3XeXk2yiLSMIh2b7vDV
CkHYZaOM5B6PJi5qx4tWdZMhKgO4CV0bocZJ6ovXqxsewqfawPQ801q4gVny7amyOoOhqfx+jpkW
1do6nrE4Prda3Rx7J/F2U0QCUZbMbUn0PRctL0d7sgOMGi+xUd7quuVVijQ6AeGI5GFkHLoPbDPJ
CU24kNlD5WPi7jsltWfijqt4y57axKC7PvvGm7Xi6VKPMQeLZn7QRPy0sN7BiZNVuwjv9JMW9o95
BmWXoUL30Wp0v3ab9K+Oj4Bjhge3F162nxCwfE6QFmITFiWfmktBA702PCXDoKj5IbWxwfSbRjiJ
1tK+xEk+akFmhQqvtdS7OUczq0wwAIHi56xrWwYESrjpRWB4uQAD3961iV0e2jSG4BTCmHHc37CL
LzZeasin7Gcy9w/XAee4QB/Zm6MlrpKjfa+lJIAnvhdlyMsRgonh49nlSotY2o9BHbrjiyuiapcI
N32h++DUsM25WrKx/pGrYVU3pOGHRVR3Re3BgKsH12en9ha5+kDKlkuRS/ZmnnDrVAuKujfOI+sv
3MA7fR06dlrI1EownyrtyItOIIgfPM0eUdlhwWQWVQmnhVz0NYeff5IL6ES+ubX88grZ3VvNeqih
GbDiQpo/4vjHnxh7fXKOXYj8JgPHBk97elsy9ibDQKtAytPxGrZFsp1qo/tYWNEhf1DADZUmOSVD
FDnHQuBSrdBDmOXRxMBHA+qD3cN108xja0+yKt/xrFV7QActiRa4fjZVc+CZJWZl5k4ak4CQ8qFM
k3aDYccnI3LtgykUGD7RsS02yYeVGskm1ixONZ5I0iUzr8azKafi2Z6i/lU1onmoskgPungZXwza
ANDvkItOnYNOIYr5nCsKdSqzYDakH/gXiLXHODmumSpJsdMOWyAArCJKhjygZ6l+aOrOCobO+JN5
5Um4/fijuMOdCQAanL2EXya2XVb3G/NB5/ussB18hU0DFyBJl7Df0+4wsl0Nw0fs28M5UpGT3nPE
GjsYBWrQ0TE6jv2aKzMBT1SITVx3ncFqppJvDekJ36Yu+lEmCNLa0uP0xvBY2rwDsu5JSvfHGJIY
raq19jk8LX9yZjzJmekJuMzO5NtcvYKFQWJfuTw3xSAhKE2EiCK6f/CvN+u+Tp+A4ZC6xbBuZ8tf
1SfNn7mQf+eyc/a5ajOf/Xec4SMseJZR2w4L6JinVBTal1tXIRVSa34d+zARU9ekjxfaccPFNB82
wGX/wu4lX2nytlnpatuMBs49F6d+2/SUyfDDQ8OI13s9d/nq1FVRTbaeYLkd0dGGhbo3t4uXHkWZ
YJZrWoUldm4uHJmwCHCLY8XWh/m9G8wKwBApKg5Lai7zl8FiVXmS45hi22hLvqbQrTAr9jE7QQQG
+mESPpEAw44j95ADumNeYhHaOhjI9jjXWtaaSdG+0QpDtBemjC1OBeSDanyQ2LPY+WqDitd5DOOE
IvJaJRjx9OGyYF8GvOJI4S9F+Mm0vdxtctT6hpC6eUCiUscBvMILoWUJXART4FsjFZx+rIjFXVfj
uM9iD8tlz/9d17voF/7k4HtUYZ6IxH+R3CgPCwb21UxHI2yx9rJrMzTRAIJKU/qWrOw703t/zibI
Y5ivEPA8ZUS30GkdP/H4XmJ1x6BRj2i1ZvpBT0x3ihULfC64LdhSyTqMkP1w0uGNskxHh2Txz3qB
TXmMDZE6PtoyWGF/kyEjK2vFrrkBNUVdFt2NLikWxDUUkw2aQ7Zn8WClfm5g3MDMHxuvZqbe0rlE
hpxnGDfE/i1Me6L57eICzCeQUlR30x/lfMvo2d0MMTYjnp/dVA7uA14b59ri1AViDKSxsVn8zoJO
Jd4HfxNrMIKwmGM2YONbZFqgXOHMQZLhDndslmXAAlJnIaqckuOJbvplkywqX2k/hnEe9FheOwbh
A9EQi24eyKTg6qnSaQCAYV4bT5ORkNNiGeTnFLMvVrWgIhz0hi1A6cXxoXcb0tYJhG8777xdiw6D
zZST94vpCjN72NuvYWy+86muCjje3E2kpZcllMt7acMvrLoRS1trUqe5JOWjkenKd9WMnzpt7vSQ
srQPwTqvjRfGb4T+AQtwXeeg7xkE4yFR8C9ZFwyI5rypgHrCZJGcvnx75nbntlh4ar1iUkrpK6Px
zaOdrynPtJAMlFKGLoulLvPTdRINoRVSjTG5KC3Y7HckYzeVlTJFeiOtUZDCb3Uqf+fF/dcT5CdQ
A5mk1+i8wqGU47bsbUygC/Xsfi+kyd1J4P2ETwiLM0mrwHTL1TmzlPyBi3glg0aNuyOd5JMXyRMh
T/oVDELswMoZ+Cn1Wthj0D4d3meYICQW5n564P3bPE0kM+cjkXOLKBV/m/EYzJwaaIA9lTH2Y2oa
px7n6wFRtTikaU9FiElJHxs8b8d+oGLNaWDVNaP0PGHPuLvetIvhCu+lbrH+zvXvJdL2qmlpscyh
LDZjjr4Vm97TPNKrICdKR/K5Pro1XVSYwLSPiDJfkI+tHvI0OQvkwMb4KrshrgPaRcGGjJBCS0f0
e4bQ9lQsWL2oxqxvbjubhzYZV4oDZXGeqYgRWB47njQ9s53yHlNPu4+WWe1sKLj4YzU03Hw0JwqA
Gmzu7diBj+lp1HRX3Or8VdO7BnKfAvtzX0BbWSMR7ldlKTH7UzovxVmHef4skWqrE2YB9ArVdkdV
VCMw09YNH1TPY3tjoVvl/lRlkB7iuRjGQDgLsdgde7+yI3ZTmOepXQ/vRjXPUzbdU1MXO7NR34SK
pno7K9yW6ENMfvVCDyTQc0KxbQRzB49UhJFNgB7YTdwMD0Xi8QucdPF36r36FKLTYWtE+mvd/FXT
SB5GMzq6jh0sBp2+aQm8R0RyJzba0xShTeaYezI9w26h57CJQuLAqDWtkZ/dhX5XMefjJbNzqG+G
jJptXrsFb9t01M0tZgXKuOfRfONYr/4xBSzvNZfLyW8XOT2jtapne4E+nhLDPhgokqdc099WQrZP
vUTnR7rpvWB/7on6xCPmcKvvWFHq9cnRG/fIMAHyIpukj90cwc6kpOURosKck0luUvLQUXgRvJWy
m2YpYzyzA55PkFUcrFtu3R+wWYweqw4MTCn31INUY3g1jAWqdC+zj7nInT81ZUJ3e8mtN5pd2Qo0
hXI3JmhoniJFddCWZVVERiSkB7tAEvAAHACbrO32NeUPfm/yqg4GZfuoFbQlLgR1A35Ek7FMCULQ
nOLhcnJkmNwTYGzX0QVihiYGSQtEZDoFyTwRWClGkW1nqbq/bsVWvpMN8hMnVeA6XLIrvrtakcyx
D24C8HtDHu0Awq7hO8gVj95aHM3UyqbJDngUVujEnXc6MZFDUnjyoVqyT+jikb8QJyYaJ5tT7LQP
Rbe8VKCqTMXKCCgT9TTa0v7rI9RDT1Z4sZ0R2rdjS/aLRa5tHKdoQELEYlj/XS9hmeQ/BVYQ32uG
Bh9W4i2EWLUsGNrQPujwnfFs5tX74qR7OykenTj5zRwOAQL4pLH7lHACawjeX/XYrLUYQlIRnmjp
NophJqUD2N0IHqhfdghoBPy64k31TsauDPw2OiwHbIuXKdC49h91ZWXXRZG271CfUW5YFNWhd+iw
kB0ybgmShNv8PND2/khtcsWXZkYFHhoVJF4vzsg3XJ1lMewr0syXCMDQvwSmADBhoE/IyR7Xj9ys
bnKevQNbaRMHFiH0ZWpk0En3n6Tw+0wJECMHhPU9Rw6EVpHyIfAYB3JiRsDRupACc6qPmk2CSw3p
Qv1Mr8RWtINxqFzz1fCmvCLTkjefE/Yc8ruQpOIgT6T5hLP8iRIH69StuITQdB/cWhMPeATZZrJY
pqfWyIDWx+FTzJZyR7GlKXc46XuaQAbL82FBzq/N0BvfkYMJ2HTJRw1pZdzqwWC+aaA664fSa52d
aKviVnjptLNINt0BGgovmPmfy01nWQpONianM0vO+s0SsmkDpeLxOVO5+bCkIV9XK0kPJCPzE7Mg
GxLHJCAOvHLdqzPcsjqi33nU8CQ4Td6r+yhF/advI/uTOaY/ZdGs7WtlpGcv7nsHvUOz90C2jB9E
/PifPhsY3hHJ87krr3LKr6OtbhWLJKL0HpHxMU/y+1IOWUCfx9q1Quhp642OBYtXo7yasqpjwY2X
v9gl2GmapNkqUMxRNf+SBByQ2XKsI8TywiMuz5awRM7ZLGUJJHY07m0z8YfwzNLenn8YadcEI7eV
dKvrdN0LW4bBOJXUiNHgAZvDo9mQzecxbmCBol5VywzLiIX0oZyMKCTS0VvaUeM0JwNWNeO9Mxtt
QoMxwkvTlOZwSHt+F88L4CKwnJnDzdgGOE1hD6WZCtbGju5RHCqhZONuQ5PZC+CRe6MLse0ugnOh
GeGXCUrJUMUVyVBagx3jJ2ZreQOQQNl3zUfxG8slPw75KDV2Oxx3pU4/iD+ShLu5uMjO0Kq8gG9g
/jgX4q8i9eeHBizkWIAxJFXQbkaetnQkPD07ikZ18BP5P08QJiMzwhq+R0P6TesIQbw38nHfCe1g
iiInvlc+WdwtcMITaUDQobAhqmM8L6DCWAkYLEEMRzP3Vt3woZCcega1TmaXziDU0XoCRcViM8Cy
B0hjKnF4O8qZrgt5XbSgRoQIuEh+mBJRTC3Xg5RVOtUhqlgf4Ju2vOVF9F3s+G0ruy9V60VOV0Mx
J7twwgS7JRHHQ4c5YlBvwJQw29jVoF8kLdonL80075k2NseXRgOOtQSf4tMXbf4ahIGfHDsK1WbC
urRTGAs+4g7m3iaLbevahHNP8xqm7yD1kiXc43AvWzSgQq2dg2zps6lHP5nMrk+euQBOlg8WEzm7
bNxi12lT+iFiMwssbhHOF/fxcThqqh7TwNY7qkjhaeFQczi1z+acNE9VC54K+nEov+Dfy+IxRsC0
nzths1cC8lDFT4qXQeV7oVeXN2DbgmsfPdJDfVKEP6dAiVQTq4gWX7qEKsd6TFLrmb0m0RZLj9xu
AwmFDsIt95AoSEICy8g0FEkjjJkURNdLfiEnalFmXWouM/4kZjUiZlDwy6YKAeNY2DJD8cAVib23
UlC0EjqZ3dpWRLJz7mAbWS9Te54d08ifJ9At2r5P5KiHG0M1FXoILi16spY/bUE73dkGXvSHiKoZ
5KWIlhu+y7T127CL5ldGNQL86OxJ+ePanXhi6CvkPrfdkGjjgIDUFaJ70HI9M2h6z0bng1xzVd+s
2hDLnnUA7pbNYqANbucY1kq9QWwaIB9moD9DLSQMlpg2b7yKFrB6q012PvH49UjVXLd0Zi8Mux7t
5pV1JKoo/th2Sq05Njax4xVB72uYGsNDwiIxv0TganHSYAw7Lmlb2A9GBY73SldCeefyl4kDF6CR
YzebyA2HBpjRTRzzs28yF24V5JgB9uPI62JGTuBt6XlFztNqm9QMDLKqjR2nTvLBeGhRqajXxevc
ZkPzDuBOpvwGsceDJVD7NkxZvDeUz4YnOsR041jEfTRdWLTPgr5frltb4Prxe1W0ldyN4UCERfHB
X4pE2OMJz1nZQZKz3AMWsM58I95Lp6lNdejeYTb+SWnoeGMZ0oifZLKTyyh6JlTBDtUH3pKdYNj0
t3w0yoO+hkkqnTaqjVYjsSNoOKu1H0jOG4paRhFlKaPwq2JiHZ8c3MecYbRLW4VmU+VSdeV63S0G
MkxOFybj70TgudqVIpZNgAFn6r9zTXnRd0rL+XjSzdHMLnkvh6NyUExpEmrzNYs+tniStSg81TiO
9DvW7OlOIBEYYNsp+rGdYgFqTxFOzO3nAfOSif0t4biYrAT71yLsIbmUZODSB70w6W+MZjM9WVjG
a+g0sc2WjLuyyhEQ6XA4lHqK0ddoogyXjBXdI+XRTCDylrz9UOS0RPbpfNEwcfcsnEXyri0lSrtd
0o58a6xQwwBrAdFyaPuW13Ra3PdhwDu80SZK40Mk+LemrsWunEL97lZ1eRSJ0/+JTM+R8E1MYWCu
JBd29hYos0kC3xbq3azKgUZXFA/04rRK9ohi1PONKtLjvWkRcOBgJ27AiUOzS9+GeLbxM1dflhMN
FpNCqgj9Tezqj3Wkjz8URA0fS4aiGRN5y4fJhxyOHtpGcG9W24UR1sewa0wsXXm34AjXG706pWA5
AKxm0YDYRtFLMbF2gSkNMoiovLWYy7cxiH58o30i6oJ0qtLV5hEndHg0U+Km+3bU7WvLVXy5WwY2
uAzCkSw35G4EuX96eag2UnXzGM90MeAjo7RvYwwazT9liQjkK3a1aLBo+/250/rBRtCMpPugQ+UP
AUsk5mfFZQbSIjw7Yx/TrHVq0LQnPKam9gpUDRYBZR2DC+915SnH29ZgXc01rjOByJ7cDJN+g4SU
UqidpxG2Aj2s1nJro4SDZ8EMxqbAq3vq2+Yla+AriNXg+1YPreX9KsLBw428aQVPXijCLhrLTaww
D8bc6ciZlS5zcXLpcg2qENfkth2gV12ScTAVnQpWGR9rlwnhMLDn93Es9q9WmwBGq6OKy+tqtDlK
G2IDjl0APxRZyR/G/86n+w1TUQRc89EzWV2eawPr3r13VodhP1cmXNKW1SbePpqAHgYjd8lcJyTA
acuiaooOgakwrYr0nfJwL+dlc1TGagzUVydNkNZe/EtDhuE+IFc6xQN2SxsXqGe4DWFgA+UdKTIV
kjBXOvLqkbHeG4HFzlPeLC+K2aywrthZC6zVHUNqNl+mnhfso161qF4YjZqzLMbqjXzHxKhUat17
rpuNnyVFbXwwtxXHhOmEzbOIHKAvmLW715poeczixXJ2estGcm9GIRQuJ3aPadGGfyWofjT0oT6D
yQ5PlDaPF5kYBaQcfgKbRuPOarF39sQ+UvZ7kEIFdoKOixjLLv4GFM+Kc3gBUmGP5+oYB5jpu2ln
xwIwIB4qG/uYZbOAJa0Y+5FBUPhcFl68Nl70w+KeHduEwTUOZFd6vguE3yox5PsO+gBLolLqr265
gpuBYCEtmktS+BlbymLrNTO4fBKX3ONyTpVtqhqZ01bXWtuY2fktGaR34z+TvR7O3WG1mc7xTbLc
MjfmYPXxnsG7w0RM6Ya4tfh0j5rLYpag+YTnEOQpXreoETorC2t+swzbeTNjZTxlQ8bafFwbCa5u
a7X9VafrpLz2SDDhT8GGj5PDlJyn8OgotjpwxURxRGuipSmSSa4lO48YZZTzmuD7e9DGxOKVgynl
JZoKeZGyH7V0Q3mNll9nnTsPdKoYMPzEuV9vukKTH0ymhvak66xJP3SIonusTvnbQKBu/MGUC/mM
97kVf8ie8WT/H2fn0SM3sq7pv3Jw1kMMGRFkkIO5d5E+s5zKqSRtCLmm956/fh6e2aiyClnQ7Ra6
Gy0TZDDMZ14Djr0cHvJ4CrF/GTVYHmcqp01dYgaC661WcHR0cS8Rqp1gVpO7bhwcdPhsBfSKqzmL
e/Bfi2brS2fU8ZakuHxgTfj9NUw98YT3CA7kJknDMaK7qulp28EXaFPttAEh57G1+OT+lY+OJEzO
stoiA9JhjDQYei2bMVd0mYQdOrd2T4J0QoYxs+cVcioTeKgqiBYBCQn3/5nCRgBcW1KPn3wPAqwZ
Zr8cy+WPFYAgt/SzBgnmixD64E/COyJ939LiZ5tszamrgis5kk+vE3D22V1cOWg/UMoi9k2HykHu
sBW08YSZoPNRaKcxQHjZtoZT5wo4uLoBk4v6peds8XFwxm8e8qS3hsXXExsqx8PnLm8NmW9wvmq+
oJWNZ3hVEohIOBXNVdBW+kSBIIzXICGWYoGjWHAqVjWMRAvNSXdluUpER1s5lnfM40gna2FwY6yo
wQJHDLUzbKF3zdeUgOcvQWOZ9b6bKofSSz1hBtTNWFnBTRvWgPfUdY5gHjp/dpjHmwTf0BkCr98Y
n0F7+kdX15rDENkq+VCIvBrvI/ieRbxOUSeCJ5ZUgWvvrNYq6/ssnAZaFyihQiKwgaCyCKoeGRLZ
H6nH9tcAsgSWyRPaIoZtX2v0X7wNUGUbhYq4aKxvFdLyzqariZrXMdokE3AVK/JSJKh0Ppwsb+lR
FaGwy2pToC7ikUbrwZ66TTywJul+4Tud4sLNdiD/2kEKDDbB2Nk/Ylj3Ny6r9IAxt24x9puL8UEZ
JvXgavARQm9hoCAonMYKen1NQd6R3lhv7AldubSuwNSCqh5+0CQKw59uid/wDSzpFOKpwB1wJyhk
+qAw4yZp70PV0UyXrZune7R/LPuBGjnq9YOW+T6sfIOaQOVnUOOwsCt7yPIHx4Rduo2LuLgCQJBu
+8rUh2AEdrrJCupP3WijOaXzUC+akwHTPNc3GBETSwf20DRbgHVyRyl9AHNFJ7BCFyfusqd2dJPk
OjHdoQDgPpu/vLCyflGoQdG3MKRn8dsRH/xWsWHszVwjZBOMLXLhq8jJaC23qXqGyak2UCY65MRy
48qE8ExQR22wMDZl6lo5mnBpihKIj+QCOB6R+9/nsRm2PSodnUKOLJhR7mxzQ5yqQJkLT5H+dgcd
7dlJjdL5bjZhfQMgfEZ0qSz2wBNwP6GNFEtwP1O3Q2VspNlfdNRtUAtUIfMRi26LxGBNVlM27c6u
gKhTtXSHByK4uHhGuw3UAbdsr+EOtkQ1pT1xC1S967jrXIHdnIoRXDmK/8G6wD0TDHNpTMk9xtGz
u+87QrVj0yrfPrhFYJVP6cIsovSOhMz3sZ9GNAFzlKbiBTldlqcZiTLo4NoUHTnBHET3oMJrdY+A
1gAfTPUuybgXGmjVYGhdDsMJXcWwxp0vJ+x5QjuOPGojnEUIs/AMe2s7UUevdeZ2bEhryjj85LaY
EK66HixhAsQ6KeDNmbSgsArBkrLZlnpof6t06YPHlGdOtXbRuSElxfZKtNVzEQXePrItWe0CYYUu
QC5bPWVj4z22XdI+WbUX/h4RVTC/2YgzLFLvrvUL2OEAyjyx+08E7SGSJOEIICGxq4GLPETep+ZP
abyCwqnRBuGT0U3GV4pE04MXxMrHaMJF3xbZPpS/rn305O59kvXflelRLOIscJ6Qw8YNKU2GbrpL
EUa/Kb2Wl0c0QeK4qvos2KqyUgIv1Ar/p84Ji3qbWRBD18pKpysjpr2IC6nVP41hHX73QGBZOzDu
YfbJLU0IJb4HK2tL7ZhTzRyJIwLQx0/IUxr2aVJuNxL3pAhzo2tlFzlS3wkGKXQ+6NWZnefdwHUp
S4xdK0yDModS2VUGBDfFWhWbTVgnobK2Hb4dV6KkAY2AGx7b9PK497bAAf3xE6Qg7wtMkPSZlvTQ
b2u610edOWj8Iwj0MAtaLydSUic7BXQ+f4Rm3X92zd69gdFgTJQw3AkvbIFIqBdYQ/sNV8tqKK/m
ippQAYiKu+o26un84RZslP1XTG4AqADimWmZITPoQ7n0TMBjyNzOFMg41lE4dwHEqMKorkbcc4s1
jXlaQWHXDPQFMarCztd2nRq1YfB5421vef1dX7X6VkRF9uigZejfGWOCP63w+xHX5FK3nrXJrbIh
7vNLr9gKVC9DpPar6BB1pf05VHjVHWnS6+apIXqBdJ6K0Np4eMhoUukS9dwVPMgBiRkDqX4La8GD
X6vohx1a1bOtagRu4t78mcapdwIGU/3TRmZ7HUeuuirTIEj3wusxSPIgR1CuG7LoVzY1i2yrnIMe
wx3DudU+za3bJvRDj9yQkPhqss1aXIN5bqqD7HljEFsoG3lhDkmrGN2oQg1ZOPKb6lvjCMm+GT7D
SfNMyu4kpIi417COfxcul/9dpjJqvXQl5sL7ZatGxTfp0MVUmATyXhgJcKUAtPPlyP1icfdvcuyD
rZWH8Nih7+eovyHtAE0NP54UYYxjJAwxMi1njINnIs2j48RgYoep9PA5n/rgoYZo1m27yUqQEp9D
Ke8AuxgdkFRC/tOIZQZjTDFkGV+6w23P9XAv9DzdYR/slJ/wG0q/5nlASXXwAgfFh6iMIKAt3w6B
WpBKOUzmTQP9xXhQAsGL/GAFGIcg7T7VXnlvKA8ZZCO2Ec5b9Zw5olhsgWPk5+3QQ9JD+3YBKlUP
ZAkrGqeDgXpHaY9oe/G8Jx+lU+wb7LLL+heDjmAo13ZbQg+jHBWNwYFaM3LRQs5L51dhcnptVpw+
QBgpyFFGmsLPAaJyJezyYq439NXhgFNKGfWzwhINRXCgI/G18hrdRugFIjpTrriyvPrapuX04vgj
Uh4tGhEplZIiIMnPJmxSYzQdkI0YVQHHGQF4MkvbTnALaaFjWi9ZVrfItkx9GJg3pJEt0L0UtiZN
dFmoBI4ExBGgcq6aDarxMGPpW1EbOhLvjkxeUziHzMphagT1aGCI59pH6eikQT6EqAQ1WIRPnMeF
dlz+Rio32weDXe5lRcr9W9vLIukw6DhqT9CZ7Mso+znGUsQk99a86bE61xt8vFmNQ1dRaA077Nd+
zAMM1kNakH7cRoYuizshjK7a1UDDgrXV5yo9Gs1oOtCvVW7fJEECYBI3PognePYcRtY/sphycMzf
Ckh+uofJxrEZk9pfOUOAim6UpNUdstVc5X5SjjcFHQPTW9VtUDlPKYRL9Qh7IUuDFeAnYwu0DRhh
iZIVgD9veKETiBZD5JnA5KkYBWA5SkPcpITezxYxSHY/x3n06FCxJXejbvwTow5CO1cF9b3V1HGx
wVvBvcrZ11+hO85oJsPf3ZKQUSyil2mNycom9RhRUi8y5yoqAn4ClXu0BXFdcBHqbIy6vKW9FqF9
Gs6ycj47lp4OSBMo2LI5JoUU8+Sq0zEKv3lSHRtZJsZdQw4EhMOS9nhXcJ7SEaWlkM2bsdGBA+rF
k08RUoAgoiIvT08RvfO1BzC5KzdDFov6BjRtlH3NQ9Cz35Tj9B0mhoDe147ftMM6iUzD/xQaEITo
rCsiBPiwhXC+FEh6aGMVoD8mXiAB0SQD1OUlR8BH5Y0YFaI29Brs7x4OcT6UJJyPMfnhNHL2xkzx
IiPLoXh/Y1h+4v/2CupWaJVxKCOr+63kizoHtlXd4lyQmVZ1IxuckD/3NgXwXdyJ0oKEaWq9pR0F
cy5oh3kLCwHvYU0fCrmXVs362p1QPkCeYtY3OR4rmjbQROnD26bUc+jfIGz5RL0rBL9GH5QgxIWS
DxNKkkQVkCB00p1iF8jQkQNtdh6w864CxFEMvyFmLukjptj2ybt0lvm69C0gjQSMYe4+N1SpyNTL
TI+/KJ8DYyXznEAtUG4sE8qQWGKN/W/p8YZrS0XUKLyxa56SNMzVOqMa9GXiLKYdajhhRgQ2jU8N
wfWndO4NdlZYvaCjow5VaXXzdWX3pKURcq87B9mF4FlZ5kgxY7YS5xc5hoK8RntLPKZh5b7MWEQE
wU6IGRGPkdMf2Q9tJehiKT9+yosi8O86OPo7LDMQTG+S+bGzUN9bPJr7oHtWY2qFW6+f0E7FsqzK
23uunRjAc5blxYuoArYnLJjwK0eM+6WZBk3BJZ2xosWHXH2yDNszISNUfU9FLZ0BTGRK3U/kB+ax
xRrjW+F2bvQCwAgFs9GuExykXV8+9IUv4AlVCSlROKgvAqP6EzxkOLXEq3bw1KLX5d5jTkq2xc7x
vk/92O89aUFSHsvsqrYWyD1F0vSFAHY6UP6FRelKp91i1oxUIsL+LUpgwAamm8ye6heIEtH4mLjp
MNWrohf8yqVCStGR0PZnSy97Qe47uF6hUYNyUldCrMuzWm9nMmYILwG54HpuPRn99hGcvB4nnBpP
VuwV9OqS1in3opsJQFHlK/dh1MU0ZeoKfRdB0AqNlq4XPr6jo9b50Li32EMTcsMAobObFJn7lZZz
ed8p0aOwYWd902+ZfsO8zj091F8t9H2M5wGSuLGeYXytSw5pdbS0VaP/VWijx49B9uEvTXyaHuse
vQiBH4a+ppjd1wcJQbnfIDKXgY3ymqS8cz13gA1HpmXY/1B/siF2GygtlA8pmOlia2kNHxFZTBSy
oRcPtFdtIw0+SQN1NzMa8XrYGnNTuQ9BXEMpJYbx17Q4Ef5AugvZqgjOnLHl+XR5Uw5mAf7Y5WTG
TwF1wsInrd/4s+3+nGkpYdXMLngOkN0AZ5GguwyfwsA4k6hQpOtmzgZvQ04k5A8vh8C7RjuZLjG6
P+ZEMAw2n14TCgaIC8EEpFxAi+xRtgY2FRVdUHQfHdqUg8i2NjJdHT0lTR6AGBeYExEuGrXabKGi
UNkNdoOEpN0jYCrXkm7cExh5M9nFRCdLh9yc3O85grPIWoWiync0pX0IrFjBnsahyJ+ztq5peMTd
FICsXGQ7yW5B9O1CAlQYvh2iKkjqBem3jhNsvHMTTyRXVtxFbbMzp1IbLyWyW/pr2XnoMrYB984J
1S3QeZXFf1PEo3z6hMJBSmBM8Hwnxs5M5pWSwLh+m6YTM28cLB6CxOiyzQfg/K2LEAuf+EuJAPb8
AlvACVDSibOweyxwDXykdzsGWCi4wT8IbHfJfVW5CnlvkAr71GAOiYo1eCfMPG3vG35PFh4EMpq+
Ty3+xmEa0GWFFipX7hSAwdZmQApBg2LRTQqC+KbsguJ36rseBQDL5p/QDZyd4/bUmpb293QC3m3X
L3U0+r9p4bnF94GLAtNIcN2ER4Zf10850gwox1MDfPDtitJAgkAQ94dw5++JEZaQ4gjsIPbhSY5n
TcmhY3fAUm+c0RwO6WyWV3U4+O0TYJ9RPiwiAfW+FS2SBZuyqybcRDqfc0SFMOYfsSvKwkdaTIIx
zQTOqTRwq9ljVuH8xpmIRDR225DWUtztKs/Vd5Xqk6PQSbWtrNj8oaH1waUHmQ8cDV+b6tqZBT5V
lMUAaM1syR08BdMERBXNe6vISYI69oY7SoPyjvIpqVBwQlDDtOf72gBmtVGZPXzJg2z09gnGlRPa
Tb6HZ4KMqUaskWTPsSLk8ECeARV/X4zzl5wmGEBRK5/jCRoEd/uanpSziF8SYax6YbvlEw06dz4G
EEATkp7JRXKNc7E6hHZf0zqayhvakXkNJcfO5c8udMpn1+gshXDPNNgzwBuD39jmU//JyevuGhCP
PuCYY8DdSQSAi3xAimDytLeU/HMkXr28n19kW0aIWJnj8GLCh7apMEEPNfuMJRwxr+pAsBRgSph7
jzSYmOPMcGODg8yzoXfiy2XDyc1iq3gMvDLDcI8jDqhkVxBf+2ijnECgUl0MUMhOt4RbMzgMT5Vy
nYDCzfdFRxc0AIOs0EcHX3jInNFO2Pd9bX8FXVnELdWGuKIuMM8AJ+VBQTdghHgyQ/ceBGx0MzdZ
WiBs4PbGp352BwzNKs8x78bKas0TZxkkQrKw+luN982nxDRK/7MuO8NeJCdEfQx9IXYVRIwTFrvT
rVITPVkjcm4mUqvmS+/Qg11TiRO/qLIU0TNuDPNzZWiiNnJBvS5cpvUed8TouaGLswYHW9q/6D3M
5QnvTO8q6/DVWaN56tGHijEigkqMs8EVkvvJJ+4FqEmkBNLYRrry6F7HGbzGXZPpGQrLELFFx1OF
ZB4iwIrKL853eKLiJG05mDsgheoN8dpKiR4EQJceBuUhaU1Hx5uA/Umom9mdfowHMstN080D2b2c
jE+lOxnwjLOloH09AycP9kMMUwcbJc/uv1nILiZPUzMmARJ0ZkNZwh48aDIQragmB2hNjTujx2vT
XEvsDDJj1amSPkzl4gWCmH0p/Kl/gAwQzNU/2qy7HtpiX07QKKFFtSN1ywLcWj5t+irMW/MRvdwY
/2/foLXfPEUSqbzPrVv04w1AHaMMfnkE27G/o3/GBgPzPQKX37sdeGMc1jIovbfkejM2HEqbXpAi
ZIEQxAE/EagP9kT2eUtN3503XSGKb1FtFf0+VkZFA8mqpOr2MRdZB11vhCCUr3UGhFMeaBeF4dew
V5xYhwnv0KncWTn4OLv959//+t///X9/jv8n+F18KtIJK6N/IX/1CRBI2/zXvy3r3//iWF/+9/HX
f/2bNASVSluj6ELU5tlUuPj5n98fIjze+NX/SyZB1sK+Kr/7TltVGzKfYZ+aqfXiCPIJ2H7wtCHO
Y8rdmN5E9lK7dO7HhL5WBDzp8tPo1w8jNEVuvCI8OJ2Ot3RQXz8M3bvJGbj3vyYWcI+NpUrviwWn
pd2KPpuyPUYq0IGrJCSk+MuRIeXbtjC1dCSq/VK9HlkoekBGaAwvxIrJvs4mbFkcwHFaO8E15Mif
lo/A1eUxLe/160oE56RrKWrmaMBpzN1fDwpsilKSBu+NAcjQ3LiycxCObJWdrejH0npaDWwbjuay
sa1PtoB3ihC+7aXczlJTFirppm5wfS3Mg0OZNqaIVXcEBRhsLvhEA7vrZIzL/nGwOt89BRmJzfXl
lzj7ZNL0JJLCru0poUBaee7rdxBM0GwHvfkwaasHnlSO31DP67eNMJHqkgQ1XyYhguPlUZc/9Y9V
Ky1hWhisUMVkodiWWlb1H6u2mJsktH2neETqEROLMnez6z6BWQiNeG7XlIM1/WUcZ4+hizvHB8vU
fmd0qbRitQr+ZYrXo3dgZeumMYtHvxjahyST9mPQLDBd9BE/GGpZ8ecvKl1bSIB5jqfUsoT+eNFG
SIOGgCoem5bMMgf4sYZMVO+6xBt3tTbd58sTe/45LaFYkOANXZt1Kcyzz2kj2FON0B8ecJ2EtxB6
S5uFOgbCclF+oOBP38ghPL486tsJZVSbAr6yBEG4bb5+S2ocvCjNt4ciIURfzYbzI2yoYNM1M+af
fz0Wy5TKmGtb6J6enzGszcqkxOY/0DqXzwSK6JZAR4uWahRsusuDvTOdSipLu8JSNFr12UpRkMAd
SteLMdBC50e97vu0sHGQAhLw10jWsZVMI2vaXh7XertuFAO7Dl+Rc9STy4P9sW5sA/Co8FL/AfTV
qTRkne5qiRZvQK0Fi+0GifpomOvvmWO9qMWjZ500LT4DPooVNaetA/FhIJ/z0H/5hGTJk+f16oNN
/M4zOiScVKEdio6mefaMVVgGQ4N4xcOkcCZZhZlDWQ6+tLrKG3wfo7SoXi5Py/mBy+rWgnOKdcaU
cIS8npWQbHl2Q0M9CPY2wED4Ay1FAfDRDgrOEhWpg3IMuvfQT9pdhEHu+vIDvLPQOS8tnoPqluXI
s4We9BY0kS7QD043imOqGipJZeoDxu27D4Y6v9k5I9UCCeKcBdCGXIZ8/bJBPPqdm5XOA4J23qaE
V7sDfk9OSDt/n8flVUnkt4L/KjeW5aOyURSAA+o5O1x+57dnte1Zns3DmLy5aZ/dci1mLuD4R/vB
GDyB3u3oWscyTb/ApifSL5Bi7VNz2sCRjT4Y+e3n5lpyGdR1udKZhtcz4M1D7dmlUg9APuiAGvao
NyP1p507J/Y1Tam7FKzRzu+cBRzilleXX/ztx7a5nrgaLYuQArTF6+G5oVw4A431IGIiWSseihHR
p3DeyKjpf1we6+1ecrQ2MapTgm1Pq+31WBhO47vRuP6DCZxxZzbektCF9h6IdLvOzTHeXx7PevNV
NdhKqTlkYCSbSEm9HjADcdG7ZkaXLzCs8gpzw1geejqelIYj3653TjuYxwybG0SkpgCbOz078jhh
ajd/apCc/FEAtperXDXy2p6T4Utkc4sjaVRDPC/LML71Qtu7u/zYZ9PkOIDa2RDaMfmntLyztdg3
U4dqrJVfiTmfD4iG1YfCyKwNHbn0IQjNjzbh2/GkKRy+C9q9HmXbs/FMcEd4oicVLUoPm9p8gL2O
kqiP2D9dCyTG3d3lF/zPEfZHwMAbAloyXY2kl8sR4J0dqj2giQIUU3VFM7l99pSR7ZUS+doJzfEY
yVl+MQaVYAY3ggkpszbZz7SvNyZJzNYWYvzgZj8/hf7/82jCBlYl4obe2R60UkRVOoGmEqCZPAsx
9qzlryEu/fAfv6QPd6zDcRH6MdN4n4OaQWkYedRHhUuRe5JYnj5/MEFnCc9/HggckislZyKtlbNd
Sb/OAjPZ8kmCLO3XqEKDVFCYNbFC7di8w0MSJDHVWRSNsGuc5M7uDPOftBRRuOkzRbvx8hO9s0Ys
7Xme7ZrCXZbL653kmcZA5D+2IAKcdOfF1vSIwNS0p/ggf5sWVaPL453t3GUCuBQsz3GAOwtTnK3J
pMMDp6PWcVUhG412MFJOw41IHDrclQSYf3Cr2hlva8rbT1hs9vUHS1QsR8PZEiWY5epn/i0CsbPg
velSbGOasLkKx3Q6tvjUoQ5qjp+9qL4l4ldoaYV3i3ntr2xp2JADSy6nipq5g3vqAb8kFMZp7owr
DRAKZWDL/SfoUVkKnCFe+aETPU5S60MkU+AgGWVGcLPfL0/i+UdzyZv5YChCKu4Y6quvP1qjEDQk
dU+PJY+O5Y1jo2CjozvuQL228Cx4uDze2V3iuK6jPBt+tCnoiHvW2bYORR1qBMGNo+t6vQnTkwr0
SLOxCiC8rdJs4gb/YF0uf+Sfn8l1SUm5tyXvaZmWc7ZzHQgKFPzd9qRaszxoyt74fkyIFrWqWTt2
NW4RXCw+WBxnVzbv6WqbZMByhL3IOZ4tTizzpgzMJ6YErnZpH2ZQ1Ow7J6VncqjMsp52qH4ZxnFs
rLKlaw+4YR13tH8+eHn59kE8E90RwYVqu4QOZx84N8H31BC/Ttj7mMM1zbawfcjAlGdc307XfFGd
5cDt7aj6bWSAUk+G2Fo7Tk+6j+zmuqXran6mvGtTJUFK2Iy+DnKxzAHRi+zmbQzSL3mokOXwNybN
Ne9no1Df3Frg9jl4wq42H0qUW0PS2Aq8HKoWKNmDjW5DwrRyinCLjobSMo8N+kC4+2RqpHE6xYWx
JKKRGZ2GLut6TBwjIPZryFJG8CQH1JmfYwD26SfiazQJx2EcO7HCRAJt7str9s0eIUH3bCnRqyGn
E84yxX/kIALMHp4I4JScJqdDmviDs6LFiCSOmMtfFFbcDz7asjher1gGZIdY/HD5csvB88eASQN/
Gz+y7GQOY3uPYG75iDFq8MEob640thjDkFsLNgU37dl7lUi4xIDOsxOADbycqRweayVxa1G9xPK5
FEcjQ2gRE/AQ7hOeJWmZNWsdTskHAeb5Sc6DkFfaYGQsSjCeOjsUxkQieolFwCnw1PCsqjTa5XhT
n3Lc+HpU5hcdyKgoT6S81QeT8M72EJSmHMoFmuTifKot1PmKMrLwDYFeuHbyPLrL0DLaDssqHCF2
HMH8aMwiMSFOKcl8ury03vnSJDWSdUVYr+R/rpg/vnSYNWKeMtCUQW4BewUTmv0yoiz6+xUsALaZ
XJPgeE3nLFboh6LTuJHzpWfoicibjs6NdP3J3gXxELwA58cB4PKbvbNp+KIarURiJsRjzhZX3IRj
GWZheGoUtjiqb65gEAKr70CX2QJPjMvDvbeY0WC2TFDg/GA5v94ztZlMLS2x8DQ4KdfomNScbz6H
xzgmO6QesEpJS3Q2pri8DnxaBJPbWndmXf28/CBvogIWMyVy6k7aWcrA52FJr0YQBHWQnZBRFfir
j3p0T5B1xuSLwrB0XlX4VslvYwNyb00GJaKNU1AxXs2ubQS/Ej2a5Z3fCSRXkWupZ8dY0d6w5aa2
vEDIVUEsGZ/iaB7K2xlYUn9XWRq6v2cidNSsM7/z5KHIVQ0KB1gtAp2XX/DNDc5lKim1E3oSCkt1
lvqjFImJtKAa44JY/70oxu7bvkfiFfAQBoCXBzuv/3CPMpv8sMERU1k5TzxANuRuxCWBcl4q812I
ttBPeJ5IZSfu5Bw41DQpKSac806AHagWd67+qcSSJ73mt+aPAkCMv9ZuE93gmm2VO4x8xc+YGNb6
YAm+s+LJyai7a3aYQxnwbAVOhQmxt4lO6GHOErA2frUq0M2zPQu3uGnpbPxzeXbeOTcdZoVpIQWU
4nzNj04sqLcbyWmYvH6Dt5ANLFZHp5hjbFdK0Vw3MsDrsAzi58sjv1kEmIJLtFQ5trmg6Ly8ftcm
tXBmqiLWoYPVLFQeEWSgP7voKgPqfXN5sHcOSQJ8m+QLmp+kvPp6MGnDCLDKCis96Y7HFpLl2pqS
/8ElxDlF+0gr4ZBYnUXzAy4PfQTr+dTMCSVNUM4ASE3LwMgTYSXUFDpchybAcH6abS+/4HvfkdDM
dEzOy6Vi/foFZ8A5XquK+ISjUEoNTxT7Ft3hTegyfNbAXIUjpdaBmIf95ZHfxsb0HZZzmgXL/WCd
bWaA7HLovCQ5ta4q9F1oUAPa4owSPopA0NkdsWvE36IY/b9fuksstdz3ZPmQd16/cl0qOdWGH59K
PF62yVAaqwlI+/U4xs7vER867DCCAmILBdfygzv/zeJdquVU6E26hVTV5PI5/rh0wY8HkdvN4uTA
pFsX/Kr7WfjoAcZm9kF69WZ+yXBoSVr0AnlJtujroWyAHTlFInHC01lAw8PYSYM7XwVOM24n9Pfo
+5rZ3x5ETOoyKrcQIH/i1teD1imY/cmU+pQi4HFFmoWUFcZAq3xuo31LA+SD+Xx793IlkOg4LkU0
0+FqeD2g0BkGOklmc+XBH4AeiYN4HP9TOXgRYGEyrfIo4+3LHAX3ELoHdEexK0aEa/5yNS9Xk6Wp
PdApYFmdLSrlxInyA1+dmrby9k0LvBNtinyjai1XwHXNpxyS2gdv/2bzLoNyTy37hyG9s9mOfHQx
R9OXp7SJnRAEbzeDmBmI11ceofsJlUMkqbWd6UMNfvVvIztGp19JpCEIfziLX0+9Mq2a0z22kV2i
G/9SaxwEkAApiluAWQlCGUED4eDvp5kmkMMZSSeP+tzrMWcDH8cs6AnmsA6DlVLFW98ovDsXx5N9
sOi9gYrN4g9W9Tu71lsiSdpdSlh83bNRLbocQ9Cq02Rm0kSSqmlQdwp8KrJWCJj28jsuS+VVCrbM
K5qQbCEuc66f16Nlqe5iw8jVSZWcDG2o8zWde2sXhdN3iaLh6fJw770ceQDhIoEHF/rZyu2gs0Uo
QElUI6Zs3YoIszwTUEuORMEHKcd763WprUpBuEykfBaYV1Y1zIouyyntsIowZecdDCS7d7nO5bEF
9/7cRpa1oXyJOuLlt7TefU2X04mci4TzvJFRo3+AiGzonSTq65kLxHkuizXyOGO9quCW+FsvAou2
xW/DxGAXA1+FVUTgTR71r1Y6CPX70PZX/N4YoUy09iZzN+cITzwDsfDFB5iA9xaBRkyB040aK8f4
60Xgt74f1BGM4NkFidiDAEUuQ2eHPCalmcLE+GB+3gQ6LLoFPsGCI23y9FkOM4PEL6spQGE8a9tf
mDrWe1ip2e3lr/DeR3Ad03IdsIqshLOlrVp3rEyzVqe2qNpHXJayq7ZF4ilqZvXB2fh2KKoXlqRI
SQhPgHP2QtgT2AbSFJoAtTfXftiKbVcpBJ+jXn5wEC7L9vWGXQolJtRj13LeAl+SwG5qKIEa/L4L
5ipAC1mLqP0MSrzf+UTgW+D0/maSJSQZE2WWy5P69qJneE2DHOwR0OT/rPw/YgqJ4hLCE7l3mkJ3
vk5LdZOUqN1SYvOxowd7KEJkBC6P+XYnMybwIs0aJTJ2z8JGFBkxBZwW0QpKdQ/mPKJlpgeJSaPO
b+0Cr+Vm6GFhF8bPywO/XadL7MTKWTqSC9jo9b5o3KGsKiBBJyfOHHVTqgaVdDSTq+Tz5YHeWz9L
Nr8kVZQRzvEUvWH31SQ5L0JEIk74d5fXkRM+1yZTe3mk95YP06iWqi0f8DzPTMLWjCYRuKcyrA1g
bE6LJWVUx1fWMKAbl+RVf5+kOvs6dGb82+ZuvL/8AO/N6RJEUKBxBEnA2Q1A7loaRjY5J+Sj5jsf
jUDcjMj3//6MIV8jPHTZKXRrzhFHfayVoRFOONlhHPfIm7aVu08oL/71KcM43J9g8ig60yR5vUYo
387uXGrcLcGaftNqzq/gE9XkcOavyzP3zjYg2HUdAfpv+WtZRH9sPa1CBYjas09jORlb37SyHTXu
cd33FQ7bANCIsbFetmmVfvDN3huZ0I8jx9GSj7f8/B8j0+dZMOKcOfDGs6/oJsUbL2+henCfolsb
62yPtl+3AVj2UfPpnZ1BbZL2Fw1JEBjnO6OIekilYadPoZfDxTLobk1tmmy6wY32l+f37S1IuOXB
9OSwMSmonN0XYWz0/yFfniAQ08byp2g4ZIqiCnViBFcM7AIvD/jOWcpruTSIuHf5+3xaDZSpyjLm
eLECBJV7+9jZHgInkcRGcSjqjUb74/KQ772j5pCxWKqsIlu+/pLkDUOFOJs8eT1C2wEo2islIDCY
ulAIzSTeB8fNe58PnANlSoccFAzN6/GQxZ7NSVbyJJUAYsAToUQ240oyuH9/VtOVJdmVVKTeljWi
dhqr0uzlaS5s78Xqw37j2mPxwW5/byeg92FTFOJI0ec9NtFYKAEiwXIqKySUKy8zPmMIkG+CvgDh
bjeiWSPH+C3S/l/iNjlYqENI7bqA/RRwv7MYDQ37BJc+AnUL8G++ggvrfG4K70VYAK3VCDmiXtKy
v14ugnAQzcwlSZDOcpj/ufGLVodln1ADpWC1b4Mk2Civ8J86lEk2FQTN6IPI8J31KZBEpHLv8SEB
H70eEIkCWNwDSWbfNgqT66g/ilz4R9yJaLXbzfPl93uDvlhmFbVXEkrUgIH8ne0HM64nO/I6eULZ
p13bQYzODXjDTTQMcBNGYoNVH0lUN3qlSRX6+qZYmD7/j7Pz2I1b2dbwExFgDtPOQZJtWba3PSG8
HZhTMfPp71c6B7hqdqMJnZEHAlxNsmrVCn/omf2i7xDW/cILv3E96zQYGBJxeXE8Z195wG1xLOze
OOFrWzM1dzF4X4FJgadqYw55EL1X7mrIDIcKONaza8fp7v4ruXFiqTklEgXxHFB18gu9+eSmP7l+
1AodP5ze30dM009DJeptWBXBwsPeiH+GBnqVkaML8EWfXZ1oCBqolLb6Kc5c9QzTBFnUtrW/FvEU
/RmdeHxsjE5diPI33jDIcQAAVAQy6s6CbuNZTucMlnnKVdR8kRX32glzCIRcVmmFreyqQ1fwKWjQ
vlkj0O6cHbMP24Unl+dmlsRzn4LjsZiHcZZnnxn9yRjlPgqgEcvF71Hd+5+mLtSn958mcDMW7VY5
pkdp5vJbFmmPDF+hGSfNd5i7tIiaFmWtQ8+HlmfkTHrfv3c8oi9IFb4moepyPWyKexxkmX4JRct+
D4ppnzCRV54K+AcLd+eNbSoH/bqs7kkl58hQJPwCRZipeVLp3K5RfB1wr2wQUQ70EAHz+891IyqR
fADBkSUICHr5Od+cCS+Jp84ouTUz0OovXkdVt4IEiNWSgZEDXq+e6y8seeP52JzUWBxC7rT5NoUW
E3OdufoJApf6IAqrpNlXI+Fno3F6/+lunAhamRbd6f+MHma7pI5wdvNjH68nTWJ0LOQ3+lWANfgG
+hw8b6MbvitGb+96hA0oMUfr+f4PuBEHIMq5DNs4DUAwZ0F4jFInj/wSfmXYTwoceUNC31C+QXtD
HzREikDuJGvYWW61cEJutHSJtvCcQF5TFFHRXn5aiMxVXRVhShpkOSNcQR+1OdXGgmnCQBsHL8VF
pC8Kk6de1+J15+Ln7U6h+8dsHHt7/z3ciAqMUilxgTqzsV/pJ2+2WTIoKlW1mpwnJdH+sDOydZnG
1vuT+berzDupHXJELRL5ydlSY3+je4OJ9wfS0I2bFV8dy3ueolKc2ihfAnPf+sxcLA4niQkXXJDL
V23mADk9mOvnHl6YeR4FWg4vXmBpnxlapj+aQUUL0NFSZ1hI2m6cJTn8oV1CIY/g1uyeiRtFt1Gn
jM/oQIiDm9f6Po41jCuCaOn+fh0kzSK7675muq4DR2iewDQ9fzOwuzg7IjVxVAHVinVPlGWYXLRl
25RHLPxafxfgFYm575CD9T5UFazjCf9oaEUL1/l16AI3yfRH9ux1wuTsOifpSSZ/zLJzTN5f4RMq
xmitkvN9Gkur/9A2+RLV5/ptS+g2wRK2hsSzz8IJ1KjAUpUYX9pwyPZ5qkbbysrqjaObS7nK9Y4y
LI/2jCRjgaP2Zh8Wn9YGqyG4bbFd1T9DLcqR8+SIIuuTNxDPQz3bqKOHdOL9g3rjESWQkBscPA/0
mVnQ6OyyjTGT9U8DqnSCm1Rkj20U5sW6TBJG9vdXu6456NQwDmbvarBr56sZEFfxHgFdi7qt+5Si
h7b1yxbDGJy+kdAd27ZZ66UEq9Pu9n/dX/x6/zDOk4wEntehuzCLzQX0DqfHhPJkRRkdvrQdV8Iq
O4j2trdKg6haSCGuY6Csbpj002LkNriiNxoZGnY485wav6KJaqX6vgfFsr3/VNcfkKvVpjEs80AY
TLNT0Ts6Or4YmZ9GkuqPRe1OTwpE8lPa5N5SSXNrLa41lbYNrW4y+8uw50ROWoJ3Gk8IDUlgR4YW
NRLgkJWTpebsjaUonCRknsME1muWf8XY2Tc9ouKnsXWinxhupR/zWEk3yjTFC5vy9lJI6jEJBHc6
j3PYcpQqilcdPIxi+IisSH7QCzPfoi2+hH++sQXhSUjICUmsHHpevkC37jDs87L+1CH5tXcFEtpZ
1IP5KFAJnPqmXXi0VyrEZQy3GJtLQI7D0B7px8sFoROrYW/73QlTwQzHTdeKjmM4+J8Ls7K+q8LX
9kE4dvFKZLRO7IB7bFNmen/QUxxnCOUlfrQ4797fs9fBziLgULkARqIHN++EZQKDOD3G9grBA6Q1
9DHYOq2fnEIEZVDjGPYIhL6T8UXTAQIh6GUaxTKczxP6NjP7PEWd82Sg4vuPAqL561CFyGciCbHT
ahzr7j/jjV0lUwMABHC9bMLO7M17A/o6WdSeasSiTzmiyEd6/NPBcWpt/z8sBSEG4AK1NlO6y6Ui
rR26MNWaE2JdKeV24B8NJTB3IYXZwnjt1lMRZkzZRpG9xdl+woa7Rf0qbk5DF9UfXUXz9iS82guN
DnfhBd7YJA6NaBon1ESONR96RihtlGrlNCe1GpCdV4R36B1sVZ0w7h9FNSJYNRXvL6lpuPG1yKFB
uVBxXr7KwKuF62SqOBX9BNxkg+aJDxQtxbsxw6M6RHEZF7Qh3DO6RxCr8IzU/406S1kvjHxvRApy
L+5lDVAinYlZPtC2KV7HogADjsrv+KnB8yA85qJCkY4iR0EItTX9dP3ujeQaBCYJamLd+fXs1CON
hsmsT46RDfsR761dhBLMwVRQT7q/1K3nk6+YMtQju/Rm1xbWXEOCeRTZuVTd8VXvdz5F/hbc3YiO
gdLt7i93nXhYTL24HRlKMUGfo2n1tqNsDC1x8jj5SPJDcx8xzTiUefEJk6HoUEu/LjR+6oWzefM5
SQMogGkiXAEvUCzMRwWH3tNQW9EL8h7pP71tBRskGKS2Yim29x/0RhVIh1qeGjJfIAHzKyYmzSir
puxOFiwsAGhxglt5iqXYeuwbtGZqgU1JMEYu+pLZNFAwZcG/iVCSH4OW1Mf7v+Y6XHCWoBbJfitI
tXm4CEdUzdGkmei7VX2wwYltevK6pBr3aq0VS3vq+iPLk4uKg6TXyr11eXi7UMSjmVbqSasK/Mzi
BDH4DXZ1xpcRIfEXz0Z3G+upONmINikXEI/X4YqxwOs0m7jIfTs7sECNtBF9JfXEjKRaO3Vc/tB6
Ef0pcgVpGU/6BVtN7P589wsGik5CTWsFPtUcZxkj2GpaPda8gYaynBk37oc80+uNG9TZwk6+8S1p
cAJcolVFBjiHELm1VYWmRXOqLxLjR+4M4xHlFBQIVRT47j+VfFeXWQt8dcnRMumfq3zMyw8ZcEdK
Yf3xFICY3jFWtdBvzq1DCvrvgPEtwIBaAQMTlwNSE2W+cIZuPKkD/J3PyV1AtTC7BFw0eTPJLD2R
MhX7mlJk1WNOskJabilBu7EU6CGmIQCkoOHNh0q1qhjknkl1KgHDbzVvTD9neCRhgyqihRB4Y4PS
FGIuSHOKkmE+LxO0f7CHHngq5FGB9w9KfQLznmFhj1T0t6zkIJ8Fx6V491XGvBVpBY36EnK7K9/B
m14Q+NhoDEMcIA08QoAvBc7okFw707RpEMz7VXqiT99JtgXrDF7GNkxSekmkmq3ZYEyoYoudnzKv
L7P9VKletqvCBGnHzG5xQino+i4Eu1svGHyWHLpKfYc5hpO+YNlB6s5OU4Jnql9ZPyM0o1duCx9Q
t8vfueItQSCubxceEzUJ4A/yJp1P0rRBWhB5fnYSlVE/2lNd7ppBzyBhVdm+V+olDYH5esCNZVdP
sqpo6rnzrERr0dS1B9c8jlpaBEjUG1hZYnIbBu1T3Khpm6/kiEpd2EHzeCCXZbQgx+ZSMGhe46pF
kYfwpY0jZld1dyhH1GrXmSFsFLFbtGPzQIMIl1nuJmSAv+3dod/ej0hX1yqbH7FHGlBgTQgJc1Sw
qLDinbJAP2Ig1NDMrYa8fxEW+KWdN0WV+nHAttPe+Yrn+7sS7RD8s9IyCR77kh77NkShPlrIxa8a
dPwmGjaGhM/ChYIueXmwwsAOALGW4zEtK2tVBIE4D0xW1xa0GaAUIW43MFzXLr5S9PCSYF/is/be
klb+CK5amcLBVAKjcvkjNG54JYJNcuyB6WwdlwVxFB9OjtP8UnE0XkhR53e8XI7GOqWH5NOTpl4u
F5ojJkeZ3h1Dux/ExyTzUthJ4Ygd+K5mm8TOCgXbBPdmrN+ikZEn1ggL21E+0tvrid8AbIzWBIdc
Bfk3u56QrY9w0jC7Iz55+l97GtOvqQjTJ1GH3cLjzntILEUDkp0HyoEG55yTOmH3p9a91aKUlzs4
TlT11qYAW7garo81rRbmhzKPIIDNc0Yvs3Im8X137LpyfBQptF70KrCmSQd15SJxt7p/mm58RKm9
wiUrS3H6npcf0YvhZ+ba1B4Nvl7/0iUF+XibGeOQYXmY2ekJipvuY5OIe/EqSBtTXZgczGM1I3my
JVIZiM2A4dTZNrLLxEF6PKiPbLIYo4LYzMd0B70OMklSOchf5UrU4kOZGRh5LykrXRHO5PI8OlcU
7RkSHfmC3lyJbe51Ds7s0xE3rkD3Dp2gsE9WLiZQ6Q5NbeGeXWZ/6pfcRC+PdrrblF6/FpPaud9b
7Fa0p35yXWOf2nqkfFdQ2St3RocG+lZRkS/Y1xDMArEOBtoFv0JfxOlHrY0dDDoKSYT64XrYMT/X
+JcjphmFSHG+9wuDKuGa0JjPcEzmKZQZeRF434DZV1S95GGLH3SDs02tpLApui4/t47e7AwtUhay
1OsDY4DHlXA8IoSs4i/fbGLgXD3Yo39UVZCkMbXXOrTH7Ou7H49VmAybFHXsntn3E1gHF7rZ+keM
6/R4FdStFIwyu56uYWuV7t61AYdvnSHRTbCkWfD5vesDKIG/QZoBbhYPlMunDJ0iH6BYecfJ8eGG
EqnEqu2YOU1h4v/EIzDYJEHaegh22c0SP/06WiBrQzlD6w4qIenk5eLI8pXI20zeceg0TIJUK3uI
Kzf72GmoPlYuq95/2Bvr0YhBlE/yfmAvyL+/OSweSrddGA/OsU4qjI0Lw+hwPBWQy+pSoQCog2oh
e7xxsyKaQ8JBGSIxDfNLzbZ9EvAqd47B1EgqCJbnU0H5oY7MyJ3KN5CwrMKCQQZgmigieR4j2Kq9
FmaPSe2l+cJxuvUKwJbToOZ0Sm2ly1cgUvQAGNLzCvChOCnB8IJkeLX1OzV5zEolWsh2bizHhMSG
OAawVVIOLpfr89hpsICyjsEQI4vTQAwpgtHeaoE2rEaV6cL9L3yd3wF0o2lB+a7L7uLsPhhM3iXW
NMGpLfAzWE2ljicpNHjtp134+UPVWTZGX6PZfUEGHmsiD8+S/HD/N1zfCNwGrA9hEZWLq8CR2QyS
faMGnzVoxaGtsWxPojDFqYEmSR4gc5gS7t45zqWHyjgX9Uf+leWmjGZvtnbGkIsmQR+ckNTzNhkz
071XOPkOYv+SusV10sJSsjyR9QkzsNk3NVT6zhjHBCccxRV9hxJlUGwtFZ7mtktr771gV56MvqUs
4FEckXOcyyfTyqTE0EjHoNlR6iOGl8oqz+zkO97GS42JW6cVUBDtJfpd7FhrdjpK38BEVGvxbbOs
aWckuHjmNn5lpYaGuOh7cx0PyKOiKYepOUwkbHi9cHd/+9x4vdw4lNUUCBIGO3teP1UCtew879i0
bbHre+uTO07xgw8C5f2xgIyB5IXAz9udt3yi1LMmCxmbY8f72LtZrpYrYWCQsM67VKzTIIveKTpJ
1EG3h0uV7i9FPNXm5ceMJhOB/l5BO23Q9EcQDxbMfK06wChrFnQlbnxM2cCjzcQMXB7G2T7Vgz7T
AswUjlNZ0yeoqlr945eV9o/dJfijVPCmT+bYDBg9j636OJlK/A07QHMhJF2HwFcKGZsYaBbljQxZ
b05mWUyNAW25Og6l4tKobdDNEkny6BZCHDUq/P39/fOq8npZVEBZI2WhkGJUTJV9uWDR4HSIj0l5
9LCvQbLETjOlOCFM7tgvE54UPLDhZ6iUS22afeOZlfI84IpSPVi9mlR//UoZrZMdjYr93OOQioGN
qDPjpxO3doA9T2+E0dr02yg7DvpYtjtP63NUmiOBmdEq1nXMPHEfxN13NTDOVaPVGASe8S30HBx8
9pqo6nBnmUkHXh8uhf5dxTbuFxpb+Cy6aIU727SPg+SjmxdZu4p8kSvb+6/oOkIjY8yu4KqAcEF6
efmGcqPQeRH8/qgu/b03TM9MTIcDg5FsV4/gedXBHxZyj+tjTaouNfzoecop1GxNRTFxu7YTtFxx
c9xEAg9nNbdsPK5oQr738YBLkVZBvKDSY/g9e7x4zPJQydLjUI36VxMLi2DTJG49rH1Hb4d92Q1g
lCdBPF1Y+bocY6YPYYdJJWcb/OrlypkXZELgnHG0UQAa4KwHKugTJcDFhWZIsnPNCPPIqsPAdSLG
LUTO689KBQhVgcYOjTO6oJerw/qqBNfWcLS6zECeGy4hnYRh29HZecxTd/qUSyL2/Zd947t6jCSY
rNF8hTE6uzJaoNLM3DGjdvQhrA5dDm3woOpFiEJ2/f67EIk1x0B9U069mXddPmEUYAExanV3VCvV
2to1puEkON5qio2lPtXVy3wFheloAziUBQy7LpdyUG4ehyJsjiVYS+w002qL2V//NASqdsrjNMFS
NVnClF69TIk9offDdAuUGGP92aLUlWZfRPWx8QO072mHWU9ONXol+mll8OX+l5Pb4SJOorBERg5a
CUApn2/2hNEY47uJO8uxrXtvOzDfesr60lsFSJRtR5iLmzEhe3TbXDp1V+bC7Xt9P8nCSyIpZMse
94DZ/ZREwKLwPKqOhQFhHVl8b2/mfYrq9CTCD6gap+uRuZPJL8BVfIMhcaXjLfJucDvJOfg/uvnM
D9jJc82axCuwUXY1ccwmAxWKprWwP8ANfJUiafty/51fXYZyLakeYjAZpuc2i4KtpaOxiRLv0RoN
kKw5zpnxKm9QMt0RUaydGVa+tnBCb60JppxMh6Ea4tPzsGCisCFsvzpWtVWGhzLTwuGLLRRcrQva
Qs8OtPn3Dn7kOzUZVRKJ5Kh4rprqO+mgJK1V0dhriz82HKq1PQX2l7FF4+P+K71uKLMWyQUbmdyK
zHv2Tss48m0ra8VR4QvHLdPZMk+DdSqampat4o/agYTAy7ZuWXpfSNRLaxsmkV4/K7iY+vGqNqqi
WYjFN146iSWQK1Dvsss6+1GoijQN1tbZMcbc7RuQxO4H9X2orIDtdXv6UkH9/s9ME5tCU+oSyXN9
GTvKfLIcpTCyY5tmVc10etCiTYhD2/TDNxPzq9FgHbmQY+ryjF7GENgutB8hTRhs6Xlxoia9EVm0
yY4TwI7MWU0cnKhcW7gWjoiYyDaZHqblGJ4MA7+iT7adx/2uwqXNehorHTGbxhr74peG046xLi2t
CV7dFmMcflqbLogXBarXbvvQ89Ccwwest1ZhiW3Zi+oMgzhUk102+/s76sa3k4K45BCuDehoPqEI
C6N28qFKQeUW0SFXLP2QKGLY6qX1pXTDeGH6IEvT2TukXUzJKrW+KShncbDMskIro7g+qsz3TsnQ
1OfcGZf6iK+SqLNloPcBnuBK46ae99pF6KGwNVX9EeuVzjlS4eZIsahYjOwq12HI7Stg+e3NoOCU
8FKhl6qdAnI15KSNNE++JxN2Ix9xiu79r7RnvPBDbOIBN24sLzf0LYaCAX5/CZmy9G0dSozZMM+0
j1Y/ENPhg7oow49VamytKPGbPSj7SDlAGaXjlou8ggkI5EA/RKXZaZhBl461SqZ0dD4ha6uikOOn
3vSjKXCqxQkTa69/c0VTw23m62b5FHpaFG1TBDv6dVTjDLRJ3WoavqamieRLpOvdXzwosvFpyrWm
PadjqBjI1BrhpJGfh3munIRXITe00nRkNZIVuA7Le0Ly0HfpR45YEd3fZNdXPYMPckWpvQxheg7o
AMvCb6AIODaI6Q6HutQHnLqDMErXUGbqP/dXu0pMAQkDOSAXRh2ObTBLLGCQB6PH0Po42KlThRs0
xc3qI371jrPPxyFK/jRVELfaxsW4zNlGAwYrz/d/wo0HBpYN4ROmMp2FeXxSepECRx4regtD/s2A
UvFNYDyD9Sn2Kv/DUvIkMfGByTG/8bw8c0Y7ysWxQRZa+zZBmOi/KwkZ6t8BnS7z0/3lrlNFXi3c
RFqKr/qCsx5231ZxCRDAPmIJVz9mAkc4GK7HVBPtI8ar6Qr0oLUQeW+sKRvHlPXEXchcs6BhxmBU
cabCGlaMebvR20YXa1sxsy9dUCtrxGnaz6GH9c39R736iJI6BvZBUnKwjpkX86Q1NoNjxwbIlpuP
DqbXp4hpNaaWzdK9fhWFX5dCRxBireTmzbasiEO/RkDDPtShUv00a28SW7w2k486YijHzJi6hRN5
c0GCvhR6pxk/h0kaRVjTp1fsg21O//qoXT/2WHZtNHf6nelq9OX+m7xOf5EQJODDCOEbAgWQ18Kb
vgjuNBMek455KFQl+aS1lvrdbEkmtnGS2yHyyXmBWXLcN/5RV5xGW6k+olEb/Gf17f2fclUIGIx3
aLUBD4WEw1V++UtU168Dt3b0Q9/htvtHGcOxdraZ6/Zx81AOVhxIPbJUfZpiQC5ruwL0t4sTI+u/
3f8h17vLo2hGVUPOuhx4P5c/xGtrBpgRnqv9VAerwAjVvW7V+b4DS3N891KUj9K5h+2sgo69XAr/
W7zsS+xAcb11C9o2YWrYn3UR2MM30jTXe7m/3lUARkVJSv+A0GT+wh67XC9mZjwOqtLu7djut3Vm
h/+ODY5StH7EPjRL6NpuE5xNs4w291e+HpFyhPATAGqBkoh2NfJI88kVSNw0+9CpMW9DVOQ5wvL3
rBh+ueUVlRs4rij8aE4D0FlzkEwspoe6VqOj3Ra4yZnohwJMyDbo0yHmlZXFMUXZmcLMq7A87Vrr
k1X2wVHtcTpMfaE/mVrsLAS8q9MpnwJ7KwjgsN0ZhV6+wAi4SmBierjnPdnnsKqqY1qo8TrGBmKH
rdmSauwV4J8ECEwIoqrU4kAT5qGOZMDO+zIG1GWaYblDzT1khG74bYrc5DRVevB5QGm0PQnHT4IP
LUj7lEwBOM+Di02H+uINoavsMdek1bZSEFMylyq710z0IqfjNxI+kFKgzAJqPIuRChrBVjO0Yl/j
0XDS6lFfCRGKVV1FxTrslehfO9ONrTr1xuNQ+BSZ6DxsmirG37aM473Wqu5GMwMcqcIw/oQNt7mr
Lava1FORHFHzTx7wIMQKFK3kL15T6jtPRNY6JTgey7C2VxbmqjsgI8oB0+BxYedexSX5dFzfLpgl
BNfmMmQI/SEgVChinwVOvoFelT68uoYXpdA3ftI2jwOaURu1aZsHhmHhe0OEXJ52E+I7cgA/v4AS
oSFLPIT1PitGIKdV5O5DUU3rzjaW6qjr6AC4lKmAQcpCKTAnnGpw/IbSNuJjlame6DZaEjv+rrfE
EO+MqfCLJ1e3Y+OHH4T59HMStP/UhZd9lVDAQuJ0Gcx+SGTAaM3Ol5X0aipyfkKSDucwKOo17qH1
o9Vn1am2OehKM02H+7Hp5qI8MKQuGfDn4uI9Aq7CtYPk6Am96aK1aFAaR1ncLpyDisfI9CvR9SxO
1nliinpJafzqukEIiN0lxyOgfskVLx957EWpF5rqH5QeLbDWcsB3d06ypc+ULLzd66XoJDLDo4lj
E1DmEiEhxYwdZaN3KGo7PdBC1D+hoOGsJ+x4F27zq0DJJUPjm0JP9vfpRV8+VTDigqw6vncYkijY
qRkicW6n22f4AF9FoifvHe+wHL1mZmgkR3IeerlcMhSYLeHDe0ghym9V1NTXKWJqByXEKkspESi+
v2WM2atkhg6igIz3dXxBfTLLtuljqr5p9MqDCUwkAx1aVP1DhuFMsgvbzq1oH2YOgry00wKxEo5a
5v/g+dur+wSXSPvs9qaKuiz+JAjNwlhUd+TR7fS9pCj9S0mJVWs8WWCWJ8rXeGvaiT3uLaABU73B
eCp5GPpEtXfaUCbhykP5v1r7zTCMuF5N/qA8ebCXP6JKYraHeISvuEaIm4mH6YNsODhxaQ2bqaz8
YB81vpNRgmfaZCwhPWYBBYYt+A5peSCRO7Lcv/wqnYX1PJ2f4EFNDX8vhPjaNZb9YviDs3bM1t7E
nQOeZ+yW+l6zE83CFJjkb9BSyTRMc7awRhX72ldGqixASEPVfsKxUbZV0uhHLTT7gxTz2N3fEjfW
RJCTGG3IjY94y+XDYpgcldbkVg9D4NqHIEKvIG9L9yxic0RkPEg2wO+WaMavWfGbuxcJcIRWWVIC
NhGvnBfwQcf1bglrOtPAMdVt17mTji1PkxbM0LQx/F0Iv/+nShQDU+WiTs21ix75c4DFMQIOMTz7
dVXZdb0a0Qt9MqsqFzs/Cx3nMSgD96s1CT34VsSZkjZEYsB8yHunoYFNeRaOFXZuvIpy5QXYKz+h
k9XEm25sHPdFrTQ331Rq0ZSfDLectK+iL7rswcE2LKGl4o9Jsc5TMNQZorhey06UgvEB8oAC1wqM
HXpQp8909tDrWKuVXQLRcUpvqDZaUOdi0+I3dK5ruGs77pHkW1ciU7dibt4fkaGf1G3EtflhgEr3
O8Hc7o8HQdFd1Vhivy/S8QWYzbzKuDFyI9TNrqzCC3tvQtL6nHmaQGdM+zmOfvRkws45jFFsLGSg
V9uM5UgKSQZQIqIknS0nwMH5A5BGBCOt+Fz7nclwFl9wn7bVbmqt37kXvJNrKR8ROAZHCcw7oIG5
Mp/HPKge4Nqey1aMz1Y5Ff80eivOtsG81pNiffeP0lVwRQNQGiWAE8e/hWrs8ihZCI9GAanhUxVa
4x5htfhhmsJiD+h52r9zKe57AgXmhpjiSDbM5VJT4lc55GD/oaLe/qyKYVxhX9R8T4dhibDxqk/0
9qwCZ+GroSbyKvAD2O5yrSRzK43Ssj4TKwtqMMNsspOl98oPQ4nNcgXEExx8HxveM/iqvl0riPF4
e4En67OL8a9k7+GDcmhcOtkwoBD9qMZW+9aMjbaEy57d3zKuSJUlgrfEQ5KcXP7WKShobFedca4K
c/yeQ835RWJhPI96/lOJRbnQK5OP/vbV0D+CSkKia0Fyozc8C555UttZn5vTGThOd+7xKX7sG7ta
CNHXDyXLFE6N9LKECSTP1ptmR9GW+FQmZX8GWpFgzTCq0ZNWWs3HIRoxA+dKWdjINxckMWFITPOI
++hywXjsQIdMenc2+2lEQaTUvHWXuNYewdxgl4vCXtL3vQ4PvElIcxRihAigLpcrDmM+FUpO7uyE
laquSwOl88g3omw9ZM34QQ0wHepGL1l4s1cnFptjmUATlOSYeh6VFA2peihq2rm2pm6jJLa9oqT6
20zekir0jZUYh8ijyggektzsEDXQLpM8bZuz5SN9tBo7SDiWSY240uxQLESHV6jEbF/K6Me4ko/I
SHz2OlUIVnaTBs3ZjxV/0+rc72tFgE77pzWcRqx0PC6blduP4feuMbti1Xit6SHKqvvGSmYK2kvA
IKw7VG3TVRuztRJMO3TlG/egV2yzxmpPk9dgW2ZrUYCgmhCa+eBgnc7IioFAvHWyrv3XzG01WSPB
U3xCAFVPdqo5jiVKyK1gYuLUw9J5vH7LsPipSfBlBNAPw+dyG8HhGyytEurZwrttnyEkuuocv3ti
dtEvpNLXZ4RgRocc/R40GxCEuVxK1J1mjXT/z4XT/c0rin2/5waT5Pp4ZZVq8eudEZ9iHoQIGkZS
d4bQdrmeD6yvt8MeTclUN/8OeA9tu0avht3oBOOS1OuseSD3DheYtA0FgEmQm0UcZzT8SBSeebZQ
et6UuYlqAMf+bBWBgwZ/N8Y7vD0FWGM9nfZGGS6Jlly/XVoWTJxfVTe45OSHfhPyMqbSxYhp79kM
3OEk2tYs116iT79dW1gfzFxE/sL3vN463BsMVgCLolwIH+JyRS/J4hR7d/vsV+20DTHDOQZt726D
IZoWos51sMOvCnlbnbzbUVHuvVwqsDrXDDSqKcNPtK2KZuihNQduxRLZCxUznB+ugiXt/f3z6o/3
NibIa5w+KqRADgfpg3zlb15pLAo/cD2/PJMxpzEIRqfP1h06z9NWGMpUPqD45vwDQ8xXQf/61bQv
1UA310h9Z8UmGs0yWYmpcI2nOOydXanCxl/RznP0XVzlkbpPfV102/u/er4P5I+GWoZdKVgICf+8
/NF6hgKBPcIoi8gP4095m7japoY+9m8ZhmX5sQ96652zE2npSkMQfh9FucSfz4LI5A5W19ljdY6S
Lv2XnMfNNopoykcvjtt65/nd+OO9T8kdJAEY9NJhc8zBRA4c2HQc/Posuqp41OtJPdAEF9/iQG0R
cDSW5DPmBS5PCOyDmIVULkj+uWI037PTiwy/zQCce0AFrkXNJnCNzD8WAieslY1C6Bd7KpV1r7fT
t3c/LQBDVAhQaaTlMReDca2c7lSvVee0H2xz25ml5a69tvTCx6Ev1G2cWvyQd68pGU7A3hjV0EuZ
BTRpep35joWV2JgWX6NBr9Dkblx1ZWl19ilylfr5/oLzcMIdKWcwsgVLQnxVVtemzbWoK+NZUmIP
KdP3nfCAUrZpvVQLXJ8RCgHgUEQSegZXuL7S9/QarZDh3Jeasa1Ms1gXo6fugzz4NdGVXKjkbj0Z
KQyrAbKTtN/LIynxHb0BN/2cI3oZrgWU+HbTh2bzwyqj9wpu4oou0w0JxJYTNpw4L1frvDEyXYDX
+3SY+q2jZ996mGWbDkm9h6RrzYUx5qt629soyXpwmkhwmJtK2s0sc3JJF3ogp9W+0PoQGjFVTfbU
tK7XrEBfpdCo9KjcDyWOkqsgz41XGFoQAWxu7L9tqKK9jgoFOK2+HoqPrpa43ypF1PrKR/T0s1p7
Sr7OM2Vg3gyr0V1jF51ugxh5T3DSSrsNcvjiNJhEHq7HAE29deiU2Zf7m3N+vb8+pOyUS/AE7L9Z
hCOlw7O1q8S+bxXxFNRxCHxZrXYMwHJmQtjuDDadXS03073j+ePCVXu5PGoyUhcSxWxaawxgCOyX
3zTX0kZ3mT/txsFODr6e6adR6eOtQa+l2fSKUqLBFuVgK6zye5CoSyrhM9Dbf34AoBHIGoR66I+z
LexYlRck4P12Ro2daq5DVo61SX0OQfxusEGeHgfdtT40etYdhVYH2wqU5ya2lXLhUr4MxP/5IZjv
0AeTFDp+zeWbyKqwVbzJVbEK98EA0LBCOjJAOLet6vbkQ5T+WLVOsIPVYe7v7wH5X///RidUyOYm
6Yfk2UoNtdk7mHDfBmgR6vvEsYOXxJ/8h5r8feFTXwaL11UYBHK50ben+TPvLqZRMamtORl716Qo
x6hSe9ZGXWy82F/qU1yGwf8uxQCepJw5MaXW5bv0AVIVTmga+8hp9Q+R0nB5CW347geDu5smfymh
uno0OvYUGqhdMVxDY2v2Al2lazxBA2of5R0EGBW6C/6jyq6nZbC+/61mUYlnQ+WTy5L0gK8Fw352
YqyAWxyDQH0vrKb5OLWtv9EU113BMNX2ahP/TrKwPFIfD1/wPZxWgRW6j6obJS92jtES2V29Zx8C
jDAKdzOSbp1GG7tz3YmjpyjMlOfJTkAu9ag4C9iF+y5wM9jP0lsSGYNtbrfVp/vPNBsR//eZpDIG
gUgWxbNn0qx6pMfc6vsKndTP3M4xEgHOdDASQ9B9Bjytmnl30DuhrMN0cg5pbgtmsIrYusaIloGL
qOr933S1hXjNErzIREvWAPPXrJahZnSMl/aukVgfEF7+1Iz1eBA5iq5FMf29v9r88MuPSn7ApUZH
lJcwO/yFPQ1MTg1jDxvHe0k89MvYAzSq1Vrdl5OprSpIY9/jktD47pWZO5EAIkRHD3heJich+Rl8
EmNfcjRPoQZWJjZCf+U45fhZNSLlHNaTfvSVemkAdf3McB1ohEBxJN4x7bg8pIblC3qkY3BIaRNv
tKbtdkaMg19hphSWrii2aZph19saS5rM/8femSTXjWVpeituPocSfZOWEQPg9eSjKJJqJzC6SKHH
Rd9tJ0c5qFXExuoD5RGuB7L4immWgzIrH3iEjC4eALc795y/eT625Na87qyibXCpWHztrjDyCmBb
spscaE2FsMRaGFp4TGzyMzS5ztGEFvHopM22CXPewjWC3W8RLx10xGaCAmKQVkCb3/SJRE6WcbGz
HfSOhwmVUyqr3e71oX0eloIWxDXOdSYVJMDTD1xZEaLKZqXsMl+TMH/EqAvP9Ae97IdNNAXnYF+L
o5y3nCvdNoNqwFelWngaDo5DG+goSu9wIatWtWO160R02mctj8JvhuQ0u2SwzRVfWnYzRvtMWr+Y
Tk/hkYqzf/qU839Ow5t4Q7UjGg27lPP80AJSdJtI6rdlEb+PskZep1HyFfaitnn9K5/e4Kn2UCQA
20JmygnA7ryIG+Ry5NSBruzS0o8+27hCenrSB9dInqnbSSO7o+ubnclNXwxKaRTM1ezys9yd1Agh
PNvJ1N1QGdpGykwbJQY2TL0OId9zkVuVjXLOYPSFAUZxhuXC/RQSxDMNLKC+5pTp6i4EVbbFldB3
Y0Upt1qMHIXJtcpz/Lbe+UIYK4g56o/XP/Tz6UxhXdG4GkMJQ6FqcUj0SL2q0WQZO7Sfh3XaGpmn
Wn28tUMjdic5fJtV4DywPCS0QRJ/qofP0OtjpGpJXybmLqZz4ZnCtq9CMBywPEv0Js8c6y+9HOJF
nOp4Bc4X8dPZi+xFLk1da+4S5vAOO+fqSu1n0GSv958yFs6ZlG9BOPj5djD74Faw81LwXqzWUkwD
UiiRtZsgFbhlrE2XRd9nt6rw55qwom2r0My3aqpj7AZWcjtyBroxd9ZtlzXTZeyr3U0dY6rOHUFc
a0WeXTcWFJFCUUIPKFAGCkUmJer9oM/elkrOQ8PNjCsZ/ws2Y4lvpLjaacKPcW5W+uzaaDPD0xT0
eMuqPSd383xbYduezUtktA7I0tXTgZk6X8lrqzN3pbDjnaNCiFFAoVz3tQnyAEasJ9LI3kQlYo2v
z/dFUvn0knDYOKIAOs4OtaeRzZoTMrQB8GCcYnyZHB7ALbUSzZ1cUe5ej/XC9NN/jbVYWwVirbiN
N9bOChScwi1Y6qPVmgcTCoFX6Z21ez3ewhqG6Tcz04GCgQxjfVGqOH25aCpa06fzvuNoam+korvO
lTZZqXXY3PWVEz6UTnyhtoWx7xANcVFmGzYkKjP/VCpXrz/Msw8N3hwMOHk7pyWKBIu1Z3UYQstw
qneDJZkews7GAZrmMXRq7fatkUhyZ+VYYNj40S0VeEGe6ZZEdkt6jryBFE/Sui8sdR8lqvnGDYXG
GSGgVvBxaf0sX6q1m0mUuaPsVbPMLvImvJfs4iFKh+xGyeRx/bYXm9t0pLAzCZFq6TNtBfx9SitI
NR3Okal7Ve3El06OWWPaZeeMxJZHH6G4JHDkzSAwuoSL87arxgqLGSZGJNejW4yNOc+JycsaX1mH
o/ZHlenWmQvKcnk8xeQmNJsHQgiTFzPEGGM6knpt7EP09zdqLZQVnqK5F5lVtG4mqmyvf87lpjPH
m5lM1EQAALFZnq6OOkXiP+dWsgdOXq5apdA8eQA7uBopk37vJNTo5SFzJrh5HUv19eDzL/+lGoDW
wRyc2GCdOQKWLWbZz622GwwDDGUpf9WKQl61foUr1uthXhpHqg5cOiD38c9iyxFZYbSO3Rt7jNqk
jTmOHzUJ5k5sIUuNpkpwLAOrPHPqvTSO9D0o9qAC9Zw6Y6J8WzRJZO5jzQ4uEI/vPsSmk7CFj8JT
s17+4/V3XO4s86f8Jd6yDqHnhWomVJL2YhAf5arvLlEpHB+7yLLPoR1eCsU1g5ebdzCmzemUoaYE
0a7q4bGUVKrSRmRXFgfVaiZjnNnFXvqKUNXBiYFWnBVcTkPFcp/7NhCAve13Sez6ZmB7ZZQm5A2I
W7mdmedn0t2XXo6zHrIdhapZHO00YhbUupbKobnHDKLastFIx1b1jX0CLvXNodBzmvsuNpu0wq34
NNQ4aq0RV6G1V6LsIU218UqOsc4q/GI48xmfvxQ9gTmvoBHHdemJ1/JLE67tersWVmvt6R6E76HJ
a1iV9LMwY/k2SAV3XIiz9HbAFM6VTm7cpy+VtLEY/UCz9praHsx0dku2+waAmg1YzYKWr4Xm9PH1
uf98ltDXgSIJDWbGcSz9dsZ2wpTQnvx9E1Sqa0JnPciVMpP/a30LePNtMmtP7ziL0FCAg9yA4dni
XMj8bhhqMoQDZ6m5GvMquLb0RDtTFnpSzTndHZ25d0TqTPeUks0ijKYEqTHqQ4BToJNtrTStvXpK
u5tIGke3j7PuqihpGVixH96UehR7pKh96KFeHq1j/uXWdafuIOK09C7Vzjqzqz5h9Z49H7kj/UrU
eJ4ZxOjdgDJXqkj72OwCtwYg8ID9U3dZtf2nVCB8JKWmtoFUra20prA8I8udrWHk9Wr0Q/XQ9UOz
y4dE36lxrc2yMtflMIEILdMAcX1b8+hNVl8M3Ao9TPTYuFNE9CTJDNamEZsPSdybR8SyknWh6/1R
0ntrnw/ZsOuK2lkZFSDqPraCM+flC0uJZj1A5LmixLJdLFphZjWJeivtQYoOhzRELHGMc+PQcEs8
84FfDjWj3GkK0PpaHM0iqWrdEKO0Nzigr+CfIzcNlucQdHl1JtSzE9KcUQ80KekIAAx3FlMtRegt
QQMlOlhdHa6iWFL3TljLrhXW0l6zofHpOvpRry/bZ+9HUEBJNNsIOFsNnW4V8ALZRrQhPqA8Vm+j
1qi3mh1121yPz53GL4Wi5DlrBdPUo6R9GsqS4LuEph8fpEZgRDOYw7FXh8Yb6iw/Qw1/thnxVr+G
WpyObdoZozHYMapmdutWoZKvx1ALV3z/P4KABubrH3GBk2QzmuPZM+KKY4R8cTEhnRG6rFWiB9i1
wvBySYhVkITFWh0mLH6sPLjsDVAeRm5Zm1HSWkD/0gRuGPkENVby9w5aO3dj0BXowHAxEUUavDWl
5QktrO+AnTC7GITTj+9beaHEGuorbP/Z+7g1Pg+qEnxNiblx9FS8Tb/w5xehWwE8kqYqE0w7jYfB
S9AjhZ9gsNLlmzifqqs4b9EoyS3JRb+glNxeDUtvInXL3UGv4wsTJ7gzCeCCLPr0GJBzAGlBVQHv
t0T5qXYp53ktJwdHmxBulGT0cYdimPSrSU0iTJfSyrk36y5qqPhk0/da9WmwOHDvy7fuWTPM8EkI
nOo3FJPFlAROj85rYSeHVgZvOAXIW0HezzYGq/tMqGXhjtlIo5k0AkoHt88lyqJqRBcLbPgORZKq
V0GWWq4B7HwdKlZ/HPzS9GzcEK5DM5Qv/ACfr9dXwwuL74mMZQDDe7K4Ph36AUFB0SAhdsiVbtjY
tRweRCzX62IU461BU/NMvBcHmQIRRwJI81nFfhGwn/ypyLr00JmDxgRPerArU1O6vWOGtOOd0PAm
OACBN6Wt6okB2RwW5Tn7w5c+OzjoucdBCmQsU3K/qJwOLcL0YA3WcDsAAtsEuKYd9LT9xE/6z5rk
pJ451pFnNhjznDk+Xthe56wS7AIXZu4787D8kl82UxmMfjGlB71NfYpGtX1Vm0V0ADxxzpjv+Qgz
hbn5UykFRUsd5TRU0UHc7wYnO0hlOLqit3rKw450j1bnndpGyTm15mfloxl/DsgaXCLJGJzNxe4F
2QzUrOLUh0FYtifHiCzWiAhDWQqFK+U5AioZLEC5ddJ1p2ntFmka+wPtR+Oz1ennerLPJhypB/VI
ptwskwdwefGpy7wx01Eahl1ipY3jlkBEdilNdY+pVqANMmVXEd9hPxad/pU2f7mNIun721YZpdC5
TokmBJ8DvpJ6OgZ2FRuiFxDGWs0ZwIR3qWtYIrxAimO4GKzyXHl8mZ1QGufwoELA4cG1bJkoYGRM
spUbysHRc2Olg35faWrVuvgSqWhxqKmXBLl5Zv+eU55fslsgKrPkIyBQsi8OkqUckl76jQD4Ll3a
o9AO+WCF11Ijd0j8t7Rlm87YDQKTjizPzxXoX4w862DMPGGU/hbb9TAElIdG2HJKYsgHETj2FofA
et8JpKMrZBLdRlZCLjY4970+sIt6DO+MIBMFPKp48w66LHbH6ImEHd2cYw0uapV0ir+J++qNPco5
CosKHCDXUa6JS1l3o7bqxsmn7DgMSrsL5UZzg2YIj1UtT16iTNL+9bda7E5P8ahXaFwPZwDsMrnN
wPv0gTFmx9S24pVpVMGuGhpswCf1XLv3hVCokVETgcsHEG+JMYJ/HnVZamdHbrmMUyF8y3KzHr1S
p4ztcxfEOWs9naLOSbTFOgQgPUl1hmcljRDN8qIKDmzbmyltfHFLIq9dc0KXd4VeOUcExTQXJ2fl
TP652I/njzvXFThc2JjANS22xx7DliQNrewoKj0LVhmCVR48Te220vQLXcqQw3x9NJcb8s+IM5CD
2uxczljcVcaGV7ZGvrERTONFYoxHfKacH3krlYcW/7wPtkKWW8TO58axfNkLDCodCOHmPFxxjju5
wDezM83vzxWd+yB6JxwRp3thG9Z1jeVxfkwmQ6LzW6Wm15W1Dv86AdDWxIxGpgZbtbcyT/LTJnAV
KKZHIMX12gh1xKU1qoRBYZufWoHIpIU4gLbys1FZn/lwL00XhToTq47FwKCdPmrTK7TNJTk/dh0G
lglEWpT/A9OzfF2+jCQylQZ83LfSrvWPtYi1dWB3dndm+BZ7+dP3mq+YqLLPJS95kTClc7Zsx2Z+
xC9rAhHRGx3Nc7PYGmWXuH7cSK6lJm/sJ/+MCovbmqW0uCotZqkvZVZnZ4xSkGjWFcDVL/mgCkAu
47TuQJJ6Qg8fRSnbH6eqm86s05c2BY7KfwVfHNm9Xw6oS9T5saCRd9Ug4LeCmmceIrX4+voQv7QY
Sb9UFgcEMSRLTkfYLiQ/FMWYH8fSz78BSE7WVtL21IA4qN2Mm9Dm9YDPjypEAEDa0dNC4uNZt6Iy
46Kl8JMfq6gs3lchNmd+ZLbbfmyu0SmPEDO1h7uOkT6zp780jcC60NOTuVzRoTl9U1nrx1qOnfwo
YS2zjeQyWhk9JFkls8IL2UIpfwpAhbz+ti8GBYBsIcxIL3tJXkUBmR7IGIhjGLXTbWxaxaUW4ENo
VZmx8fWg+hAV5jlt5CVs9Gnucr+YZRIBh3Funr6qSGU/SIaC6ROm+v2IDv+Ok2tc12Vc39SK8QNX
VfPKrqXPJRT2I8YdFUVkUzvHnn7p7dH1gKBAYjT34E6fwx+UGBmXMj9mqaNs9NFsH+TQoTPdp9G3
wTH8y7Ft+zPj/DSQizNuLkkB5aRIhBLxYqABJdjJOFLmVyvk2/FTl27L1oDXb8fDR22U5cYLSnm6
z/TU2AA8CrdW5IwMiRB73xfFhmZveMnAnavzvPA50Kqm/MtBz01kmYgXJo3V1szCI70cBJZae1xZ
RqWtrQpVxFGx/e04pv32jTNwPmRIR1luIEWeNT99qQiyBAeeY92FAUZXQKpduRWYNJAMZFdd3yIf
Y1TmmVF49q6EJe3mXyCPyPkXg1AEumRACA+PaaMoP1IcpPfAVZJDmvdfonlT04bxXC66iAkMAfIv
1RMmG60VpCpOp1sx1InWp2X+vsDaJdpWvt3bqQuqVhjCo51nNdey37TpxlGb0XxbyYrgc20XhRFw
TzB1l27r8RRmFKys9r0oJ3HBPe4TFS7YS0OtuGibDGcOxcW+DRSSyyVNIHAfMxdMW5Qn26IzDaEb
DUzmZlu18CN7I0HuHYObHdhF7fr1WeTw6X5ZU4QDig8Qc+bhkOg7i9OwEpaeO1qv38jYpXmDyg0m
ixEBMFFoI1Ech3UvVziuh2l+mYheun09/OLQ+DM8U4qb/HxMLWYTGAK43Fqk39TaFK+dbuj2UlbJ
wCFHZxUP6p3R26YHhbtavR54/sXP3/uvwIv31upAa8Kg0G/sOBGrGumrD7Gq2nevR1lO3J9fF04M
CwXxxmX5McDkQS+LWr+JnUT6UnVQGSVumpvRtoKdKFPnIqu07syrPZ9BDCm6R1QoED8CZXu6Wiqn
TgI5mPSbqRH9Brs4c2U2IJqxQDPczPHPYT6Wp9LTID7peqOjwUpdasikkRXl5mTqN2VXtF6umKWH
+xky9JoYV9CFgo0ZV/EmRdTjTqBo66mhXH0o0W05U4JbZFfzgzw5M2hklLNtwjzov9SektoelSSK
jZvQDPK10ZbRQa3hcU9CnFNoeeEjY5wFfwXWE9DxpbiVGaQlaLDeuBm69rq0OuWgBYbxLe0SkFLW
UJ4j+74wk2j8UEbl1gridYlbyNXa8aeqNW5GWNW7PGudHxwA0qpHmGPt66ODDaB+jjvxwurUkKCB
/jh7vLH3nX5PTOu0OFFb8wb7PAClTtzsnaGFcCQa/Tj58CkSIW50eRjP+Tkuz/p5KKnWk0bORaUZ
bXca2u+x/mpzxbgpRiiwqVnSwtXRVPdBTG5GX8a4MgmitWFhN0SrvN0IMEBuiDTte7+JzXWYF/Ku
DqpzwPXTcQA3wkFP6jVD1rnhcTE5fS4lTsKQWo35MBMlnAuKnal64UdyVTorX9MA/HZ5E3efslYE
xtvE+p+CExZWNLgnaCZL+FrYa1RXcS97GAor2iS4MBz4iOEqMa1z9OfTc+FnKPoUkE/xVLTAzJ2+
px6TsdjaYD+MwNS2qaVUm15Nx51jtkgvSBbMfieR5Y82DmBujG/pm05dSqIEB642F9vAlsCQOo1v
pMrQUt6OH8UAYWTnoK4oX9dl2JmfkzJUet+VUA2Yzmydi4LCHJbiIsp0VG059RGRPg2rRmU+Nnqp
Pk51JsGQc0IzWSNEZZZ7K62Krl4BIJLbWw26oX0NDFSOr8Y6C2tXV30g7whI+OvG5wZ9Ju063W94
otnXGJVuyt10+NCHOn0wMi4ge2YkP4KShF6jJ4myif286VZGnZVf7LzozlHwT3dT6thw3yGPUs2f
cdfPwJK2hHpfZxnhD8odNU7ZQ/8RN8LBVbIsfHjLOflnqDkRmS1vSGYXG3fYtCw4nOx/QNaLtMvY
acG6QW+y0ztFja3rsQuxIGStWcaZEV9+V2Y6IHpIEhToEOFY6gxQ28ZryhniwE06q72I7Fzbjqj6
a25kmdIOyYH8nNL7s+8KrBctIOoeWD+ysy6GsvNxg8qcENtYyaLNLgWN4RUBu3ori2D7+oc93cH5
sIjRzFs3tQ66fiyq02kjsYdZUlNWgRsbpr8TeUZfPxW9OxZK9L6fLP09kmmJG1pTtns99LPXBGI7
l+WYtLMSxjJ0NXXUCdGFxGlct8erwBn9dcad5b1a0gR8Y6wZnu9A5II9BRJn2fiuI6kF1JL7vGbr
x9+QOyxMF7RYe5lNtVOfSdGfvRm6R1RLIUZR7uPfi70xUWKK5lPShzSMgRmCMkoyt45Tx3F7Dqkz
0Z4NIbcfeju4TrE1oTC5iCZPejAFamqGrhzock801ELdygh9nf5HaiQzmBdWgmOM4qiNuv3l9W+7
aDMxh/iyP5UbqBbS010szp7Kbap1mh+6dEFUGTFhLR5XRZ/Z6UEMDr5elQhiTLvlyn4IbUT+3aRx
5C9NUzdv8/ziWWaf31nbnxbj7IS8eJaQbHmynN4K3dbSom2rps1FI4qOIbdyHImmc1IMz74+3UWq
WRi3Qdxif1gsILVrg4HCJGSFvG/qGzqp7QZxKcnV09Tfh4loPwSm1q8MkpAzC2iZaqBvPBvzsHp5
beqj8xH9SzaLrYlV2VlH6EGLs69jVtxgvqx9FLlM99hSx32C3PyZDeNJBuivixGdJnIusj1kRCmP
gttbnICdH3EICU0OXZ0cvr6VS3jkq2rIxtzjz/qdZoaD2A3poH41myz6oGVqm9+bqdJd1ugx9q4h
kvGjIeeR4g5WNhaXUZzrXwDtGUfFqofrqg0hrUeB0UvbGsLl8I3dsL9sZCjHXkPyVl1bapC0Py8H
//Z9+PfgUVz/fIf67//Bn79T2KyiIGwWf/z7MfpeiVr8aP5j/mv/+s9O/9Lf33ePVdNWj78d74v6
t02bP9w3kciXf+fkVxDpzydZ3Tf3J39Y503UjB/aRyTeHus2bZ7C8czzf/l/+8PfHp9+y91YPP7t
9++izZv5twU81u9//mj/8LffIcD9srjn3//nD6/uM/7ebftw//y/f7yvm7/9rtnvOI/Q4WNPo5/M
Zvr7b/3j/BNVeUepD2esuVcHlGI+sHJRNSE/Ut9xqjBpaCRghc4V4fffatHOP3LezRwx7OfJ42eK
Pzekf773yVj9NXa/5W12LaK8qf/2O+AsZvtf85LTi64dU4Tkl4DsQottULfRoJwa80tdTa15F5Zd
SQs+KONYri7tHInhx0DG/TBcNTnu79U3veklKqOBj/LSbtQiRYarJvyNKQ9OUqzKLLNhDKW6E07O
ttanNPL8ggRepYBVjrm68SO7DREWN2IdYVmu9/UuyVDm8UTUx/lK8huzjo+toG2yqv1BU6/iITL5
1a0U5Tgpj0IWVrIpTQx7kGisbfOPwA/jERsxMeZ1s+kpOCVwX5K5BFDWKVqrgCRDcy0FpaN7+YB/
lBs5hSOLrS1M0YM4UAdEYVtjTPE0ngKkTBNXQmz4kJhS0KZknjO1vQowC4xW6TyWYCMKw3gAlmjL
R8xrjHYzjmOkFK4f6nm0sWiAGK6Cxrjslu0QF57IK0VFCICMkpO7zYRniUppVgUzhAKrXTTHUuBE
4tpGP8JLy+o4KX5oQqDRo01GBhRC1gDR/xG3U1hemUEgqtyFnJLn3jRWaFiWOIq0uIZwBUjcrETk
0rX0wbb3TY3G5Y8RWUE1dyM1cNoLuc7aZC31c7o0qmnSIQ6miM++QpfYxW4P/3M/R9gbX68BEbA0
La/bsrNNd3D0lvLwZLQfaytq0OOTSJpHF/gXYtoZAMdVmUygb1Cw8i/iNqhNr2xzqdkkwdTzeOhK
gZMVNKKrbZrn6oPRWABnCruq0jXdeBXh9TZERLZBuDM/ZHKNjygQP/Uh8DU8yktfaLZnjXEk3DzR
gvZgmL382ZY72UbVQ+VvRujUNhqs2Mz6IEL/yaTTwXAiF2YydJ7c4H3NuYM2nes0Ey+slCNvaXUI
f35WUhgnK6lurGJtJ1pnuOkkqcjT5oEStsLzhzK03Sz1g9JFizDtSpx31NZ+j+d3ZMSeakvasEoy
ET30vhb2W8vMyXX2nWIM2n3QJ6X2RS4EeoZuV1JriD0HSV11n4P20OJtl/R+v6KaI1S3xfxQeENQ
aOqqDSLtfY7cqL+uJhvTHyUOZs3cCDQhrTUjd1w18vHnHDOnGLeJjT+PO4RxeN1CyH/Q2yolY4zt
Eb9zx6ajMmoFGkQ9jiCNqwRdcM2KHT4xa/mMlNvzwMUKzTA8bkgNbaeEX62GFDvdGCtQZy26sXY2
TqsVX6lzYhsvwPBve6nL9BWqJ8033FjlW8uf9G+T3FufirLKKrcbtPwyrQIBr9hKg/6yDcPWcrF5
idBCxa2rX4UYHOmskJjJlhYYv7lGhbSz6+BvMSHgajuk2g0SCKjcmWKvGyn8mUYeuhs7c6ovKWZe
NUSisFe8whp56txPmCpWaHZfS50txrVkuga7Ask6cVlN0rSxkJqyvw3AJETqQk7wh/cN9ZDGU4sg
RF9OhSgauulg1/mhMSOz3bBVjdoqFqrR3ApKsOkxD8ji3KSfROZ4GPIZ2AgjTq7HrZuILO5rD8M3
a/rcJI4U3kgN0uaRJ5W9P8QswHEC5FwNeqkfA41lqri1WvnlSvPVMvK6qTBobzt1aCnMUuoD3Urv
ZbzZEJpxslXf0eBeR5lSmhdSIOnNHsN7RMrHFqn9C9ZtaB16XeR2ueqdEg6zZOHS7kkqmeVER7rL
Mf1JzU4E38nVwo5Wk18JF0ujtvBqRyjS59zuYvT/VmlRRR1SgNIw9rUb6lah/DHLLU/JPo+lQM1M
DCoqGW5lH5vBx0mukVvA/rF2m8DSP/Z4LKWXAQxrbauaHfSPIm0H2cy+qGXHRubQKdbGzAuVaQzl
WxOwDMAhqIORD26lTZrPcZ0AGOpatWhv8shUin0Y1gjZmCyY8DYLO63iQEpzbBm0aChdTTi4WkKB
bJ1NGmhquFZJorWbIKtli9qb3wBmQMPRq1o8DFw1k+Jh64yF76/KuM+u6P+o9ioHJHJvy2lYbdCP
wypVxRT0qgbaJPhwE7yZwJmnpIyvsuo5Vl2WXt2jFnQ0yp6sNobQ0bhSqSWZl4RpctVpysRhWhtN
1LomafL7pk79cVtKadZv6zH0r30RodyAKmM/7oVeycKTzaZ8BBlXfDGxOBg3jhNbR4wrimPA2TRP
DVk+ZEGGcFofyU68Q00WNYKwR3dsH5k1p6fg3MUlQGFT2eCLZgaog6cmNFggf2O4mcamu5dgcz0E
zmAnR6lSS3MTt3lRAhxwzNqjiagosIKgQbhpUKMqqYJtOPSjiKtVJDgAhJtktV+6tSbliVuWwrHd
xgG24wa9bUQravTKRaRRlnBBM/ffYAWagztAE003fg7M0uX4Bt4Zdmkge4iBRIk3qn5y0K1Axx58
mkpkzJmuO65Ddb8J4sL4NhRhIMUuDaWiXGNf0RTegEfCtJPrtJluTMxlTc+hZrHt2sgUBybU0K5K
ZzAnr4JodWvLZQGnY5DDB9NPS9uT2mY8qKmf26uiUm2xgTvXVVdt7leHQPNv0OEX/MqsT9E27+xx
Zk7n91lbF3e9VJv2euhwF0xcU41y7VgaAXMsCjDq/DiaoRSuijrypZ1fq+p7iEUD1nRlrMTvU8pQ
Yh832L9hXBSEH9hJtK+aaJNoR1kgejQYZT4oWCP1CzqRevsxh4rebiUzFrlXSQ6YVLvTO3mbW11Z
7vLGmtiDnLmYZumloawbMysL6cNgFFrzENFXUHsgqxYs+F52pqNfReofYTkEt6Wmi8mVQkX+7g+h
n6E6gWofgill1q5HvvWN2mmIB/p9hcaLaofVnQkC5qHS27YDlx9YjKusTd9hQylss0aWIQUDmKGh
MJJb98ksk+KSxylIxlMtv5Abg8Yfyix550pkMf16rqHujYwPgXQd3rxuHOndMQyUGoGyqpA/Ypal
9K4lkCt0g7ghT0QTB/OynhJysM67OmI7blIeHiGo8o+sCqyGanfY3DuKaA5mpYWfpS4XN0pojura
GhPwQnCqumMkDEt2mYqkWboTmPk6apqyWeWcsPs6lrMfnWGEl7XV+D/qoZO/tKR+xXbsNGNrpnKb
eFU09aUrbChTeG518mPfdia3N6P0P8lRX/8IDfQYP5dVrCWcbEU20KpLQvXrkCJQdScogFi5F4Rt
bm3REFDklZRyV9DOtHdOa3XzFQBBRAq0IIsBmj6TcsL6xoDvlDluWCIeyEgUaboGlFt/iKykoQRT
dtU5j5ZnMSH4cOtQUW2ZZa6XRpAIaBqdXUeWaylJdqFrBQDMRBrWoz9M6yTtzil4z5f6k2sO8WYw
L9U6AprLeIY0xBwKiuliWvLB5Lz1+MbtWoknZx1ITb9qBqVbceN21ho54hm+xFw+WUTHhcaEuPdE
rF7WmqakHJtQScieEVheO2YDLUbNH365c/55tzu5yz0LMmstQb4BQwBPxV4gk+KmyKFKYS0pdbrp
FaNZ6uzBsroOkk7c/3diQX5/EmCHS82z/FJD8ZWYHlBEZwjHPGfVBFL2uewd+bKtENI8U6hb0G+Y
n7NlAoHgwlKoe4Z/lJSyn9KByiPXxBlhb+XkrZk87aoSUb6sSft1QdYNdCAuD1am2X9I1GDWoVaS
cBYB+0Jv659RD2/uCzjDh0kqqnPKd89HmGekh/DEy6SEORedfvkgHbQjkfR8/FjYYt12UYoXXOxv
nj77/0StpXjMb5vq8bGh2PL/QoVlRnr92z8rGc8rLP/4T/Hbncj+8V+/3ecPv11X//hf+feoeDwp
0sy/4mfRxXoHphxBEdNExg1rFIe18LPoYvITYOf4ZVM+Z2LN9ZA/iy7Ku3l+YYsItQwIGBox/yq6
SPI7oCosX/7Bmo7Gqaobb6m7PHEYf90RKPogL4+9HJa06uySeDpfUqSVxrxsXRHpntM3BS6nE9bo
va7h8BNVx8RXpcjrm3jiXpq2/t7KaJ+62hRqhy6UuhSkrZV9lIegvDZ8MiqvCcbp21h20or7nbhD
prRRz6zEJyGik6cmt8N4Abw+KrMzY+D0qRNdcKGyvnYG1o2u3ynKdYjmV+zhzBl/wCsgdkMuEx+4
QVEDyio/eJ/aZvkDUqR21BCUOGi1OnyS5Io8ZzCtGVdmKxcDtyZSdKnrv3ZZkd/NrQF9zQIf140c
mZd07ZAxsaNU+l75Rv8oR11x0+fDsDFarfsj1rvoKAW+te5Cdj4Uy/P4chTqhmoIovrUGVDmtKak
nlw7mOofRoJ3acHpfqmlkuG1RS2dU3w4LTGDDwE3ybwDSkjqPiOsTr9Tg1RZas3fyWpWdHGuQiAT
XlIJnXymGV1FgUP9/3eGZnyqvc5M0v/zzvAxYEPg9PpZx/3XX/iz+Gq8A1FHjgh9Gj4xQKx/7gOq
8w6UJdqOcPZncPlftVf9HSVRto25HzJLOM3govpn7VVSKL7OolkQ4Ga4CJTDt2wCdFeYB3+tJ1YS
mfmMYeI57FmCa3Fk95gC1bSn6D9YU76vosaWXJlbe++GwSAdkce+Lc0+LzxJYCDoFoWhHmkiONj+
piL8KvVWBeaY8lfsVooJhK9R29TAwAjnDi75DrWLNFZ6mOMZmClSaor4qzCe+i9yKoxx39vxaLEq
5rIOFif+Xdc0HY7OJaY4Li7C2f1oZrSmg0CHNV7qchn6W/wnm753YZF0/gdnmmAqgs/t81rZcL3G
PdJLTLXSt6FfFKqCGkdTjrf9GPxv9s5jOY4kS9evcu3uoyy02IZIiUxIQm3CSIL00MI99NPPl9XV
01Zjt8dsdncx2yqCIBIR7uf8MqvOwlFW1E9uzR4Hysk/de7yGnn8WOTPEsRX7nVpUkwxzdNUkLRr
tlmylNtCGU8+9FmkT7VehyAd9TsJtx6ulqnRx0iYhGZGmZkWv/XRtN97N++vJd17Fv8rhemZ2LzW
aFCjCXaxcShFetvKfofqagnCVbquE8LWiYLFHogoqRUyF3y/zbRP3aL8ifRIarHsNsFmQaCrsZtm
3fq0CrP/hjxbsKYCx+4ISOi9pBXko4Qz7ZX7Srf5PJD7d8G5yEk72MvKN/IPsLLyJ4URFYjK1m/q
LZ/nOfgwda37KJaqLOMCrMKMV5bgIz4Fe06WoXbemnzYvnsLsdasZc1qRlWdG2uk2/OyRFpXdWU8
O0WczibFRx5q9JRl3CrvpGeAf5atLMme9PqNznCTxTzpt0DdzwixQbd56pG8aAttmLW9bjQjsV3G
/Vwv5cGyFnuJp94Y0rDJDAAQKpos9i7hp1oIzUkUQmA0/hbydBnjrqxBoKiLQesAwA3JGdKAsgUh
W79eheviKD2uGxdkgKa0OUiMxoLeLFaV/TLqRtNCKbamC/Fu9VU0p5PL3jhrG3pcQSNfqObZv0rT
zG/2Ty2QMcLpIbvcZFU/jK4xHhZQjZpkaS3/8tUwm+EUNFmeTMqdXvLaM5/mgThoQhPKWppdQu29
7qvIH1OrBHioyj79WEsRVL9F3VcOlubZ3agNoHV9vt1xCzL4bUT8GbW84cAkFH/+FP44e+Go43be
ZzxuQ+Qb03pfWZvlJvhopHMB9rOBNNpxepe08lyCtja6vb5RE4qIusmdxKuRZ0SNB96zm/MVoV3t
L1+rS8oCPMLgmK/CywtjH3hI1Q/NTe9z3FiY91ZXDD/SIfNesi0nDQShTfXIJTXNoeZiY0xaotDL
8+BpY56so7YczM4UeijHICdwz1mu/o1m2WHgKQ44u+W8r7kuX+ZZ2R6yBjP4rXeivAb0B6wXT/N7
FUtUbs+Dmc8f+pRJjq4+GNdEmln2Ouull8aZ6ZF7DOqQjKpvJVlrxQDUr2fdXdsUff/UEjguQov2
VycpENt8OI4w29vGaX1kjVu89TXkcXSLU+ECRY/Vhn6quw+za/LcOb30YjYDR8QqcMpvIkjt9Fp0
tBaEMpDVSba53+23lcd3hzNN2lSG5eUaGV1Wl3tjGNbfXWs1i7pzRmKS3J1nlS3FR2kz10965kEU
jV05fwcZbO+9ynGbWHjZ5kXDltEY6g9jTZW1DThBISZHntX0670YbktzOupzv7uVwNsR+mKVRqlD
vRl/dS4pSrGzQj3ahOBoicztdQxxYBKAVTB+qVibVV0ckGnx99AqJgFkpVN1oZqINitCO83nH4Ff
2MPOHbLlZ885/87w6v3Qm9p4cpvM31mkTlVJsMhNPbROR69GpCxcea3Wpg0J5Xnw0yH5x4lbJqP5
5A9zS8qGUFXD4180M42uiE7Dqne2gxFMaZA4acfHQdctohf+Sa5LI/NI87xX80p4oE5bRBty28Sm
u6k5pF0Sc8iyWtotYsvOcK1UY49p20FwiZhVG87bWBpGpFp9fu2Aw/1Qd5R/uknVFbyWBHpCmYIa
/H8npX9OSsyZ/35SCkdZ5s33/7P7rtq/z0t82T/mJfMPm5GEYxf57Y2XvkWj/WNv0pw/buCJjjvl
1g9N8gDb0T8XJ6YswkVuixM2br6I//XXxARbzWOKuFJHg4YEAkPcP3e8vxCNf0gJ/t9sNSF+t4no
XxMT/Sa4QNAiIZ/DrqCDBvx9sq7KrDZG2iO9ua0ig7z77WrVgfVr0NCuTJXCPLwhZ3WbwN3XU2l+
NKLYQYAcNCQwhIItgRn2+P6ydEgCYn3iWctGIC9tDI2OzrwtxfIuqpJTbLXJMQvyQ1dt9Q02whOc
Sj2GTKUo0P4m5XBa576LKpObhdOlP4wqcM+tKp4zbSMBRU1dnIr0Pm+hXIbA3enQIJLopkunmaDU
Rjffg9TijAu48Qwt5+Ub5fCEeUDE3Zo+wii/pc0UFxonTu/t6iydd66RijdmNWQjXkMCWeayCm56
PG+u+V4vCtfyVneRSVxRvClriVK3n0A81bd6Kpz7eTCtY2UxRXlu/ZvwiCBJkaI86G6x/Xa0/NP0
1yo2N6OKVVsWRzO3VFLzTe9RD9rnxp/LR5eB+lhnMC2Uvk3fcq9G+TbiXjo5Kfb4BI2t82QL0jR7
4Tx2+RyvnfsZTJXxtRQV+KsqlnqOG6PTH9elmci3VXZ655tLRwdMa2+XftisC1rhpk1mUbg7Uaf+
b/SpTpJlFsQ1nLEvw6CrxUfrK5MrZDHVgyhN743gXssPx3xbH3AC1FeLtyILZd2toSM866gcf+4f
1LY0l1x6v4OhIt895SOcYIagWlYO0j3LuQs/gYk6y/eu8MRskbnA2DgSJlJEVjO7kTUWQIazqIN3
s7D95YdStEVqqtfvu9pSdjRMlWm89LrQr5P0HhtXY6vdjLzn/K1K6KAC9mhg0Oez68u7NicDCE9o
M8C3L/VpQZx2T01GFWdl3iViyLd7kvuuBAfUZLxybV2REluwSjWYlvBemcHpsc1Nu9m3hn2Y2g6O
dEvXnWjMz5pRE/BRjwb0D295aop4ayGNC0uEne7s+83BEmt6Ryix7Z6JODthgaO1gqFNPN7I0rAe
m2s623d2qd8VJfR1PoUQFe+kEVzom8HLmp+bEbYMD04iMpGMdTnBeSyh1WgHlhJWjy7sfPp9M+mA
zTn9xfPKe4uU/aqeIr9M46VWL14hInQA1X7RTYl+dLkuxDAP7nGwnqb2uXdgDaeVyf4n7S9cMSuf
p/6uO3j1xnK8T6cUAWG/5zgad8D7oZ6a50rabFYp7GoTLy3eBZROYVeYydDUU0JTwyHPi/RQ6Xm0
SWhSoQVnP++aI7+q3UR9XdUt0U2NA0HvGNG4rEY0u9axyDN1mmxne3Ayvm92My5pqGaS3qu6Z16b
O6N4WIUZ+vpnXvrfMr2JUHPsVz9HFhEcrXoLA3a/dSjuIZmiDp/DKrczW2uc5b9tThVvMbKjgsz8
NkvLRSY84I/q9zYWI3zFMkkz75tXpcxHqnY459QnYn7jDkkMYThl/rutqoeq6BTsP9KeUe/fyTT7
0tIgTXrexiMU0nlZ6nhcqmvTq+8Ve6ShLdthsIwfa1Mu4lLdShbmXI17grjS6rEt9ZRVoaXBXd9a
cjGISNPXnIY5s7sOhD61RZuLo8INa+2KLtXoPSmzM4JuCs3oqJKCWW2ywHyCnejLaMjKWCPGdFXV
M8lKv3JN/9GsfFRG5peP9TZH20QGWUqjVePa0KneqD3Za6q+rE0+6ZqePsk6zc1QmBolVtDhSUqB
VR9OejBdHLpdY7PT5GEmHd4NvbE6CtEZr+jBVdjWqn3X2maKTFumCeXxwVNTFCq/bbjfCQgLLraV
70RqDpE3mHRqdcwkCIeKkMX+4pr6c5bKJnJy/73SyKNaqmI5zsHE9DTpdzIvcsoZuuDksyBEtll0
dym9JIxZQUJiUKS6+sWo5oeqn+Js6GCNtqG6w1xc3KND5+zPvkFKpTEORKbhdmeX3/PWipxMPHv5
akJ96b9ohD8INz01qj1M+W2yzblVLHc5i6nvEq3sf2IVvyDc/UlonYpSRchp2ZaP0jB+0mKDGkSM
XD5GfqgXg3oNz0w6FPqBpL+ZdlfKIjYbOYxXLEnKAhKxfNrUVTZIqyyqya0RChHBkBXWW/czNfRy
V6HdWeCgv6a58vdO23wFsj3NJXuNR9pc7dgRoT7YmvQsKdL6utb5fd8jjyzk6kVTkyWlt0Zp38Ud
4qTGfjWW1237UA4AAqhexqctGVNvD53y2rdgmtGVcKsNdpEM43JwtI9ca/ZWyeLkmtub55f7Qvtw
pTqM/XxBGPUitBm1lOybmKck3OhHhvHbj3rzKKtpZ7fLcRMurwNpvrY3PYihu0dudM67aQvRXv7w
POKHcl9dTOj1UckjhaFEFVaXoLe/pX32ntraaZrGU8lD3CI5EkNxZumNMOBMkSX0z1RmV7fujqzb
Ue1dNm98y1ftZGrWi4ZiL/SkdvWC5tc2PffKy3bGlJYhkIkIp9X+7aZOYhXOPjW/26Qt+wVVQ7qg
9WtxnsHD3lf1u/aqw1SLC4lEYUDbRWhhrGgrcr1TCRLi5w+sL6E5Zg8Ew1DFnJF77aw6rzkrMxki
Ox9HamadZystkrr62es5OQpOYqouLkA2xtXY+MjnXbB85r4fWfzaw2xxrGQ1jQvm2X1fa9rR19Wx
8tHUpQUrzhrqRRVm6i1bxNla39Y525O0v1uWFU2KUYVkknYn3Vxa1KzT09QHh2lbHkF3UboFTTKm
wRcvbZwpa59WSoT0uq9Hp7f0KJ+1L7dDExIEOz6wiEcjWqvs2Nbw85u/b+SaFEDkuvviaPK7zHTy
7rV449ggsqvnBZTXFFmU3gxPpqwjz6rIe+uP60T0I8Ke1KbuuWcXbXUjMovy4iuPCPmq/ijVL79y
r0uj3k1j3Y39erBLZ+d0W7xlcxVVTRvr1R5E/ygISgD20evIpiEeRMji16u7cVCOMYwyRxWNm7Z5
t+pBE+qGeGQ3/camrMX1/LHVY1y7VXuwpto7L0or+EGD9TTUX/wqj6XJZ9IifmEz5dUKF0UBNg0K
rkpBuKbyKqnARvvmPboT3jNvvLUzjc6l85AqbLmXqMx8El0KmmSqp55BYxqmBy3jWlyM2Mnmo9wy
PQx0FZuz2huLE7szdJylnpFqsk4OMxJDv+5iBb0R2/YyHTZlvyORaF6mxm4Sy1HBOdB4/FzkKmG7
aM4LOlLK6F+CbbkOnfXctkvsTOZu1IbHzO/PqLjvvGG+4YFMnHYQ21KdhtUIXdE/2tJ8ItLwsJj5
56z7D+zkOy24o8U4zjYd3jyl36uNK1vd1bP/Aqg77TZ9QE1oDrvaRrDktdOe0Iw6ksO3vjGP+lYi
ouz0Xdl5QahzaweUdEvfDmdikTzK4b31zS4yhGR2tQO1IZDKP7H6hn6fHyYkbYnu5UayOg6PeufH
TlEnWmD+FPJHA26wZ1TPeJRsK0Hj/dpY9Yex+p8mHqeT41UJlQIcAQbnhVnQt4HuIHCPULE3vSN3
BufCtDVBZDgmN0eO8NPy0u+DM0XjVF0tGHymk8hrcmJKVZJa807dmOf6Ulvp1RbXNP9sEBf69n1V
Ev/fEH6p+g81ocSgjb03QZs7/dMS1a4EbBjwJ8wCTl5vE4fM+m5rtLDX5Q6pTzykJkpTr/reUzlT
LGvi5/xCHO3Fm7djk3dR5+Z7qLTDQuuLMAMenrmL6s7cN42W7nO0t1lhJ0BsLu0iXrofAF96O33y
+s+i9teo8Rtvh+XW8msrcXoK0+fS36UAv8g7ogmh57HQ/YmGgjsWvF3qoFpEJhb5VfnaTwPllt4h
X4Krs94UPdUP8ITINr4rz35Ybe+HIX5SV7Ps3Qz1VF+cRuPNas3vDk6wsbFecllmuxq4h4RNlFjo
exgsVR+2TW99ZqmRfvii5yJt/OLPwMN1D9c0orBt27CX8lkuXvqaUW1w+29ivSigqt2Qd8wQ7tAe
h1FwYSpEUqbNfIXRlQjwhvJQu/yB+uV95nwGek+NUGi3R9KdEiXyB3O1ftSLl8dL3j8bi7dr23k7
BbN6M/vsaXZs6iX18qu43aVpeadpdWga815u+aOzYqQ0u/wKOvWleu0k89qK3Ma9Sa7iIpVfKCSj
lUcI9dcFsci1solhq0otCkg3DnUk09z8ySS0O8B69VAErHuA7+WlITXu2gUyOKzKMZlOiV4EcK2K
MSADp6jllU1X20244o/jXDrPVMVRuek32fvgeuVnqm0IyjCaRLltqjsS2MDrO237xMfVR9ABWuLC
pV6mTQuwLTotQSQmxsFQpbO7G9Do3lFOVM0xDQS6gQUsRzdt1Jv9e+oyJNceoNa1LKzxXjhSI+52
831eqLZ3KdVSI2JeYcgsj40xndtEERxj3LXMuaT/NqU2tsGhaJfRj9OhFM4rLISLc9eZhNxr3apd
iM0mI4XQPLoDtylc8htguzGCP3TzhI1p5ciNsjHNr0Fu0aCBe+w4SJSJk0L3GJLvZJx8yptFhA85
6+ljLdHldq1txHxYBnKoyUMHPQF/AHEwWLyNnKM5vzeg6ciuNPewWf6kGOQIzY2qDfV4SHPaTdws
6GaOCTZxqSpi2EChpWKG1OHgFnlnX72+q5AKF25+3JSGtlndapxW6clzQOoTrDw3gbJcrWEka7c6
0skwQ1FW22hpGyL7rulAyGXuImwNK/7nYWT6DSeZNZdRbPzwo192j0BI1eons6IQ8B5C13F3Ek52
e3HsPC9jOAGNDTIIsnClyeRY96xrsa2l62vftJm1c23eJYnSnLFToPcs9E5Rcwogn3he6vUiwkuv
GT99rmX9OHhtgf699eiLtg7FVuq9FdIgbXQXbbKQcse5zwd1TJugqe6KedHRXkkoLcwAmzGxX3vY
hK7VOvTzkY4yd3kmVbUyfrHAZd4vSms5fmbV2KfMSd3lvUbqdTcMNoJDw61HZrBljhbp5wcTmaDx
1CPABgIuRuOcGlbAyYQ4dd3jaa7SvTP4El7JrgAqek4TzrOu8S+F6/td6MLpOTFx2MWMe8D1GQkC
UePIs6nvidytUBdXIZUMiULYJG3upfODViZbRA0iY7oGl8ZpdpDp6ZF2oSyNrH6ZnH1Nqo4froND
RFU76t59t/hOF4O4ak+uqqxfTReMPyDuzcfVWNSvdmBCqYLSiQfZZfulWdWp06f2ozMgLsKldMzt
OOsrHqoxSL2cywQ5XeN0zbBvzK1/yvKiO01FKh6LNE0J6+03JKHuIuTOpbb12KyEbzt9lr/TwKnO
JF/j/VE6scj67K0QogMwlrul7A+lMH4NbhocnakMnrvB8Z/63KdfdxidR/SpDrtbMxsnqbpRErnh
kFM2F85j38zmbe0uiBCtHCWHEF0oQd/1Wqwnt667229/xrPa5U7wwP7kRItWFEdliDrsM6+1Qyct
PXu3wDi/Uac7/Nalz7M+p/oa5VbWPDeehUw/l9quL1fzXNuCfcG4yxEcsqeUzBAwPvXR3VZOukXq
FpXilTCfkdcH7yQQd6fCaMVzOkjmEZsUAqCsCbTNYRi/1rkZvKsRbUNIj3YREPK9QI83Vbafanbj
QinjJ6GVdoV5wqhfi3J1gBmFRgtcl7XXzTLkL0M09zxHVWgNXfFbK3yDB3XepnZvDtBj4Ewofl0/
v+qkIg1Jw/nC0C668anoa6SWRHzY6FEVfHRFkqR/N5Cr9mYsHdOM8BRUkTUZQD8G69tmm0PH40Xe
Udg7RJXGVJfM38Bc5xVOTZ/gFm50QmszJNv3FvUKoYFOZN/pVuqFFmrT3bgodQCGs47OIpwHSewP
y5rVHq3tM5NPs8RBkdLoeAfyuXpEs9IAk5963sKT5W64QLyhdcJRtIzPmpH/MsqNEWcx0pu6l1h5
IXz7ebYaFgR7U6HZ5OoFFTCLLxC02onRWS4VXWisrd3TVtrr1UC/yctl+WcHNfuBz3t4tDhhGDtk
k8zLi1WCEJhADARB92ZoD62GitNRN5F6z3rT6cu5tAzwF19Ou8oq0qi3ap7uudGjyUlBVIfrOGcX
veI6dYo9r1UV67J871fnWWJWndu9tgTnpRZftypXRX2txmjjKdjiYD2Mgc1QkTJ2bGmip9t4RztB
itiowBRhI43hlOlCHBhNaLRyutjtTOSBXB2Wn9L6cutBo6Layuqd3s7ua1lxOllGMpkPaT/k7xi0
zqvfyx/LdgtnWhfr98zggJHB1qdz35nle9Wu66+KnocPwx7sU7pqsb9kMpG4MXB0pKsnDxPa7uA4
VJoiHId8v2XP81lnx8kNzPfKa4ova3Cy+7LcrJ/25vYFh7JG3llpV98QWxofbht0V0thi4rmQmnf
hey9Mfa0BU9AOb4Ym9EUyLKD6X41xfY4o9QFdtcH90ch7fJkEi+x4w/tR2fWD/C27ldnVN5dxoRk
JLNZTt/lYANPzEN/bzVVffB7R9/nm+axc3nbvtGIbLCax2UBHxrT87oSFVINmRlN2ZK9r7KmMCur
MQToYxPV7b3gCozh0VwSEIQISWcOjnpq7RSHKQlbAvcr01oR3F7JJR922dZfprlWYM+9j9ZBnIG1
oMIt4SZ2BXk2CTDebQzc13lbkqWxDlRTZ1+DR4ma3arzsORlko7jcGhT144JULTjRfPuPFwFdIkG
z7VGXnE7qOlAaWfOrJBxsU9kytlmWLVUhZt2sSfUobgjU08Pl25wE7ddtwdPtR9LLn8VE6XGtWJX
IZO2spvmNALFR+a0tHFpiNM01K9apSVW2lvfvXUEWMoKigZGxoJ+3Au/SY+dXwDEzO43A03YVU6p
dz82BUgLmUU7MC346oGRzteo0CxHidPKeZ5mgfIc6hy22Et/mH5zhoxA/TBse73VPnpiwA/tsmC3
5TEOkO5HGuzQMFpe4k9fhTOzXATmoWtUHeF6eEyF24d2w+cyVbWXjP70togSv5pwroA2xSvjZ7lv
nWlKON73aa5K3HGq5K9Zn3yriOGFdqLK2t00BW1iG+16aK3JORLCYZBNOvIqN3L6wG1XM1pLwApL
aA+V8+747V6NuAqAdhFAs9xY7vpolMGwm0RxHldLHAYqRdGvldsW6nLwoqUuRVxWPvOvbd5bkvK0
BWOwgRAPTYLkemtiF6DOn3/62+wAeOg71uvuiA10Cldww9krjacqG9DYeXViCnQ/KG1RzIvPFScl
KFvHxDQOb3YJdN4H/Q5VCVya7cwPmo+ArWIOiwbNLSMdAWI0G8tRUTdR2WCPRZbLxxmRLpMtygJc
Npx1LllF9Vjd1bLsnoNUvwSBMo6jVr8oY70zxfK1LN6p7/oz7uU7aPzX4E+obx6emeCpmWyRNHSG
t3wJgDuzyOQVRlz7LPLSu3f1sgKjkOOBc3dMnKqqzn7dFAwf/DDz2G7Ivssfw+jhZOFNy2AX45s6
K/TJdYLXEddaZt9sQHy9aGvwe5PJfjx6yA82VT5CER5q3ztkWVFF8PDcTjPjl1UfSiUTpY33jTMk
3VK8D1jpH9d+jCy5No+F6p3v7TL5T6jhqw2micd2KfXqTPkUY8Vi2i+4/caouone580OpUt0KBkJ
AG6wLPtpqIa72bNOJiBeNOnzVaVqfEV2kt3T47pzzCF/MpoNyG3wF+SMuOfQnaDECfzvfQ+tGPXk
C1zm2QDVUVN61FsbQMyIh0r/XLfeQEYiQj8PTIDAeT9bwti1o/UycpTEi1jkaWzq4cdyk4q5GCx4
KJonKxcRktU7fAVPmjJ+mJYgzWbbY12O+I2erAH7W/BcNrA2Ip9DNDjHNdXOorSPZsN8HrSfRBBF
VCyfZ60eGMTlENtdW5L6DZzYdRXQOgd7UC0lGLn+05qauEO+ERVF/0XmyFMnyzO+NxwzMsYNuoRA
/O6ebWk9EH2f7Sazel0BH6fMtL6NdXAaAfIaRNrhWP8JC/IiLJmpXhdUeG9LrSVlD+viZ6qL5Lya
OyPbnLMn+49CZGe7LSALYLi3qCc+dkcWlUi4l/NI1+d3T3lvqm6fWWerb/w4mCacuY86/zh36K5s
EGMcV/FYiDvLOc1Zd8YZmD3Mo57vxtW5L/Ivs5qLPCwUuEy/TjsPN9zCQviRT+byQ8rFuZ/Q9Xzl
Yh7dRBV4TJdlvCHpeR+kxN5ijgpbDZCUoHA7eKybdGAM9pfgVbCCaGcYcu3eWv3mgwQl57t+w9wq
/pUuf+j2PvmdTh8zc5tUCSaRPu5qvGixiZCJEaap1AibYuwdcwZ1TtV0f0u4iv0u0y8GRpUtlh6E
lF3p208vY8QAj6l/MYwKeMRiigZUzBxglSHEWViQl4DBv/QVaSJzUE6i2t5kMIuywS0+rHFe50tq
WyvgpipQFvHnjahqh/Uf1pf/FdT/XyJj/zsxSKJmwhea/G9CkNuX/CWcNf8wLAIISLlBDYJAHUnH
P4Qglv7HLYmauhHyoQnqspDU/qUDwQX9h2fQf0tBITEuJl/7n0IQzfT+wN+KrP6WBfVnbN//SAny
p6HiX0KQWy8Q7xpKff4xhknG8X8R0FtissxuQQRGJt++77oXe9EghRvwzHUvHe5J3/G9JBAQVeNY
kHGpmvw8Fz2zqV4Gnws6h59aJrnF+8BELOmXvXmEMr+fRs0lZQCarGxuVfNF9ua7edxN+Q+C860d
wQWnBmE6Eik/qScZF4Pzwvdy9mjajuYqd5RhjjFWonNhju+jxDovLDda/SyL7cVEXzvVL9ZIbjZ9
wvZrrbl9kukFRL8YhlpPUm2dxr1V+UP2UtRm+iVzNnBwsaFqn5esqXhNDBe8llhw/5lLMeO624pQ
1xxAUbJS+6toiMJmPBseNAcZTGiuS035eToDmLH99+LVRPfGiKwpuIm8lyvNh3NmTF92348qZFQC
Pb1lgUBXazd5ykTxh1OGbPsZ5VLDbFzazOjvWMM1ftbKLae3kRc2SJAqunsqMGks6DqhN4kpgeZD
LmXxmDE8XDKFAzZ06UINZWfNaWxyKtUJwcriZTMYlEiKaMa9mcJ+wbP44raeLK9mOiFi5FC5zJWx
53s/jg4SMa+F4RerbmFa19TBnFtxx6OTzGXKbxEpYKi1MjhqOtrO0FTpoYd5n8k5a4o8FmN2sHOE
Ppl3U872nn1GBJtQrALEXdCUW76glhUIAuVzoNH1nU/b9ohljZlHy982J8guqB2LvcyDQIuK2jWb
eGALQvO7ZtJ48/Fj1pD+tYlcZSDDQcSeCIY1poDSgvj+8xX+H51m9/+d8edv4Sz/NrTl9v3+M8Pl
/5MAFhcV/r+Xtn1+r3/kfzcB3L7gr7PM+gM4hredAFgE/aj7/3mWEbOic4LdVPjoynx8xv86y/w/
cNIRe/nnH6AE5JbO8peoTTP8P3QPg5GOjiLw/jzn/ieqNoKn/qZqQydsOXhFSIHBWKNzTP6Xw2wA
QR41ONxQlukQxFldN/kpMOs+rEyVN1WIDsJhaDWkK34raSxv/ZDWAYRUbgiIrnz25i/SjNZhj4pW
9Keg1nVuzGHK/V9OM9o5thiM4dm1QviqRxpC2vY1D1LMuDE6Z5juonCNTzNYyuqhdrSBxbgwND3y
81V/3FJyNo4Bdm6EZOkGrityzZKxTdLHmNTj/G53TbPuNm1c/Z0vqrrfwvXPngJpFoaEvx8Wy40F
mSvyzP7DKtoZ5B8hbxWr1j+mNxYE6kaDrEj0ngrKZGxb+rM9fMLl3t10slSsXny2G0dJi2Xikg9T
9rJpxnTOHB3yURLXYHf58k7iS3dag4azeVTjs1Qbr23aftjdTThDKFHlVchB1v+g7sx2I0eyLfsr
/QMskEaakXxpoJ0+u0suuWa9EFKEgvNonL/+Lq/se1HVQwH11g0k6iUyozQ4aXb22XttazyN/HBX
PK4dbBm3+XJvEzjlMMshhBayT5qx3cmpSuHo9xcjgUBGZHReuQiFgUV32yaLJ2dfDmN/0jor14lp
f8xdMgC8Mb1TWWj3QRRmyMYON4vK+3VoNj11fK7cUFf2xlVyOFHpNRxjxyz/sDXvjvgd7B3uWjOo
fezpjWa8rTiniea63bssKGmvu1mSMgxHEAMoT6htKzlWTnfpeAmLMiAH2nD/NDxCxS+Twim1zVzN
L4q3rVm1jwaau/8xYqzRoCY1/8mKfhXB5qyFFkgagm++ddxAdDYzOENMNFzSIamxq0UnwFpi3LcA
e3J2atVD2UBO33iqr0OcORnyM0F1VFLc2GJFpZNcENQaoV5EzR6R8fA5A1+wwgg9rExejuirDvEM
t0W8LBD/qIrdlBh3OhRHh//CKR0WP6hknn9NEgxxW2X4/Z1OjWE9hWJ8XFAccEwNXmM/xXErkEtl
P3wMsKydvV13SXhc0thO7zSbOtz0mlnxjMjzzYRgOgfDDvvsKG+OdBSu9lNzzX2qVCnd7Q3MyEwT
ocnuQ2wt+9wrHwXmMILtdfezyI7GUiorXrObbEjNgfVQSoIO/VzuAT5hjvBLqzgVHskUYbauXpPc
KZt1jq1/S0mEy76dg07/0oiXXCaymNGdFfDOGt10Cdj3wAIiIdTediOZ8ulnxYX/oOLag/JlieH2
HCxnZ4iu3ITuQfLkOyftfmxgKoyJHqdd1dhvBn9d9Q4PrKlOtYZptDaw5xzptwzLbzhPcQtmxqnH
tUufm1pPWSmbE4gjDc3BzY1pFXZyTH8NZFL8wOzde9rvWJ+14yAx6vf9WAZOOVD1RsDjE2AMK7Rq
dn8llThkgwZSZkUW/SyL5nfKLh/3Sx01iT7gP5ZvDjZHh++zZDPVm9/DXNoKM8HQJgbPpT395l1Q
c01Y3JxRowNPTz0jOWH8oBMsgGiAzLIxFnvQx8RPEKCos1zW8VjG7feQw1xbhVgPm80whFAvKOVj
WQ51U1ZrTozQ3xs4g9NN2xo4xWqMMBH34XNHIfsjD++0odCmuoP21O/qKEFJiPLlY0YmJWelRiNw
B1IsiI+/HRiFQY9aHWgyUofY6NnPDOPygmx74fqhV4ldawYcIAhzn7NacecTrDVjS4rBPXkpGCUu
B87RaSiSAqEk5wBGDv5TqRrzYDn93GxZTjn21m203Lp+/5NFmb+Gyjx/Nl35po0BNH/hzse8qapt
o7EyW1RYzkvF951JIiW2/D2Sh7lDT/BWy1g2yD2j8zYiJ63KOVmOKkGfHYthwplZTVG5wimRnWGa
LWsZ9nqfl+aPn1TxlfdteIbUyCUHzy82BUJiQethIsVSrKA1VN2qq9XymXZRtTVMd/l00KJyFsxh
ek7zMofao7JHr3XKI07gC06GP1NTYIl1vdA7Ki+szkXXLMdx6rttFUpxzRavJ9bFmMib1qNifYig
XNThiz3lEXbg2obGFDvjwYIyekk4YtpNPVqzHZRCfmWD9D/smXC/T1rlgVV1+ghBfOcAVdy6GHrg
7iXlniWhca4N4F91fPO9joofIjshzVfiqvM0dKckyd17d9TPZVgYcm03vnY2ziL/ePF0lbJ0Dqj7
w65Nw3M8D1RtD/wsqorOR/FVW31gKf1gFD0Ld87LoinNJ8HOALPfYzE1pwi2gwvLb7sQ6ThhvV5w
T9LvC9hvn7Y9eZKZchtguF0AaWbbCcIzPb+2bevMV6AGRDgytW4dxKfYdA+OtegNP3/n1XdG/ipy
xsFM2msXJ25EVaBnbjn1b2p1Hh7VVJDHdYzo27H6/rgsi9jJmSRaPLjVnYVnzK0KGRT+mKwozf2F
Gj0+evg82iR+bvXsrEpDXGTN6riuxuce3QJ3nKFGnLrxsgvt/k81VI9ZzW1aY7Hq7E/dtrCi4qOu
6lUW479LJ289LfFb1IzroTcvSWsdXYEs0ikiLUkS3aW5jVOjTa+x25z9dDzGHoB7s40stkXVK+LE
PlZVILWBFC+xdOAtOKUkZA5TVguxSnQ570S1vKSs5XBxzlQ0uuaDGj2+l2nrV7a5lrPi5G3bD2Vr
1Hg4LmsJj2VeLTPDQaLijPeSY17jLPSfM7+hfnBIZsyfjFVeUyZGYDt6XrZWjeVlBdXS0euabbKN
rJV08WFJBoM1UB5jLmu1yr+EvVwgRtUbFRfT2latvWaVT2agX3gMSwqsf4kxyg9NZ+ECvbMym2K2
Hn1uNdh5HsQF8LuEOZmXdWae4iUs3mhymNeYM0LCjVjGVkvjFona8QTVW2su7AMgMHZGaV9c9ELD
EreMuj/S3Ll8tKUwt7KdfQCkiXYxQvrGo1HydkGrGReLfRaDzs4zvelrmBndbl2fBhfJJbVEE6Tk
2rE+ZImN2VoM7tuAsE7CrxvIVSaDjh5M0XWXheDrHmnQvvStxEuFnwcVEvIdXiXU3hQH7c1i5eRu
hfnZWh78dHbua7g0+NnsbLNMWcP6I8Nv2/NLF4XlY71QM8zA3GGWTXDhR53JeObYq7wATjQ6Q/8K
JzF/HGecr6ibF4D+CyA0PrsLt/3dIOqZnZ5s72bZXxNj+mikxweDK3jgVNmFK+B0dvrGy3Fvsgmf
cDtu87p4ijSGiK6z6oBNxiuOonZNXuYszIVNuRMXG0IN5hoLSHTh1mJi2CrvR22OeFGICVYV26cE
gRfn/U+kjC+w4PExdodoQwQNJ4Zx0Codv8iPNWCp8YCN5tIdpqphmSQ4OFfjNJbP/FqHjyLu9dmI
/F8Tid0t5t9sX2n5Vhu6vWcEsg8jUzOJwPLJMvmgurM747StkbCdv6MQjZo8BPS1BDt/vMRnT3Ke
sJMkFJhPg/3QUi/wNMolO9qxba9n4d3l1ix3kkX+AfZWt5LJPD8XyBRvVlhDhFMoEU5q1euhTvwt
KrIEcgPpRfrd77G3H0nH1O/FTb13C2xnneUFajSLx5Amlo1VTNEvPxX+ufIW852NO9HKirufaqr3
ZFmoHisj70qY48lMyuId3/NvYzIxm6Zx4Lfp/GHqYZsOY7LPo8L5rjJdHSW6/rXrrXZTgij4rjvX
/a5s2UO5c5wXH8s34ecQolEdhfKpHHnEIlV1T7255Cd6IclLOoPf/5GzMW+lUQy7DEvNzuhczjRa
tHdKNO7nLJL+kjfYISNljlzjk4YtmJM/z5Ivmxaw6ckc8JYkvdiZtWPhRMP4AQ7U+HDyqfzU8Ng3
1exZm2zq08tQm36ghVOAVJjNj6QoxNZUebtm8/U22JO1m+wBmxC7pGqMb+GMCKtrrtpD7/h9ULtU
OAJRCyHcLssxN91qt2gr2TVDQnaX1LTLG8lvwxM6z7CrcVE++n239qgLCNiTw+5Tlbk8ZCz/WPPe
+NqJkb0sWXxLeCi540G9xnWmjzMpPoSX8DFGlFlXcWetJ/pq2TfF8sQexF9XWBWGBDGeEqlN2qf1
e9Ka1iPIw2dySc1psqO7iFT7KlOQQj1mzb3dedmlMmy5qVuCGIYd+V9SxzxvXv/hOVP8AFRXnerF
Ek+WtuOzw9ERZGDC1yqJiNWE80tY+UfU/xEjV2xfU65IW6raSMBYU75WJanMKW/JjrEWTbBxh/Mz
GfTY2WS9xeKwL5GJLIeBb+agAfzJpoKrbfJQwQa8MqYzXYaur+8VZntSINhgUpsEpfTi6NRUOFLL
0DCPSaNR13y2n1AfmTlmo+YN4iwPyTAPJ0OOybm3mutg46NBZGP2iSQygFHI+4zS9jsvRfOKGLI4
H2Fs4EeuVij5/r6ZWVt4uCHWiej0FnaovAIbs7FE46N2RP0LlzRPaIPzKfPxT4aA2yF3Kfcwsttn
edKYW7vVrym+pJWKI+bQbqyZvetqP7PU4yDC3xbIyflpovIde6F4WWIqQsvGwQ1mzdM3vy9J/fff
B+XkXTP0v/NxPoQV8R13yeNtWjhqZwwDNDl/UcWBiHy+KRAKEFH9OZoYB0O2yK3PWsU2CaLLeCLF
CgX26GSp5BodkRJlGR0NnrcLZXjnCPMqBIGhFEHuHt7hS5UMa8us/EPte3C7iRhMDU5SkK78pEr/
0Q8l3tl+CDdLk3yhk7AdhlGwU5C/Tji/9qyel1XaLAczyj+H4uZraDqtL2RJ2GQnglLr2L3MXGNP
ZGhq0sQLvsP8VyzKaB/Lrr+ZwtVeIBZ8hi7ZFcAlFcGmZWfM/glHUv0Eqy35Hm6nc2dPm96osydM
d+dcUXcW4qbcRo5bID1mzwhH+lX3/njpOQfWcz/Yv5kPvrzauK+s8lep4/KLqGF7zucMeqWdYmWo
oloFllnKlWFkem2LxTu6NTkQLHpvdMQkO8rt1FdqKfk+jY65I454zvEsBLxkMA+JhcUbMToCM/iI
9gzhn3Zl9ave6d6VM/3mIxLyWNgVorowdlM4muekrDCt27Rw21W6lV3u/MGmOD4rRJ2Vnw6sBW+I
NnKULYaFEMNAkk37zrB/0ebZTCuvAK0rGlMSCxyKl2nIOt7bcfuQ6ro7MLKpNQevsa57vAKAJSQ+
3gjXNSoK3uq5CnyZk4cuCGeZlWmsJag7zrE5XdW+1bw0A9IIoSYHj+m4PArHufVnCyZg889C8eyW
PppoSxRZues6NfQTtYW/05D8mTdj2tKl2d6VRsFZ6UEfnCpRblpDTivsXnpXmU279uZhOonFN3cR
oVQLY9Q4u29cj7iUO4W+ryt8Xx05tDOpvQoccA6dA0eK+1kmDMB+Hf+ZZs7yW5J0rQdVnrt0qjdu
6Lvnim8u8Op5Y8byNY+BK/bY8Fd1gerv9z4F4Ild7DJdTl95Z033hO3zvby1IDbF8t5DmNjac++e
kyWFO1wJ5wdejhGYheE8ksqeeHrscG1FHR2jsVZrjOMuO45EPCWlWW21gFA8mLe5zl5wl/YeMyEI
wXaH7c5hruYd7zJnbOj1eWzqkaRha5JMEl6xn8OlOTQwHQ5W51sg8cQfFChyQzJ90qz8VjmOZfwF
Ily5cUnKI2utNermHzGk/qkcbLUvgObshUV4vmlZukJ5fVC0V6C0CJMQXiI5A3VxHLk/3VNoIkgF
afIrhULuYP9qjWss6UxM2HiwyNsy0OwXHjEuVPgR/BK5DuZkW+QalgDGYl6Kfrhe7NldD3D9Aldi
N8I1FRgGVZasVV0MuLUOfIVbq42NT048A1f1aJ5AW1aHSIz2tiBqO5fFoY699GTBut+1FcniMHS5
O/J+uGVLvXQ9O2MJZRibaDqhLJHOtnZ2Axg+w38MdhqubiH1SxVNr3OEsoi8KD6jvP3OK3URRdiu
i0WOrx0gzNtnSx+ElfQ7RPDLtJBVzpTzY3LKBl0V02fQwneoDfK3fT5PQavG5ijYEp9DnI6buqQQ
JMtTlNdo2OloGok/ESQYuhkF0Ym/piEM7SMzexeeQMES66SENa52mSLmeRYdFtkmLqXcYsDvl4cw
QoknqRiaJZkJEZHTEpacL7dGsnNiA+wNVGjjm8zSRofoZv4QvzYuhsgMeyhUaj9Ny/eJ7AITtDnZ
RDZV4b2Pi65YrCPivuXWWD/DghqZHsoa1xdUFZ6dNqphGaT+xEzoxZY54ZGxKfMLwtyImCu98bZe
L2peedrMmVLGOX2qwUxbP0aHXPfoAjc1jmlbCYNDz75FNPm/78RjN9AkwtFg98va8oHj3tljKwRm
w8ZnbPQ7Kz7Vs7SHjbRa6s94aVrLkZivuOWEQWcdcXRy/V9iVUxn+Mi9vVqMEPZr6s5/QCrARhkH
k0DapG+5iwRp+QHl39+7OsHVUEbPxdKn22FWXNOKu7B3X3ILnILOEeCiMW+vZSSPjWN9h+zt8d5Y
3WYoMnwLk/ub1unllQ/C+IJ+i6nrVi/FpS6f3yw9Y1JIkToKw5+2eloEpKqskFQeevWdn2ozKuGz
L+XtWu7BwDTyIX2dwqbtHoXuSz4PZB32Pn4bgRtoKK8JAlK6gc6TF09lO9YnE0GIhCqypW6j4i3r
MR1Q21z3d2O9sJaIrT2ZF6i5MZnhXCzGhqOzep2G4S2viueiIePSeplz7RNDXmuL2gQRz+eJ7Bou
XlV+EPzjbtHJJ4wWjAW8JGNeSqLYNX1dPhRdXB8y33CRO5HMXxcduge79uS2SZP2XcDz+GOHJTlW
kaTzyq4Vic4qfMcmD+z+BkW3h8giHB5LDPRwhvy2N+Yg5o3hsTOotHXnTSRDV3IaSbkTneAVstRy
/irUXIh9kRAG33AVb+Te7sFh7PjQYypLEk1mAP/DpA8J5v4WpFHdtPZpEqlMNkpaYRM4LGgZIASL
H0ZkVSHilo7gywVrQ7tfwgsBI/6gqy0hmiLFcEvRwXPmyHZCU8sSTlWytVlBLmgNjAmA7j6Ki5Ja
tyByx/HsNSBOMIgSFOF3s+0WPw5wji6bpV/eprh6QJo+smPFsxvbIDvnqt1bC0otNU3eoWSlxMiO
oXQZZ/jDXpg4t3wmt05ZjjvSJXJrR8jYkrcdrt/sBgrx7vyBKCL7jhUkYfcjatsLLUTkj4apoMnZ
ibZZrtXerCbj0sq+Yv9eTcGQesRaeLtbMlDW0BxgTOGBq3UhTiVmwE8Mqe57hIPw3FhOsrEWe/yM
Gy8+TkikpHJiVFnKEFB5iwW7HiWXmDqn6NjHdtFvxxpzO7+fBFZcLzjtoQpnBjz62gbf5tjFxo1N
OLk4mKybFfwKDuNzIaHzxGLgXFjWYZzjut/KKR7/LJh2drhpap6IPCNDVJc4aFUY5LrTLr4d8E2c
n/VlkDy6AGAM2sxRqrYkzGg+cZ05QcNH8nmja0fWhICQcSeutx+41n90hcact5061yB4Az5NOBBL
7jBpLao7Qv7d91B7l25k4Ep7vKTc0H3CUtN09JIYU1JUiMe4su+Vj5ux7eadNyT3Tab3ba38k4WF
oeU8SpuL7w2s4NkOBNjRx6DNyEmAfq5Bew2atU8HKAH7R/dsuOE92w4ORYbpRwLw7cpEBLxiZbtT
TbIdFnlMWOe1BCAKVprlR2NUDeKz+yVrdGrHYcsU+2l0teZY7VEB4sfcTauNPzhipyaBehvzRfvY
K2fhZ9/1gjffH77KGjMtqZE9PnOgVKgBYRc9Ftisf/G+Ld6gL4w8jc2tpWK+OIaWYHw6j7JwFAIo
Rhkqkm1a476vW/kEPZKInRkWmDlGy97b6QTAYsnEM6rszwjVHEY+6y+eu7PE/LyHDrGsZ2/pYNT7
9won1kNU8ztcJbe7Qi77Fg9a4R2aiV1Ti3F+ncO3gJ9IKLXqbOO+t+BvWVZdnCajGTexw/uZB9oz
nnKvap6GIbve4O5MsGQXPXabK2CyFHnVRC6iHJKCBYHjUPbuW5naJpwDjwwf7su7whAMgSFFC8LR
31HbMbP20b17+6G2VutuGODStVnY8zrhNofj673F4rIfwp7rW1q9xqC8g8yzbrHd8WsEoRx4Bjd3
wGQQ4hSvkFNpl8Ud2Wi1ht/2q3QlSxo4Ls+E4kRgZ8OdolJpsxDFOtDkvOUbRI5WFGIgld2XZoZ2
XM4bNY3GJ52pxqrmpXXEo1IQxVqKkjaJOH4eHE6xU0YMrKUXjmtStJI6VKcCtT/8bLEMy02XY4g7
NWE+r4bBcjh3bZLuI9VqeOVhS481o4dfc9vFq66OKixE8sLiI06DzGcQ3mcwt7s1E2HcfIeuqU5t
qDCRNL3Q9V995f+WU+P/6r/4R/vFf/+Xfo7/B50aWCXo94OeCCzVomaJ3rl/5dwI8qSuf9quKv/b
QeegHP/RkPZ//Lv+MnWwpPT/dmO1wli4OTfkDTr0P1FFtz/ibok5DJGV3vIbxeg/UUUmLjS4MYCI
EDsFXov/cnVY5t+EhwEDUweQZtxv3r9lUHP/mVT0v33p3v9CBPYjnfRJ76SHvjjFDogs66cYCjba
8w3dt7LmeyKXgjdLE8zLSxNtsUpBsktJ7MQQw8gTr2KOUMg/zqbK9u4vhHGWi766Ns2DCu+p16lD
9PG9u7x5/Zn2ymQATEQqOul+Nc6j5ZwxVGH3Bb0VuYGVERj+SuInL7s3+nu3PjbipNVD5Z2d9GHg
4eJ/T0Z4WpKLnvDxlkEeniCVBiK5bw0KNGAULN296+wicn5m9u2W+zC8jv6rTJDmfjIw6b1z3y7z
SvvcR4YtFt4ifXCGgwKXGJ5ktVHl8yRXmR1gLzXSvWgP8fglBlbqFcGfkJxDfy3mp9h+hqhgZG/W
8jlkBze+C/Uej7CaTxFBVv4eMEj1Ps130j/DWCGA/+ozBTLnwHDILtO8U8nWkZfYP1sjKuhJ1/sp
PtrjHYHM2Vxp0HTxcRk+DEZATaJu2Nrpg2uwLt67w75d3tcy2hvT8fZPRQAZVMFjnz0z47EzORVk
6+V96wBleArzuxS6lAzSbBN7m5tM1qxww3bpblbH1ti79Upkd7W1FfWuif8Ci/9b7xECmPzz/wHj
+V++CP5HW/yU/+zh4t//62F31N8U1QxQXG9vFIxSPGt/PeuO/TcHsjtFmlLR38kf/dej7lh/48yG
DYxV1ZGWRVHWfxq46OTyHJMeZ890SNnzqvq3HnXeEP/k3+IoAIZMAwiccmyeN44+f/4P9O9W6W6m
dDLFqUL3U6RrjJ5cTzf1EhMeB8VMsNFmc0uu64XYgLcThfqERLAmunAXGxlV3O4rYs4hmus3m8+N
RjR2aXlGDNl3rc36uNmPI/dqTBHED50QQGZZvGaGjnlwmWygYGg6qLHrUEtt+Un+CRatuzcjvXXz
5TFUNT7L0hbHKbPuTFKDWAfEBsgeuTGqZ2JJUmpyJ6q02MWyBEbtaG5Yrbh4arxhn6SezzSgX40Z
4z92kfHQUCTygMdR04+0XLtO7tgIp3fsyLyrSov+cUyXlKxwl9OEoa09+gbIK9byOjSqS1896bB6
udU62o5hPooswobQsEajXgVffuhD+UwQzDJSNSkujlXZKv9Fm/UlCknR+0V2X/esxWciUFvCMfm3
HsytUlZ6GFyc5jHur8AibcZMmxyo6/loBKKhZZMyXZi+B0HpBMr+NiVos82x1u8mDzwJK9f+xB13
VYfei3aMzeii7BOreWFcbvcF4cbbyKs2PjsIFJApELNx1eEHhUh0XtxsKQMLa8URtDa7+dAt7m37
9mOLfgAl4hMGwwuIelauMe2t2Ofu5Gi/Q6HC3hcvKMZ1BO8yB91R17xGZf9EgQhKYUkPFsJj++Ka
kt4vI/cJ8HXmu6Fo/bO0+eJ7F9OL72e6a1Wm38nvXuHaHn0rxLGlorPqGEUc7bQ3pkBLYRfc7tls
SZnCdVyMsXsdcs+/19q8xYXrz8Lqxm/CgnpfGvkLd+irAQ5tCWS6PBQpDfas5KA/qJhX95TCITbE
WWhGTKpE+Tm6ctUtzGE5hb+rUAwVLDHjgdH5p/TzXYanCQCQOtrwl/CDcR9u2oz4YR6IsSRSlvXf
qflatekrUz99O2k/fMd0Ra7ChJl2asktOLQnXQQ55oA4vrHNwGbu3SkeXtlKszDwAUo1fCSJmWfX
evSg0Xl59MB1NQZH5cqgMTPw32oMf+g1AekTTi+eMu1Nkrb2vW3nU+AqvwkWwvVrr1zEnpgEI6ET
kveSAmCAWUwkvrLSgrFH+gJcQ3qiX6n5lQk3uxssgTOEGa4HHsM5TBGvf8dMy2qjzV/I4gIhJsKX
d6CS6X1+pAKqfufWT3rfMfMXF2IWNwCLD6eVplBsoCiN9JGWdlSspdFfh9Zr7mQUlevZbYpHKeZv
Yp/jnedUxXGYNFgjK002bHSBFCKOI4+3aqGiYO5H0qSl29wlkl1PEQr90idOHIyRiI9UtJZvmRT+
g+YibAX4mAEH4FYimyL7XzeL5n6Op5qumVTmdxPbvEfemOk6sW7UKexc6YtlhNYlKxt3WBcznBX8
Xz2+98pT0zWLU+q1SjWe8tEtr64ToRy4xEkdSmqaFtVrZF3Uhwpn2kTX3W5YhNyMjTu+wPDlXUXc
z/k0pjg59iglOEeGkgcJ0oC/lmVbMCXarf2VRF701rp1buN3cCA6eB1gwjkl7EfXOFoTssjK8aaC
3fpEhLusMI1js4+pGOebWegQWg2mafydRKHw+vOjB+Ul71LUkodJDMsvbbsTy52pPywy6b5TDIbk
zjsYjTPm/4NV8RCTOcq+nd7Fi4vJ8d6ajJteFdExDklFhXetXdC6JHufW6FQwysVJdFZy5afZITt
FhVgIWkGxmJr1RXoB5YXy9q2W+vU9rpYD3y/B7PhdmIvk7pOgFlOTgwjv/FxkdCvNMabmYGe4FI5
v7hJbaBQiAmwUVfxVHlpT6GeUf4GvNzsTbfvzq1thlty3iJwDM/fGnHanKC1umtAtOm9kIb3Tt1i
DietG3fJWDJ516PEpmLcVgt4e0NCZxHKYkE13mc6Ku8iRNTtm8zSj1Euxm0sh3wX8orjFgitKuqt
ehsrclMmf/umBx99UHKcjkudhduMc5U4hzOVAci9IcFW3Mmfwk8tquOyEvysYFtXWEmyLnLZvBiE
QINswAcqNAELBJ5VDCgbDE+pzuTjNFdJg/gBKWkoAaoU3mEuUCYxvlCUJXq9w2Ow7GKBiSjzEwAA
WCFYPFROjEk4EpuqWvS5yuJlVQ+xOtFF2b95cbI8RtLMHpMw+kK5tXCPDjVRdpKYEDLKLRt8Z61r
wwLjXbnvzLT6ezaS9Dmyvflo90KcblzVTeWMcJhwntbbXkk4VozrPPtJVu0R8eqtJhf3QCWlt62W
YbynXOxFqqTb+4KmvtoN5WpWTvHIlcjlBjqOu8nF3VwVvO3yemjOWY/SG2aWi0lycfck+Pp1i+a9
92JXbKOsskkEVnz2ItwjBlv3rW1QUORF8x9qa4szoli9sVv/0ZiK4UUairu01tvJHje0KX2EBsd2
Pfsxv4wtMvB0GELz0MK3wuizme0m3oYp1l/lfdPbtFmwGGWhS064/K6Ifk4EHleJk6+dTpNuCa11
XZPU84tUIy5wtS4aPGV0knlbFcldPCikPhYDlRogO8Lk9mT/rudqHTqUe/m9mvZeLfKfQS/ZtYQO
/9pNM6ZVnej3ULn8wIzyUszK2HWpZd8x/5vb3HWSN28a/OtMrgfijS83lRp9RFiw/LJKzSN3iKvj
ZwFNjYGdSBtpqtxY7s2SnLqXwoEZ1HpkURsWMGNC52estrkCq0EjxmpqnGtsOB+zaWDojtKPwpis
s8whRyVctOp+T+ff2pN663RRj5EFgLpNS185j/m2+zvGDCV7aKI/cD+ZYjiQmxIvsXmDCZVgbdd4
6QPlAPHuhmKrUdHwduEVV7Q8bbyieSbxUO9dw+USkbHGRUgfi9pbNXPz4/HcdmNznYqn3h33nqM+
/KTc4PS5N6G3riYVIcvfjIty1/u/p2q+tiwTNnT/UNDIS389mOSp2vE+9ur7nktXnxDtAfTwoDlJ
s3TIgZHqFWfrDszEBnzptFF4T9YJq8MTtk2YU8CwhfZfjGUBscZeBB8AWww4nKtmAEIvcjZPdOsk
rHjdD09IhEu1KblFH8HxrK2k+NNEgj8cn2qAwDlryLq5xwmyreX0Z1LzS2/KZe0IVjO+BW4qinbS
kPqsZBGuWSfVhMh0vxdK4XlphL+TiUBzlr3xbnY4Zpxo5LjR0W4p1a6a5RpZ0F45UbbsDXORVy9x
cVr3YwDT9rESSHhs+U1z143gwHqHpHligQKQXnmUmh9XSRfJihDSiW0KdUYxL3QUAAPJEkykVW1A
4BN0YEDuwmp+mgXJ2kr1XN7i6Jy7OhiNdGHll/zpgLBA2RqI3NLFeKuIoCd1LKlEmayRo0Mtb7dW
P2rw3P6uNtMeWyBziK08eGypt+/8yMX+Vtx4RJ5RvY2tQVkopN6DbOkk50tf9qPb24eqbdsdNSsG
G3UrfDFDC4sYm/gL6LMuoGu2Ora3skhfwLaFzYao19hGgMiLeJB3yPBVfHFZ0+8VFKgHyzeGO1rv
h5+275trWMr43eF424rOXE451RXEk5VXnCuDmJdfTvNz6OVwLcUQFQQlGj9ws3YJauVCPLVD8s/x
lNw74+Ad/4O789qOG8nW9BNhFlzA3Kall2jEkuoGS5SBBwJAwMXTny+Y2adL1Ay16nb6hi2JlQkT
sWOb3wygOrZ+TzIKx7zCjS8sph9zE41HTA3BS3b6Y6e70gYk0Th3bayiPUiJ4mqOEgd2cZJsZdeM
QHFs96/R1eUNHITiY0OOtXMape6kBLapLGbTzHqKe1SHwo2Lr8xnQkD094gYz/WyktHjHjVeQ+hT
29n1xu26ll8TjxQ4qK3mwg876wLMa7kR6nudNhcR3fftKJ3nSDZHuPR7yOgrsr1tHlxF+ifcD4bI
7k/XNsxqiXbZiIlBONY3vUouQMPcJi6BuESCCKLIMcK9vbSiJ1VPP8i2h8sWx71N6M9feqTkD32h
PmTlR5QcL5yAfGpq1yOYJrNN17LY9UkBnnlGezFBQRFqDG39oedcneZy+hCMSAQa2SRXdR8rRdd7
n8a62gd9Ol8IuaSf2ypXV3Ot0/2EN9a+WtBwyRE6Cn20nOi1koxnrUWjqipwiYiC9LudlxLDAKWZ
X0+gD0Pcn6lgEGXwcl3d52MWfMit6Uk0beVtestzIM27XvcF6w/kG2q1SGa9XfcCJH/Yxw1Ci7A5
u8+DFdsoYCKAf5TDkh/hevR75dTzD1w/qZ8bmbAO8DW98S2uDQRVcmvJYgFMlbbPKPNWN5hmfEIV
Tz26JUBUyPWltWlS/AM4Ezks0ja6GgfD43YCrwg2OokpzFGaW/FQQQiasYlvf82HkfFRA6j7iB5V
tKsjMBZBN0c/l8i3DtEIqInbCvILLJ6GI8ML1PdlCcsQf9+bJkdAZRFyPGb13FyGKmufkdTCVaho
w8dFJggN6QlzTIQbjyhAyUORJ9AeG0gvFvDx6xQsy4PbjgrYru9cT1WX9Vf026tjQNy4dOCW0wqX
oDbm4LM3QRu1Idd7tjeEOzEbGwKrj/Yd4OvPE5jRBxW0ej/WaL1Q2AzDjBLEaFExT/qrTiN4JH0Z
endZgVGc8MKVyAxXdCBSHCyGY6QpU3JIkpWRWz3RNcwDNW4YxLdkLHl0g8YwIwhkAxGrzKq/xiBG
nURK54sVkcdu2hQRKSvJ12Hbu1AqN8ifFZ/o4cMB86sReHhtfw8TaO0bW43xlcsRfQ1mAtpv0qfW
3WQn7T7pEx/figIF3XpBd2AN5Q+3q374sscaA9WsQ8k/Im4aohneQdgaeobb6F0GSBxV/bTD9XU9
NG5vPQGfKn7mRRxu7TBFISaJxBfm1xwGlqrum2p0r117yPdjao+fCrQ4sNATODagHD2xzetBUOGW
oEnjDtAqKLkx+FI7GkR1NEMSCBLSCuOtsKdzZBQb54h+E6jGqxJnrOt2UYyXJ2aekok9iZENgB+r
l0X9nbnyRwnM82OHwMPRZxCN/MZa7peUHKTQHtIUjfRzFkI23+JoBXp8Xb8im4OLVfIxzVFSoW9z
rUDJrPUYbv49c/X/z3mI4cf/v4mr26/N11/dq8zvn0ccwjVtT7qUxnkuCjwXCup/RhzGGOE804i8
/0PzMYr+d9rx30YnPdAAkrxn0x011Lx/5Vnn/8pS9SMHawiapqS8+EMI4b7pcuInb1ttOKePoYft
0/rCHm4yH5AU2o/qE/50Y8Dor1tmgmLVUtY1H1HOiIGLVOiH4dQ72SiiNhsFtKsYtrWuh9m/9FMr
DcmO0OoqQK+V7ZAfNe042X5g7tun7oVnSwd809xjr17fMkQsGU4gEWNVLpouOsofbRyS+BpRWqvU
jwmE1+GQ9COAibtiZlaFEqYIHf6UAnIskRA5XRayS3FXHECn9161qyychPrHaLVcJglLNwKi45Af
CnAPPWWl7zQbND+jItwXOtIcOhbouD65/ccC+L/YeAa/Do6YZvkYXDgOozOP8VbomWbzP5rJ9dqj
O+/TvaAV0Mw0IjVoQHtvuzSfGzQJSFiptsc56V6sRejF3+aZWzULcrVyzJ+nPJgRiJvRI+eRqNpJ
8MIelZvgpZDycor1crJUyoimR4i+9jeRGqO4Z8qbeDxswFwDb8A3GHYY/LhRe5JyMGw5Oqt0pLbf
F+gZc12pLRCh2KOi7WYxgLHCQ6E27mgnTYTRRJbtnnmbHd7T8U4R/S+p38PvfVs67Sef58jVIaBl
PhBZNJuvXrIULCgVLAy1cCtEnSr3AtOiJHy0PDiswy7sEmU719rTDLuPJQHJF4fIAR3BCLqRhfze
M/Ib54PGz2ZB0dQfk5AORwKEwb3oYNdN0020VA0PoVQq4U9+0RZ8Wyf8htvupGNzCX3XLb6Ff1Tu
oDkVjLa5/nwcc247gyvbvbz/ztnj/3A1Ma88dFDSiiPfZ55Jf/TXV96XSgRVMffP2uuXFGCS8BM9
XyFGOAVi12UtPj9INGkq1EvAPZpFbqkSLekLp06g0l28fznElV8vR4TCoYXp4ZgXCFSwfr2cnBYI
TPAlod2OWUy/XQo7XbKdEwBXR6iBcpdHNaFsJrN7y61kMN0s+djQtnv/OhwzI/2vyIcZ7BL9GK0g
MIYaCWaZv16Ijua8GOUQfgpb/MRqbDSINeRBWHoEPvwEXLzxm8cvr+L4AkzatT12GJPD0sqB7c7r
Ae0782Oa1xhYaj1KoZwP1AD4En3grJ8imB/o8Jb0MfH+uo3q0gnu378Lps2/3gS9fobibGebWBxG
b8j9Ahp0p4RcPy1IpGUQUCft8Rj9cW7j9Zh5Q+dNV5Drhxag/vtf7djMv3798tAhvgUYTvoO4+63
MbvuHX/MgHN/gpk5rsnTCBww7A4oPXa8w8SrzJeHObgqBlVtXxv8HuIfZAcNSVLj3YExWdgR+Hya
nQqwItOm+qUvzbpgEoxqU585YRF/aMeaCcsxGNFV67fzlLV8ZtB3a4iwlKNDojC94in+gtkKyOYH
2cS0H49ooFcNdAjqaz8+eJwAbLJBFtjWHFa3xQ/sAs4EGulX67KGfHIMrYK4s04QIkEDD5HZlRbE
TH4k1hLw8u2Y5dRv+wn8G8IpYZT1dHu60extj54C/xadPmXqAvPRtioQcDXqziawLNiD8ZdR0wCZ
2fVLY+65yGP2/dIOHV/ug+z0s28Jg4N5vcZlJ5nRuQQQ3L0QRGmtH5pBE6n32kZQHRugyg2cnSPR
AeUARNsTcv5GOVEo88s1ndG9uy/wueeVNDIEvnYvyxG/mK9UvOaxV2Ha8fJwMMbt7MvkqIq/hM/K
8/4LfXK6VzdV4bZleQFkvQVKzDyH3UCA1ZPiVxGhMlcdgVvmvkBYTdajPykT1erTdXYW0vmPjRzM
OdqKMAUV4zLwqp3DWs02epb5GCCSvmlsuMD2nuPc616CQiFeczh/FA41ag0+iFNEXSD/Lg91bQ/z
vkspB2iz0CxX7tPYdubl5oJhXfWXmuYIa4AynJ0iuSqzxtzwTK4ejKTKsFqy+wa3Gh7p+3vDeH++
2RqBz97jCOKoZXO8SWeyAE8krSP13KKPocttgi5C12zPMc/q+oVHFkylZtGQexsDRYS/Z67u/CsQ
Uoeu23kFcpn3MTwsFiDy4T1vUc1hPz+iQmDXA+o4fcmqwiLN7DLZB05wFHWRoiS+lB7N7UcoSCJP
oWHFCD6IRwRLXaUf7AWX7Yd5KcQS3OAQutoOnFa6WeF4jXqoOUBdbxDlbUutwRec/uCAqWZ9t6fV
7kyryXuKqDAxW/iTtdLFzOuJdYDeZzdYHyWDCtC5m2aYWpX9dT7tnMVduWMrlcUYMyOIUcJGGH5t
eB8cj6RVmz7M08RwhovUtg9NkdHIu6E33Q/fQMQzTLpwMCzkjIW+OUoL0LDqhuBKlH6Kn1xNWYPk
J4QNSP+gExOzqQWK3wwP33/Tr/bq/zhGIhvEHpZlxD/PC4jEb960pDYlJonyMQy039qHOplWskC3
YXG623NqiB5/XWAztMQVSqNA3jJH4E7hGfqUbjG+8P/l6RbZoJPI640mTez+nujpHBYLFo/9JwFn
gZtHg9f8qIYuwXRGyUkgOLvUQAAPStnDMn+LabLJ9Yh21ZxZ31Zb2STEMQN8LwAz206I3GPPM3G6
1AvS0gut2KTww1vEQAL/EqVckuvr9x/umyM6clwUwmzAVHGEHpf9dhctYrYgInfQ7ta+S5EBnxZM
UgHxk9uSWzdJAfTh0mW8DJmsXwFRuE/vX8GbbIUrYB9DVWJh22Yzv00S+t4Rs+7mx7RtylD8NYNx
FSv6cw6UoiO9h3JCPjromSlsncg3bzfEJZ4B9r+9DjNlAQoS+cIHRvZmlSEfhplE18nHU2x0Bf5p
5QU7n2P/oBJ74bXMlRubDcGuJx1RWW3y3vcv4026QbFog11zMRfnanyITL/mTAzOVZ/BXOeFYGwN
b5Oj2oIwvoAJd6OfAeRtfEALfwnRAHj/q397E3yxgf/5RpqNp/Amb9TgwjEV0vIxs/KA6o9gERKk
cI+0+HEOPsiO9Svqzdk0rc8JomJ4mbx/GaTOv4b2yBHGv9BFm4nlyTt98wxmeu5DWcfysc3GhfDn
nTZYVjS8vYtK0edyjrSpe7bbOYmpayT6pxvj1sDEBBUUytGDw7CakF3Sdy5vgfNx5GVKmAPBl+L1
nk4f7JFIZlSoFZZUKKEi5dNj8ARDSi1P8N9a+LvoNSEDvYeMg7rxZeQD8g2u3WYyicac+EH3wmjV
JA498HoLiLDLxKt/SGNDjDtKu2eackWFVDEDRSoNoMKhyGyXS2EuZVIfFfc1PxBcmM1JdQr/4Bzc
7mXotUlyQG93xXAzCcxUE8NZNoeG4+aI0+GAaAciPriMytpPDeQhzhhERX3O+NMJ2Nr9qsCyia5U
/FsJsYOL9VtBqXWttSkTD7aTMAP6yxKiKu+apIWKdptUQAmQMkDPhzNfeEwlp5se5hpqw2pNEgQw
kyhB220z+yUjyp0fNUsxoRQ5BnDjdRFY8hPPpeWk1bl52QfqyZJL0EIgAnFoTznLzCRcWAheqzBb
twT8nH/TrjLtBOSRzHmFb5PNpeSj9rmwKhL4M1wGUZ/xYWJZM37FPZWqFruL3zz/Bw7bmoXScOZS
TJKzmQeceLilGiJlgMrerkY6z3qclG8aCXbBnKq+4KA3GWAzky6Qi8ol5od7WlEDNmZsCbUEFedp
xWSKL3DwieU/ICEwZzVQAYuvg9vs9v1B5zyr7ODVzYoD8qap0f6bPi+hW67p9Ti2uTI07SJE4Dof
W/IRW8Ww9A+4S6j5Zwcvik8mcVx5RhZ07GJm+F8miNumzaQopqy0YY0HHkgvdMRPW0PTlCE+KV16
UtmbJKuR272hld/jFIxrxtrZ9D4ZHWU/kV/o4fYgKOnFw71foVccXvUxE6XuUDSAGFLUc5uqHQDJ
I0rmi2fLt/XUgdLmWIJP0OC7MIOfGjx7PCTGr/w6aMFJyLs6WZd4fWTH6FZ3uxqP3zg72lWQm/TV
9Tud7yzMdUV9iVqL2U92qBTPs05lLXDPnLyW+yRNo2G7g1RR8kVh2ptC4VzdnN+3E2QmPWpO6RTQ
ZvMp51MZgTYTueNwBQVwcUqh3w9bv0XPyCVFgftgk6oI/LZ+Ddxd1aHHg9XFw+n8oGNAaudxR8s9
cIiJ08sPZlOJMJ3IqCNbWHV/akT8dniAX+TYQCcPsbwAV/o315AzwJp6a7q3MZJf7jO7DcrbtaGY
eLYaI8t6aGLssf/UcHi9t39maA5f5rhgJ2li8v/dNzVyEdT0q2LV4xKRxFF6dOo4h9rkpq5cgOD5
y5wNt06XDbG9dRzE0GjahyH2BkiYJUprHJqsfkwx+NO87T3yZGGE0Ek6k7heDK7weNcZ+iRkfUS1
RBVby6m66SFdBdC4TQebvZiPGG9hkH5IsxCW8dal1HOqY07okt6u8hKM7/9Qg/g47f6zBuGN00Gh
PxARXr0QMOqvz9th6jOnSMM9xI0OnP5rsfg9eV7eDyPvG/4gX7pxohnIwrGBMGR6l/ijOohzsd8Y
6S2pz9/RxTGVKioUvChJzcUvtHJBSGyHi0qnSmrg0TQditMH+8B6iv5Kjc6CszxmXDRYNwEWT7q7
RnA1qPN9plLyl0tcNlbSl3oaOh62ggJtQpMHegoZgNAKFnHt6JwrSaVcEGIG9C7FfLVINFaqvW3B
moo2SJC5WCbIzMUmAieNBGfO/H6RHo27Cyp89EDQO54BzG1Qrhodw+7gvBlBKC1MSvliqRIUZbh3
lTv2gb1bB80fqoS3iSwFYEDaRAZjAxr4re1aMBGMk3WM7z0/R6HgMxV9udzrzMO5YWNyFqI3Qxo0
hQ6L65su8vvb/+3WoxNqswSoRU0a/Vv62HbEWjh6yM0UIHafxWmvrwydWAJuVk18Iwk8MeFff68n
0LGEEgF+2n7b7BMSBvXsax/jFIvv9SVWP6h1uK2Jj8OClBEIYqQz/9ibetOailzT5mbuHSCzadp8
b2JNleUNME70VCeHpc89KszeMSM4pasEqMxtr4AuhaG1X6nGpfjYVdRs+aYvsOcYKHH9Iuwv22zp
8BR0B/Kgz7QYonke/5DaO2Yf/jM+ucj/0My2qTVsLvZtfIoXuwYh6WX3iGaNVIlRmZmF4IP8jv4m
ByjSeOcW8LE/FdNAz2aLRdFSfKP+w63l8lyKJHKOEU3LcoXDOiA+CRdq18vQPOj33+mb1kbkutRB
xsA7RAzPpZP7a1gZEK+NlqYWH8W6LgQSpN3MKlp8b+VP8vXgyGdGuDvhAulaj2hCpJwsuAcm1CXv
X8xvC9t1UQIPqBLN/8K3zW2TJqiWXjsGyGiVMSUffZNceWIAnbhDmZADbmjmXD+//73O70/BR3GC
TRUKttZvZX+cLqnue59IA75CXWK+YNqvTYN6RQleQZj2oUZmdMJVzi8z7FDPOVc6eObAgFSfkA7M
0WoSa+Hkmss+d+SgjwcAlSJnMY1Qd8I/Nb/DPUODWgiXuiVxAItQivzn+zclfluJHrwlREg5J02+
8Ha7xshlajEV0/25IxtLNJE/jE6HvPQ+DzXCkxcA0LVudk0ZdGV6kTfugPAb5HIzikuHGbTWRvVQ
aFF1pm6p8JTtaVc9aOmHqELQlQ1A69hqoHQFnb/EbnnogsWurE1YZ6IcAR34QekdfWWR/H6aPAeg
LBLWJllwZ2GatMCJzeSgp6nz+oNiePiS6SiArajDoUiXfbjaoHOPAcqqAmWEJrCnZo/BuxvFVyPm
fdajbpERUS/n16HXyXSk9LiaFzcMTetRvuCzkXJzaeVU/QEKtHkddNjwDAZl9tpLrha44Ei8MiQy
/oWW5Ey5qbzWXB8wWbHOR+q8qIa/KTFoQqkirW3AtmTBC9nwNpwcJPb+7WnDONZj2hOQb7m/r004
kan2w1LdT41ndqhu6by+IO0Rs09pBZtnGDpVoi5RLBV/DL6/HXa+2RRObMOc4zyPzCr7x4yRXCtH
5GSS9+dWpu/CxMRBeowCvj9/HXH5ovS4iioteOl/uH33twsQRP0AmXhGX7Hz297MYOtDJu2mj2mQ
mqqqqMjf6JFisIvorJjBOcQ7LgdL3OuOlgMv0EXrlW1lxV1LUXGuzSx3Nn1DHOZMLZhIy7TxoaWa
mcA5nV9BdVmPCaBqO9yoJp3GYoNSuvnW88oCqmxmHH06Khy013CCjbGJwYsUwU45a2ghWRglRA2U
D3Po7tYfIuRvgSqgF4ijB/NSxvTO24nvYoR7QfaOH88hinLE55Wfh9Ue5Wr3Uq4ZMSwIGo/VsgZG
KmWu+z8WAG8TUoQ4I9YDI6PQjZD9f3MoJ2hhISJfLU91o6xUbIhlfMdcjtjHY0bGenw/nv3Wm2Uh
cjcw+82UzOht/7oSZ0sEaZuM6VMGFs3zkC1iOudBj6R7RcrYZvC7Z9SQkEpCEwOhoIpYBzWjtOlR
ANmWDGz+tDl/QzoweeQRmHyQ2cDvR9aAsN/atnX2lGK1x4JavdLjuC+ZoZH+nhK0mSHRci+tkWdS
L7ZJkPTrOcOx5pe3IgNIxslLj4LHGGhBdT2gms3fnQJlnQLrfw6LwS3kUYe8iwf4LIyfUfOozbj1
lIB25M7swgF5quX+PNfKvcEscxzrWBKVE5N5YKc8AW2Oa+TOuo0MseS56WJsCpB4sEIpdhhnm63d
hflI/dqMeU0VN83da5+jR/ebygiIN5cXjZYpNpdT8+791/02F2DTM1RmIO+QEcTCfrO8RvCzdsyc
4PFcWdZ9qKZDm9tgwChN1wI7PDza2e3vfy/94F8yOOG5hDkybMdmwE7YC95EPBT4KlY7psJYiml8
ZMMibXyGPrCYO+YwitKno1Waw5sAbRYvyFoDysnaD+5pEALLauHB5WHvWC/OSKeBzmoa0fU5z3XO
I0tUKnD8xBRXYSe0Y/rHtt2C0m772z4NEcjA6DuDD8z5aptJLPKCI8TTinZNdVfNo8qYsVE0rbVB
IZi2VYVrGD/8SU4EojgreyS7RzPofDk3ttpKNh1OFU2sjXYfPSFMvTLoOvK2dYBO1Ed4Z4P7lQl5
1aKdIGovfC51IjiMQ98aBzzCJg3a5hoZJuydj3qkFroD87rW6Q7hNlgHMNHKvC2OFfIDya1jTgjK
AxFbcw+Gf5LxercinOgB6ItzzfqhnanTEn4eE/v10h7YI2ibzgmygXj9KtPtEcMQLdZf60r/q90O
HkQVMGskJNaTP9u2YO7Wxv2KETENHDc85pGoCPbzCpeHhEyrFe1fJEUH6zGaFXGqLkZzZCW2FYff
6BfhzJBWCdyhDVwRNvEODuK8IH98miTnqEUQ92eByyMZIfJsto3T5hBiJqo8JI4wbUv6rPAuEeRf
x/4ppf9SeFd2F1P03uu2KPAMxy4qtLGuFKMsv47ZMtsvcWdBLEFNwnHSbbkk1ZhtpRuZI+c8flav
QSKPMnTu96j+j2t5M0XS9P9ObdfzTD4+DbTBoxpUjkKUrXuZNLK1WDyW0nSyppGDCgkUaxaoCtJY
6qfvp0lgiqKP9ZghZ8QhCqjRtxFB9dqJOUwRWcWf0m3KxV/3GCc5QAfAqcDVqCQpPH6N5WztBgKm
FJdTi1/jtKlknLbFk4M9K4PdGnbCRQh2TAT4xKJ/FvdILq5oNl2gXDR2u8XBre4aB3FD/KC/dzPP
OCNs/dFJn6pqBDIW+3U637rAJIct2vvBlc0zGNnMrgB/f4WSS1u15baKFcrcY8+/ZcfaLeGbFiWQ
sytL0rY94sIk812GksrXZCjxGPJEjo545Tr9A+VS3u472p1o8+qIxFS2SN5fBtJeqgOA8FjuugT1
kG2uFiyXdo4qF+c6jht5Z6Gmiqy9SFlvwKLn3Yx4I7BKuBAQNQTyk6mYhgi8WRPeUFwgR42JHQBg
SSR4rJrRuR17f5rxJvbcv50gzq9ASw8Bo/ewuOvrGK4O/Y/nBVHUTan6r1Avu2fLcUtsmkHib7Ty
c4WFZYp4yUS/OmOyftNxXLnIKgu4iPG28Pp6sG/owVnf4wmRRwZ0NT6imd5LyWINxRBdcK8OvRuK
7E3LPOAJ1Gm5GWIQ7OMY6xtonT52s1W4frIrXx8UtlkQAJxqwKKqkx8TT/bQcVINe0uJBxVZeNLH
+IdjyWtGcchkI9NRNkfbz9adoyUSj1Yf3oLKSy8kE/knWwqBUV6UfUoG1d+vVp/cpPTPL6sBDZPN
2A3+rs1b49k9a7RDCp+jTxfLpe2p8brFDOxD6w7OXs99sS8L36XvPknsFUNn/S6juXzsgAV9rH1b
XdFlz+7m0EbECDmYbl/Vvb621yp+pG1cXTlowH6MXL36mwI4wqZMq+jahs71yQi7fEIGqkB4Dynd
SfTJhejhJG6WBkF0x0JdbwO2zr8A5ds8SjU3YNnTngHGOmFW6ebtTYzh0DZwXPXolIG7A+XsHdHr
d2+xPrN2s540ugpJ+wLKmR4eBmqIp5bg73XivDiMANDkXssLSEjrB+1a6jaAe350GK1dZnOBWl+i
12sDoy62ed/60LWrCBrmWDd8C75bFv2Bayl9uJ1R1IcHbNOTn1G5INDSji/oK07Hei1ihFg9C8E6
QTzMS/vJJwDvraWMPog0DC88nbf01wduIK0D8RRRd5Jiz4Fj79qobb6OqOHhcNAV7Q1LM99OsZzZ
JygydvRnjRNE6dykNKK+LrlvIUwBfSqhfrwUhJP7FuVctAGz5pleFJbOeiq+Zk2Zo0fkNsvHTmBB
gNKwQ/LDLAM5qcmDRjNXzQsBtUZCiR8FFr08QRAsrrdZXav7bPj6B6FlcVmOEsf4KtPlPTM2dT9z
2KAcOTRH2CjtJlq85jGAI+3i3dca6x8rn7IxxUhJLri3pvXwxQlVc5cxH9xbCOiHu2QKsXQAl403
hq6f54KB1jK2f2UMpC6BZH6bBu85qGpYAWO5HKwRiT6N59qhRAHUKCV2ZXwT+0l9wY1V3pZxjbwj
o8ggA1MbTbuuczmSM6tQCOQmkvDawNQGZlXYX3vLWrZzDAl08KX1Bf906EuyN/4lXFX1PdCNuCjg
oF23eu3+juvWuioLNbG5/OU29b35CgGsQkIYQoSHCrj7MnN2XDurCD4xZ+nu66Sz/V2TIdEZrPjD
us6AgiuCzf1VqEQI3JQk8IeV1SgeNiOaWgabXzj7TAz5bbd4I82vBOi/LAUstDiMkyz67INl37pD
vzLd4glfgVRzd9jPqstMB8NDyxRiDzM3Q0dKxPYD+tvMm5qoTrihllgCCuCBtN26dxhi/Gg9BNgh
cHo34CHgY/Dg7asZrDCcs7F+otEvNsuiI1g4bfoJHfDOSKCDJt7wFOSjExfiUCwOsMI86asjxI78
b5/sH+Lcmr34CApe+qg70TmZMzjkGl7ikjTQ6odqrg9MqLqrHN4+JnrIdHV+mSD1IPPvEQLmmHwg
Kt47bQx02k8vqkhD+Z4GtadPm0JOmOR1l693XPi3Ygjqbx0+tnQ4GHO1JT7HDlIS+z7SOf+VkGga
+yq+y8PF36+56A9eN6c1ljC5REvGEje+XIJNKO2/6cH510u5hNuwgnoyIwwAvoe9u8t7WX3WvpsB
XkPKboMTQ3wh/alHvRWTSLRjyvzOSi2jaTy0D02/TBdIyRqF3N4/zliJXCBWJjBRm3zrIYumielU
E1sVct9l3hzLNMqKHxYpuH5GqCxgEKHziIqyRBaK3kKONBeNtqAMKJykJlHLtzkQObJIN07zdPzQ
ZSWQl3MFKruJgvjcnjjXQsPcKOk9jNFgZjwlAQVkzKlEi1SZUesgrseEf68YX+HWgWvErPPnEL4y
eWwBiJlfEafeN8mVKZXC1z68pq80ohAjxxpOkKOYQT4vuUq7v9ARrpGqOE3rYt1MWK7UYdQVlzGO
6/439qbpNy6WYpa9RR+aegD93knfghNJ+4s+sSxkRGlfrUhuYDbR3CGboaYRGxKh0OEE6J7tEW7H
acnCe4kRXNKs0Q+bGWdyBeYSdxkXLo31aAHQnQ+4l8nm3p+7pPisRNoqLHtou+UPTKMThAYktmau
fU2DdhHBkZ4UPiybEUwEaJ0ZBOi6V1NiRbTGOqSSKRBTCV13Lji4NhTpMFKnYWH8UJ2K3SKuGjjR
DpnODrQa/xy/Tkw6ZA/XGAnWvFY/QMyUEI1UZg/i+3+GVa6MyttZYBWBWHjAFovCVh6TMvHqCrWj
UgdfSchCSDLFPFpHPEzL5uMZVlprx4wnbJk2+vlUIcdSdxE1SMZjDLPJGX5SNRnMvw1llnJhEbVp
qpXQLIGCnFLj3LZMo/CMCqrL2ZgNRSYK3J9HTWccVZzgihPsE5yom/6OXIolPFNoUdM7VWW66ZC3
dV1sdWQNa3pkEiD5znzyKNehsNIcqF5xI2VKk+n+1BtoKs+gkdcOYEFxYJ2bap4JE/2Auhsr/gAq
2PwdE1eDWjqjl9vZNaC6zJ7NVNCuODruT3WEXBqDzDY4DxR0Tx3FDmtVZg9UQfAiL+1TWzbMarMm
YS1AcEdJwXQqSi/i5TWn1v9ASceHn8pzNTnmY9GETJrKBJ9ocS6zcBKTdVn52KzTJQt5NFjHx8C/
3A/J1PbtTxUHYY8SRuZ2UD+nmUmFvNL4NCL56toc/vV+BEjJPj2BrhuwhgPQkmyJXlGqLWZ85QVN
Q3OpCc0/3tSKLDZ4NjAGresA2SsdsNO1L8zjadH3pjhC2xHCdJqDLXkeB9/MZwI74oGUJ7aHQtCR
tkrqUh2ofZQz6v0BAjFtaWsnUSNCVk9Q6Gegp7RVujhVWXRJsc6sfNMCeR+A52N/YddHPNNxedqe
n1Xnu8ti73sI4C7jM7rtvLETTnpyERZFbBm9AD/bNB45kb0vOhR128sYRVizfJretI6aVgavb8Q3
K1ecXtN5Bpj6M5q1oBZbDRtgymLzQhMSlkrcFKUvK/Q1ciZXaHR5NY+gCDrTP6KyMDPDYMmQZznW
Mygkcp+k7FeyQcbHXIrviopn7GBhzX89DxYIZ5gSZul1K92Jl/U06Rx1qCDi26xaxEfYdp3/iZGh
mS8rhjk2cqEFlcPtkoolwpsEBQQ+b1yVuW2ngDpPC6ybJmqUxY8zW24q5i/LM35E/fDSwoVnjtzG
OauxCmrDeRjcMMy5ipm5Myp+AqtFkN/5GmPwwUxt+bsgLNhPNhAUSXSOoRceRggm099UbflX3OhS
Afu1j53ywc6qEczMgiyIwUJ1hf+c6bSobvIAdCLeOUUT3J9iiQp6M2duX08YlSId9NUSk+YuJmXT
crUmmzbDadPhnGCe+dj5ZraGvKvpmtVTbp6oi9yKfj4Pb0sFDp2s97V4h8nFkmwkVGkBEDymA7eh
QxPQvIty4Za3PbtW/D2HDJa+odpMlwf7JlPo9y6obHjMp037Ckk7dYEQuhCcdkFXZaZHIH1XoaLW
JvVX6TLKGHHqHhdUz1bs2LiOUzw6tyyL1+AEBsdcTmXRVT+udRSv2yRsfHjLp/4vZnRMJ06PCDUd
iSOBSKI1YS1QPi6fw7zh0TpDm/Kk/BO4Ub+Ok089ytOJXcah4Ek1yFdx2iPGZ8551KA9/nJObDOA
RE+EoHaK0edjfg0L2qxxuXo/BoE+Rr21Qesv9zH1Ov99c+pTT37KY3XX0CBiKxAc7rJL+7YST6dQ
BrKmYE+cu6AVlFb9PJwaKGaMaqkP89qbQFOrwfziCE2yvE1gnUAjdqXZSPS9zCU6y2p2qpyYQo0f
EgYNXH5fM+xAORx/C/5E48fgi0/LhLaZ+Y22k+bmT1gaILvm+NEz5Trxq3GXtr0sJrdegOyfAnFg
Wyv7QAvHDNAcCHCm+4ilGRcHcdO8rtN6UT7UkfxY5PNMSPRgj+nnAP9vQsyC4TzXgVMYrV3y+bYs
gnBfIVpKOOmWIhLhJcIKJhLQGjQ5T1rZxL4Vn0bupuH0QZ/VqdqcSF8HgVngp3ntf/AYqLtzdVMM
tq84wEV95Qe9bh6Ecs2iP7/sAHiPfm4NmBj2f5+acIPwkjmeofcaUFPYhibDM4jI5R5ixCvWiGGg
BZ5SgyAl+R0J+7f96xnn63Ia+4skbwZv3GeQHqrqivZn1PVHB7XqqPnYxMGCEKAd1Cz+I13+EksN
J6SbM12VdTaBKpmAIAC/G31wmnGELmGVB8UFHDkDptEBHeWW+WdvdjmkO7NaA/t/ODuT3bixbU2/
SqHmBNg3g5qEIkJWazudlvN4Qlh587Dvez79/Rb39q1jGbALNTIkKyIY5G7W/tffNA6pI2Q/tOPf
Q2k1QNlO71YubhTmvAXL1SJzg3th0kLmzjhEXXavzRwJ0RyJhnS86eY4/OOXlI8f/WPLMcrh2L8P
kD/hAMrFVQHlyOug6AG6AUHXUm7g2tVSAbR+xnYVF7PH49RddbV58Xvfwb0NBJfqVjf35mavgxS/
N9Ns2neA/DSd7hsYQFzaXsY8Hxe/BTJWTlVVYsIyGxwpz8vSISJ6htTN0fScOOka4P6qegO07ERi
GYVBZNif8xGjgQinx2Mm62GsJnSdYgyARQuRSnt600Ffbrqvg7Uu3aVBzTBv5w7FDt9CVzr418jz
zyojcEY8yMxjeB0NlyRpGoZ2Ec0k71z8YMi4V6bby6qbQoylMFt94nm229YHB/pI4NZR8XSxMK71
DUTOLWRM1OyyMzVTLzM0j1NYHadspYnunVvFFhjCULrmPSbuxRMd60FMCoo+ZbikBxlncqMlDj5i
xyeLA4JY2ah6tlLesSo5qsIOqFFbo0ib/ZU31o0hY4CfkJ41J4KzvkyC1kTVAR7pYlabfiyKrhuc
54aiD3Unlh7ynhZbMK9LGuwCRxxVSrIG8Z1ZZNNEzJ5AfxwrzlD4AftkbcDAH6mO6OoQwmwYN3uB
Ew2Ic70vFTqpo4zWTfq6h0gX3s2GkxFW+b3zhZqLJ2EpfVRH0cKFNUcZrHbEOSLMySO5BvzHO48h
ZB5iW4ZKuusEweFb8EBwV2H33/DCEDKMLncBYXoeIL2tdMJQZBsYSHrM9K0tjd4F0jK/HOMe+udt
SNQK/2T0E7FMnJ2acoyqTKbNirPP/hKWpkwyfV+hCMpMiRBwcCFrPMrsNReWE+8UDYE/mWfs2pdK
/ENkbwNKFyLdBhi5XALH3OvmnOPhAH9Cjxl98oCtehxAcLGf7vSyn6m2uad4mRCjTa5KH5M26D6D
da7LrKf/oU6kSQO9j506T0fumdrk9ZxG0Ki+O2fi/NqpxtyGuRDOdzPyrbkgpCTjlukF2ygXIany
5TN41Vr+VrV5yjiYcjCG7TZQXKWQnDPuiG75uRu6FNqKamtTLeZ6bGTL0Ut2rtb2yUwnfpkTZ8n9
KfO84SfVf87S2G1vpwWPdYugC6m+w9zd+RCjdZD+PKSZxcp3mTroNPlV3Wg15CIqQ+6R+pU9F1Lf
BNwCNgCTNDsIVvppTrZsbkk/yMM3Xex7UOIdR6l9wCInPTsT5T2VVM1WvYHiTRLevkchJhmmk/p4
y2EMB+rcAjlhwKHHunoO+FvJQze9gV2+DxO59OBoquqSW2/kEZQWPioqVtmL9U/AB/KINOWAA6Fs
0NbgpSGc4dDFDgx49ZgU3UA6ZX79TiUkEYt3KdZZhmu9rlLFpFYvy0cP61IqZrAWPk9LR/Qlj+0K
BNDXjezCTtqn+0saQ+tjk/Fo8lFCHSUQNF0Z6mof8BWgAUZ5iNL2HQHAdXA6ufcmDoydKPRd0QZw
tJNBa6ojqTB0ud+J3chJTKswZysQHIVkSjIuHvYewTI0DOANqEbztMrD2JRwsgHB5oM0abEKA2G4
6EPv7mHTxkUoTu6Esz7fYIIpz3vKcU2u5ahhdLU4RwtMyLOQfxocJeMFAtNJzy3OqlTjKCJk8R+P
ik2BNriqgWDeeKCDQXIi7Kjh2XAYPbAhNZIrYmN5X9W/X0hbOEagkB301o24nCrTxdGT/+lSBFCU
YYqJq5iSHagGA8Y/oBFMPXg6tAmkyFNV1EByFAd6VeknbivMulytFEU+zRgq1pQ3sXFvKR2aXQ2c
f6YEyZ4s3oorh+8tj0WPdX3vjNRZ+WAFt+gZp2rNNTvI7aRLH3NCCVedcaMXAeov5VMcowt9rYuO
I3/AQiaPV8FdZtYeMJnaQzVf2GxxV6TAKwZjHyAmpFPxHEyluS+4Z66RRdUjx5km74XloEptegoD
g4fwCblzzk5u0RU+tSkRFvEkO2GAlS17mGWX0ijW+Jzn5Me8iC1uJH/PxbKRb8L/ShAVvThRLou3
pkAg55L1XR0FQrXK61sN3eqAMECxeOqBPwiXJljj1F6fQuBE373xlQTbsqnlvTOY3coe56qT+G6b
mHo96AUISrTUJQr/UgcgY4U48IRIwyLrhobzgs2WWsiqwc66gt7Wcfz9gZRtZ9Ux6Ux6QyYF6yi3
aHAKNyhr+ntltOH+PfBr+0YjmvpIz1lMan39kwnXkz/RkuRCaX6ZppwS1XDQECZ65K3vX6ATQ9+t
evTWHzXk0iY5nolQmFcT10VDbilduIOqcgxkRTpDiThy82q1VoFXskVSJ3oQ+xxjGG7VsbBfw2V4
qli+m48c26uNvEMYoOHJXR1GGeRL0UhBow+YFHp3VIIGTaQexNomv2ZYv2bWxU+HvZ/vyUGgVrlC
0e5nJB1GMjBI9boXLI3sB2tYya7XuaaUPb3fSoXTHjVawqhj/dN4SsOhjsc397NMVX1UcvxFyoZG
KRn0YhXUsQj0sFiSw2mtKrfGC4U1n1bgPc0dKVgDPyEsI8GJjRRZW0uVebghFDb2Tqz/XpiOK3z8
uABj0lc7oGXggOmvhigi6SzLF0r8bTWJXDC60NrOYHTCvyutwGFewozjB3JmhRkMaC6VFboxRl3Y
wBZ+dXaimwll6jzh5i8HcKhgAU2qLY5JFORA/xxKO1fKjN70pTgWnrNMQVze+OW4GC3/dB1LGRv1
sEiRjOpGeEDgpTtf19t7GQq6MJkVwL6rSkoTw6kcj/c0oQ6BQqqypq6IMV/wZiqBcs5ILuA2kQeB
ce5rvPugTO8WbwwoHfVZkqQ7uSJVH1jHEX+arMomBLWz3LH4BLoshTncLBkCWHvLI7U2GiOAoajg
wxiWBzon6AAHaS3Ft7fjD8eD0+hCM+V7qzNz47oHQlYgo8R7D4YNi7tmWulJESQVTYYITJfZ5yLu
5MbAUZXab3A7Odr2dboFzMzCGcDLNQChNgAt1InWIZkuVTiSo0vf6ShFNeRsKvDYh6PJI0xV1Reu
QU0TAyGEHAbqPZNz6NpUgikQlZq45k2z1MM2v5Ag4BAxSSS9ZeGUaiH/oGbyK3yMn1pUL6v3jJtf
NJC4lnt73JbpP2tvUkNdg6K28z/GAnaNLzans4cBWWwlExY8AdQravd+J8k890cMIdHfNPN6NhA9
Fs8ctS2SMls8MqYvAwoKNzwjmMMhFi7O7gSXNgYcut3ngDAQQaOspyEP6u5h7iBFpbdRyUn8w5bO
WAjWG+ZtLzXD6N+eQVv3pfQJALv6+YBZHWDe5gPHQ526b5Zu+stsCUB6Diwnrm7jmeuDReUMW074
mB0aJMoOJFbdgvml04e1Z2xdKzvezNuWQL+dUL58PhdNbsMMamxyXb2E5Re6iRsRZjp6kTedzWWF
/+UM6XLfe7OP2yIJJ431WO91vZxbyF3+daStN50im1yqhzArd7O/ukM04mc4hQj4SBwoFwMVaNYY
05MBe7jcqGPtLWaI0QLEC9Gr40XSD0qzJkfJtozGp3u49wuurEuYDzOqOohl7ophHYqg/JThueRz
1GR98M8m08A5d1jbe48xFb5NoU1aVhDdWzjqjZgUz6Sd7eeZntXynoS4qv/WeDWsFqLVcAezrGBq
rpu72TVSytLE1R07ZMZeP5OVjK7xrgPxdJ+icmgM4hrmqf07ZFFu/25N3yeMGURg3L4SnBSYhB3g
0+6S5jUhDgQZNsPg1S9xwTAgKn5JeRJJ/B3HbrGspoQTkzFaSWzc6QjW6O8Zozpwmq/eTnkFiDat
1OFaXKOAw8BKEuMRZoztf4Akw5059S5pjw489oIKAUowZ4Zsqzz3XULrBaffajJBURu1LBuQWJiq
rdoodKGsSnz7WIqyBm+gLyFIO4cDVSI1WMixOecHwmorCZbib0Y25pMfVwdC/BOdQEoo9Sa56l+y
+kltrt6F5DfZ9dBe0Y7QvQwUiEvIDGMexNt5PWR1esNRkKdqkcaO3R1rswPb7AYKtUz8qQHKJka1
yg0EJfa+e5/juevN8P3q7rURXorRotzMskCOSLsF0++fATVZU9NSk0L0f85sUhytFpl1r0PYNM2f
YxvG9Ws2Fn5MIHO2THerSdjjRwzD3ebfqr2pvu2mcadBvD8WI+LAl20kbZNyW5qjTTNoKF9QNxXb
pQFdxKUYvWiyOmcnjWWjLlTfKzuqkoQvSSbxgrlKVj96xACHt9s6Qs2McROv3fcd3sfldothzYhq
ZvI4TmBJ2VjLQEkx1cV736lj0i0pPPDr8iFSzjdFUYAXXJyxwBHrm13auWXcNkOZJc38RzDw9gE+
1yxg0fxAdi3Ln0HMyZY2EVnFGUFqNglk7Vwnp7Uycfac+q7vTpCmbNzjqcKb53aNMOPjEJTklABe
SPI6ZRGBp0ta3kbjBj0JkncQXbF6sT8VptGZzwONwjPKsZWWUVn+qxgz72UMJZrbDqe/2XzG9hzs
2NXHkYeBL8xDPrQM0vEBEBFmbD+3yz/kNO/JO851zR8pKOZzBU36Pszn+TIRlT6fRvBl979a7Dfq
84CyuscfuVz/7l0oZadwt5eM/K6pfe2S1u4fNzhAmIsHwafeC/uHxczdRwQr5CzsC+qqq03q8LPv
rfnrhvL6PatbyVPO8TYmedr5nLaSbBKzzntus83vbLIYiRTgkG1+RfPFqla2zfiFMiS5H3j4eIbG
zeQEZwIuvDsb9Pu/wKDXeydJUlgfBP4Sk52m3LyiHexXWhCF92RzzKvhMhM7dZPS0CYmps9AyC1/
9m+TgErvlNHW8u88b88K9LBhkkMGs4dXggphICW275gnl/4dPIoyXW6I5MalPze7JyjWdIvroLSL
c84Bib5d19wFVeacc8tZHvM4sf4KzSb4Oi1W9neWFtM9zEfn/bJajLLIjwlsJX2060r33l6GIrwZ
we3Xk23G/T2pJM2/2NvYGeZ9KP5lWG59JVGZk31dfZ6ITPgLG+weO5UFL1kzInLPHqNbzzPXq+Os
5le7stOXOPP8Gy8qsuti7PEfaQ53J1jskk4sZvo3Ru13z7XrsKRmRjqfYdhV3a1TBRm+zIb1aQiH
dL0Us9n/DfcVMzSYjQCAbmrM7aktsBX34tYiDKtf4hMarY1OtVG0z+G49sMFp8gKe/modiCamtl8
G/jB8i2POIud62Qwb2w3niGGrO5DHnvGk8ce/0B0BrzBdPM+WXVXXqc8xvmoWqM7r64SOJHjssR3
cDen5MK61HwKpy15bDrkGpeWCu4jxv/Lf9ntmNCAnkM68k7e4h/KF3E+OSLb/0CY59LRiSYG8KZN
1viJjy1PQxLvVxRD1d+l4Wzen3k4Y1nDK66h9Af+nbFnfsNrro7fmcbsT5+jDTKT9xQuaxCkF47f
e+T/6YU8ISx55U+y5LZ0Uwi9OD3QQDWIQ5lwhwfFaGLLuewbUDCK8rFa3+9FUozInqDh30HPaa07
cLTCet22MVrzmzBaQu8lmWF0TGRAMdtYW2wgYyo7/F+q96Zpk58KqbGqzbU6Y3jvR7tz4kOrIX+f
FXsBk2iURtee4aNbsr+X/bacq5r4z6fVzE060Q3KO/KGE1q79YxJyq1NsNmHZuyXgKgmb/iAJanb
lDeYhKU4/601lLRTboKMv9vQqjUEqtIrOqOJIAiQdbcz7xgGpfMhn0ri6q+/ZuO/4QmL6ZLrwf5D
awLNBMLJjzxhu90yuNDN+mEjf31t/6GxNnTlC1ZFVfHt1x+F+8mPpGQbHrLN4CROA8WpuLP8+GHu
utthg8DtQ9rQ+yGbCR8SloXUI16lBo1357UhYni0kcMVnglhI0laK/doOk/yT1vGDX+oG32O2a9Q
/g8HrdlyNvm74wcvxlrRu6Fdh4skmgvX97/69uTwuxzND+cizEGkazONLny3BxdpKFTycWG+2+eJ
hgV/iVBt5zJC0A3jk8WwFswpn6b5hVUo31cslGEswm403N6JT5m6UAOEli8WrLa8OE7MoHxOS4T0
9l219B5v3+67KV+PY8VqwntzhojPVDZcNTZDfXz1+iSKys+1uhELu/i6fWHuEq50Y1vjZDrv8VGb
s+0eN37fn66Mbs/tHvx1wELsY4L5CF+gdmlZuBe/L1LuWTZUctBOiW0E5bC6Gc7au83M5bQ1o6b1
q3feOrRuevFo1uCc4tKbKjN4cICj9jm1424qHpNu6XhgOzLbzLxLEeXt8YfS9TMrvzazW5J/S+dJ
fB/SkmjW4GNMfeJ/jctQLiVzag83pQLTAtQW+hkwqQZ5y9alovlDQ0qRWfhYlNTFMqTtBcx6d5xn
yPVhuxJBYHOaunMKC7P3W6NP5Pp2PDNwxbQiKH/xnRyCeeTGKl8ZE42FY9FgYjninNOhEIA2RA3I
N2+8Bqs1NYQMdIs8GLzHo8m4xCPFeXUm7ZsO0wW39I6b6FqYVTfvhql0KuNdEdPUqc/aTogznWXG
95lpOsH6Dls9/JXOyWQEQ/JE9Cb+dac+JiHSJm8nm6fguTW7dU3/pGFa0T+x/cLj01tMU7gbbTDR
SLzD04uReZe1tOTg6YecOczT7GyRezNm7Wg9DsoUEv89BIxP65gTaWtI3PIlsV3ibd7nsPW4xinz
Wl76m/l8CML+rxTbQyaPgIhZ7bhoDXzMcn6cz3w6ppFr2XyY0eW5PR1y2zGwAa/g3dcEQTcrQk5n
9IG6b5RnH1iCIJGhsvHc0snyKpxDGjKFglvbb+HrvxiYGIbJX0vM0AFVcHwjQput/EsKGjj+bQcn
vIpvYJTUQ3NGb2zUhHu6KYXR3doOJnd3xh6KjhWOjvJ52iYVdgytw9WLgW9gAojH6q6MXT3egr9L
0QT4eNbT2re6S+rC361OrT1jmJcsRoGnFpAsBScE7NZBShPGm5yjKmMWc5VyHMRlRvu8dXld4sl2
gukWMZZz+ttxcMHLbGnHh9KyCAX7/sLNLjsDnvXIiK0oZOZg684Ia1z+oZIkHpVTBPEBX3SHI3Ha
uWqJ+vCqGZWOwajHb1EJLlPiu7gkpVzR/ozIXcSDEfgo7t+T5YKnKVTlosXHsM6jDggU3sthr9QM
adZUD9Spa5PebP4mUk6t6BxI1zWy8caoJgFDWDurJnnv+6irGJ1tNI9Y+Wg1p/YOzL3B3bsPdKI8
q8PJfBAvI7vbBItEcuz08dmb8ZeAM4G1DC/XFoixfUhJuxqikPWsfZ60qstuES/SLjNx0mnpvsR4
uFIXdX7+r8GSc+fFHjyOXHd1gZwQhm1y2MtEDDmyIVrwunhSEaKEfyb/NB/UiP9f9VR9aLJ6HP7P
//5RQYtjg+ngCM3nYG4XWLYjgrf/kPD2otMs8Np/TtB0ASi2h6pfsQJ1U0C7Vmgqxq8n4o+aVT7e
BuBhuAK6RB4I3ptpONP1bSryk551d1vToLR0VfXeE6JzmE2ogmRSaUDw/0Xqb8un/eeiwITEBM6z
iPxEFE9S4I83A2OUQNqAOY/NnTYYQGQdwC44Z6wGpnEzVYOTL5e5bRrmSrSIVizNaPXil6U4DHq0
YsgUB/mHlHKi8k8pr2O6RvRMmHcKEEDDJ5qxicZN9m1qwqSa/yiKWrY0bcSVsQH71SVh4aam/vVd
x47kzTdlM8KhhPUcczPMY97qZV1axshfx+R9nTQ4jF0oR8K6uVKKMOwvA4YQzAsgCNlpYIP6iArV
Eh41aVuF8HLZwao7O+wKL4dwME3T40gFX19j38t5LdNlxeDamQkpVW1GjdKrnsxUwmPwzpotpRin
ROaICNuPKvlUzWUg6U3wX46BtD6wv0fIu12AlOROhVMvb+JPLT4BRAWkFu0Fm0jul4qgX0H22TwA
XGvVOsyxHsBODsNhizkMOUg6nN2SS8vRWExhbWjCJZQdUKHcZIl/z/Joe8OJ/JNie7ShqIA1h4bR
s4GXhB6AIcdr4mxQszlIZBNxGTMq56tme6mmsLmk+C18dKAlFZ/QdUKOUkrctQLxp3Mh5pUytAun
368TTNmmkrhqsS0vxoP2t03GsFB08RjaByUd1nAUskNpCIRV72fN/byw3zVneh5gTI1RhOmynswd
S4npIdkroVUMeSR8EsWTd832YFGVMGqhR6gmv2Yc9h09meLdYJUJVFHNBx1XW1q8qs2eN24Zvasj
Osjbfa66z/qCg84SEspIgAl3e9hCWcY5nknHqiRVK3BPVV2WvbSHmi12bzxOxwYxRzmn+em9Z9b4
eN+GQAqlfbW71KWbthSuNFJQKSRc16ZuHiFpBLV/LLJiTSZSPqYtM652BliC2VETCEl2hOPMrcwT
MI7kYzYvZDjf2XAQ0rsU13IKuxawmg/Q5BrTcHNezY7fUQ9uER2A17llLnPEyczEoCemu0W6igmd
uaZltwVxzYVZDZuq/U7fTNvAF6e/hJPV7uOVJT1kge93Q0pA/XLbnAb6mg7/6WY3KASS5n0c9Nj+
RYqe6AS+NFh0w2pcxebnZh3hUv2xZdUKqquoCLr9xCbJENM/6M4PjgPy1Ed3hc6kaenay6qwDEjr
7whB3Um+hf/aQtmHghian1r8TApqaM/ucQuPfVvcDRvy1mvnwUssOns3mhetJ6OZ1cEcnNousYz2
rDm5iXpgNGJlkKm+StRizUVHbiLMgjyqQY21CZYs2XL5UIWoEqTBs3FOT45qRFcJpeq8KyxxLk0W
pCteO4QQ3gyIbONPiCGtxbzv7Br8/0JnallAG9DBMHS8pW9rgh+nFWfk56appXGIHr8YQVz9aapf
y2MZWZiWrAfs/e2KOCzbA/rVcJBJ0wuRwlG1rLdBmuDyf8rMKi3uW9twu/ZcNmYyR88jh1DG5Mh5
nWUoD/0OvtOiGPXGBoWA6e0xFnFGUF1jBdma446AL73RdlnzbB5UJyw4KCU0K4CNS7pkZNvvOH3V
UScr9bZM0t3TvLein4RpahTELNAf5ztyEfru7aMx8JWTtjMJHGyH8AMujV6COECpERTLejnqzCpu
5ZUQZCaLApMejG1eGquEQIR3dzzDDayMPqtRdbp2mLefULLuvKCgzqARXUxTEkz3NPKFuCEGLVx3
TKOFGVnEvdA/tD+UbnU7dWkJXY8kxW8u+vTiybULSKGn0d+6ZCY5ktDG4KNFOKdPGKaeZouxxEI3
zJZ+R9VG2mOfWeUHQKkUVwBYMMdcnkNImdVTRl4hI9jxB2GtZkoqgLW2iSF2b3N0M7/bMgc7/no2
WUolyZU4Vc+RUKMIbmMnugYZjgNJRDJKBomq8yY4lggehddToMdgKUj4tiwhqv/QZ8gVigefOhyu
TBzBRA0+dlYL6xmyeyT/p8txV1FtSMQrZvKGZjsvw5eNFHL0a4pSoa9H02EUYWSNDbd1/tDPa1Ic
cgt1KediYABDFmzyMl2JVMixsh+v9Nuw5njSRrJ0LjtZJpW77NymMkCXmlaf80cToa70aK5jbP1P
IlTQ1zgT/zDYc5Cs18M9JFXMb1iessYMioXJ8nzcZJZ+2sxhDni+PFYVjar8XbtyzjUvc0Cc7Hjj
DbCAlltf6RVaxYhPJI3jtQQPQEAQ7U0oOrND/KW/oGYJOorqBVIv7W5F5tFLjCJcacqH3i5jRXXz
7Mjl7usVu5oWIciYh10hEh8pQDolfIDvaErv38d8uv4wKwL4rLqpNMzkwFKqhoSWz0xqg9RUA4TP
Ur9oolLWo7zHPQl3BKaERgy6ohVgx6tn4Qwk3njwbHzYZEzzvJImsRak0V+Slm6hVsD9sG/pD7av
5ursLqJmRl1AVFR/6iZaP+HVNkLp3HtKBaSr+dxOhOYP8gp92F4OY8hKsci0soTwYFGIBH4pJGct
klEM7GyNh9i7G1g1zfXexgEUT0v9vfUg0jfjO4kFDrA8HEVD1g1q/fX1IhwFTEPnNFKI+fk5WbBS
ooyxMDQPblIbk9k7e4b9GF8XVfzVk7ezcW+enVfNwzq2RlA+ej0iLJqrXhcv/2CIw2J5LmP4MC4n
qy4gLZtfUssqDK2bY8cZLkVPtyc41aMn6FZC5c+rwJoFSgtDS/ALxkXIy+JJHo2dhABDgxPSYDvt
VQ8X4TSHwcKHMKp7wAqXcLAxekLtmwt+BZeOd+y9Uv6J3AyDW2xo3Hj95sw0Ab4u2E7zxTR5DmyX
S8QsjMsdnYkDNrxhKk375Od20X5GeCE4ndOHgtMNBLZyTQo2ooAY+EEDRYmCAdu+lUk5ZXSYDMgr
sTD0f32eeHuagO2BHQqWPxyaOM0dp43/OESmJSl+wNXO85KxzTRMiGDN6UAdvVFXjbvBXvYmw4l3
zp38QY27X1/FT2dJTBcjPOt88C+eyltvlsBMDd81BvspPPRLeuoUKaMB2uhxrs3XWSoQTSKslEYi
VZXRry/mjVGMbWGZh/MPfBeLrA48YX48SuZxM3aDF89PqbeKXGudqbJYYQ6SqFZswAlA83/76w/+
6Vl4dNEthyofWNwC4/rxg+0xJMkkcqcnT224AaJpnLq1odrkdrgL6lpgzqYIXVmi6vZfX8bb7w+w
IKt7YHETOEi/9Q6k3zUPCfL5J0IqFGqZCvseCFu4bRz7Raahz/K//mTrx+QjjNBo49PucDFGoysQ
vD3bIqhKsH6OjcdUaULKIObccwnzru0RkR76KU1OWpVaZwo7WY81R8aF7Rn/abXQGn5nCfV2iNpW
wL3wACoiCwujt3CHD8EEQ7XYfNQnbM1mGw+toBqiSurwnb2n1DKeUsH85j69RTtsjNsil8wAC+u0
iGv6caT0PvJ6z6WLS9/I3bFwVoQt+Gyz+ceWjJ07IcwdA/NbWfgCR1tOX1vfugmDfKIoO/ISgKGT
IELtQhgzTJLf+GW+afCQpuE6nhM40JcCC1P+N2ZLnd9tlodU/51jYb37qhmAIxSG3xkWv4kI8kC/
oFvYhOv4cJ3pRry5FyaJ8bPR7e7jUoXhnn5xvH5sizv8RVxcgdg5WDoDEsaqv2yeBejPOucR5dSY
rDAYnslHrpblUgPjBNN3x6WlRPZFapm4hH2lKkTsr9VAfPPYGK+/fp5vJz7+Hq4X2r6ND4vn/mQu
yvo844IfBU/fk2bUtG5xPWHBV2KL8NAGkvwEn9PaK4+H+uuL8H60Y+VG2g7DKgxY+HBz/cmOlT10
Fux7e8qRzbGpzd3QhP1TNEdl/JKsq4Frz2hsELk+7uwkjKBCJYZlykWpwL3MfR4Db2uLWyTZJtyR
eEyKb6lhERHinPzBmrGJDCdq2+zW3WhgcyhJxEJrsewELA4gmL4XlFjZ9nTZ21XgeITdmIE4uWts
uUnWGbYaOz/M+tfI9yIw1x4MSl6ncD2GRMNbTgvxR7AQQ0RSJCGGuAs1UKg6GzpAYYrhA7MnDCnf
9NLqI5Y0PiVh5GV4Njlz0M8XEHlnCImfLvIUEHouNqj5t+bcGW3CN0inqbotlDQrCQfhAJU2yczm
JfAoAtuziQ5gHO/7LsVp9wJ8kJovv3561k9jiPwNVijTg62Gmu/trhWE7Afw8rMnjam36utTM3GS
vAeQRFlEuNJSRvQ8FTPbU/7mGrzsVM4TzHQB6My9EDv8nXYwPylykv7aFU285rO54jK0QBwN/fh3
Ldu3HVufdi0WcdLhsTA4fWu265DjBlxu9o+colqv/hvtXerUV8VC1sFG2hsN5tNhkXZo5dQGkc6w
Y8zfzY43qGuAQ6VPzogf+VYA1PxmQZuhifcBTb3HYDdoqoOixpWTnI310Hv+f9UhgQnD2XPoWweS
H3YY2v1HaUZ3BgJU7lWPunWpy8ZOFYUE22VUqKy0WLv9BmR+21lgCUDkH4WszYD8PxWFxdyJYePS
PmZpHrDQVJz4/K/fP5/Iacf/EESD9PhiC7+73+V3/PT5DoAVXDyB8102kjdLel1u6biFVvqgvfoX
FgQ5yP0QI1JZnugkOiWK/vVs+ukCeMyQgn08djlosDz/uL/6YJY+GXvDPQ66x+rhHic7vc0msGFl
XfaAC7JbD25v8OXXny9f8D+7GSFMTCog8QPlMPvThkBus0s2UrI95Cwu+59hOOEalg5+DLLARffG
cPVt0qt+M8jtt/UXNSfraIQDKTUoY+7N9y48omP3qukfiLpIu+k5cNtme4mqPt/vdNu+LqzG+TJa
vfTP6QvJGUtv71ls5wK6dvnEaWkIMOjdb8huAGe69nYla7PmBdBJkRWeLmjFGEKBJGKj2WFrgUMG
Gbj5TP9WuBe/vq1vazhssRnYLpsBGIHsdT8+1hi+04p7RP4wRjNWIydI3VkRnMip64sOS4pi9tBz
qTASbwObf51IdZmxdoAiN/m/ecje24fMveYxh3JVNNHeHnqWEoI2zLP8QdFRs0PUpmpIhT39+sv/
/HGsXLSMIN8FJtvzm2ebZ/itRPPu3Sei3X39rkUuZ0rlURHaf/OBP5VmbLoco1jEyJI0CY9985HD
EK/iotHdazGT8hpYE+SpGHQs0uCRYLe5fEg3KJEWjHof86Vne4LwWV5J7YrN/gFHjQL8TkNkOuHD
S0yR0yj16HqIl5X4CNsDyLtEGRI18sHbp7FEr8u70j3xxNGCqJZ4k75JqyS67PIBQ1i7TqQxDQNS
QQ6Cq5KSaamZN82iGAiySlr2Y5r0ADPhpAi/9SKwU45TMHhgE+Pr9TFTNRxCK/yChrmSXJFqRvD0
EliZlHXfq5V+znYTDmpHX+mGXA/4R5nq9sy1Ieq+PajlGEaihWh1esJa+BB9/GiS2gMLm9tJvhLz
h09W92HIfQGpYWcKfKP9M+A6i+BKU47V2aWUw+brhnHbcA17w02IBe+NfvNvh4okjugu73YS0BQi
YJoLbi4IYxdEn1cvIfPtg7pZ+likl+Mc53DOjBqt0Qh1g5Ha/qK71YBph9z/ABoUIAmiI+Dk4T1t
1p655bcxcTWbdaOscvWZM7QjuZlBN4vgRjfg8IWQ0MnsQDbVHVAv0iW1W7uZ+7FEFTrjcwKs5lLV
gJ21/6a6DPMTrh/5+k0RpWETEFl/SrjdBIpUuIDmAHLZMVxrS+RXhlKlwkTo62vLtIr8+8pul+gB
p8Zh+jMntJBsGkBtb4/OqiyJxLq5vuLMOFQ04cirSxz8SVwXdAr/xOobFKssuBlB+f3uMputqL60
mY3yUUFVZiSY6KNRnE++hd2oc2nKgiiOE78CNhuL3PRutRK9BryIoEZaRHT8tSsoHen36LxPCn8p
t7NGfjVVAAm1oJ0a+4wn7IhfcQFAZH8imaNwn3sTxx60+/tU7J+V5MjpkCH9UyHqI78xzffUe1FS
bBq60/Q3sInlvtCJnaf35LVWrX3F8MrYXgJ3RzX6HnMjkSd7CK9pvRXesg/YGOe7NZTnQTUfNSxN
3J3opXHFFbm+tpkIAEkZrJzKfYuTW5s3tBACml37VXegWQ2FyL9XePrOH4OwGA0aHgrW1aLIXq0C
uoCLNt/NvsBOt/KPalhP/sqULY6JO+Nh1WGHO4f20FxQv8swVB3y2ABkf9caNqYKN7PiEClQoCCl
iIGplIO5beeeiQczQYv7ucWSAGBaezFpcyw/xzSwv6DD9SZwwxIhBTzTPp6fg8JJFihl2se5XlM2
W/1N1RALNx+dpFYWKQmeNpBSU70Io9D4gk/l7FwitXTphpPWXqmJMx4GM+aBqOvb9F2JnGOmiy5Z
SYYVVA++KG5JSvKofFW0kMrFNZy1h3zVxHxZR6oLhI8wG5lAqDq68VNb2bBvG8ebK3Bjhayrtogf
rjIakZYjjLzVRjv7Sr4CLXHuTJScVetGizVdBa9r86wI1JzlUAiJ3atOntVCtx5GFQs8prMoIpRr
jZlagux3VuqlT17W+DuaO7VQZnUcsohWa+Mx7oomNQv4tZFBFuQpMlwU2J2yfVjU+x0mJ72zbeFn
Qqt5uqcYFT2yZTK8LPje+oipHs33sX2segN3gUVeK//USmkf2IkV9kJ8YpOVXUB7yqme8Xfd46GV
1erVBAfc/WWefPlrvUvoBq/yItHLg4IztUOAlrdpgWIPd4ZxWePUV5YJtnFZtr9EnYFjNvQ6DsDT
TW304vtiKeG+EsFgjOdSpRO9J8evVJ2Dv2cuHWKZ/xlsaBXT87JBjceCHOE+f++oQ7/uBdVA/ly/
0lHrB2Qq6ayNHfWe/ZGj/oKgorc5NxipaZZwlz6Mxk2K5vCYHpQ906bER6j06Do8OZQZdEi0fnZU
60qLaopNa5K2p3GB/eiZDa31URps1Ol0kf5qlX4ZReMmZYL6yVL2Hqv6dFW7QWKRg4MmQBUkFTKO
ChZU2YynmsFHFpWwWAKVysGJs7KeciPczMcOyRX9nRZdzteeVJX0S0JHE8tvIAbjnzJHD6aiv0ol
UtWdsBbCGxuiBs+VGYBy06lz3EoJ7LZnRqyjYlci2kIG8S8E8AAJxklUF87V8GEbNkgEDj3w4B7G
Qm67SKsMdNotwxsiOOKkPvtAjdNwmUyTdNjLqAzr1bCNnCMYT1cCersnwZcV4C7r7AnOIcHlex3d
JB0igPQGabRj7NcSSQADQeko9YKsC0c90JXiyCo2qS10UxCDI7TN+oSonY00fSMySNnD40w5suka
d1JFlSYW2bYjHBdcTURATNaQrDrKH8urbY9Ci1B5WWeh+k8MmH3w0/XTSNNzxDVThXX0ig4b25zm
mlNuYUlHXuOheNOEB+3h7ep3pD7kHXFGExS2+m/Kzms3bi3d1q/SWPfszRyA3X3BUMUqVSlLtnVD
SA7MeTI+/fkoeZ+zrDbks4HGQhuyVUVycob/H+Mbbw7rn4KkN+QVnsHN6iWzFPCtehqjvAtv69Gb
A016pZAlb7PT2+ape9se/mQX/Ww3xm/N3Tc641u78efwfLOWviETzLcN6VuRp3/b2aJwNolzHxMM
uOg6kcFwJ5nkqRkdMrA2vOipZG8xtW+j+Se1IHt757JNSr0hwkYNFWnXI1iyDrao2jrFFhWZ+kv5
9rDrV4KRyIjpI1ovQdh2o5ny1l/Wxjjux/soHiujJotgS6ArbGvTIHEE2LrcbzISKXv1KhtvfVAq
NGWBeg3ChgrpTWc37f1s/C69AQh2l0bkvuC5fOMD0knfNtXZm1JLYXvB8297CBX1tTylmoLU6Y2s
Z75RvN5u0s93DIH+2g2+badrYR5+FiukeBK54sU43xLTbbPxtdjMKpljxBuZjLAhyXQPaQ2/Kem0
wtgEbHwO8AbXWuICnt/PL/0/Pv9Z2saiwpLMyPl5k39GD7FC163ubRqnZL7s33QrUOvB/gQcQua6
8XUMzn325ePj3fsahWOrFokM9McMm4DV90W61TDnOo2r4lgWDTLwn4DWn1Sa5a1n9pM187/6YA3R
I+YRenT0OGiTvS/FFbkmWrtek2NWJK39snBSsLATNESCEo3YSnNZBRWUBab5jz/4tezzt7IM5XEO
tLZOh47+CiES76JKJMnWOn57ElbT0tj6gaKkMOOjQ+gpYnH66oNl7zEidwrijXVI+qLy9HTRiFc1
WVM79ZS/0vaEXNrYF4EWDFNz/fGXfK+ERf4KkUrh+AD7RP7PDN4FiYVlNaO2/6lQe9PAzT/zy7ts
K5fK9twU0g5DVZNYGdQ627LvZjE2TbOvixkFnauCPJDuujqV6thDqYWq2S0ZBloZ6G/B8W1SFgX2
qLSQKvSwRgfW2E3YqWpJUAKspmj/9rYYrxX118v8r1/Uz/2//5s/f60beC9xIt798d/3dcn//nv7
N//37/z6L/59Tr92dQ9x9MO/tf9eXz6X3/v3f+mX38yn//x2/rN4/uUPQbUF298M37vl9js+DPH6
LVBxb3/z//eH//j++lvul+b7v/76Shaz2H5bnNbVXz9/dPj2r79Uujb/9fdf//Nn2/f/11/ucxUX
z9++98n7f/P9uRf/+stR/0nxS6eoa9qKqeOM+usfUMD5iW3/k66vrZsWILytTMbrXtWdSPhI85/s
bigcUcZBXU0V6a9/9DU5JPxI+adC582mZ4v3XDFl9a//+W4/Bexvz+z3gvZfZxS8HPTv+P0GanYC
qf6j6lrGKhZlyUnDFXHqrp85/1P3tzx45QC4QaXs/nZv/iigp8KJilo2dPzT6B+0/yhPUePMScet
4nCJ7BnrUR/d62NSHhYA82fS1OQTXsvI/fhDfy3DvX0oxjdFQYRpO7qydeH+XtXvOcqONdRv0RrS
qSfuDJmfqbkS//cP1/drufP1o6gdwwwHF8cc8974BkcAmpmppiFe3+zkwOP0E+ZW7NV5vkOfo7up
sPr96/8DWjU9fHyl7z6eyp+CfMKQqfzRp/7PiDE601NB4RQd9DC4E5ueHSE70rWa9NLitnUH9xkK
2GWW2gCJIKrsP/585d2t5gvQ0TQU6uiWRcPiNeTpb7eaUo8RDSYWELYoPOR8Vh+GXkqf8jEt/QR/
JD2/LtEvGrX146Id9m1ZGcKLZ9Vk54Pn5w5J8ry3lWH6PCGsjv2Pv+C78f76/Whu4YaEdcX5791y
ghSPaaWQ27AlBcYtymoETzqboV2McyDiSvrD0vBOXrHVYlmsZdo61pY3S3fh17EndcIWo4BhL618
rKsrg6q4XJlpB3JU67dJ3Wa3WZf7uZxEYEtUEbmc/JfTjJRYBB9f/bsEOItON9GMrzMOmhdQG+++
TTlYdUd4FidAFb+O2+A/xC5twaRsVcWakUkl2YlcofozkbLfTEwy+34y1wAzvZ65Q2Qnt9oayU9U
OIkS12aOyV6lpfpjLIbm0C3JDPqtsbBrz0KxqfrZvHDYltJTSVjSoUzsqfDUGI061OroDE1dfvr4
Et9ZT98u0VHx1G6eFLb/7xoOjRAK5p4Ul2Mz2cSzcKTWfCGa+QHmau7BuZ4fUWlmoHkHxbmUi4ag
Rc5Sp27Q+30eGeJQl1H/gjxAukbhXdyROSI/gUM0yVXKirssV5ovdm1EB8qO2TdNKYRXr0J9Hlbo
DNh8EeV5rTpqj3rfy4QTVGt/nkqYAW3sFHcfX+6voo+fVwtV0VRMAh/ZKb0bXgCRcja9RbiysXDN
gXStnvrtH5o4798ahg0ZXqw4tEwcmrLbtPO3t9o22OfNdNNCK+/iz1LCyEEleAAKY3y3c+yYH1/U
+0nk9eM2wyETGa3Y15bZ3z4Ocl2brAgiQo1q7zmv0yNfDD+oNo9/mA5YRv/W9Hu9fSwM2xLLkDGx
pvx6YTCvqliDDxFOHH3O9Onnh4zMzrtVavvjoKXFXakk6e3Hl/d+kt4uj50AewFORAi/3t1NmsCO
DE+pDIUu4heRTbYdWHnLm5gZtaJtRHTtccGjDbSCyo7bGSAEPv4Kv7vDBl+CTbVOd93ZHvjf7jBI
dAL/yHEKu9qS/JSiC+NmIOzawx0f/WEP/5vRw5NE7mg42MJp7/76YaMGm0rkcUet1iru9HRipiVq
YF+z23CTQoivH1/cO13G61OlhY+wjamOYftel1EbMhFheBZDuSUYwdNHyxAB/A5imnRR08/d9AzX
ikVNJZGgTvgRSSOnRUWW6YIntrNDTTPzXEVp/zKY3fBCn2HU3YQIgN2UmtIp0kXz5eMv/dsnYqJy
QOrGm2a/EzuoJed1ldCqcEm3qpXEziQCU3fhxHp7//FH/W7Qc5ajF0s1U3XeN0ErO237lktiO9SR
Kqf2RGD183SU1NY+6lpeXVB9McOPP/Q316fxOFSLagn9SWP7Un8bcSu811ytpCqkIaXvLCgyZwpe
ZlgZSA8//qjfvF9oGNCy8GGoBt/ra+tkaYsVDG4YwYep8Ktk2akEiUiZq+1vBsJFD6omROwZQ22c
JruM/zDgf3etfDpqQbI16cFqv17rIK/WJJFOFJZ6PLil4AoV8N5XQ1o7lx9f6za//7/j8dtQNxUc
iw7SP+s/trZs0M1tsixDnTXrOBNUeuzNlbXZllftMVZ70gI4uJPC1v7xkf7mPiNXQD5q8eH/qc9p
7byg22Y2YdrK414jSvQ2aQFxe7NVROdsXZi70kmdC3eBsdqTqchu6+PL/91QxhZqYE+3jK2x/+ud
XnsbLb1NoL2eyGYYI3Y+TEjqgzrtb8pYUsDrq8Wf9nS/ebzMmFRhOJ+ZnMHfbaKwB2tyC8ce+JXu
XEbSyI6O1iu0rS3bYPfxFW7v/bsHjMZSRY5EeCcC4XeTZ8MJiQaqXYcte7XLtOwexv6Pu9TffAi+
1k0aQSa8ar+vK8FW7Iy1TJgRcGVmrtJIDlli0L7+9wu7itCRqVnXuar3d67oV9I0pakJZ7PVH/O0
78lQbOTZG3Otav4wNn7zaqivgipkNZyj3x9FOpLAx3kWXcgOXd0T45ViJ5DZ0a6mXV4kUitdR0M9
QmiSzD+o6X53P9FQkbXKxVrMAL8OSyljCyDmqguRAkt+N+ovKObm4OOR8Zuxr5noDrdIadqt79dw
OmKtNctWGWI4YhiubBrWeO6PsZjSXY8yFFIT5NU/bF5+s5jzrmMj48pYqt4foEjlmJOlICRNEpX+
WEHOuSZKq723tToLM4Ckf3iKW7Hl/QugcZLVHJ3Vw2E7+Ou9jA1yxQsg0SGRFaUZzssYAQeDvvSD
l8F6YGJwJHcg0+Nhhal27VST07uwDcYRc1DW/mh0pbibMpVTQFct1l5qhGb7y5S8GHrK3p+gj0nz
2BagtLVpQAVa0o5h3ar9PRuX5tPHD+03cwekQFTt29pL/ebdhEWhvRd6RY9LbSSJHCtCr3yrjaRP
IlPGq//1Z20TIwvDJlrn7PnrnUP43NiY9NncmlLsC2Vadysytj2Ngj+VPX5zWTREWIHwgfOR7yss
i9yKalGXInytePSyNXtoXyUfwn4WfnxV7xRO25JH4ZsmkcKMj/DuvaKsTOF0y3PEyzUT1oDbUZuo
F5jNXukK+akS6mr4emfU65UoFhafYbHNb3KSF3e9NFWEDjLOrhd7JFPTakoidWaF3E4Zt02CVffl
42+rbovBr/O3jqhz05OqyFlxwv/6EFqdHsiC1T4skZldNJPWPBdWIZ3gyyQ9EWBp/DLISXcvkDng
VVMiyas7FbaPlbRX2arHXqLI4qarRb6FGKe3dTGMfoIR8Gimo30z2dW8h0NPTGlklheTian+40vg
wPXrVEq9YJPJI1E3ZLLDuOvv5rOs72g6q0UT9rVkoOHphi8R/oDSlZuqKT29awGLjMTmvSBVIiMR
PHzK+Rqj1gjdf4R/0hK/BywV5XgaZM0MbLNDPW17iS0RDGSnUgVKXa0dj0a2Ve5TS2uCelnZuMxE
eM2h0xRaBAyUbu0uA/60BBj5uudEt5s0yOUGbCcHN0zHuk6st2vXF3kuWTdgCqojnl/tvJDHdo5H
5OCEBsfqFbmna+ktvdWuXrdyZt+3BK+8GEmRkfcZmakv4M+79kLq6rBm1jFycutB0fHIWoOOk02v
nUBq5zBSlT6YW4WuF/Ty4o6+j/TNJvOWoZkV43erX2/XvPohKwR79Iu1BgmJTOmSO4PXmLHKUXpY
n+W5kw5GJhNeig/5slCllesfm3tQLt+cyEJjTj5MSEEBvQ4dAf0h0YDJulqRmAfV6cdza0vrsC8U
0iSiKiuuYjp7IfHKPI6piqT7tl7Sz3RxVbI35NQMcVqBgVX7JrAdAa0QFPIiTkZaOPdpq0VXVdEX
jFe9qgPV7uzGozdu7EQDciWQ1kwHq96kJVFhozjXBasr1YdofHZaLZd342gk3txMT309Gy8MhFfm
a7l86WY9PfRZKw0Bp5B8PyDLK1wbYV9QTX12y665EBRlxi/MneVXZRbzgRqbdipoeT06MUF9izGI
swlFgTxeHH48oyl5LvXorrdGdLNFCcVXXx19Byq3Nt1MUuarfiotN5tJP3bXZR1GAIXYbv0iLepd
IhMkPS9p7qv0kTy7lutrCT7eKWUF/5QCsvCRC6VHW0RAQLVK3lUwWM6LU1a6W9XC/oKPrqNN7eRe
Lpkx58TxMzRemJSlRMdMM75l3WjsIjFrYUm8hc/qcKfP9bMlRBlWrAR3Ysy7eyOztLCHfesOKm19
eELleFkOsg6glliFAFnZCI6xVV84svQ3iZa37jLq+ZFSnnqI4eI8oP6SAOXhUpKjJDDL7H6Nxgwq
1CSO1Gs7Ii2lqfCrjMxNU1kneNy2GaQ9AeRenc9kKCNhTJMdAbvLLlJa083tDHgedosStqMYhyEQ
uL9bsKMFJyikEyICt9cXHovYXoEk+jK3ac5RR7d3JpjRLYkbnluVkIW42qD21iI+DThVfIvcwHOS
aJpwAeOOfowL7LCuCDpdAsbsC02H/1ml+uAq8JKfxiljsq7swSfHa+g9xrhyQCXdQPgdNenRXpIz
Icnrp25emv08p8r3tE2qH/C34wcJJM7L2t5EkkUuq2Dm3AP/igmS0LOrGVbzyarSRPbyUqAH5MRT
gxNv+bM1ETI0lc3eTrc0WKxhL6S6ziG4jZloU0m+7fUifsLpqgZjMVXEOM3rUR9Ny3U6g2VwapTx
thWj+t0cStnLqL76vTyLHVqHT72sUSWXqpZmRDdv+epjIi8XuaVPUArihttV183gmU1rPUSTNHwi
1JQdHszuMTAWXLcoIeUxnIW6fLUtoOjeOrObySe5LQI6kmbhEs+OhChetKuFBishpaW+ES2c9dOQ
qkpoVLPqz9YwNtdQ2yTm7naWXpRsSfeFrCZBlo7lI7pI+2KW6aa3HWPN18d19isN8jTxLpPWewiK
xD4h1DIA6J6G5M6OR8OJ+nsJERfWasMAORDLanNtkJAtefCo0Q/mZaTvYpnWfaD0SG5dY0J2tmM/
5JzmEkKnPKyDD3BPu0dHHVGc0aT8wMMjtLcemnEf52X5DWpYdgfZTnvpK5SlW6rJqhffqU1qgZVa
F/l0Ivd79B0M/je9xuQ7w0XwkhXVTVHI1l2rlM6FIDTatWITPIMxjUzmidZGz6RvOVeiyarjVI/t
kZg3Cb2jIQ+fzamczwpEfM8YkwtAfkVYkgjqVYqW72BZFd7iIDtQ2q7d89oOO0tSh2Bdda7VUAeI
6qO0Qz+gH4CAbisIe4inyYRk4LWU5+7SfnDyz4WUZbvcUkWo6KSlM/Cb0m3F8t2QGnDXc6EflmJp
vhimRdMkGbIbtTG6fW9bzV2hGlNQWlLybdHRAIM9LYK2rfZCVYubwdIf+w4xlyxNk79OhCm6CckM
zF7ANntvyDOuFF3++EUvdP0MbDs+ltpgeisJy0TIq0tyMBZN3vKTNCXzSPYQF43epfdVWSm52/VS
fipHfbpqF7Orj4MwDDXgHxi+ipGMh5AU8c2qZ6TRIcsOSqlmZaO/nvGVjPRenSx5R7LSfN/Vkr0n
rHgMbIMmkqUS+q6PiuNaTUylu0qFfbdiP1p8ipqRhKy8se8ThJI3hO82rQdrJEn3k1DYnfaW9j2R
uxhquEZafbW06Q2qXjKqSoD3LvyW2I0WpzkYRl773P3ipMtSuNBueEHf7xzmcsyoZOjGuDcRvXd+
MnbFieS3/hscySTx1saIV7+AbkIPZOJ45sdWqgYzUjYk1UX1o5AG5bIxE+MB0KsB0EwZ4xNefZiv
aQOb2XZggPv9AMImQJw13IxxA70Ohd9BLePVRQGiXiwY01wC3ZLLZtG2oT2sF13JZUp9zfFobkzF
7U0FALCuPfecAzxbQhixSMgLXRzIuT+ZRcw8a5S3myEv0I0E4qLetOsFE9b3RHOqYGW3ctFXcRvW
2Vg9j3PMgLdivwHYcxDCcVzdbscT7I4cuaxWXLXCIntbkSGwz3XmN7r2ko1T90nujNmFpKF8Tntb
CsEHPCqNsno2ZhCXKpIsSDGxNAAjzuwudZnDXXWykIjpJIjHCQxKZUhhOi2Or8B+Il1aXKpgakom
BMf0YmY/dzRY9yU6N97CtH9HG63cZ3GXnFdBnhQ/HivCekftKs8T7VbLp/VSapaJ+cuBqDFYzm3X
RP1dRz8OSI9KxnC9pThO8mIfGPvEiGud5AvIA49z1vY3sDUytO+1Ve/K7Rb1Vr6E0BUG7ApmF1od
MeRa/pnVj1m8UmPlXidjhW3/YrKgoauEjxNX6TnuzYPCTT7K/fpsJ2rnYluEQtHnIIbIHULFDNQf
Yprc3bLB+QG+oH4a16q7GJPu0xDN3Rerc176ZmGrbTEHYhkPp9xIfRLkniLZqK815oXNbLveWrl4
hP8S7TJVSm+SYS1St2EzvY9xfCJor1ZPGczJHzq6kAOaf7dzRHmWzd4JdFO0QUQu3QV5LsYuqYmd
A9ruAcztDrqVpmcOIXsS3qHARNqi7Mp2jT91sMgPS5nc6lp5j8es8cdeEExbSYtHJGV1crRy2N4B
xMCR/jKkYH3NajYDR+U/bDYBBTfpl7QyzWPC5tFXOjMKM3vFUArAPpCyXtrN3UQSuFk6TAZzH6hl
tW00u/OSDZ0L6+HRkaEnAkMcjsDdyAACKWF7CnTX3FXM1JF3VhT5qS6ZDxl5wOCvJXhGgIMbnddN
cbwe5l9QDZJ5zgqReMpaj3vsJdJ+TeHwI6W2zpk9l1dzZsDtJ+Rjb1Xz3VBHxg4+PJkvBDt/GiYI
XRNHn0Ctp/vWmVWaPI3xWKQpCYtxPAV9PuXnGAOKL6ch0fHLsZAb+aAWk3zZDWLcQ9MdQqWNbVeU
dupjhe2PK56Lr8jm5J0A54q+02JzNtjzg64vDqcsqfEsaK9HmrxDUCXaU1oYoz8TCxAUYmKEK1DL
HSoSHbAbgitSVkWlmDffcVpdgu1rQH4YQ6BOrX5l15p1UJLiq9Kn4lGQchIyo4/HqBOUDZHXBvpg
xC/TAubORLdMH1TLH3tzGJ47yaxvnNRMP6sjzI/WqPZDaWsXYop6H6VI56qGMx6lUamcMK2oJdT6
3ARLo/U8u2LN3TIZqx8Yt1Ng7U3PhLJPBsrMqRzKapdcOiYx73rMoivDCQwA9LbHbmE3nYzRuLOU
WvZ5ZIUHGQjoMtwYwpzsvcY9dVkcNgL+yEYJvo6U5kZgZNjicltl8zkvvrQU3a6cUKJD8W1u57yI
Q7g3sT+VeRfAcdY9x2LuMTnD+FlR1mcznwGBy7aQSNDNq50i2nYHu1baIfMEI6yzsSeKIcvH81K0
6bVljuYFNZput5jayjg1j5212JXvkHV0peDUuiLHQgoldnUHG1iUt5DuuOvx6d6SjClcPmDyhW13
Lm37DvDtbIcF9CpvlhuFSaWVIYGuJ3JFX+RFNjcDzHhDnuHlWLHBH6X1m96KjKwDAm/SynHVSVV/
1MmIbrOtlpvVMoqdClb1s0bg6AX4y1V1l3kwUlc2B2IR1OrU0noBflYB9Bqf6Ak0rt7Ln2C8jVfS
UBc+NG+wu40pPNJCp7DAdMJZVuQ3zUgeNBo62ZWF8qwXjYYrJtKHozKqZEyTrr4HWUYuezaTgUEi
yCPm9SwosvTrZmE5wRw2DQ90EBDQlOYHarnN45KU30b2VjtC4LODojbZ9ZTVta+qzLmWzGbF7Tra
jx6eUv1JH3PZhTIJEVhRywcJJ92F3Zv2Lo8wiYFXMmkeRoOrzvFyhWTkxY6bxR/WVMFXllgvedvU
HucmJcQVrt8PBkfeqjQbXyFFws1FiRs/xRnO8pGtTxZZt77SiBWCTho/1I5zUvJhDgHj1PuJzAQI
kmv1gFaWxADyMvyx0fLjRC88wLMm59wt894co/1ST/3BQde8r52xw9AUi0Du5su6IPlAqhjcODea
GzMuja9y0T6q+lSdxgqgaopLlAT1OT06ZWTuMqu3fJwz6rSbzX44dVHd3y25mAB5cn70JqSGhdvM
aX6hRUvu4Q//scp0WIZSAoVLqqxHXlx5lCPqqu5YNfNOaIm6k0vSUbIyC2s0xEFjU8dSJc1xY+TA
RBsOeYhOd/0xsyM9SZGlBNManaVUE3eamSc7WkzIYpDD+T05st+0KK49PFA9uwPePEpIRulaNEiu
M+QBKHqYHT9Z6TztDb05DnnSXop4Ui9IZXhy8u57Qmb2zuqUmiCkjgDX1ZH3DnDR4zzW8ICLxhy/
S8irKk8CwPWQgQ34VNhZ981of5C3xlkTiG2oRnDbycssPYsc+i+kJKQ+sNjh2I2TfszbebxeVbwS
7mRWIlAjpw+jTLETJKmxuZdLRffm7SzfJHG9o24X3UJwanEErEWYiiq7Y3WdPbWpIoy6m1WgyTc7
IKjKXVEL3qRcWpfcpQvFhrHOm6eonOZwaEVEJSpPAjGkCbdVWY4gTV86XVWO3eRE+xx/+yOVaetq
qWZnM37JJ0Nz4hOgsMxDsFA7uw7ijMwJvUumXcIJQ3HZRkuso0ZTz66+dPkYmG1Nk83QF73AVtTJ
MV+obZDjqkvL7pgWHHEh0+p2HEHu62mudjWV6oOV59cJBnzwDWzBgW3Bxl/ywsuIx9sR+pYf0AzJ
LBx284glepnJrmvn2OOA9xrgEy87U3T57BrKoCyulCVKAKjplpoVHYGcWCHonF5MWGnDNno2fc1c
UYXLVbHjY6bLyO6jvZKlw+UcFaQpJKseEBzqgfOuPbMla3ZIn8dqHagipiKsqJjtFAdbyoqwXolk
yhOtM1xMmhOFxaRfd1PdUaXp2H5C43qQR73eEvpUd42GVArwxs2faI7AqCRHJdgCdX+QRFQ9E3WX
3WTSuHgOuy9ih8hpUsxYOyNQVT9XppUzLbDT1tyyVLPvTRwreyvSn5ymATTnVKo7oBw9KHJeHCxJ
uYhr4xN5DtXBKvvGT9vhoVaU/KLQtTF0yr73jVZfA5yl4stoDiaRL9EkgkbXmX/7Sjf2E76pu2I2
crJ6B/IsmmI4AwaE0xilyy5R9eRJo+iau1OX2H7bjw05IVEfACRIf6h2ml5KY2vvOWmNvsmO7zgw
Si/YGdRh3VhO2OsAtTth6seyXGX2sII0k8R2ni27Vi+6xOzJspita9DfNGwmh1FY4xHxBjKPdyZ5
VjuOU+qOtHFxs0apeT0vyPbXhIoOIVzDthczLnqikdi05drwvOUnkjznzLpNpkyp3slCSyVXXmLz
W0pXN3XZv3TXRICzYHQLpxn2DccIx86ZxdryZJISLlpMv6lbKZIVDmpeHjCxqCoWWOo7rdFHn1cr
IVjXGuWDXcfKo0KNaQfjfgTQTXwrU+u4ckRG6fLURSgMMzjuO8hCM0BWUZIi1U+6W1dW9km2te5O
6fT2MiYUmYUwm9bYm5nJwDivUme6DmniOLOyKn2O64Xf3ZkjCcSLHc9nAqcsX4M6/JXQZYmXJykA
zysKpdl6na5W4Ls3dZSrF0VUNfeZEufsJqqFs+CYN0GbmOMF3lQ588goHHIicRDku2uuKN+mtOhO
WTyVL3JpUppPzDm7HpekqkCVNKl5KkXFJsBu6+zUk/hWY+7HvO9bc6p+0tOx/UFOVSe8RRmrCzWz
WZjnzLIlV6rU6Lqa0oGllxP3SSaGoz13ViXhUpwMM2xb2foGqjU7rcyLP+IFYs0F+zAzhF7BugrD
N4m8wVFG2TNAYlw0ZkWeWNpL7b0UJ/qjU5Tiq1w1DdXCKM4wb5E4donJU34aenn013Lk6w6ZlJ4I
YSvuct3SHgsnb38Ax5CfeMgWEMLU6QLC0nR3SLKmgUVnx7bnmIJUnl6TkAEhLrR3PUc66ve5GkZA
ne6aousvgc1oJStjuhCxo9b6OelLelWTjE/JlUmmJp9g2GTB5FE/VKuNYLKtS3S6+uv30qLRAP9H
Vgjoybz90i+z4bgprATHbQQz3lQRWDMolnOlIS85G0MCMYeGShQSOjM/1BFpZ/upXJxj1q1r66ow
W9tzXFmyBot0Tvu7rJkQTERyHO+tkjZpOo5JfzdmTa4Afcn0HSAyUr7GWivuNLmK80NBOAwZt6Pd
ab6ckwrkrWWluUtESAE6ct76iHCNzu97mkIsCAmiyXJBz+bYUXlhTX1xh+tb7JuhnI1AWAM3pF96
bqmC3Chm+98o+o5Rmik7GmbsLEpYynd5T8fLbWKqG15krcUdJY34M2V4TtBkQeq7AXztUw364kj9
PNtBUCseZZBmOWBD+kyFVIt9VC1Ex0+DuFSWeTkC3R7SC4d27yUFWX59TmYgszYdS1s4jFNO9NF5
rhmYHgJ9hHjO0HwxK3YmTpbFZwtt7i5qxyy0I5M2boWD6AWjeHYygPESU4kmGIKRSeHJyxIOSEFO
0XL0GtnBwybDULmzyoagmrTPyZ4QZFnXbhwZ9Cl7cEkuOSPpaaA0/khFICX1MG06Jouin5/JqWjv
s6kSX4G2qRYlOk16llRkmUattfdUNSUOd+TL+Kmdk3eHwnl66GSt+9Q6FCxypbIx0MbmpaXF8+oW
uXOuO5P9QVv0Jot8RZSz1TNf0TZlPx6pm2qiaOJhlyUZarHegMQ5S+wrBRPpJe+BKL2Z4mzuEVuD
hlFTsCL6ahPRPBigPsb7wZrkz02Rp7ZXCBSAVLAYWUS96482FfqKsEyNB9ESmuianVzwMPOsuRhT
5LnEEvfRLQoL1l2KweUVyfOS3452QmKeU1w7AlTxTomoq7q4kMTXledNAbRc5gAFw5IcEYgZj1pb
Mgh6s/lSqML8BtMxOyVNrFKGXCamB1mgehSSbpVuwcmcQK4lzRZ6DDIvT1FvOpUMutPgE6Ts3CeJ
xJC3HEag1OC5dKuBztGu1wfUVmNmaKtbAdshgMhRypAa1fQg2WkWyggcrrDBFne0RwevmBi4LAvR
OQEbercYVnufO3bSH1P8ot847EzkkozYnTANIEFmQ7BKiFSlmp2ZQE63Zx8dk8eiR2rtrdQRPxfL
qrLPqhu1P+BISW5ZilrTh7USZQdzGbKws8FmnzbkX+lNtDiekoKhndO9uqxy3s7FqEk7bwpmXcDa
n+lOcTuJQliqq6m3FzYdSbwGMh0jXLtb43pAgPajkeNaDWpiIgXNCo0hvAFp6IA2HHQu7U3mXS19
vtvELAaH7KpSAyWfmO/5EH4pSRufwMJSFp4ctbsT2kKGEn1escu2mbliAdg56zyfZCMCpkfQ7G2V
VjOdI0XMAZt6VqDc5MdUnMlhyqrlTK411HLkiPo1HOTaeMqLjpgbNo0mRVTq6luFioc0l4XY11XC
YagrS9P2FjUzi6tEzOO+FQSUyVJTH5xako9iTXgWLHKN6fGAKXJbXQ+SY+a/fkK8DQd6OY2uCsNk
jkxXjXnOIIKt9ORW0h45Usr7ImuI+oil5LZjfF8RahqdJ+wpgUiMMZRihWYZnntMqvXKTfo/7J3H
cuzKlp6fCB3wZgqgPP0mN80EQW6S8DaRSCCfXl91SwN1hEKhuab33HNIVgGZa/2W9rR2vpBdILY0
6OhAxgYeUl+9tWazxX3PA2cvnuPiEa6Wg23DuabknzBsm6CkhwK65gbCVIf06dWcJB2hZRWMaYO8
eZbj8zqQSp52WJ7vl2FZUj4H/5iNkZHUTjuNqZr6CUZEeOcePiGPnRBZkW0N3rPL032gorrNmct6
77PhQmFKplv4SBnqLWmQYrmBCuXKmn1Exp2L+o/hoTpGa+UcZbVS5Jx7PCpUhK/JEMJ8qA6FY0yZ
mXpxcaQyN05cUl7ooG90tuYPg5ZRxYw9PLxzFcFRFkNoFwlWZC5MpkP7whov78kMJ1FlKGiuLIRA
xl+t1gMY1b0kxS0OO9OK/Y67wTBWJNDDapylVOIMNMFf4xVOJhKgceO4NiMjYBssnPH4sgVH1ey5
+X9JnP6/r+7/5qtD0fZ/9tXdbp9d+zn9b6Y6/oX/MtXhRvgPtDQ+qk8qzchhQBWm/tNUh90Oqyiy
eiSG1/P0qlX5X6a68D/wuV0l4dzZ6BxNpGb/01QX/QcFRoRUIS7CdYCczv9/MdVdf/r/JvoxfVyy
ARJktFBwwuF/cxkVnuzIGutRN4d0sacsoWwfuM7s4P8mzrEJ6PtvP4wfQlQI6bE2xCMhav9NYeSC
nSKD7OzDmmvoGIGKQe8Ne9mQHuupvY8kqro9FtXNP2Mbm/Ndw3MPBIrvmkj50nQTElwV/UXuYD/R
AzS9uiaQX1Ixhf4zlTu9cUkOzYsOt2oGT6fKJCm6gTtxWsDT92RptVTkDm5TEtQiN9SwbhHIBGEM
NIrF7ALUu9leTaDRUFjk5xX5W9EHIz9S8x3iIyKbJS5a1zq0pJ7vt3FD8zB5cw7RyOrSHRvYCzJc
uj4KUrayvovrusluyN+IPtvCQYdiTAPLQE/J+A+/sTJQKTXjH2wW6ofFi1R8EvfD04bdIDvwU62b
tXH8aZ+h7/m05mbdh1vtt/t19mZsvHorZKohI4MYCLRc47UuTJVg+Cc1pXel+29YiugdMY0049pV
tBw3pqOZeOzcu5/WwbUPIKYe8xffOd0rw5C/U0YZeiAFhmuDU09VSZJGafVJNXbL61BmI14qu/Cf
JxNtzrUErEXBmeXTizBt8dfe2E6KtWE6neh9HhOnWbseLY/Hr1SQXfd07XsdoECGRcdBsHpd2pvD
+mXgJhNx62QOUI5N9lGqZNvf9zQAgG4HE5070Kmc8k07GV1i+0AHfs0eEAMIQNMUg9l+j467TjE5
/trCySyGN59J8tnryQOiwyUc88QPq+pW+9gX7pcAHJTtKjMkhdKm971NfTbFWxXILzGN5ptnDuPD
tulaoU0a1iIRjYAiZ+KRv8S2eRYpJCqCRhVbeWomV6hzKKnKOW2ZY6w/HrkxHVXdof1LsKx1akq/
R5tmW42RzF4wo4VT9vajaXhe4kWOtRt78+pnZ/zg/iVzFk33ol911m6Dl8UpVhsml2IoqY0qlzWk
qjOreprNS988USkp/glLVE3sgwFxHWRREe1nLhZ8Xy4bE0rpgUpblLEhmlNaae6p8xjhPw1TPvmh
rN7mqbLb82Qa1au/+nW4y5bSdWKvFaENO1PQC0mMWJUleVnzc6lUbNAPZLUsDnaOpfih9pdaIEwY
qiZBmSuHWx2QkHMkkm3Z0/+3+IyIoYeAsBzWp02ARUNfXXEwHuruESWUz8sWNcG/oMLltYMI5cWV
JrMEDhyCR2P0DVAH9TqhYSDVxCX1TGjoWY+8qG5Xre2KIs5p1ZezNNv7uLYGhKE1F23SblN4FcCb
VzKpVCXKF5Tz371jF7dByMpChRvEnQ/zQOHalb+gSzVH8EWjZrPGkWnpgZ3Yno07A+D5zi8o4QWY
hj/A398jclO+y7ExWPBDCfRcdrAdZ3vPpx6pUDMG2ZS4hikY1CPlxzRw9x+Z6NWpJ28C7wG2uQt4
RfhawyQ27GpgFQBZnnVDYaR7HgxnfiaZZQ5TTCkl6YnkGVSpAeX8Mqur1mHMK0DIFU0S7r5ZL3dY
+Ytmt822+BYroNxp43jD+Fib+i2r64rXb2M8TSPSjl/Gxl+zQ1TAr+9zH6Iqmcgs0XtOznU+TjyR
a0rR7/LKj+UzNSpNeoRhhsWBIKcBxBO4CpDXljbLaaimx5zjxnhZil6KmGYtkccDBHK7Y6gL7iMr
gsWb+hEQk9iRUCVFkMlHlEIb5NiANCzeWLOv9fNluwBsyABBS0dSRryZC/ohz5dBl5rb4EdpBI38
EvYyYOgVw/wVFSbAlTkYPu6ASbhB4spBkBQivAElVzB8oVXjuZ79BrVG0VJ+krQjLX00rkSE8MtZ
cM3kJM02J7+oOKQLhtcPXWeZtSO8v7ptA5C92PT86lAp0mb2I10gzYnBDDlFEFr6X7iI/qHb2mCA
4XOg86amXXy6XGSr96GDopKQFGb8fYVmld49CrvECdGZDGIf+yV9TqM9OLEzl/qROV8h2yGT7tXV
SIZj4tmj96BzbDut0O2JZGJwr2I6hjm4BQ0CbjwxeVA/ufBkIJVZelrdN7t9Colay9OWY9dm5Kzo
xx1yq/Jhi7zio14j8UaI4UoaSeF7tBH063JPb2ydkYec2Z8kw7TX2kdv9qmzjtgoq6pYfrHRCziE
cPWWvTHL9oSPv3HOJQl10aXju4vSfrUEZRhIoW9oFKjgNO0cUskfKE6IKZN1g73veQgV8z5HEbYZ
HFfsyhE+cBmi+nQ1ZTR7zAMDnn9jAAfPemcOUmEQLBVrYmf+ZHVhlTvsTpGTwAF4Gt1bxG+upW0+
0Zk186T1IJcJmFR9s5IJl6WDXNHijtmWVYnLsY8Pd+78R6ePbIpzkTK954E7f/Z05CyXTuVCHtUw
hpI5qRm73bDmHGsYRdgmV87cHeqX6q+5Eb8aFx2zSWytfm7cU2eqtnNf+h2ivSYDE3RoLvzK8eAW
aDWyFsRBIY3Y+eDBcsfVMO22yQ6/NAd0vdMgXPcek5F5ctD/mZBq5eTvAlv6fDKiyn59v3SoWPe0
OlKxE/H9NXL8AxCUL0mDqMxGrEWvMc9G6c1npYgsPOheLXSma5Ba0FQ1XxUdttzifN0abhlGuR0F
d+ECwGyFXwtqHO7lqJkOlXDac9a5wblhV7tsrlEZ4KEVTLQY9fYDbLq99DXHsdkPX/7sYmKZbmfK
UpC/sMpPyUaq6juCCeNdQCXvgoD2LzERe9SqZCAb/oTWhlb7ctp3m7Pu3T5gY0U/DvseHcOhOdXU
1p2lj4ImRnvHP51by/zxfBtZ1PW0LZhE7NiFhAuIZvNdF9orr3+1N2iidUb2xWviN3FhRtp0mVfv
pNZLAx5m8ac7hvRuqPXymmMx9VzKfmXSE6hnaFsOe//F2YJjK6OHemEZbzIr2Emzp8h+bO+NITCh
muY95WrOAzXxAjhfMgLFspObZvoo8v0wYT4LiTNnZZv9iB0PhL4t1gwU3+KcGzvbf3IpjfpLes4W
M6xMAM6+YuWeJrgtQitiHEp6t1aKZzhsh8SOSusLBxaFwsOwUkKdRVg0KWsm4TTw38O241CHMm4J
Aofa7kZ28m3Pw0USkz9afDy4HdE/B16sAmtMnRWNWB7Zr7QJAx13dUkVkzazN2VX5Y5m7JNEh0Ct
rMmAeK1Gdn/APdq70c3Lo2Usy5Ww+M+vlvs2pYIGE72qp8SRBbU5pWstMfVO8lYTKaXjaBXNp5/n
0ce8zecxoLK1WrhQkTPfjTjw47CIsjtPh1liApChWwhoVqY9OrZZo4/4/Y1DXfQTYV3o/ody1vsA
dPdRk+p47HNsRlPzYLT6I6L77c8o8/oiF8QN0BEiKcvxqdKzMzEJ1gsYdlCn2I2rPaT7mBZZRwgD
yhTazzzdv/boSmMA+PRaTY4CR7T2X4oOKRrL4QnQH5bGrVmP9TMNwTfjIDX/x6Blb8c5wBna7yw5
/s1Uc5IkTTxqtj1IpM7vrxnKxmFw63SFXqV/GfGHQ/1qsnj+jl7GO+w4PFCa2WRdOHgdLYAESq+n
q8b7BcRaSI2dtyclrA8G+DJHPGSj9JoR8wgD3lzlHR99J9s59fRipozb8mU12+aRGAWmu3qI9jRS
Z8fZ4BCQ1jj8erOx3bqTne97MyOAQtEKfTRx5HJiozDwx3DaLf2CcCFvUZEZ3TNxfGUN/N0VxKaa
hTr27UhRWvs1dYLzJTdQAw7OwdRewZDOMGqS95GgjZkPY8fxAFOKosPz06rQ96Esh6RAZHzBp/QE
yfFoofFO2tlxY+F01p2/tcZhySAdpfXqROW5y6dvUTY7rcw8prR8IOXKdw8G2V4u4Ufnrdiea14r
TAziYmFvQROywdpX79Fon3pHf3qu/bVZgrC2ojYGZg1eSmdEoIg5p0ijAdVOMXq/jlIAcGu47lpv
E8nME3i7GfxkSrHU3r4y5chdWT6CRlAeYIFgU0NNc15AbyN8W4Cil7h9ICXZ3TDd2afB37o93RIW
gpZ6v7jtX4wE6rTQnkXoHIXyo3a23TTNQNuLA/CvCbGcURPHpZO7h2vFITCR/nJBKEuCR2lsrqd7
jqSPIliefQn+mOQFoH+60VwkYwKv81uC/aDvBXqzlnE0NppmwAfj6sQMUH519R85BA9zaT1203ql
JZuFWL+xze7KwH8YQ2Ki5mtPE4EbfN6mY/9ob5vgTEIzOgRR9yFacQlMwWdd83pFpfnqQBHtCILV
SYBh5kJG7PwBEPJ97eY6SEwc6J4685PR4YZ3J4uVl7/Ty3nMo+WhJ/kzzsV8Q854LDxvbzT9cpls
r5uIkLkuYwuaClfqP26Qv8FFsj1RC3MM7UpRxmlEn9KpEe+aZUV8arAszakRaDDYD2z+BnLo+Lu6
+bUV0Q3SClZgJ9yD0/1oLpMiCYpJpH5vnOTgnhdtjxR/hw8MfHnaETI2DT09lcHM4mUFB95MkU6O
e+tH9RxnpXtqkKOesdr9lMFQwZHxP3ktYXZTFfa7SfZvusYBjlGjMRUy0Mx6t63i6hsMz6PqT6sT
+LtGGiuzA3PSpe7R5mtQ/tRxsmZnoE5Hg5qxfHVNApDsH+aJr9yLioNCDFUKhRViJLLQv/RR+56t
K4rYwP83G8Z5NNV35AfbZRzm+9BWSxfPkNsXw7Aec19Xt+OGvIq8mz37wn5yQ7ow2yIpKdYlL2Ur
7+zcOUx4EuMRlR8qozC8Z94WbPeMttVsvNkdf5SvGgozSywctdk8bdQKchXV7hvJlZDkbnPMNvM5
DMpHvfXnaTL4JLE3rgTxkGHXo4xHS/Wba3VDsEl+sHF0bFxlQ4HxYWMdz9djuTVENJYTy57vrpCw
LQplt6qSkADmG7SETtpp63WbZbFjXrOYX41sGmLcOOKIAOGCmtoSMVlU6sMm4D5BEWima86+4/Vy
IdStElmyTLkuY9CkMI0QWty3jdndtIVq3yokEB95sWxpizD2nadJvkkRjFA+5UPYOYnsRMtm0UZ3
mgyLxR2s1CUocOEQ19PdVm1vRgU3sN/mvnqs2V2wV9Bi9NgUy7fVemkbmTruSbnbTciX+ESLdHTy
O7wpX4P25UFZxi1NmHMKzdm/DYX3KBXCRh7gGxI6jOeo8/ObwUdO0Ee1fivJg/2xtcMjIRRrV1Y9
uoURR2LjaOqCsU+iGr/Kvlod86eWmABUY/H6zvfOyhoaagU9bIXv2qyDY2Bj1imqSHD+j3uL3vg3
mKfVY4vwx3Mfof63+gPxu9Vl7Bek5PNtrfM/c1Xx52ftBw1wdGf4kGJ5+0VG4cOK9bGq8ZJ0Vv+A
CMR781e3SKXZvlrN+OyYq2Lb1UWK4PJ3xFF46xUgZVR1x9K3cZSU8qfIzPlsgLdgfEkyfzgry32r
jfmw2K538JwNmKQXKEkpAw5Ef3Xa2cOuqtf6XsnQeIl0cWdAt6QhEBMhd5O3H5XN17LMIfLxtnee
yApjNV7zmZvLaM+LZ+YwxewZFJ+TJVVm78zcNbHw5aOjxprWueLVtGTDWGuG8TSTjxhu5ymUR8O6
ehIHMRATnfMvVPNdJtVHOxo/oLQyNsVkwIkwrnVQ3KnRLhsfWFhyyy3dV16g3IQ/v21QNxqR0bE7
D6ANmEnnnUvf5bMIr52ps68qSB9/iJcs/K0VlFzUiQwxcXllIdFAb4GCswGdAcKzoj3q3/GGPfST
azOAljc+uO+6xBP8aP4a174x+dk0eQ8BPaLm/ewitsy6pb16J0on1igp0XRC3EUjckcsADpqLbZ0
lF288kdosn6fod7hOCCU9IK7hFvNEDvqM1IGrOc6QDmVqjxY8ouqtH7KG+e0kIe/xKuMysRz1p/A
H9XeCPnTSBS5y6YeEbw7n2xvfcbymNlX4DVILW/BO9UfW82nph0PHHnT3YEcUZ0ihZ/jshgflC0d
I14mpCxTMBrHAL51h40rS64hdXVaubW9J6WFO3amYDfqOrySvbNDXOCmi5V5z4PmgFqL2UrcqHSO
xSB0GlL9jUJ70/2tOZQ3o7f8qTeVYv0/9JZMe8fffiKWlETMwBcxqqZwlwN1x1O7mtc/il/fA1/G
FUQlFwfC3nByjwlLgXSlCngdOLDbgL+Wpa9oprK6bje1mutq5Tmr1DQeDQkvmBH1i5xVyHQ0vQZ8
sjXPvpOfhzxgLS/0r9nBdNqAhtI9bNH8KoDpbj3Sf1+00kdLTX8Xd/mH/XAXZZyk17WRU2lrgfVs
izi3kO8EU0b2TDXGE+xGiAbBGiFBe8KLcDSqKS4G+bGECOci6mzRxBcu0HseXUIVsSrNLvhH1geA
tZVECSfYTdBKJ8IplrS0/c+IPOVL36lfNIX7rr/q8wjpOckoxAzTzD+dNWCVVPVz1DeHZe1fdVR8
YebRKKiHY8bK+LnZjFMtSoNpsGpsRpPY40HV59AMXtqxOk3Vdq4H7UDPdXayCCtVNWClUVz1yXnZ
PSuv7RIKlDg2XZD5+o3DAbwut974JredHVj3LRdws7Fork7exf1gAG+HygUCqA72LC6rBDgYqwqR
+OyAT+VNbeLr1AuLWacvkV045xrx+Xnspt8smqEOcZy/Nfl/Hnr5Mt2UC+Lgeis/2NKIR97sBcfu
dtMq8UZ42ZZGS4GRpinCx7Ye1G3HrTIpKOsRYCaCQica3yr2GusOY6d/r4EN/vTTdpHw33ckehSI
xC15jzfkDzYz3uKxpysbJXEuucu7aHsyOVOh7h+ACe9LUbAlYkc9XPuD/maB+Sur7lh5a7Jt5v0W
gbkRO/h37G0z4QC2E0/KV2eIEHVF7WsQLsFpWrA2cYSaUBT9oZpEhZKwftuI4Y4pi3+MVFHulnw+
5T5fhxP16iVYBqAq6DfkYD46JlSsSNWf/bGx2bJxqmA2rZ+iEZsfi8SIL1NbR4tU5/00Oo/j4oaX
UKrxPhissxyr5qWlGeNbTE4rYhvNUdwV9b6Mxp7dsPaASP1PrucOdyqdcuSfbi1ChEAko6jur7WY
+340iXLzOAXboZ+7GPMeUK7XeuO9kTFQ7ek//g4xD7OlGkdvDfM7ZU4WsGkU7Vr4k6RtShRC+DcO
ha2t3UjZE/tybu303OOQrdbxADj5lwpEhQ551CnFX2Uahep769foxl9t6QFp0g+wNvNHOyB6Tawo
bPfTLBfY8Gw5ABMM6JqycxA0P47fIF5QRzpFvtYanHv0hfg74gurEyNki9l5g70YgE3hiGgku6b1
Y6BGVqL9LOGBrBHpzvX2ygpBoIVPd/Z+zJk1PWM1dGIERtgmpX+11fQkm4xc6V+baeIlq/oNoY3S
iZLj9gflE0FYlue5FwAWoDkkPd0bhUs2W5Q5/tO+yl8q22Q2BDo38ekx/ilWKwSIWp0mll2eom3Y
Z4apr5N+DW03Z0o9cf/JZFBTfSit9k8fEjFedcXnVpNInpIDgS/EdVeFeg6qiGKCWez8pu4QV1FT
w/vCzTwVUZNqMy95zjp943Jrpptg2JzIt/21dfhWWZaT9JkTxsTcfc9LyWu1OolDdWuiifl9theW
wNYU5ZH2LGuXazGf3YLGgiXY5m9cDlR0FMB8hFfMTznN8ik2a3W3uoj7WDflbp3bGmd/lu+p9+5e
O7YQYZVfUR5O6WSKQ25ZOzJzoXDp5LvDHGIdR8lDuxhZd7LaUMRWSDP4bussAcKKvW+/+H32Z6iF
+04wxU+hys+tyx9rQgd3czmJuBP5cTKzNWmhSNEt2NZlDcpf3SIzGjL1z8/6L1wP1d7Mwz8of/p0
wNT4nIss/8is4hl68N7Lq8emavyXWm8ybWo9Y1wZ/0IS8kUa+tT1zv2you3O0ecOiczs175zXgHe
RAq++U9jfeYrFgd/ZG2MyzH8LCqkcCPGVy4w/E/eOlYx0kvuRw95aRv49a2lYP0s1LdpMcoP7Frj
jji2r7a25I85DFTLS7fwTp2yPsMyq3l5CdfwSrwhoxoOdLKwOkXFTR5iaRBtVb72JDiJqnqaYAFT
XKk2e7h9dVcVI+Oviw/b4QWN/UxuKBB9465b5l1DPv9lw0GMOWBfS5DQ1ty7sn6QOGMeglUCJpa6
3gerc8ai0uxWUxGDBX4n+IxODH6nRfj3ONrqZJ6MeSQftVz/KsTzsReo6NBFxMa1I9qqLsQc2m+u
n9TTYHK458Hey6bLSFROjPXxd62KJ8OyIQNGd19R7oNkN3xik/ficGFgc8iw3688Jxdq2A9r5Jz6
QF7GOu+zxMhwKiCknqpEDsuzrLH7mXN5wnMvMT01GsJ+dR/LtrgEhT5WQzUecehA1SAwOqMRc3bw
OgEF8lRAuhlcHr0RzhOJGxaOaaW2jwZC+g5FO/9ZhZgnn5w7Z62/WkZq2AX1t4ZPQX9fOt/KcyC5
okCgrJJDeDaD0TmJqEO2v5z8yKjOld/bb7gCKkyZZkdqaXjVFg1m1eEVBFBAeTHhWPaLdycfiltg
RPXUDRPbX8aMBphr294BLdj0xO8qv33YTIx9o7d3isBG6RiK7iucybmPiQ9mkPHhCrtdjgwRFn2b
I9aUgbFkDBTcQIbQJ94anQW4Ac3px7Toq2ePvO7wpQE+WdQZTPoQsnh39nTgDV3P29Y3d4YNW81t
DCwnXHS4vSuwDpFPF2sh3F9v4PQCdPhEx8hQT7jUHfIuUnSG2gie53EwqejJLIdG8Dx4XEVfco/4
wv1yppLAkGAL2n+R6JcjNBsITssL2Lk+tmriFpMxzIO079ybwV2Ny1x2/2jqSJRwlqSUvc/q4TFz
hmU7/tF29Rp5NiR8Q2uLHXlHiEBuTydnYDXb9o9so5rxda1QjbP8Z1U3vOD1X98NlFlvk7u+a+Vq
sKy2LLAF2t65azVDHNIozv6l2pAQ+JVX3E566AfmLmQHsRtqUh3qxljMvU0f8Hu/iuWv2DDfr1k0
vWEWRV819jjg8PLkI5SH6z4ZvQ1IY0NMB2lUICeG0qnCj6AuW4jcZtDPfCocN3Q7ewQATIy11kAg
cNIvfvc+ji6w4ZJVdGDlxYYZpZ/+BdfDR+r1UFY4pYXJf84c3V2t4QttvDNHjRnruXZ5flJ2DaNJ
afYov+mcLUOONT9I8my984Q0djNq0KR1xHC268x9hXNC5Su2124S7b3Oc+4PQR/3P+04N0tFCUpi
9CHfUjM7sT033pvXmdgCLSFgXFb9PNBMhqHYHFOEezDfGTfZO+YB8ZhVMn+Q/vQ3yzqOkgkSGAsJ
XQa3LjGx5s6ulXc0rUJSX9ryYI7o6X17scibjPJrNrBYJ0BWsziZHPpM8r0+rL7KLs5mMMEojfWI
Pex2JM+pmWoWG5IIT27I01fhE0wZdOobYw5GANg6e0ZGQspwvRX6VPnjeGshTjnjTty7wsVouTBH
cViXR1oEeHJzS74EzWDBvxPR4XG77Xrf+KqkdZyU+VvlmUwdGrGKxZwA9HBcFSbW/BRV7vAxrRiH
eXyv2EQbsGs2Mv+D56aiuoR7ngAA809tRRlGbWMR77WBlL/pxGUoN/vO5g39wc6dvzHrh8jN7U7w
CRTtgbJpUrspoDjkKmQa9doSIWXmq/4FE9ic0lNRnMiWJApBGWlOUVQczCHeV4zAIElbfjdplEU2
hJk3tzeGAS3mchYranF1/+PM0kig0BdsB80QWw3opDN68sJ6viQWKmMGM7hufy72wq63lxqzWxVz
sE5ptlLqNehS7SdMMvdhEKp/lQ2N5RUwQ1OUXRf2LKPXbJBfI/5BTCuOeg0r3/k1RrEmKHeLtxx3
2iuofPUtbdOTN9UY6EQU1vqMOsY7VzUxh9cQouJvxnl2XAN8y2O/hgcSh/uXsHT1tVRGYLExiK8I
5sgcE36BMUpUVuIlCoALHmTdYUVta5jpinURzMEgBS36YEGeNo64zXwixahGl1D+drXL99URRLur
nEzHDoEWibMS1JeXa51Iw2l+u8GSn8vWFMeaWS8mt8u5qxRJEPTHwaXNz0Y7B7e4wefdAhqBi7Fi
pgi1M2TIldYNQn1DQluKudppC5MiWl7PuJOoE54jlDsvhltCuFJ+TCQEKSXcBdpCt5S5890q16KF
ZM7sv0VWVkiwbFO4kFZ2fW9Y5cZ7jwDiwnCj6ZKfV+jPUmuuq7bvMjbOwlBn01Xeu0+rMkTE1Djs
DkV9XjNdJmXB8ZEQDo+eaykWHDn+puEHScAqLnM7D38m0bNyhWuElDg3KwKnkJUb5E90Op3zES26
taJJhgjtir3Hnu77xnhGm1CaiSMcpldffDXDqu6L3lpftoxXopvz6MYgRW/n40nAra7Cf1a1LBfC
DfUaK9lAsRI6EheujRPMBogeO7BiO3811TbfThloRC7DBzQUEQ42MDTWUJr88LjLzuXv0dEuJ7vn
pib2noyh+UqhVv2YVL7dox5Z1cnuc3TjrXhjZaOh8mrh29ySq3vyz4N0oQ/BIrGUbPdFVj9huRvP
NsgQkjG/A7Rz7xERpTgEc2Apw3exkxYBLtigfzJN0DvbJ14bEyyN4JzOoToaY79x/+B5iMH+nDhb
WKcssFxaKak48rzZTR0wjoSE6w+Bvxa5FuXREyvbXygIcchMHf5mYTQgAeoR58WhQZIbT3idfxZs
PoAoYePiTiqeK3fG3xDBqCR1hozhivdgLW0y0O5ti+BHlsG7QLO22L3coULXEaz0DUlzz+zJDIjM
BAuGLtuEpprslawK5iu1OjXrMgq0ZyMT6xnZM9IBeptirq7ywUS5dJjoAvgk3rl89WkOfrVQSLiJ
H+noHb63ujNdDNucFWb0FwyXdcielrtizi0wi+YazGTNrlWAkaHrKKm5O4uwsV6L1S6evK53Y8M1
1UBugzC+gTinS27V/n2zRt+dKV7KEvGDVVg/NWr5o0IFh3mC6pDZxFZWWeJv0Osdnic79VGVDXsL
RgvZh1N/KWjMEbIJzNd5Yh+9zLK6ITsLWvbqWoujTbCo+u2WeqH4zt3ozwBsfqL4jwGsLO5UAJQU
5N94WZYPApu+HWuOHsp54HbDbCRTE+0eJFm3W4pq51LadsD++MZwFjzpZTQ+osKSXHxtukwk6YZE
4hsdWQphlT3TTjruXDvLj53Q7CiOCMnGIeiKSGEeUgdnGL2eblCTqF191dTVn9VivOvW+W25uE7k
Iw2krWzXke95cyJ5P9RVfxmUdw5XRG/YkE9KtMS02U6BULaIM+nd4ZobX4PNuxhkeJVyPffLBoix
4fTCUIJIDtkxEQBY45AJQUayB9qDfcMyujnJRIMW+Nw4AgSsLulIyoL35Ng6ehHERDTUN1vlo9lZ
26dtLf4QnbWmcx8diAoPvIQsVl7kjPBsJ2FM6D5XV+mHGisruvl77vTuuxZW9s7Bgn6GgKnqSQGZ
nqp8GB7pMeI3tlvL78HbCQGLQrz5tuXMAEm1UwYPKDqq9gCmbl+muuHaAVczlD7XXWaygvBWxGbg
dX+l5xBBMzVG8cK00JyzfvoVFPXt/aw1cO6ajVNR0mwD8Y6Bvd2XFMinhPEWb4h2unt/LSw3NtU0
hTsJ/KljWRJ1RnAeSy8vuendziOmO5tJ7045Xf0/mDuT5sqNLEv/lbbeuwxwOKZNL9488HEegrGB
kUEG5tkx/vr+IKlUEVGVUueizcosTSllMvTAB8D9+r3nfOeRtOCW8sixWX/zOkcmXI/WuEV1SYJY
LepzHLWbGH2qKL9Y1eI7sSsBYY+TScUZIpmrW10N1+C6tnPd4anrkARW1jhdKjINT+HgNtUFcfMI
T8Q3m2EtxzKiEQFQo92F3rKfRSKYNA2ABPtEqzNASyyqjK/CLOi/xWLkwOWVmRW/V/TnZ3YPrPrc
eogV+fdKZHF+jDldcKbrZ6O/tSNXN5s0sKqn2q/Hu4TF0/5qVXn54A+xftJjFbebkNQ4a5enkvvQ
Ty6AeCyCTb3Fp13ctb3qBPCAoCg+wLNE2bLkOvE57g3gekTPGv0xTtFB7KApzMGxaCtpbP1y4lTB
GQzbsUpGWH8g9jHcNMno+mA2Kp1vHLSdxU7EjrQwdfh+eSlaZWLp06kjj/2YY++JZvJbLtZY0ATL
wCtElBJm5D0jDHM+6PULtvpaldySupkekQwy0oj0jFfej9JWf+bsTOyXgrEb7TAAjfjx+9mkyenI
fOdMpfQ2Tdzb3hmiDxZ60Xtu/3Vu2b4vVZplD1p63UOcNoz5vYZtlr2GIT+BW6o2z04WB9MWebu0
HuHF2NMGcYQ3M89Ktb+eQiZGhz5MTP+OFoXmTEGXHp94pJHO4S7htRBoxmFUeWZp7wpZVJBYvDCV
H7El7GekmBmbYLFoJNPANMq1G6Dv3DT0AA0s4uk0MdRTnFrI35T2egw7/9VB2hNf0pAjDVes8g9r
iOqL25qRgdhVqGHXhSWN9w7u//eMsCiBqsJLb0uD5iiv6Ww5h3TQMY/cPGEnqOgXZSe/aX7vGEAY
QtI52Zx4SbqC6WQjE9tNMRqlQ2xUoV45iP6MQx417rTzaCY1eItTo74Z69x8sY0iZko8kuK2L0Ee
0fbogGDsgXBM2ZqHCLsQK0XrgYPTeOWp3xCVWrFZgVMZJtni7IlBB659MBEokmIndDbVMOv4e9U0
tIhcTWLsLo/awXlMyqSmTWpa8VVWddIhLJOsu2NbVuDhmDTN6MGtqYhQ9895d45nlVabipObc1Mw
QBA3WTxP7cEn0rnaDsxLKxabEud5PajUPiB4HaFc1ZHVJofBkh5QH8aQNBcLSLKrpK79F231LkZr
kujLc1yHNTsz6kMFagtvwBnh6IArFVsJZTcF7xf8qzkdusTEC5kx15J0BLJU7a04bvTRTx073CsX
9u1qtvExffg50Ucdx58mURe4qWHzYhFtNL1qOH0ByqMmvArScIyPyBvn8YECoKQaTwKvW3ygfU7l
5qIH34Qqd2x8jIY97gR7ptz3fGXJNfzIjodXmNo59oGjq6sSTMx7NXSmudOIndRmiBuBAbdEEveC
5BW8vVMy4mF7RYi2pjrFAlIlU0Pi7xSEr5GPkhkBJFPxJx6z4S4IsioDOFKlM4wEdL3XSZKo6crh
gDqwnKbhVxonBabc0ocWZOnS/d575qhevKZxK4qsOivvItLpimNqNMbS00aSiaVOcRdsOLPgWNmN
eDRjJFWQHCBpo/ItE1WrhwUHJvYYIC38l3UFtAjixlSssYiEjIcx/YRb5nl5dJNFrA00iUu7e6ky
0Pcbmi1yPDWZk033lYWSjx2W6SPF4Yh6l9YOY4gvkwNC+qlC+jYckrFvs8sSVI0SAZN1vOtQYdrc
A/Sv+zF3JNZxYlvwKHth+2E7fj9uWqNmQi6GiNzhLPZa6xg2lRo2tKuHO8TRY7NNoti/7kPVjtc0
qbsQxTDBGBiFUVp99kM4lmcTdNUjUm6GZ3yXFDDCcEiLicI48O+Gfh6zvTvbqC0dm1Jk3cdRE+1p
J6XTVsMXgHNm1RylkODrt7EDM8E3u4hQY/htSH7QT3mnJgwQlfm1tp8riqTwMBpCOzTKXcPfRm3j
qm2PY6M/2FXFNua0Jpu0RMM/rIOs7HhA2HKddaKb6TVC41qvCQxOLaSPSa/3iJHHbmeX5DmdEqKA
1A5uYkb1IeyAIBE8B7Q4GBZ/cj5FBVV0o67W2q/MfGsZ4fzNQbhLsHEFlnWj9Og9+cLvLqU0kVJm
WW3W11PnWfLIc5zGO92WzpuycyvbmknWkieMZqI/VBylv/E1jTXz0dR7Lycr/qag6CAXVsK+Rfaj
eJf5rPnGj9t2P/iDNWwzO46zmzjDKLyl9d11sIHDzEUkOHIGQS0prXsqclbV/7142P4tr9//W0De
TfVZPOjm81Nf3qrfP+Dbf4Ty/fF5f/3j/4yUPHOJufjXdr7bkhFY+Jb96Of7/Y/8YegTzm+mJx2P
RHaHGAfOPPj2/nD0Ccv8jamu9XvGhSRBDhfgn44+hdmPXEoLEriUPLSW+ZejzzJ+Myxw1cSA2Ir1
mmSkfyMmbwFc/yfFm0/AMiixDC4id/JyjF8MfQN9wFlx0F/qcPeavPT4rm+Deuf1YXzK2QApKpVa
FMa0+YzOiR5++K54BqewLP4XG+st1nfdEvK3fMBPF6BM4sMM9h1mmpINl///h/iUoWI0HiGIWXOl
4km0Wqw0x1Q+tRiPfZPDEirhbHD0bONrO8dlsxpF429nr2fAW6JgPI+2Uz3nk/MaxJwTlzp6eJRh
0s97UYGEQy2LGmN0/jES7r9eumcqC4u+Y7rYK383S/5w6TUlHZGmJS1dZxrzw2SgHd21MSsm527p
fplqIlZ3PkwPfqdgljGCUQqUM40fRGF//z3+DDLnPgIyt6SDU0Ti8nSxef70NYoUUjHSt3E92rbI
V2HRmc7BwWPkrSsU6RBMGDwlCM1jwkWx/NFy+PsL+IVezxUoT7JwWI7yJSmBNg/zjzeynqY2J2GR
rnc6DvPW7ztmh4hogWaPZpS8J562d66pEm8TpPlc7oq274ND4+fa2I8VbfwTJU8/7eTvq2yGcy3b
ZkNY+3s6NXF7Rhc+1P8QwmD+7DFdvjcSsngtLYxfy7f3y+PXz0nqmCRVrWs7ChhJA6BEMEwLhD4V
IFsGuaWfRLC/VC9uc8CDDBP7rkS8tWKiEdzTOhvaLfoT4TAqzOj7iaSGIPgPX+5/c5l8wY7k7nKN
AK1//nK9BS9oBJBWeZPARMFE6h4MrAa7qlv6T4bEckFbuCvlIZmFjK6reYwSjLNVhesO1sO4befG
tDYOYBeqk9YCHfb312j9l9fBccnbxBiMBZlEl18T23jMJXZIhop+ySTuJqstmlckZAGJ6yay9jbM
nmCK9hh4tu6Ue/XaIZxwp4Qn3UPBhLBbhSArTnMZ4KaMhnqnqjEdzrWdvcPQYGLgjGlzT9Bh7a0d
i6p0Q/SeUJsG8ieT/YZEqW3nJHl/0wx2wGBcSid4GrsWxUcA3wJfhYuc2UEg86fT/acA2R+XMfPn
NASeI0yHpAWR/GJxudL45QaBb5HF1LnZmjNYhTXIkwybc8MIMCAaeUjvIFjUJcOgkKdM0nhhtmBd
NVTNEPBKClCAkol0N39/T1xreet+XF6pdxzLgiOvGEL4vKM/Pzi1r1ElwiJbqYb+09Esh5ogoWlM
cD5gSHjHvtngkwviojuDFjoWDOqSbTLQPJ60R+iIQaff7GmhuvQS1j1sZ7CozXNndMPSYPoC6tc6
ZgGlFeOLjnaezlH1tdhOrkCYDCtgFivPlcUNs0YGfDHTEKSLeDIso0mwP3nGY9kXH0XBadpys6cs
nJ3rCQgPfYVpSraCY87aNoZ8HdTDdjIQoppKP1SuxWgim773NXCGriq+jkYzQbrPy+o8UPHD1qsU
QLuGLoLEC3xuOFPTRTWg3Nd6Ttc8LtFH2oh5XvU118uj6mJgMvCxrERc2xd/ylocLhPtXbfrTtM4
3s8UTvvQMtRhRgzzANrsoZ2BUIY8EaR2JPNFQVagYIMas8vDutpXo+O9iToz10loRZeAYO6NBIz3
laX01FqN2rg4/Q9TaYQHzrfFaayRQfehS6t51ETwrDMbKMQmC6X9UjvhCLldPMxJ7eOx1sUxA0oD
nd7Id3nsNpt6ytCUa+QrVSmf/KBOb2SFnNiMG3PFlG0CBdLs4Z9eTVgrvqAUFF9J8eH8kRtJDTQ7
0bNBCw/r0Ml30u5z7Or6I4eEY8Of9SyCDdpsxBrjQSepwR89VJH+Gkt/3Bld8WmNsm63dH9CbzOm
y3kDIOd8J8wmeTcaHFLrcdYALaohSL63GhZMTdrQra86B7p94H1WS2LF2nAGJEE6EteKzuG+ai/U
HRKw6NFx5+IA2HRYcbw/G3brHyvUCVgouQ+0e6WF3sa1/E0yRljUmUvcDVoPx3BugqNV5jkMyqRs
rvseNo7pOsCHZh/idY9gnlaAs0HSV+wlJopnawr2YYHUmdHgsEXgrU5hGtF6A6Wp9l0fFUdNZX0g
kA0ik7D78omx2reePEAIOFgM3pC0Ne+S4zoPKLPqnRfL4sHWfrLREpIKQsES3ORcltGbX8Aq7iKB
yUUvjR9MqS/CddG7iRz7Hrmv7DueFPRleicZbj2/MzQTBYRDdZeBTndS1SW8SWnR7tLRcZtjBA1r
3yVoAKB1fQmFbT14ugm20PnqdxbW9EAuSf01ovN2W6OmWHsGVnYT2sqGLx0lLx2PdcoC+1gnhHmM
EwKZbeShpzYY3qORk6l8suMet2gTspY74zKIJ+flmCMgukKUNl9CGmirzgaAIqP4ktmMf2CI+mTj
OcaZfgVjntFQNDm698qYuydT8sTi2OCsOwCb3vVem6zzXGWnLBhu86F/1Z3qd8hTm6NPqLK9BqNh
b2dOVq9QFuM7vw8Q3Q6peYdsMroP214cZT8UG87Gxb4BbXRoB4TNY20jFMrdVB0oam75p/g5MUC4
pC5A7VXRC/cY4pN5zDC+vvf4gr9owqHkmhFOglaoKq8n1KEHM9X8ZYwaphvB1HyY5cLKcZOkeEXc
1h8mgaycL2k6BM0IiUBnATBOq2gyhE3jnZUlsJWFM737c4iyc9LvubI//bpGzlJZIjpbDRA3eDXp
dSeT/vtIIh21r5WUmIBCfx8kIjrQAXAOiPK5feC/vYHh7VCgXe/yp7ydP5BMdV+U0OV9boISx2jr
nWLRjDQ8ly9h5Hv8lkPmO2JQWJwWHFcg8nCWHZOJAGM7IC1NNQqWtkmz2VS+dTCloK8w9/FQb1sS
kp5l6lk3qR3NCIzy8coqW4h2RBOdZFChdQ36u0KPycluq3HfVuni3RXpdTNiZ6mGZsLm0LTPYPyC
qwx4w3Hykul5DHp9C7wrvWk1nzbw0+G2t2LSFdAjN0i3tvQoCfNucWNTgWFjSgt9nRIuYu+dsER5
H4D+mkFkxvUN4HZkYEvPZJXbYfhpAM8gpgpvaZLm8bWDLxgduSb6hhqK//Z345x9+tLpL7mHMDrO
nea2S+DzRL3n4fMAbRDW0zPmiWJjQxJdlcDFviiLPwnHt1hwSkGL0SlAL4/AA4F4OtkmB6v+Lmxk
Chcyiu5NABtHfMWM2ggDc8q18vv4COLCeCbqUV0FpXCuUIeS6oDePV7x0XJP573bNnbs4qoZxbfG
7T9jHHnHIJbeiYp/QlzU8xc3YEVbBeivNz4JFod24hzQQFDY0q5udmPjyUeQTAJ9Zqc+RGv5V16U
o89WaD5v4k7SbK0wvFTdU0v0wd7uDeeRAaPc0cvvjnNayq8uYRZLKANfi57NT7sCQelOsrgNAIHs
KULHV0TL83UVmN11bIfoIsK4PTrVUM2IJJEvF4yLzxbtzxuaMfWh17XaFOS5g1xwrDNe/vCpH6uX
fvb9EwJ2PHaDO5VXVaCw30dZ6iIoSs9xtri6eU72DQy5E9ZHJEpjL/AWZrBMmSZ/Vo4aHkQ/4KNY
1havR7zkISZ7tE3LCdcN/tE9rVfoWZ4qH3izs/NcNxqvPHPftUcFjj8YQUBNB207lbZ41vZkXNMj
dl9HZCEH0Hr4ya0goB8fjMzKe2D8SHF77xEfZwOdzrC+iGFklYfnN3yaHExvsVx7yarNu3CrRl2G
a97mN9mrBzjo7bpiExrRPeBVH5uvXZ+FD72U6vswl+ln6FfRXYwOcedoQdI3EQjAvtsIgXfl4eA2
53g8OnRSmQhGH9qB2pmmdsMVAgWJYx93YROlF73cMwnIdMLCw14FnCEm8M7FCJ3wiliTUT+Ucdly
slBUF6BHrX0ygv6x+tGsVlYfh3dSNkywcjuNP0x6F2fJ+JOTeyHsb5URzw+gSbTaYlyfnoe+EncY
HKJhI+Z8IJsCXfmXeUjQH095+tBbdv2CYHHRUeTeRyRtw9t4FsQrVvS2I4bamG7tsmo5aueVdSJL
3buBbM7vroF8EX7aU/L5Pm/9rhuniKyOtLzvRGqYpCROH11pF0wjgXvInR3X7qsMF7SHQbg2aEyD
bp0yEaKjLPOTYMPDStPbbgC2+QJX8inCtu4922UB+TzrgLvTG7B52wflK59Fu8EwveM47kM9rtHF
IpNCEHyHsncCADFrp4oOddiznQe1rECS0dK95elIwys/nsJhl9SkFG6IZyBZScbgUNd46stD12r/
CW1V/iEtLAk9h73vIcAh9tch15exm0PMvoxSvb7rCFMipZSpoOHTT41cp0RtxnALeFHJ0MpcRuga
pksCn3IjQrd+ZeeNrsg3BzkfJ364TsZY9fvOUAEhUa1m3wCw4+wDQbIg3oMqukp8s0aYk3RqnWrq
mw07T/mKhNwdt6ZbBE8Oksduh4xyht0jsxLrymy6PPvCqUHe+n32oQfLe8rqVlyPQ8O/GLuw0/Pv
LMVbwLZF9pIXlMy6Qfs9pqQqvKGKIMx9skS+bwJmm2Te1d7TEKcDdpA2c1+LtElxcoA+0QQhTeSY
xJTlzdqII/fNp9+7ybNHKkLnqxMLhmL46Y1Fkt+m1wIuJVMmYRf2iuygiJgnIHH3I8U2NYln0ek1
mOQWm6FeAJJVLCOg87247pkTZ+tlu4ZtQ4t5OKVB4T2ZNZi8/Zz6tnkW5NtAnutSP/mKmTa64lUu
xAlKQKex4k7dvE9wV8gtDYu8A6aBlfw8RER8rGucw6DqUcE8e20KkKYbif1kGRU8rxLsHTBlo7bL
tWnY0KwVhk3EIdQtMZzi3H3GmKGhvozc0a3HlHjYubVHcVwMDM6AYmifqtzI3Du8hfH1NAzZ1vET
7hYRQglU1hSXtS3r4iK60Xtl9CjGTUD7els4hXNfzuMpdCLMveA+TpVMxJuMTHwQWjEZXSVZgnpr
qBwBbmqI9n2Yjg8IjNkacscMV2aj/BemP6iJ8fzlW0w5zbnrQusNu6mA9V7135nph+gOQHMeZKQ0
Sx7wP7CVec6Zs2skyuvU0SB3UQIi5J6hHdk7Lt1ydugRKpRWrSjEBm9j3m7//ny9tGF/Pl7bsMkl
8ZBgyuhdql/yA0GS9y1+cqyAGGQgPkScfuIQrWCa+NUeYuvorbJZYHQtusR565PZMtYaW+vEFi0J
aFnCxvRNGcxCbU3PRvxqmTPq7AGwNhtarLvXjqBhZy3SIT8bRGe5PB39ACGHxx9Dp5CQBHqjRgiS
ZUrsWVr8iZNaRwqOEc0+ugKt62CpF1CnxvhWk3+KUfy1OeU6tHsUTUeeO9thrP9Lj6FADGFwhl7N
ZRJ+Uwb5cfgR2/IT1mV4x6UQXGFVOIOjjoKfDT1dpfDL9VrbqXnJnCm5MbMYxLUVq/EfYqTNX7tS
XJy35FQqGmdgcX+9OKP2cHDVVH0tJq2nMGBOBWhg9hOewDrvr4bQS/aZGmGxaNwU5d7N6r5dC1Vz
Nvv7p+VneN7SXjSkBEOpXC6HtvEvvUbSjmSE7i3nkDVVqJWac+534zZ0LIzZaWL/w8O54PF+av3w
cXDX6BpazA+Arfx8W1SBRTeOcQaCgnsDDFGhwmrndQlA5O3vf7H/9pPIcjYcLEE8CEtz7IdGOCgi
wbAXJ4WIfVzek2+cauzNa+336vj7R/1bY6bHMuc/v06O6NX9NTj6P/9yErV80F8/9j9jvrRwD//1
eGkVdfqt+HG4tPz8H7OlBQkpFQ13A4KLbfLu/cdoyfN+Y0kyeBe5+WqhSf41WpLeb1gRgO9Iw+CN
sJZW5p+wSOn85vi8LUQjkisLfk3+O6MlhjQ/PYFCmoqJl2X5y/Pyw/MQogymlrXlwXbQo5ZQXDdU
U6kEglTnh8iLm5NcQOhNES0BXlgzOGHaTFEWOb+pn2L66M/CsF8iZScwgv0Kq3SmRzi7cKO8hDAf
N7rTCBczhL8uJT3rIEd+Um2qTYRS/pXCNPrK2cq594TvgGJRoKHg7FidSRVfVgSrDS06fQ22LbxC
02CfWmLAcFC5lLQQaLW5KjC/rtOEQolxSqww06JGO9m9DJ9rTwbTwaKN0aEijAIyQ2Xd7ExVTfdO
Y0/xrZBFLNfCqjM6JY3rA/WapwRElDNpe9NxqiVjS3nFY5qbyaJjm29hWQwnywcsEFgZFYuqM6At
DlWbOWZfAYlPJ1sp/4r8mvjgjKyq8D4gjQFKYfOHFPgedG2xmxZxd93MA3KUqLy0UT6ewzwjO8OU
e+hZigRebBG1m0PYMDXRa6igCVi161EehmVLLdCm+GiCGoX5t/YASGAF9Q6TbfOKZ07svGYxm3Ea
huoKKHt9ZiFt7xDzPdC3wC0bhB38NGPe+3CIML4g2g2VfSkca/wW4OJEUzxN1ypt+xPb37TNUqEe
K88tbmYb7T/OHVIsLUf4m9zr6xedGfapzvA3r4B/uMepFCFO6sotjnmqRpaK3rzxGG89GbBEd+68
ENHKdL6beTKZ/adZu2VgHo8bRCTtPVZr/CFmv0jNWx8VnxijeU/+YslgMVM8P0Z9rhN9IP2FhA4c
MUfcHnpDbw0uVWioF5eh0ga9xosIjf6MDlldBna1l6DvAMzNCAFWaV+jjKzot4aQotckmkUHxRew
ArdJNnDuvCRoBMhpitTBdTrMmgoCqGJ26dLb4JCKCWgZdi6NxYGqNKAQHjBt8Mugly/Vh8ZLBuIq
nKojgW3xdoo9c+83CkQf59zpgupUnK0u5Zwxdx2mvHRqcgSFODTlgbgJSOAII7vbwRHBfTzbxFHM
tom6IQwyQlxmzJo33TSGzTaMMuJhNSFG3sq2EwuHPRblcxHl5oVMqvnZtYXrUarlfXXowtC8yhrb
eIx9R8z7uMCMwAkU45vtGsq8b6C8u1ibpC/1jjAyqgDR9lLwJ+sQ90ZKumwe2eVpqMZxV4QEwm4s
U4k7GdLeluyve8P6/bUbagOCjq1RAiXVJZYE8PFLlh0OAZP4Kxcw5N4KnCo/oAAptiaTF0rYASyL
MRTnDEkhkDkQT7iCuEWwk1Ud7fI5pMGLYkpvcdWLJ8O0ikvWL+6PQRv3ihKdRQkeFLQ2nLt08vzh
6Ni9fbSA9nx3Jz+4C80gbzZTpeUjJm2N8ivT0txEJtz5bWCLsSRaIGhuaiqWkLmQGdorbCQy3Qu3
G791ws2OjsdZe8UwPLsF6jCduiyB+ZHEC6ZobFuXtCbLLm9ofIq7ktHwDgUxpxQ7Ctu9AXUJOhAq
K/hUA8Ng2JqcV8BjjwPrcGh+1V5S0m30aZRME2JYw/JoYNI84U1NBk/d8nBNV5LAtQCt/IxkPHUa
Ua+Y2PjgQ6TEoRxjg2rR7pwteJi3Okt45jjXZesMa6aJrLiXVxPJU+ZaeykpfRWIx73f5u4xYFwH
j2lIs2ugNe4VpSPc3QwRL4a8SW3y0AYUMEZAuWXd5cREtlqvfMRTRzhhDXyYwovPRGa2V7knwP/r
EX4KhAEoNGgk78tWPrmxGz84fj6+Vp5Tv3sokwAE2EIeepqjn/9fapL9Z3n9ln+2vxYu/xNLEsaI
f1OSNIxy4p9KEn7+T361af9m2fjyHV7DpSJh7/9D7ULN+xtSao8Rqekw1Frmw3+qXezfkCpxLuB/
Vqb0qI3/Kkn4M4vaxYc1baF3ocz5d0qS38f5/1kTQ6ymFJbSsjipUQJ5ajnK/FCZzJUwImUO+ZHW
GAbX8Ek0yM4oWGiZ+vSmkPCu/OQq7Y+oqNMj6cHxgf7F9cS5/Yev7PaPz/xxYvxzbfTnlVBqSSbV
cvm9f76Sro0ICQZVeqzS4ci6C3VBqvjVRkX2T+ez5Vzx6y+9KIYsBYKIcvCXcgzKgGXQ182P2ghY
vYqtHOXVGDjWwWoic1cFWEnTcMA7uuD557jEWdFkyW6WFBrYL/zt3//qankIfr0ixW2gOJU22Jyl
bv3xNsRma+vY9klMrQWqzgmeXnDwfLN46HNSuNJoPqcdXYuGCpbZEXxwtWFSbJx9VKx7U8U5Ihog
VytSVu79yH4L22md18eeia3ZLp3Bfhv4yRtqNzMDnBu1HwEGZqA8OcOMarpSes9hVh+6WjLoxopR
C+eloyexnRfcXZczIXFBFT11aAkRP4nxOoAizelJXlTC7EnE30054C9QXve+LIjaSK67QDS4D4Xc
dOF8ZYwG5k88poSVd+M58q/p/+Zb6B1H4SUPc5FGKxni5wyy+brsl+GmDt7LGbJvn/UPpjnqsypF
fevlmFU0OX23Ud0kl8mJSKfuceJEc1VviKqY3qN5zl5oYG5tVBSePUXgsUp8JXV+qZ35UoRuDBIR
N+OUf0EbIcHK0nU2SCNsXYfpqg863IcRk2NX9JxFh9jdBm71NFiR2toTPON1wr65Jj07jda5jNAM
tG25KXJyGBsmalsbSPQab1Nwdhtav6wDIBcqmFHkPdTO2uszY9dn89eE2HIG3HVQUGzCXhTDAB5R
tqeiMyaCjc0XJCQ2/S7j1KhKXEQzf2C+Cq9dvE0UIz5SfKYIAjj4ChVtsh4lb3IymeN+kauReYc8
1MkitakDep1eg7c5D1OKLiY468pfsH2Lfbm0mps2g8QMe30PVvUbDZtrK+fFmO2naTZPhaGOlozT
7ZTnXy3XeG4izRi1Uut2nqaVNzm4OJ0hPhQ51pXQwOBfkoB8ngFaUDBzX6O2MFCF5fTPxnwGK4pJ
Lm28+pJqAscp1h/DqAb0bIvoKpBzcl9aFLE6M/33IQrFrU+Hi86SnqdVKwbv5Kom+tYGsr0BJ+4C
BUJms3JYiL+2YeKfQ0gkJ/7GYa8P3OjINLn9QA0Uvpi1Cu4tkE0ESpT29I5LXV5biRHd+EZjbwIE
/UTNGSmllyP40txU+g9+H2F3zTBHYa82MfFWlv3u5wRdbKtRojwoqv4WesN49B0ALtrOqpM2W++o
XbA1QyiGe63aOd9w8qoPcxunb0Uyzd9hAwQYqGG4T1bxTaJTezEM1byBqy1uez8cjh1pJPfDGA6X
vFXzJTZgceap6C8dMdF02oktOdu27V+1lVvup1l71roCfmtfe1OjD9VkTIziY+sW1lB/sZMJc244
fEtbOowr6ebDZyati9MV0QPiDazHNWRksgwOJrTCaAQu2ihB07/S3xgMfxAnUr3RL3+zx+oGfjW1
R7WN4GPsk1rQXsv7WHPegc7Xfi0G1i6wQ9vKj8hdysfnNFeI3MxufHFH86R76d7OxYuz/Hw109yn
2bkW2bliEszK1D5ZJgUZEUVEdMCKFOpiCvsLw5k0Xk0x2P12MX8x0q43nvo6uZOx16r+4CuxNlAf
kcuE3TZTVNUVJzbAVKt4SAlOYd4nR05v+tTX4w6mITqLm6CfD0ScbyBRc97kmcTGverEY2BUZ5nv
bRwSrLQmQSbqPQs0fWnTX5dtvDHHnYm5axUn8uQBKyVV7aUiGMYqUA2EL0Szk+7cH7sBInrIEG+c
dxWEliFyNwj/huql7s8wj/BiI56U6QpCAgQ67Fp2960bCpfJmd7PNdIDlhLk/4NkMI9blzTYru8u
EsNEkpxI4N2EiQtXo0G+9xYBNCq76BAaBRmRDrOVFrgFngmGGQhYFNE8iCJQrM8dJ+u6OoRWd5it
B8x5uDLFqu2/C8K9thNZA2GtV4IVtje6cwi9eSAPMoiD2041e7vBvBYBjgPnzkgD7AFxniudcyUF
komwIIG0j7aJT1HrMte1kKQKdy3QmsQGTVC4inRDt86y08zzPpseXRa0LrlJKnXmrLvK+scsit8t
79Nh/LsizzbbVwyQNkGUMDO/YNt6EGPt0qcHE+6a4jaS7WauZu8yYn0dEXpyrKASzXGYVUyTVpwh
r5vCPLOA/ENP0/5d2fZLdeFJ04ZW4pHSQezmz3s5EqWot8lWOsZ45vsypnSCTqSCbFOzdFSN/Yy2
q1nbpdiG6YnoGolc0vsipxbV/7inYty1veNvfbMMj3rYZxpnZ54X6XVUQkFVhdxUYb3hbFoyFRPl
vUkn/rYr6De3Qr0Df76pZw7NZWJ+CfyFo2QAhJLmAdobIgtV71qnfUrIqUK9RruVqQdgSNvjNkDa
M5Tq7+BM4tRwvXVCyM+G8co1x2e5RQRXPjdakZTT9cWrZExF0FTJxDF6NAgr3NlJ/yJ6xXApOZFB
ZKPAlA8mAakkw4XRBbDShaRGvC6YX4IIGiD4tZU5piezEzuPU+oB/g8jFuwYa4SAE9b47om9azl1
wWki89184FnBu1tAFwTS0FgkqE/Lr+4S36WasWf3gALb+/cQuttVbY7Mp9uMNYHBbcNS1InoVWfi
CoDyKmIaRmBngZbHv24wG3px9YSy7kvUES8grRrL975svzlyYIwiYuLIm7Q8diURgaEBPXhskc8g
j6BQ/dJP+iZO5WeakDXf2A6gRtoFC0x7PdQK9KDzf9k7k+W4kS3b/kraHT+koQd8UG8AIFpGkMGe
4gTGTuj7Hl//FqRbmSKlEi1r8MzKrKaplBCIANz9nLP32jR6sB9sy5ytEEHhbcAWXcvNs+RDjGyq
YgFrP8I/p71WUXS30DZwcntZp6JGow3h1GT7HowueADcKW/6xiDWuE3gBDcwt3Vbv67rpU0XVedk
7SGPkg2IZgkeIEK8Tqoxw+DV+R8K885SeEDE1GUrOcrsu7YzCVOf4ke1kFV4jiYNm3wCQFty6J01
ej0Zus2pt8BJFaq6B5JvMofLH4yyfyobS78t6ux5lJVqDcQu9WKtcfO+W9mCEhSWEauKtopwyE6y
uhkkXMmVPK7yilDN6kWXoKUk02WqyCsp5BCHKwp0Y6h5UtjuSZ1iIl5FZ6HC7NjyZQ87+ZUvqZek
DbTAr6Q9OMJz2W/pGLU8AwDJ5b4lyg7BDvqHqzlW4AxHAy7kdCtS9U6do6tRM4+UB67Us2GN8b2d
12eNcq2KfBeMr0GoHlKVpCqcOSlJxp3h4YNlmk7qAardvt7Zfn1kTViV0AYjFeNdGJLFdh1QSxSD
ziQQ3Y/EDA9gwWg9aLTBcPas1Ipgkk52m65xzexQtCt7xE6m7KR0vEwqcWeDbAfhKYLihFEcQPMG
8ZOFbkcbPVU62gZZ691G0xE/pfmhhG9okoYO5KurN1M/UL4Q2DZ7Mj4oeXyk9dGhdaiS7tBVF0nZ
rwsUn3P1aNjTkx4+ld2rBHq5Ax1G9IEVv7aSvEqVU6Dc1m3lSTQEZfWEt9wbS1x/UrnFxDMEr3FO
EzP8Os6gqKN12b5Gw0hpQNQmjBu1X9vlHmvzN5eWUFYoF3sm2RNQKN1sz7OM9UdpPeJHHIkO+LJv
qJq5kgRv3WM6epZGFaPW+yVZmG9XNOPVqPOKclSJhnO0+5QHfMM0odFWeyRhnkugxFX5TGffhJqB
CUrfR7LwJM5fMQf6JOCp7bPFVsQohkXHvNSqFyObYZ8tMM6NNPPv4GmycZqpfQ/VzF4R816optvW
mNJa3wM17S0wYLXlVcT/iUoTjsFWJ+NAoBJN4jUn5SujIksluOYQtkKXRHxRuaG7SEgj/JiqX5dT
T/xNAGPkIVNmgPkrpm6rgScwBULfjcN2EtDFiGFMak7m6nRmqk99UIOZkpxOyId+tvfIuJx6U8n1
nemnLk26oxonF7LSrzA6OIZ8mBY9K0NjMnd4rQqvqaXt3OurOV4xGruircpooT7Qbd3Dj/RM8wyE
2bJ6HHNwe6Z+EauPikKScaZ4aAQvsdgfRf005BcB6uU5eDEKktKHYzQ2HtHSHkpBiicfe+x5m3Yb
FR+jg7S+czO+PLcmJgmndio29FBIemIux9G0RJRWrqCJyJsMkWJe25ew724in8yKyVj82B11BIml
Jv8KrkEtnNZJ39NVRrmAKgFiA4egMSvusjr4SuLjcQjCeR+lw/WICvDMV2D5FGmS7ct+MR3fTHBa
NbU/gQjUhblBKmh7SP7OCuhOY2tvZHAeQ8BZoZfSN8Je8WnyIdsIOJwZ2/qd0lQprcps838aE+u3
lVjJrmJqfz7jRD+maiUeqgr0TEBmKLVYJmEF19OUS1fBOmsjsYPEoZ00e4weUYTaZ0llxBvoMu0n
pgNFXVoFfx8/6OEsRig0h0yg2SuVxV31YyuhrEYpm3I12JUYUTNvsKrxitqwpeup2PzHrtz7S30y
20BKy1ruT6kC2Y67ili8lprGX6qbbKlz/G8lj71UP/m3Qij+VhRJS33kL5WSvtRMcG7V83Gpo/Rv
JVVZJdKVxGDqXinH5tWWYhBnykjLFUdyum/qRiBji/XHxuKkynxft462ErYXgLPCl8Q27L0mcWYw
IvyQS+q2dDIIUHkOyAi47VopvirJ9zmAo+L1VbqbRKZES8qsPtpmJrvmUlvOS5U5h3qz9lWDrjII
D2r8saRd3E6zdEmAUPfSJkV/nWviXs9U9BjM1nBZPZDZIADDB6ekJTvMwAWep/3TbOIb10nqPRsL
Mius3oclRZmTxStgZzQuQATKHaHcSF+heyk4HFo1ZBVFDYmu+35Ma/YlrX9IwBvxcAa5iHc4EbuH
cGr6wq3H1FrNSKMCB6wTUnhKbgtZHPEMK0T6mGwW4OwK9Rck5ElUornMeJyum6WkI5VeOxVLmWct
BV/xrfZDWU4dWC8lIV4IcUA9UwC1WSpGBkz9MVzKyHQpKBn0Dccl8vKqW8pNfSk856UEVZZiFOxF
/oJsBCIahWq2lKzTUrxqSxn7+0bYYr74+9n91gO0aAHS4GTYyrB2+fMfupEWBCxm5XK684sBhI0h
HgY7i1Z1qe+wa1tAfYjWa2Xz9veX/UX37d1lP7wykployoRTYDdUBeE2BucqBbE+TmD78vdX+kWT
88crWYs444cbJMsegWZNKFIYDs9g69ArA/vsZusVrswnd6W8l6EsKwEjKKzEy3dJm1P+cFt/r1Qh
Ea1n6bLi8KrbZ/qyCrXLepQvK1NvDgHhq6xW0GCynRQtSxjJvsomWdY1eVDz+XsH9v+baOFHzcL/
/R80RtD5vf/rMYL7lD0XrxFakze++Hbavf7Hv5a/8Z9BmNafuFNV1UBaJTDC/jVHkNU/aeDbqk7R
iV/Q5jn49xyBCYMpmCKSBWbhaTXYK/6OwVQ0gUGL/j9WP0u1/tEY4b2oiNGhWFrpgmwdE9Pb903p
h+daVE0GL2jsMDIYUJmrtPOEBd84GiF9MH6oz1nqCkwPBshIE/HkZKfh3Q9f1un7MvHjAOGD5ezb
h9BQ9+HsspDeGNqHJnpuE1tDsGC7RQ/uQJeQU1eCTw3xIZwIqSQSTqYqLPtnHugUcEY7wMrooWe5
dZtHt1kCMOb3H8n+pnf7YUVD96jLWJZtG10K27LxYaohjGBEIpQAGS+tVMYLaVNZAg6mpGvDKnsY
hwUhmBPPRNMLYxdBgCgaI8KHBm/U1ZrEObLlKrdXVGtYJ5LUREgqSXF7Gowq+GoofAKHBBGqQ7Bi
VrnBwkOzCZP9TER00R3InulehjJCYJfrjGDRqmq5vW0DmypILdR0q7RFUx01BNW9K7U42KZGsg+p
Vb/pmhp+1Qhcyp3lQTIu9Wzwg1WUcqLFVhQM42qybcnc5yjfe4dEiyreRkpln8sCZR/TfEWBJpvY
Y3CmBIOZbQpj7MHO5HScHHTdRQ9FkmDtfZKqyqtlkyNF/z0U3FLNHrNSdR+JYpvVWuWJjrBhJ/Qx
D6/7UeTkPxm0hnEZFBUZwVMyvGL4BeLQo94NtIJhtJoSgLJWwmwOnRC4OhEyNcVQ5mfFg1SaUDpE
I+D+GM3Mgsg/isKbpnSFtUJF6SkFIZ/HCLpebJSuzDRHz+RypzJAAFGkq4ujADXIE6139DpxkTcL
XA08BfeA0JJCXGKyH1C9UDTwTo8rosnq57npdahBSltH24RAlvIQa0pWrmjeco4ALaHv6BfM1alh
IB65wq+JXsRVq16Q7ze9+ZHWAqyYRhmiZQQ1CCEEnk8/8OVdW0tFdhimQP8y1HOP7r0Hca7rdUJG
fI4MtsdRe7cc0to1aLX4cvZ77aWGG3k+SdCFaVgO2a0eAshzG8GwyTXMQE68abSk80jIme6OMf12
fhiUKeucXPNVESkx3/+ommeqzkCNwrfI0rPez0aD/mlXYVOlEtKduM0gu9ajMj93i4bX7eZRimgU
c9HloNOBDbKGm5IMae5a9kGD4NqoMZ/h1/cGs8l5ruc4v2E1w/QgfNphjj3CHXRbHr8Aa2Sut/rN
XOINPERTjqi/ZpcjrrE2J9j3PTIBWtU50uxiiCdOglKJ1zOuRurpLMMQ2HDEBG42ItUTqRlSnab2
9JUe53wAjF6BX7Ih46xk4hYKVA5tT/sWLqsGW7+ABifGzujpbU71oZ2MwLgcOb1Njj4yiHGVcrJr
Pm9h3KM2rjAChndlRomA8YFFHFQ/WZOrjib7E7ST67hTlwnTjrnRczkZ/U4Da3gcCvWlxdFl1vvO
19VjYjFrQqbDXAedfjCNXy34g67ayMSzmFm9rsXgcDz2Jn+YIsfgnYoS0wtE9iqXI5on4QR8QZMR
7ee2Wee1dSwBqmGJST0zGy+ttj/EFqgRX7kpagkxOOUrlGY+h9PGerJmQONgFKDQk9dlWEakddzI
ornqEtJzke2OTHUP1jjvC0LDeSXg2Dg60i1PGQrla4u+9cFGXqQq3IFthFuELkWHIrdGFRooEt0D
gCEI6DFvH5h17msL7I1GYAjhJIZ+Ywf0fYQBTUrAfMXnRt/KAsoPh+Dext28ynVBAtZUYNyrz5Re
Tj2jDmGaSldyUXeOVAVeO4vLwsa0nkcTvYqM5JZ4HB/rjKCh2C4vlYL6IZyM+yZLjpWcXlgZ0V3V
0CYbyClEEzSl7xZ5Mp/lun6Rqw/GgEglUrYz+XB1osivMzWqqgTuRH3kpgVpBJDNoOdAJj7DgdAc
iQJQHPTM0Z0iylu/NM6hF6wlbG0e/dXO6/SyIlRmbvHzmswqyhD7Oh6EnaGBlab9RyRHU10ibbv1
a+3SaPI96qCnfmz3QCvLr/Bpk5VC5OkXXx7pPemRukKuRJbA0M0OlJt0oxmZWNWBdpV1KHQ0E/Fy
P103ASFqqW/fSCPmJ9wlm4DAtGtCAxwVjasn40BWMPysaYK5aJq/BiTDeZY+XSGeX2M5oYmmQAKm
RQt0u9S6nRini0YaNQc2q9cJcQkY+H6IIbIv0UYsKwdNU+8UM7v2WbEdBvU0yQiR6OkVu0qTtE/z
jDutjC9UPZfW4fRi4zIkprdq6qMgqHfIy2nT+KI42L5WQEKMwYE1oqlwGilncQEmh577VpT+BWGN
4A2xWvXP0wTt0aojzTUb+VbKwk3T5+cdKLVHpJO0xUpZO+TdTGSD3AP8Zdajd0eFEVCQgqEsFGN2
OIVTcxJLtsYlLkG+Ve77oPoiSOy07EuqSsuBi3QoteCQAqChLa1jOYxWhVzvE5Uup6V/0eTx0CQ6
rSGyEaDT5TAUZ+KDRL5YYbt4KyHCqpL0gJL8YuqCeD/r4kEZtWoTqfUA4TcgUFMmxHUtUSVeyhHg
mbakUYVYqs0PsV+skbWlLkvYZiysWx8a6pE5xkHVCpxqcnlLRNPsthoTMXrOYGDBI5VRH23InPDs
NB6vKh1qIJ9cqt02aG7yssUfwu9KVWv76Y0E3Rrw7AMq/x1QtS8Mx3d9D3k/MHtzZRQKpLPayByI
BKRemmanXo5yc8J+lpDNI0ultmVh1YBYCVr2d8KE0qFECh3+JFzVSr+p1Dxz6khs2FGAEgc7vA2h
M/h3kykTYVI1Ww3tylkvNbeiABSY0URvRqy2ZIUuOLryVIM/YCA3n0n8sRHBvW1KzqZOxH4vm+Mx
9uUiOcvQMDqVatwoVpwyNIn2Qa3rLhO26JXsrbOuLnAnoCvFqUuDVweiADO1wEMbuWVoZRsI2SGM
dhL6iDvN1aM6YSpn9lRg6cnmYVUFfoQ8wlReuMELs86yjdDUmb3cuM21oOPoYn+tpJqGqNYR+BFA
gSc1egMLOcLiARO/lPdK3BAnYEoXHMesezWZ3tShPqsrYl9w7R79wLJPY9GNW5SkB5bf/BQZZfUi
bCzLY+pfQK4nx6jO15ZhuXZT3yHXWM/hSFxCIIhxC1gbOIfC7u62bF612wsDAICPqGQCaGLkX5sm
9ehyy3p/QETNoYigNrfQOKUhVUwAXXXlTZQPOyU2HT3J2VjU6Ql8RXLC3nECghirXl0OPGsGcXWx
/DoRe6kHLxjeD1Ycroas25tFfZezfbmajok4zl8nI5s2raJDedICXvp532TKRVmL8CEnfaIGluJZ
JchpuVQljHSt02Rh8NRBPGfZN3YyXsUzuAfonBP7bJKDFRlF3jxkya0V2sb11DQ6x9CiKe/SscLN
qlYjEU/4AeM3qSmYDcVS6sfrNoviSxy7YemSlI2gALZFyx6daNpGb+jaOmlREZJj9JY1kdojVTdm
kdlfYmtE3FQkQeNOcmNf1O0gfY0r8me2csMbTxwpIr8OrwhdIFVKdJzWxMDsMk6MHHugkeHyka2I
8xaUX/TeRTM/2HmZPdjmSBmgScMXfHJkShBR/Gy2cvoG2Wi8rXxmRWWJ4NoZgOsdtEHLoAVMtY5+
Am/PotQoO9xF8cDSiP+RFGvZDhNPtJb+FAiJkzuwWmbj5mxqO+JBsUNFcwOcPkqYKG0mbShJoxBM
d3Up1EBHtkPso/luw5XFV1secytPeV+scMmarWNUvl3ZVNdJ1uJCtfS8D9aVP1ZPgOvlF+TmiGLg
0Eb3SqDbg2vaNbZCyAXyLo+l5GLqRX0Ri5pA405JU+k8E+Tbrul94Qyeu3a8LktZ3PYtiBo38nEO
k7WXqGekwgGOQQ5KMF+P2pk4rhks6jItJrOB+BjIEkFLXBfkCWYYaRLIFhhxmzkEdvv2JJKp5JQs
qYHqNolkX0adP3KEonXFnM0XFYBJeWLN4IiEIdqQeO6KEInxvtXC+V4vfHxasq9IbwqpCYab5GF3
OcXwkLyGQyAzJYKKYROjRyeCA/Fv6uLm6uhbh6N0Dcf62Q+17CAXgqSEQd+NdgZyp7Sk7pQaVfjK
m951pCRbte/ihwuIpKzt+LnLWBfdKjOHTTsF2dtso6x1rGHsunNqEpOVKssyf4UEOoEirgyJ6ukJ
CLsttvaBGQxQ+9htmiQuEXXp07nWIWH3hnyYqE+TWlcQaRT1cyUMplxJPcXSRRlrhOOoMFEcperx
U+cZeWLIoBvMDJrZlaFjY8LJtr5i+l+yQRIA/IYod8irBZmY6Byx3SGamTCTExI9J2GkRp5d+Ogc
0jzRTEcedIqGwreNhwH/AbLiGOjOKlG7/oioKc+9MAjRAaFZzgC2+ArhZeAVu/kBFoNxbVY5ea5p
joXQrXqN+aQIQbJsJbQhlZdxXLrBHh9eV+SIP2cjOPEQbHbI+BCt/S7AP4wKp+6qtyqygXdKTeY/
1lrPcG1CQfiVjCsQqkZU9I+QhUvTs4gN+8IKFbcrmfJGkMAg6+xloJ5Ziw27eunTwn8LUD4xQ9cG
1j1i5Um0qzJdyeH71ERD92pFhF02BIiegjCqnoIpAcOKaRyvblwJdtggMfKTGcQUwTNmEUfqwJnV
dt8uYfF4oaCENE3vTq1Z3RmxWQ9rG+L8U1AbiXAZWYkzCAbT6BK0hLawm035C9efY86NON4/aZZ8
6MLSItEFvX3VNBUEkljo3vdGNWAeDKs7MMmp6u8KAtWgICvEoE71Z3Si951RSEzLpdB9mTgIFwnt
BzQX9F2bbCwTBzf/CzaWNnEtlXnH77s/P1/FUKDbwSCywd3AInt/Q0jNFWBCM7qaWpPWbKIMN0nJ
+eQqy7/yY4cJaAqtJU6PdL4sGVHX+6tIWmKUtc1wFg0yaijRkUQB0bY7zXBybyPKhxtNyOPFP743
bZEuc00oSpr6wbqXcljIcLPl29mkrGMUhIcxivOluflXA/QXPb1ffIV4RxYYHs1NDU7N+5sDZIwh
MJHzbRQyB4CatES5jMnh91f5xVcI8YzHwdZNywD69/4qjKFD2+qZ53Z2OKxzNH03pq/0uwkJ5Kn2
QwWfs5/sf3/Rnx93Q8dUplmmxsQDi8z7iwqbWYNsw7hVJRDDNUdn9JE6ErBBb1e/v9SHsQqPO+o/
C6QhciRMaeaH+zNixEelvNRCqVS8mUlM/0nXG5j5jS6ky97sQg6yeQjdSc3s0fv91X/+DdGyG7Rl
cZ6ihvomQf+hN6xEXd9KbI1beU6jfSxGeiERXvz/xlVs2dZ4oXWILB9etmoeYb5VDcF1dQxUZDK/
BILw0H98EaiVCHVMLqH8BMcLqJO6mEAmaLI5pTut1HuAPP/8yWDVoC2PsFiHFSs+PBltM1aTpdXY
3kydrkfWGhcdPJqd2UXJJwO3n3rmrISWJtsWCQgGhsKPP05EaLmcV2EDOUWuB6eKwHnL8TDByDbL
9lrSyaxCIlqYt+GkUbmN9KJetXiKM6eg3qigbzFa/WRJ+/l55TdklKEtDEc6Nx9+yzluW1D1UbNl
y3u2J/Sb/cJTsl8mM3hTNGrZTKo+WWkWS8WHdZSL2jw77CmGYlkfLqp2mVIanVVvS17XtU503FEH
mLJXAUHsx7hRL+vGTlYqfAD0+JDjRZnOZ2UYqhcadIE9ICh0jlY1nCNypGOvZqgbOGIN64r0s0/e
6OUR+LDoYxKQNcYu3DdCrveLB+xrcCANb7RQ9d4z/SC/yIYaq5jW+uVRCN0IP/lNfl6ukBSoAAIx
1+IM/Wjsh+aVqVgG+y14H3WTQ4FcK4ZcIudGAvvtLftH08H/0q/8bvT3P42cq6s/rDfeU/v070nf
YoP6j39d19Efh6c8eT8A5K98HwDayp/Le8qMTWY7BHTLZvjdSWSJPw1VY7WwdBPg6DIa/PcAUPzJ
gshogdMBf0tmbfxrAmj8yZBsOZ6Y8uLAxzHyTyaAHx4PpK7M7JlMsjjiS+JA8v6BLGnsqtg9IZ3U
vXGJAL46a02F3n8TZ8P6h2/lF4eCDw//92tBWEAJADbS+Lg+RiOhNgSDjyuLAD1GFlJ+nEtsjX5f
ItqIVeWTreVX92aRxKawODBL//joWyMJ9LlV0nItGnImB07qWcbeskTTfXKpD4vQt1uDG6GoBvqd
5eV+/zXqEVYBFbnpShe+OClSUz93/tTdWIOqIN0mwua4pN0jMYrrxlr9/nv91cVxzVuLG20xIn34
DRnGiGaqpHFF1ZBvNWsBqZPDkqMIi4hcNpTmJKuxvSPHOX75/aU/nBG+3TeWLxmlsqLK3Pj7+1YD
hcwFSx1XDKWyo2pmyVYru+iT7VtZpq0/LJvLZZiTykI2TJ6d7zasH44iVjqlxlRAakwX0XHRt90B
Rk+8Kcl+vK6XRwr4MqG4IIiSk9mgL0VbNp3muO/6T9bTX9wxY+GFVaALA87uhzOZ3+ptPGaoYCup
SjyJ6DV3gON4/P33+u2f+XjHy/6OL1fBWSc+XCZQC3IzbH5T1R7meZ0piXKYq5T0iFiXpkfEcJnl
YP0nvaqdTZKCOK0GN4qdtsonX/6yf378JDqfg1UHiRpIhfc/MfQzSG5QN1aig4VHtze409tBhwQ0
Bi/R0IdeTqlx9fv7/9W3zAGHRYmffPFYvr+obVeYYxj2r2Q/5scVHB8mEWz++UX4ATVjMVH+fBGB
Wzqhi9qvGLP7kFwYnrIe/TceGOQ8kLVlmfWVhf79rdTMgMIhWR4YTYRnOH9it4WV9UlV8osvjHqO
0yAHz0W28PEURPqg2RM1voKH6XukaZVurWbikxX8F8+CxlkCjgUlncV568O9WGlPwQdFtG3gJilK
ADSTBMXidqIY9IyRWAjT0ttPnsBfrOOaykanoFtQWGs+3BsRieQJ1w3f4EAKqo4vm7Bc1hw5S7RP
1vFv5+YPTztPAsZdXjp+q4+UnbQqdayAc7/qIvrKDrhB7cm2Cz32CA8m2VDBh5FvRqWnky/RoEpd
wj3iNyKFm4tQiX0ythOiNHZ2oSThJ8/rL74HJKKIghYQCoFtH16KOSY4gSZnCwKpVfbZICC3FZ3Y
gz8NP/mhf7H+8ENS+SkCHQzL0Idfuu3lvinGAQCTSc6mVm7YX24Aje0VOTiQphk6RmytsjI8SyS/
+qdrLJ0ki8OuygqrydpHAHff+cqk2FKzGiwjcGfVh6dl6581k346jhDbBGGB52mRHgH7fv8wIxup
rTYq29VMWphbwLhwUE7Q95+DYaPZ0ur3qw3mcP7Bd88WFTxcZZpKJl5p3tT3F4RmMM/A4AscG5bW
uuCHYTzInCl6pwlbX3NDO1RfS7qwzHCSMcWelloReurSQnRvDjL5e0HD07hWGZgFexVSMTzbyuwO
QAdUOkltX7z4ARNir7OZjK7TlGmkkyUNiSAAzHXIhQZaFJcIDQmIaITd0rEAN0RrP0fbsNFj3RrI
b0eMTAc60y5DnAmxa9mZfGfFNgP61PbDh6xLFdVVIzZjDwZ5GKzbFGuV2yhap6xi0ubUW9S/o3CU
0LBjIKwkF3twwuLwBJOlmM7mvDDtUzWavraawCb2YAfj8AWtBVme9oTAhKHpVGxzHU6qi1y9u25G
Jb5ObB8wooqjGI6FZInsOu9j8JIZHygrIb7oRuBVds8SUdKoCVw9UFqIEI0Z5C7IuPTCrqOE6OQi
KXFIaPSN7c6snlIfLAj0vCiXXcg58XURVsyEfMOKn/yWTjRU3Gh6a4IsLlxifJs3oqVUvAAsuvJW
CnR8JIwOokPciXlwMn5rYyUtM0Hyj2nKOolNdgEqMczb5yqIwwIavNYUB8Mq5w6Gmj2JiF+3Irfz
vGBcKXtdb9SaQ69O7bEXxoBJ046Nw7OMUtGcgTc/2eHdbOSd6kv5o6m1MyiUKMF7Uea1eA4K4qt2
CjgOa1XMWbQm5k8mcx3F27mqMXJsW7x46JYsP17hmYztq15Ufby3WlW6tCXiBLzCLzhLkSRGfqzN
nA6ZRs2Zw00AdSfOCBaxX7d1FTEhsQPxVJp4Wjb1CBuSkC6bvkRvtpG075OKdFZcnbDt8lbxifPp
J/8MX5JMu3pOpX3Fl8yocoj1eC0IYS2AKksyc1mWnc4byRA/QenR6r2kVow9Nb7NG1Klx2Jv5x3k
HW1O6pYwQ727yKihdS8gsj1guimV9wlRaipBjUEor/JgVC+i3o8O4M1B6EuQ3L5yBpjuWezCfBMZ
YfMlmHKYJUT3oPZp1Q78HiHVVQB12aZ9ooVF9NLSb8ehkk/tEzFcBmG8y+Ha8eeMqQErAINrEpqu
I5NWC72XKka3EUP121phW60NlBvm9ahJkgYYEkSwR3fCN1f1Ipk5zeNMwryjqwX5g63W6WthlEAX
y9JoWp4IuWmIT7DJ8PHkXs/QmDHh75AoyKm9K2z01q7MojBgKE8r6Rzcc9m9WEGFyKQZBVmpwuzK
29IszPEhDPLmcuwhEiCq0pa1ItSY9mSljwBPMnjSefnCUBAZy8LlJoSf7LSuM2ZAq6HfHnTR+vfk
pZq0doI4tdcI0dXvLev/bSv8S1lmJX+11X/qKxC1+fIU1fkfmEye8tfmR33xt7/6vb/ANEL/E1Yd
QGYBKI9pAZv19waDBCYEfhpUNShpdD+p0P5qMUiqRidBWXZ4JhGkNMnaXz0GSYVkQsuXczHUPTyk
/4if9n7fM4AWUoVDRUJGa3GA+3h+M0WLeLfL53NjxDubdXgqa8aD+Rhhe5ak+LMz3FJ0/r3PLtej
nYEhSQP/xrFb/XBOQhY5RooI1XMpj1LYkXq6ohAOERKa5/OgPspKWqwLv403kn/KsgcMKRo4aXX6
5LyGFvvDB2HKAjhGVWQcPdQAywf9oWxl1TXboSmK8xKBaEUuLjliqFSVbAzPquYJFrVPTB0+6kIP
rW1dG1+DZrheSKiejiTxPLeay64Q+SYjCMjCr+6MzBGvUNdu21gu1kGRVV5Va/Wqbxe/cABye/6C
Y5z6PxqKTyxKmvL+AMoX+w1tg5GZ4xk912+Hxh/up2Q8nRmkrx6z0GUw2tXkoThke5G1HTVrXd13
8hbEvZ7syBPEz5I2lxSs9UmUu7hzLH1roBt6K/YAAuoafPoTmWqzuqpRQuJ5M84rwA3NsThCxY6j
tZ0jQXDwdmGjD3TPWAU7s/I0Ep70q0xg2HMIcTTztfqK+ieR1shk53PEDyXBCvfKYzq5k7WJmr0y
HXUCS6odMu3pQuR3JigprXjJlb1pbjsLSvnKyD1/W5A4UbrYYEUPYHmjZJvO3mg1yYgeE/nZ8jgb
jcY6NTFFoiN2WRYjIGJX3akO1iZ81Mvy1vqifUHUhEjVOi0SzgbZ0Tpr7hMbHA/7qadgnzz0a3Pz
TEhegJrOARRyKd0L22EzlEG9ZmtfWk3Ny0gst+oV4XHW3PYlqp3Kd3uoUmf45x8reWtwqgCxYoCR
30y1YyiOeoyP1s7wrGuCZTSs2m+NtUbibI9OcRY886sZ1w13FW/J30YPYd0QFLfxN/omBAHhhMfo
fg48gIAzDl9y7S+Gu7V/FIfuzD+fLMe4wYe0Tg/jg8BSdcxzZGReH3jBM0ce2532GMl3/lWq48x1
oKuM5bGB8jVutFMvgbxzBBIiJ7kQX9KNdJi/ZM851thNVhJy4QZr38Vj/BXJiX+JTM4VB7ELV7LX
IMV2y8dpZ6/HO+jmLiraFfe4g1XAJCxdYaRmDFZkbvk1/ipGJ/6aT04s70geNPaM2NfF2YCPHm/Z
KT7qhccX+iXfgJDdVa0HdwW5lpu8JrviYYo34so+wPs70hTYibf+PD0Xl1nkSJObns9PvLZw5DSn
6h28RtFJWeWX+aWO25VDClSExI0JRUDrwinS+L6s/e82+C9wq7/bBq+fSFz74xS91fXbH+yDfxyj
qntLi3cs0W//xr/3Q8P8U4aIpbGn0aVYdr2/9kP+CBooNetfTK//zKmzyKnj/6YzLQyaXcbfm6Fu
Llsogy2TWTN95H8GE6Ur+n5XoIEiDAaOyzSGmQDgrPe7gi51WhjlfbgJZ63ZIue455rIYNFbR4sR
XptlUpGngGZnC+QvvGqTkYLJtyH9x5uQpLpVh25ta8QZZhRFezQIGHA6mbztnGBTFdKJns17n0VJ
LuTrrkgfhzr9qgP8mQzrrDOlPVmfstfLrDlAxV+7WN0NQr+zQ3wdis+6Q/7WgwjnO6GUAgXLfBcH
BvKmmK6SPrKQEDS5jay5R5HM2tJr1vOsNG9ZIqSVb9IqrHrK5wQJogc/+JIbPtf0/DGC2FgYiezF
kDURSxFbT33pYvYUyIHmwpPVZD7O0zxv4zQ51iMkZaENfIIo/mqTRY4KkZIoMKoHkmIeRZGtcsXf
t52GJi7299QTKC+5fNYmz7JRC8I4NZI20Gl9/1hRQ4hJXRnAAWCbwHgmz/JiLLXTPDMh7O3icZjM
8zAYZYiF0WuIfjrQ+SSzTPh0bgKvilr5LiM++qRXvk2uO9iScUBNqVqIvXHiU53SSkie6yzI4HgR
5TCU3bleKPcZMbxWMjz25nTXIGlksTABwGfh8zBbu6XAc33kmqspjUq38c1ziEOElNbtKsuJKRLz
Pd1e4aokyzko7h2j6y7/H3XntRy5kf3pV9kXwAa8uVwA5el98wbRhg3vPZ5+P1D6a9gQi7VTdzsx
UoykUVYizcnMc34GlYCbWCxr1Kz4nhi/eqcnlQ5+leeWKV1UQ9vsEyJziQdZapgvvBGcPOHRlnS6
wErhiBAmESeEb4YIkrsHqywlsF6AFP/w6mE8mJDxV34rCysEDeN9kAMHRxfPt6dRvdXF0I70DuSZ
JCh7EnTJLoShcqdG6EBngyI7hgbyNfHGy6aG0W7UuETFgQ77iHcS9z+6AIzPHqdaBkZnjQ7uos1K
E9v6wRsZnaxU6lXVYKKMQF/oJGKQw2Lw9lHFewV+zmbwoByEqjKn4jjK0oZjiswA4KfOSRDlQliM
xa5rXD4QqukVrB4iaycxWcChXqei612kb9dBKe0lNb5DmvXGQO0ME/jmJpWuRs5uuYz/K8E86G0z
gkkkuaVyM9S19zTRh1uUnom56reGvzGToiT9om2wld+iag62Xk1OQGTe72QfLsN//Ro1RiqP/Oq/
QAkdnHBBoB6PjijGFjpWO5XRbhDHepGj1eTFV72GvjWJIxZk/fIhTt/89St/MPv+rNv8/akE1bkI
N6OdFqEug6qQY7Pib/I4/qFoYu7qnKQzASuawGb+NRFpDVcquTCz9EKYjPXXXVhcwd8/XxIRTJkj
LQWMRZIPUy41LSGSb2YZAlVOL4AT7kqIZyOvAuxqTgy3wTHx8e0x/x6AHc4LymH4Zchznv7D5GaK
WFedx+R6CBTbDXoQwfhUxddNwZav+gYNstp6UBENcQKtf4pUHduSH2gub7FHw38CiDDYcq3JDpqq
Plm5gIwMIr7dEwZz61aey2slSFkkZn4JzeyknTSuMRYrXORNUvHKbQazj8KQsSvy8HvU1zvBrw9e
GayIRisAwW96OZhujWLNkOABVijSxTizp+m4imtks4pKyfVM+P1Qnb9Ts3hIfaJmLCrVQa4QiaKO
+ssoq5eoNmEtcIRtila6DcAl2YlVhZvEL1BtGqcnuSR8mvJTPJoPwSQ+jYBUMC4yr7CGHB28r/d4
9K3zQtgWJGnPuC0hmMx/lyqlfwAR/t/gCv8fMZWpDXzYIP9KKWzzzP9fh/lP9//n7o98wvzv/XV/
mvVN54I5z3VU93GFYNf+j/Kp8r95A0JVxhmV2ucsh/n3/UmW/zdaBNTYqZlw7ZLnSvDflGX+kUSU
I6GPRij4QlM6H7DwlxQ7jOVl6Ukkq406YycefA148rS3KL3IgvthMD4JWH8+cP/T+GLXAvhNs1Lu
xUOvU0Ru66ci9HedJa++bn5u5j+x+D/Nz0HjQ1DojGY04rhG9RPXGAhhHgfn1y3PKY3PWmbUP7Zs
ikUkt0ErHsCJr5A+srsBQ5EJMcHhUua1HXZvX//QsU+YI/2HT4C4h8DoxA9V5qVUXRjqqZrPsaFf
BOi8lfETllXxwCXDHmSVSUWaz5z+q/roP0NvLmouoWJ2AopiDNDg6jzPC0A8/2TkPlkx82b4bOSX
NSq0UUiJFoV0kDBEVBV/j/gTZDdh3Rv5Vou76xaWgoaPsTL4W7LWN0YF8xn5f5K5F4OlXaOuvSJJ
fjDL5jKCqS2LpCNQSRpQnv+6j3+egf/59vnvf5izvNDMDkMTEV/p6GX0cPqJoH/Hvy013Utat/n6
V46sjCX8W0o6bPFyRpgblUKdaohO7JojK2MJkPYzAYJkzY43ODvIDOkDhmYncBZH9o252PA+WjCN
LtLptEXiUlkZE2Ud6acRXIuVvPXyE5/wbhzyyf40Fzvfh+Bs5MkkHjTlTR/qAwgOZOJRuUc5CiJd
uuEM3iu54Up5ss9Fbe1LLYIG2QopGcc3qYCOIjnS3q08D2Id5EBjusYsy6WK5SIsjjersArVDOZb
75omXqteX20HMkmdnKwwKFvLCMpN2OlUvoXPWYLMzdMwPhdts0YV9QDoMCNXhQUmRKfgagQ01OJP
bJbTGokB6lXDVU9uzufBoWj7PJfXSQkj1W/AcFUbAo8byqid4+ZZxz3GU68duTO9+oWul90hf6iC
TPGMX1hPuZSZyKGltqneYR6EnEF1+/UCPLZOFjEww3AtMKdIPIzZfVm9Ar2VcuFEfH3HxX82gYu4
F0VdRbWTPaSjSp9Oqa02Cck/aixTHW2HcTc29cpXb3D9cdD7WxeZtlJGaO8IyuNNamv47JmJ8KBU
/tZs2n1sIVXPWYZZWeSMbXdiof2ZW/jPVl9E0az2y7aoWM9dV6x6+QX5T7saX8FrO3n1wvMWMo5x
YkzeNTA+GZOlUCbbEtM8ocH41PSeR1DbtQnoisQc+IjJEnZj8iZFBltLu270JqViJbm+buCN2ECR
RIu08SkGis9+gqhakAe2z4KvJO1Q6HDUMPOIk2JreBS2LNXpwlmrGkXLaG9B3oNqq7G2gla4kHg1
asVviUaqrnfAS9hRjOtf3DoZ9rjyABsW13hfvO+lJxBaHkl43Xsw47ccn6sULs3X6+9IADTmGPMh
zHqC2fYt8oAHWMnkHQfIaidafn81fDbSywguUeJMBYlphUQd4Mo2F/yBEgUV3ymtBkFwpIpzPwNG
8GqOW6i2MJdUV6bGXwWWrU/PA/yqUdI4XiSS6rcZBpGIQ62yWRHvvO+fyz8fvh9LPqU0ZuIu0jhb
X+U0E35+3fKRA2yua31smbRP6+G4wdESXCCtA9PTCZVfabmVUunE/eBI8DAWB0HR+1Fo9RwyjcCJ
/dT13xXh7eveH1sXi9iPsFkX1yPrwrJIGOM6c+LAPTYqi3hXJEUWFRLt6oQRj2qaVA92ibZlgzVL
df9154+NyyLu6UlWd1LNj/TeTa5fReVPPfqvqEj/xKqlllau9/qEyZZ4CCo3gzOuuV93+d1x4JPd
slTQK60SIFM3iIcC93YEhDaZ16z0MXEzEeVgALBG+K2qC1js0Kt2teQ5Ua4+9A0v6MLH0qkmW4n0
EFjAvoq3XReurVrbh2rqanK19j2Y0VO5EdLeKWNEaCt9F7Y3dTjcdgZvWkg56fcaIVFh3DU4gzfF
LqTEg7yG/6z60Yk73ZFFtcSACZ2B4SeunojTQ00r1xXeAyeGj0312egtYo1ejDVOlen8SLmLRpyP
T4kqHVmv+iI+FAGGA6qkT4e0BrTTx2sRUelAv8UmHcq5eGr2j3R/EStghE+C7MWEymAjyLtKPbER
jvV+nogP0Q3L8YgdxwUgDpF89S+m6Hkaf49+S9ntFH/m2KQuIoWKAK4WRt50SPyfCO97ZeacN6fL
UIEYZi+nnNRVsJo1Ef476uc/W3iJkuyHACIOSv8HHb0KXerdMQuuBf9ETD42HIvLDNC5qlYQdzgg
wOk23VrJ/2aqkNrx3/JPXm1Hopq2eA36MfbFInnyQ+7d11SWVY9bOAzZr0f7yFLRFhcBcr6+Wo0V
l31AbEb8MIg3AZISEWe23P/6+jeOfcFil4ajkrbGMP9GtW3URyOuqUnoJz7gyMBri50a5kkFRoud
ivAQGcPg1Bv/WLuLvUk2Pm3MlHbb70nkqKeuR8eanf/+h61ZNKYQlpaG3bm4DcaVN7lfj/Gxdhfb
EVyoP1QJ3W0oQPXSfa2fOPmOTd5iOwoyEK52btj3rzvxVuINppywCT3W58V5DbYOKH7PWGSYsnRu
kN+dNxaLvShbdQSzgy5bvGumrfZ3nvboTjzS3yU3x0fbxW+Kub/BxrjL29VZ3VUXWxDyVV2VJc3G
4SWaQN20Oa/dxbaLSy6JVU27qX87KK/l385b//UwLHZcg2iHp1sEpMT4PsSXAYIj53V4seVEtAdV
pAimA7RgkNNBfOZAzPP5Yc8Bopy8pFOng6rfy9N9c+oBOw/kJ7cPdbHngrAfM+zhp0NU3Opxc9ui
ljX0vov2xW7IjDNHZbEB/SbwINbzK4EIRkfY5wj9nzfei/1XdHXZTXUhHib8KcfdMJx3Fi5B6mmA
TRGVQRZ0Qu3ciU5aWH0+3kuCfisUUVsCNTgAJFDxQ/HPu0Uqiw2oTHipK5giH/p0n6lr78xHg7LY
gH2TSmCnreGQ9q6WbUfhxIo4kjhZsvmRyMzBiTMOk/W9r34jobwZ0T9RELG3qgfVL9dhc3PWElEW
WzKWKsnrKmPinUwqqX2Qsh9fN3zkWJltdT/uybTsCwOpsAnJJGC5orhBgT4rtPXXrR+J1MpiZ2Lu
ZiWiz10PpUhHmqXPXs9reLEZ8XJTisxg6LtqpRtbrz2zw4ut2GR6mXmDyeUUo88JuPe5HV6chaOC
SzEXGWJfcYPgctueAFgeGeElL6RSUAkwAuYvCw4JzJpgPAWJPbIy/o2E9WvsihliS63sWXOqxRfC
PxVNFxT8f54B7/jXD4eBaMiYjs8XMCl6rcfgJrASJ2jXI+YhIJ9WlvY4i8aVMSBIIbNHrNt86S6R
NqO6VoTCkUZxG4b+iZ28QDz8pzeLszSEhyYoFb2pO8PxwJiq6GFhVdU2Kpz/EN3L0GmNO9Du58X8
uRr6cd9hEcQvpMl48JLgBunN6+pE0D82bYsNPXSVFhQJXwJSI4J0kXvXmKee6PWxxhf7uakpXbXz
amuAw5RJvDbF+1CQT8yCPO+yTw7y93rZhzWRIJtS1ZU8ABYgl9INdouTQoY8VZC/ejhuCaCofFnY
y2N7gE+NGmjkFnjx9iq6rgUgU1le51J4lWeCmyA8FxvivsGA46yY897rD72bdKlGxZotHIhY+0W7
YTz1+Du2iRfBYZiMMuGyQtQZHSnfZaeALEemS1o8WdUp9+o2pt1Q2uMyYKuYi4vBeGI8FlD1fzbN
+9b+MCAo3I2ZPse0voYQhlxiPDoiAsAxIA5DnjZDpPy2omexs1ZR9yMzHlR5oyFtp2W6m5W/EojA
nYpV97MKXA11MRC+8aaQdTeaNLR4lV1RP2nC3dezN+/kT9bWUl8EbUD0QPt0PMx2EPiP1H1hY7Pu
qJJyYnMcmcUlNotyDzKUijgecjW3o+T32JwX49+h9R/GOdG0IgjFbDyI1PZ4mJz5tH73EvjQ7iSh
RDgWZO2QWZtV0/EArc676r9TZT80HSbFIA0Roz3iUhjjC3ViFo+Nsfxn2FSQXK2qViIAGZjMoQxo
ogb+9QI51vTi6C+TFOpCCb9Qp+gJO+H5vGYXe9vqsLrSIYkdptqVb7ASP6vZd6DwhwEWqPlCc1XH
Q4/O4NXZzS6u4FYUNxDuvOHQPUxh96NI6p9f9/dIKBIXd/BCK/ymgnjChW0bCd8GtPg8JTnv4TBD
wj8epm1UwL3rgZwCqaVmWJ13yVzymLuRq3Ge0ewQIoFonzI+ObLQZvDUx94OXuMzfTSrXGh30XDe
8p0JWR9b7UUhLCqVBZEFN1hGvCYCWNwTczev1U9ip7jYdZWu/L3rPOy0pO6bxdGs4Z2ee2t92glY
s/q1fysiLitUoItzKMgIJgXmW+3B88hxffLuBaFY5/nBMm9ZuM5IgUN+iKtnHRrG2EBijvAfyQFJ
Qx8ZkG3Iop99Jew0adya3lZr75p+r5vbwtp5kdnYZBqBuCMIXwFMLxUEfAFuI18N/D0VK5QcJUcI
Hivx5esRODZli9jQIHyHgmI/HsBG17rjVe7X7b7Hw89GdhEdDCsMy9EXh4MPrkY37v0AIKckrtP+
xRMQcv6VJG9Cel/2z1r36nP9+fp3P/8e01pcDIIBM8EMSwMw2itkX9TxBJT1WLuL8BGHvYj4ukDG
4XuXo8p21mnyL5031MZwIUJM9RD/RiseCPrXo/D5lQBk9Z9bhhNPGhG55A4ePetc5pLpTtd/ev15
xX0eM3+2r6STjzoe3c69J/RKQ/VEKniOmf9eNAg5/dmurhaZDpx2oLSd2R3uCx3gCTW607JvXXrq
Mn5sKhfxxEoahRs4SUDEt/3O9gr360H//CD4F4OlNMS6q9R5LtMNoHM7yiyI9qeKS8d6vdiowIXb
VI/pNcaaTb5DlfjrXr9nLD4b88VGRUsRTFnTcrnzLiRfuZXHvY+nhDc+iMFjABhrUnGb7GD45dFN
iG6TIF1JloB2bWBHdbnVgmqrqeMeKo6t+PGqLFpXzI1bCSa2IPBKKew8e2uLbYWXAtztTKrx2w2d
yUeLH0X9rz8D4ZPP184S06h2UmfizUMyutZdxCpWbaG6JjXnvvwVeZKTk1+CLE95OHUC0VylWmlP
Q+DGA77yJswRYzdw26+rq67ogaRlODC3a0FPtjEHe6WvZHECzOODUsOzAehWIWcXeoanGuaKOQE7
TjC5fRzUXwoGvVH8YhTCvSp1a01OryG/iM2T0cqresjtwNdsXdCxxESAH7WBUf2JA1wQCCBa9HWT
3wTBcxKtTbW8lLrJHXB2NrVdJrInptsOeey6QaQf++YKeqNpPipF6lbD9yRpnU78lmRIOIsNpXjo
IHiUCCPUQ6N28Lax/fRx0m6MXHa82NhokAQz03P7ZDWJj95oIvetwlDSrnTzyVQuYtwVx9FyrdFa
GT28YGzWI/HGjHQHifZVJUsQDH/Dc4DG/6o08U2toNFc1ufF3Hf44Ieb4KR6fl5qc5VFcaiQYSt3
Yq18/ho3jcVeoqhsImLMXbsoHnLzwvyVX8CbxZ0mxMha2voxjm0ntteRVbmEdYSajwyyxkvSS/Yo
uCBpstHLk5XJI/Fyie3oJAEitMmHiIJk69V3g2vG+DtRLorkIcl3VrvzlNsm8R3L+Fn797iW7JP6
XojXsxlFGRhOp6PlPrOX1EseTVszKe9FTH0DidSDEThmUdieeVf5+RPGpkmS4Cehr1NZcmQQ1YKF
1E28AYPWA69rVzIuRjJOT1Ceg+gpNG4zf9MYG6E4hTs8EgOXMI9GNQZvFEQWBDobnkAV/PbrFXGs
4cUd3kuqsELfmNgBeXm8qbqHr9s9MvtLODQehFJYzokVs76IKnQ3t8JwAqs7X2g+CdtLaSvg4aU2
phyVXawCFfxVogePioidBdG6I2KPernvzVOac0cuFEs4s6fE+dh743CIvRutfqjiS1Wv7aY78THH
mp/H78NON6WwmLqcM8gLB7sSwlUxvtZW6OgQ17+eiSM7ZQltrttOjNv5xiJmB7SsbMvcefWepavH
J77hyBpagprlrBHapOGA5qmmtOukX33d82PtLp4oUhImSozyyCHW1kOwTpsTUfBYu4sg2GNRhWwj
GU893g24cWgnnqzH5nJxn8iKopKyyh8PJFRdo8qAT6dOrd605NFOTOaRtb+E2lZC26nmXG7ty6ek
fFWFqyqezXVgnJICE8cZcHzqYnFkmJY41lyPWyGLSFENTebISB8ANDsv6iw1elsYZpka1PBJR4xp
DtGpauORtW4sbv9SnChjMFcFw6a+lPpxl+cYAbQoIYjJXsRd7euFqcwr8JMQtASi6nnYdIlMdDMw
ExLgqSgXFhrKk3gz5Y0zJvmmsH4gOCmApYcaragDyg/XGup4fTnZEUS5Zlx7lWSLU+n2QrjBBQd5
hOmhKB/xPttMYWSb2VucXgrINQhhtS4rx9TN9df9P5LlRSz5z6gz4BusmBU7K2twF6ztEsvACPkO
K+1WWfAjSnHD0mU7p8hQFrc4LCX6rWH+qIrKKTnqohTU8YSHVVweJvJqAtYVHRYqaMfXwa0UP6Wj
mxqnIvCRo+SdYvkhRA6DgFNIQ8FRjd2+cbuNEp2VhEUk5s9hMBHoE9r5kPKRZ0VXKsJJ7OsRPrJ3
9EVY9xp4cUE5LxDzZ5bf4OHydbtI+ny+9PTF1E2NGLSTxQO3olgiYynkV3fQyPHMqTLyZKP/6lMR
SIrXWzzMMbw31H1SPEn+q1KOMBIipyTZYUziRpVDxx9/95BvxeglQeka1gAwtW84urlJsqrLTYQr
oYqlfG90OKZrq85QYQxLWKtALBmwMBQukuqAo5uY3knFpYYUSXYpTpeJdmjGtwYJbnUtCd/0+D6c
boS6RoCueahF0OeiMGIV7d8ZWJnYZiU9x2rM+25f6d/G/trHdE4zX5vqosLjrnvOkjJ0vMBaTUW9
SqffBpzypsJ483LSsZJUeaCoIN41p1QMF3FPZATqy6DBPqN5MMaHsLiR+4eyv5taWPn+jZjdT9lF
6e1E4SrOtn56UZTXY3kfqQdd2U+h6QbInhjBIUJQxuqv45nfXj3G6qFQftVIgenSPhy9TRjNKmi/
8MVZobh0bZb18wjpKdCfgx6HeOGWrqvtr69n/ti8L97una9gaixyUYNYEjVXoXDmHlgcsmqKX0uO
l+OhlyGjXE6nQvF7TfmTGLnEhJaQQfBqGWhY9NaURTEtsdzAu/VTwQ60x0TCU+olev7mrbXpQjC+
CdpPL0aUxdxZ5rMevmlDeldUya0mbLUu3gbGvRQhKMPrNPch2J0HjEIJ5M8YgAQeaq8SKAyvwGjF
OIj+ia0658c++f4ltrScQiWKYMYcpkSj1u4G5aYbHtE/wKEGLd/zAs0SYxqWStxWdcP9vaR+7vI+
OWu5LTW6TD3LVKOYkQIxxpFu0rlft6vN4/rZsCxibpzo2V8AGxRb7SrKVpbxPejWMkdKJiAfKd0h
I6wYP8txj9Ev/kGt26MQlWHBWG2NAb4saneGQnGy81Bf/VGNV6Q0EmRHmlKE1eSq2ZVQXymo50kr
nNtt0UtWofxbtqJtlr4JZrFrs+xqNgxNpH08CI5nTms/7OypeKyr68RbNe0lpnyacqVpSO1pZ87U
4kiwUDqQUo83fVneId6MvO2ZDS9OhKjDakr1WcESVkw/2/DEJeFIwJkFcD6+TFBKVYR0zkGIAtx/
/cUjc/X1GjjW8iLkjOhcCK3gUSz5KfjS1WBUJ0CvR24K7wS1DzeFDAVqsa9HEB/YAWa8lAP9oRtO
CTi/l5U/W7qLUBFkAS6WmspTUCjtKjAOag+ZKhFlslLN2lfeTAqYXoYx56zUmcYJ1xURp60yumoK
maNZeMUK7M0SxPNi9xI0OwFdTyE5jAd05X4pz4Gi/jprhpawWb/3Yiyw8VVEU8zwXEy6zmt3kW1A
/SEslIp2W66zgRu8ndfsIqaEAuWqKAYfI+vPlbg/E5RsLs0QciXVSyGnu6mOuOm6PVn7OBIE1Xln
fFionRjhlYZq5qFBJNQwcNjWH018qYvsIjbQN+uQLONh0bhRKThqcEsiEyUxmKPDXWb+DCINWu8I
31e+ziNYKMlLMXb3PTTKJvFcThkvhdEnbQZTssUm39azxunLJF9N+Y1fbpJk20qbqeO13lz39Yvi
i7vzJmIRMyI5EZWyYMDUV6XYl6cMI44EjFlL4uNw1eMQTfjYkWCIr/1uI9Yn9s+R5+I7cezDNASd
EkkIZlHHV697bUQ1MCc/EswSQubs637mblrEDR8L+xYyHmEJA8HOaNa18XDWeC9Ru1hFaohBz/tp
2LY1eoTnReglalfIPX/CSpkjRbxoX/pTfIcj470E7Q6K0vqT0YFurx50uL0ZKoTqY+uv8vr+vAFZ
RAIFV2Bd9Ftyg0162dakYNsT17kjZ8sSrauVIyJxMn3XlW9lNtmyclGZ1nlH+BKxq2iZikY2jU/a
qh3XtXii3WOdXuxHuVD9pgy5g2rRN936nVBOqYxgdd5YL3Zl6OXa0MssEsQlI8/BZfW8dhfpOUPk
3mzkoB6atTpss2JzXrOLXThYY4LrF901vO++dKH659Vqlmhd3JMrq0TC+8DDUBFXbXlef5dYXXMa
yASJuJELkivjz/vfOUT8D8LPXIJ0RwNip2JEZJw33k33eNbgLv1uwlarxEmn0e6iWp0S/DgS9pd4
WiQIrSlR/+opaZ+ve/qe9/7kFrdU5PLqjDeANAyHXiucKEasD1neH73UOrla7xPUxzJv9jxaR4ni
xIjQhCnVT4yyTfOmQAzJrvV8k/PCiG4FwGpZdllmT2nxkqj+Fj9tN9QmN/T7n4DlViUiEUaC9ILX
OlpTT06iyPsayQMtfDTDmwjGSbXTuitFJoVyncvdpkUn1KieMUrbpQrp6Qj7u8zJxElB31QD/qon
kiNCjXEG0bAFv9h5cbrr8nofBKhLDCMaq81VL2d7s9k03t0wkFA5BP62TuSNXLe1LQ0yUFdk8Ulc
uoUX3kwoA4cozOr9FptkLLTH3kYwcmflSJ4iNoxk/ma2Ust668EKdQ3bdV/f5kpy3mGzxE7l/hQa
Xp9TKopdL7cL9UQcORL8luipUmSVDwavgbC5qOUX3YhRnjgTlLCET1l+GxaZwu4stF+tfD+mJ070
Y51eBL+6iMWoSSbYFeO6M6WV2r5ULKqv1/6RDSUuQmCdVv2I+h7HDDzGyA3VE4WPzzuNsNef97Mq
HauikxjpoNtwE8dVaz3for7u9DvW9t8b1lgaDlVhUjUIKHHOIBA5KZLbzIby4lOF+uOUYcHeDnYt
+W6aythc/Bb0lwLca1yjY9x1t6p6Sufk89Ezls6UkYl1RKQT6EXzRcif0vPuLLjN/Dl6oYg4uQ/a
4SAXTxiIK+15sy0vDn+prQfcJgmfytp/HH98PRufD4K5hPPneHIpgRVSFFr7l+OJ9TN/6b9nGGeQ
P0dArQurbLtgPBiT5arktKcGhIygg/07EfWNI7+wWPkabiponkLNUDx9nSGDJGqDm3DbD+uHZHw5
a2yW0PwQWKk6RAx4sisvz6xRLAH5sYR5aDxjQBF6eCz5wz/vqrwEzws1TlsqefhDhE9tqtwVkCu+
HofPwwHeuH9OZ9n21SDCQD401a5FBrsES5FGpygKR1bgEjkPvk8epJZ+ZzWgnHv8mk+cQ8e6Pf/g
h9egbEwjUr9Ex8h4LYXp1kywMZGT9MSoHOv3YjumXln3GMGPh3K6rser4hSmZw6yn2yed2fYD90W
xnzAcolaqmd6TgFKjaKQE8OiSb3YEUTRreRwVZ3ifx9Bt5rSYq/6mBbpXU1VWAk2U2G5Tf46kGnT
xGHTJ/VGTWcRaPzrq5KkLFWZ9gb/sa/X1bERXGxiRc97HNSJPfEdJZsTkeGd2fnJ+C1R91UEyMwq
CD6Z6R+CdtXEOKSb2nVGRt3Dc6kcK2yHtFXB3WlM85Uo4kAg7AoV1EmWbWZ51VT6RgtOn21i8ykV
r6d8H/vwlbunyGx3PqwUDwQhTtQ/+u57XN/Hs4fyri279WCYTmX9EoxT0pLvRI/PPmcuR3xYDlGq
jJmiVdNBkcj17FUQ43mRrnok0LCHOoDCwY5hjK9hL6T1bNF0G8p3X8/PkSC75ANEgQblOeK1mQaX
rR/ifrOr5efEOvTIkH/9E0eWwJIVMGqm3rAOgIQ8TXfx+rxG54DwYciqKqqTRDGHQxIzl8aqG0/t
eZn/fLo9jSVgWO3B3KBdz+0WU6umdeT8h95f+OKLWf/sQRemytbvrmN01TPjexf4FN33YEjQBK2c
NjbsrtsG/oVZDGiVPffGs6nve+mFFWuLqbAxpdytBbiMyK1Z4o1UXxjKTuFfaW8yD0S95rRKtZly
FJ4B+OXISuO6USOG1gR7iz8S/W5AQLuwioNU/TSszg6L2MFMxfYGtFbUt1yrd7LxICDTmzegKNUr
UuwrUzM3g1hs5BAViDx0u3y8mwbZjYt94930Eo54pu56mediuO5UwtYzeFrpBfxv026V7DK3Stfv
6xUlZweqvFtFdymJiXQqcCnKnM7v74JCXGvCU1a8FYZEQZu/sja9hW+UiX+Ld5/5e0y6Dl4frodZ
sf0CYLOTlS5yrbYhXOb5vlMlJ+gxy+h+j8KFHIROLm3VyF/jCMNoYrOS56vSexP77/1g2ljQ2aMU
/S4YolnF3G/7lSBeWelW7KNVVebbWMIfbawGGxN2uxvF3TDVm1FE0lB469PhZiTqltnvUtzHTb1V
zNd+Rt6GOSnctUYtLZKf0+Jg9W+huKvDJzmPHBGXsiYI3FG4GsxuU0faU+3dxWD4qyq901LIv2xg
i1I2BtToIbh9rLta+7vPCzdrCjiL8kbUbqyotUPlqkwmWyAs2f24lnxrnfi4MBqIORONBK9yGquh
3z9jfC8KaYMJkFPAfpCGwjXDyVWNe7JmZIzsejA33tg4bZg4FnU6WT5UVWx38ZtRhlfqhHwWbM5e
ucKZyjZrzQGLaSvW92TYgD92cbDeTIFkG2264iAFDVKLbmmt1FWk3mvyDYrX/vDQRRddctON64G/
bOb/rQmznKRTlihLPhbxFX/O+HP3YG3a1VSuqZxW1sqJAxwDeGX0DbnzTS1Xtsw7u+uuOnAoAfU7
/SqtDqX80owlqBoCMZ5e8rc6/qnUr6a56bxvo/dNan/jGmAb0iZG+i408FNLhMskWkXJpTe9evI2
0sAJp3hL3gzJdZFcycmO67QjMKCS5cFdBo3pev1lml5W4aoX76xQxLkNzIxw5YGlwB5hJY7X5HHW
vlBuSxOTg/SlizLOF5hS3C6q1zTaZW116SUjQoXDWpSzdVMCroD0EgjW1syGbapeAwh2GuFK6y57
vUGdfdWnUKrT76b2kI2zkH7ijlX7gAueiz+sg0reJfekVSNdpz4drvezUHcaP0/5TmuGdecf2lx2
db+0QyxRss5WWaQCtnQDUUeQPLxpKMyWa5lAZMD1iwy7VmMg2Qx5H8V2i/NALAMwmQbHlGsc9jaK
F9sheypI2ksrvNHUa0O8SU1w2S6AdGpiUhugnfDdqG4lebjwVfluSEChKKotxE8RedUJpFNGbZd3
upndx024tSrBRT5ihUBqJlAfBoWbtHdp8asasPU1tX2U5LanRBtFufPM1E7iys4FREIokAw1BgBC
b8upxnu0da3+wbJGu6jVlVF+06sYZiv488LHJml4TEimtHnlRtI9ury2hlFDZT22NRgo9p6J3ZAV
DPgeXsWMgJV+D7E+9EvDwYZvS43fEVD6wOZYULQLHaR/Xj2q+NsodbjFBEGDd250LnwDgFaxWylP
ln7vyU9tWF3JSE/68B0tYB2yUqyB1q+K+tXvyLtk9UslDj8kEH2GJVwONYdANiWzdqaT45zjVe12
dmTzlWaHK4LbxXAQxOJbDgQ+GUpbBCTRJppbmLN2U7xW64exzGyr9dbD2LrVFOLEqK2jEb+x5lAk
69m4ES8kdm823E8dtNRolbWHpH7p1eu2fNJlCPy3QvZMClUo9hoXHv4fg4V9kvCaBbc9K6j0LJ5v
s2RsijXxKo6Va4kVI7f3fk5NXsYZqdsE1crMr6OeRNVTFN6rbJYgayjV7z3ZOlAcczLckfT4dciL
PcHagnMmKAEZOhH8tbQqxLtOkv8vZ+exHDeyret3OeOLCHgzOBOYQnl6UuIEQZEivDcJ4OnvV3vU
u05TiuCoQyE1CALIzLX+9Zsw4+SbtCfNul97yJaFXwiUZ+1LHaH1dHJ+0k7Ep7qqA73VgdWSgGjq
x1R7rbq9QuClljR+KYHGIS+DpYUDrSRe++bDUHcksVR6s6uNuyZ+V9aeFXHERGebtduh+KUM+4xb
quM9ZKmdOQ1UhIfJUN0oexRLKE2jv0TPMIiUWvEdXXWbZiNbcK/S9xmRnSPujN6P+wen/dHZm3K+
IUh1VNPdMNwD9nCEFot4X3XFnbosUCUpLFa+op9m9dbTSyVKB0hn7Se22KzBUCHbqRmqahKYFFwV
aoqvbhsTLl7Wm2I512PmthW7V+L3yq2S12GFG2zbr5vIylwljoPUuEUMuCvi8wqCXfRbIf028TCE
tCPXrH4F4LPzgAnpjAwc+sgOdKtq8Rpity77zVr3XtQPjyOHfH9X5pslvtE1f86PCTJLKw1lLeQw
hjvm5WnjpoUvK2+yvJ1VUg2e1vFG0Z+V4lYrRsZjd60EgQsB86i7kXoz2fZGYQaFD0bGcSiSF0Km
OmLNxxhTh/t0epI4+zobJ/Whwf947QBv+RlIP5wqvoljuNSZdOiGt3iSWJi6K6Zup46Rn0Esq+Vg
cijIpq1Vjye76N1uKD3dpi5Y2xu1i8h9jM5FyRyCqqXMcx97YS8edmzPZ6s5jOxOddN4aRwT/9WH
kjA81RKUWtiqVlOgIo0fmwdHijf5dCJ+IXQqksmU0XUINNOk2wTwKumBZxn7psmnvJxy9VDWv7GK
lJTbItkP40NUjq7R/hzWKIj727RlD55PTfq8pljirp1P9PIAbK2nP/vyJVM3ucBubtyM6GvsnB0s
5ngfs42FV0stZDbwzy7bIlTy0irlI7KIh8YYhR1gfnGcx8LarsO5NWq/TUnGGQ+1U56VRpzzGJ4W
xkDkyx9bPMUG+PZSyvlCqCWd0W+Uy+Fc9/dN23pNFPnpWoRE47wPc7udx8Dil46czquj9lgKgTPu
HcUhW4G9gW1jFm9qSRwEAWrLIPl93W8U9RH2j1sRYLrax8n4pSq7Mro8V+22j1R3Yg31Q34YeAQm
HUZK2HRGGI4eVnKzqfL3lfOtpHpZqek1GwyCj1ijwm61ZCNyw1eXXxIHnIkb8NgR7vJWU0zLOFRY
CYlnrGmSdBJjvRkNgkJ1/bIAnGTcxr1zGhA6acaH1fWb3LIDUgs3aVTthkV2tY4MU76brKm3hfI6
V41vFgOFgKecFPI6I4OEuyHdKKkZTD0pf60/F4gJpYsXxj4fT7k5PmTmp6nfRuZ9Xt5SgA59H3a1
CNb84MTQS5SWtKItJjGeORJ7sI7s76hRylOhGD7BuW5pGkSbEdHUUhvW6rZsFpcAobAuONjaIuxb
5GDElJqEeKpsz0QBh9WoIqvSw8n4EA5efwuDh8lqXjTrrM1PzfKDmmE7yeKVMAh+vHaIldxDl8Lm
JuBvvS9NKMdGkAHFruZ5nkiyUynnRz5GyvKmnW7TsvB69a4SvW8bpPM2gydRUI3mDElb0BDMoWK9
JKW2WcfqOFWGuyQz9k7tXYdbZdIpt7rBkSNGt2/zg6oRCGhbQZwd0taPwCKcwiHU0fbaEpMwk2g8
vihnpbrpbK9PLc+Sd21HtZhzgZKH0vW+kW9Wa8ZVurldxpu2qTZN3p9Sq/LIMd5CI/ck3C9sLmrB
z8gajKJNYn5bm+CV/Dhh+K3xmFdpPToV/DHd+FmwoXbY6ygURav6SViXZ0Ykh9flrhc7Yy68FgXR
TDRWhxGNahSBVs73+SrCisVp1xMmLKM7UcnPeXJrK/NpHTDf0AzZG6oP06pv1PTQ1W+9FgWmrXJ4
Cd9cCA4jh1dNzn2Nxsk+NLnkYkId4KRHb4vOrQ6xNnajT7Ju/Wh4Hk1nK7fVBvvyg+bs+T0K5SUx
CCFbNs4caNocRNgOTVq4lPbvbMIqx6mC3Jr9JPabi2L6OIphUy+bwbohbdS1UfVVAqL6OJ7bxgpM
ca+SoDmAAdWy7eLEt5lT9a5rymM7QIjsoLDaNI6Nr5rkEA5PAy1ibD7HSe21kOOpHLM4Cuy4DtLV
Qq4qCPBrPy28wV1B/js7XH9qmgfcW1xTJRYz/VXqye3CToMKsmrDdE096AtliS/yfKyUieIOO3CF
XTvt52pXYiwzaPXZsQ8GOjEMdlxhVmi2atjJ9jZq7vvuJGKT3fFH6vzCmK9xG4w88zThSKMDSgco
/OzieAJro3IWNjjP2sWe0s4bhWgjsslOAo8BS9F81lbYrE8VasmYg9cQD9goBo2NVXlUPwpjfpTx
7x6L3GPog7Ax7JWw0PmBq+Tm83J0JBFMwtqQFQFRwBtFFLTJ6JrZo0KomqU63rLQT9BIimz1BEtw
jqpgXJ+tnpKAbMqSaEsnUzjQHSmsIEGWbJX5gPd+N986Gqerogx+a0TPa5d7pZGcV93xVXkn5/mt
037aLQnECDh7bfZX5MkrXPN51j3Sm93F7s/68rhqN5WIDuugBiqRlI1xcKK7laY8SQbij+iC49ZX
B90jZyYkXpz4ienY1Pqnjis9Lv1tfTtoG6s6xwRxCtN1lJ9q+jwldxMBms5wZN+Czd6lpzYD1mhH
mNAbE2t9ss8fpSTzoojUsLq4ZcxF/UDitN2E5uLcaVmyjRZnN+TxSS/FxojVj5wK1ZySo7Cel6ll
WkXF4JRAMCuJRNrGKQkZRxpb5WwephRqTrKXoWL100JDDsCAbxvm0KqraTjwlLHb0Esw5N2YkXQg
q02j0+gthsnicbRW8mlo+61VC2PtNJkIcC9e9vXsFmYXqE7tGjZpbex2qq7cpFJyEoyMhezrSMEk
Kp0yRqOk+pJK0MBivs72p1NcAmNzV0l/DVX6xFTmBlQE8wZlXyWccMVonW29e+yHKIRuR7dwa9f1
TZPcZfP9pTH1SorhdNC8TJwKgjsrSz2ZYvFsfaA8W+mLDrHZnZuIY2B9wxbRsyrNVSspWO3XDExR
sIrAjeDjFgkj8ml1CybE1WtdIFu/IDnEFHZvGXCNecm9agq/jT9JvwDXir2etdZjVL9obzPESJWp
r+m8R1byYE98wUtojPbWHGlVWu2Y5JrfmATaXKQ0XUDibFg6QcedWeKztkxX6q2t0ZxBHD2FV4+V
eBjb24SUWLOYPEdKNybQmz7pNPisCWIBBhuN9nzZeHZa3G9xKzKGl8js2GQ/VzbOAclnFsXnUpq2
MUVrQQbBqOQwkDNS7ovPuek9qOmED9xdYBGFc0zow0Ombu32zNANFQzWZtXvtH1z+uiQykOotJw7
ynJLYm5gFZ/SGhqlsVGjXWFr4UxybLJ2ocxXm2nUn7OxNage6I0VbQ2ShSR3IWu71rLpa2s/K+Nt
WUy3lfNaKeO5Bo0yDM0dJ2r1WD6v3NqAvLUniiG1fpD9KFsvExSdWPpdL7fAGov9YPh5INKPTrWP
DqhQbp2X3tnk1FSVyFF5v6rGWxntBUh7txVDFfb6pkeLLOWnnEpu6n9k1a4GxNDHwJBPUTqQGN5S
n/+qMFLOEtNtWExdqm/W9XOmYFnpLmfMuLX+mCsiaAGIM0yVDORO4GvQtsVNKaSXDmPLMa/OGft0
WxCeUBa7pEXR4qyukkFHa+6qafbzVHNr+tJ19ks6bbjfx3iyj1aibUtKuNKMXWd+LYfxIEc3TZqi
xL+pY9uX2tEfnDe913HNSk8ZowuZ+41lk6c/7QY9v5GMlsr4s7Qnb4imYGqp/urez6eJcNuUXJ8I
uPKJQPStY4c2My6TVJ/UKg5l99xUkees1Fa1cRhtJDUySO5w6SONU5sse6f30AV4nQU33Sw9qYBa
0hM+B0/dyfVjM7OJO51rJn1Q1zNQk4L4QXglVcHc6iB2EFEJXGknPsBWQfeCUpnKqat/92P1bMUX
a/rsJl6sQCY+LjYd32gjv2wE/3T0k6z1ElUchc2HUubHeDnPanGftfNtN1co7dnEMmmjK2k41RE4
ANr+SmxztqrOerXM3G3hv5Dxjp6OMkRKuRr7hvkyoMtSJOWu1Z1nA1cX0IknVLoeXu+ndnWe8krs
9F45Dfp0WqI57KHSyiDbqrQrC2z3ASAv/zzTJarxKrDICy4macdxqC6kQatEP5fxdBqWX/O9PWiH
YRh+qgIqikoXOkZiE6sRkG5toAeWHpIRiK2Dj6YAjhiJeit3NtVvt3LA48lgTelWLN277DRhqa5+
KyPZK/V9qUjBUBtSKMrXNdIPBnSDxSC6JCcuPI9RQCH+l2N/qX/OPaTodjmrkeJX07HGpGP+qVmz
m0ePRvwj7pz92OQHvO1+Jis7tyPCbl08I2OBmC822ZSD8tlOLy35HER9B6tEiM4QBUneBKUqbvqu
mF3LTO5pSmAH+FNFo+78SAZ7L5LqbRZQd01ysVtjp+QdjhKylLuZNTCSYg5FIyTYiPIMHrzg+1oC
oUue1R4lRRy1jme8PMTL0SbrNOOVbfuEJGg5fsqsoDYp852BmAIbrwq1Nn3d6AhzIRS07e4MPNxG
KYspogxvjc73bbp+NnrYdA1RKhLoW0+f4XTDRtD3J86T3N1bGWnWbRs4ubqv+gX8ut302PrEGmyo
+cGhXO1bZ981Kr0ZX5g9ORgGNa6Zvor+oQS4iBx1Lw8WyGZbu0NnUDORDSvp54xccUjbF7RuE3f1
VlXv9PWcwMW3hfDJmewCrWgL6NT3RoyMZare7IuyMR83iaMyBBs3lz8TFrPRmFW1/HdgSHD580Ur
GtVrsFIMCoVYRGRqQ1pd+h7ckrhwOSqUiAWekvqFj72TsWvR2uNAwdCvyZ2ljq5kJGCpxucc1bgL
YUXTl7ZnDmhazFvkjH7OWCc/iBIQpqOUnrXuoa+tcBadK5g6R7O8iUfwJ+cmTjVfhvRCpq83LOMD
US5vjYP+oKu8sXyNGLnOn0b3aEXv68gxKVmbwWjCVgcOxutjaj6s5rG19qUzceYSoSpOc1Jt+jEN
tPHGtKWNxT9v1t90x8FkNPuxH8PeIZy1jNBQOC4FwGEYyZE6tV0WxstrtewS41CqpVtWR8d8buU+
aITixqvsS6AGmRzYMlpNRfVS00Ka/9bz7TdAvAozNtWhDids013QUiiwvpQkTKXuRzqpz40wiGUv
RQj0dV/ae6nZ5lYciGG3GOubTNnZzQNGUwgg410ktlHbbkcJY89K3iQpKNU4biLF2MgshIWHPSYf
c169pX3JCit8yRQctR/2Mnv1bD+nGjaTjpU/2JniKTlkegn+2ZqpJwxhNnGuUFvvJ3Hg2NjxgYdD
J+86hX0gnz5Ndqm6b7ar8hgTXWJy/y1Pf0lHIMbI8hdbfyNIFaZceufEpqtNnNFGhZtWDYC0rtW2
muzSt2Tdn9c7goIUzwHum+clqLT0iGvLHZkxR9HnR9tct0mq7iJJ3sqVTVenH8mMvlMgcg1DH0b0
BFOpb9p82uoTySOMLZTiFGtP+fJSZ+9O9p6Jt5gjQMHbJD8O2lstgNqHm9g4C/Nuomer8AqOQSIB
TCSJFPX1PetfnOUlHz9n5FbVctanLRg+NEHZ3oCgaokRmDkyhdNlfN0pMRLMWwaKSldxhdtYvbNB
ZRx5Jw37Wdzl3SluznpxUsiVV07y8j6rFz/vBz5Df2ryzShJd5iCVmxNq5x5xAT3bi6WHwnCzt46
T8ZNcTkBH9skv1+I/x3bMijayeNhfNT1e2dsGg16Y8+JOwdz5ARz6rET2Ti4JA8m9a4BCF8leHzG
fqs13go1BYPAvaXTgKGV1fZacb60l4tzm0s33Qh6VJ2kSLtfte5ocKTFOqPALbbkjN7C3kA2TPW/
3hpiF5WfmJRCtziO8rsixVtNY0GJU5YFvfQ8p0/d7KnKHqigwjUqFxefmv6gGmGjOX5ZL3va/8K+
vO/DaGlnKT33w42hY13CtJdhWgx6eRD5vhpt7We2qiHqokNRv6qzc9TGe72f8WKuZNxonLexHm8M
kgZ9Z3oz5OchUTZ0WpvYSUk8JO5qCKrhF3v+3Ro7W13SThd7nGK8s5OXcoTYPj5J6XPJvGh4sBs/
a+y9nuxtSvOtbn1I4sH4WWU7qeuDftHDXj4r5Q1SfsYaXh/aE3TTOIgjDHt67XEpFa9gPxZRy3d7
1orpLs3PVp8EGKSHhRr9NJO7hB1BNjD4oUZkYEDjZ6duZYXdjnamNHVvtB9GqdhJGv2PzA9qSGZ6
hCkZyCOopPTQxB/Ea787bR2sk3OUtfhgqutRbRg9973mtRbcXgxYC+pwJ7UDg+07bTcmw0eSUFJQ
gIecllSvso0YiNAZ7DHoEnhLiear0xO5gPgE98ycD/LwrnZiA2/KVYE+CoAMo5T9QZEe5uYD+VXb
g2U0/E2VPY2ifrDHB0WWgu/wFKxrjzA9iftuFBAFi96XKub3f/Ee+3dSheVcMZOyuaw5/7iu3W9a
59RY32LGW9fB9nKayrWxcN2MQea4lb9LmLyiIFVEmKmNDQNs6TCT5hX9hQD2hcDPcq4IRnHZavNQ
ShxKmrnL0tdJmgLFVDhjmciqxIvnrRcX6qZ0ftvR/FAkvduAv8ZO58dI3qtfZp7/5V6+eCfXnl6o
/I0iu/yOrcFoys+/96qvbXmmXJh2XvNK5PK8MMpiAP6tb9O+cILe3+7TKu7/93+U/2evpjOlZYli
SPHHLCBJ/s/X/XdqqHVtv5NqnZ1HKvpmDpvKKEONuGgzcaNi/Qv55z8k0/9LmLLsK/ZPKseDNKWS
wMUUuK71xnUI44Yam+H4pOysTHZniQxCTdvRMR5Swwh09SVaCsrQm8phtjKxD4OMKFF9lrvpZij/
Yvv95a1dPo5/PNRiylc5iWEcl6DexMWiVd/iPRA3zTEfP5hB79pxWw1PsH3IDW+wUDdxsZBaCxuH
3C3oIeiESAU8RuWjanxPvmtd2/3wOmrABAeb2tIHcyYp9c+v+qtP/sKg+sdv29rl2PcyTNeB0eyi
/h6/58t+yZv+rwuLuqutbuXCeigNLhk+37vfq93CErmiS46JZaPqyRptqP+t6157/FgdafAi7bjd
RfVj2IcGMMj3Ln1FDiQRT63WESViNRzkYpPO39vpr/18EuIEqnhaloPyvr7UH3++We3f+YTW/3Hz
SVXJMhaL7ViHnQXNYzIubrTAJ/OaMrgubtJSowSM7hzpMrPGGKRjviiKY6P/ZAQhSUc926dUE01G
LJaq75hEbHKSctv1o5qwlRXz+TKdT2UnnJQfcvQ2tfeOKoem9JjEE4SovbKa2A+zmErl/s+/1uVZ
/8t+Y13tN5aaJYoK4n8oxMOCV4noJrIYevFTa9q3tOFXTKL5e5/otc/PkhulWbR8SlZ2s3Yby37+
8+/wxVK9tuTRKn2sFD1lt4+PdXbpFf583S92e+tqCzD1scFrk2czSTUbMSmMUgSwZJMA/jeD2P98
k//2/K92gymTNbk1WAOZmnhrdVfVR1l/rKfXoXBAGSMGyLtJO/b10Speq/6GY72uXlpJguiWu6CY
QNeFV7fv5fTqSA+R9ZKqP4lXNxcAWxI1SELvL1NLCZudGGinLjZ1+1tjTkoStqk2HOdPaf5spD5c
ZtdmZJM5oYL5ktUm3mCd1DG0xK0Mjij/SrM7Q3l31p+gz96U3Cjz7Wpesthuy845S91hzs5pDe2g
bhkyvjbgO2bb3caVBi8SBk98j52h3a1k7NYPsy77Tfk8RfsWfrazj8e/qL6/4IRb1tVOaCIKG7IR
T6KLNwfNIMQnRjV4ay4zQL8J+dHxjFghcaP2GzphHfDdiZNv2c+RLPvf23s/O7UkEHod5vYUR1vx
Nyr1Fx/5teeiWsd6IsEfOIyf9mPzlzP9q03NvCqUllSq7amFrl9NLwbxolBBgcc8XLf0GOVvDxw3
dps5VnxlMV1ZXkmYZiIRW37T75J8R7cvhtAoFkBDHjZTDctQT3G9/pDT/sbRK9gG5p1dJT7OgqEC
uDyn5i5et2WseUmZHhfw5Fw7lmSzpNrflN1fPavLgv7H2T3ohajWXKEm2ONAIL7nQmNd22hNPdPs
LuGy6ZlpXPo3x5TLVvsvW8C1h9YlbCAvS76YyGAs94FwYmt23zwLTe2/H0Xai7Fr8Z47pCseDEGZ
/aVQ/eqmr/ZGRSpRXDdcN4lLz5lAOiCTiO9lJ1rXbk0ycR2lPGJarrwzHf1et3HtrdRLatUXM1oR
60f0aP768xnxxad27auUm3EvTdB0Lt4kfeb33+y4rp2UTNHXkbg8gfXHev6b08cXB5pxtdrLEZ92
PSqp5Zw27Bz46HCQLBmahD3433seV0tPz9hQRKHNh/p19Kvf37voVZGS4cYspzYfW/ejtQJQnO9d
9vJO/7FNlF1K011TJ8JiZMzl/PzzZb96yldLTjXiThKqSgunjVsLAnAZN57Va6FW/M2A96sfcbX6
chVvTRsmLr7yDCV+T+ZdRlC9k//FueiLUvfauWiUs0STlIH9cxHHOZ5cpxAHGzhzUW8R83yvTP+P
J9c/Hn9W6MKcc5xz1RKa+dYZ4s2fX8AXa/LaiEht9WlcegVN/XP8KH3vw742ITL1moGtzIjAUKId
oD6a9j/f7Rc7qX61KM0oxnrz0q2k+TaH5ER9VSdV8OeLf/Uorpaj6hApXKJ2vKC1Ytot2jefxtWK
bJbMABnnEff9Zrnwxd0/3+8XX961FREWBq2Kf9hCJByk4AHj+hzO3F27ZEGkr3/5IV+sHv16gZq5
HQ8ZPwRY9MLrYL6gw/rS+u8dNNcGQZpBXkjc4+lgtn3qmrri19AN//yAvnqhV/1CbNhKPtq8UCPC
DQ7nh79UzV9d96potvETL5eFe1YNX7xLWfjn2/1Pd/wvxc21J5A+CMPJHTEfZDRhC56AGZy0OT5m
uLNK88caTzAe0RX1aDWW1pdmGQnXzoRzKauuyTirqGFz3ZiqDQEYmUebhFmjMfQsQ7E+6dVymfQf
Elv1IEte3EG1JnlySj2wFzOsV1BZLVTMyQcw83QsNKLq10UdIeUyVIXXlSaLNIejiWHfvBYHXR6g
aj70ULtTk/k5brKl9caIPlDosmKgPpORS1JU4VrMO3XoggF/P7vypdU8FvGyczL+evxtMEwdnlYl
3iQok6bytsfPP9LvbRVmQqmiR33CwA52wV+qEMO6vP9/e85XWApSYUWhNhU4dw9obZ+j+cmAbyRB
oKzth3rh+USvIpNC1dF2izNshrzbL73JDGNvDQtzebEtrVMV4VwOP1XHuXx2GJU37mR/XFCJvN53
FmIitQ4vFiSzFuTQAGJ5D1UwjHUEO/ztst60+UemviF9QOHwWDE4rPTtyux5HjezDo9ljbE39EVb
+ik871S81+i+sDDy9L53C8jC1jyjA9rqSrbJmW6skJIKBvXGB6nRpjho48+pcMLSFqGRAJLA0F5+
1eqvjKSSWewyeBnKzVBsJAfeDTPbVvG6Zjern8D0njDHp7yvbhppOCw5Q6WJSSUi5V6rvQ5KWQTH
JNfwgBXPSw9TerpdoMzHJU8iO1vM5BCowZHCBS3Fdl8a7/ukhQOmb4tE9+ZFuq8HOJ9virK4I81m
k9SbfM2fZ/K/i/S5Xueg7g6auallZvX4OY5K51v8pSifV6KQhSHuJBTkrc7/rKYTDFlJ9jUI4+Oi
uiyDxjzjg+XOzdZsBrfr7wjQ8Kp0DDT9vWiPxmL4mVl5mlBeqr5FpggnnbuaUu2XiY07UVPb1MF1
XUzjRl5JtkaTUib9/dw2F/aXZvT3yzT4NkqKUZV8eBvhnN7Cm7bKKigwKLckxRPptJtg4cdW4REr
uTbETiTrTkJgpZ8J2PML6OiOkROUYXsKt2Dwo1uYLFMMFesyYAxUPfL1qNspUb+ZhInTqbNXkHo6
0YymqgwSa9iOzNqGNAkKyAp5N4et+TlM0SZNnW2Ft6aaaO9VDHUagVbMgNYu5cBMVb8qHpZOu1jE
eKaEtW9XnAv1I7VuF6QMgKQecAjUVIf8vNKzrXE3JIa3XHSHawSZ6EfhNHf2iicTExTDldAjSNLJ
yYZTw+C3nYNS/7EQv7umRwv7u3FLI3QLXnZjr+KoOPdK8nuOUWsqUBIamO1G7c36oyzE3slDECXm
olFowLfgR7tzvGFKhweH58BBhxbk9EQ4nIQiQxerIGG2gSjWx9FGENRCG5V1t+KN6dVLN7/IfIlQ
o2aGBNEUeWVUQ5Uq3T6WvG7Bg4TYl9WxXE284Hvcp4mXz0hMSpipa7kR2l6G5mAOCXQ2ppYNbN8C
EcBbnWvICndtprmJpZGTiM1fibKxO6bLvMEFCuvBIMsf8tKGOPB70myXhBql30sV4nRwonnihU+m
p+EXpMn3BqprhDvYh6vYZ/XGa1+Xm4Rphp09lst9L0Mwjx2PlwHH6qCiGHYq+PYO3zFg5JC/SGWH
M5GGFkPdFsK+iw3nYbIO0LdKaM9Nuhc4mjfzxuzM08gGbfU/pAJNYI5WNO19ucGsOaO0wnGLsQns
2SLJg2L4MRuszxGaDokjk/Ybx0ZPlRFgLbrfGG8t7NZhfh7mKpRTi9nrXW5jm2lvIQcpQ+6NCdmR
F/HjlO/r9UbhCFPSl36EFZ+9Oaa+bRoTumG3dSwZdG5ya6SchTG5ksyiQ/BzY5Z3dc5nPBuuDa9f
draLc4os4tp6C8fo2puGJ1uBvQnH3q/z5LecFfs4eSiZr7OWLgeiMCBAWS+6qNgiq2Ad4peIadcA
Lbh0ypMZv9oxVHg+uAH+nCAfxl0gDTUsUdl+zmB6VETo1Pl6a7byUwknfimRF88V+3LmvJYSO2Iy
511YzKZvDrPXGWDPRlf/7CZzN8lHSKkJbjF4PCAdxoHUrDZaehimX0p3SouTKv+0xbzJak7lmaFk
f7HMFQdV59j/WIZ21zdamGf3cA2DJapOdACeznsjDabLH4wGT2ZkgIMDv3ZgeBSVW8VyTp16mrpf
LRP5WHgD5vXmgI9h3ASLvTO62W2tp8F+BVvys3TyW/PZKD8182HKfpIb5utISWKKjrH6ZaFjWEne
UXvrrstum564lPgh657LdMOKCkXE1YwiPcX5civIBEulfS4suHTswHBw8Vb1mLggxDNaN896NMH2
vq9kT5SQB8o+C8bsPqqHw1Sh04CLY0LzbuFumlQmNFOm4/yMlns5r+DhQmCJk8d4feA2fBnSkWxP
v7QpOnbynaQ/iTQcwISRUs2p2BXS3orAhJ1TzgipgcR+sUspF+t9rDlxpt812rx0KTblOB8HC6mb
w/ptf0SOspsTpqw9zE6Jj7WQZfQykWswpLtE2krpTCksKNTujfFvDnpfeFpY1x5vCeGJEYIYcXCW
89Arfsre3Hcow9tPXWRhRWk1QHRJu4oQKOTs6AdI/w1iU/JEgvYt/VzV8j6PONyih64s/dKIqfNU
v2Z5ZjW4o70bxgnSFYL3dPC6RNp2Yw0r3EGr+eAUMEOremMOkKogBv+5stWNL0rm/2Cq/+hf6yEZ
8yaZQHon+IoFqnfMa9q7RB23vdT6KZsxSuOt0MK2WY+28rOzP+DAumph+lY9ucmK9hIhVgPLY84M
FNk3JIy4K7IIsSIglYJWHw/QCtP5LmuKoMFy3sxvxwrRaqYe+guXsKFAZdQ36KjircYrqsdcuRsw
PlgH4du1FsjR4tOrfpSIUJ183aQxrlQMDZY7AtM3NULOdCfQiaXDrQGLSVvIIJKfJqwZLcQkWXQq
kneotEYz7YV5n3FOZaIKYnpJe7ROWQ4jDTQ/orJCwMacoc7/P2ln1hw5rmTpv9LW7+wGwRVj3fdB
sWnPTCmV2wstt+K+7/z181G3ZlrBiBRHd9Kuld0qpQIBwOFwuJ9znDaJPdTp+hqlIP0iLUMo5fsK
yn1PdboCFIQ7mKpvU3mD5g+REHRlJ/8sNKSvSSXOMrStdmuV/kOD4xphAgz1XpV3yrqvqm0TfpD5
dCmiq5F9r2FzeT6oYi2/NKS/AZxGXHDtFQcvuZJ9vbHtYDvhziwHPCdkC9cEnK0XO9N9l+GURdle
yCbHiwP5hEhkfDfbhz59COCfkYXN51R1+KEAKIdihqrUPowJQN2DZsNTM8RtmNxP2jeuDBCZ/dYg
ciq6hzGiTurvhXc3cXlW5aM7uVtfHrThon9w6rtymC68udYibvzpg8w+Ovp7K652NDu+MCmSh+1d
63yp4WUmVwNuzSZctnQsecbFoycQs+9T+M1FbCKG9l8/ev0nIT4E/o+uugmjzx7c6hBbSLE/w7ov
/B+qgkvFB0cf8yqcO14Ta+BwXaj7lLTor+D57vsAFs7ggFumEdquhYhYpeLjkHzIqas7dB4AaLtz
U3mlpL53be+Bpty7WN3QCMONq31RAL+X8rbJg6uM148HRDxPbJBTbI8aKReUn/L6W+o91uGTnqpr
SEIIAhofvaH9ooniJuFI587PyR4+dPT+pPMCbd62GY3PavJPbf7RbPAQAiJDkF97oD+NkAWALR1q
/iMAr00NTbQTXALjhzz1aFU2XHTe/Uj3zgKkW/nd0x86mV9UEDGUg36B+WQhUJuGsGVFfGsWT11y
aIcvUTxu8/YaubK5UShhKygsE8eoG3cZR9EoPtB1+IJDBgceHjOtGzjs3/XooSW8EOy+eoLfRd+R
pv9eeTcGVWH5nnQJ4f5OAiRupjvLvA274eC6aosCSCNuRu6P1PwWwXQY1CfT/a3T0s8O853f5Q+O
6T9lkLVDZEbQQGmQgd+2HtD4gBso5v3po+194D/qCaIOY3BI9Z9eM+7cgTAAVPimMi/N4DD2JUz2
G50iZmLz9q0/x1EOIToGN9dCakeGoaufXK2+ETlNY8qg4c1se5cT4XXe1l8CBLJt1cLBCg6mQsiA
KpENB7FrwHmmzc6HdVCb5Ue7VVdo6t/3sPqdEVRrsk1t5NN0iHe62vS02Inmp3hPKAT7v7XfW5D/
A+9+ZtEgnuK5+2ZQ1OZw4z5sZYQF0inYQ2gqeQP0czBHWz2lDfsAuG/mD1sX0oRTX4fiVuafBhJo
RjJCFJk2sUdEDpdDt92HYqJPyLyfajxk3WXdXc2XkEzKv0IzuYw8YwPlfONWECLMx5EUQkq2SYOS
NSX+FsIHkhVXYQsM2r4chus6ct85ZgqxNrwzDERyE0CFZbML/EOE6Ipbpw+ebh4amDB+1d57pnGN
btphDIBO9TR7q4bLyXSvnFbc1An2iEdyEWLura8atB8vw0HVDz4A/6r61lXe3knBN3+kZ08xerdj
5jwmcX+puyAPEcJZuc7+kD9YJAphLrEYcKZvRoiF8KKD6vfrH/ysN3cuM7FIFfZ6Z/emLIcbt22e
cGb3HjI9g00caiAMQY+okfjfTQF9ur+RayAGsTeQy24mTX8XD+6VqKdPgftXpPx75f31+peaxz73
neYr/cXVXU2qBD9vIxuWmBcxQdAMUe6LfPv6xz+rv537/EWG0YzdrisTSnqFMLbNJJ56/zqTtCrq
/wq1R7/VKcxf6T1I4+a6505sx+g+ce7L1fa7z4J8576BPJ4hAuW5jQ0yQ/IoEwx7OabwQcodSLJr
r1ewLugymb8b6KMQwnSuuatSyS2T3TbFDVDXAVUFV4p/LddvLNKWAUSwMKYwfhNoB71/msKV/CK3
6x+2cpG4dOwM/gb31Q3k+4uSHrtk4+AlXgKNeOTxDDkkuyEAopVHssmo+mfhzzJBqF7fiql+zLlR
psDclpDUuAt2JlTpAd5CkvH8/dAVXw3f3Ft2uzcn8zooul2gfTVBiOeG+07lX/qi24x+uEvTT+Xk
bPoYNlxxVde33vgpa8ot6kYKRqzevKuiaJMiKlKRaC6994Z77eJN8Wmbwr6F+VeWn2PRkl5D26bh
O0Aow7vXOYSgeNo4xVekQhIPNtt106HILbagQNrUIXiEJq81nwMc5QDjaMjTOZOw8bT6YlYZKNuC
qOJ7HBAsxgB1EdBIGpihgXvX2MOVZoLon5U6dm5yq8QOEqs5QVcs74P8qh69jUWKUJKHGIz0MkKI
K+ZZkDeQ6fUrs4gvEHSDo5qPT1GTb6s2uEIwFaWtr45B2B5exeV1QYqNVkuh/30a/spy/6aA6FMG
4KdhMaLQIo2D1d8q5Kpz+hpQIrudpvC+CkNuY+J2btVejzgr6dYfYID30Bn9g7f3LR21KYethvo6
fI1MeZflfxl5eZm44zZpZ3b/dRF8DKvpa9wT/NjwBm19x5NzU4TcOND06uxjF9/J+A6gKOJOXrRX
4w8j1XejiB6c5rcKfpoy2BY94nGpQ+Ij4q0VX1RSbIbsUiseGqfYTkbxV19nl4028Wb76pg3AMmh
uza3qWHs0DPhIW9uUFW66Oz0/QSZvIdvVHXDvs89EkjJLYS35w7jfpB8dQEWBEm+a4svMQnidqZX
IqToTBFpJOcm1e+D6a4heqxG/8nSPo9RdaOy304Aq9ZKt4NR7kZ4BW2v7s3AuG5840dokIEAuKHE
b60z4B7TVqu2kK0taLT+OYK3hbpYW+wV+hpZar6PHLFSB/lDMUcu7pQyjjpMxuuJOjqyho+DH2w1
FwhJADtuWkM4/MGXL3W5UWvNJCJC/U0TP6W0GbbqWwWt9XVP/oc33lKeW00ZjxQiqZtcXEY+DfOG
ce39eN5vycUV4fh6aJLZ7W+G+q7tHrkBVj74D9WtpSaurYy8zxwy5S3yEJ03oQyGiBzNjjOxdr39
odjwjBB+cX1aTpbU8WSxsTA5irihh6BNuuw6QrIkjJ4CcRgzFz8TbpTpbl7fiT9t88LPZ5MunHGe
VhV8N5w5MoTThwTA65/+h0VbiuW6cRCkU8s++5agE/nNIBsIqIjQ9b9eH+DZ6M9cyEvl3MhrQNJa
BjegPc6e+iqswvu4MH/oPkl6WvOGeNZG/+l0A8/b5D71vrgVT5K5Ex6EO1SWtm2BcJg/XsYFL1qR
/1B2etXAt6R4t686fRdFyU1GNL3yjf+0ywskm7BHX3jFQKkRhqEdUFaw89s+eYyDr33xxR8aVNb8
rxOSXCaiHypG08fRkDRrLrQeVFcBtbOGjOTmgpLS90z7GSEC//p3+9OxXFS7ai/SUZdzySWCO+QS
GckPvv7J1nz+zu3T7Mxe2HbJO1hvTSyhyaL3qTUeytTfqaa/kvZ4yKGlaXpxUefJFuF6VH5Q48jy
TwqCkE5S288u3ajfRPY3PQJJmRvXVJsuvABMarTJnR9+hOeOH8tZqIS0pq4TZtATVMAQ7tGC8mvk
tASSbl58WbvNzgi+xt732Cp28OMuizH+lI/DZQzcOAnfGxTzM9qstuqb55mbWh2yEOmHafhhDuYD
XaPJEhgrq/Kn47Hw5GOsAr9Ekv9GT3KSIMlmQDCYZm9Ucv/Gr//nz+F/+b/z9/9c4vof/8W//8yL
sQr9oFn86z/uwp9VXud/Nf81/9r//WvHv/SP++8dxPd8+XeOfoVP/nvk7ffm+9G/wCsLm/FD+7sa
H+CjJ83zx/Md57/5//rDf/v9/Ckfx+L3f//7z7zNmvnTENHM/v3vH139gnEy6xL/58vP//uH999T
fu8q+5Vnv+vw+8nv/P5eN/y6qf+H0JVhSNdFEVXO3qn/Pf9EWfxAF7xgTYtOJPp8+WV51QT//e/W
fyjhSKkUXF9b4Bw5O3Xezj/SdD5POAY/NAUasC4i9v/nyx1t0P9s2L9lbfo+D7MG/szsB/7npDj0
a7UMYdpSuEI3hbEkNFiVa3pWq6x9mnImt7buo98i6Qqa3PSFXqT7WgvEcN/z3kkvy0BA5nPphT6t
XAz68Qvgn9/DNIBsIfouHOZ8fHIDR8Dc91pz3xmJIw9BzD14L+wuHpA3K8VfYwbPDgG1Jvk5GYov
ZI1hvhVJGTy+2L2/F+jlghyfEr6IYxmWIU1J5Y6VceXxF4FIqmpUlcy9LPOfmpDiZ2LF/VeNtuC7
VkVr9ImT9Wc4h/1UwkYA23XmG/OFx/KkqzXoOpn7oHEkPHtC0EDS8JGKTwB5UwwduIlYm344mW5d
2qbnfnh9vsde+J/zdQzd0U2TovUJM6KWQWKXSAsj6ZiovUra5MH06/RNvv7vUci+W65hCqXP9vxy
mo4B23TsdVaVivDn3KY1op800Qps+zi8eB7FlpZAbFaymmIJkcwxXt/v0SPL+5pirKhRdBAJFOuh
WSORnS6brZu2zVwsS0rXWZhJraJxyoFW8CBI4hurqm3StyL8+PrmnE6ItXItXZq26+rGkkWY9Xqh
ukrr9r0TNTs7F851o5ndhUeF9OvrQ51MSBmoDCnlGIbN/5YAWzRxYi2xyFzHIy9TtBrTjRiKtYYX
JxNSbI1tK2ko07Sx+WM7MCY1WlbuePt6Rq9DjS1j3vD0WIRhH7r6r7fOydI5wYZu245lquUDgAvb
VZ2te/uopUf4piv9vAdf0TRPbx/HwhtLxqI38LKY1A1Vbrctub6Cx8sHVyQodZmx+Pz/N8pi7SqH
uopZ1HTAnSUE8tiirUsZrbEulzvEPUC/UNO1cUbCMpf92sogMmSHyAp5y2K887u4gz1jZoipgcR5
fUJnhnJxBRa2bTrcQPPPX/i+KPPTOKqafl97tGwdfC2hF6ZoxReIgtnagX0Gq7286ZiYa+qWYFq6
BftzPgAvRgOkjzi2QLI4m4zQ2NeUslCkcCwPim6H4o1pVwKhWP5hXkdp4Mkbsy5oqNT2SZUiKNKi
vebWE8J6oSeQ2ozqqfhsglZFMiMqsvZTWOd5+Vi7xFsXThMDEUlRiRspHvTFtDOcpKC4odESujJV
0Vw1pRN+1YG19wezMUHbtFVbkVhIJz27CYtCeVepqGf1a0u1B1rz6elVb2tN21/EnajKy1HG2Scp
ugqdYBp2XySNAd/49S1a3oauMHXuOMNy+SPUsmEOyrZMKtD6/egkIUn44T4ai1/e3Dg7EN9eH+vU
HBjIAC1k4+gsa4mlbVtPRn4q+n3qAWApafG3NcvQpbyarNV953fAsS0wFOQi6RJrWAx4bAuj5gaZ
L9F6iUsdtd2GZfa6ckJ1rNLei8LNbzTTUA9vnh/RHjeTIQ1o/cs70DBQ88uRN9jbsSZ2Ie0vKGKa
nn7ptEW6xiQ9s5i4c0vwRzHisqlU7ddZwBIPoEKGdjN4/XA1r8OF0Ubu9s3zkq4llJy9+ny5Hy9m
HUsd+W8YR6OmZoBnGn+1+yG9pIeHsWIis4tb7JthWgzC/UT+enlJCc/vjK4Yhr1mRbxax0RdF70z
XYZZKm9zoaE627qAB+QYaW92VtLAK1ouGw/+bBmgRl2ROG6aDfsqRelra+RU9anEleO0AU/Xd7u3
LipHYb78mS+ozuVwpasqmbcdQnj0++UtaX+oJjQk0jh7W3bM4VgbhstdTPTHUwRnfLx9thuG1ArV
tJet9atugCY32hiv+JFTc2QQJoK7t+cXxyJcIuC3GzXmYp+H6DuVlQ1loA2A2onWeWNA+zyfF0Mt
znZe24UfjqnYF51ukvcNisOgdPvN5sCEiGRsnW1yHXvxqCYGSFElot33NKYlpfqmBZsGFcUL7Hxl
7ZaRGRMyxeyHeSMasw0ebxDppWjSy1Ds6RpqIKJOCqowS2vlFJ96esPUbSUktz4BwHOJ5sX1iD5+
I2r85V5GUUZLCrs3kMkvRPij0sd6Z4wTqsJvtnFTV0pxJ0spOFnHE+PmskVa2gLdU/nka2FzQ4PD
b9Kpq7dvFk9cIk5ntvF/goBezM1Kxxoxnlbs7SwcP3aj3153U0NdfYbvvnlOBDMC0+DM6jQvOZ6T
adDTYJrkuDd9hA0u/cAp5AGh9gqMlmF4w+Xrw52xDd6M0kY6xLJcsaThQArT8jS3JmJChfJxhbR3
n691sTpjGkeDLN7mkStkaLgTHkIPeigdeanDGwY/147TR6OKsxW7WDQcenZJDEh6mUecwaYtFjGr
i6msHDntKwP5OmrqSd/vPFoCARDUA7sFDpRZ7mZMWsnZKyyaGIRmAATZccrk0dNFfGOGLSLXgo3y
vo1mVXx967oTkdlE+/Nr1lLLZ/to+KFbENjt66hHcKwuvtjGYKwkRU43l0+fsxCOcHSJvzm2pYqW
nDDYaeVhuqIEfuN4H/lPa9obC2TfvNr4FmIBnQnRT+v55y9Ohz6aZYw2SL+vaFvV7fJQttomTqN8
QtKxBUrRBWneH4qiTvPLfCxIJA9pV95VotLkez+P6WeSOpUCUYuGfdXd+HGORKmWeUhUDlR3KRhV
lpnuWmFhmyp1i+EqYgfHSyObBqpZEATloTKs4jEWZvMOPF6jo2gJZu5jXMYEAhdBn2SUKJpwytAM
jsPul0RSUnOBz5TVTx4YBSBjvFt3QSASgX/04zXu9ukVZuq6wSrhslzLXBbEfKA2eeKYhDmuidC2
70X0tDHVRppibajTjScW49GPu9cV77HFbVmUIPXLkJ7nCtD/YRw7uS2t0Lp43YZPcm4uAZSQJpLa
QG9NLpdj+5I5DYyK1qAk7UQ/UvRPfwG7S/e2r7RNOE7Frd+O+W3d5KD85CDfZSJb/RKnq2rrPMhM
VlTnW4iFjfeO0cY+gu77ZAipckeq/Rx0DqKWthe+CR0z2zlpTlKcFknXebqLIlRsqzJN66xDc6tt
L0ROIIxs2bjivM5MiLuMq9h0GIPUzfGimohiZlHJhHjNZPSZmOTDNPGekVEp30Q6/HtCqPGSK+bm
Vtb8VV4cXIQ668YvaoaKuuTBT8IOYcA2+yo0gFOv28rZWdlS4iFsrrdnj/1iKNfRe60Ii24PKa4+
IO2ZfimkZd3bvg6q/PWxTh9n7JNt2cq1CUyVMZ+OF2OJgaK5soBsl1RZQj3ct7H7qBrvHfqrOT2Q
TW9lwHOTmx2fQ7tQfMSyr9rkOO2o7HnAHE1WXrzJLhMQHjIeWG9eR/JrZAtJMOPWnWXxtQzNcsx0
2aEOStspNwGbiUA6tOhiWFOhUizT8VvJleQniVJJrTicreNlVJXTBkU5yD0YLEp7vVUhnToQqZYX
oi1L7YI7J6cPgRzD+1GfIOFJ15zGN6ZkXWI72xIccleZhPmLbzE1pqlJl29hlDDqoERN04U7Ns1V
4PTdyuLOhrGcMel0WzkccEL6heHYQ+I3fSYQfm+YTWrQC0loEEZeN89Ta3ElcwF1TAoB3zz//IV5
IkOQ0CavkOBNqo+qTSr0wcmNEM/4h9dHOjcfZc6ehGScxbk7Hmm0mqBAoVTuBx1MTGLTHM1P3HD/
5lFciZ8ij21SDjIXzws9M1zNCiu0mucuGH5hycOcKX7zq0wZJMqFoXSdF/RzxfbFqoVObkxaD/qH
Qg89aCT3v7zwtbzPVxbtdHuUYRMRY3JyrrstglUrLRTdzf3gUGd5eG1XJkwO/kFPMG+tKe2po2Io
3hUUzkwuMWNhCWhrGd6oTf7BKDMJVHlsiQ60OiF3SfVS/9T2ehseRhoFrE3y1DLm4t98aytyzqR3
ji1DG2JPmTYwq4iYLQIdUob08yrG/K22QfKPtB8GyJaRuVrMMA644uIplfu81obdOKGt6XiImb/R
ArmQychKHa/I+/NEmkXSSMSpyUBkgw2u3eyHTc+be+UZfeIPKeQSszuGY8yltmVxiJCSRuKZGBDG
iRvItXqDGLMtGpHB+Ym6+IqEo9J+N9LM7E2RSHCeg6WmYA3ac2I1fA/jOTowpGNQFD7eu65oKq+L
E76Hmd5S5oWybdl3idLf9xldq2xVr+FiTqyFI4fLErapXHOOtRYj8uJvULkVe2OAE9qNLuLUg+G/
CR1KNGJzyxi8QckhcCScxSh21umZLTL70Kal2GYObdKKvs9WLPLkeDMKRsKpYyKWKxf3SZizfqma
ULttxwCSngtwU1a/siRf04o4N5LDE54cDxke4vHjVeshH6cZFJaDk8pfNjHJ59yp8000+e6KZc4r
c3RvMSf8u07p2dZ5US48cKkFlVR1YhwCmtLRbo8uqINFE0mB9sNjqln2jSHG8hbYxpuzFc8jMzdK
3jj/ZYxAH+KoG/LcOMjaTnjY0OyCjrXgbaNmTYJwnsTJJB0bSVi85RzeHS/n4MrJaAVDBb0e342q
B9hITekp0Mrk2p66+OcbnQqPPnKaOkvKtWMvZVCaqc/MyCohExtaAxkc0W5jgND7+ijPye3FtHDA
ZBionVLFX8oV1v7QeRI6G3wYDSKlXcTOzGMpZ8holo7GxdhnAdFXQr+fvfBL635CYeLzFJo0cXLS
VLrImAOa3ehAAX7mUOt9CM3QOC4GGVuoLyd1t4Y5OGPZcwiDO+S9j29fPFEsw+tMyrCwmlJwYIWX
0NORXio3Vo044uvrc+J62AWDdxendS4qLx/No4ow/amXB09rE9AFY3OJ9rm4en2UcxMifUgOG6dg
AmM5ti1HxrXUaStEIgZQVgvl/yKjqyyiq2F0+S8MNbs3XuhSl0svV/MiTkOdRgWqA5cO5Q8RvtCg
S4Lq3/pcZek4JnMejACa/M/xpIKuqgZPpuYhye3pujRDcxMneroSl51bOgBIZAEIAImbF6NEcRrg
ZTUkq0dYPRBcZnRi4NGjNNFW3NxzPmF5VgjOCc15FwtrWb0Z67buVR2Z0D5tCDO9rXbNNOo709eR
xNYHWorHRn5Li4joY5RXKCYE8NscDbdHN9RpBu6Z29e384xXInnPRcwaE+Is1V5cTY2+R5gFOLAO
35nWYH9NtHK45JrxN9mkNSuX5PnxbBbalrhbsQjcMpnoZewD1tZjKEzVlN23jrZtQ3pvR2H46/XJ
nTt8jkPtVpLRB6yyuMFUq1qt03zrEFATo8geGA9NpLyVKZ2zIHiDRCqmJXAni3s/jJHrQzGBw2dV
6X030fanIGt7qXW+vjLUmQkpKYkydB0cHfi44yPhq6wrxo6hnKSxD6mWYDuI4K+8IE4CNNulkknJ
BcelLIzieBSziBJLm1vkZLFTbXOnh1YdhClNydL8Kg/M4iay87V635kYYK6DcGcpAmBeSceDwoZw
RV7F9gFRrQip/LYtfrR8lZqmIQMNVaPEpR/IMErvO91fp6+vW8qZPeRJprgwHXLBzhJBnVvQI4bU
JHaTDZn2IigeU1szD4GDRMrrQ817tHACCrgjWBkLFwAa6HiiQw5/CyKGfWA3XWtXl1Nqb2KYkPIm
B6ojITp7EKKrSLbvYfzWaIcUXbymLnZ2uV2slRcH75uleHlAI98mH2mHQBcf9K2jxGuTbZxMwZ2A
8wDT1CnbB4L0YusMmbF/fQnOrTbbaWDAVLLJcB0vASDGMtKcwjl0jawPdVXQBkOz7b1mTNHKap87
MS+HWthy3XUNubraObRZZW/ENEjEjs01qty5UVzSWgbZA8LI5UM47GnwnFGYOTheNCL+kyi6CCME
8PqynR2FGII/1mw5i7mEqs9qN2HPUIiiz7QRfZnTViuHf22Qee9e5Cl6Y3KqsRhs9IkMcw995FFM
rr+yK+c8jKvIHlHWJSZaitwakCZrc8b2xH1zi/+m72Fc3pIVCy78PoTHTjuht6+d4vmLRqQOCnN5
6mREv7sq43EGDjj8TG4/vu2pYGUr4d45y1ZgnQHQUsA7SbHTDDo0ojBhmNAZrm1e0Rfl5Gn7QORy
ZUanQ3F7go6e0zxKmEubQ5cY1VWBzWUhwcSM6N2m5K0upin99franR2JeIViDOEYSaVjkxiCZhjS
mFZEoezLnZ1p2nbUS2fblAiYvT7U7PyOnSOTMgEIza9pwBKz4bywvsTQp2jgJofxbddPA2eNDkO6
t21bXe49uwnfHDgzHiPhCHVyZUv0d5JX7sRVijOORfMwVwi3ANn7+w5E8IrNnx6s50qWACMExMBc
1kUcnpVpkuaYRpQE9IsttI1K8jVW09lRlCRdBbpLnJwsZypEVU9MCIm68bIVaXdX9n2yUng5vcPI
cUgDJ8SzmQhhEcVFkTDqOWN70CfDQHcbmaCm97tDFoX9Punpdt8PKObVVS8ve51k09uthFLMP5ET
ZODmRXhhJU6jkal1enxUgjxyBpzwQtRtSeNErzy4Y+ytBO6nl6XikElXtwV3ibtkP+VVmuc8hqyD
5VZAeAaaRCag8v34V4Wam74F7uB+AKXn3ddUHdZ8yqmznEcHxAbMwCJWX8SXOowJFwoPx0/RAeYq
VnbVX0GENtODV9HaZNu0yv7ljDVPsdfX+YwxzWV3h8CIci//73id46S2DZoaWQcpM3er7MLbiiFe
q7+fcS86593BL8/ByDLLb0YxxIsksOjTm9NzbADHITNT38imyVYM59xQBiUhuCYcDWktHv5dkFci
sWgVJaPeoXthnmRXalLTYzAid/b64p0daw7xyGDOCIbFWGGc8hCsUvsQeHN7Pi1ObsOeK68IhzXy
yNmhAAQCuwFNjIUe71OmFTM2urAPZSWGuVkfD9mS8Mohv7FiEueOgmE7ZHuALElTLRx05SCiI42K
SKdxxjvp93IrPdTQu941n0wzKy7L1IBUXaz6nHPGSLaYaIB8JG+gxXqOgp7E3UjcPJlIMFR5mR4i
W5Qr8zs3CtEw8EbSxRbjHS9lUjhpOFLpOOjdRGPVvkaorEep5nXbODuKIjGkyEMBWlrcqLwq2qBM
LJr7VVH4rjLN9E7TO+Px7aNYHF5yJ5S2QDAfz6V3UQLCVZsHX/OhaAgUG+xYVCvO8Yzx2TxHMQdK
xwR1CyeRtYWhcmFFBxk7wYYXTLhxQN5iAkgSvnFCXGmEHzZxiEVW2liYAGXUkOpyHR1UnngXqg+i
vZENa4nak81hFNPkgtMJdnC9i1EI8SUXmhMccErlZe+M0VZN7po69cmyMcociM6lVDBeS5qVX0uR
VQ6KNwReHcJoidf87Eu66iahqN9cGJ4HgynHo5NL+yTr0vVxDc0KoBaaL/nPtJ2z7F0wrFV2ThNc
ICNYNeqBkiiO2P7Y4nLP7lTcxOg6zlnhp9KNHPimY4gC8ifNUH61TbUmKv8qCt+xLvQRCbSNshp4
/2VuD8OlNXlC20dDZ4fvRksV5ZfXDWhmLh7Hl2T5CC/xH9wz1IIWxir6tEm0GmMtBzRBUwM5sN/G
6FTGVjlDp6McU1qdeJo4UrMslDZGj2MmQgM5rwFWcKfbWROsXEqnaD9nxikQLgE9w7iedVhehDNl
FKlUuVF4ADobDtu2KRN6bOce8nokDF37IXTr7mflpZb+OdGirvxSWE5hbnwZOuEtkE7ErbRA9+xr
OLO0MtWdvFgDnp9EfHxHvpkxgxhI0yyxQ1rptkFuifDgV02c70LP17uNa3XFQJvcYcre61lq0XiQ
3F4HtJ/VQhq2F2q7soFzZHn0QOBxTboWNwPMAVz4wqdJKB9llXbxIY/zptpmIVZ94Rqel3z1/HZw
PuqDzHvjAg2eCNUQmRlW8j3PRfmjzEBq6rvXv8/Je4WvQzYXd2CDhSF8OTb4OBSaEbt5fJDWiNpl
oHSaeE2e/k4P/fGuabxixVhOnRPF2/nmJaKg9L1MVAH6aN3C5e5TmuW/Sxs9+YmlvzmfMZeIYagB
5OKUUB1bTEsE1J+DJCVxipSAVGmGRqNoVl6wC3kfKqbUokE5mTPxlqTfsvtZHk2m02QiOhADklVE
cc0ZL8q2S0dkNsJK+pe0rOrdjZXQhfaGVFiRXJkclJ9tVkzZuyGVxnRJCxhVbHzY+1CSZNCmW9kY
XbmLNB3pmLyPRGqikdo41VqscHomqPayRnN1eS4gLi6K0Wk92yqq9BDafq42SvcR+vJTzxIbzy3g
mpBEdbqdJhO/3EEkkvQVNQbaR79ug6c3Ce9WkEVUfkjlUeA/3ixF6tkciWsPrUWDs76qf5bKj+iC
KtZeImesHTDTc62WXDd1g+ORGtFNERj/+JCgBvME2xN5GZHGT7Ec7e3UZtqKgZwxdldSE+bVY2Ly
y0Q0jWXKgoZL8SESQfC+GT1r2tmRPiVvP8XkhuaqPdRPeEmLeVF/Rh0loiOiBY5kNwqEFy8itPRu
h6iZvnVJvJaVPN0ytsridBE5zc/neeIvPL7WGJmkI0B+KBF2uh+MUdtZCSWDTNXNm62DmiC8cvhk
FNipGRwP1UuFkU5RfkByJNjZ49yYfsrRebO7KHtrKAgyAXQF2QfDhaixZNKUftX5bhrmh8lFNHa0
6YndWDAbGx6SKxfBuRV8OdR8Nl+sYKpp02hVMSs4Zc4mk4gkOb0sOHLCWlnBU6tnVvAmOOEE7Eou
fPww8FzI7So/xFZCS0sruY71jhZjjYagVIxM4OvH+dTo5+GQSoCCQgylFsZo1ik5nLLID1ET0Vit
BuHPC7VeKa6eYp/nvXoxzMJrtBMxxYAUBNygKtjWfeR9d4ex206mj/Q6RbmNQcTWX/h2NF6rLmu+
9WnyNjmc+QIgUmSqJMVIBssls2eM9Vaj5ojBTGH7LhlBwY+a6C4rE1HB15f1nMEA4EONgqID4FPj
2GBQLwSo6cXzozF6D+G1OugVMOtucNWK1zpnL4AWpQITQaS05FaWglcxSbPkMJU2fdpdD9GyCYlx
AaQfSZpfb58XaGteEJSvGXFhLqqhiGQXaXrQOgvt5XDU6Q7dppdNJ4OVJTxnmS+HWphMTOM0z86D
+b5rcf0jMNR029VdYq/4kXMrCIzVAm/LdWMvUyeOXimZun56gOvrfyTRUP3VIM+xl1o9zKpN9sqO
zUHjcVBp8jwCeQcsmfLqcg0n1GGhfLCGRSLyrQZM/srJvOp9rYT/mxBveme0XXddhI21kkg9u6RU
JABuYH7ArI6tcjDCaGg1rLJSrXNrDCGCI0PPQP/C1s0qK9BGwVxTdz8eZ8o0K7BQFkHFkybepuOB
Q22icWUdZwNYriOxOalSnn4zteh4lKrIScCmDqMQNG+N2rI/jpz8B5p76KQeav0mLdw2vHj9BJxb
Q6BHRKnEQNStFyebhjUWTGI7OegaEMqKQuau4gn98fVRzvkPChIU+nmzE6wu5pbEJroAMXPLoq7+
bvXJkHwPfIBKdJG0aYP6+mjzpy1XEugumS4Tvg3e4nglOQGiDAM3OfQomz6hSpFcxsqq9p6X159l
GsnD6+Mdr6HLU4rUMgwAnXt7BqPOP39xnYqaQkH7v0k7j+XIjW1dPxEi4M20UEWQ6CbV3miC0JG2
4D0S7unPl9S5sRuoikJQd9aTZlYi3TK/QYQizJree6BXUZ7aqToqFW33x/+NQleMCxi0K4u1HSW2
hmpELD4JNarVD/VYoyHZfLLaF7PE5aGgnXGwNbaL9jogZWt2vU7xQ/ZdtgPCMBL4YKhpSLRl/uEZ
nXSAmO1Vv8DpWbSDj7i9Rv4ZzQDYQ1WU8bQ9b6Ob47UePDcNFxrCl2mVkgZu0ZzpEZQP2JJpjxHi
lt+yjHDzYKI31o+tQsjFhUndcn+PxJXS9lpeJGGxaBM+BV3jK1YdH0gh3vicOD6DU5bqBIB4d+vX
kvkPWaplIaAbLaA3/KeBSTZ+QOnbYHOvnxIsIUVFmsQ2OeKuQNommpjE4mTh7AkcPppK/T0m+Xi8
v+tff/B/j9nrMJJhacAx5Pa19wHrPFBrWOosC93aUSiaF4Y9JZfeavCOmF2ni58RJKzQIosN0m1/
hBg+n4a+FaY/xTMJZ2xQIj4L3a6m85rgROwbmYv2rI7otYrOReNp7+omGYZzJAZk6VW8u77Vrlf9
DUh4xPfFS030ZKPVfM46JaV7O7rN2vnxmFn25zRbgZ+UOS/7A0idDuwgpI72Q5WvxvckVtcjP8zt
tSO/B2wZdhF5Cf8E4bc9LwsySa4aT1WojMBvlbJfzn0HT4eg7AUB6SNBtuv9RHGaFwnSkUmgtEeC
Q29c4izXSnwn0KVRs9y9RJldIAo3H9mTXh8QhoKYTPYqUeD7NKhcu6jtGrsMR5gMD51VxEFTV3/d
30/X9xsQOgR+KMy80hJ2u7YzUS0uFKcMl9JNLwiN9z8nHWlaGMraGXj49JIno3Iw6Ct0YbuJ2b80
LECeEMaAQN8u2mDmSzsreRXOfV7YNhhGJe5f9HhQrCclrXpcqXJz8rwXSmMJOmkutUNqOlaPM06l
qlHyZVzdUf2mZHq+/qzqUXnu8hV2yszupZiv9d0XZF6W9/XsImK7ZK6HLGdfkeJNTQTsAHWcaj6p
dZ//yOsEyEPf2N0YJLFSHmWz11cskTvFfwnYJJLfl7+abqI6ZnddaI1OY50SF4OSRU/UjyIelm/q
2IhgIG2a3pXJ0hsH18Xr+7T90hQ/iTM0MDi0PPTdl9b0fCkMnv9wMcfGOE+O2ZufQcwo9qcG4mb+
VaSYVr1v89atP/Hpl/hJEzkCt5qbGN9tnIpxt0/RHv10f99db25LBnWSZyZzqT2K3etHxxvQbQ+F
EWFPtfR4+kC1//v+KNenlcgHliW0XEnM9XYxSeogaDgUWRU6dOEQE3YLJUVCccjXR1PU6xG56Pou
ohErWVlg2D2NC2K7rbtupLoXcZgm4MbVxXSVtMb5Wh8af03s+buVG9af92d4c0iW1WZzcSvtoyC3
KboZG58q7LJVIhpU+9L27vhQV42Lw0XevinPkdctU3SQOKGzz6O6B9/aJTV901a4lOYpah5g0kff
KHCXHxGn5IlJO4Fg85unCKceYBJcNw6Qu0sE6H9rWEilTZhoWv8I8aLDC6RLHmvL7M60rN9WnHyd
omS7UQsijuX23a1i3CZN3yJBEpoLRhv4EC7PU97hgFXY2tHxlIH+9nhaJiwESoakIKT5u/BkmB1z
Vm3RhiYZOMVg6qFOuPLifV2suRVh1jfuB9hV9YdUdRBPzEu2rW8Ng1k+pIYRi8By+gG9KvwcjyxM
r58GWX+TUocW2pVXSUoJ5ypfhVmF1O5FjL/YpS+z9j9rUmIq3g29eRZT3xzsrxsndjOovDd+ieot
2N7rEHVVqJoJLmpF6Z21KnYD8qgjHsjNoQAFSEYSQmN7NNrSAMmB91KFlllpDxXvRairpTh3ST0c
la62Tbx/9hQxPcRvekGIEO6nBbA2iyKtCqN0QdLWUZUIfy4jml44v3xclBgsJJAEhgvLWLvze31d
4p+NKZDHj4oii/37Z+rG9StBn+DIuKvgwOyefYVmSatFThU2feKclKE3LuuQHpWVbowCUICmDIIg
hGn7hvGgGFNS4rEQrn3ukWGbuIaYTnuQw9xYR6l9Iz8v0ARuwe2WwewClqrS1hh69QqVpHjl4qvW
UETcu2/+bJYmQX6kSkgT7NMldanWMTHtOhy0DKlhICMnsyneVmF53SycOhfkIngxKVmynVCHgkq/
dl0TulPrPiVKY7yIFS+B+3Oh1nB9+dBZl5JqKASAnN+9jqU3Yj8E/TocVGDUP1NtKdbfjSLt+vdG
GUPP81eF5/sH2uNKqfpj2rT9xR1XffQrdPBTYLaa0Vzmyp7HC6V6HMaI6/riqZuURf+7zBvj2yjK
OgvcuC1MX89yVfMNgSaiT1fG+KKaBVlLX2qz+0wyn+HCZs+t5l46q9V7fDwWy4apPWvdu84itz95
6DP0vqsSrvxmK91ap3gSaKmDv1ZbRbzwfZUpUiNIj7VzsaiUxui1mfVD4lZYUzgjDCO8EfsBbze1
HhfnUVhDWYWpUqipr489wlMoxIxcsdGIPFSWJG3pL9ihI+VSaMapGdHT+QRLzKkvA4GkdzK03opf
NN4m4VdZtiDqELd4YFCmTfE0zFR9xshOYPzpx15kVnhpFo79Z9Xoi3iXjO7SPGWGU5mfymmSnge0
7Zw/M0uN7dDJarXELkhJo7+YbWf5Ru9GtK20yFDPrVON9vs4FR524audFw8Nq/VsLnEf/3Bbu/kZ
TWvv+H3epgrmUhVAQ71Wp98XRTTNGYFCG6mtqRtN30lNpX1MTEWkH50lNSmha3VddCcj5u0NtNnT
v8dYlEFbttMmQ/GcCtag/9UvC7eWVanlcqKm6nwRYoUbq9Qd/j5gHGk7pFU8fXZL4dTdKbH7Tn2g
qFmUzyt0fy2IVKkiqeHT2j4Ykdoq5xyrJefbPPG2nybb6NePlJFbhy+lqRhMqt2i/WyNJl9Oo2ml
vyMLWemPcz6azSUbCtf5vuiV+FSoBc4LOO7267OnJn2BIeNiYgaLGEzSnxxEGyPvNLe4Hj1lca0M
j7PWjFID0uOmesgRX8cWb8hwbjWI5aYHLAj1vybDXuNv90/hjSuScjEZGN0Eoql929pk25YVdqA8
DGhrnvoVS60mrlvvIIi6cUkyDtx3yu7oJO+TSU+UosrHrA2LOc+wm+QElOdFJNmK63feHBUDb0wL
20EyZCAGQOb3SY/dgbKzcqsNE26Es5q00VcdLNyBUMXOg+b1ppQcdOpWUHBoJO+ufrOJ7DmxFTxa
7NaLPmJzMvx0x0z7VFASHf6IdQ+DZCLZcn1cmirv/TrzWrbsiLSx9dQYKDU9L4ubtb7XKG0ZdryG
g68Mjv69tDq9fxmWCYOruIupidmpWbYkQ1H0nzQei/okWsXIvljYDSW/seON4TlbV1s8delStxDR
xyb9XVUGtJQcSix42FTo9D7d3z/yjt4FkFQj6DeDK6Fjuq+SQ4j3OttcWoKYRsebr8ieiBbc0KFf
+tRC2zwZkHWQxEeaGrs7S7H/uv8DXpdy/wuoH1BlJuuRgN/ta2VFlrF4vVqH8cwLfZ6hCv0W9Qoi
t0UXxT3OrZI2t+iN9d61kcV7J6q16c7GuOjaCcni2Tg5roKDcBLHFWxcZYgEpr9Zb/urbmE/LqIu
/V3g4vcb0mlTd7n/+288gqjIAA0AEyMhCbufX6gtItcj0f6sWdgB1SPsMcP24757T7RrHcQqckPu
P5ZJoQpSAiUk5Ey3HysXTqaVtVuHlbN2sDY9jPqWHCPT5oO5ru84SB/uT08mK1cDEoQB2TRQnNuX
x8gO8DvANjOM8kV91g1RnTOth3yx4l6H1IUaLvmKJNc6HKkt3rgC6O0BuXeBLhvoIG6nqoxYjylK
0TBV6o1FR8sWFlV3EJHdvNcMNFOpJ7H797BUEFKzKpSoCY26QiCiX8zLiiAsJnXZEY741oToWFKY
N02KZXsoSS/MmPo/Q8VuhPWEkUUadENzPFixGxuSXBBkEQ18SCX7q3MWWMJrmdWEIomeEVWtfggc
Co08Bkg05/H5/v64npSUh9J5eehqkc/vkl03a7K8WLDzQxC7eCqMcn2edTTY749yPSdoF5R7kHtH
0Jk0aLsX0MAGXWfFQ1ihgoI9ZuY5FwTlmxctMiPVNyJPHKjOXt+L8nRxzCBjU/ras2TQtViAkM4i
VMcSE3FhtmJ6rLqxNC8IecTxSWmE0z7WjsMVafWuIfxcEVH05f7Er887ZXrmTFqCgLBl7kLsTtUX
NVa7IRyrbHqqC9V8wbtF96nFcQdAS/+ZRPZy8Cbc+to0skGMohWAgvquYBJ7iLPEQhvC1plAQrSZ
KtbT5GWYd9rjNMWPMMibI7DCawSxvWmo5kqVZDQp0Ou8Ykgaji5ys55CXtJE+eSlolO+AmwQ4sOQ
QSz+UiPMspxdUVGjirClwFUVLIU6+G6iN1jpaqZYqTKUze9xWnrZj1TvqgLpXtOMP0xisN2AdNL8
XY2GGCcihaLw19QcFdxop6aYX5Rowf77/vLdOB1SNMBE3xruN4WJ7b6NWtqzY52LEJ3c7snG3u5D
Rcnk4Axe39Gy1ASgEOUSdsqe6DcYtBarVYiwJfU6V0QMOMyDckRqujfS71Y5Fw8xRmXvROJgn/3m
KXLHOJwVeg1ULeUn+KXgMtrTIGalFwBxOyWoKPpggH5If7rxIemeQvMwAJGR1cot+8soa6rQKkoY
xS4UMzRmrfyuNsI8iAevHwNZSje4PEH6oU2/O23u7MU1Etp8yCpbvhn2OD+THeqPRr28Te5RRp5y
KI4XUvigWvc3WsJdMem9iSjt0mGPOnup3xrFEWHy5mejBClLnwCA9qXI3qHzXBrJGBKGjue4MabT
amFo/vYtAMqe1xqBO4Lp3WfT2Xw6IEkMpztKQBnSwcGSJ2/jq//zxWSTDj4MUm9sg+0WaDqty5LB
HcO17PqPYH1S3mwHl/DGUg4gKtf7gHITCFP6gagoGHtyUSRQ/VmzictfaNVTabr5n1GvVw8J7buD
1/rmUFgUAImUnUZnd0PEfRaPnnT0JS34y6EFfEqsltrAqLyNSSK/H9QOSmmvOw7cyG6VUKZYhtpM
p5AUOUa3XfL5NHFU9L1+O17R6uBhuAuQFdiNEutzlEFnm0IhdLGeSxorQaVA+vyYxiwteVJrHglV
Xj+SRNRQ22QHF6z+vsCfitFb4e1Podv39ofFHpeTqBA7hD2VhxAQ0gfFPeQi35io1M4G+AAbWRb7
t9txNNuiM5VsClVjsJBGVie/gIbxMXHtFjftQyb8jY1COsx3pRQqcbu7R9l2Fq23R3cKFQHjGWSr
8eBFdfyQdaP35leLzJu8m4Rf0h/270muGiUc2BLbZFevHx3Rz09uMjXB/Vvj1geUBBC67rAC0UbZ
fkDLHGN6PskctvVg16fWzi0F52o9XcJUd8TXci0QSro/5vV96MBykqgpRAnBYu7ukGqk3Wtn7Ry6
eSZ126clOs15YeYH8eqtxQJ8w7FGVl06em3nNpt1ZvcZBouRUXdhHtt6IFkZ7+C2tweX743PSNRE
mQSKOOjgV7GqX15GqfSwRo2nhn2DWVSyjPk56V1M0rkcH5BoOHIXvDE17hKuRk92t0jQtlMTVq3a
3WJqoVpX+t9LO4zJqY6s6h0JgHXwHt+aG/QqhPNArFCa3y1XX/dxy66Q3sa1cnGrbuJCKcrf6tVL
ntoIc+T72+P6IqEBQIULRBiagSAjt3MrkmJolZK2mZ671otKzROTdsX8UeWowMBxsD8Vy1S/+bTJ
Zii4WYn3B0UkP8IvC1jPPTogFfcyQbd60TJVOcVRfaShd73zXRJ4ACHQTmSTY/fOeCWVurw0p9Bs
1255pDs0dn4zp+345iMGGgShE8YAEEIxdjsdNJzXouw41p0hCqrbdvRhVZTuoCF2vQupeEJZ1WVj
EfVeOd1fPlpXzGZWFmIOG5eYhgzePEe5s57q2tQPDtitoQDIcMikcAdv1HYoalJaMhSYyA+Z8E6l
W1c4QuJN7djJ28jn8omW1VVMmDB8IH3fd3OLmgr0PKhzuNojhqmRkj+1uXP0XN6cEFmWbFATUO8R
ghjkamu/oNXBdldCLZu0k5KOc2B30XpwoG4NBdkJNX9iDwrUu103uVZhOk27hg0+KqVP5JGIUxMv
Ux6M4B//un98b4wGuxR2EsmWNLTajebpswU5IVOpVaEiHS12Cch/cjGOOVQ0uj5OiBMAY2ChpCTD
3tenb/K2n/JJDbsu9s56SeExHpL67Z8PoQ7OEO8kmdUefDNM4zI36aoCccT8mT57/GCW0RoYuXKk
cHw1IXq55AeykkO2gGbvdpfrRm/ESYbXnEuZ+n/mOR2kjXb+6f4KXY+CCAFXK3rsUgxtj6eJJzNH
3tgZww6tDGjA2vrsDo1zhPi42ghITLE63OKSoE0DYTuZSRRuMSk5pQSJZylTb/BztKgvKjKMB0t0
9URxYJEBlkg+eXT3UYwwyrkbLW8MRdZHX/CuFOehWLVgUYsB1dnaPngtrqdG8VACaAizGXf/JKLl
tdIX06aQBrPyaCx6dppEkzzMWn9wmm7NjHyEtERCdjhX24+4tE1a5DDocWCgWUlLizZhOtcPjVY3
382kPsqId5xg+e7KuijhmZT24UGUU//lTneEusYOxd4wGpLYTwyvf+eUPbFuHdXvXbBeP3OxWO/K
1fFO66Jjn9sWU7ACmQsz3SlPi1GZ7w11OTqFV1EBXxmFNEQMoRs6qAtsf1eSOqIW2KyFhVMvp9U0
1vOMkthL0pST39nZ+NnJh+wAx/KKHtmUw6RfGLEx+CEMX+nNbEedG6ttxZrooaA2732KMrGUXwpj
HorPdQ395WfsrmbxALLa1J+pWyziMgyt27+bEgXvnj7C1elU5B1BtQe36Ddvmi3TB29lrnSzy2g+
wR2Loz8Hyq3uiSpnofzHRjiwyB9UdVYHFLeyEnL41Kfe45DmbnsRTupU7wXCJt73JaobRALQQehP
pHuF8j9NsXTJKW05bfBJMBc51VmyGOO5pToV4Xbfu93P+9fJ9WEAFUmOCa2QNcJ/YfuNyHjxJFk7
I3T11FYBD+jkQ2mb/ZiNChW9+4NdbwMGAwluSdcFj7d6O1hUOL2Rr44RVnRJ/jAGt40/td1kVmc9
towq6EwrKkK6lsuRN46MMHZbAQEQieSQHBNq0tuRW6uC3LokWBR2rnkyvLx/LPQOKBv+k8+9WLCH
QQqlv9R4er35wmai4GxJreGbMPXt0JDSy9k1GyOsldn011gZn0q7Xg40Hq+vGhn6QDQEQw+cd2+s
pTfrXOhRaoZJjIsbZkN23n2h4tl4jFaOXDx9Oc0HIeSN9QS2BegX+UOKFfuSoqWsmbdMDEoquAh/
tQdcY0WiVGhY67My+EWiFDGoPe6fp/tb6Xq+3N6wfCktAffkw26/agOYZbUm0wzBa9nGuauzeqHD
6VbDJamSMjqZXdx25/uDXh8WIEEYvtHL4zYx90vpwUIyJ1SAwTV57lMfY6lhDl6GK49bHAx1vWFl
V518hkzbBKW/O5eGNaddSzcjzFKsjA09+q0tmq/Tqvcnc0y+9kou/Ho0D3aRfJC2x4Qyu9SUIAAk
jTN3r36FOPiUGeBeFhuoR9an0XkUaX9wMV9/RqYGX4C+EFLAxLTbtctL4vOF0kk4OS5WR40RB4MZ
W6dmdo+U4XZC06+ZqMwIpR2EDGr3MPfe1EG/NZ0blmpctn8PC/kBLk3xAGSFXjcKj6hARA9lXKbO
OepiQ/OthHZEoLZWaQVzFovm2TYivfsBX2ywHysjIlLlFkdW158mVCxOg9VV+RH1QF4L26WQlR3u
SypIwJj33bM5Q0q4bCsvBOfVz2GuThbcijy18nMx2Vr6rnIblEfq1bDjk6s0fXbpRRV/vb/jrzcE
N6bOtQUNCtTdfqmQZx4cKF1RmKm1+BbnjXpSYaR8uT/KNUReIhMBQdJDZsvzWG93hOZOkYRoR2HN
mYhOQMe63LcQ8Z79cqQc+lgb+WCccuywWn+qsBD64AojzU8LCK/xSRHd+KR3uXJUGboxfZdyL/Lr
FuC8K2uUusTIBBa8EpZLDCKBnNlrToiNT28G60gOBg6PtJ5wReNO236AYanTuHF0VlWnkqbNvQiU
Vk+D+9/56tLkDMBbkkgLSjNUGLajxFNRu6CqKSzQCv7Na5P+sRnS9EVzyuGd0ozDkdbF1S0mdS5Y
DQoNvPfu3u+NOFeBREo50pyE94xXu4uwWak1Neo+wxSdaqfK/za7dWlPDpvr4J65Wj1a6kDWefFZ
P8no2063y7o8UmrwFV0+E35XdGVPcEzztwlccMewZx0qbGSZAFhoSW3HqSv8mJWxoJ43JKvyUOhm
1GPVMtbPVaMlBiqbyXz0Puw0iV4HBQ8uASyv3bx9HdYRXj3QkVLDeUL5yO9wz8ov1Zh4H11tdrST
64r476JKTGB6YO7OwCIb92S4Q4ZTWNkeyV9tV/qVk0+uifKz1DuknrQL7bRSlEoXZ0WAtY9afm7L
hRRHybwMeZuiW8tTOSqr+dSPa5X8MTRZc6S3sF3s//sBNJzABHOPsOTbRUAbA4j/Ioqgdhc7VEHt
v5hV/TbG6z+jsKdIi8mJAbzvHkjM3nMTfl0ZIDL9h4mJKfVhJX24f0xvTYUeID5XZMUmpf3tVIyc
tN+qdcj5TW40QDNcPaQXDUnn/jjbd/j/TYZRqAISS+0lyGsDta0En50gV/vCn/VFf5enunfq0zY/
CNduTonSOg064gsw79spoXekOPAjyiB2DBwGsrrGXrmN4zp+vD+nmwNx2Ujko3y3dgs0U+VxzQzC
dV+30UWJq/gZI+7x49tHoZhJxxFSk0eldjsd+j0F2XMPAR9ldX9IsuahAkJw/hejECKROMOPJ7bf
jkJzsK8MFYGBdCyTFwuuAl25eJqO0rLts/DPPoA0S0hGa8ek/rcdp8XVTMsUtQoQYezPpWq24zk1
zSbx47lB1GYxkU49aO/cWifeIISI0SBmcrsvaELvmfIGIZFe0VXsLtPpkqe5+S9OEn+e/ICHj77f
7maerZQgFEWjQB2R/VJ0kM5TBTvx/jrt7uJ/PqCs/JER8IKTfW0/4Grk9QSVkATWEe8Xp1x8xfTw
Rpg+w6f8ArXjnSBpqA2LpsGS+52RHWGLb35O0kx2PgxDgqTtLyBC7I0yW6sA8M5wGUEWsiuV5uBw
3bowyPQoQpN40b7aRSnl6grVK4oqKJjwQyOa/qVpEXeu7eyIZH1rQhwtSkVwI1BY2p1jS58zwpiu
CrKpsU+ig+Q/J/GblV1JXEkPyHgk9Z4K1fazdbpYsmVs2fk97SoKZlE6vNTxIqJ3ymJV/7m/T27O
iYDe4splOHd3npdczelSVWj0INUBjyHt3kMZXw6CvJuL9N9R9l1uRMybXjNRAmrNenygtjdfCrJJ
3xbz0Zsr39T/5ij/7HsTKg4LZHHM9n037IQp75tFHeijo72UaTvMhHRRBJU3ck81vfzPHIsj3dpb
o2JQBEiBfARE7W6vFws1pDRXqqAxcNG8DPOQ9V/qsVi/2Wvp/b6QVXenWaha+y9ufQR6qONCF4Cz
sxuYYXKFRWP9skLAs4QpcBKWMxxxWG/tE0pUBruER5mq0XZXekm+wkrE/a5r0+Vc5HF/wVdN/Jtb
i+uCZiYnGTGZ3WnGbCZXHGOsA4Di2gdh5tUlKo3Wb73e/qKU8eLP6aQ+FY0y/TQTZKvqdVyCwR2c
g19yc0F/+SG769NI1BY7HXTNymX8EcdTeVI85VOudN+HfGpOczp/e/tBREONRiRJgcTdbT8wl8GY
sYHqwGza5Dz1+B9bfXtkknNrGWkXox5A90nGPttRojSBAaSxT5FanLHGy3+qhXeU0t067b8OstuT
Nj4bNqyVOrD0NLpM5tL7Goo6j52jtQeQrpvzAawjJR7p2O391rBwSlOb3C0wbMX7ihJYfqIulf3n
/trcUIOlB/TLMHK3/NLDiM02arSCUzaK6Q9ttf3K1T97avq7o/aXVonfD734LZmHU6QPL4Uxgdb8
u7aPCIA3v6sMhlBv53nYP3U27DlbgYEV9MsUvcu8sX7SRjD8Yhzsg+8qt/f+FkVvmf1Iqw0A4O6p
U0UNPsNRy6Awhr9VY1RgrI1PWjV/y9okOzhrNwdDIovmOLx/SM/br6vZs1uBaKyC1Wl76sRzrbRP
k+KslT9m1FIAJhOX/Yu4gfgSbiglRRqku2DP6UZ36JpFSoCtq+/ga+v3VFQu8aROwf3tc2uTytcc
10a6sZAStvMDZqA35oi6Zjk3PQZyay0633KqKXm4P9CtDUIHUUZblPABhGwHWmz8/worq4KZmOFj
b07GpRjq2l+M5YhgcXNOOFtIdJKErsmf8suJiFpHT7DAqhCpgGZpVLEiuSPWQbXk1oR42zRTgq0R
fdxlAV3iDSO8gyrIRwLmcZ4TPx1FB+NcWU9v/3aUtMEIgzKQ9fTthCjVD0W9NhVODG1lnuIW6yLE
a1pEeXWAX97Bnr/x/fhoUuoCbLe0CNkOp+ZtkhiA3gMzj7jzF33xXRjLBynuje9HRij5QmwIkkN5
8n5ZJW1aKWejzI7sqO1BihVT3Tz1ojZQ7+hg/B1MSv7o3a0BXVhKxuBDSei1uzXmMbHKdB2zYIWW
ojyjy+jGpyTO0XCy28goXurGs4tHwC9292hEidsfnLRb86VKwSWCnC0icbsfEFs0CzLdyAKop/AL
umV+ShXHfdSJvL7d3y83FpBEgC1J/w7Azb6QV2mzoiv4iwWtpZXA1iqr/s7dkRwZDN2Y0mtpFDVy
8jgIU9slnKy+NByAScGw4JHmIMIYuJ1t+FkcH+Erbk0Jd9TXowb3e0+bLLTFLtLCLIJZt5gRzN7H
2pvfbMsEBID9SIAnLX+uLCtL3a7NGbBDkBVN6Y9on/g4jQznty8PVWvaOVQApQ7A9rOZYu6kDC+j
4MDxJ/Z/pW/lkfP3/VFuLQ6Gsjwg4FGue1OZsIU6KAj2RTBTPiOS7BonerjiqVCW+CDSl6/g7nAR
tBEbMo4s7u7OMn1EU0xTWgSj1Tfvk6ojx625NB9ab4wug0ZqiNQNhtVvnqIUAZCCPGjXACHafsgJ
MpHqpTkaoEU2+T3EML8yJlS0jXk6WLNbSq5S840VQ59W0pS2Y7UGSkxjFhUkGdr/KFqCAnlj/zFW
3Q9XkuBX5FxfNN88eGRubHvKszQC+KqSFLa7NJBlS0FhzJTnqtF5WG1Fv9hG57w9osLXhI40QBiJ
1d8FOV4iqFWPXRGkzpqf1BW84eStT+lEAc0oo39xloHAI9GCcCu7Zl8UdoQzgnrU80BFWeqDU9pm
6peU2ubL/e1x6+OxJ1811mEh7KuOEyL5rknbEbXbWJzwm6if0AgfDu71o1F2VQpFNecY054iUJva
eHSjKH9n2Pn0pk7za+lA3rEyCIAnR6V2u/3KpG/K3qq4ahty6bxfmlNqiSNazY07YzPK7uUf7Zmf
rhXcGSIafTutbT+bp/Kix6t5cHavPxtXhRRTlCBXSs+7t2NEU0Z1CtvApXWmch+3zjeIse6fb90C
pEavnVIZB9JV2342WnQJ0M9eD+KSLZCtRn9Js/ToHrpxOaBGAjRd2mpLtMxuMlUnQGYqqRbEqnmq
lOWDXVQPy9ANp1RtglzPnh0zf+ztMsCxw78/RXnxbO9eut5oeL1aI5A07PdfnNS46GCtWyiuIx7o
++bfjBKVQ4y9UQqKyjw+Yv/dWDtpb0JRkzcS/OZum6D3SfoVM6QrvOGxLPP5Uq7JcBAg7qQS5J6n
ZsWLDNMA95arPe96gAk8PW0Dr80wCvFkVOYXsehziPdllZzRGCi6YIZonQVApQUUffC+kNQnowCk
2MTKclLpJQ5hjRKK8phAjFSBoOh592hOC/EQXlG9d0qdfOzeZana/pHWS/33qC1NeY6Vmf8PnYju
JPFvt/hJVyUJeGzNyP0y0ov+watoml562u1/NqDNlAMp0B0c4/UTkOhaUnAUrhtByXb/CkI3QfmO
Ug/dusxParuOn5TWGvAmG4Y4Pud4hEx+u07pb4PR1AMQi3X9EuW6rZ0JC2IMQrSpyM6ZUeXDGU1N
YZwoQcbau2isHQRkSmMwD3bk9S0CbpHHREYDkCj2SHlTqY00jjwqqouKBlkypadqHJMHFZm+g6Gu
dyJDsT2IAKSd1L70Zw142VSDUQeO0TbnQqzChzDdHbyPt0ehVyElO6Gg7PZ7UU9KM3dKHdjFgNqO
ZgwvSQS04/5BvjkK+GHSPGAdvFvbtfbGkWQudeugwFn8/UKL/gHR6uiA4HJzcYBoUKuBc8IabUcx
skb1upW5VDkVyxryqU+PeT2V1PjO9yd0HRVK/KohFfZJd2g/bIcq3LYCT1o3QToU3fM4q9rnvsvE
JbamJehQBPLTtK8OQlH5R7fXIYNSx6B7xbuCk8520KZsFx1x7CYYp1n/bPM4P4KJjl9KJ/ZOsar0
D6KmB+k5ivV4f7o32lqkzMRolNrRU8SjYTt06zm9gvYw5X30z5rHvK/z2Kf9TS1lGtr+B2hN62eZ
cGIep1EdUn8pEGK9zKvaonlEC8K+3P9F108DP0iSSTUJpqQ+vv1Bg+kkM6DtOtA60I6n0ouwPNKq
4SuFsuJBUtB///8bcBeuqloSIXfF5lKd/KMYK+u3OJrGTyoI1Zc4OsJQ3JyedMEArMY+0/ePux5Z
XYeedpDk1fAJvIn4aKqV/WVUxSUqJnGwvrfOJ2RP9rPsZNNm235NbTWTqkq41lwkNb73g5j8KU/H
P+9/wlvnk6BIEj0lkMre7V81Www3UrlmNLqEl3TOlc/5bPTPy6zEP+4Pdev7IfWgElZKQslebD1K
GxN7DZehumb6y+vcCqlKFX0w13MDd47LA/jrranRy4OFQVFTss+2H9BrcShr47YOmtIunpvI0X0U
24yLpmbWQexwa2oSW0PxVBL59rQ65MdGxXKpvSd0NQTauas3BwKvSDSy0JCLoRIqXnbwWt/aINSj
CVekec8VXCyJFD0fStp7pTH2PfplTte8m1Qk+L68feEIMiQATgqu7DlOSgm3XiCIEbhKBMXJjuMv
FuIUZwWU6kXRivVgYre+JohKnnO4WzTZdguHRFQbjToHraOW6pd0iVq/0uz6XOJKES7LCIL6rTPk
NWdfQuIC2n+lAZQs67xg3M7WrIb+FLWeZEHgSGUvXwVWcQdRxPX8WCwas2xOiEL2VVtbinAZU98G
CAUCVnW62TqP3uL8ZSm5+3XOFPvD/eldnwQGlA1LUCpSAlf+oF9qnw1MBr5k1gVGr5gXs1f7T30z
decEe9+v94e6NTcIC4g5oxkK+W53n6BHZ3IlW03QgI76HBUzYrdRpJpId/IiPqHO0ZUHi3d9DpBu
AtsmvQnBJNhy9r/Mru1WR01bFs8Gf3uxZjM/r/P6NllzGRozCueb7ppkje9vfyJ53COzuQliyzbG
QJnm5Y+yVdz1jK5ZdrBgt6Yk1Xnw9JC1/n22WlllMSLY1wZJFTl+lNTzufPy5M1xJlCvX0bZnTPo
nWOXKXUbGHi0nyszNc4ZXPGD5bkOyxjFhGMD1hOq/Z6FMJvIprTzzG43/pe0M9uR22ii9BMR4L7c
svbqVkuWLFv2DSHbv7nvO59+vmxjgOaCImoGMuArKSqZkZmxnDinjG5MsCi/t0qon3qjyn8ZJaXq
Af14w84dsvkFoYiiFwpNwwpoFvRIBUtJVl78PC9LV+kMs4VoGsXD42OH3zpbQuXu/xpaPNO55mux
3qTlJW0YjslrQzq1Yd795jT63mz/OtbkS5IREGE5FAWXitVWG8Mb1ZnFxRiVIGUYplAOTMXpx0yR
6M3odmufW0b9L1YHnd/jZW7uIuI9JP8C9b6cDTI7hGU0PyoRpjduqSb/zy+kyB3G5lJW0Tn0+5+P
7W3u3wd72vxQt63lTMw5lRfTK9qjboejG6venkrnphXqChacGtC7LF+2Lsv5Y7F5XVdl8HGWLQg+
TTk/XsuWi4BiYMPAStHZFb/iwwVlhZOqJYVeXLKs9a90C7mqfKX7VlF9+/bY1NaCPppa3IWtBJFP
auIibepHsKGC3GgPaanvsXZt2mEQgGiYCAt06nxJilFZ4Jja8pKQmP8BwDI2D1LvBXsjk1vPCaGH
ELsTrekl8YnUDl2U6lxRcl6Of0vtmFC7S2zqLGZpXaRq1Pauq63NIqLQEAom1oeLer4yX4HDqmMq
hWJTGFy1rDKueu4PL2qtGl8fb9bG4ui4Q1rEPS+qxot8yQohqfXI9C+5XjQo58pd/Vq0yhQd6TM3
f5e51zzfaxUDE5BRMrIueI3FFfPBFVs5TOgRgdtL08H8mY0wa7u2LqGG8nhpGyVKwikQeyJmJBVa
JuOW3HIT6UN2YRLK+aoUZniq7LB80eXSewVrYP8W12V01gdIy4DdOb8ZkPg+pxT0/mZTCiA3psJB
HrVMbnxNG8G3Ars0EyCdQSvlZ5iKg9CVPGtv2G7Dbz7aWo7iCG5lKw8VvmyvSYfRiU3iyAaC6Ap9
y8cfd9PUe+fkfaJwCX7RsrS24qDOL2NCPbQymvqm+qH33QuKaCeH2jjnDGS+K59Q3KAYNfcXLZ/a
ZIpGhCZDtSSE8/KvCIgET3cboDz8YGXxhoaC0z+Etx/lzMi8DlY+/Mikzt45bptrwRdpBYHah3Rl
vpZhsmINWRWwWFbXu6Xtacz7Fv1OcL/l+UwjAabB6ZGM0hdXo56yNYWK0+ld++toSNUvKs1deg8B
nEb9nYHac6+gMqSY0mHSkP957Bwbq8Q8WCXCfJDpy8emqtNqbGr8UEq6sEawvXeOetIW5c46Ny4v
IjqGLUROwdDw4p7sm7Ew7RpkG/iv4OLYU3lKatl2QY5rN69Knhe7g1KBFAbqFb4p4f589/qOIrPm
2Bm4bSX+yfyd/FUeJ+v4/Nf7aGWxeTAnWlVletkl6Lzi1PZFd2jS6t/njTD2xJQqlR1B6jVfSpsM
QsbLyi5q6amvmdyZJ5wheT66J+SwuOwB1zNXvbDCFFwXJRlXvQIS5aVLmuDVaAdzJ+DYiEmBmrMl
JF8Uk9VFvudB5wx9BxDtikGJv+Io6n4oauL82TXM9361ck2qDvDy2C9Etr1zefwht3wQWgogXnQs
yDoXPuHpnWX0UUoJ29FessnzD0U2vKlq+yOviRQeG9s6WDASw0CFJcFHNd81y8gioHmgUkNo+19S
39TvWa1E+c7LuXG5U70mtCIuoJK6bHYxOdUVQRdRRM2C8c++kvRDKSdQXsmh83yORNmIrQMfx/T9
EnjlOF0b1zLOnk9++ifjP8othXfh+deKyxADSI/RNVmynkqpkaRRAn2A0qjSq9dXxrFPO+0Nqurn
NDve33tCUkY0AUdTWXHEFn6IbspCoYyoYUov8/SY9ul0nOLdCFG49LzkT7WN+i8j5gK4s2SsDby8
zwLPyRgys/uj4LXsNMstau+zaVX/I6uOXLq/muuMyfNQBmHaZH1izgMWr/kCkTGylKBgx4q6rg6V
0ql/Sq2f7pzpLU//aGXxGf1JCqakYoHJYKAzVoZ6+AIZlb9Tvd/8joSHwDTF9bScoc/KEfhBgdpz
kKESEhryiKBBUvjnMGiHL7oUBG8mHZt74nTEjbrZ2jueuXF3iXI+1XW+KNJXi4CgMVtlDAIGuIY4
dD7lvhKdOlmSfxmr3vyUhUlwsq3cuvCXnT1px41TDiaFwjZDohABL0uAMK4kAQzwYEYdq3pTGRr7
gcaH8Wcemu3z9xa3IwhmUOH0dpdQtkoyyrJBt+zSQRB+Cls1f5Mj1fz+9O04s7JILGo/DjS0KgEu
F1X84sulb1xNJvv98/+DHS5f7itGukBxLU5AG3ZCrkOE2Ubjagx9VG48BuNerWVrg2hZgr9iiwB7
LU5aUchoDNHoubRNfkrGQj/ZffR7UebPo4Zo8xJyCMSQBdPL4sMp6oQ6S4KhMMicl6AuP3uQEe8E
2FurQTAHUgcmgQQcev7VbMKAsJ0YWdVkjlJTtJ/NyQyOaRuN/zzeHxEgLS5HaC+Q0hVFYJK/xf6g
GNOpea1gqewOXsu00UHLZe0Ut03TwmBto9VqZ8Vwe2x248oCGaIJHKMjCDLEB/hw80OY0XKXhEII
fDBdW0GuA2qJPWXzLSuMTHFfiSE7WllzK8nkxKlkgV43ojSCzVjtzyESNDsRwLYV+v7ENYIUfeF6
SQs2RSubFE0gy3Otss2/9Jof7xTYNm5fyinURpE+RPRkuZYGbvkCTAdWnKR7lcZGNk4Gw8E//LjN
D35Q2t9RR4XmQSg+unYZKYfHW7bhkxS2YdUHAgbOdnn7ok2kkJEDaJ+gajylLTNwKLgPL2MJRfBj
UxtfdGZqESfmhhNpMCtnF8E7drQr6yf6r8+xD78HHxgBowSjlWBtXHh+m6Jz1dAtuoRqUoJlr392
SBRd/x9WYlGWAqkEl+YyACiUWk17nzczQzHm4vS8FgpR/umxla2tgWkdwmGaRuKZmvu5lmoItUd8
rzrxsxxStEY6dEbSvEKA3n9/bGtrb/6bO+dQMbS3SFNCrdTrXiFdhtuLvqIjxstkv3g+pOGVhotB
wEPgxl1cgKU0VgVgDJytj2zLVeA2vsSjPP31eDEbhwrgH9k3ZCkM7yzHYuVGHwoYgYh1o2b8Mo2B
2ZZwafYMrCIjW9VuKgfteHTauixPcRC0Lx0s6eGwc7S2vik3oSCIpK5I5D3fv6IupiDvvfQyDf5f
I+LOb7YSpjv55dZa6ZhyDQoeJNxxbiStZfCNGg+X02qBi3qFffCt7jfDaH4JVO0VSdVPXaM2bqxM
OyjlLffkJeOgsT5QN4sns2eIulPSlONcGNaRdEw++U0OBryMk52TsLnId8A3PRdw0YtFMuA/FQpa
VxfPaP4pk+GY11Z1thzvx2RNZykcPmut9geUvTunQixh8Yy+9yRoGJDfrvjCGgjMyzhm6MzLavTV
SsOf/tBKtf5mV1JlfQsaOTLPIUM61YliwjjtPA6bX5hnFBQ09RZQRou97SS0CGInvTBdYrpAL6Xu
gM5ZdzJAoKju40OzkcXzYUF4it4Wwcnitgn1PC6Rf+LQhLJxNOVMq5g56jTX10ntrdgw9qrTW+dD
HA9ROCDVXsI1Rk9Xp6THdYdc0DWMktEdUw+a852VbdohWYNDmveBWbT5Z2QErZVGyU4vneJk31IT
1TwbrOLzNVoLDBgZEFk2rLcLK3pbaCwHsG8eMr4nGUXx6keDsnMSttYizhzBMO810ep8LfqETJLa
4BK5JMNxFRb+xdZj6+tjX9hyvI9WxK/4EMfFZk2bvdPSi1M70T95AfmE4/j+n4nXy8/nRZbIwcQQ
t2JBgzQ3ZaSI/PGeszlt7Rz7svCPQsnk+XzFApYquIHJZldT3LJnJ3lm8Nno6Mb/mAXUd2Zua/97
/Nm2jhCdDCb9BQsxRK3ztVD1CCYe1/QCcOZPBiy/Kl3tHJJK6txo2ENCbIT4LIlSmCGCqhVrBxMB
sp3AZ3EZu/otsAvvk5Sa4y88iOY3JgUAeWjdzoO25RZUJOA+UdgvQqz5+tK+sCT0wrILHa3yAI0Q
bHSBggYliGP38afcWh0VCdBw6B4QYS3ikUCJu9KXVB6XsG2/hQoKO26jGj58o5P3eyOr5gk2kadP
Fy7IuA/0kAKHx7zPfIFT1A1Bb9XZFcq94rMWp9YBVqjq2TOMFbJmZjupXwqM7NwKJaVKHls9vba2
NiRvatE30xcLefvnhIO56zAEYoZjRQbDPNjiI0odGPA6TJIrQ3QVc6p64KKdm7tRXO+9Hqt7CW0e
QXLBlIoY1FtmS3UoqX1k2sk18loHmlfCknM1aOqzJ4wi6fu0OXSP8DsvB2LoJoF3L4P4iusE96w3
vD+GqKkPvpEZ1SFWzOL42A9XLk+/jfYKpggouYcWnzBAk8IY2jK6GkFQfXUkuf/bK/v2xvSDs4PR
XiOJaT4Da0LygNyW2qL4LR9u3Qyp0i6IquiqDEz6aoPRv3SROn7uRrn9o8o1+yRLrfPidH39khVN
fM3rLPziA1PaWfR6M7kqmTgSTDns5TIZ6FKj9hC4ZtF92sDXFufnMIqUHSurI04FnyxAjJQwsQd8
Yb7cLkB4sins8Ir4mARFyGB/7Z1uPPjh1P5VDfL4Je8n+enarbAKRhSsOKkIx3Bu1YaKhNrBGF7l
dqy+tZo8fK2oMj+LHMMKdoQuDWzTq/qL1Ee8OIYeXkvI0A5x2aDYSNFi5wuu3hthRQRtEFoLa4vr
yjbTQvF7I7zGvZV+qbTA9tzMCfQEyHvZ/8/QgYg+Pg7vZNyziBiTMPgJTlL0bHHU+ecLUT9GIKSI
rpMaK+FvjlTFnWsqlaZ9lqgcT1d7KrT0gGBpOh1aq7N/Djp8/0f6KbJ3kou4al5U+v7SRWOL9UOV
Nm3sTl43JG7Lrai2FOyjPP0st3Ykl26vjpn0zdOdxntTINrsXxLPy8270sRSeIq8sKtuj5e4PvFC
fYHMnu9JKXB5k5GOV5OsBdJFMoM+P8AuE/90yswHcmtF9R+Pja0SDBH3cMBELgyH/DLFD3qt8Elt
IphIiuJsTU3xMmV29dnO6+5VTzz5nxEgGDVjp7s8trw+44aQOVTgcwJLBvJlvpFmrxRRbcrhVZES
+2TWGQCQqNojfVyfcVJT8n2VKp2gGFt4qAGbt6nUJmfcd6bmhSRRjc9MN9WlC7hf8Y6QobfxtTQT
kHRPLpCcibYGZ5DzJ878fIGp5vNve5J/dSTTk924k1Q4YXlsnw2KEAgBYysiMMa7mVyb2wkHKTSN
agqvWhfbXygXFRmvrK2em64BQ/R4UasTjzEqCWK0Q+heLZ2zFGx+hdaGV2lQ/p4k2F71UXnrHenz
JD1Hek7gIJRPeACE1g+lIWfx9FXO1OZSbgbXXPWqU5N45pWruXzxQD+eHy9r5SaUPgEGCSJSOjFA
+Off0MsVWU6bhItsjJToU92HhvG1j1X7Z2Z1QXCoWsmf3Kyx0p3e6+qwYxjxNRrnXGkwBC0Mg1hW
00EPwmtXd8rBrLinu8aOD4M97FFRrA6cMEWXi32jPMmgx3yN1dAHtB44CnYE9V0dF5XrKb234/Vb
C8LvyeBp84oK2NwKbHO6PflxdGU2NTglvsRaNDk6TXG+h9ZfL4iPxpw6uRuB30repZemKXdG3b8W
6dCdptFGzdqp9iCO6wUR/UN5TDrK/5gbni8oNUt/qhDevCRNHP+V2OTtjlZE3/2Kju+zXogpqBME
XQct5aXCVUacV8hGqvI0Gb+mlX8v2vBrlil/lmP2VlfFzt2/sTJqOiK8wi8AmS9uYDmkustUg3Ip
UBu8eu0wHSJDLe6JtyucuGlKcBESKODm5uKOqgD+BcD/lYucWb9OdjzdwJrHriI1wc6zsmGJeQPa
MiIL4FoUJ/1DDNsymcVcsqJckjHVDqNetAezMOWLbYGzerxd67uQhAMPhEuXLWMUbG4qq0Yovm3I
a3O/aw4tQzBKEv9tR9KxoguwY2zD2QW/oiBMAgClL2u5puarcg2g7FLLlvZZDrvotZHz8fR4SZtW
SNAZ+SX7XIlEK+BoC2Z6lEtTm+NbCEfOSQ6ivSx3c49AQBM6ClaaJeCkYH67o5SsXJxMiNsys0up
D1n68O+yNOu9zuq2NUGIBsSK92SxTYHtM/xVWApMi711UHqlOk+GU5yT4nkuOVJQYjYCG4htqRQv
3LzWdGi0gaVc7KAyXkLEVa8Zqqc7Lr61SUIoCfemvbCitUWmxI6dyODzdUp/qzO9PXtTWe1kEOsn
ETcDH8xQK2ABss+5dwdeOdh+EKtMJwmSQzmV0/o8WUb6qnpDprhdytSZ68lWNO64+nrDDDpbwKFB
RDD2tXQPOJCkMKp0SAwj33lJIWlwm8Gx78FUPE3+xxsF5ETguITSyXLQXRoGz2r1gbngiv6+YjfG
QbHH7ulTJeAtOAQzPBSTligPIJ8ydWxnvKR+0rtW2BRuko7jTgyzdgt070jH2Co0FIBGzjesCNJp
NNoA0awm6A8k+OqxaOy92tEqYWAAHLgFhK/UW0TqN7ciFZLt1IjEMSqhay+2l5n/6q1SnDI7D/+o
psk+1oGT/UDhbW8GYO0W3BjMqQM1JV4iP5pbluWeIWbmXi61P1TXtPMnwjKrPKVF9DQiSFxOvFXc
UPCEkCHNTSVeZfUBo/CXGtGuC7O5CAfRH09uY12XhylsrbP4MemhGSLlx7NXMAg5onSCUf7w39y2
ruYT3G+hyQOmeP+EzE0dfLUp/3naiiC6EPzoiF5B8TK3YsmR1XlZa0A5FaBMgU5S972JCn2v9bGx
aYCbAFaJ0hJotUUMn6CtFJSpr6GXHcgnpl+7YzWO6TEE2/PcKeN1FGg8kNbi9hAvy3xJUpuPvqwH
8CRagTchktX5/iGTx70i9OKc/WfHtNgZVsTc3GKD4oqrNwdMddNGWzooQaCfAqYodi7BxfX7nxWH
mRfKjEharChk8mkagggrSAa0fzPXZcWXyPO76iin6vhvl9qxdgtHG7mRpzxjZXhxwH2eFzBBZnEr
YHP7llAK+bWhiew+b0XHj0XrRTDoC7/5EKblDdPXg5GVt8wimcua1LkGlTT+/P+zsliLZJVFXqdp
eTP0dvoU5LbzJYJCY08/Q/wzH2pS758MjBg1FABcXFALM2rv5VMzxuUtCrpXs+m/ZazsYLTt5A4F
fH/PL4qXkTY0ES6QmYU120+8KWrS5sbEoz4cwaMViauOk7w3ULvlgkS33ITYooqxOLvgtxrNyuMG
klNkICFwhTeCtl8+jL8Ebdlln2Qv8IuThhjKeH28xo0vagDhAlRA+wX40+ICzvUu1qnCtbe6AZ50
6GSgIWdrSKFXrhpPM/6K06QH4fXY6saCcUZmJsCQ0YZeMvnnplJOBk/KLYn8CBkb07tYRAihS6Qo
HzyljF5sSa+fE0OFN4RGKmGchs4XUQh44vlZmIbKj/tkwqwq9arb5E74kgaT+vXx6jbuLQpteCft
JbZ0KYvutFkRO2FQ3Qyv9lp3qolJvgfh6O9xoWwaAkRKAR/KasoN8/VA/JTpXWhytjsrdAcfajyp
G56UXRBfjVaZ6DEJbgze67mVaixUijJxddPU/HWQrPZqKJN3efzNFtEORhjPF/cUp4By/fJkx62l
eqj6lbfBaOIXq6j/akuEhE3fTl/sRJ2KL57vGcExydR8j1t/fQYA5ZGgU9lgRoR3er7A3FHrhqpT
cYuKvv5aFElWu5LSI8KTWBb6BIZf5092Pd/XK/CaAvJBdLfM0w0zla1eY7068sL5AWGr4GuRMvpy
KpJ+vOlW1xzpfTZ/Pf7MW0ulf0eIDJiN4eVFaFdJTchIiVrdFBrX1QXdMZCjqU4YBuFDEqqo3Of6
uHMe1qcdQAspDs+PKLks18rgqGL7cH/fxmio3gqnbZVfMogJkk+SA7+Vy5SYFF4LJLir3x8vd31A
RMkWrKNwXypXiwMCHsUc6g6lbb/x0hdPSlM6GMWTk1JiL6nVghmijU324Yj1f3hiGQ+szLHv81tb
DvFFUsvyS9+Ue626ja0T47E8DxaEZ8iQza2AM7azKEnymwxf2IuZZs6/KXPvR9LKLAUslBZPxycs
C3iDTC2OdH5ZMbV11Dd7Vc1vld/HcKO14SUI/ec0BMWdLKyQ6VCT5egtc1AGUwy9iaETz80xP+S+
2bqqB2RPy729MtKmNzCuIhDm3DLLe7mSPUVjMIYv2Bvt2W777KYlw17UsAjE/1sQrRrmjEEUr7yd
BzVQAE+g7h4RD/lhNR07veu/9lVYnx+796ZLsD9izJ1S3LJUVUaGVTMSk9/UoJ96N/Uq9dwVA8QL
ymhYr4pXqM9V0f9bHFVtCpkQL4LVnzuh6ufEqYgx3QYttv40IOF2c9kKv6aO9ZwE3H+Owf2IXzBS
xwO3CIpQeUC4CundGxp43QmmK/MYAOhyH3/Crd1iGoARfqIvoYAwX1AthkUG3S9u8Ka236OkMr92
vlPf/VLemz7fMgUungPFUQXCqc1NdVJjllWCqYCU++DXcXsam8w4jm0W7ER1W57+0dTiySY3m0pa
fvnN0aIyP1LpNqNjQSC485xs2QEBwpHiBaUYstgjJVMmZVD8/Gam2nCOA8NEsxa21+f3CLQEUCN6
KqKYOf9weQmQuSwjFAeyovBemSlGUFVhwMF76TPb34vGt/YJwkGBpMHJrSV9cyT3jZ1ZE443tsVR
953gGqklYtBqnOwc4K3vR4z43/Sh6C3OV8bkBmQeNXc6X2065lo6uVXR7Kk2bixIdEV5BkVZB67m
uZUmbxzslBzaRuoNVEza5jfIe9XuExUdxT8+3q2N1x4IEgE2FVq4dGxxaX14DaPI8DM1c7hbPUu+
Rin0m0jwuqNvu3Ei1YdY9+Mdd1/dgzRkmb4WIDIx9bis5IQSExMQw2U3K5XkL2b0VhSHQp6aYw9R
+unx8jZt0Z7iHaFRRSlzvrxOVwupsnF5ewqImqSkrYpznlXsWu1H2pdKsvqdS3flJSQRJIaEp7QL
BF5hbrJIjED3aODc5DEcPyVUhg8Joh+/PF7YyksIFEQ7h3YihRDszK1I3qAndpNgJTf8g1o1+lue
j9k1cspx59rYMiVG2RkQAGPCdMXcVNjncmZnMNcPg5+7FL+rcyGu9iYK/eeg6+9UkQIUgEgR55k3
cm5Kzjo1S6bav5VpYlw9SXbe1NZKXqvGlJ8NNkUBn1df9HRo+y4/oFbIQW6Nhn/zIys4jlL5WxaP
e1qIK/cTSh6EskDxQbdSu5uvJ8kSzwrrzrqqxvSWKso99HrbRbrk107ynuwPcKfTHKJBRa4M0Tqd
kLkxD7xHpqHicYsI709m4wWJa3uRdyz5a0/ODL0boyQgYuj/cEdzY7rS+EJbJrtFRqQes2By3EnL
9oCS78X5WQmJDBOIPe0pXmACzsVjwhxznzvgW2+22nidm2RtXRyCNkz1a2LYdX5v4C8ZXgD4Jseq
4HVzsz4M3spAaYwdHPlqL0Wyy4WlAiQGNLMc1DYmoUdj23zeMXPKAyLa8hXcn/GHHVXDpxrimHEn
2llbFGzZ8FsSMQom08VLUMiW12Rlk9zCxqx+1JbivTL/m8Z3u42t9Ah8JtzTbV5dXpAVMdcpyo8O
dHHLaVinaWyjKvTkVjFB7aZhqhzsQd8bFFzdKNAnM4MupNeJrSBOnDtPUOPEg2d0t36kG0Ok0rqQ
cgg5aGOPkvj9NZl7EDk7vFJkYSItWq7ITjgNfl02t6D1h0+6MqLjg3Swj0U5enUSBABtxWhdRLKD
S6Fm2St5m/Wz9w3LDT09fHK4goNDLQ0GbYiuwFeuJnQZ5gBAWqbVLcua6g9whKpbOU2846zrfSSH
BpzxHkaoAKDmX1iuFW8aHL++tZ3eBqfB1CTEn6AzeDbYE2k0uZkgtKX/vgwpJy9EGDWom5stKc3n
NDeS86jV8R+I5qrHxy/eekm08MBXUQ1kYXST50tiLKBPeqnLbnkEWbJrTpLxtVbl4dfHZta+SeQK
noAWMtLPK2z2mJQagd6EmcbUD0QwcNS3ZLjhBDnwY1Or801pgJUIQmbwxSTu8xWNk10yB5lPt9Lv
SzcoOt+NIy0+0qys7mh2/fHY3GploMVA8/Lu0TkBqbaIhWq9BMTlaO0tntA1TopGgeES2h0e9z0I
8YYpAjxGOsStDSH4wv3K1pft0Ri7W97649FipW9tqpQveeE9XTQSaGj6x1TiSQNIducfMagzEzK8
SL21KYwE0LsVTGGZ6U5gIn7w7Bahr8UgFD00E+TiCpoxmYVTlEqikg02/jnoPQsx1Dj82elIjxlZ
ob6mJTfqzukSO7KySiGOprKgZVrmNtqgOdLoDOpN7jTvVAVVdZoaOzw7ZdK/KVPTvViZnr5VZuL9
A6/HXsFideIo8ICME+zkdPTkZbtXz4uIoQtnvEmVKR8h9B8gGayfTuCwQv4Bryw4KHxmkdODyLST
WOEU1NmQHcfO/NeoS/XYm8peTW65HsIjEkVBgw8luQDZzl3FY7A/iYdavjOZI33uOef3QtP3WnhL
V3m3QmURWiHBLLR8cAbC2tQJ7enuyXYh4K2/Vnr/iwq8wW0C409QzOfH53p5jQiDROcUawmaeU8X
hw1Jhmi0oN6/J6k5uL4VmMdxCCxX15Lf6iz49tjaxkcUQxcq+RsKXivKwao0CtOKy+HeMtp/1CvJ
OzRhU+5cjWIrPno+4Q70PjTiKdByGS/745KIqIHf9Xc/zvJ/jFzRj/kwdZeh9JKrV9bajySKsnOT
74bsW5YR0KKSJFoceP/cSRrNK1PDivq7rkTlcain+qiWdX3k54xnO7XyL/UAn41XVs73x192eWmK
NRMX0biBK0oMls8tV8lQTFrfd/e4yeQTUHzpgHCD7Gbe9Oz9jKYWbTUkr3i/SFeXkeUQAkNR26y5
t8Vk/grVAZPfpRL8WljD3oTf+78130pKThTABQW/SCAXF7TTJHIQdkp7HzQzktFDndLgHkm12X3n
cUzCY6D3afSr3Ve+fx07LZjcekgj+03pnEA5ODIooTtBlS+dxkQe/KOho1G0c9Ouv71GlVkg1Hi0
1iM+va73vToM7Z05KnAfSAcWn7vIzs9Om+xBhbZskRcCk8CJ6eMuPojR5WFUo4h7D1MzP7SU0l77
tA84S8Xw/bFLrQ8rjgwkHTl53v4VhWbsB0rGxDkuFRf1N8du1O9jEj2p00a7CPgq8iKws4gBlCVo
QfbSvLZ9s753reMdwsRMDr6pNztbtMoF382AcCLpwwp12fn5UDPVA2CMfMyka/lPGT3TfwcfCs2m
iZpTXJjjS4AiyJl+tHwqGzu4GUFvXx9/0I29Y8ztnSmI1hjT/fPfkHrGNES2XN/jSM7eDK+IPlVq
M1DKSocdAoENUwQ0hGvMI3K1L+tIoZlGhZ2Pzj3ppviuRkBpSkNqL2bzNLaFGQlcnwaIkBXmAws3
+lAEVKe0qTsvte9yUiiuX9XR2fcLb+edWkYzwgrPOzecaFBzyS2sWDrAIML4e2C1/hmdZhtIUpRf
IdX2znXdxd91Ap67k6bhuRjN+PJ469YXOyVVBttELkievuxrTmnWIX3nWfcSPOCnsTVfSyLuG7nN
dCZaKM9TpyifNeYcjo8Nr99nNk+M9wqaKYZzFz6jek1tGFNk33Ur+RGUcKTDYRtDbpmMbu3Le/HH
+sxz2KGX5xYT7f/l0wnBTxWTfVp3KYyh8PTb/l7z4JweL+pd625+rVMdwGsEMx4lg2VVkNp+CZBH
Uu+qhjodaMPA6O7EqXJ7tEAxc3E7Q/C/2tRyBerj0s4/Z3ajVbc0rfIQlCQvDy3zRlU+x2llhTcQ
6t7vfUj3wB3toZWudZV7n6YkhwvaZUrC8N0EXIDvMvBS7xFdr30D1DCxDDTsPFXktHPXpCI5kgUZ
yp2OD1Mmo9fIGoJdQ9J/Vqi49OdMqg0ABqVEyck2x0LZmTFd+wg5Os0L/JNeGjnu/Af03tRAd+2r
90RBptpFgrWxv/uZPf5uD5Y1HQK+S7tzwawcBVtCF4pJMFOgORf3qURgwFRrE92rKRkusROE5xoQ
xPWxo2xZIbsVmEpS3BVh46h7uUEHKL7rhRR4N90r2+IAVcKY7LwPG4aYCGa2BudnOUsELgNgjRJP
fXxP7ILpOTlrTqVfBb8+vRxB/AMICm8RU/7zjarCqpGGIEzu4DIYiTXG8hCF8Bw+trK6+6n5MYxE
yZh/BtyJWOuHC7moQkMfei+85z2MTGZUqJ9yFXoMTU2elDIkBhGmKIwJfBeDSYumVp3EqJCbUXQH
TTQdpXLwDojQWDulzK3NeYe7gregsLikcauzKsjp0oR3jJWkJkqSl4d4CPK922+VfbEcXmiB4KXK
wT7Nv1xmd0nmpFl47/rK/qWJJ/2URKVxGXTZ/9RbUnmhNao8WR0Q35C2NNAuQfZLwjI3SgW8HCJE
3+4BGq8/GeMYfyZ2F7wGVhd9KzWz/xKZkG0+9pGNT/pePWLTBORjWUSVjW7UlViP7qkqpWevDGVQ
vdyez1th/I8BQBCAYJC0+dKcyaYoq4fx3YpC7aT7cF16ir4Hrt3wd/ycMBJ8N33c5RMZBEHcjqkV
30u176MLEmH6dNbiOvAPqZPuwte2zFHdo7aOoA1v1+J4WdCB2JrUF/ey8r17P/Dk27USnAEbZTuX
7OploczLJctLDASW5HxxyeZjV9RNWZR3z9H64ugAxEg+MxBhpgewyypStaFTqIRbU9tdfK2AAPDx
Bq7XirAIwDVqViLKWzZ4u0I1Wps5mLvWGdORL/2PzNN9CLpp74yvjx6W+KDv5JN0LhZXo+9XGfyF
TXmHXMX7VEiSjhi7Zf1CLK4d48FwroY1hc9RN4oUCi4N3m1GK2GDWJbIgg4ksxE2OYnbNFwYeKwP
5QAWsCvjbOfAbXxJkMMwHDPBScdMX5xyL5Y9R/HM/F4qiIdTY1Gn6NCrfV2flEb2pJ14deNz0nEl
VGYwinO3dFIQAqjXOcQbphb0Z8VrxlcANuMXi6nHL+aUKF/QfNrTO1vF6GSk3GZCmYBAnQbQ/Lgj
ndvFmVdHd4uU4A22Nu1kdUN+Y8RO8d2sCNro25SWjv9WJJJRX5o0tXY+8/peI4lEc4SZbdHIXP6E
kZF3re9s6QZnWoh4uWW7PB57ncUNKzx5XNWO0LunWDdfaDmqNF3CyrtNpR98YbruN+ZYo2+Pz96W
EdF5ErVwHll5YSRWp8YojcS7ZWGanLMxaQ5aDDnrYytrv9SYhAAiKhAHJDaLPYu5UgJVz/z7qMBp
McFaec9TpjoDQ9rjNlqb4tKkbCTSfRLGJfTdYSomM7Q+v6eMhA0HE90iiJwNyQjh4+mh4X68srU3
ksLg+shJwdQOHma+SVJSdqNZ2cm9iBP1mCaadk/iCWi9PwyfQoTjzooVWMei9vtT7/dPUnNzEMhW
eSIAPHIhU0mZm08T8e5K7XRHLyuRjrmuARvRqXZ0ruxAX316vNq1t2COYg3zkUKycpkfJ8y3h42V
T/c0GfVrUDj2EemRcMfKegsZAaINBFSUmhBB7HxRDTFDn4zBdPc9k35JpVm16zQpfSAPjq+96t+m
NYsSFl+QmtequN8MKH5L1nhX5LK+GGaHyk+Jl9bGqPz27OfjjUPfDAFkcDF06ucLc8Ksh0h/6CiD
a6VPHTyKmA/SQYQ/trNeknhLdYewmecGnqiFnQyMHplad9e8TnYRUcyvCfwE56aV91Sl1h4hiMS4
BWmSCz4Q8VM+pAFOjcbTBH7kbkltepWdrD37EqS3jxckPswskxeFLKp2BESCMnr5rhWDNPwfzs50
122j6dZXRIDz8JeURG1tx3YS24n9h4gThzPZnIerP0/v9wOORQkiFCAwAgRxqZvd1TWstcqAvaJd
HBUwPcphRsWQroTJ3GibT/N4IlhXn2Qfc7ckKJpYGWQHydS2Q+hUiTZHrtAuOUiNQ8aw7CBuUycY
vPzJ2eZvpujpSgFpiQ/dso/bslzVtUy1izHTx13GojwljOU+Pt7F228l/SGh69uaQElffytLFwta
wIZ6GamUHttYQ9NLLHvj1O5aAYKIHrYM5rbFnSTVkOqJXfXi5NFwWhpr9Y2+3dNiui3uyK2SGjsS
p0HfcbOYZV3RgBln9bI6bTyfON9m+u9clHr1Ws16b4QOFRnzY68sYxO0rYVGzqgg+XPE9STTh0Id
muQsKjG45zi3wGUmVpQoiq+WTWfB2ywL94u2VHl5VJFd538YK2aVZF1CZGp1wtubWnVv2yRtWmMU
F3rKW1GdbNbbltBwoeSezV90ePavEp+/d5NuXQMMIqpvALF4NKjeXp+BmCC16JdhuTiRUp3UypNt
o9wNjLh5UuSVQy3JSgQugKAhaW+zPz5LlDKME8dq1mDJxQT5DNUp32ja7uPTJ5s6NGdNtnHA824c
qyn01Cm7bLmoBIHBsjS674xufHhs5c7egRagnsi8Vvh72/uTFkuM1ssyX/q6bc5Li2BJKsokqJd+
b4DDrSlUAtg/uotETjfS2papeEOdRc0F16C/LwpV+5Z5s/EK10bZweHcM0WpmfgFBZ07AdOSzp4z
G+2lI2w/M42lDvrRQpVauDuA0Nt0AbkX2I/Yot1DCHF99hh9kejZ0DYXXQda5edxqdi+0o5K44NC
rMvTOGtJfQJynHlPv4hy4ie5EY1EsOVbTci6r11r4MpfmnrRXsAn9sdO0ZxTmdIOenxKbt8qZoyC
N5KVCKh6W05gzDA2MxF2e2krpTx3TuGde62qgnIox2AcVHsnfb91HPSZeO+J/qjK0jW93lUqvdY0
1GZ5SSavfAH7bR5jZfz0eFG3hwQjfDN6i7RKeYWvjUx5WZpNtZaXalGTr148OYcFpsoL9YTp+Lwp
EhLZukd+8gZgC/45VcmtygtNqyFIisbyizaKD1WdJP/BFBhv2I5ksVT8NqvKpY7cFE3lZbCtH8ba
6mdYZfEhFr25kwDdHgqCMUDetLLpnd+Ib3mLXhfMI24uE53Q76VjVvWFER7DclK1LkvoUFAp3HFX
92xy4MkdJeIChO/1NwP4ZoqMmQqXeE2GTyitdYesNNJTnIn0G9OYvR17d86IzAw49vQHEKHZlGlj
q1bVVanEZfbMQvFLXTirbzZqk5N5qeLfx8fkzurQaKdsxD/0xLcx7jhPdMtpDlzI8lG5NvXCb1zt
SzQrL/M6i9Nja3fWBjpfei8WdouDs9PJFAaiZvSpGJV1EkOltUfGBbTxGRhmvzdv9M6dBkJIO45s
mUrDtrHqDt3qiSIFW+IW8yc1JoWdRFv9/nhRd7aQhjjiJm/zK2/SkWkxkWnpo4FuZ+2dNDtNCIKE
FfZgmF9y5o8+/UoDxpGiVWAxmVO/7eaYVUp1aIjHC+AC148Na7lYIu523rM7eyclcoFPQdwAvrg5
9s5U1YYOSfMyZyM4uNLrXjKaVefHe3f7lkE14G/HQck4aovByWgU6KmSjxcFFOsXdV3Gg7nmdthH
Tn1gmHv3i7IY2rOunjMhKc1sIy4ETanrG12paWanyDteplYzfk91I/nYNs7Xxyu72T+MQP2WQ9mI
Q/le10bixU37KlHGS7yATViyrAyqPNkTx71nhTyYeJdKAlHipglS6sbiKcTmFzevi0NfmqNveute
Ce3m2spLhE4avXx0JGm5Xa8FNR1nqFEVo2O/OB+YG8oYAKfJPkxVGT//baiHgDCmHCpf/42pLFGG
pszb6aJMSqdfVK/s50PCXKNnaQ24H/Idyrt8f4ox27JgbyoTX76aLlwz83dHGRvfYMru56dPwRt1
h2iJXIFSzPXOwWhgxH3LUbPmeOkpWA/DS2/bVrqT2d+cAzljk7YrOGZaYUifX9sZhmjseUrmS8rZ
PpA8zu/KRLTPum+s4OXeUMy0Xd3NauAyeyOdffWiLUUarFOX+PXoFUfR70ob3hw5aYpLStAOpp8L
dL2gLDaGZdEK9WIjH1b6pRuNBLl8IALehCLM8fF3uqk/WnBpaEfxJ+Etdc9rc/PK9GsrZWWgHLOT
2g3Kt3EazE99mSanhKAEWKc2Hwwj+tEihfvy2PqdxRJfUAeXE/tIJuXX/an6Q12mmsGlqJc00cxX
u3Y8BodVaZAaabPzeNw4XBZq0b2U4hRgubbM+8y2ssGBHXBRqQwGSzV8mFzzqOj5dHSc8t1a1nsS
ybdHU5INudCSxws0bZMqp0ZdGgtoiEvbDnPj24r2NzQ971lwsRwf6gFJM6TmIUTH7dlcjCzjGqgX
xRAgDUeHm12r41ETTrfzaN1+LqSpJFGHUp1sYW4SsAylhJypztpFrarox9TP07ESTh0YYlB3+s13
TJEkS0Vydk9iBK5PhleNq1K6bXSJ5jpt/FSdraMKYd2PYm95VoaFLZQZOY0YiY6hZndtjGGOuH8v
i0jMlfRfuzLKi6E3T47ho/vLe8+dBroEToy66rWVtoDQWEa5c8nTqToOQpfi0229kyncnnNoAgAq
JIaPU76dXu6COk0iNbcvSpPWpzyN8963p9w9wihJX6JhmgMKBk+XcZklQIMeLgThJv++OetVHPc5
z45zMYQx+ZyeOlRMseys7Sbg5B2hCyQNUFNlQ693cDQ18NKRblyMxtCPttEkv2YJvZPYUJx3bmzU
z77JstIOSFuCIUkWtnI2iexDEhV0r0bD4HK4kzWiJFHxx5NOkPdRIpVBzfPGQOC6XlUUVZPClE2s
5HH0rV/MyvfKdno3D+u0s4HXLon7hOsDoUSOJdVmb4BztBsj9JS04STcucQMSDrDn7VJ2WOFXl/f
/xkihH6bayg5OZsvNVUR2cE6jafW06pTPI9gAcYmfcfAor1m6n1TZCG0KiRaf3N5jThL6GUs42nq
jeNsGN2HWuvH34Z1D0B9b/N4IUF4Sxg1rZHr7xR3cDzyzmVNPVX8yct6v1yMPZET+b7//1bF/3aO
1AAeJrEgz/JmOQmjfBi7hJWuN+PXeDatk5IaXQAozA4KYAe/2rUyv/bqsJPNXUcCb4bJh3moOB7A
A7fHsGF2UKYzg+QUa4YSgqhOCAx7oYaqPbeHLGvUM5hB7cQAWu9gF+beEKM731EGwLKDxoN2011o
vCHN1hX7faVUvjrledCl1XIpK5HthB0bwP7/rZWuK61P2bQ2NkGWUMzWSAsxnZYKhZIo0r1Qqdox
NMy4O9joxfuDti6vcsa4HFbpHFONCQqL2zu+pc31eSiRTqnW3Pn02BXcOWJwRikwyj63zAuvj1iS
t9Ajxow96CvtuMZu7Y9jFR0eW3lroWzOGGYofVDaQdxq+6m1JLdztxqmk9mCBqqAfbw34YozpruL
Dvlk5H5cdHY4W10fKB0TxmJPz46Z0/a/Pf4l1w79f98B70BFC2iLRENcr3fOlb6Ly2o6OVFi+4Xn
Kq8NTCkwelF/GoXyHH/8f/ZsBN3JFVC3tbcYvRidwXyiYH2y0wykUkwjbtBqQUuu2pNluD3OklpG
8EcJ3gWEsbnH3bpqCOUbLM2a1g9GkXufy7rIjxniXsNOEnTfFo1GuC5UxrdNVEQplyyZ3emUmQ25
Vofigw8KgylgTj9+fvzJNmxjuYcsTM4SRvqUSvy2VzLRBNbiAqaQ3a2ReC3GNh7eL9Bxp1OSOL3x
x5K79kd1jbzUtyagxlalWU0QK94qAiOJkUvz9bwmTtnZhdvLA5iMwAABepfXeovcMEGECGNxplNk
FfmvbsGwusTzntO++N/yQYCBLwCTSBN+810Ls1Ta3sPKWpXDxbAr3Req1+9c0btroQggXwFgvVs9
wtyJRxtA/XxaF+9fZJ6LwDPnbCcaeEPyXvsB3kwkDiQvUfKkNtev5U0RitYsJ2/KBoFiZZQ0gYnu
We/PRucpAbJ38O3qbnLF0VSjvAwLYcRtGKEp1r1qy6KXh0FNcvMjsWizBDljptuXzqYE7y/a2O3V
lu4cdKR9JMvgjZy3DTPHddWTVqDsU87uH8uK7rqZTF+Bbe5N1riz/wQtyLRBbiQE3PYrjAmcgOlG
M6FLrfii7PKgjOY9K7fuT06UouSNMA1cqS1yctKa2e7ydjlN8p60KxA/tXw1YjRsrd7Ywd/L8GTz
sQn/gGcS0Eqo6+bNixk2IRYoRKdSKcrAGVy98jvXWI+WtWSvOQPOTnk3pl8fu4u3vPraLHkV+QjS
EbQuYBdfu/gx8/J+oIt/avo6+jeCXNyFppmNmV97jeZ95fGZviCYUzivdToNsY88ca6dvE5LvWNq
x+Y/CjB0MxiKpZKzKwojep+1jpsxkcrs+qPWrXbsa3KS8A930Nd3NJiKL/3a5P3FrLMYvWirYtZF
o5buq14ycd0XrWLUYRrp9pc1i5TOn6cp0T+UQqwd7f0VloAcQyTO+rDYTG2MxGRfhlkssXY05rz8
oSKfFoVRaQjB7bDSpd25mbfHzwURRqniraFKQHW9aZm+jjaUSAPWzlqdE+CIAcnwc/Bq6cpIBGAK
Me6GpNfe9vITM89mR1+ck1aq+fsa7tClVsUeO+I2oCVohnSl0/UDUmTKtf5U4+mbViuc3nFOtSLK
j2Y5K6dJiZf3CUPbD207Jl8jWDwHE77MTtXujmU47ZQhybZlXrWpjNSIXNTuaLsnUxvP9mym/iKM
7wwYe0Gw6/0c2cKPoicrksiswnCRQHI5lYfa/nY2hFa5+lzZrXWailY/rNO8nNJGU3ceu60nxIok
PEr6HPU7CPvXuxrjumL6nNZJQw7VV+LU/d4PpUdD2kqeyoLfFmTio0ysyT/sTd6ziLbORuovJzVn
pAYCheOfS+au3x47iq0vZEEUeyixyynuqP9vFzQw9FVyEE5Z11p2MKxr+ymqp3zym272/nItoe7J
ed/ZQzn6BxERaiUUtTauaSpgey52YRMwIFY4pG12mnAzRwAue9Cpe6agq0EepbALGmxTHxntqtWc
BVOjYwx+tupjkKkwvZJs3UOU3ttIefSQRJQE/W1MzZxg0Dtrb5+SeS4CN871b7HoGKRgz9HHaa2d
4OkPRw8cDyJHwlKVkb/np/u9VoUlNImFyM0pDuIGIXlby5cQOdfuYJAt/gd7BF40pQmrKUJu7Olw
GYoI6NipyVLnHVaq01KuIrSdYTmWmlJ9ery+O5+OdBxZFiksIsGr1+szM5uQXdojb63+qJsCaWqt
Wr62LqPoHpu6yUu5BFLlQyrhggpmGvq1LQ1JzrFviujkzGP7JxOVorpC83co+z8HVxTub73pthaS
V1GtnxOtQwxKwJ+dXiwtXl5rnowRnbkiUQ96lZmtrJu29c6P3L5N1MHIUDlDNMY8qsAbf25SOBKN
qTin1FqLgzks/aGcuh+Pd+KeEdpTEB8IkEijNg8gmnq0yBDcPJkZcwNgSCr+Yvd7tRb5t/wcm8il
yFoLDRdZMN1aWWJRZOi9eqdimbqXqeiYl5gM6nG2hvHjUkfxi7k66tEZ9Ph3Z9S647OL5E2kNvU2
GUni26+/dp4JMRZDFofZRA6ax4Z2skX+/bGRO2eK0ylfXpof+J/t+yvWwq1rb47DlEnUxDqQkOCZ
0u1MD+2wen9pUaua4Tj1nvZbZK5qlJEOW/1ygASO7nRcuwr1iCnz+ndzow8/nMGYnhtQJp8YBipI
DDU4TKggW5/FqPEoG8w4Cbt5skMjK61waEvxlGzh/1lhJ6CwcVcpS17vdxOZtZGuRRImfdoEalck
lMKT+umvylqgzxBxQNakPHxthQb+4ix1nYSGWxu+PWdVMFE33PGCtxcERDHhvBSLQs9sCy4uAbgL
pGCSsKQgzh+NG8xGX+10YW6sUCsBk21DNeS73Mg3jbMXxWbdYkXz0mMH/jfImP3z7Fr4m8GTMtwZ
jJhsY13vmGtEicgyJQmVwo5QfvOUb02/1H89vgib+aF8/jcztMqotJN1qZuHY1UMex46BhmoY2n/
u3qztX7WnURYPgFH/LGJvKK9KKOyqu8yYbo/1CXv7IlIhLHTftGnU3roZ5CU38eaYYin2NPy30Vm
QnMbS2f8JY7ntb8YSTVl/mqtVhKOYLDTYBFZ3PmqUaFkp6rx8GvnDrCgHy/u5pFibaihSc4u9O4b
4WVZmbQjUibW1iAQaJr1a15l60Wp8z265D1TtNzlQGJmVQOzu/5aap4x0g06TGgVNvMRSkYapbRR
/MxL93gI25RVqq0xrkA+vVL3Z/vUVJljT1PnwaVvynMvp9VYo/Udd/zbUtkfB4ZBPL2Lb7VXKbrP
eKhtQqSgqShcs8tCK7Mbf2U2NqKHEQOAaNueHpu6c7MIOCXwh9iTKHSzi5mHxmiWN1kocr0IPbWd
DlZuPDeP4e3Iy6iTPgIDIKVw0vW3ak2TjFjvs1CBRhugC18dHK2Ldg7f3bWQ71DGgNNG7e3aijH3
y6hklKdSsr/jNGlTkNnoqD7esW02x2GQrQkiMTJWymKb2MhCUrBJUy0LRwc31JiV+doWpQa1x1S6
3tetbvyxaFbxYiJ///Wx7XsrxC6VJ2o1CCxuXEddTnHutNgm+2kO3qQvBwUV6KeQZ//7WmRAJCRk
dhiTO/BTJF03U92oisOkFYSrD3UCN3BdmTr1H9YilSlB29Bk2KZzRWHE61iqWZiXlho4qwNnYVW9
Z19BoljaSBBBKBYTZG18et4O/aglRR7qq5KcvXIgA++Kz4+XIrf9Kn6D0kMznX/A7dNA2BiZUtNY
xrUpwr4Z0IBdqcb0hlUuPqig9OSIVvvnscFb30dVBmln5sXRO6Fbdf2FnHKMIIRQPLKSfvywDotx
EErW/GPnxY4rulkaQRAFE0B0tBpBbMkT+dNZmFAXmtRWz0NtVjr11ZwGLfOrGNH5s6nTL343VyM8
k8fLu2eUBgLxES0ZpKs3y4sHFUZeglNym3g+LOo0hS7jIKE3Q4X0e77C348N3uwnqwSNKGc0o2dA
ynq9SqMunCiCcBsWsy68Y5Q4II/qxHHD3qyMvamx95ZH/Mt55O3CgWyWRyAbp466YA2hMx8R//6z
6CL3Oy7a+CVS7CcnZHChWd5bpxjnS2y77RX0NuyVGJG1sGzn5hcl0rRfFWDof4mWpFyLy72RwvcW
CC2CLJymgVT6ut7OngpyvoIHCqtlyRq4q8poHPo+zs7l5ES/zs1UvDz7ASkNkVsQiXIhQBNeW4yj
olA0dJXCqFrpCiPme8ndNP2gLEt9emzqdnGY8iCqIrBCqXzbGO9iaFzFbFShw4eCgqGKL5aT0rbI
xziqztoixLNlWGgRkplIt4vSF6yP7eqoPKVm2QP6HJaY2on3Gbhct5OV3N4ByvKggVz5fLIu+d9/
uum52+pzSh8pnDUSal8RUfpx5LH7tJrx+u/jPbx5x1gQGB34RzjN2yE/kIKaYknLOqSxYwZtjvM+
tI2n7OkIvIlWX3lmaUjCtMFpcxq3O2cqyahz+kQYe0X2+2SnXRdEq5vOZ8JhxOCWycv92k2b7lK5
aRe/x9XFn4WTugvgl6b5MNi5MXwf7Yz6bFTEFtPGVahMfl1YVvRBZBU8rSJp5y+gcqw6gMQZrxco
eatxWUB222j8j611HBpN+1a7w5BUPgWA2RO+Y071s5V0eVBI+pibS0wnhwNef0OvWtel6NwyVGa6
ZmMeab+ILF0/P/56NxHQxoq8IT+dFKBOul7lRsnX8zIkZy03qMuBCStlmR/drC/Y10R8qhpRhI8t
S8ex/Zw4alBDsORkGeHasgBK0cWFRD8z5fYMR3w+RvrQBNos7N/QFVnOjRann1w4w7/Eo8Yx/g/2
IcwRADJJ8kb4SJjxpKBNW8lZkiVaW2X2LVHyOSiFUrwXnZ4EFlPjfumV0fuS8uw/mwZToIBXw8MB
aZ3S9ObhGECQ2GuVc0Wj3H2xjXH9MOSEGY8XuaGkyucCAI6k4QMuksj2zfftvIIGHOOAmFjtif5F
XYve8tN06YwXGq1i8e1cV8a/k8FQYl+tnbV8IStttIvQO1v1a21yYZgqdiJQbcqVjMkW+lwGooII
63eOM6MrXzRqGkyFCfO586rFfkFvr8peByNv7Z3jKg/99aGRryzvOt6NvH7bQ2WHGKkAyoZK8Fj7
S1E4QaEMn5ClWY+Pd+72aZDFbunPcDg6kl/Xx7PNp9ZE1L0O0Sq2NN9LF+VdXZlV2IhI+MagFc9N
6Xn7VJQRQHJyF6iBbsMzBAbcdUYmIVzquDiuWfrJaxUv8PRkD29x67IJcXlhqT1DhzacTaI4Q5ka
SN7qMIaUfxwnUz2pYtzDKt+6FopIxEYAwFxO37adpK/CXYfEEGHvRV956cfAHLUjflQNELbSA71W
Pi6NuRM93Plu8qgjBQGJjkry5rvlXSzEhCZsuJpLGpoZcmNtM9aBuZbxcVwN8eXxObmzl1f2Nm6M
KckJ4OFJhLnTqS+rMTLLmrw2eGzlzrlHDpyYCDoCQfT2NA4uAVA2LVIGovHSQ9cWzsJoR9U4oNfg
7HjmO1tIBxenhOyiVCeVP+anN6FOqro3ylqEdW2AWpunf2cj/pJW1Y+1j74/Xtid7cP507zCFUL3
28bPqIIqUV4RZVVCbYOYeaCH0vT2YodbKxDlqI1IGJzL6d7k+QyuMV3mTwxh4Tmd1MntFT+yx/pZ
uBD7JSeWABgFNkW0ssm2x6zMXUdgZ9Q7zW/sVTvbcWEcHu/Z7WGgIvIG7JWibTcKhF0S2QxvWvsw
1Rc9DqKZZ/M4WnpmhvZauntkgNvjQONXVq84e7SrtoiSfmizoTPnIXQSOEq+27pddSZmKNL3DL/N
64+i09rnGLfSGcrmPi0w1onM4raPoahOYXeaypBzza4ObpsqQbEaGrXvYe+NvN1Oie2S2p90oilA
bjIc+mdCbTRFDaN+nIIkStODKN3upYeQtSO7dXMOCeaoeJPBmegB3bDNcw57NVMVD+O2mQ993DQn
iZncefTfIEtXryR/PekMCIk3AcmtpkurRUPOlARmt09V+4dm4+BDrYrTLkjyKTaPQ2W2fy6Rqfdp
EGXttLyrtbpbzkYOfjXe+TW3a6YxQnxD0kPj4mY8pVk2k2IMsRl6A6L/Ue+o4eQyruHxnXgjf12v
GdAZh5MzauL2t9obzpLUtgp8KxxLK1+PXe/E7fvMXNPqQI9Kcf3UToreH6ZsVl7Bg3om4bzQ8ncd
RbeVjG/WBu2zmraVrYbr4jQj3JB+Uf7oBxW6vEvR1vy9sgEpHBGXmbzXRNQQZIoGfL1o6m4mGajj
fj3kjt7o37x0db60oEWL1G+HQjhBsmrl8koBHQHkkikmX0o3gyA82pMQvqjszjkKIRrt3KggGV8H
NdPy4zgKe3hfegJkfVOPWYyYsZmPh7VJdPFPXXb9F6PozM4fYytpwybrtNF3GwXGuBAamIDAoxF4
YaRW3x1iyncVzCRTuGfXWaLi1zVOepswP1rsY6S1Uf95QJnHOZBJpdMvHcgD7wShhgkRq+X07bGq
isw7zM6krJRy5mU6j6aOxk5UJPpnw1tXlVsj5fobpkP+K2og3X+WKlKwf0VGVKjvCrfNimMbDVX0
z+Pvf3vKJLeNaJ5AA1zYFn09C23uMtqAYed14mD3WhwwpEacH1uR78T2kCFdxEmGYktraRO0t0MT
JXgKO1ymRPxAiLx6l7W2QPZHFO/WxNCOedVkx8dGb/wTyB/iKCkUjpgRqiXXz3HmJYsiapMeJoqE
58mutbCEoBqMS7Wnenh3FwmvCZ1gtN1UixPTHGEIcInQ4RnfVUDb0D9U1f+wINmWA7YCPgdJkesF
LaJImjSP7NAbYymwYRfHEqT+qeqW8bfHe3dvQZI6BBtQDo3Zlr/nvO80Ubl26DCB8H2DluQlsjzx
rFt3CV+op9LCorhqbJG1jdoWg1JPSjgWhQ61QokOQP20Z7cN5B4Uazg2Et15UxdL3BUWx6Q5Ye/W
zh+0NKND2ljeaTabvUHVN0cOUxwDpIyIzOhPyJDgpwhQHTseSq92eaem6LselUuGQp6WMmMBCYed
B+LWGJwylkajnpIf2ORrY65YS+Z5K15YQRcJR1tx/0abtQ6SnlmRO7ZuzgPICMp4stpOwY+c99pW
a8eK3aW2F3L6BYjkjkpS3Xh7KOj7ZoAu8RrBJt/qTQnhZoBPDS8sywm+rZ3VSJZH7tMHgsXgfsF0
SpLhlqecKh7+WIu8cDJ7FUSA1OnKxn44iLxp92Z531kSfpU6KccbuMP2JsFMSlUK2ywpaYQPynhA
jjrfe8bvWgHoQMMA9debRnBi5CgC1XEUjrUZ5Ye4ruK/qc2ue1MRbs8cn0amU1R+OHHb8LKY7Qbl
3MwOoyw1/UyHo1KZfX+e1dzcwUjfMUW0DvyK+gvnbqsTx2yACfFD0wu7NpuOxNlLoKWRzYSOoX36
dNtsGvNzgABBUN+agqaLFFTceaHoes9XR9MLYm0XnHdTuCOcg/UMiF3qx4CZu75DjeMOKDxUUeh2
bhz9mXW1q34QphGrQF/pKfnpOoryAGw//ydRZBdtdXRlr/Fyu63Ai2En4xAlsnMrT2cttWJo2ewx
3h13K9LBDJh87QVDtsvUvz2UpMMU6yS9kbRuqz5RWVWWK2TnoVZ2an9MplwtmQ1dG3vP7501IU2G
IXJvGKLbTCtqrbh11DoKraHsgsKl2lSKkn6gvcyHxw/jHVP4dvIEmqnUmLc45g7Hbg6mqoQMbUM3
rNG/TiqAzhJM1vOWZOmR9F42N2G3XB+XvMhbJn018bkbGDOiecI5IjLsnKZMeTppxC3BF+ZGY89l
JMe1qTEam2rQ9Picm93X3AXnO3eLcpT/106J5M6RkDUtEkbMwR7ZvFmJUgH7Tpf4HJttF7TWOgSm
N8XHxx/pJvPmlxG8gCMk6AQcuXmGszklHZu0+Czq+qQAxPO9xP6n7keSluo59RMybppFQOrl9sFF
5WBcb55lVD1UjiE5J9Hg+uBuqcIPs7dT9n47w1chNLEzvol+Bk1F0rXNN1L0pLOUulVCUzHMcvJH
b07zD4uKKPPHVWcEsD9k7WhTkF+zxq+ZffRb1npD5ecd4rkSQFMVYZ3YTD9We2aT/TUUlaMBn03c
aCd4vLkjPBBEJITdEg2Hts31jmhTjHJUHJdnBMX+EFVGBlWVXyvGhe1U925OExuPT6X+AHOU2s7m
O0f1CP8rF9V59vLk4NSdffR6o965iDenSVqBUU87iZNLy/N6Oe2irVVtwf0wJr2dA6Qd6t5fR8T3
fQSDxuKy8iP3VERv95AQiJcWQDxvE4Jw10YHWxS0J1KXjAmdoMD2JmqWyIHP6yk1+3hPVOWGhkrD
DK+mSnlzhM0oA1/b82bNSyp7deADlesvaTnHlzbSyn/VBYHRI0S7dEC3d/QY+VxXiXP2vLSeAkNR
ku5kNJB7djLGm8eSx4mUDc8nlWgpol3/njJKGa0A0CRc0uivfllDvVIuVhx/jef8XdrafxiN8640
9rrMtyUg7OIzCOJh4sjW9rVdtzMqr45jj30QmuZrcWX4bhq5wdCp2rkcEu9V87r0taj1+VdtUPQ/
I7O0Pj32XzfpsvwRtLfAogG0Ao55/SOSejRNZk15RAoiVU/URdz2yKAiwzqXBbrJvpvU3cc8KeFC
PbZ8e6MoNVEIQpdd9m+2ihUM2GlgIS1emGuNKH1LOAs939Ua/4sdnCUJM2IV6LJsV2jXyEf2Htz2
1vke5+vwq2p05U4IeW81xASUDInr6ItufCb90VTrOFthLRznHY14BrMX6XJ4fs8oMnB1iFLxehsr
BKqFq8fkRisxm3GcqlybDrU2T3ud11ufQKYHW5rqJIkE8x6vN222YpoLM0E+WXMagJETr54zNIes
aPa0yO/tnJxsg/IaBRuiqmtTppcrQ1rkEd2ZNv3ThnMZWnmtn57fOcg+cg4hQqCUXa+tVF0bMS8u
iUJjzJdjamTqeVAye+eVuPXfbNtPVjbbJsD7dCREUTg5afWhWq36IhJTP/Wpov9Cn905Pl7Vvdsr
dZ+JOyS1fTuFnYFP3kw1iAhbs4cXe3X/yptxDkCrwKVfLlkNTuaxxTtfSyq+SO7CWxll47TgAKBD
oZVRGCdLF7pqmx2S2Vt/fWzlzvGDbYIhm+4CdbzNmSiaCDmYTEShEnVxiP/zzlOZqEdOx97w87um
aAhRrJFK2lvhramfCBuMIQqd3Pq8VDOVZSdriXmqYuedubt1FrhmiVyE5LM5gqaS09lAGzxkUGvr
D7piHFVzsJ4/6Eg8yPAQIg3+dfOaF61tL3FWKaFXDI0dRHYcvTMNyRB6+hNJVUuCRDyrnNJ6faF4
4qfKq5L4DASj/KBk5fSaKcILlqGrvj02dedW0SSB/EUwD6BgSxMxCrGyoX1yHipdfe2jxX2pFKX7
zS3s/pvltO1erVBe06sAmGHLxMBv65MF9M0hb3knkSTNkzNzkWfhT43hJge9TUzI8rbS/k00G7mn
erKS6rOR907rI4TQtf8MztBWRzrbapP5IurKD3BBjOnjgOgHSmAwByy/auupCirH6WN/dcVognYa
or8iZm/1Rx7bmfoa0nni0GV6nPlqvtrud7txIsmC1tTkfTTpOBhNdEMfxn2h/O0hTeDysLVVfdK6
PvGOWd6pMPpjyDXwXkdT9fNpUvLA6Gd+wWRM3RDEU5z9WSEezmRiT02L0FUKYNyPv9ydIw/WGAwN
REtJRJL//aciZQs010RrCCTwlNS/IYGanaDp/IdXUYbmgITIEgmaN0dxGJ0apN6CLnudWEeqK2XQ
rJQ6/sNafrKy8e3Qp2yD1DU5R1r2lzkM80FQxzg8NnLHG1HIQM4IeAQVBlNehZ82DLnJNqG4z1HP
x0mS0gXt1FI7JvX6rHoIxUgJw6V1izOnTrQxxUijxSyLgoFyzCA5ZxY5xigyLZSNu52tu10VPXAi
PfkH1bNtQlmBcilSW0/PWRKnRwf5l2M0e/PJWME1P7uBtG1BHsq2xZvGxfUGFpC/bbdAtxWxWCOY
G8c6erFj/dqbZrrjAW8PN6Zo4kocC/j9G7Z+VHRGY4GyTege+rzQja8N3h6i/t7eSY4tvH2KJnS/
rxfU9NlYGSmc06hK6Rhm3hDoS/oHQkl7vPlbS7KWgVSslNSi1b55dGGm5kgJqvW5cSYtC0CDoOCZ
VNo0HtTSU/cy6q05vo9836Hb0NUnANzcJ5rceWUXXhSW7oLyiKsXen5O4yJmTKY6JOv/4+w8lhzH
tW79RIygN1OSUkrpXWWZCaMsQQeSoOfT34/9T05KFaXIOzgRp3vQSEIwG2svcwEOOi2VtuHQ//HE
pW2CEuzkTHcas9U9BZqGIwTspiprbozRKuOuzoYr5SM37fRSv1DHnN5c/w3KZv5vXiGrnewxDawO
p1R8tbrFEC+aN3a7xVH2sUHAcEeVe8k/ZvuI/724GO8/IckGEtl86slJmGCusCIE12gOZnhINd1v
aRpvZaceJ7/E0cJo9lU+He2quPDI+suPydtnAyk34t+Z3UfSQlVI6zU9CNMqA1Ib0up5gbDd7abV
bS4dxX+Z1o33RDVP9A7F6EmN0w52oozeSg9GSqbe5Esq+qwjHCot5v00Bst84QA73erbvEJ8Yt3A
Czl3DXc9ITQlGTBt/TkMfEXQZ1lditP9+yj/WVECJfKSeL/Vfb+VFSbo6cFeiAckyUzFZDt+VO3B
t/xHa+VzUAwAwrwfxbB41zlSZAeXzGf0e7ZUN8SQpbfCdSo3JNXE+fjs4bpFPYoMeeN+nPxc+kJM
amt3jNj31QNZpgNemMYlE7W/LMGt5QH6j6IbiP5k9sosmP0Fj/qDVhb1Thepc79opnllDsUl0Pcv
ZwkNSp6SnJV0N04FipqCclsUOvdZ27TPQkDWaDggd5ZQSRkuhCJfDU7rXFAMnG9ufjmcFmiLboXw
6eZ2ljUwa33ND4uv1+NV1o/meGOnjpHtJ5zDu+vJHcqffZKRI1YYavDiuUdZ+8FbjyBt+FcbZgOT
BzT0ZPlMmeYavaiKQ+9k9csk/OVlGPrm+WPXOKNs80rT2ecFCHr/fpG2OME5mWFnB73thhu0tWuE
J4J5nyXSu1AxnO86hqLHiCng5tRxWqN2KP/72vSywyznX3Wtt3ENPHT17+/52yAcyKBPmwKDa+/9
9+hOn2uKiNEDdj7yUfM07MNcuX7/9yjn5yINRY7h7STe5MAnWwCApbVBUdH9NE72qJep96Y5W7xh
KgziS8x0vbAk/zYg4CkNbjJLANdOSgZbucVsTUtByeDkt2aZGtetyO1rkjf6vfSW9vjvD/zLNHI8
YuO3uTcgcT1ZFukCHzHV+vLgNFLtzWkQRzMzpgvT+NdRaH5sYjgab6dtllyfDasiXu3Q+GMTZXmV
i1CfVPHlwsecIeGscjqW0KE46/Wtt/N+VQzmbNmtBZhSzFKq+9Upx2QfaFkzvjbEPP/WgM20m76t
8+OcKDM4tHz3esxXJMu8tvvU2mk9gpPbqbO99qkaFrNUISUrvhKZ6yp3J4pUBFfbMM1uybOppPAe
g58j63yMTNlMbYg4yG+vzE4pO9LHlTSHukhb+UVPetOOUwyp3JfEmbj3kHm0XtyvEJuPqWWO6tZY
BRbXybAK8Yy7l1v8SGXS5GE62IZWhWOlmd2Naa2ewOsrgRKD74a/XOWdr/UvKHoMK3ZavcEaJ2l7
/VtipsuyU+a0dDtRZV4JGw3nqKhA9/M0BkaGwtjUBsxX4bXxMM+T2vYEDad5MFECN6mxhKJUU3aQ
tdf6v/O0scZ4FoYybrHCWJ2oa9xRxlNlie5uGdxFvyrKutKfhE+qSyyDWZ9uhNSD8qrgjPXiUdbY
2QSaU1mvhRvUQeiyvu2ITlAqwqkn1mkIu5zQi/vNbku/dZBvYMYSmKTz4WIkf2DoXw0Pxdj4ZjjN
eu1EvVTN79mj0XNtrNpSPSnfx8OGJiLpNVpDtEwc5DPKy8pF8RLPxbx6u97PM85cO+nkXatV3rDX
NFczD7yjpuplSekbHROVuOVRrYUzxdNmjvMy445g3kJELIk664rC+IrJnzeh34fctdwzCi50OhIG
9VOj5+h+x7w8ofQYUyl3WAhlMiQCui53Cw7xQoTBzGGdwp43huned2jx7RqcXIgZLYOUOCbFZStg
njhu/mj0i6VjSOn2mNl0y4JYu4Qf3MdTZ3TeXb5AkEeolTZmDNxSTI+lU6fBb4TDafDUto3RPAXW
OJah7o1W4YZrpXXVoXA12/vZCbdvd7Nv9eqX0pzaWsKkEnNuRI1laPVL7/UBP4Df9NN8XfeD1V2X
eb8Ytwo5T31VakGW7pJmyBNxLKhczTd0xqb5a5qt3Lt3u1S3CHkzzOHTbIJP75WW484jytmYviwQ
JPtjSe86Y6/pw5zvNruX5oiH/yyiFaug3Az7VLCZwlHkNc00U9XzH2C0yYxb6qTupdYS39rTK5Di
SduQ8X3VQfTcCdgFeZQGk8Uzb1qMfF/P/fimGkPVuz4YhBuxZkYVktjLqZSsDb/K2NVdsS/awZLf
YJqTlN3Ys6cdTa3sn1ZXYoAf2uXqJ1No+t0YPKx1J/1nOWD+96i3k4nGOJCTnq2hWn0X8BNpDUV7
NkrnXh9p/x5qV0zmW+WU0xKbZCAEIeaU23+pxw4lNrJc9NczQSPZvrF7Rw97b+n8q9HKvGAHQJjI
l4Zy0wy7zsq+NfXQW8ThDV1v7TEbFT9ADogDXY2uSA6rsQ7NbmzSefqiOb3Id75e2g7sNjXYfVSJ
cap2xmB2Hv4JU9HsBdyq/ME2W80SIe3GtI0xMXbz0Cr9fvoxEe01H80KC8HI9qQCB5CjqYw4y7La
2E0JMlJMjYpKvY1DYJTf/UXP5mhcRYAhI2wF77dRKVK4wrnyp+xKZr0RjVZ3dMwJXpLfLv7Ocrr2
0cqpMiLZu20a1647BnFeiLSL8J7t2qec6PYbcMCp2Jm4DY1kobp5dpssas3CVfOKHGJYMPRP/orO
O5wqOWoo25L02wbkiix01aTWiIsx6f7kWp68DobK5utVDkk5QFXyR1nGXlYJOwLcHH0VpnTMe7yN
lpkaPxzGrK+KkLMs1++MrLSXo2GX5Oi4i5npn1TSzCyApCrHNXZloeHGHCByH2Vo2IXuPjKz5nqs
A3TwLzhjONOPuR3cPpajD7U67DvRDiG+e9K9UkHlWpEc+kmiN3NXyytR+GCGG1t11uW3+ZrMDf4D
jdqOb1O6iNag5xaPWakyEXqtLH/gATemBdp31as483rcoFen4W/rxqrBRrKbW9e4aRNNDMfVLl1m
semU1HOWbdL7oYd/pH+tr2ZtXAdFVb8GkLvGa2EsnQyzYBXXVTvr2iFnVp19Mw+tG045w8SFtIwv
XWAXQzQT1UQz2hZDFq+kObh3BZeudp+lrIg5bHV0n3e+rRzzum37Mb2SXu57P/Iiydd7YrTHjhur
NVV3mPPFbzBdHyl2nxI3SNQDmivzOagLwCO52v1nf7SNnwm2zMRRczMlESFO022XDtUXagjx2IyD
XYWqoQd30DLd/YKscHxrpZznCJR+tW9JLfKca7qHYxZm8zz+ydvV+Z1MMyWhnQ9tcZCktnMsNaLT
AQgCB/Og+8Kz5+VNGSMqJch1qb/3qzVlF1lidT2myU2G59JZrOzG742MCPKW+7giDaeZ3TsYh2Px
q8SVwLawjLVU9Wagn6gg86vFq4nrk645huy4tbpqIHdWz0IXfh8WfbLaVwM+cub62G7/8FbWeYED
i1Y29iBYtxTr+0CqYYx0zHN+SjdxCMQbodGHeZf32p3WWv2j0YHSX2te1qZbOeQUYd6m5kBlIaUe
W+vg/NDmPsPUKs9y56dNZGAREeMimmctcZoydFz4kndDIrLOjB0CZf4YU268sp+05E2Oqsp2i2Fm
+Z+CB9gcSejeH+23UgkGdMM3QiBQNlLQ95UgFYTOhbjIg8mtGDeO5kZ0kiDNlZYbXyg7+U+9x4je
D3VSQxtWZiwAgPJQMXl3syjlN92fLiH/509kXuAYM0P94w0HTvr+g0jdzZt5GatDhtjmWDkDDRFj
dZ4XX7ZvmdvrcT4X9tNHP43e6ybY55G1iaFO3j/NoKvRy6U8KGPORdyZQ7KVfPolrdo51IBRCz3X
DU+EBHsKNbRjpptVbYvDXNnlt7FMVYcb9Ozr8bLq2v/HUxhBLQbX+OFB0Tv5vUxk19a6JOLgY0Oi
sa2s9LWmpl6iBvrVJfb12adttFToyi4wDY4Bp8xRuTaUvUZTH2aPozDV/PIHu9LCJrNaX/79a509
HlkdYHfoCvFV2djR75dI0WA5De7UH4aEW9LW9CLKgukNi36sgq0PazTwLUQjjJTWBT8hKfcEhXKb
TM1TYDIc6euRmNdus1TBft6BD/vvLzubRKALlgXwGlgh/pEn7zp96XLSFBwoBsXi7XiduK/BVGbX
9VL2vz88FOUhLD0L2B5X05MlH6A48oaVofqAFVEMfhYOZZFd1Xlzybb6L1+1YYZQzHGooS1/8lXa
XI+DaHvjYNgJ+QgG13m2iZ5GJ7tkk+WfnlEW3QVyc6AmbY6fp+pnw5i9VNIQOAyLbagjPGLzu9Q7
rwnNNM3fLGEmTyLlQ3flWmfV7t9zevb+30anSQAnADoKxg7vF2ZlpH1mCUZPef3ueYJ7XEnuJdrZ
30aBrgxkyRhk6Gxz8D+tPt4gjcOT0TzoJc0ADDuHWMcV5MKReLrJwENBSvDhhjUKXnJKIuZIbDaN
q38YpeEfa6tdj6U9/B6Q5e/tQV6autM1gihla7OwGBkM+7aTj+pxUPNmWSUHaDD1vl79JdYtpa5E
IC65xJ3OH0NBUf2vtWyBhp46jGfzAF9oAXqlNnCiEkbqcVBKXIA7z+dvszDgmN8cg6mitg/+n18p
wAQ50GbXP8zC/doL47ar3Drk6fg0uWt6YbCzTyL+fDt5Oag4FfmH94NlEr/lxFytA8yCZor7RVGD
1lmZf//3Aj/7lWzavohmmT4e9WfVhuBbgsQ18qNaFCaFeV5X0cZ5eBWjcC6c8udjAUVyNrGloPlB
HHr/TY4/VG7V2OUREb513XFx3WNeod1MEKcvTN+2L/+3sgEq3qjAnLdgLYCRJ9B0YS5TIQOtPLbE
2Bm7schM90fWJiAaq5l4j6pBFvBgjkmR346iLp/1vhnHw0fnliYHZDZURQjO4Ku8/95145elBh4d
VtcInOzF8Gb0sGPC3BGXwkbO1wuxW/g+8WPSW+Sl/X4snmgQzUUqj81KZuncuU7szZm7//cXnbn6
MK8UcHCACYbYSGYnwyT8Ca5ZmdWxnniokqjMyRwvlT7mEUCL/9oHxGMdgSxIbKsnNS+3PlrX9SEp
l9wGeUhX/bAuvvvJmESPw0NBXEfcI+7K4sRMcoLRVee3b4mWTzpSrLQIijgQHhG20mu8due081If
mlnvZ9yRhnZ6xa/RGW+DlVykna3qS3kT/4e8vl9KtAS2rv5/shJMrt7PrNmXPEQCPz2WpqT02fP2
m/T8qDtVtkFRS+uPnx27GdbXrl1n+8vcmNLIQv5NZt3Ddiic2HUQ1N5nJfSYO9S0Yo6cZOa3InJn
NR4rkZfFYQAmAscKSNjb1TkJ4OEE81P+HEuIPRECAL17QO4s5mMtaNzuDC9vs2g0W5HEAExCe+3N
xidptVnqYrckljbuah4auRsGpT79Geic2HFdmhXP7KL1ncM4EYEc1allTNhvDF1+t86lzG7rpsVA
rHYCaiO/WC0RNQuMOMSyRZPeeykGmTtnSCYVZqVuLTdOifQHn/GMTv2D13l+9SC6ynIf2WgtuYqp
SqrImJYUPYDPy/9GVLLVnhcnyOxrzlSvvrHzPK3C1bKW77zeG30nRk/O9wZJDv4RHgDkq9BQaLgP
DgYU6k+xzsAYQKI2CRHSS1SUFEVR7QVa+TxeeZYZu1RuMUai9L0/7FG+esLmeDjqedUO+7VayiAi
WCn5IcoSU0xLEAgULr7mlOG0uISJZYM5+VddYhrfuRJkxWLPpDroqzM0MfudzPm2K3v9eaoX91Wb
xqV87MvE0XZZUtTfURXqf7LeTJ+XXFcYEmLVCzKtbVmXTjFPHa40ffYpA0sNYs912+fcW+dHVWsD
Qk5n1m77pXemvSRFVeABRHkXmuPSNpFXSZTlpZN6IqrMsQxui9JzfuoVCPeOBkVpfAalsZfbtAmS
H5iL5kls1HbWR0ERiFVgIuStflSMTvcq3QZDA8IvlIp0VQVtbBjTBK6LJDMbr8iDCfBV14XevAo9
WOQNJrMT+ebpUo1XU4vC9UYktvVtUvZa/nBT4VcHYLlGOzj2YpXPY8DFT6yMbmph13rBo3LX0Vqj
0dCE8QlxtPlaVYud70uMpGQa1pQNyTe/af38N2hs9SnPRD5c6XUxOQ9LSis11u0G1oZcc36SZcXN
/lmqvEujSnMIsBqz2Vh5Gek1Xihao9F+Ncvev5NCFsN9nWv6t2qFWXUwRe3nY4QXpjc8BrPymp9T
IPM3m2Ss9GGcZfsy+YthvEhcGRSN/mIBpsrn1T36qm0Q+OveVL45QbE48dIFBkGVYLh/ZlrSY7iY
AzGLKe57ehjomj7f1nZXtbeFN2av2B/pGcQPVn5o5Uvivs5TFfR/MjOBVz0vpS5CNSbybbKzpr9P
+9Fw964+6PqV3xauc1238LFvod5K+ymvE3Vn2Y2DNamLXv+uTkSXxUaHOhMwqQW7s+hArI8NuuDi
leYAu7EEmTZClpfwqJR4kt05qd88kBxAY8TBWUNFwkqMIDTwyK52pVbgdECgH7ZpQNn1cUqJKt6Z
CUjuztNRtUaZLSsr7C09b2PwdxB+4WX+T11z1uIGUE84+4XiU0R9FZhPuJSVTryKqi8xCjF7sgl8
vweMmtJORda08SiBbPyH2S7pfrje4o4ELy4N2ojBqscoMzt6S/agdWPo9BUYU5O6yop9SPGEFnl+
kR8ns638TYKEjWTruv3B85OsjDKhkXszFJmD15Fn5iJStEx+mRMpJaHCUIGWOWhdHjl5ur5k1HZi
Z1lKf0gNGoE7y8jae6T9zO5Y9OpIgln70+3g2u5sK7Mf8U+oC1z316qMlllff7aroFHv4K90NC2M
EneiD3ygJwqDUFvIlNl5edPssO5fP6dDWpo31mIm1pUH3v270FSF0c5Yjw5nsZW4sSZm7/MMz7+N
Fq4lIyzror/jGVR9HRqTVCph5iMQrtk+GbTSfpEnsP7o5Si+mD29gUgForWizutdZs4oyiqeTK4H
QBoPcDXTnZ+FytKveeFPQdT3SPXJdDLHKdRWdMoxrWtf3Ezc5785PK0mhNU1GWFtzwbdN3SdQ5yN
evPZGVY/IE5oXdHLSPHZ97SkirMZT5pdPvg57NeReHosyCra08Jun+y2Cr5PlqrNaHaa6qaj27ii
ghHtdRaYgxHPJcEIpI+YaxcaQTJluyBX5g+svUi5ACRgPkWgpUZY5EGwhI4CNIWwC9HkaqI7kPBg
9KxpZ6rMDyJKlBWGi+mOTVwiobhJSDT5WU3rCEyV5WPIrKLuWsh3/lVmemUfC9cYiqh3a9i6NU+M
B6dAYLCzSqSYUZZ5/i/PbMxPnr3oWpiyhGnCmWBdw1p1Ck7bOHIAt5kG3zZIHCfOkmnswp6EcXKd
Oby/JYPnWUDOevE76CfzazIRy7Qru374PI6KBuzYeMGnMl28F08OJeHM41reJusAGdBvh0FF2A1Q
QomupiukwWL6Sg6cyf+dMHCP147otbhNjfkOQXVfxgPl6UGrA2YGhSf3r+8p/kbcZmQWD6nDhQGE
1RncZ/Xsh6wQ/am13eZXl3J3ww7KzSpKJJfPrvW15Ylfbvrcd9LRQiNXzYtJAlMbKg8MN1Qqte7y
dPbmXdB2uYx1SFtDWMMdJ44KLebnmuTFMcwnNMjb0UpLl6ZLy8Ew5k25g0kq7tXUY0q7CiWedTvv
xRXvBudocrlbiLS91gm7KXHF3q0G+VI2ysOXfSnpHIwm+b74z/UcNHMOXvasqqraQZhJyrj0pfPS
enQUQ4pPq4zmaXGes06bsMrGfNzfr5pdezgKl9YXbWWH8OlDk0V+p9dv5eL2WC/i7PqrXmpfRYjy
R5ofyYooxxjo4N6obqm+a7x0HDaLEbBvEz/Td4vXWcywNi/frUo3klC4dZ3s4EgX+hVtTOxC5tmk
p1dkQhUheXtcy21jVwPWNe5aREYrm2u6DEsRqqkUuPWMILgRJo3dM+b5C81t6Op3WJoPBcC20/oh
OU16EXdr62dRM3hOd7UOzNmuWO1cRYFNyGU0a/3yB/t455PCc/FLRfv4UdrB2NErG1UfqsBd61DW
48JtOxbtb2Dd4bcOfhZwZnfWW9NCLrjWdambV2Icm1urW6Gvox/k1lyVTRvJTdyMHnAjqxcKr+ZT
Vcjuq5OYyN4soxyfSMRt5R40y3sp28n47BM+4IXjBEwYIqyhzM2rRXvxoBs8jwSIYwGuCiw8jFkX
ZAsKa9Z24KfW7ZrZXhdXzoolfz2usqeftTJJSrU0LxLHTeatH9peF9THw0NmyCAlUKUsnnO993Fk
nyvTOKx1OVXxOGlzy/bg7ous0TV/mQtHYNyodfrqBip5xd44qDnTqanCfjXJCrZxIxxDozNa84oX
yqSJyJ2dpTrklt9nV4Mm2Y1ws7Ph0IxOMf0ccPtZ7ijAbS3OLTEar8kyY4bM16rk0LbFsO6ZpbK6
mqvU5QclWxJ6/2Cr5Cv0DrE8UDjk9Wfb0ZS2k/5sq2gIVD7fNvDluie0z24bu/rIK6017dKuQwJP
ObzDoc57f1frZlZFQnUi/Tw3eUsznfvkp5sEa/KG1n6iZSMTTe56XZ/Q+4yF6hFJco3cQeuz2zg1
lee/JZsp3d5qzF7uKr9vi+shdXnzTthqrHs3KUz/1qbB1393er/TdrpfmMGelMHO/YmgbmAKDG2B
rCSboSS3WvXHJEcu8dWRRPLdB2mqrcd1WSbzSKjo8lmxftQn21uNJg0LpE7NXYV41r2HFWK/AkOZ
2o5Jyl0RpnMih0hTxNIdMQkPuhu3a3np4Oguh6OaDFncTJpR+vhlTtK/VQ7JoJE35o67zwpavFzX
NeUm6o80j/R8aOYDRYQ3AVA2jYwNnlbTD9d0NOsNy64F8gQPW//WowD91NboVLYup+SyrA1eH7ld
Sx5tGknTX8gxLtPXQdtykyKN50sdVXXd1W8OKmojosHScselpPSOeOH2w7Rr5lGrvy/VgCSVxKUm
uLF5rVr3JF9q5VWzmGKmK2dL7R7zKlIdWYq2yZIXvp4Guzmr5/IoOS7He2OuKP0srZ38GxLDp2CN
/QoS+KeJvLslbsniK0MzcWrnBj5NpvZ5FTjrATmRgycrGJX8VZkZcdyEww9rmDpjYkRIXexqLyGt
57E/8YR9Ke2mW/ClWTz3vigab4jXuSe7ESbDuvxu2hmmXzjLBVu8uZO22MGA9P1rOc55u6tTXT2r
TqutK7qRDS8Zv+hK/boRUBHvgZ4N/tBVqmCvWUsuppCYj6C5dmUd1Bfwpb9AWZyYUPEBXAxarqdY
oIWoDx+c6pgNctjJNEkiNu4ngNDu+G/I5W8jeQgLAMyQhIGevYcfrMzXB/DI6jgZtbgjt/3r6mUA
Hmr5/PGBsCpCOAPajQ3oCYEvs/3a0Dmij7RPpyhJdALjwTMigazqAox02hEEBNRhzDqwHxkRNOn9
N81zQZUsy/oYyMC5Q24SREXZvWF5Ox85UawdJI8///66c3wMPjrTSB/Bpl9xxrqkoKp5qFZHTE+8
eLDSgZNjtD78Y/FWou9I0Uu/gB7d+w8rdA0rkNyTRyIJMoJfpr68FiBlS2xhTXBhDZ7P4gbko+7b
wB8sJ07WYOqgNUklr7ENy/Rjza1xglDG0B3StUt59inHKDEACpaPxvVsCUrYmvI/uL+syRNw2lZ8
WDEP9dHjPMvDSgFMh33rm/Pu37/a2eLfOp3sMTyttp12Jkk3bHfVYcgcl2RZQjuBxuEngYw0gNsL
Q52h++CmKMa2CALov2eAu7NAYPXwJDwuc23+mefKjaqhdkldM1pOxGb8aDdmMwnhyAZ0Rw/Hyny/
VEZcBg19WIvjKlrz1WSnvcE5aH742pC/EFKdXdhz5xsAloC+WSTTVAjQhb4fr0laZSXwZY9Tp1mR
23j+SyOl/HA7gVGoYtEs0Kqjen8/iiuTeoVKUx4zOKNUmgsZuqHVNwIKIybzl2yFzj+K1vvmvoxG
ycO+4GQS53YOoM+V2dFKVsJiRTCobz6eqh/1xaAljXUSXPfNOYDD8QTJtxtQXugsOX6JuLunouM+
M2k5Vqq4JCU7W4dbQ4bgVzwEt+Pq9GxskqTvDcLWjlpVt3FhB8OrYbRdPLqZ9ZYE/iUS/9kW28YD
auLb6EMjUHr/i/XuYvdrOuRHV1FQlOs0Scx2pX7bV1L7+u/tfPZzsbeQfqLUwe2DsvZkdaSWwvpC
G9bjYGfTTg+kFnt2ZV84F/82ioHenasM9wXj1BBZ8AbMDJ0CccQR8WeTFMsXnGoG70Jn/+z4xYQW
BQZEAsx4sNw9uS+dWWbmVDv6MZnQyuR90B6HEo1rWMliDXNA/TScsnT9/dE53OwruGbobEHPcE7O
3qDgHUeYgjoufaD2W/pt1DRlduF0Op/D7ZpkBmGlQ585nUN+Q2so4cNxOmHf3s0AX51WXCJH/GUU
yicmkJMdbtDpDSYz3p2FL7ujbWtDvAy9F0Eo6OJ/z9j5D7VdHQwD5xLY+vSkrcq2ANpru6OuZi/K
FZamU3GTpsWND7k2KpV96WY+28Ob7GhrqRpbqiHL5P2ecjMb9H+mFNTyYXmuVNtfBems9rWXWMe+
qKcLZcf5PHp0/BBDbMue8/eknkLk1hurbozHvAvSyCPbOoRKOHx4HjkkuKsgKnBPUvW+/yomz8Jz
weuPuFekf7zMopOJc0vaRsNI8POBVknwZMjavuSQvP2H33XgtvpmOy4orJAcnVrtj10y1ONcIlZc
6+WPbo3NrhdyvdEXozosNETx2S1y583gGXD177VzPrPb0HhQsuKROf3XD/2fnn9fV3m+dtl01APK
xlIOy9HMQT3/PcrZGbx9YPBf6it3Gd2y9zMrCqHMvhqnY6YMWor4s91aLV2woFsv3Zh/GwpvGvRN
cKAIjzxZmoZPigQ99+loNpYd6vOsdoufeZFK/EvN4uAvPxvVAAuSC4YFuu2S/5k7jDtq6vwcwrVR
5l/REqYN7SlXmyN8pki7Sdo1eTC8wfk+inksIz3t6wv+ZecbkdY/jCgIREwvNJH3f0KvyCqcsFM+
TgJNwN4cMdT+XurgcV7l9MvDRGemvaB//duS8f/vqEGljcrr/ZhWn5n9ANJ/9G1wD31A7EjAhvfh
LQ8RBX935MSYrp8VWguQRjKUjKLBjt/VtaInWfYv/16XZ/ZvFN2wGnnJbDeBjcTv/bd49PckvhXj
UXgCYbbUOk6xxFmm9R4Uyh7CyuqNR+xZFoODVS+TcHFdvO5KL9W6vQHAra6SUiFPEHUz9WE/K1Hs
4Eob+SWjDv6S0zOCMHtKGAKH8Pg7WderlrU2tP7xyEKenoXhdr/LeswuzPpfljS7lMMAtiJF0+nD
hyi+whWk9GHo5Ej3gSWdulGhz1UW45jtZofWXpefk4kvxJ44kk6PasdPLkECf1lhsMFAH3AOhSjs
nFQeRt7OXk8rhbes9PeFq7c32Jaq3b9//PNrc0t4xkyIpzo14qkiLSXNk3iTbD5Sb1QdP6yeGdGs
SjMIRYubx51INC2/oxtdLB+u4HBCs/hGSmDeXKcC/SKB+bQkxXz0AtXfgC4+BXmlPr5PqW4otO0N
VuFV9H5tS8tMpynn+8puwdhfGNWu1Th5/z2L5+ctLrJczhyB28vrjDAz0wVP6wWlXk8xGCO88fLQ
w/Pf2XlEz3/UKReDLnjP0IA2+vhG3n3/UTZZ1nNBDMXRkKPEsa3knZwtpn2dIA685HN2di8zGIJP
HrIsEQxETmawkAmxt6nlHfPWb/5k4Mnyaug7XzvoI4d9jCRJ85772ijeLEzzrEjgkl9GFUkKDY0o
p/gq0KTyyFlSUT1wHXjN4zIWzSfNtFUftVUhnslyCuZwodPdIqHqx6a/MfuikFEGhvN1XKfMj8Fa
q1/0+crqWAZl+dkSDi2niQQFLcYUC+a/Yy1TfVRYrTh0rfUiewUgt0nEoMkj98qdg/TLivDnt732
pfmTJMCqPA5ySccnU/rc9y1C7+H/cXYey3Ej2Rp+ooyAN1uUI4qkRFG2e4OQa3jvEnj6+0F3o0JV
FIIzEz2LVoyyMpHmmN/g+Cli43XGNbN+7MkygIpohK+Hfg7abmeo1Eq9QdrDlp/M1VFkoQ3i8cXE
e6k2ruK7vO/HKIl10xed8hkdToPrdDiJtIL2lWHralfNxkV3tW0ZkZuUciOfd2HRX+4jMzadeehq
y6dzOKnH1k4REg9hzcQ7fQ6HN4dZoMwJERGRBpmqcywvh4uNsckmgBt+ZjoIOFS06bs8+Hn/KF4F
AwxCFInRy5Lv8mpeDsLD0EUDntm+wF9y1xdqG9NP07onI43qFyVPrY2zf3VPM6CxLCO5GmdxrR2F
foNbOdFAhuhiI2EENNTR5NY2PtXNUWB4Q/VeCkrG6lONUepCRnMV3xnS4UWC+fo8jeEWK+XWKGgN
IFcNtMmk7Hi5eHTwolKHNepHulY/JEoxezTot4of19sOSjwPDn7PS7C91h/V3HBkv0WmD9dWOwja
SLtMLWh4GvrW83Y9IbgvfwqoFDKBKa+2nE3LlcOvmX4jl8aHhAqVINy78ZJdT4hqMO0BEkFSz6vq
yiL2GWrd7PhGIOPsk+Km2K6ZalKlvxDWMV7v7/DrOXH5m5xZkweA12a1FQbwvaNsasdfxNK/AlaM
v2TptCW5cnMUMmpd123+WStPFn3dVlUwOn6vOv2Xeoj6R1XE8sv9ufw58xcRHUUB0KRcySj6Yq24
uvSwuFUMmMmuT6sDqhU85C4+TigQ1DuoWrp+tvXJ+d1JNf03EPWQnKJQ6X4UMfoKR9AMswrsMgvU
4/2fdeODQgRYBDEXiWH+uTwHY56FTh3keACmamS9SAAj7UNu5un8eQIZ8vv+aDeWGuQp2lJci5RI
rngxbThU9SgZzYrNHefFPFro3Ozvj3JrTrBgsLKjyYTYwfLnfyVqfdSXShq0rj/ixAvkK1F8CeMb
IF/fefeHun7JMNygJgX9ACdv0tDLoZZ4gXY7H9U0kvzkEIB5M3op57hRCk+EpvJbjzcP4Y1VNCgy
UV8Cj70QBC4HLausVOCaBX4PlG5XKVm+U/pxS7z0+nnBAmsxfQOMgIDDGiccgbHqVD0I/Ah657sy
jtOfyLMjkD2gh1hT/9l4zm4sJeHkov+t0kqD5nY5q2qUgWEipeB3Ye96QoGar4RW8kmh5rh31UZ7
LMeh2bI9vLWW6C5ifo2LBdzA1QdUzHaIgjEJ/CLjpXacUTm52rxF+rk5CixiFKRsUOZrzdkJzQTD
mNrA1+fsJ5oy4yGqnTen0Hgy44vCY0Mviybk8iP+2va50tgpsbnwB+lo+9nQxDHLrHQjSr5xuIig
0IWnJAAFzFktWFTDDuRRE740tHjXaGZ+zK0Z2ZK5+PHms3Ux0upFU0wEFMKAkdwKMTMbtv9jqJgc
4b50csA0LX6lWSDaw/1hb06QHY/OKPUICp6Xy6gVuM1GKsuYDXHwg2KB2u7GvqnnnTXWzfc3Dwbl
DJeWpe0Op2IVhhAFY21HOd43CEFedHzQPLWY8n3fKuZG7ejGHqS3SWRBrYzbfs3cm2N9BhlhB34s
mwDJjBq+ubTequPPO0rhmyoLjylMwXVFIXaxwWqlIXzE68EEKgkIW6uXD29eNpeZoOhOeLWUMy+/
USfS0gqnODwHepstTrnuIS8b/amkYfFyf6jra5DOH3csCQRMZvb95VB9Hw+ABOfJ72X0ryGD326i
v85KiblJlp7uj3W99RgLT4dFD1ZZWEWXY2k17l7hME4+DD4dAAaa8WjDO0jCuOP+/lDXu4GhFgVs
0mrkgNaNzSm2Yic1NSqJmTXuGrBO+3ju3qqO+adrpVBdQumKAu0aVhJWJZHVNBp+LtRuX9rRz252
LfBdstx4iK/nQ1WHkqjNf6iWXemWjSWgfJXcBKmO+QXjvfScuq3cqLFcfyDeeTpwpCZUkBDxuvxA
qR3EEX5omh90kXGsWvxj3dkpvEydt5xkb0wI3zXovHwgGqf28ud/3eaAOQo7b6TuIye2yHo4ACRl
ar85nocDuDB5WTqiCXuVQ2bWMOBpaVk+lqv0ZHvne5RZz3NiDBu36vV0iH1Jg+BCwwoC/3A5HeRu
Zr20E9tvI/W/zgzjByOVxkYwex1CMMgyDViGhPLrPlUQjihtVK3tozxSDJ5eCQgeqTV/JU0WgFiR
iUBeAQzbW2UAF+l1rFeBj0CtIitaxS5jJ9S0aYDfyKatHyK7f1X6KtiY3fUSgjMiQqfIR00BPuDl
EgZOhnJX1RGqVOQMjZSBJ2ql37iDboxCwrqI9ILdtSmtXY7CzRTllJcC35jMYj+YZbELWyDi968f
yhT8PZfp0ELq5goHREolUVsdJQXCQx1VceBnnbTdvUgGW31oBzX6gbpC9yWspfGrMEpFHPWoW7jf
qPbXzuJk5k7Aq0zQtzs7HbTsWYspHL02WSWGT0uzXhyDJOj1Z42Ob3FI7awIPpCsOtZhVAK1O4YI
5QiYFYreP4MVqMyjQw8sgiGWU1RTtRIAeVik7fgIJ2ecTsh/9HCr3NxND3MV2sZe6RoT/G1c9u0Z
rc5MfTIns7MyLymrNj1Aj+qnU490x/xgDWoWHHCoNIzPhhDjl3hschM6EvJaHyrEtIyHQhfRuLeb
AOSrMul5Jve9HKz5IZvVzPR1SdFlZ7Z5Q2triur2dcJMWoeVUrf/Nblsm+eyTOgZak0Xfh4FKtn7
QQnm8H036jgc5BDrmv3MTTwDyQYdubfrxvzEua/CB0sXGmV/pJx2KTGlcShskNLvpa0VH1qNGT+H
o6anRwuJ6Pqht415PLhxJpFb0TLD9QcDEahkj25+NnllIRDNUZMJ/RU77/rPQzxM/yZVh4aOmPvM
3A2JamavUqfJg6GoPsILkpYVtl4GzgxXK6RdJaaeOg8RLxegETueMWeE7jLUEG7Qsco/QMSK3OcI
Ol9ON0IV8h2ly8j+NdVCyb63lZTRo9qhBHoycK5Svmn2DLelw65OnCfNsmtPQWKD8t8YmEl0HMd4
lA90fOtzTX30q9mWbXIuahPBNchUIgezYkhnP3ej2h+TAu+S/YjAlzypRg8WP69pnZwTE6fZs10C
09ybaMfUu7KXnXgwYlQb9hEIouKUZAR7Z6GpkhfQ4LM8kXpPv/vJ7LV3tlQh/QhQLd8bxWwc6gOm
1TzMVVN0B7toQyR8tKQa0E7R5w9xEFjODqBvFL8zBgoOT+bcqv2ZmLxPTlaCgtA+AgmDVtCIUaoJ
/UoiZzBVRoHw2yRkhTZYnbaPMpdpsJtyo0M3otTmfNf0gQi9vtUTuZdWYkLpMEU3eHPdIllTWfjY
LtpBfXZuAzFIL65SvXnQG9BT+xRZ5fbAm5JN7JVKqXcE7R34eIF37PBqu5LPG4K/k7spdhz56DbW
pB97ZQ4NVNP6sTuM0RAOpzI04U94hdtqw4tLQwhzojFQxAHh78r+FmB22j65Q+p8i7pE+YgMm+vu
4qCKiqdwQF/BUzL0Sr1OhwW1S+eG/bRoyuU7xxpE4M0hRITdUEZqvRNkbQFFYEsmu5hqyLSzMmgA
BCtGLD045C5GjRRl3heTSD5qaiU+aki+JC8hZmLq52acc/misl8Ql8aEfTpbdSptr0jrNv8Hrm3b
7wegamJvjBmw3doKnb6HPWlmU7OT2D2XXpxr+FtH+uh8M+1gLE+xNGod0gkd7x9dhL0nuGkoWQ11
w9F4zboo+7c3K7U6DY0+ZSClleELsOMkfZ1sMHDvbTgB40NL0aP5hAAS3z9u3fJLLYZQ3cMLcoGN
qyN+xDUuB++TDufco4uk2vfWnLLgWcU9MjoknGP5YxrUEWO2guP+OKAZC28V4l/71HdTD4QbjGq5
A9efDafFpdQ6dK2pjh6nhCWEixO5/3ANB+kJxlnfeN1iGPkw2YHRPQSR7bZHN8NbflfbGJX/R2ej
cnbd2Ica2oUzgpFidFUk6igEzk92h6Hvh7i2oHiV09hoHywxhvOpDwdlPOqp1n6dA7sb34eQaepD
rFRZtR/4lFiu15PaHPKhmuW7OA0DqIWNwJ0aBaeuVfAT6YWx70dRoNpnNqXxxFMbQFfJaUseI3NM
5RkrBaN6zGTbjX6OAJd47/ZVanhNNNraU9qP0Fha3ZWt78yBNj0RdJv6z0Az5ZdM6oP+ata1a39O
K0cUXwNqmspHNYv61M96JW69aJbmfMq1on2XzFCxj1YCEfYzRm+tWe+6ejLF3gqGaeTNlwFcZLYJ
mn+oRzqQjFCaqfYKpKAcRoLTiEXSqg+PRYUy8TGvg3TcyVZ02juMTeb56IxVVe66KpzYWDMcxZNT
9RZ+l9nUWt+4sbryx4w6rbB3pZIVsIuqoBiOdMW6T7aYjGnXV05gn1tBu4DrIZwjnwOufrBmq1QO
vWw67cFtMGH+Dlcoa45RQg3ySFchU3VvTEUYvcQTGrsA2iszo9FkiPkoTTJt5OZI+hEhC+d/IhM6
dOtpUyDSvdlwb8IVKMr6vUv/tj0DZ9ffwyupih+KbMJgD9uIxDYmjvhN+4q0qUuduXwAEFbjN9bF
oImh1hXmLyMOab6hv1E2+4y7mZYpzHWzZZ1nPfvN61MPz65whOtNTY6hhMgTNd4hyNmJxzZJoPG5
E/2Vg1kifechSdoFHv0/k6IIppSEmKaY7Z1bTtqnyswbtN/aEjLXPDv2u1BprcSf7DlJDnNmCMTZ
c6WtDgpvp3Ky3Im4JikVTLVDvtLoQ1PUzR3/Jyd7EcjcTkdHUtLcW3XkYlw3RxUnSar9yUhG8aWJ
McZ4sadUVbwpnvVvXRh28YdEODXHckaYhdsMabH2ey3Q/Yo89kgxfJwHYbsfXcQdYAvRPdQPTtbQ
rEBGHr01JC+t8jTD6vyKGZQBfYofGfDcR7aOZ2MoMBKfJrF4fBWZ/IwOHgAc7t/5CfEvQ/GnKonF
voMl1v6Kx7jEHLsZiu9woALUZ4Fh/ZAQnH6M8FPmw5wsIKHR7jXu4xD2D3Q/rUmPMXLhv/AXjeVB
g0STvJqRGxdPeZjXGsHhUGmll40wMfZL8oe3RDGV8ZdEJmnzpUA+E1qsNiDLINGlgf486uMLvUb8
wItJzuLjZGmwKryId+yzCQi9fpUk/PU+p0ebQI1rpnepHXXZoU+ntnwehyHsn22hDPIB2qLyBKMB
97bI7pKMZRbNa6v0Bh3iBNrPqWzbwN45IAuUHdxcyCBEl/wiSOLFhxCxxfKDgo2ydXIMaf5Ewpzd
1rdREb0PolLi2CaQIXuiFDbMj0THc/NQBVos32VO0hQ7dLMn+xQovdr/sFGve8nnRacSuyRrPJWz
Gg8v+tDl/zmt06p+Y3TqFzG4Rv/TDYJaOxTYu0wfHf5V7Y1NEk5fp1xA7ce/PD7VBKe+ioqDuUOV
xByJ3RLuyqqvenns8hmRilYrKZJ4dVc1eP9UDiqZZx1RT8AVNbSWHWjpgMdWD8r40CpC/xQ61BeP
Eqd2oANzbWBygyijY3u5MGBw9oaTcGW7oux2uhN20T96NDr6Rycyu+pL27EZfOTkcDMy+fdiH7aL
poMHxmXIn6wmyyuEBZOc2iSb1fwQGr2tvivZcPUnJ6y0/lAHhTBOBbc9MAxrMo9khTqSAim0l8ci
h5SKh40RD4+p0aTOE1ShoXxY+ETV78yqg+zQdo6w2M8ZTMnBztExzpDV7E6Q74Be4vwgM6/tNa04
gh+2tfeaqEVwKOIoQC0QeUWlf6qQeFNSTyphjliFDGPxX+YEaXfMOznTHBJQJI8JBAgDqd145vSE
yqJuSIsJBayaK63cyUQG7/qqNj6GdQvjzWxi2T7je1tYfihw/d2Fisi/orjHhssat1SOQQAl0hvg
epSnsQp6+T6LQjtHG5OKHjoug9FmH0xbwovzOksuiu8FdIUnN0+b+cNkWh3bTUht+JorBaqSCbzG
aBeEyex6EO1SxStLG2OuiKfQWnxDw+/VOAbFjrgN+HAwu9F+1LmGvEntCLt43Kwty5ylPnuZWLoU
9ElfyS3Jl9e996DIEzMPXJcKpB6eYhcZVdlZ+vOkI72B9sGHso4QqxD51CI1a7zV5oZWCdh9aioU
UxaG06rQEXbdUFZ6E/hARnKvdET8DnYJlnm4pb+7n0T/qT2upop+Cw0TOswoRq3F+oSTjHYt3MBv
ULJNPOnI7kcIDeNjCSHX9jqtSr+XaTSPXs4b8+qmoeLu5lTEP+//kBtLTk1MpYZkmUvDbTVnNC2V
EmCg8JGaLT1pp/WRj94d0bZpjtCle9+Ncrwf4jbaw/h8vT/68revVgF0MiUY1OJwqFuTGZA9rnlY
s/DMCZvrY9fMNkxLQpqvM7qiCPnk0LK26hfrMUlnwEQvLB4QCleYfEWM0uDeDXy442R8dlAfZ6cz
3hkTYg6dok4bVZmltnMxR8ajsg4oCcdCBewFf/53NZD0n9POripiOhOqWRk/u4wLNZGy3WNbFzwT
oA//JFa3JcR0VfJcRnZUOvuLxCAV8MuREyy4Wgom1GmSMt2lkZjeQ15HyBlpt3/uf8ir8t0yFD0K
2qg0AmnIXQ7V0jMei5EOIIjM6Rs8/Pw4NFZ9zBFKOUUd6RsAMfQ/7o96a2n5gjRSKbvTTFht3oZQ
qXMkbaZQTb9mLv2lJJKPat//1EuSWcixXmohgXF/1BvLCu2Gijh+TohRrstsba9kgsxK+LXdqYcu
qIgDM1t6AS4A/8tQ9JCoiy5aiut28ZjA2q3MUfh2FTgHVGg6b4JUTT0h3FIPvSrq2aBJKSe7CogN
rt9V8dAStpEJ0aPPXQ+oVw9ov+uzUmwchlujUEymMg6tjTrQap+IUskLjglfjJLIvoAEtgOLtNVR
uLEbFyNI0Gn4Ii/+OJe7EUWjRGoODr5xIZLPHdoMr5KV1M+NgXesGEeHkgwKvtrD/Z1xYz8uNBWa
Jg44Hi61y3HVuZoB8YXJWcH8DR5pnZ2TXqKiYhoIYBZdcgilOr6mUVdvnL/rPUltecH1YGRDiXnd
IQS3YDUTdZAzotZy16SR/NyTe+8oGG2BvK7RMJxxOkJI9QHvXK62y1kGYkLITqbFWa9dbFGxME3l
91C2YfwuVZqOqmvXqeY5AuduPqjUij9NJDztsXaCDpUOS0clgo2odF/ur/6NNdBsDia7ipMJIOby
d1n60qlCVPrcKJh90NUaQq+lFUmeS9h4vD/Y9RbjogPtQMdqwT1cHZd21BX66el5HnWEX9qhcb0e
LZNHCSER0RVdifJ3VZIH08Yeuz5BGpVOCKJ0aEHtrfd2RLrcNNgmnouqFotmB3kBUcubLx5GcSlZ
ajSE4aAu0//r0dLTBAkVJ8nOSCOIz2kRBwd9mnscF4Kti+f60Cw4Pg69wWou4P7LoVrMgyEkU5Q0
y0o5J0VinCqUZrgh5hq9nxg5vgxWNiWMN99FDEyJEEMyuk7s5NXAmdbCLM+zs5aI/oBK1ehV2RS8
te9oMwqqbsBJCTvwF78cxR5MpDoQGDojEWH90nNELR19rr8FTt+9FeT5ZygIogvhiwhWuxxKIW/h
4DJU4DYaQQ2dBsdJf93f+MuqXIYzXKwIgTrwhXGhWUPuHBSkmsaZ+Vxp5rygIqzNe4ALlIXTFEhu
5ZTmFuX11pYnGQAcA26Fi3X58782Y9uqVjuNWXbO5Zz/M/bZ/GgnSOK8fWLgOJYeJC18dx0t0dBS
67KIs3M1KPYRKxJSn2nif1oib2NIlbePx54AjUkVC3DR+iBPjVM5eRzl5zjGxXCesy8tvU6vSwff
VZP/7k/uxiEDcKaw13kUF6/pyyU0e6vvEM1jazj73JblqTSyj1pEmlPpWnAYnGqiqlZv3CI3Phyg
bZQBaD9BB9BXL8Xkhl2Ropl0TkXufKsGLkN2pdwKA68v/iVngxsEGwakxzrCrtU2SReVs7OewoEd
qOUfo0JPH1t73iT0Lo/IavsTIxNTOAuGxVmTKOaZso4yBdW5RiRn9nJEaztPMZGNp8Jv41Iy0mb4
pDRZ+wIGs/k+1tUgfSUIcWzg5k7aPRSQ6WORIhrmxWPo6g9T7+rZY5O2uvbgmLPAW4aoU+wxoMj7
gx136bjvZ9oKZ97RahEJ54gdUxJo2/EUdJTnE6/RYuU99F33I3LcLkFslg+yS8GKTAfqCohWpnpd
huey6EJ7R3swx6IwVqPpgBQFeTZKxkgAUk0P0gcB8kTdmTB7HTCeMwEFUlFN+QgRuNzIg2/sEJfb
QSHhRoUXNdfLfRk4rcEeSYqzSZ/mG8p/8gN2NVtupX+y6dVXo79P331BHKFRsRyPv24QlZ3nZH1X
nFGh0qtHNBsc9yt2JXRn05lSu6doiI6eaQjSpuuieuyetFgP8z189ynel9ag/0aTshlPTtBUNfXZ
SUaHOazyHwImrenXCZD+f7pBibpdTwE29O+f3xtbHLo/7J3lFQHgtjq/ORqkAbW34ixEKr5l7MEB
TJuiHiZLmG+WuoDER1oFOoV/cEdcPVmYWVmTSrZ6xoCxf+hkEh5iW6+OdMTExryuvz/XEVrB5G6k
jaDoLj+M3aLlo1OI44aYLf2Ahm+vI0eUj9Hx/gJeP1tUlqjuMBgJ6hXMw07cRHVirqKZuLjbVVmG
LUKs614aYNVE7ZMGxv0Rrz8Z1zvxOIHNn6dyFY6WSAQ26WRl55JztkOhqeTY0UjDLlzd3R/q+nZf
oNnAzwB+gN1bryLisHkTGFN+Vuu82WvTc1EVO8x2KA4u5WSsSPNFBjTYuN5vram78OIUQE7EpMsK
/HWqMtxaQpxA8nMYp4kXDc4+tjJjp9bG14F7fuO9vLFVNOD3SJHbJJDgyy9HKxZEcRE7+ZlQIdrn
rR49GlH2ZtoHxUfLWoYgyoagszpoM2JcKvpj1RnxHPynNKqtwFtQTuVzbny1GxNaZLIXCDq8PLLv
ywn1Q4gEsuir85BL+RLbbvgQpFis3N8bNz4S+Ef+duBoeFyvgVUOst/Qy/Lq3FbHTh1YtCIZPUPS
1tHFxoa4MSNeecVecE4LzG6VNciIUK1EZu8cUg061uAtjtGUTR/vz+g69VqoU6RcLBsB1JqNMeq8
q0FisW4TGS6hfUorS83gvpklTmdSGatdil/RvLGSNw40xH/eQeCDMFrWOLjWrvsC3djq3GSNcpTA
gj0zF+4eU4E3g855qqAdgWZZsksQ7pdbQ0+UsHfaoDxHyTjvK7Pu9kk9bAUzNybEuSXgJZmkCLuu
vs4RcIu50arz3IFBysPa+ZgDoD/pfWK9OQvi4VVB95GYwwdae60PCPDiPVLVZ0St2wMRjbvL68TY
TSrWive3x41NiMo9RQBEclAOWdfMFgx1nwxlfdaRNDRAuLvCPUx63W9VmW4NxOO4yGvhyoEGyuVH
kjIeEgTL6zMOkAlSFyM0MSG2MvFbo7igmHm3YMADxb0cJcsmY3A7tONQglXeR2LWHHQdgbRtLNv1
PQE/EJIl+MTlTlrze8o2R7hVav3ZDZLQftDlhNJzrHTheJiEi7JePNn1VlhzPTmCPl4QXB+QMiLt
upwc9p10V6eyP7etm50HYgUaPWUZpxthxvVOX5xZMfQhAwfavj66jdM1bS6V/owgdn2kSN97cMra
HeTxrerwrSkRH1u2y3/BRSw/5a9HsdWsnkq41QNyiJLjoGsSrRWxxX25OSFree8hi/BQrRYONpoN
/DEczpk65s/CBmmA4qyp40Qg4HbfP1HXFy45nLlYL+EegRLP6jYadDNpG8BE58Fqi3Q/hqNrH/VW
kDyYdtbHZ8rvmnuasjx8efvIZAYw7+kG8kgum/avxZwNCxuaehYPaa0X1q5Af7Y4GaULjmWawDo9
NR0+cHvNkkNxvD/0dUy1lFHYcDQXUHpZqzioRhc5Tpw2PsITjWcX+vxZjUyEdGclfJhp0L80lt7s
wPsFG8t9vYN4OZEl5GAY0ODWLJZGr9ta5mnr96I2TknV8rJp8Rbu+fq8s6bcXMuTtuToq3tFSrXq
QHa2fqrEH4ckx7c2r745UfnbMtvg4f5iXm9XGCULCHXxqad2tBpMjQ3gTIqFKlATI709h9MxJa9A
xUPdwvn/IZtd5nrLWAsunnoijK3VngljrQgMI0Kipw5be19HYEL2qEL3yl5WsZEuUE8wAwukZ95j
xKg80YAY+o+L/x/2n0AI1c4zIqkHeGfKrkNAG2jdMRYjDdIh1BfvzLEewGUldvj9/jr9ufDWPx78
AAVlUhRq2atzPYZaMqp1VfltlswRWNMm118MHQGFQ5YVThV7lNuzaDfKMrPPAczPZJe1+tDu41qm
wKqTgcB7rqZ2OOJDHYaHtKNqknkyzFXnsVIa3ag+5ChPa1+NCKTDSTRO8sPk68xeGnF74nRCBr5P
skhVPZBOifkOIAQ2jiPV7OyDhtHEsA/h9iIpBt4twfgjzKpv99fh1n4hyDf5kAo9trWLUjsUCuAS
I4WpBsxFmbKvRAumZ1fV22Mge6m/Yd9N1E+RavWIo5kb6yMAZ39YijfdaAwnDIZHLDHD+XB/Utfn
2ka9ALk0xDiZ27qmXreuy9sWFH7JQ/wMOijfZ5qdvfn2IKRbWvoI25EvrYnXJCttZTv4LvdSyfZo
jQYPWpWrG7XzGx8ICitde8qXpC9rUbZcAK4yo772azPKvjWqNid7NNzTk6mVZbYReN9YODqSS5dl
aUigLnb5CgyzWuiTGtVImTrfFgilP/DKb3yd6/sQxtPyxpBS0Ntd1+lBkZcmqJPGx0ZpfEDYdp6R
6W672FfC1PgVWKKvN2h914uIMCWPC1ExkfEV4Q6GJELQFU9MlCXRJ9kYIwKVwu0x8iayHDc+2Y0J
Lq8Kmh1IBZIRrna6PtY1seOiBAeqZPBS06obcIMoqB/DyYgMsOcTrez7e/7WFB1a5IA8CIquSNaa
mNy6w5rGr4qqeoG4MbxmpVM/Jfh3bMQK17sEUh1vDLwXKtxcG5e7JDPyCm+PufMNjLJVr8lTB4pc
00zp8f6crgfCRRFiNcAK1KiuYEJCxeQtx7sVzkOnelJPQZ+G+ps53PC3Ce4oHhGFUPdYvQROHlJg
No3Oxy7me2jWJzWX78aqg2/TK28v1C9xMUE4FQ9C1/WlUWOXq5iR6OCSddm3Hmz1AWzwuJG4X28G
RqFJTUMeGUdqjJdfCH0nIKlK3ftjIYtH9NBszwktuUASt3L1G9+IQilzIg7nNK+7VLaC8Q91gtEf
q1TsgGdg8r2A8d+8E+iCc6EDnKAesQZPSVHQ+zCo76N3hm0KXqHvhTrPG8HT1VyWdt5yOSF1snyi
1bIlUJnsIQK8XuIJ8K5TFi/7tnQ2LqOr6wFiKocGmBBtioVgevlxjCx2Y60fRz/Vbeonvaoc8BjD
wURk8WnEjN67v3Y3x0N3gZSCDpi+jq8VBVEvHbUYH/sx95UK+3goR1n9GrQoPQk1gDVzf8CrgJ4J
Yp22ENaWANFe3X+NyHAocPXRN+vJOMRh9CDn+Jsc1RMp6Hs10J7m3NgKL24PysnS2IrL4Jerit58
rVSzxbdTlG+uPe9oMDZeW2EKE0Vx4dld+37Mx40wUl3mchFGLnOlaED2AHqISOByWEzTklZrSuk3
IeD9QVX28wC2s8219DHohHjFFGX4JIsiBtmZN8arVRvGLxmYn++v+VXmyO8ga/z/Cv8i9Xz5O7Jk
qsFmW9IPC8NCYLev8w+C9nK46wK1WChOhfgALZfs4/7At3YX4h5/iPkUCe3VmVFlT3lIc6Xf98OE
E5f1owZ82+Au6XVl+O/9wa7uNWbpEjtSc+L+JHG7nCU1d2vsY6QdI8rw73ucJcD1C+tbEJi/3jwS
uSgAKhir3Dtr/dgx6PA8nFH+lPg2nPHSgcrWq5kvB8063B/q+tZhJBRSeHsQSqb+dDmpGbnYrEoh
z7sA27/avZ1+T5va3LhBbywdXVRKclzRi4LwaukiVcPYo0gUH7vU5KWoMvsxz0Xwog1tvhEfXA+l
kXmCtYUiSx9tXe0k8cz0olWk7yT2eEiCZtxLDYZRFJdvZkxTvP0jYEM+wQO+zuIoT6u2hD/kl0M9
fLSzYPhKqBdvBHTXh4vHlG9EbQZdQgrul1+oGpU4rtNw8tW5nnZa7SSfw3iRfRt0cVT7GBQ3EKiN
x+jWKoL15CIFy0ohdxWWwOdzJmnkkx+HgB9dmEhfBlbdE2U4f37rDqQjiPDi0tEH77Qu/oTp1LQq
HDg/pgX+kHVgZhEIl/v7o9yckEOwsGipI4GxWkW1/yPWo04+8s+fJuT/DqDaIL3iFLIx0vWJAvGI
SirwNOJsbubL7xVrmW1Hkz75qWxmnLfcwNM7WGH353N98/FpQOfhjkqMfwX6nXGQlZZbzD4t749l
V/kdnU+vmOr/KrQM/5fBOLoL6pdprXntTaaWTgAxzXd7Z0Lswp7tTwYQYPhOcEXPLsGettFJuDk/
ntIlVvnjPn+5igub0iqGcfalA8VvV1mN3NUKVJfa1VqgXMW0McfrDWKoNLOAjPPR2Cerz4YIvjNN
oD18JygaX0Un/Ni7LqZjjTttALhuDgVGDGAVapYU+y/nNrb4rzrzZPoLjf9E5vIfRoLywA3VbEzq
ei8yKdRe7IXzsDQxLkdqyykInBoZR80W8TEuegPtJiqs9/fijfks8IGlTkCrDm2jy1HiqRjU3igd
Elxcj4a8Ed+NHN4RRpfm1/tDXW8LFo3sD7yRQ9dsrW2UZn1r5gXqdpVhgkXrc4jjma6HBxXXKJwp
XfH5/oA3VhDRiMXfGEE0Ws6rCKPRZxebBsPyZ5HYz+EMhqGbjXFjt98axeHS4Ha3/3yvyxU0G6iF
mEjZvt45BbesWxT/KmmabdzqN4ahWLpsumXt6KteDhM3Tko0ajj+lMXhQfQZhsf0ot++6ZaLdhFd
o2IEOuJylKRwOxws08BXY8zr07x2Dz0h3MamuzEX7tfFW4cCOuOsPkxZqNHiieeQ+k3RLzOfnfdK
GqYbR/X2KGxujXuPZ2N1gOokatTOTB0skKfu2c5Kdx+ig73x+W8coCWEAD9C4kyZbfXahjLpbDiZ
jq8goIYcXq0+I0iKualMt4Rd/zx0lzkD5TWeQcoOCsHlWlbIKpJKhDnCECqZUNg+IX7pdbUNhAS8
du+oXzIbUnTuKXjjDkm5Z1126D1g0ZEgwDl9jHC3E9OXyfmkTO0uj547Af/Dyj9F4mtQJw+2i3Fd
rct/G/Hr/lG8PvsEjsulSQWB9HX9CvV2mPQ4KwR8C5CUelbF57HSwp1eGWiBB8OWp8L1t2c89taf
ahrHfxUykKaKYUpgEJW6I7E8Kso9naktUM+yTy+/ByB7CoPUFaigUTK+PC3YvHTQd2akAttq8InI
6DjE8No9mM7uC9iz9Kx3Tf2EIV7xlSxr3FCLu7GqjMxhpfS6sLNWOxzYa2lhBRCe6S5EPvoaGBVj
vbgnXot5kpItnd9rStz/cXZeu3Ej2xp+IgLM4ZbsoGZLchpZ9twQTsMq5pyefn/UxYGbLaihg9nY
HmAAVxdZXLXCH+haW5w/GBvr4GYrGK22UnfQhIvD1BXz9J/mYkd8HxegYgMLo8X+mK6IhbuFm0bZ
zTA1f1tWvgJbhJm5+3cfKWDhax+Y6pG7f7N52SdwrMtMhLihqrvBHPVQSxRYIyjN4oPo7d5ebj0x
m3dNSGTSyPydwfMWStCgkMfkRjQnOPdy32mNeZqmUT97dVLfAQxN7lx7Gb++vej1C0bPHOodxQoD
ENrClwcMk0En6WyvO+FA2vDZS8SIISI60jlhq4WSXVou7a3BNZH4aq/UYMbKkVkRa1dGSZFYtZGZ
op7itneVQCKWPQRN047t/oWMcD8M5fLkakbtBPmo1sm3xet6e2/DE/zQDfStUYNS8Q4tBEYLKfFI
RGlOBALmQvOqgnucSlSqA6h2ufUklyoq/T4m4XnU9MFofLuHN3Sq295MPzVzVirfCoXRBbPsyepX
/+0SVzaMzZvdaMm+/JVNfewwDBBtTEVX9Xm5ExGs2i+zjs83LqkK/Vgna4d8r46u6LGVRYn7YMGe
elLGzm2+WVKk6R4nAsfb23Wvukd7WpU8kBNofjfQd+WhjiEsntNoGBJ+pgOTTB08B7pXNOm4MRra
M3QQ7BJRvOk/y3Tse4wKyxbX3CHJtDQA37OUR112qvpdMbVRudOqZWmRNFWq4atuUimmfhRnnrqv
2ijVnpPRc6dHUVNH/MbSOUU+II/nKf1vNKJG3OstSjHneOmRRc20rBkDXdrIdMghi78maSK0Y5ov
uQjcrAaeRCfHTtWzUEuXiemUzMnE2ikKTs5+cjNpHJzUcapTPziT+JKqZRwLjFLdFM8CbFEbyOQk
Tz7YO2384HmZzqfgTWkdTIOEQdjQzdWPXlI5zh3bTvvA6FRZfYyWLtVXmdGife7rTPGQotCX6g6/
oOhPrXRL/gxlP/5jo0ki9hIF9/ihqjQ3qgKjiOB6j20GsT/rS7QsWhpVSEP1ZVv7g+wtdR8xDMaU
uuwME0WUVlWfWpLc7h/gJLH2Zaa3LD+DFu6Gk2HNLcJKiF3jP96XSMCIJHf6vQQbWn8csnT4dzHQ
kH7gDhu8QKAKFO8SNfMWBrojWlfY5UbNrs8Q49i3VpHII0ab/XSe0Saw0H0o5urAq+aMGTqx785Y
ysbeNelkizB1knQ8qDx7B7dvJXf+ZZTtxX/qSeuTnTZaXg29JWvggBZqXn6oWynK3eKOdX5XV06b
3qtC1b9jb2+nj42ON/Op7KYa9kgrcOLuBeLIj7Wo4e0jF5N1QRkp2ufBnN3mXiYojwTZqA/Wo85r
ZwzYocZw7+iJ/YA+FK7TNSae7X3M7FM7ICE4OJ9naHjiSWL/nn2QHiCXHdiguvtWx3P+iAI7YiU5
D6o7lo4WK6EYErjeqKrY2tfCbdx/U+RG0FTOkTh7VFRgEgfBYGQ+po09o6miu5Gu+kVi5OPeMLk9
tVOPsajx1PSNkP+MljJrH6yoQoQ0hQWIB2uFUJ9UfDyRZh0vUqxoDpOHY7pPW6qOwslBNCpYJFrZ
D6Uy1s+SHlVk+JGRJw9VqrX301gOCITnePQenaYzLMV3ofp9Y5QfTSUckswbMh/JMkLeDn0lEX+m
AIslHsAyrbydGStOe2hxV23L1bFUYddKnEYHA5SZ+jhnRGc/ivI+Os30xp9By7sSWSrP+kqijco/
gMcR3SEx6HYAz1ihzylq19tN9Cvr3aQgpYUWSt7MfI5pP2GL4pUosjkzLmEavrcYQrsWZttdPTon
F5te7zyqovpjCI75OUV9rPxR08JzT4qBG+s3a06T37owZfIN3k/UnFttGn7BiHPxTUY4yvNHtVLd
QHHjwdwtVjy7x4FLXwnlhI3Ro+pNsXESNe/2szXgd3BUEsPJ/UKLa/EcTxadOTw/m2nXoIlRI5Rj
dOZJTXG7B2rnFPmDyoU54wUyWgsklk6iiSrKbgzGKq6WndNPrvlBLHL8BYZyeB7GrlUfh9xNXaTY
kGj0C1nMw39vX6mv5DCo36+tZQ4toKEt+LBOOOaiXAxY84m6h4817ZTFLB7wBhInA3XVIxpSJv5C
Q/MwmDXSLy4SbW//iBck9GU2AZ3CAlNPcKEXtM3kQdE1dSlM45R2Md6R0xKn+Z58Bu7UOOAvPPM6
7XPdt9B/xpwK6h9Dq53qq5Yr80eCUVHvCrn0SHwYS4MlPI7iKW7cte4UidhjF50Zjs+HWfSh67Y9
MhIgYdrfesq3Ok6F2x+ith2UPUiaCSNuyFvmgRPgfZ1ro+FSdxLAXP7Ut10ZVD3SbYcGVoNeoGzF
HK3x9cnE6du348H5lY9atHwwGc2P703xVj1GOI4Avl98ADcpnoJonlyGQoYFkuNGoHD9Nz7fr3CP
c1ehfNbbU6ae3n43V6UDi64EPSDZFMKMZy5zrhh43YIKkwzbWBv2i4KHc1kSuf4fq4Cag6MHnZsu
8eUqdTUXy+IYMnQyMd67Da3M1GqtG3u5SlpBY1AtrrMBoFaUCperjANmg6ZTmiRyukUGAAcGq2g9
u7cSpQ1JWr0TZ/2W79H1E1xXXQGBWAgwdN2UxINHXwKtLvNUIwRXoh6E14oP0WK60UZ4bXcwHGlz
M6JkArL+97+gh6lBywhPFusEEKQf9tynvfw84HxsBHpVzuBrjKwbzkNtKN2NauAqMUdIAfVItkjd
xee32aJVo1LGaUQKZpG/+ny8b5rhp5c6/wkR3fI9fH2ttS0DwwsJkPW//7XNupitqmf4fGrgrSGi
FEXtUS6qhwOFgQIAnepv7z2bbA4BtZVbweh3C7hCFG62dIXNjXlXBd7qd470YH0jBpqvHJOVU4Ft
FLFwJZhd7mtspBOVhe6dShtm7x7Cl6n7hQ6wLLAsxOqCGV3G5myhtpnt3LJduNOzGUoeplrKuZZS
F3ettGJzJzJhSehzHo7ke2upp2EXOU0xn027lkhcJc7gnqzVA80O9ChHUE3JWld+7fg07YOOVOUT
4m8jtF81bpeAbMVonzRktbonT05xdKwYEfeYyg9xe7LKVHbIG9pOusvBlpIxU/ihQ4MDDtKITeyq
AZCrvOP3ZMocVtoC6TabaqW6syKZLHu086Lnylaywfd6b5Lv7eGB91qBIoAFAMCAXLp8rokQJtbw
KvKhiB7JwEYfDjY/kps34AjX74916D2s7ULAqVs0Tzxpel/rqKtrdpucvM7KziiulbeOCb/24qZc
dwMYgLYneRCq8Ze7MSgBICAgOIRE63SXCVcGptHf+p7Xm+RqFSSG1z4uDbatNXDdNIKan7MIIql4
rhHp3Zsy6j6VhiduxOTrx7bmHSs3lW7uCiS93NDEM+tQbxNhZRTZk64P9XRwJCq8Ny7P9TVfbgkK
qo56ETooKuiu9Xf8FTZmc+z1clSScGFKg1+iBtliR9oIjbhtzGX2G7huuGQ5Sm/7WZp3N3ij64u5
XP+Fsr8CEDkcjAkv1zcs3L6LhpYfroBTgHIueseOvHON/snNhlv36fULxP2YDolKVkWnZNsehxTa
Fn2BhE9U1z80NRsPBSwhf7FAo783Oq4ukaQkjN1XMarNzW3HWAQzySXLzySttjz/YxXju2FL/M0w
bmn2M58AyLa5Xxy7lHojFYWmnqSsGSYS6Hp4N72NVV66ybis2DTSNpGiTxy3drI5DuNiyn4CJyjD
ycpuaRxdH3ia/TSDHA8dalogm1UScBYU7E4cqmlGn7ooI+8kWvuWk+YrJ2DVJyccMV4ipd4sE89N
36ZzLkKlEOYnazGME2ZbU+gOUt+9fQReWwolLjqvdANXYMTl0U66rF+K1hUh8qJjoDJiPyBkmzwi
OVPdOG0vB/fyM3JX5ry5fsgQo15wRH99xo3RouOowYodk9Icdr1nVoPfFBUhN7N6mtvAlZvsR1No
iWb7moYioz9lHcRBS8yo+S6WK7L7DtRBdq6XWGoHeyngmhd4wOgnY0wHcaMr/cr75ufyNaI+Tpjb
1jYAjcuuq7Qk7E16iHcafWnjrl8ays63X8P1QmuWAsBBB2bDTbR547aZL02TxlnYuG1JjZCnHy1P
3jKwuo5j6+Nn4kYZwuBlWw+kqYnrBloMYZ+p8SOCkatfcjsgbKvBrEXDNKpvRO7X9gWaECkNcLIM
SzYfv4mJaoKFKqTdfkGWCwleuZdRYr4/yHhgL1ecMYcYtPvm+TUJ3rOGdGD2058P6f6doBXUN66B
62+FuQj0lTWl1BGu2tzfjVc7Wmn2ZahPFNdB404Jkl+93n9Swc/e8mlbv7zLr2VVVSHGkLo6jLf0
yy8zdZa5lx3cYLeczccKNsJCp7xXctRCGgQXNdDU2U8x5sUEum+iFUU8R9vg3QdzLbioEbCTXiFN
l7/CUaKWmoGGvdPasW8tmXKPxqbyz7tX4SYCHQBeas2i1yf/V2SYSlnnkW1FpzpOtQdIJ52Ps0B+
4/2tWfjfT3SdNSJJA3GdCwk4wuaJRm6l5tEIgxxhi74+evCq5rs4V4fUR3F2Ge+EiyyqX1oRXr1v
b3B9TJul15NDo4bqACrD5uioduxgm+ZAsXUSF5nYSaPnruljhxq/IxpfcFlp/ih7lSSbeeuN5bef
ITu3IGNDEaQVAIFvU59M7jjMeZ6XYZeXStDp4xTo6hzfmFK/8nyJYOoaWF5wfOuv+OstUhzHWKks
ZZjNWvUdheSiCIquHfaTRRmDvrMWzIm0v7/30YJ6XrGD5GaEmq1YxTQjNK1pRRNCNf+TNHP1Wcvz
aa+uU+BocZIj4KAx6Frb/fL2wtcPFQ1JUIQcKTQ+mG1dbndUMXRAPaMJpeHh+gNx8LHuSv3God3G
7HVbDOkwN1zbENTMl6tUyrQ4hVm1IU5u3Um4DOb6ThsPiZ6NwWwayfG9uzIYl3nk8yBAEPDZ7KrP
kC8DGV6ErUp73eoGEPO0Y2/s6vp7gIALF2pNP9nZFpyBRrXrCtWtw7jtos7XLZq4QW3bU7lzMi0Y
1Du5zE1zanr1lpPWyy13+S2u/HOGgZSUQKe2ojpVZSU9AiBNGPWLHt/zbz+dOIsP5ioov9PAZSMC
1tZrc7cp9Na3U2+u7pIunuwwWaouDSiMNd0HioEvBTukAEo8CH57ZXaX5ODZc589LGsXOvbhbw7i
kPeo3Dxqspr/W7rZ/EX2P5Q08N0End84mpJTY2SWE6iWQiMXAdim3TfYjmZQyTUZHaOp7rFuiDv1
qaNHTnO9ytFWAqvZTT6i1eUYKKobxf6ENbETjFFu2Oc5yrzoYRk7uzgQUWcraK1xznyCVNLe9Uln
aajAFzrKzvC+m38m1Li9Ry/CfMeXvc5kr2vkf4YxOeJPaSzd8tVQTJHcgRuraoZ1eFGimCaGL1Vu
NEU4KYjC7/K48szzWE5qtDPqeIpOqjlgIODiNT3cM4ownqbI47mVOR2KHdILBpMMJUMJVqls6xtI
16INp7YYvpmtUf3Wa1Vauwb56jxI23mezyJzwXInFmVuWACle6+sIjcQfk2kpzj0APHa3kV22Xqx
FtV0mzNvDtMUS1677bSneunUE14D5ce6AULh0/K+ZdyzTTDo0ayWl6y5fhhgei+/9dQpCd/93ISk
tYnLM2vmH3plVzVXgzcPyy0iznVsIVNCJI7OLYN58sLL9TqXya4d1W1Yo0VmH6tRsZp7Y8ntNJB1
bX8RRdp3Nzqdr+wRYQHEBLkEV3vPzR5jsFI42S2Q4zWuImQbG18xqNZSY3mvxhqPk92BONQIaRCB
NpeuHpUzFzrk+MzifljnYfVdjZTSc1l5FS4MXtof3g6erzxQVJYt4DoIQ67I+csHmkNvXRZ67aFQ
ASKCFIVyF1iiKYx9FJutx9VbWrc0AF55oi9KNTxPxHEgpF0uOjNI1UXrDGHiYuPuS02N9mrXIaGU
QrK7URFd79B+uYw4LqtT8VbgxSqESxk3jSF5b/aJMhhDcpgPR7hw48c+TW5lLq+st2o1QfxExJVn
u8k/o3RCBE3Xl3Aw9Tr2ZY6Rj9+rcNb9ReQDQ6M2j27hVa+fKL6Y8Pr4h5wUVtflE2WKqOD8M6jh
aNnlYzYV2bGwY/GjIUrfKPxeW4qiDO0mwDiwrjbXu97qnYk5gx6iJy//LZV2QlCdAX7YWEV/I2G5
XstZ2bOrSgnTQrDul9sStTb09GiMcDHG/kRao53FgJXT6CA19t4PgXSF5IeGD9kRii+XS5n1jMKI
FDayKFlE2dDP90Wjp58XvRN7ZOy6d68HkpRItgoYrJqNmzqznAU65qZih9iaJL4iENrIU/1Q6fpn
cCztjRj2om15mUKsuQM1EU26lcS2qSR6axSaAkQlTAa09wJ0BYYsyKIqUz5HQxZNYIKiVqVfndIY
n7QYnejJNMv4qKi46H0Vk1pOB3q/zs+3H/v6WDe/S0dZB/oCzWrGVZuDSwsu1foC1YGpw5Ygx6Hm
oCtOfKNbzrjmeh3a8gzF6E/CRNoKPKKw0HJXdYJTK0A3lasY4Z2NDYLxpa+TltFm09k4dxQ4gHfH
OQJ0tWuh2s1MOey6+jE6Rrbs06rqnR3iCYb6qetcjBJF4Y7/lEvm6k+pm2bGjrNV4/6iapN1GO3M
ZczLhEIJmB/Z1bnqiwhKwySL+t9ubNXqITNEFB+IUWm5i/XO/YgncOLto9Uo6clmEn3PVJjYoaNW
ruLbgDj5PfOVEqs2BPrGc+qZdXYmQSnDEigX82QSfyXAj8p9yp1x+klxBpZmrhjn71LdHU2foai0
A7AZseFjRoKLRzMZ1u82i2r3DuRsDnaqWEacIeIG+mnjZsqyE9h1Zr8zE4OJ32k8LP1pEEYa7RiM
G2aYR4ABD0sviOFqn+TLn7LCz+gDDEagxQK5xvxggKWof7aZyOWxV/OceyYiOKNtH2HO1dGQl1x5
kHOGUwbXO8blXa+SMfYRJMu6O4p6s9olWm5+cMqk7z6M0rOfDado5gNe4wzyU0QJlIM1eQivCLAc
LlIFVcQM0naiaNcYufiEDV7hnUHv4MpTN2hg42wUT9Rfi/OVDlRWBRmpTrun+HTykxOlrYkT4VjW
+6gfNfW+y9TI2sNvBnomUKCA2eHUOTaZTms4aEXWoosOhae2j9j4IT8IdE3RDgNsrV9onCpjUJPR
qvdM3K0Y6qiHe1fRzjjlqK6yLHtFMCfbrc4gP62x1uqjqmf11xm7HS/M6UN+80Rq1tT+iS6ORu5l
2t7Ggqp5WiZoRzc+mpeSZvNtAt9fu6w2OAk+m8uQGGtTqWsLJU8iDRRlcl2WP6S2uo9byB//nlwU
lvcxzh+/dJEMZ0PyemtcWuzdHDPtCQwrLd3D0KveZzM14oTBMGlxYGam9tXpFdrRVYQeysktRj4W
pGq66Oi12vxeyQd6QGAJSBlRRaPhtm0iOnO3xJZVlqEh8xywUtF8sDGhulEgvhJhGKZaK02AngVY
8cunpbXRkNpNXIWdCQrYXhqxj6q6ORrFTVrRa0uxobWIX3sj2wo7yx0BVXeuQmseC6ypnOnjkmra
b0+x3Rsdklfis/Oid0WCuLb2NvG5ThryDdurw8YbzQc0SbRDO5bO3XtvAcYTiPChiwcZl4v28tkR
xwbMALM6NJ2ouJ/cMj9KctV3Zy7rKrwe8t21p7Y+1r+7PYpptbOR1GE1yflDHDcKsMoMDCFasbv3
b8igs7T2sIhLxuax5XGnWLoQTVj1Wr53c7vdkRLeSsWuXw4TTEo+A4IZvc6tZ6+noBSUalMdLlPp
cGszaxkiU9zIHa4TWlZxXTIxA9FzYDOXj02hAWk2raRrxODyHsXi+ThrECfnRh/Ogp7u8f3Pju+U
nj9TBf7crBdZoCqA0DVhYuO7lZWxsa/Uobmxq9eenYlQsWGpKwl1e7C7OSt6UAPrG5LJvu5zUJ6V
cwsDdP2lroYDaMRz7FSKgfVX/HXkuEqArudJw93c2zvV6b27wtOGoF/K6MaGrhtULEXHlLBA85QY
dLmU0RlkP3LkNYHXCvJBPLtDclxGzfDVRZ1ISQoD+zXt89tv67UdIsFIf2ql8KMhd7lsl9lpEdl6
Q18sSQJETlUcKvFmJa29dRBfW4rBFuUqy63E3sullH4Z8BHAzdRSLBzREHFmPLRz8mncvb2n1078
GlfXigoWvLUJFLYnFHMa8ybE+/rBQcsKMJ7sEdHMcyJGdKscvhozUixydaDxC299VRXehL+8SxTZ
qqw3xmlyr8ku+xC7Tn+neHgEm3Ph7bKeNFOhan4egeU/jqLEbxOH2m9R3OWHHlxDEBsQ4Lw67X0r
ipUbAfrFs/gyF2BchTjlmqeDGNqC2aZ20jMlwZswyrtyOXhWSk7qpaonA8rEArC62iTRwapBs/tu
3Qhl1zSW9yTacf7hLqk9+kJxGstPRrMc97S/7cl3Yo/AKHULsayCjdh+qy3j5E9Q4jvfxjfyk+yo
YHfOmFgJqj9dKW686vXMbPflre1/YIA0j7dezaSHUacCpg1r9JwCV4z9vssxZXz3gVrBVqgYIe/J
mdr0BKRwFae0yjacI73bGYWQn2ukeDBtaMrvyJxSQr9/QQKOy5o4RtDYufxUAPMuVju5bRjj4AC8
GOPJpJrMTzpu3n+0JIpu5IpXn6b2YjAE7ZhYStTexOyaqhJI0jyElgvx3Tf0itC9NNhRBvbgGF/e
3t2LqOfFW2OVtf+HNt8LA2vzgZZlG9k1TrkocGuN+lgzfh7hEtS5B77LLCrNF+Osu4GET+7sO7u2
8p9YP5ZotEezrZ24VCfnPHduou1rkaT2t6FExM2fyzpHy7i1G1yRas2Jll3ZRYMXLiLCmI5SwJY6
KAqQ/PV5aLMJrm6HbvaD1igj9Uw8apgm9qL3jlWea/2JvLgTu3aOPTrrMzBh9eM0VVH7SyiUjL8L
TCW9p8IoKYZMFR3ie13Yaf9pbDrnt6XFxb+05Nf5FzB51OZklvbfE+5N/OxrI/X8DKvdaJ/YmfM4
gVDJvhjSTH5CAXD/MVdS0EdvXizrvl+6bLqvJtqO743+cG3ArjBwBU7Nd7R+Xn/dbxP8FXA/gxbW
YAX2ntcNfibB8qHHf4sDdn3EWArNXwRTXnQ2N0ca0pSLwbCthXmSJf/UhdLuaOHBMuiNJLuR9V5d
AGsrnQwRtSf4i1Q/l9uKpxlz6qLTQmUyrf+8sRNQPDvX/ILGoTgWWmXeOtHbMET8WQHpSN+t2rxb
8Q3F7BTQdYsRSsJHvZ/mpZX7ZWmTj63ItfcK2BPtSEWgEVLUManf9p4KydGoy9YKUxmrO9RCXb9R
B+Eb6vTz7S8VbN31zniQ+Ne43HCoAG9Cnysmz0MQegnJIBXxQ+8mb/hkq/O47GmKwcmI5sEQQat1
dfulgW7zvCDwOYS5hB8UjBxw+A90tTAq7aV33xbmQLegcNuqedRBanmu3yrFsHzU4LMsfowkSPEJ
c0tZBsVU2/c1/fsUND7ag7tFGxPbVxxthrC5pFAl0rHDICiWyCb4lRlXE7SULE4OAF/mdNfyUIoD
IWbWPy9zKZydq82u+6k36wr1hrSzDPgKuQtMf8gwhu34wtp7/q3IDpNiT9MnYn60BENvwQ1S66aN
vgvDFf+iTMj4KhaLlRwibxjVo46Auv1vrkrPAAzilcpnfA9da69g9hofLGsBuooVZeoFNRN7vIMX
/OTvy8y1f+RDn0fBOE5e6ifLBC3BotD+T+0Y6xEnis4+4hJUjDtPWlI7aUY8dEAJ5oQcIocCoO0S
J88SnNO6FawqK12J/kBy0ExfltZk79oCjatDbiRSYn89i38wRsdMGX6b9189LsrykJVV9lihKvqZ
LAY/4HyZM7HPesX5d6D7B/0vQq7EH62B6qTv1gmVFNL9lS7qTO+kTxbpL7Na6YeWo491b6SIX+hi
Rblfgz3CzbqUUvseK+NQ7nWR9fYxafrFDbxOqiIo3SyDjI3tCGzryVafST8670OmI/r5MM59Wh7c
LOmTk4s+UHZQBTrvWMZTKI6+Pmit/cESuuj2plJ4eDZLSiqYnnMCLeTtz2GLkFk/PAZ8/AOgjHnZ
tkcAwbyCgmhTdFTewkXidhgMG8JVwQBkhc2gh9pnxrWi0+VxMnBhCIZ6bm5hD1/qz8sLlGE5jUCU
02iOcGtfBjiYb0yVoFSGmtUb7idM1YV3ly7kEoHZG2p1VMB/aGe3GmRJ8tlgwUkHxRoQ2I7jZN8l
xTR8wHndzY+ZVUT5sVZUTJVXSZpmxxDOEv6gVxWSWl6hfM+jajZoeg6pd6gwfR2CzO3yZ9kPwzOX
M65nTt/m5m4ovHQK1EFR9U91WdX6py5PjR92jLrxQZlFYQVlVo3dHV+tIR/MiusHI/u5nVW/K4oe
1HWp1cmN3Ob6pTFUVXUGEBBS+HNz8bj5gEpRk+FVXKZO6s9WkTpfPIaO0WmCXLFgq8PEeydzVUkx
TW8QlPH7Pre6b28fnqtUlesV1jdAB/B2EDs2OVYFTy+WZueFE44FQUefi4mueUvOZf1bLk8G2f0L
1xo9Pag4m6tv8nClK1vFC4d00OcD8FGcIhcVi1u3tdJ7wyyMfB8PUevcSFmvHzMlJAkrad3K895S
wwqG/1NTqOm5qYeBqbw8dJrTQq7tTiy6YK7eFrtSlUer6p7ffrIvI9zLTa9r0zMjQ3dX8Njl5+CJ
ye0BF6ZntY8GOr76UP9SXDX9bCcxEg+xVNunpFTkM3iCaribXCGqQFHQmsC6qLTuZ6am36EXeAVw
4WLUdy5w3naP0OY0Pohe7eTh7V98fRYYYqwaOCs0CtDt5kwCfs4wKBbZGZXcHoP1ejqm9OdvhKvr
s0C94jFqR14WkNsW/krPwlxipc7PS6tEU+jBY3zS6DnJgy1VzKbLvTdN88e3t3ade9FzpsQH8AL1
njHj5buwq06tRr1Iz3gFOPtysvVvjlEoxME6+WraVfleLUysfJi7GxACV1qicYV0Sy1DjtCTzxpS
NZVvEqFxaFVu8eleeWUv+iGraPpKC9ukyhTCopjdMT1XFiJrcw+er4ynW2CF61dGl5sOAn0E1BlI
Xi+fnpfNbryAUVi78fOdVsXzh6F1qo9z27ef0kwOPy21m57e+8p4gAyD6TsBFkSU/XJRBgFmr0dx
fnaztDnKKtaeXXSvfnlKre3KodJupOfXjxKROgSptRUTDN9gLRX+qjo6sqe2Z5h+BvFV+XKh+Uma
mQdv72r9Wy6DwuUq60H9a5VUM5kNAUI8q9IUH2ww7kij44vegvn68PZSV5RU4IeYvvJ/CMfRY912
gMSYdOliz9l5zNvmPzvpPa5U0VUW87WlT+8a7OKjg10xodoviSnqvW23UvlCYyl1g6jQOUiF9Cb8
mrIcKHoeO8OTZVfVv7Lzsj+EdAP5iJlxoNGabbMv1L6eAbEhGfBI/2wESjNoShPMWd3HfteaeRbk
RRQ7gNuYLe1KTWmNPR7b5Q+l6pf2Uz+MSfwrxkE98iMl658wQpuSR5r2N13yrt4DjUVrlfCjj47u
9JXWiDaaQMiECBtSkp0l0L1o+0bfV5WdvPeVvyz14nAIm4WZ1+UrZ/ab47cWi7C1pYPKqkn+GYkf
Ofnz8e03flUWrStxmYOaYhRGd/hypVRaiemVECZaHI58sLzi2XZi685MdG031XMPGWQcz+7sNTfi
69XH87IybXxERsgi7M0eczTr3bHicU5W597xhanHDpzvjdv8tVUYGCBihTPFOj683B+WeVBOl1w5
uXHdPVbuNDxEZeK89xpkLzTXEQBeb0P+d7nKAv5RAX2snNCblo91OVXnrLNuobJe2YvFhIA4s96C
AN4uV4FCRXqc9ij9YBvgHGVZVx918Dz23dtn4ip2A8yFE8+ISmOkBsfpch20M0YUOZI4VGx1+Bfp
ffc7zgYdngb9NDtfxjJvh+NipdGte/6VLwyUDWvCuOSPLb6UinQl9UQKBLxmhZlJUWEznze0BBrP
kzeC3WuPU6cpSW7Jx0yxutlmSh07gTIN287xhgOjMr3cWaVNyHn7eb62EM0N5NpQKFKJIJcLVVEq
8iyKWMjDTBvhk/aOUXPy9P5VaB6/cFTWdspmO9A9UQzOxzjsHeWPV+vJPtWjW0ykV8IFM8v/W8Td
fE7Edxh4oHMJF/b8PfdaGm1W1A930J7Fj1p2RlBrdkqINKnk37lBxmRQJaF5owOApvv2Hmwr4eT0
rELDbs1AWoM4RcKqbhz+qzPIKquUm4qOH3OsbYscybBpsttCC9sIpZiuIuNrZOSFq4LdjYLu6mGy
FAhueuMgVlcFsctzERVLmw/jqCHGoA548iUOGbQFDkGZ8sAsHGMXaer8obHjW1HxtU0yZiBj16km
GdZdrpzYoxF7TUNfkVr6QclZJaqb6ldhj8N7cyRqRL4vUH8rMZMy4XKpvJvbbpk1LWwkQ8eaFu6d
nhXZe7/ldRUDUR/G3Gv02oQshTy5pseuhSRi1VE2+k/McYzd2wfwlffFqUNG3oZTS490875kGyPy
pwg9jO1B36OmUJ3VKG+D3ujs1p9T3fmSARPfF3E7vfeaXvcHqWkN/Cs6bXP2wRqjZGPEegjvNPtY
5eB47DTXnpjmDs8qkHgQ7V4UGK19q929/s0X2ee6MkQDLjekVaEaXb6/qLE6OUaLFuLWMzzEshWH
oevkd1AHEHqX+r1UMQhisByxHVhpKcBKNsGSMbmmrWAl4FiO9ilX6n6nLnUC3W5ob+meXgVm1oJJ
QSN/rbivhC7rLib1MoCQxiBVd0meikMprFtDt5cyYPsIV7EZi5OzOoxvttSij0cWYuqhHZXnicw5
q5STIZR7VY2fcsXaq4PzpzbMjxgx/tAafOPotPeWQSu00J1A2NaN0/TavrnW11E5HJmrTBYJICgx
RaKHU90Vgd1F6RmNplt0gFeCzAo5AFQKOZaCdpMUKVUi+qXCDlkmef4Fs4o0jBNp7ZdmuXU1vHZI
V+bUyjsgymxBFCr6xXXisJRai+anumC4ZojFfopElJzSCO28tyPBK+uthS1+bsRPQs7/ODuP5biR
ZQ0/ESLgzRZtSHaLoihLaYMYSXPgPVAwT3+/4uay0YhGcOZMzCx0YrKrUCYr8zeL7ZgFimrObmqe
2rzPn7KORq1H2XmHtURwVO3aef8hCjKeLiM6IzaFt8V5rSWNFsJn0k/Q9Wcov4a+j1Xz3a8OELlU
WKi6IbYg22mXW72x+zkucsc4uY7S0s7SEny3aIbzkN9CNqysQBBJBpkef8v9fhmq0o2gzRMA1VFb
1J8HJwzvK3coN9b5lcwThwn0L8jznJlwtZfl5UHUg5mFqnEK5867g1MR7LqhCJ6mfJLCQWbdNbx5
jAhZ9FEcU9EHh0EHfPn+1YKhmmSFSfz4spQ5Q8WaUQ8yTtkIYs+HBx/gD22pgz8PHnRUE0Ge2xHX
ppc2KHgvqA3wOBbTO05Go5X0lU5o/Ux7K3H1XVF18/F2lKt3ArPLY5jaHDFohi5WpXCaCn+y0DxZ
1vDXxk69nqzHMe6eue6/uPH0fDvcqzb04hzl2Q4ZVJJ9AGQtUgknz3VjCivrVJf0KO6oMoj4Idec
edh31hhH+2xOABg5GKw9GHEaqncDunbITM5NVfzB5jG3HxS3b56rUFjml3zMYncfoFyo7BDVMdw7
vEGdpw7vO/yd3HgEYljYmX7qFDXTf4kMBriPBlEfP7ZTnHoQ7Qzvq4VQVLWroozMqYXu2z0Es66m
d1PUWjWCgMLN7wFLCZRg5iIWLwauJoCe0d1SOOeDGZFKVJJeqiFDHHXU1c7dG41iZv4szLI6UZGx
3L3eAEPwE4XWoG86kU5hZXSC73z57o+WZ2O4T+tcan4FCSV5EltKKEPVe8Exy8YhQ50yzb+4TqD/
ncJyGnZCx4V6P4JKNo5I6ygvdmX39ZOlVqH+WEY5Au2hgzd1j7vb9whJTnQYI7V3fRq1RnYPRkX9
WWGjo/l2l5uRP3FOimOsKelfrKNEimX9qP8RAeCancicxuPgGmi55bmX/kLcUgM1pOe5uod30zvv
X/zA9WkrUZNjgV6hpgwNPHNOD7sT9D+LyqF4Ndjz/vZqXNlinBd052FN4CqyTAbLgqqWN7D4Q0W3
fHWCrqSY01YzYi0KNzWZF6QQHiaLI1nUQUDdTTNPTdtHe0OMyHQGYgvQthblldQps0tutEWCMnCz
eK4SMBZLFV9nNR1ecpGGh9sz9tqgWu5fxAx4CJBKWlfnxVhnVQOw3DxBtKCnPoFAUx6RUNINYIkh
dxpEF0G3245IZeee1sU+geD2F9Zka+y1BO3Wb06l939VE5vBrV8nT4/lr5N9SCCLFMSuAALRVKaq
ESjmyaYh+aOwGu3zlCiOgxyjZUBiTVrVh9ai/Z6aIT3SvZnQTkuL9z9y0caXCAVZTEIK9/Ji7Oyc
XIYO50lvcu3jEFTRrzlg79/+FCupGRAwypgaRR4PN6XLKLNrKko8kQBy7PyZkiC8E+x99FXFlgDR
ytJChwdtQ6jR2HwtqxIZbCY0vwP9FI245sVW4e5yKaF5ezxrUVx2IvvE4RsuUYHCstKCA1c/xb0W
H5UcCuhQclzdjrJy37lvoizROLYj270NEtM5Ku/oieb2l6J3ceIc4vms1W31NRPl1qNzdWhY+qI0
gx8gpYnLT9WHKeq9GEIBp3V7X0Ft974uHGtjAlcWBIAUMD0yY6DosVgQoRJ1pl6OxikJLB3nYO9F
VSdjH5eYmN2exJVHNC0GCgJYdcDPXy4IqDmJjQ8lVLoW2Rylzuzp0E1u2h4FpsVPdq18KaK5OSdN
YP64HXplKgnN6FjxrJHlKjFcHrNZaIHW4wF9yDjCD2DktqjBr43BxUEC89GC4CF1W6gIX36xWkFU
ufQy85SFzafA0v6HmqniZ01/dBXrtxfH+0T54dTKRw7DLzM6UjvsTJ7dlK49Sda+dRukZfvhc9xO
z11jzwhIb+3/tZnggsTcgT4jBn/65U80zNBy9ImZAHsCIX2a3WOYQKK5Pd+vVZflTEjRDspMMFEZ
xWUYckaNskRvnoLItMNdZJY1TWsxm08xDonpkV5O2H/I7aHIHvU59XSEPabMOJp6NWskQ6mz9XBb
GzjPJ7oO0qsPV+7LXxRWqF0CFDRO6Aw72IpHaIEn7lbzczWK7DlQRYQUtiT5jVSiOsZngkYcu2Op
C/MYi7r5D8uZ1gZAaDobvHvlcfWmLxjPwxQFGeuMDE8catUu7mwUPTb26/XJQAOKpjT3BbBMCvOX
UXhCQb4tK/Nk9mp4FC6Idy/WuiP67e+fNhmKViqlUBB6SzjgBDYqM9qSG1gNrdgnDx9enCjdKhas
jQgpJyRzULLw4EFejkgIrNAVg7MONaQk9p2EikyYWh75a1BuvFnWYkndI0pZZBbUfi5jlbA1G9Nm
vQHfCD+g1d3uzMFVTlNTehu77fp2Ik8kf5O+sSZl8sVm63ugWqNiWadyQHQDRczyqTC74k4KHf5G
Pmzwa9GpG2vwtfJwucWJKlVWXjV6IO5fDjDOuwJ0jGqROvIye8L5If83ib2isvdlVCE9UfNwiHif
6dWz7gpzPgRZ074MbtEItD110fgqcOnnQBuhH4/pgIn7AKIve0DS3S58HlF9dbSqsv8UeFH5T9KM
tbbrTTObdyn43NmHfhg+N2UZP1uRpX2jiNo0vt4mwdeqh9Dp68ixK3cbJ5uczOWwAc/xXVFpRrpn
Oew6rWMLIfpTN+WBD6zbuG8495H35kQxO40HWWJ/brEHvs8CMNwAFcFDjnGcf4AtVe5v/5zr84Zf
IY1nuNyALi3TOQXCo90XiKzA8An3kFKdHeZe7u52lLUFRs4IEQo5Hawh5Fp/c97oPTDRtNHtkxkr
409sL9odcMj8Pmjj+DTPnY2jXeX9uh10ZWjw8ejegoFGc2bZqRDIixpWHzukC+FPDezncyMK++V2
kJUrm8Na0pWAc5CkLuUcrVaY7tyK4FSEodX8VB1F1/3AA3OEq4IDFmwehU0hLIxd/Y4r2wxPTQbL
2acTmrXtrsawM/a9cAjCr2hnlJ/cstbTBycJssEPkEJKTnE8F+Ep6YvM8RsT4ZeNJbly0nAFSJoa
dV0klxdZxzgOBX+FzqkthnI/Qfrzu64uD3gcbJl2roRiuiS/QrbjrloC81zMKbvQIdvO7GMdeBgK
oY51l1Z9t3H7rHx+g9xBmv692lsuzs9aZAL828SoQOwd7Lix76LS2UrZ1qJQUZL1OcZDWnC5sjtV
eHqIIPpJmS1vx3u8ADU6BxsH9EoUKlfcljyI6FW9Fivf7p+8zaouis2TbFQdOzseoU6Pyjtl5wCn
mNKhEwVbOkU0Mi/HMiEiFCexaZ7Qd4fMPHr9fVWOW7i/6ywe9ht9PflZuEaXJL/JTCnusnEps+cU
UtX0mxlN9wg6zfs8ivdxYB+iWfnf7W0qD9XFoQsAhz4NpjQA5V6dsd5MYOXYYIi81Do5nOxsTyV6
xqxEe3HRvbyLwojPdjvgyhcjP0CBlaIjaldLhIAQedLGiVBOQGSwMEQybB+3dr6xc6+joLLmvSr6
eAa4K3nuvhmWCMIEQubsnAw3qY/ol+cnY6Rw9t6xmBrAUsC0snTKGXEZpbFapyO59k4hxdPnoBz1
Y4xw4fuj0KQncUIxj1REX0QRjRj1KaDeB68p+N7rTfuPndIcffdYIBnzZaRzHzWFRZQ4CZyihZF1
Ag4QPo+9Mx4zTGy+/YcoaIFw7ZAA8+/LGRsaa0KiIwlOXdtX97MLljziofru1g5VdGikFI55kJHK
X0YhI8AhzImC04wYsD/Oxszzu9jCll5vHTAGYJMw7OJ4ANJ6GQXl9s6re8c72TCz4pM6NManKgyN
x0mak8Lt9Lwv7549UA3ygU+ViXfw4j4qUhP+DJXYU5Fq7kOgpmJv18bWqr6+iqAP0RrD0ARus7os
l8EL6EWc5cEpmkuFlHFKjmLCcW3Qky1q4co2JcviCUR9Dizy8vhmnHXpmmlwCuD0/KXdGH+sytrd
UG9YjUKTGEAcK/uKgusFXjkPDl42ulp3wB2j+l7F3efr7Y+zOm3UymTdmhb3stOXuBFU0Ioo0JeQ
vNLD6GjFc/aIPdBW93stFAACiPtyK3EsXK68CL0YLGG6gE9StzucvdxdETjw6btsC6qwNnccCzwc
X4uAy9KS1bVDV6k01wqESj6i9xgfZz0O9++fO3pelMrZSfxz0YVKa62LBoVcMQqc6j4sPe6eyIad
MhT9Rpt5bUCcDQAUSLXgNcpXyNubAQMGoPdTcEqzNt3rYWwdnUy8VwGY7wJCm+ua/xZFsWWFUQ3h
4bmxQU8ymtPvaTF+K6Jc30ix1w4g0G/y9mHaeK0shqKYeZzhw3CqK0O5o0+XftTKCB8HoeZfHHUu
7m9/pbWpo/DCDcb6pl8o//zN1KEil1UtwvOnzk7KL8KJjEeOiS1o9loUB219LjqsP+k2X0axQ0PD
1o0PRDljPMzAtE+mOXufb49lbQs5MEFplgP9BLB1GQXhBvqS7RDg8KjF+xBZg0ck8ZT7Grbx8Xao
1QEhAiCbxq8N68tQZlNqWuYRqibF/Kcsm+kcg2vamrfVEb0JszgUGrgJSd7NHAplpz+iU/mklF50
VynoB9we0Nq6YwPJRiB5CWv8ckDoUU5O22L4iovRN2Egahsq4+A3pegONu4E/u1wawMDAckmoikI
E3ixICYkfnIrN7nNscv72vZp/aMMMMXYo6M1bQxNTtJlOiy5s+hQ8pqA7bCEA3cpyIq5EeF5dqzm
MFHR/NNaffA7T8bClCPkYToKp36vrSrnBWR39F850oGjLBF9eHpbyOwJ++TkfXEoOLw+QTg1/tye
yZWVSBWdWKiTg6625Yd9s4EtpcszLTTsUxTNkGEoSBxiNII35nA1igQ5m9Jek9rjZZShbgIqM4xF
szPg70IdHkN0UzeAnmtReCcDNgO/TWlzsQidMaxcidM+BXMi4LqO6sFunO79exfMNAhFzggI4/pi
7VlTVaNzZdsnVc/Hsxshvh9E0ZbDwtpY6BIBs0QRkf8tZiyekzDutNo55bMp/HJwg0NndVsv8ut9
BBmUdwQblgnDx+byu3iRrdi4GNinUp8h4RWl90h/1j1kEVKy711o/PfBlYMOIlMFJHQZysyrLFPU
Ci6sMxp73G0NmrtmufEsXxsQ2hQSAQ6rBrLQZZS20q3MM4gCtdr1IyinO09AFy1RKNhY09fnAkOR
SZ00A+ZBsXhRKKMy6DrylKepd3+g13wSUf03dPrHfGIn5VO7UaJbHRr4XrYQhXtm8XJoSoeOyDwy
tKhQ9Z1UTP/i1rr1ITM6Z3/7W22FkovzzaGAI2hfpKncSIo6fR31AbUNVO/uEPOLN0Z1fXGwuBGc
QrgEwB0PzctQWl3PeZ466GLG1rPlNH+NsH0JW7f1ARP9vT2s6z0lY4HwoFdGCXI5gzm6GV4ja3ex
4tU+iKLm0Lfz1rm9Mnn0iWQWARqH5HWxBPt+9BTPHJ1TGXbRvKtjxdqJAW29PVVMd2NXrQXjTCZL
IKOUtk2X06dqmZvg3OWcwhD7VgVwk59l8x/kCYx3H3v0kaXcCzPI+br0v8axy2uGSHdPEyXpnZo5
4tjQu97YVCufCJSwnDkKUGyqxSnR1LgOIpXjnkDte7vJmah5NuW/714HNKS4jHgv8bRYJitc9kOc
6dQCtKZT/K7s8vus1JWNobzqU10mDrz66IHKth5V3GXCPyBXoQwwUk5IA8zNqRjw9kR1tP06wIyy
/VqfbEx8UUP4qKTsrH06Z2O0qyyzEBjD17bOpsv5v2gZag4v5jBX+q5BowbB96HTnRMrsHrWvH6e
/wk5d4M/mdJNSuersaGUgQ9hL4pforLRWvTWZ+zpb8+iXFq3hre4B818lG49Lk9ocnF0FkVbHnC+
EQ/DZM/PaR4gdINDc6DG6VPbxtnv2+FXVj4eJxSSZWUUTPLijMK4JehNq4Wm75XZDiWR5BiV6nAO
M/vP+yPJxpvkngLdWL5EBR6rqPfycFNNqJGoLisHqtYOldEo9G+HWln+JGI0FqWNC6nfYvkHbtKZ
alwoJyXMw0PgZtUdc7Clhbc2dSDkdZYl8we27vLQCBp9VqoiVk5GhZiq21fpTqvDn2anWvv3j4e7
imor0t9AQRZnoTDyPMsnXG6ptrp7McSpBWII+c+NeVsbER8GjhlJhtT3uhwRHRkcj8soPDtOiZVz
3hbfHTcs77H93BKOXkFbsOToSfLYJWGm9H8Zy6iVmZpso5w0MT5y9n5ujPLbVOkwaLMp8W0nUn27
KD4rRXdnCuUbzjdbtZH13yCJ5bCHMalcFpbIOOoG4SC+YGa3/7OCrv7ZI9K9d9HpOGaB7fnotgZ3
ad44+8HVm2cXS45dwgm+8f5/7XkuTgGalZKzQrFBXquXs+F0VqLiElGfZ2FJMZXZMbxvKQ296DiN
amL+o6Ka9bsyJ2V+6NrQE6eKDAe+oZYUSrAnKcTSCR65Xu9QBsqUr208KeZBYGI/7WeoI2hNBYHy
DVqM1z1BV67jL4PdK/3e7syiO6S1Wta7rMud1vKdyal7AMANJjXADfSP2BJzlqpB3Bxwq/Kyl8Gs
xm9JYzTJrnPhqvrIJQf13ghiBAFsnrHGURnV18aU7cwPat+MylfkyqkD+LVSN/MHWLRR/jXOq0J8
qoY5fC5wlbFOGvZA0W7KC+9rlGSjtgt0vGbOxuB51fdsmtRiB5RJGXwEoL0q91senek3bKP14k6Q
M5R7Hi5Rv+ehVHW7oIw8cKjaOPRHLOQL5dEYnCy7c6sW1t/kSFeN0ULNx7cUnVeBiS+3gxxLYaC6
Q+/EuYdM0YUuyjqkVImq5d6R1mGHkFCjjQG/btTGpEBJJ6dbmqmIEn9yJjwunvWmLIrvCk7Txuca
WbLpT2omYXbINL3RnkaIT46fgKSvtP2UoN56AOKB7yze3c5411o5hMS9XYWWebYNL88e3diLK5Su
0Zo5oY2Zad7G1l85MtHGoLBPYkJxf5kBhQXKK3mgBSfJZT8XJtBtIw+3fBNe1/FinYM1hZ5FBQ8a
t7c4YZp5QrGrrfDrRiT5rGdm9y2JtGEXBxLiDVpCPHRC0Z7jafae5krtv4ZzmX5693FKfLpLQHfA
gCzNyqrRqGuReAGSUa610yiLHxK9Hv7DjErFf4oOiMoASLrc0qZW29rscbPaSeR+CfNAivvU5UZD
ZuXIlhAkqVnBK4o31GUUQy8GL8Ej+5wHAcQCr9S/yO72Y6SF6hYUaWWNgNqgR0LP2QEutrjwig7T
9DnARD5QOaKxpRVf6y5ttjzyrlXnWYOgdHhbwE7nNbO47hKnSycX4fRTLObH0rJ3yColflJEHzgd
H9rRu09Ud8+L58MoTWyN8KFFx9tv+/ApszNMZIz7TpvuRi0/Fnn+C4XkY5LWhzSHBBEq5W5Sx73V
TqUfG+bd7aW18poFrilZT4AamKHFT9cQRMHe2wzPwDVfMGEwfKrIyt5om8fc4N+l/X5WIBtWNuqp
4lE7XuI3c5hdiEg04dmwos43c216INMSGwWBtauSAPKiluLMKH9erjOvju0xGIvwrKIa5gd5chdl
aILZYAUt+6MdiMHno/xu2gLvL/vT0L9b7FoeTBx2SNjalBCXHKysCo0cYcrwDMdE+xtraa/5dQOU
6/YHXFvjsjsHhJkSGwy9y3FSH8c0buYDIm5k7nGm1PwSLuBG0r8ahW3EwwbdmatWySSUQUPLODxn
gxlSlyqhnfj6FG8R166XIxUc/kJLQlL/llCrEtURW6hmfFZrYWcH6i9FfcjnVKDOpPdO8ikbvOiz
UdhqtjGP1+cS2rwa3woKrBQeln/+pvYBoDSDGF+mZwQcH0gR0juVIiK5a/r59ge7rnxIFrWEEAHP
va7nJGnWqS7ArnPM7S92lao1uW/WTvzJ0cap8wsBzWhjl6/FBCnNRgeTS7q8WCRzoLZYdofFueIz
Pk+Z1sS73uzK1q+z3nqSL83n26O8XjB8QZvlQteY3b7EyWAmaAAvLmJuZq3/iYyr+pBqBZYrt8Nc
fzXKBbznicMus5ccOXI7rROxXZxzuH6HYRY2z2Zcf0q1en8hBKYjHGOgzbxoWAWXC6RIUkObcJw7
114QlA8TYnDj3dCl+f7dQwJygRoXhUxkSZdDSvBzBrSgc2mFk+IbVhUfSi3rwZzpW7CF649EGwoM
E5h9SovoPS+G1LuKNjdacxZw5H5TdfHuXBAZW3IIVxUDykagujg5kDyRUsWXYaqp7sCqTsNZU+a8
3ztG5xqPdaQPKCNaYfkT4l6UPM51nou7fmiC6IkaYFMdbs/r1WAlfpPcidIP6vagqi5/RWL1czrD
TDhnSaxpcOVQ9PVJhNR34/ckuJoQ7HBbtssXN48jFA9prKk9q2k17Psxmb4gY1Wfo1lXftwe09W+
BpEslXdoE6EbAkrjckwmTqF6nxnibOZ2+KPJPBH64JASdd9bPbUj3cT65HbIlWkEOoGUJEhYZJqW
OVVgIY5V1Lo4NzqiUjGsSz9Vq/G9ghNIsiNER3PKo2/OR7gcWODOYG4bU5q6WGV1r2Zz/jm20BTf
eMeuTCDS71I1gL65pBtexqlxNtbU2RjOptHSA1FEZ95FTYY4VtK53bTLoi3KofwkFw8KRsbHkoKc
zD7+45cRhyqvlKaXEWuv/zfT2uJeCG1EXzMM9sLQop8F7zi8yyYciW9/uqvDUobm6YtML704/r4M
XTulhi52PJytoFbuTczPv+NUn95ZTb1FRlwPxcnPmcw5tnw2qbPT2VMkhnMf2A38XbVETnJG5xTZ
+3mrULeyJFGHAnpFagI8bomBCWM8nNO6xSSptI1/9KIzzz0J//79swcZBG8tifIC9HA5e5RYbMoY
ynCGJ51gjBvpBe9pc3CqD6WiiOzl/eG4PCn2SLEmFAMuw2X6WEWjGVDYRJxuPzpdfayC4WWYuy3d
q7U94DEggqBaj87eZSQYx2EeJ+l4Vudx/g0arPpHhJM23HdRiSAw5kyFtrESV0MCYmQdSt2apdci
rXUxFBaeLCFl+vvMUBvbL7zE+tVVU575dRmSnv+H+cQ4Q7Y98ThYtjwzLVYT20nGs12I/LetTdOR
WkzlD0PYbt0A1xcepUjoyzymqbXS0ricUaI4NSnVeO70PtklCme0rzRFdN/z3n0eC0d8zLqi2bmJ
Ud6VVbXVql47Y6TLnUdLQ8r2LE5PzZqxPKbceg6HWhxmKdyLv3L60Ey/zZ7mpd+6NHsBF6KFf3uW
r+slklnLJ0UYQVZJl0OvUE530HgdzmNdj90JJ/Ko3pUGChS7QoTB/0IVp3XfDJviU9i24hmNWx+B
P0SFb/+QlQOItyW/gcwGiKUnp+hNOj/VwTC3wh64hJPqWGNktjeU+I9ATev+dqSVyZbpJ+5ZyAdz
PCyukDjSocE48Xhuonx6UGLT+BnVbXnMm1H7iOttD3dH0Q/kelso8ZVzDy08asHEprO+PPdKL1EN
qrAjL4kKL2ujS459GjQbxpprM4mOGzwEakKSwno5k00j8opLfzzXVVcdCq0snjqnHw7kdFuScSur
h1ajjYcGK4frcdmpVZI6RJw7BF7RIKv+Wc9aND/BuyWPY55iq9YGWJYipD3BXzTGYkx3igFF6piF
dHY3VtD1d+X0lWR6ijoA8Ze/pUrw2nKjkJWsNr8Lr//eu/ZDO4w/sLtIfIrLfmD2326vpesvehlT
/vmbVZsUbe5RgRNnRbBBK3CJiEHU8caKvf6ivK2pdNDXBd99xa5y2zBGS15ezk7ufK/q1vhlpkkd
+4EbjP/eHtFqLBCjqN5QiEN1+XJEWAuS16ATc+5Tc9ip5jAeqFwruyHy3n/CS9YMnS2DlhC39OLU
M2InK0KdYWUo9d1PcZLd22peHEcsPTbWxsp3orMqCxRY5VB4WewJ8vppzCOEO7U4So8tdcZThoPV
Bq5Jzs1lqsiA0GKhv8LBcsVNd6epNTKkpc+dA3MhK6CGRk+Vqqb+WEYlEnabWlrr4+LuYhNiWbo0
aLOVutPVjinsBm6mGAGJD6Wokw0Q9uqakKq+fCv21/JsZiHoeYGszLnp0asSSjjC8a8ALhvFuykm
KPCxzpFUJ9+mPbdYE2Gg4t5JbeDc9U2PpjvQsJpO8eH2Ir9OZ6g+gNqDQ8e08ZK4XOQ5z7OqKLXh
XJsC7IyFq/hQp7t24jmW97yQ/kM46s1oUUq+zpJrohWD0dvQus/xkLiPdPiGT/g2Of8TqqbcU17a
0opfWxXoq3HHkYbyz0UqiqEqEmOpGM9BTXvfrxB/wT/CRTH+3ePivw+FhrYxh/8ydzCmBghXpUxn
o0LC+4PbQljcZ249tEQb5hg1Ky0tH24HXRmcfBYBhcQoBeq6XKxvjlwa1BRXUqGeKYSDMQ7qlxgR
h+PtICsrnrzIRc+MQgg3yiLFroN2onrZqGez0pKHzI7sZ53n14NZuxgC3451nXxCp5IsZVnt47m3
OJvmeKYDGTYCZDEmGKOdEAGflPlQQmzbZw20b7+zhn6XxEr8c2ossfED1gb79gcsdgOGexqa9b04
t1iXHR3sa31DKOMnRSvH//Dx3oZafLxS5GCg0k6cyTrpeHuR4Rtpqm4MaCUTkDBgsmkPaUh4jJdL
ZJ5cZ8AcRpxT1x13FSvGH8KQrd1O2a6ItH/wHPH8trM3Vs3a0nwbdzGRtPfnoBkGcdashDajUaeP
SrIJ5V+5ZSQgBHAD6xNR4MUcGgq3vhlR0DEVCHgkudE+sLUA/lIZ/quoCH/3Tb1lnLk2pdyfryuU
YtmymBoh7TUJl8KVl3fZy5T1xdlMRPcpoZt+5JJvd7Hdhp9o3r0bKSrxL5CQdRpe9GaWLEfVFWXQ
ZAxXoVr8EIbixRVVcx/TD91IEq79/mQonmAe9yluG0tW2IAjZGHG1FsSMx/v9BiHZl9rMhR2c8/F
+mLWdqIw2vOQmS1y04V3NN3Iu0tCygvG2HYHLfTcA+AulbS7c47B3GwBgV+z2EWOIfUjuRyponN7
LU6makog1+B0fVbI7n0X68PHyqTU4Kb13uuMEIuL2NqjH1Uds5IH+4C13cmdTR3ttU45zHZafb19
fq0dH1APqQpQkwMGLZfOmwNZa3NLa3pVnJPKwpfcTaJv+owa1NxsSv+vLn36IsSC9OoupcymHNe8
SmPwzkwJ8xiPeV6CcgizxnetznhUbVxRd8kYbamwru1srjjebvT0JQPpcoxwxhPTmVJep4Pd1geM
ESOcdzBCNDe6WquBKLTIAjGQpWXRylZaddbdHIV5F0GIBHcHv6FStnEMr+Q/vPel8hhvbZKExSLq
4NjGk2cO5zLGJtQfzZmMru3K2OfclCYGjdpu0arWlgk7WH42ZvFKY8tqgNi4sug3DZr3TahiYpvF
0weNxGjjHF4dHpLfvEhp29G6vvxaSZFrRZ/hMF54hfrRSAZEWnLdzn18w9RHfYy2WkCrXw1gr2TF
SlsWecW/2QKVsBUtKxNZvJjj4E5Mc5b6An+rLQ3ZtZGBU6VJDZnU4JV/GQjOGBLYQ8cbF+SK7lup
Ri7eG9P4gvSkWR1Lpa02ygmrIclLSPx5q11xurJ5Gisl5unkRVp01wx98TWuVfcsIs/43NIP2tgB
q/EkkQKsKAXipYlII5q0jEZeAHlj7tU6mY5VroYPGK7ZO9Mdvtw+vNajQWAFcCDRSYvnrl5ZGCVH
wFFxofeejUyfv9Wt0kLjsaf7uZ3VjXhrK4VGiXxEAYSi3HX5AcO50OzY9fiAoqs1vxoKahRTsuVb
uB6Ga5PKHjz9pc1D0ReI+cd08Jq2Sz+nWjs+obA5/pdPBU6HIwQIEhD6y8FMkS3maqA1oild+EuJ
7ORgu078MxuG8mVI063m8eqoJDyVly5Y7CXAVwsacxCcI+d2mNLkqARdO+7aQW2/314Ua0eVPDzk
Ox6N4WXfJdVLb4iyCAfyQHcPdpFWR4RpO9xGdWsj51hdf/8favnejTLdmjFq40Yz+nhHt6fyQ63/
oAbmQ91tKhqv3Z/MH68mHvIsjsXxMXuB3lQ1qw9pOft+KKr+4LVe9CBQyThgyQomD08G63B7OtfG
yBuKfjUx2dOLy1MvepgjCXvMDa3sMLRduG+HRv8wR+AqfIQki+PtgGsvKnaYFLSi8Y+IyeW6rKwy
UMTM9wPCo+c7pWDz+6XQsh9dgBnrAO/nkKWT8iy5iY1fKYX77+1fsDpkSnVUZBA8A6Fy+Qsi11LG
KqN54arREPgixzF65wyUAAZwqY5fNkGobkzz2qqVJmmUfmXcpR+PUlhKD8lkPPdDqE+7IE3tZxKk
5GOZcU1urNu1rQjNFzSYhwML99HlANMg98ZApWOhikz72rBHlJ2qOFjM3p7I1Ti0lJFYkvyM5W1A
W5KCvN1QzM40AK1FVB76SDQbB9na6wbyJv1dUmqwD4tbIGkio64EUZxwEp9cPEWPfT2NpEN1Mu+1
zigfhrkgv8ztYKNxvvLVoCei4aIDskMkRv7529QhVZ2ZJJ5uBEAINodn7SwzD/1ZabdcLldD0U0j
gaXqBZn0MpTShJnh0OU5Mw3hD8fIp9zPlNw5JIXe3d3+bmuxpEoVd7hLE2+ZqFh4ONMGiMnxAnzp
cBQfMPtUMnWOTrommq2i0MrBBhoSNrhF91ri3S6HFg7uBDAKdnZgNhrGW2RQv0kWNN3vVbP/a0We
Pd/ZbuaYG6XRlfXJ9gaxynUED3jZdFBVUblayEZHMzi9r9HZewyLMnu4PZurUSgOcdXqgHGXMjI0
lRpl7lgkYCvyh7TTw91UxFv65SvfTHJygfzAn9FRFr+cxMLJ56Jo+vFcNpb9Y9KL9rEFg/BDaQsC
3h7RygHJk5FaKE1HjuolHSE127BRbI9l3zsoksedae28wELne4iTBqPG2tLev8mJJyXBqPzS71ys
Edcb49k0eHbQp28DP0Zqdf6gG1mNLTawkZ+Ctw9GunkV5Ti3Rd2Wdtfa9EoGN6o2UoBfkx/5zU7X
oNfUSjOhIJBV+eehRB90H9V9Fe3sthvrjXNlZUdQQ3+FCVNSR9BiEY0WhDuB+T+njScQdIwwNNs5
5TSXBy3Vp/qhKpPqyYkrLdy4fVcWq3wJcWJTx0eyeZFk5NTkTNudVDg+Rr7vVCd5clrbei8sHZ1W
9jpX0GshYHnDJskQ0Zy3VPCKTXXOVbM7WpFUHFSFuxHqGposLZ7wHUfYAowTZdrLuRRm2xjp3Gnn
2KLA588RFVJwJOGuscEifUClYRoP+ZDgFk8BCCn4IigUSRPsIj/Bx3hLVWFthjlYZV6PLQz0y8vf
k0yTHVGRUs8NUoB+n6jioCtdtr+9Ra+joL0lGcyguXAFWyLNm8YasZ/u1fOAlt7HXsGVTnNQ6b8d
5fogALtLiiaLe7whlt/Ri2pw51Roz5MHsmD0tPxPXU7jr8pWuo8qrdu/t+OtjArOqqw/IGmO9bn8
8ze7sKwjoJpGbp6nqZz+h/buNO0nz4i2EvvrlIJrj+oK5WdY9FeQjrjVMdXQi+Icl7HxKOw+/GAX
SvSQ4Vz7nGSBdUgiS78zGqt69/4DOKlL6Sy+mgR3XI5Q9I5WF2bRnPMkSA6ONdOBR4TF+/reiZT4
THTMSTZxmlnic1LDmmDAxu25t+vkCGR0eJwNZ+spJpfyZbkTQieeRJLgAuxoyT7R7Kbx1KGvz5Zi
d/s8czJ8pa0vALFMqh/FwUFhzW/r4pnP8Of2AFfADcSWAv2kFDTE1cVb3WoSs68mtT67ygDOO5JE
kdx1mj0s094vyq4/Glnp7KnDe3sr08qvBtpb7/+a4FLJD+lncCkvEaPGQCForpSWS3n+P9LOa0du
Y23XV0SAOZyS3ZPYGo1lWZJ9QsiJoZgzefX7qflP3GSjiVnb0IEBLa/qKlb4whtSTLVTdRCBvXbZ
kdHb/iDK6EmGbOTWVL83ByN1QI91hdLTV9Od71DM+uWEtZ3rBTOswOGUxXqzvt1f4v2TSIZN/ETN
nRoCZffrrVoLc1bMpoYORrPkDaxV5fxs8XevT3NB6/fgHt+Phl4QHGRSJII12FnXo9EVKgtuhffO
RfVo9Kv+NnBVo6ZSHtbpb4wl6yKIz6psW3LA67GsJvbMOBVV6E5Z8mTbmfRtLfInZdW1g5d+f6OB
XIOegz4aGSfSw9dDpVxnEytchZXadCernvuv65B3X+5/qv32YBSkfeEGSGqdt9keqt5gOwuHMxSO
1p7KylYuseWOobumypei7bQDLMWN8UibuVh4ebA43PqJiGSNlkFP69BoexOh/9TIF18Zcb8MAAmI
LIgtmJ0PH54kg5E/AB+SgeLmxEMebwpD2DWPg4Pgbb8OLz3winNUD91F1HZ0sP/3n+5dOoY50v2V
ZIXrT5eLZKBUTFcN47UfmdErD/HSzOf7k9q/RLTCpMgYqGkbwbnN/rBLdEF6A1SKmnVakKAw8KVG
a+WxjJffHS3BQb52SvdMx/nb/YH3Z4DIgYyWTI867s4SpoxNPUJ8BRhCUY7rq0di9FvWaMv4Gays
8eFTwAXNqwcnSGI4twdudqa0gnJOza6JRWgsaRI0lMoP0tr9B/s/8SzOAofA2Aoj540ApeUma1hO
czyfoOS4WYCg+ex9eCdClgXhAKIe4A2J5fXOSKNJ4IU06GE2z8WlcJMx6JykeRNVP51G3sqDfGz/
rUA7gKenqYw8CdXB6/EUK85sLIiMsLAV3fP1zCjrYI7axnsyK9P+5aM7A68FjhmQGIoRSKJcj2a1
gLAzznXotJ0erEgCPMTWnLz2uaocLOSNV5xQiFAZrCeHeqeY3U69nntL0oflGOVPbqZDohJJ/1ev
w1dHpTAdT1XvKBhql/FnMdRpCdXEWIzz/Snf2DkgjFEhlkRKDdXR6ykrXpYo/M0A8kFUp77PhfLJ
RgerPbhS9h8SqSvQpQRkUmpmm2WmepSVjSXGELUhkyaUThsRFLzynPSTdvAm7OcEfopiAbUk6DPk
Y9dzAlKhFQNK0aGxxt5JV+vpLAhP/Psrt89kUY6TnFB6GZKYttksGC9l+ogNbdjMlfLHlLjz8rmn
HPgouin+DchbpiCybC1Hdh3y11+HnnDUqIdALSRTgBt3PTvDbjSnreo5XKdGe+zqYXqEHYzPfCXE
ZwUtxQ8fQYTduLhgr4Pz5O27Hq93RNsR4nGDJUuBHEPWP5RdZ55SeDQHoe3uwyHcA6oeAgGngsR2
886NJSbmsHgMlhQZ8VGbnIduTMVHt7wchfwDHhlhF4/49YQSq7BbMEtGSJ70r+Y2rq+P9YdfNwaR
mEGJIuXq2pZuqac0qHWmNkTXKml+qwunLeIgc5IifdSWyv6nGCpvfo1FL8onURu5exCo3FhLJP2A
AVMakCns5uZsqqwVYy7U0KNn+NCrihsYeqId1Bl3m1FKpEuXPyoeBjnX5ovFHA1ohp4ajrSHPqXm
DBdOU7ruk9k26Xmxp3j66HZkKqBZiV4pvNMf3RzuNBprHDRMLcS9IfkdDx/3l0IV7mtR6eKP+yf8
xhKSI8tPyIaxd5JzvUUiUEeuFg4t9ozR0oP8hKhz8HbfWEK8vWhiwYXDSGyrcZOaRUSM4Fih6Oz5
a5KqWjBXlXLCEbA4O5ORP9yf1e4mphFD3k+YYBOUk4xfb/+oTxZvWjorRJTb9s7CqDWqbm4N6l9b
nTF7vj/cfhF5vgF0UBQiVaS4cT2cpzbICmeaFXpEDLgotnrt+rCVmt//h3G4D+n5gsJE4eJ6HDWd
UdWEcRUOWjZ+LtKWKLKuuoNnbP+xKLQBOaBRSa7B9XE9StTAdK3r3A45eM+tWvQnxarDRnOVU5Y1
P+5P6caX4oWxCY55lyUN5nowNXKb1K1GS9pXpyfDU3J8LfUS2f7miGl0YyhcWCjLcv/ytGzRbHHU
u95oL06YKwCK/ioMp8T/olZRnE4HylIHgdaNZaQRCNSHygltwS1sbxgTR1jIw4c29ewXml9O62te
nz/asQo8vW+Vo1bFjQmyiER13Bj82aY0tUcEZdu1G9rVMD30SjY8RDluZtPYfhhRRDrPpS+bTCj5
A/e8/my9nVu1ukwMlfZ4fKDQZoxnNG2w4ayqXD24529NDNidhKVQvmbc69GQhijHZbC9UI9Q0BmU
5tfUSfOnTtcPDvKNgZiYlKTjyYT7v4kDUq2N7Wwco7CAohDOqTta577t2m9mHytHdno3BwPpyD8A
LEE9Xs8KblleJPgVokZh16afRu7wh9LloDnAb//54WMGhk5WKXjESAo3E5uSWE0Ix6Mw0635NFd1
9dQ6QGSV1j7dH2kXMpLCUDIzJJVOuq1tdgZg/qZ2Gi0K7bbKflDWty7ormvnspmXU5f162Mde8nT
/UHlUl3Fi3JQqVWI8D5lkm2Tbi1zG7tdBi0UQ38QDv3bNHOP9OP3J5r7Q3qJqBIbBS5288FSbqdx
tHjF1uKPalq/A6dGQLVqHX9Jm7/uT2m/OxjMlfV5KtkQCTZ7PovdRhlSbuFYa6Kz1ljlMwXh+slY
s+QAZrZfPTmURIeAfKSuLOf9n7q8NXr9sEyKBc06XdVzxP84gzImA+77c7o1EGh7dB5ZPNlyuB6o
js2kjYbcgUFuLk95YllPXDBHJib7HUgflUKZrMyRtWzv+Zbm1Dy7hSMrEbmPDSYi/PWfs64+W733
Bmns+/1ZvXsHXu8+eB6QgYEFAlOFTXU9rUJp7DRtJidMtfF1yNpTVi8o2EN8Gy+eOjykZoc+EeXp
avVenXKKg8Yxjogucj/sfgRx6ruhCpf/5oRDEePKgqYa2mje4d6RN3mgU518KtoEOcwKIeaTSOrF
j5xx+HJ/BW7sVTDiMl6Qpl9kUNcLkAnFtPqocuRebX0wMMoTtHrU3FpxZHd2ayg+qlSNkNie3Rms
2gQn3NUJM9DwL64ubEpotADLKdIObrIbu5UT9c5qBPG2uzOzunQwjWFFq1a0fxfwff5tnebD8o+E
c9wmvDjApVi8zdqRHPV2hZlXKOZEvFXOlLy22aAcBCP7uTAGloYEBpw8dDOvv1Ae1WtuiSW7IO1r
wLZiRmpgJtV0JLt4YyACbnlPshGBHG+OOOjfZpxaM7sAqVGRhFDyEwKAuv/RDUdlGsIpg4Cnwwbl
ejqpshCFx1Z26eduPqOpsAbDaGqPdDTa/2EomUYAsgc4uuNAGEm1oGRXiUuSO5p4mW0nGgOaCqvx
VDZRcUQK378xXCGY0RIRSL7aVqVzKBCv5VUWF5QtKttfO6MOlNYyXuMuB7FXEAZ9+FKWI0qRJWIN
LjH1ei1xKkiEaCZxYZlbbOa95ZyRQB280Ptzez3KpqgaCR16jNaLCwgID11fOz3Bluz9uknzgwkd
DbW5jiulqdoU/5CLatX9xV1b/bPRDN3b4izDRyvfNCwwyMZP1pLQrq1/Z+nUJGEGQ80ximVxNjl+
Bx734CK6uSd4VmSwzYbfgjgViqxZ1aviMmaq4mNp+Tj3DuIg9qeh7evg40cLGQ2y2ffW8vamwOLO
yrraEJeJGDvwinE5R9GQvrjZdPShbs7LlkAKAo89KK6aq7ngyhKX1Fhf8zw7QVN/GRLNCtoxOqIh
799Hit6y+KDDOpUQhOttPoxL4ZSUDy/VaiXfna5bDV/HyUTzM62bDH8spZqGN4/DfFpz51D48Nau
RMhGzpXbHmjz9fi1CmHAKHJxaRvFYN/bfRsIcHJ9MFLlOTgCN25h2UYjKkHDA0K0/Pv/RHQ9jht5
m3GmexRUXwm4q0eK69Hj/a1ycxSgzHStcW8G93o9ip249jzgdnZJp9nDoNtMn+Z+PKoy3lg41JGJ
7CFdOFSEN0+Xsag6tRWNC7hC2SuNnBWR6chF6c45ZKHdGksiRiSGgcqmutkkSWUWeZwv+WVsFk8/
a0Ud/+lEUbf6y+hVczDUFe9m6djwzxrkd/8tYSNpgVY4Kl16JEE/VYq1/ju0pfdaZa6n+Lztqvnh
eB0oN2JnXAXcOvSprtd9HVRtUPJIXAQlrp+AmpvzNCnDn/e/7o3TCc6J+iOVT7CT2+JqNitNiuqj
uCyK/Zsw0icXPOdpxfMwFvrRR761lagB0fwFGwAeabPwTZIUa9WW+SXR3eqhGSopG7EA9jh4zW+O
Izcrsapkcm6yU5uNqgm3yS+NEuWnBDllP3FS83R/6W5tI/Sc5LKBeQDwe/2BmmSq036o80taG6+z
qSg4/bSrPy7xxzMqknowDrJ1DupsyyarLK9VptHML8oqplPhOcvDUiTzw/353Fo16VMudVtklLCZ
T17WSU/9M7+UXleciiUfEWc1zJ//wyg8L1yOsjuyPei8oEaCbkh+AShZPUyuaM/mAO7n/2uUrVoa
xV+11mMlv8DwToNp7IhS++VIX+PWismmrvSMUWn8y7//zwXsxEwxqRmlRyI2qEahcxOgu31/Ljf2
Gekt4AL+0LraNgEnq1TMoRLLy1LELbZvOB+Mn1RhFF+XOTaO9J1vjiYvHdmeUkGkbOaUpKlpo9L6
0k3wnX23NO0g0oRx6lJT/f3jM7MlEISCJqneVp8ksfIoowuyvOiN2z+CGha5r7Oev2t5Mh48Y/J3
X2fOso9KPgL6WhZANndPrU5LOdbW+pJkQL2BFPSiv4zupNZnYUepeRZK3qiBi9/rUVCy3ybSZ8X2
JAKFzsj22lvztTJBsesvJk7p360JDcTMgvFwfzH3o8ByQkaVveIBCt4Wa0U7t6wnJht6bK8PerRU
z6o21h+FeAE6lrEAQr5S2mMbCyta2a6xOWDkiObFW4Xl+vOg1NoDKulH7/T+i8lcWQrYvaeBW+ZW
jJ/iMjvSwS8vnMCo7eJPXWnMz4MZuydtUbS/7NH4MEiP+WHjR6eRBg/1pU20o0O2XmbB/Ohjpqtv
D95w0hc+XzCmIOidcRyTg/N9c56wPymlMlHqm9cnzq0jCLvSC9xIJ9WPZyeBkIl5Q4th5gM13cXP
bPvrhzcLsQX6t6jpGOauqVsMkaW3E3YU6WxPF2Xqh888xB+2IaOMDxUOsKMss4O0uZ6ZR1/OKQqV
URIF/Lad6k9GpDaP9+fyfk1cH23U1fAM4IGU9IotfsFz01KNFQTU887spl9FYuQlot1V230tgNCl
z7KdN/lFWvWjH0FvHKZgzUxU36xGRZacyLyIgk5b5H/W0Wl+9VKwt6GaNM7kG17Z5mfTyPvWB9fv
WagOpsUQAOwXR8/W/vJlJmwE2eqGVb19gleEqCrTYSZdY2DchnGB+S8+yviYdmKtDlXab1wZMlMC
hC4VldAv3XyfaCi9xCqTcLVmWz0PiJo1T54aN+6jHXWadhknlLPDUTMH7xvKeWX8zC8sqMCsKdV9
lHHLEkyypTSBsWDAW/hWtKwxAonK9FUfnEEJ3MWIyk/p0Or9ay+iKQvaTp3VP1K7KKJn22yqCWkB
RP6/TX3ljR9uKUnBP/IjCpcaLfbNpW8t7dqonSpCURfk0f2SPpRenL92lNHO93fhPpDm0YSoRMEb
JDWBzfVa4nOCpEvW5mGP5RWsrzU/t62rgiFg90TV+mHrGlD7EDNA/1HPgbi3OVtu7Qk10tc8HKO2
LU6rFeXuqce64ouuZ5Z6EE+9CyRenzHYnojGA5DGkxgZ+evpRTQc6VAwXIEJRl/669AYww8XkJ5z
GgSF7tJH29pzINyYSID5XdZZcTBZqlu/YdkOyiHThvSn0dqI19Kp7+wHkcWacUnmBvUY7DK88puX
Zvp8qmNH/wcf2qiAUm2VcO5jQ0nOdk+t9rdcJxl7UIwVXsackNq/WuXo/UO9qcl8nd/jheuwqN1j
joLzePCNd+cFXQV6XhKayEML7/V6ESCZltlSlVk4zr3pL46SnYSXHyEF94A6kF7sV6TbJJuX/uv1
MF3dr8Iwoby1+KOcl1ZDONkqrYesjQp/jBPdx+wGP6TSQoCH7uJjt6zpARxmP1WovfhBv0NhKDFs
fkPSVSXhLdB8xBj0Z22Kul+1JOl+vX9odvcdZTUkpiRCkfwGOvH1TAcPWQfEKlpkQaP6tLhLHWRF
pD9aanLUObkxIZiZvOwgFaUz6ya7qSqjw/rCbsM613/2ljCRcMEj5v585P/J1SlhPmSdlKJhYiOK
tcnZRZHUbryubchREOa5Xjmip8hMLeOkNN1kPatUDuzzRKnjb1p8YvG7zlCOXhH5bba/Am0Thoef
xkw3tx6CWl3j2MhtF01VvVrpmD3OWTE9YstoAdodnPixnN38HzHZ6gHQaHcLkqVKXT6oBoCaaERc
f9CFGqrZYswWRsnwfRTm8Dkaum9W4xovapbkB7eSPG+biYIVoCeHQKaUSNtsUvRMI1NJ0z5UqtZ+
ilQD2nmdVWjqp1URdcEylSP5cuuuR/fhfp7QOGWfHS09MMRbiSi08ywsjBBAKVoUOp8nRzDdRteS
h7EZ6/yljaqmObh99p+VMWU7hIhY4uC2h6XA2a3Pojns1pGoJS8nRf1UtnhcpadObdzu0xj1S/W5
rhPxraq6dXm4v7v3p5U4gYyduA1RLIpn1x9XKnZo02xLHSLN+i5yT3021RXaFe52Bw/3/rQipc5V
i/YyUSpt3uuhuBn1Oo6QA8r1dPpqDtnyeQE6dJDM3FhRWewAFArlF8raZkL0sJRWzblF7UVYSoDI
l9r7igOL5VxW49KGWEc50S8tSeLoq1Rai4Nbdr+NCLxAErODIQIibHM9zWHQzC6vYKzCJVVkIUTY
XVDFdpF+gkCESGcLaeiIg7H/jDLJILVBVBatim2Q6aEcCN62W8NYjNUpHibP91RggfA9vn10w3D7
UASH9YQV0M65Pl7nARUWDQppatlPiEJ0Z6PR4ketns2D7Hd/FeCVSeuODcqJJNu+XklwbmYplkYL
ndyK0Oka9A4yy6J/ITRMvxjaWL5OipYcHMkbS8k5RFoVCj6Yii36y0IDaVl7QKPe1LlPiH9Eiz+n
TftLUqGfeH8x95sVtBLLKe1aueq2V44jRdDyxtLDtaCQjk+ElpDmJ2gQPzTSXTyIEzEMn22tmH6P
p0o76iDemCuZieTI/x80cXMknUgXkHfVODSlxZe50InHQ2h+LjGEPDiXgHv5XNc3+3udQZpNkhkT
Y1x/Tm3sl3KN5yKEgjSWnytlzAY/7qxk1Xy7R4HtJW7HNTvFmtZ1z1yXqhPoXWIqv+VlmsVfmwEK
amiCHvg6dggS1sFkrypaZpNZZt2pd6M1PTue1KpNvWzMv9mRTd91zP2uJEFN2EXfSCvbQAa7wTrH
puMPpiIe0McoXgSPu/sg5qb7FRSEEggbqeBijP9wzWT0RYrwA9beTq4h4Y4ihG+OzRBUuZX3fifa
ogqKyXZOnb383Qir+kQr0xFvmplqBqZTY/Za9s785Fm5+dz1VpSdolp9cBRv7c7Y5GWwzNe+84Dg
IYfr221EtVatDS1r+PGt+9bm9dgGhdfEU+IbIHDdoFM858XCvBPKTr9cCkOflmAYFuXfth+J02PI
yT+lN3kUzKnmvZZu/5BOoJKQgm98d9DyX9veIL9z13E1AocH1Y/XJnk0kJkcAvJZ1/aRN/tZRprh
9zqCvJE9WWeXkHH217pUF+BoOG8skbGCcLLqU+rEHBMXJSM/iuw5mHAFGYK+sh+MJUc70izVk8sz
qgSQ4ICalxk+tX8N/Ac/zaXBqLNrF2H6g6eLMjCyJMnOoh264cVFx2oKEFCsa38Uq+c85XoPqdwu
Iqt/TOO1aE+GQI7kjGtHrD1RZYp+mOqctCc+zsAJLodh5qcm61r4SYciRNCZqtI/D1pcLg/qUqzd
we21O1tALOEEUQJFdRAi7OYhWgdrrjF7hJnQuQmtJ3AHv+pZl5n+5Kjd1/sXye5t5T2FZAVG1kTN
hrvk+mx5Sa3pkzmYoULV8mxlw/e8LI6U2HeRMNQYCH7UkGnDoE20iUFje8lUvonLfZyi22hQmomD
1Vw7prTm7i/q4lZR4Jpjy7euFVG+KWWtJgcB4u59lb8Cs1V+ABCxHY+/citDoXnphrPp0uGOVXp+
Xtt9suoMt3IPl8n7S7v/jgS4qEZquCFRWdtZmUxDj4TsgHab1qEQ6sRz+ldSRl59otDe/HJ/sP13
BOQsqwD0m6XgzOZCVpu+URMqOOGolyJwoJed5rI6wlPvRgHuLhVepUML+OYtuZFashXHXBhhV2U4
XppN3CWA+aPSO/hWu7VDBIFMEC6vw4jkCdfb0qjyMYqKygoVzLjsIDdF/G0cjfaf3prTA/D7jbHA
M/OQSSgWyhPy7//TuFmsakzG1DWw7OmaNUAQrbOflyzXtRNOnodaLO+f4uo5AyJFqQNtP6JZwoXN
aVAmWTcqBkqKcT0OlBRHL/JVUQzTZy9KsDxdssL7AsQkTZ/0Rqfmba1uMb5YhTX2pxbPCvtTFROz
vaxYQ6YHK7+Lnfh19PswGpBZKwtzvRpuG4uWhx8eBcXgM05Nyae2VWeQfUpFwWd26k9FC1vrIFne
HU6Z97OBJR4JhM1WK22mdxbj4GWHy5w4j0Xr5dOPeG5y53Goo7E6k8uvH+2pQ6kgb6MgCOxqv5kb
kUZdNsQV9+woogdhOpiKdas7HdwDu1gNXA2dVHYW2hQQlzYrOphl4o5RtoRFqUXnFO69n03j314t
vK+OsSBmUEXmL3E5HfUK96dV6rZSOmZv8wveS0v/2dhGJgQ83VoJx960w66fsheAqx+uPVKpgTYL
mhhhIRB6m+hssFK31aIMpD5+L+xjq//mDE30unqHVjz7vYmBI5bZkAIk+2aLBPWKoetLp/FIBEX+
ZRgc9zEpe/ehcafu5PRq9I8tjnQp9hvz3d2CD0cvTWqGXZ+Hoe/TeqFDBIA5MV7JlnLM0SbNyU9u
tyjLY6K0hffRHUN1laY4WA+Z3LNzrscsaVaUpjV5oaVp9fd+nZ0nI22LAPgN3sx2nOdPjcjFn3XZ
awfBx409w9C0gaTOPCKCm81aNBOF2NH0wkhE+hlvaOPsidn4X0aho0a1jxWFeH09QQhZaad2lhcW
FK79SYlMv0OX5mAZ9xc7dnq8VvSaZFXc3fTSZnXsBSrMXjjrURUgOOWe2npqL3ZFjfyDzy9fjAFI
T6iO8q+bXeLUszeuNpDersi0P6kt1p/Kskj+vT/K7iZhFJRauZpBpYJOlnHWfw60k1RVv3py/1MD
X386OHl8NtaunH7mS+J2geIQ/z6Y6Iqgeahoxc/7w9/aG9yzHAMZSXG1XA+/1NWgVkPs8VBGadAV
mJWo6zAfPEC7YJFJcqXA7WAMaMjyV/xnkvlSrxM6JW6Yo49hnuzE6cDOiTUZ/CFXvcxPccX606j7
ZqVXCdMRlICYjlA2N34FqBST0I2qO0ocmyNIDA5ZkTQr7IbRtc76MJefB3VdVD8xJ+9idEPi+Xmm
r+sJhfBE/24WCVbEH15wKc1Ls5SSEN6amz6LplTcDkPnhd6SlmczilAW88r+YJQbNxxXG1EWRS8o
ads6tRI5U623LofRHUsfD/Pfq0hLfc2oftcW5+MPPT044O9cmbLNuA1UlzTSswU1UThyo/oKnSN+
AqTbvxotZmqOGR0RNW9cArLUT6wqm8+QG6+3Uy3ihLJbFoUjxndIEUBOyqbU853WXg8KeO8rdR3Z
AQomMIYZguck8NbrseJZRVUEt85LN7trdxK8mVLuBj9UPxal8cvsiCh/sBG2/XeskCP4bHuJm/pK
h1ZqnujjGCQGuv6nUZvq8XtViq75pq6CSDtBIbfwy9pdnJMae7H1uWZ5589ahVP942o680/COqt4
LMZyyE4j4h/qZSh6tzqJJaJFN+MpPpwGG9OJp2Js0LE2pg5TCH3kLPtj0/avU6/EZqA5a6b5whvi
7M0cSgdcjNXa6WNNO2MONJgY/WkEM+me8iIyzPPUzeVfuYOG/+Mat8bIITXHKvAUzfox4jJd+pPX
m81JhYkC8k6psuZpMey18hvPjgeU5OXlrIl1Xl6m0kGW16mJzA72+P7mJPsEwCTzI0lR2NRWx1Yd
gKJDrXJj9TI5ox7YXW5Q5NFQXs/Qm3mTwJxPNLGPDN1vxCzvxEnuTbILoA/Xe4JgF5BozemCcr2c
0d6YSlqTqvg0DOlwFq6xvmmRcOODePrGXQ2OgaYLtBlZM9tsezEhjjklvRKqrZe231QcTdiEk64U
B1H0fmWBbHFxkNdbsiG8WVmof1OitWN8Sdyo+VI0Y5SerKlf8qe+jVyR+Do9y963SrdxfhldyIIH
pdAbMyXthYaErDjtrS0VC9dJZ3SaGPbhMGTfqkU1z0Y12gdVyFujwNiU0uXyMtnynWZh47fKUQ6n
xYzPaTKngWl2H26qoL1B7k49htiLLsQmYvG8hoSlg9TYjW05+bqTr0/o7MxxoDTlkZ3cfmfyhDMf
RE6hkIG5u96ZODCaU1MV8aWL5+EyYtN0Gmf2ZF4YyTMFqOoH7lpHjrL7dYQrhiYlbXPipJ0sQLvO
Xl6NbnzRyCcDr29jArPmw2hcyb9GRpHKltT02WJ+BR2Gdkzs+JK2sfZsFm73m0dvw0/0ibLr/Uf6
xjISkdFMhmBOsWIr3EjhOQZpZMQXU6xBZfd/oY2CP0vVP9tUsU6ucnDg9g8ac6NpA/hTSpdsNfpS
N9eSKBLJxZtcNfbjPM0DuoTmN68hjL4/t31owFNG11haM1Gx2O76WFTK2mB/e7F6hxbKOv9AUerv
yFZHHxbWkTPSO5z0+v2k8oW1GjBq8nJaG9c7cnaQRarbSAknt9GyYJBpc2hbY6zyWKSK+nskRm5O
NL4TEcTAlZCMBlRWPY5IQql+l+Sa+agJy+rPPT2X35EnpjHRT3qFilPVu0pgm0tV/31/kW58ECni
xO+l60T+u7lqbdTWHaNrbETlUZanw/53BnjqJdXzg/h7f9VSMYKrwG2ORhXFmevlWTyex9ETdtgD
WYAESV/pC0HCPAWJ4hqfsXIYwrlo7LfGTLq/7k/yxrlFzhesBJLP74Wr67FdsxD2PCE0QO6bPmS9
rfpU/byD/XZjKREMYcPR6gFVswUWrfQ3xwaGdJimjv2pWFSaFjCwpx/QTaLvH58RqwhxkWRG4i2v
Z9TMuU5QYDtUnJbyHJdl91Ib7tGNfmvdELpACJkhqMJstnSTzWVTzokb1gO9mhoQAuGGeRTe3Din
lGRpxOMLJxX8NnPpDLBfHUr3OMxMfyjN+stcS6FFcgffaBDT/PjKsQ+5GLhmydM2T36S1Zm1xqMb
YtzrPg1VZpxrxTpCONzaC4iEwJ6i74/OymaUetQLtDEbmgaWM/+20CVySXj9CVmIf+/PZ4+xAmGF
EhQo5ndOxdaF0yum2K4U3Q1NPC5qH/GfMj957tA/l5YzxCejFdOPaiTP9An8swoQWt+lgWojj3W+
/1tu7Rd+Bu5+Mv8Fk3u9K6fKLft8WN0wURSNbC9eAtOu3Kf7o9xaW959ujFUPz3kE65H6drEgW9j
M+ExG33FnvrHPCoH31mno/zr1tYEGk4OK9UG6PxfD5VFxlzXBo0JMJHtb4Wr9qE+msN3hC113610
75f7U7vxHEs3VdIGk+iGM3c93qAvk5XntYebSL9OkoLRPFWrBpIiqfpfac4WQTLUHxbgl3IN5M5S
hYAOyRYhl3Zapc2zFEdxM+SNokH5NFVFdXbtJv4f7i3ZBKdVQUKD9vD1BCeYmVEScfrWkXZprPVO
0K31kQPdrX1IDwbALD4isvR5PUqTxslktexDbe6mF6UUyRka/lE0eGtzSFE7ee7gTW1bITG6t3Fd
zNyOI7t9KtPxLU2q8tPsqOVTHJf1P/c3x619T14sRS886nRb0bdabzxyXw56RnD1tMSa9XVREUa0
E9N4uD/U+3fYBDNUj0A0vvcAmeL1CiYuEkrRqnqhYc0YxfFz8rfB6w3NX9fJ7IPCcYbitW0rLfFd
xUAnUW+aVfHjSsneUPczvvWjXWovixD5V8/K8m+xaS0/aiRYfpRRtbzBWol/z8w+U4OqU75TCtUf
iigDdNB5U/04RY01P5l9nRfnGi9odPdFvjpnzoL2w8zdXj11btbjuJMW1NY0UZgH+L930tt2CSTW
h54HUozcr9dL4MQwN4eIdEbPE9dr/Dyf1cHPWgPAL2IZFlUmWpZz/NPVc9v4I8EG3T0ZlWVCokwB
O4QqmrAlbxhAjS9TPtlNgJFZ/AQvo8b8qC3X+iHquix6LtW+S97MXMn/vf8Z9ztGsmigKQLNIrzf
atu0cJWbjibRpTbs9OuUmpHvinW94LfUH1zKN8I7lCdgdsn6uxQfuF4tPXFKUNBcyrNerIAZ9FhD
UHKan9pqqYRfp5P7PMzLeNb0Kvp4vcCgsMwFDaaZkuOWfaWij7XWVLFDt4Lp4mUIDxBgfzxOIT6h
fQM4ijAWpN31FIWwICbNMM1nMa/U4Kg1g8XQh744ZWVaE7gO+cdbycQQCGQh8QQeddc0cpyiXcs5
hsnYUVyyuzJ9zKpG8ecai7P7m2V/nYHQ5hoD6ABqW92Sd1S82QsV9+ZLRrMIsP/SncFoDs9uNRun
SuTzwQHbX9IAXgFmq4yKeeEWGBXHkel1i1zOfB7PCWXVE3ZuRyHJjVnRa0CAjq4wdZ7tR6u0RRVL
leQXS6QLDp3m45JToJuL6EFxZ+cguLw1GjA6KUDKtYE00fUWmYiTK0+vwGZoYjg1aps96KWGALzW
/GEXVvtw/5O902Wv7yjUoKGUQNmV1YKtoqWYSbaadCouhtHr2SOlCZBVCgS+7iky3SK75F1V1S+z
CW/Bn1foB6dpsTwzSNTM/IkHs+ueJ7Xq8rO9tiCLnHZpXyd4GKCPRTb9WalG1VI3LVKHSmgxF38u
BArtyZ2G7qdZUy1GjWBwvloaL9OpmCsv/S0BFLO+EcQs7QlOjFDPukDO61wp8fBlaG2t8Ztp0Vu/
mLmdAqOZ179jNvror2PvvtmgVnGY1Jvx62Ca8J0tUrfs0a7gCZ8Olo+vsVk9sjSyDiJ1aeS6eeRm
JdFXE7ftCx2MJNCMdTwVVbGe749y6xKWwFzZXaYusJUy04C21IPVlJdYsayvujK736Ipqn70Zvph
VjodApqu/KHOR0wij9x/uk+6N3MpNUN5UWPd8tE3yM5Wrx5JvtycECEB/VV6EjvZvtQZvByYZnlZ
kMl/QKozPZcgCh+K4TChuDUUBFdJQkA6h6ziekKKYqeoP7XlJUmj9VHBUwSB2EY81v+Ps/PYkRtJ
2/UVEaA3W6arqmSWTMlvCKlbTW+CZNBd/XlY/+IomYkiNAPMqDHd6MhguM+8BhLGxjLduY5IQpd+
1YJNB05zPVRceoUSK0YZINIqj43thkeTIvDGlrs7oT9GWTVBqTdXaVWMZaCgd/5LDkBo2t7RTqM+
pRv3672hqOstAFuqOzduKW1Stirq32yGtvuIbyT+fV0U78ax3zJouvfp/gwzVkF9NmYDEEPCjCjS
szM4hGSXe4r39PY5ujsK+xr+JanfDVEhMmJVKHjEBwZG2T65prqzlcQ9/f0oDAD4jTYYwkarOEb0
fWr3ulEFeW6HBwV/okPTlVvulHfWBkYL0yBWofi/7lpSMogTUWplUNBq8mmIDw+F23wUoZL/dYMB
CRlAq+AW6fCTEq22tUZ9qJMuh7Uc+4QGqRY9Rpl0Nxbn/oT+/zCrLRDGbudarVoGvZ3/q6WO/kAS
MPhod205RN4bCTwEVS9YngbistcTQuuwaiaplEEqE/cIRanudqkRWe+BGKbuxnt+ZzAIkCR53HTs
8LXNGbCvJM0buw50N+9PSYKMSlWL/HstnC2JsCU0WD1GdOwRtVoeI3bfsv3/uLudNvJST8QiWKQ4
UBsetXddN9lnMWXaTi8SK8jdxtwKIO4Mumh7L9qoOmX2VbxSVcKJ3L4TAbbASn/s7CiU+7j1+pe3
T9UtIAEfNSo1C3z6tSR2PbmcrEhvJrsk8xjfj61AbFP9mdUVVMr0Ka2MxI+m6QXL7i9vj3vnzliq
YwsaCa0EyD7X47qtMo1p2FYBVaviq5hk8h7fnfKwMcpyKVyvHXEE+Blk5BaM3BrqkNjzkMec6CCZ
kk7/qJezHe1qk4ue2mJZNydXDVP5YaiN2LxIC3ig35l91O083poxwMM4jZ/1mSbGU1foo3cp+6hv
PkS6TKrLHCJF5s/jHLeo88v+C3BA8Y/npWn0VJlzVJxtirTOyZB4yGMfatWEMRFLfvAEAEzgelCg
zipIbG2nDi1p0SDV8Ec8mIXtq+4U/Xb6Ea8kre4r8TI49fxBt4q8P865qXzMKVVhNtumyX+eqON+
b4ep/k2ruyHeN85gy4088vbE8SnBIGFgtGAp110UBXleOsN5FUw5tHFH2t1OWnAbssysNg737ea4
Hmp14uJ8brrETKogNpzsgNF5dxDQe//6iDEKRe0FzcUrvK6kiHFEMNET5OBhpJy01DB2Ne4w/8Mo
VLV5ueA042lpX290aco4wehNcElMs/PQG/FYoywx2enGR1v+ReutzrW3PCokpGTD1wONbLXQatjq
YSa0XeOO7V6MA27wptLIR9yJZ23jdN3bEdzAC3OX0jJNgusRWzdP+o6kNzDjzv3XclLxxai6SvUt
WhEbn/G133kzPdCmuOwQCt6wPh0vzgylawR6AcLCvs/K2vrD6NbxdCR9ar5JLZT1J3dCaYqKlK2V
+7Yzp/FkhW7yVSRFrfrwkNVy75Yi9SAI2DPyxXMTf8+hX3g7V/D27iBn6AbNVc/qd1k358Mn2+xz
x+/6znKP8QyvwJddOXkfubiz6WQi16rvIhl1EIqpiU2+6SaWeeoiu5F+xSUq9zg0z8ouqjVn8rH6
06t9iQFZ5PouFQr5qDrjnO31Mk6zv376IVDCOkRoCcwbbYjr9eEjLI5FM+uTJPWBIqVyyLw083no
tkQQ7mw+uv4LEIZkl0b8Kkav4ODYXW2KoJnw+MjbHlXo1ujpTM3qac6jvwfXo7iAtDzKW4vl71pS
zIn0mN7hKAIrLbNfM8Ji0q+juqFxrSTKFhb5zn3E1BZlaISYlg7i9YdMUA6y64TRVHVudxDH0p0T
h9pGmec2zmBODuBYsKULdmJVxfIotDQZoXQw0qz5yCatvmRSDHtuqcwfjGi+NLGX/377hbxzhpc8
2wGo8VocWb3DxjBnWpIwqJWPut+rueQMuP+axTDv/4eR2IbEM2wS5FquP2LpiTGspCuCqJuA46Fj
Iax3SYFB0sFMeFo2Nv+9NSPAYL3QQ6dYvgqgqFelqYqWTzCrQ3gwMEF6p3nzlkHkvTWjAbU4dS/8
s3WnwUvNNLSKugk8oc7WPxbUtMHP2wS30LR2Ky/A6tt0DwoR2BaI4jZyA2BI/MTuhwxEFn79PTNt
xnF2cJqg1/vyR8b7PEa+As9Q8ZWo0jI/LtsOYaM0zWbfiByl8ZPMiO2NZ+feBoLoQERAe2oRJbj+
GY2uVXHf5k1gaZV5rBuz+hAOpnhnzUnz+PYOurekNFhI/ahvLG5C10N1CWLz2MA0gci8PjxFVqzb
xzFEgeDw9kD3bjOMGhdkwkIrXvcxG6khLm5ZrCrkzacoVzpwIaIXT54+zV9s4JYb4Js7A6KDRnt2
Of1LQ/96ZrYyz5BjWhGkTg/Ix0h+eXGZ+W6UJWCUt0Bnd5aMS5pKMk125reuJ1thNAC54F2oFEN8
iDMhD0nbuh+kOW4FjXeWbHkPaPYtopsgJK8nVqeYcOkD1wvIQYDNmZr7Y9mbf79eiCPy/IC6IMha
99+KPNEG+oq8PrziL9Q6ZjpASaU/W8Nof0aWbYvefttTofb1/wdcd59nMBEoNtki6CotJxaJP1R5
/jID5gZRfQG79Z/wrI0O9L1PSSpDJkPXgSB89ZrLpOQTOg6TnBWt2U3T7BU7pJW0vy+BcJksQDcQ
QVRC1jenZoRJ2ZH/BI0HLTWsO8UPhVbuhkls1XnvXJ8MBUYQfhZ8irW5lJJMShOORRPI2qCX7qrD
FHhhljwW9ZQ9TaneHQo13IKA3BuVzJNaBfAZqGGrTemElhOmY9wG5eREDzJrtWNkDt1R6qYMzL4V
D/ZQbEUs9welg0PfD0XPdblnKLLIM/OwCUo6HI+NmHtfl6G5KNs1+6Tk3c2rzc7Rrek13xVdcwA1
3JpUSVaPhDYZKRCzqg36WYjmGCpZ/ejyqT+gNw5y167aEgGKvNw3qpGBqXbtLICQhBdbYsE3f/ta
vXPvAJ7QYHnAT1xgmteXQRrBHeHJ5seUNkANMe47QMa7CMvYDVjtnY+Nph9iF7DU4Dqv38awn/Nm
QPAuGNoh/5kYavQDK8b6CZZ++t4zlIYgpIpOb0/vzgGlb0aHFXFmzs5aEscUPZGGWXWBYs7Z81yW
zhN88nJjlNc8+zoRooyA5OxSsUG1dz033Rsw4jT5iraom0Mxajni+I2NWAPOo3ixprDW83mfZ0n3
RINy2hddPu31vJTHrpCohSHCWvzdykIsxz9haTAvrWzKmavwv53twU47R55Vl8qKEdblYzp78dka
5r9kHy5DATwnW1+chvljNVRSJwBUm2Q8Iwup+LqnRT7/tH38q7V8HWVhyxMC8J2Rdbveqjk21oYz
ivGsGrm6iy21ORL6TBsR/xrJwDCLMB6sFS4impPr0iIUhaxrkmQ+Gy1V4CD36rg5Dc3kcBfSJgDl
rrVt9VCbpVEcbOxKfyZKa/eY4fQSrQpaeP/aeTqXH0ojnuPC75LO/p7B5zUOhlk6AY6tWnXIIGk0
hzZSnb+0lll+PzOAPUYfHMuSdQmFfqqr1ZM1ncvRpvIPFyPiN0hQWYWRb2z8V+udPzb+MhhnGuge
zxI7f62E61EJNdUuNc61rcEXo0LWIB88oUPCPqDPb6Mb1+bpQ0rRTPdzjfrwEUswVew0Pa3kHhch
69+Wx6j7PBS1nbyL1KzP9qYoY2RTlWg+edPUO36mKfJLpw8iI+3K7Ub3i652jUObdE32pddmRexN
S3ba0YiRK2HsKa02Jru6KmlzqejnYEG0aH2B2l81B+rQpsSMPVXQ9y5SElJ2fueM39tZlxux052R
lq4KcntUcGh5LH//j+p20UG9dwu9DSgdCV5g9YcpGlpFkbJ/+0g5/ItWywcXfqk4UHODa7h6imwY
vWmdZ+bZ8BB3gc+TdvtZUaNdrofWh95Iin8qq/lLl5dl0yBpvcCoDaZHJng9vUGikaLUunEmA9Ns
3wQdeZph/RW+2W6SclYvwOtgdAgg2sPkoEi6fII/vqVltK2XpbN5RjLM4FaO5z1E6majcbRKFhhl
8djgBeDckQmtpwRfXxdO4pjnCWnMR7OPoxcjN92LlWjzA/a/wwb/7N54ADoXMh9HnM14Pask90ZU
PhBNSJLQ9oEtVU+anaSPhozAG5TNlmDfKrh+nZ9LwwUHEWpWEPquxws7r63QibLO/KL4O0pvw7Gm
XfVYQVT0K9R5nunPz8cW5fqNZ2wdLv3f0NizvNKOgF6uFrCtdBeSKx6CQkkan2MZn7pw/N2i1PU4
JHERNJqV7GtSslMWeiUulx5+DxPf/e2zcnMoF6mwpd/tkXziPr/atV0JDbuhhghdOrePFB7GXQjv
ZK/U1VaLeFVGeJ3yovSG6NMi1rVOqvvWU6tZRNa5IWLzi7xS90lRlftiqNQHvZFnKRl46grc/+Iq
2qjS3Flr2p9wdsDKwABY22sW8F5yq9PxoaxmeycSvT9xhPiwVtohBFTHB3jsyC5lctq499bo7GXi
V0Ovtpmsm9ZWRGyfGyGGQ6dNSI5kqvXO1GvnOIOw34Us+1M/lHLXChmdzOgvgVavP4E7ftHcgvd8
Q8Q1YftmtZva5yQt7KPQNLmLW7Gp9bk8Ftc3L80vyOq8Jogl0O1bHSgC+gqNU/UsNHt0jn0TUmTo
BDaIhz6J1cp3EPisfb1NtHdmK/px33d0znaN5xTdbrYxOtvIZW+XHQIVPREUxMlm9TWjNdeR/uxy
Qz23cX2eeVrHJ6N1LsTP+HY71nOKXsZGrHV7N1OIYJ8v3xngxfr5AWM9Ic5p8hEKKz8oaqz5GBmO
GzfI7WniiiRAXeCW9CjWdek5ywWtvdA4T9IadrKW/WMLlndf5mF0rABEo3M/1z/RqaIgH/dbCnV3
Jrm8rwueySCsXOfTYpopXSWFea60ykLzyEsCB0DDxtG5OwqNcO4dUmh3jQ8sNatocmUwz8Td6hNf
PfuURpmz4Yj0iutZbVsadERAvHOUqNeVxRo3YST1auesVl7en0WSaRESaAJYG56MdVs+60rdWheE
G7voMqW2N/pmXEa/3dlJw/dtXUuVmys1M8h5TovGQbxDg6v6XU44ij0o0AhVyy+a0PkUgwGedggB
J98S1UXzTliWAEOqZIXqvBda3g5+MlF42qGUkf6jGnGvP5qO7BAsUCp7/EshWS4G7n0uKL7fa3qw
upusGHjdGKXmeRRu+SzQN4dL7WTf335lbiMyXjA6NjRSUPzgIF7fC5RSzRrZAfNcRuH4UmRz9xK5
HXT5XhgHGs/9sVGKfv/2oHeOPp4PC76UzIrrfTWoqUdOq89459ZaVz/odqFgZmgYD8QVJj5yXnJo
PDfdxZ3ItiQg7uxbOqM8qHTEqEmuX3c9rxJMeXD8w5qs36McZu0zWWwJxt4fhfcMAWeK++uLRu3Y
p2DRnfPYT/mBzpT5hP/aVon6lbO2Oh0Uk4htKbsvTLNVhpBoDZYIMQywFIlBXGEU8JiDhjvT2LRH
YafZ9zlTjffjoCYvHkv7k7cu3vdN2/9EQnt6//aq3tlKS6pMbZ7iPHXldb4scqzfWgXjSiCrT3RF
Lm2Gl5ALiTSW4fjsKUZ6fHvI2xiJetbC6oR1AaVpHbhEUVRbULTRQSuV8NJJzzwkg9k+lOaobtzq
t0vKapIesZpURFFcuj4oibQiQSyonHMQD7Y/SafW94Vjp/pGaH87J5bTBg8DtYkH8qZc54YjzbFW
OSvNOH4vyPUz3xGN/jkcvC1d0duDuGwdHoqlc0UhaXUQ6dGppTe7jBWmpbNT894s/SJzK7EHCBW3
vmo2SbtDtGcyENRP9b80n+KSs8C+kQjyJ+j9dRDgVfPcRloZBdhNu35NRX0/juLb3+4SBkGrlSSa
bhmF0Ouli5Oi60wkJgOnrW2/MJ3uE3TQeVfK2N5o4txbPMAXr+BELu81LUXTWLMK74Kgqgr9ocHq
4Si6wnqq4kjbOG53h8LNl+gJIwfSwOtZGRAYSYk66O6y/NAkZv1AKfnz7ORio5B6u/ORqwEZvbiG
AExaPxG116Vx1HpR0LWqcunUvvipxWa5f3uRbm8P3jrgZ2gdvYr0rBZJhsmYoSdaBE7hLjazsvzW
dK34VXtW+zy2UfdeoBC4sVy3U1teWa6rRZIKhbFVu72YcAnL7AS4oguWCcYQfwnLzvn19tzuDAPl
kuNFhM8k1x2wEZ4DL3dXYzrX0tfIzeRZ8iSf/n4U0IK8B5wj4vzlC/9ReYgJcdJQgI4Jc9ntaqCY
u7zQtkgUN9uO4JmgCBz7ooYObPN6FDRkF0KP0gZ61oe73ObtjLQ8Q5jjb5HLryYQoKOX4tfC3V9f
DuDgmjoDkHfu+q57MWar/tHXxl8CO15HIVw3idXZATc0anLffiLjR4UtSoaXckYZdk7sbiOSvdkC
gEdAZuGjgcIVYcHyWf9YnJaAhnsIrZZu1Kp9X8fR3ps3FZBuF4dEmroT/6G3BV71epQSQRRvElCt
kI0ytEMy29nJKzxj2Os1biFv77d7g9E5o5eDEOACYb4ezDbxVGiN0Dsnwxzbj6Wrj1RSy2IKfR1m
7sYlflOBWpw2l1eCohDvxfr9rZW5ribADGfLFLZv523mV1Z8UMbiWzyVW8KK90bDcI8MijNLt3V1
lsZeQXI7msMzSBb9x1iPmHlmtfLYkdlFvhVZf9m+Zhcu3Hpq29Q/aGmsEx1VStVTgHAGBoimvcib
7iCtcmrRY+7q8kQ8+ZdyfMuIi38XQC1YCFTTVxWBJI+sbsBnG7/N3vqN6ofyvqEO/PL2Jrnd98uZ
grfMPQsZ6rXa9se+z2HbarSiRICik/7Jq0PxFXqRePhfRiE046ZY6BSruZSQkNC8AmLgwbY/4EpN
gU4MW5ppN08U9WEWZ6mfLIKb64oc9mB4IdidDLxydt5laiIOPT4GT0aK0VNmD9Mhr7W/BFiyTGSB
NMeJXlCUgPlwfcpys7EUdKJlgFhdcdSqLN2rjUQwGubA/u2vuER7V+nEaqjV1S4tWl4NPeFAL9z5
xbBTcz/FC/pbM5J9ko/Ze2+K88dMyYbD2yPfZjIcsqWnQ0pIbkYN8nqWSP1ZaHfrMhj7Nn7MYtB1
pp1Xe+lmuPuEaH/37exXbeicRKv0CJ7DB2rh+4KZ9HO3LTZ+0O3dRsBIN4tukwadYS2TyUeo52aU
Q6C5uKmA3VTeOYlbHkYkrDfi/Tu7CpwfEOSln7t0xq+njoiqMDozHoO+TfMTXEnbz7t+8LWxyfG5
qqZDL2Jj48DcHRT39oWpjoH7mlpAb2HIFUR3Aswxy6cImNgxq80+oNAv3jtIl/9K3XSrD3NTGNOB
PSCHzJtB3e8GCEQiExVNlfWBHatF+i4VpeUjWvY7XEy+ZjTPdzl63r4EMKSdesvZFHm9s6oEl4tz
AzJbS139+lNbVdK3dRcN6M6F8jg6U7IXfUSWI6PxcWNHL+dydZgoai5qVM5CSV6TiHqP2sI4GQPG
U1Fb+mXUOJYfyST/oGWLuo2RjuHPklnOvtT0WNnnnYmc/9wLKkxhk0bWxum+N/mlo8AawDWi3Xc9
+VrS5EZyBBe+Avs/x+q9XTcoJ08tmtPG3JeweT13tjKCnkTV/Lk6zfZiZGLLZAxCUY8WHZL6Q5p/
13PXgmxbp+M3hw8OXyLBbNjvMS7xLey8NlpW2r0JG+ggEp5gP4Io9vWEVTi2VdFzsPS+BUOXeZ48
1HbsXSy9sIIk0n7Uho7SVFKNybc0E4+x6n6yIzPO/Mxtj55emLs6QuXglAh0DTeipzuHAcYLy4C4
F2dhnZTKCT6+lakjD6PUrSeLMrG1E9TDHT+3pln3E6v5pItQj/cmMkWJT30+mjZaL/d+BG8mAc4i
QEDd5voTJRjxeb3SjQGvUDPubRc5x8IW4aOW0opxvUzuRKT+1zhN/mNwOzRT394pt2EW0bBJI5Mb
n5tonbIgsNwINecaSmRNFzMfn3WMOHcF0eqDqMXGbO+8b+wD9gLJHo21tRl9UWP24KTpFDRF3D6q
IqzJXQTUDN+comdXLWofYfg2qIn9ttKmtQDZ8o6j8gBnERNEip5ruGCYpHHYxOUUUBctji16BXRV
XGxcUqV+r4QIYBqdhYWGEKZwEUhoqhdPbXECST3Z6vsKB8PAmIf2FOVyOOiN/bOs5mpnlPVWxLGc
i9Xp/T8sD5HOK1P+elO4ytDqOH6AwmNtjhJJDb9LTXPjkriz9RbJYVaf80ljfhXXGHWv1VWcTAFG
d/GzousANcpIw1pgNg9yyCZ01izxsZdZ8yt3Evn17Z33amt+M0uk9SwcdaA0rcPfwkEevebNATwi
x9M8uNFBV2MF4Qg0eZsqlC9G5GWfIq7UnWsBzXMjpfbjPDGPyag4e2dyDH+KLG2XZu14cCmqbhyO
O280ZHGABDpqjagpri7sNkEuH9ufKcD/cz6XwzS/jB4aPX5sNA2tSD1sv+W5tpGorrFlrxuVO2nR
VQJiQxnyevkb0ZVd309TMChevbNkk/l9PIzv+J0f2buYP9ZVeXCq0NubzuJ3Xav9J1Fb41NPnRHE
ubOlfXHn3MITxM4dPJ0Kom8Vl7ZDpkxhEs8BzQpawurQkwF6ikS6oUvH7CQapz0aOQ2SwVWyz29v
lHurQEGFvo7NJrmhvFEilY2OLkvQqlr/ezIQpXYM4v0WIK5f5158yfPM+18WgVoYqhgIVkMpWJ0O
dNZyAx+wKXAdqQaTq3HUZStU9ZSVuoqCssXr4etxouIEl4/xZwUOZ/mYoaBnIfqfNa1P0uV+qTCP
//b2B7lzZxM5IaLBjwMVp69WA8280EGgYgrAsiLakaZQ1n0tduhzzE10GY2xazfeyns3Ep0FQjYw
EQZN7OstibOrWioWhkJzi5eGMub2x1nOxUad8xb5wRUN3H+5nJf21Dro7xLmVoZiCiqdCvw+dF3v
oE0RsbgyVG366DlC/1CK2vzPBjPwn4LQWXRsoBqB/5C6tuWIcvckApa1eakg5qJqcz3t0TLRR1aa
OWiM1B4PSa3apl8PaKruWlSXjmrGCrs4QP7jmUXaIfGgqz8GZywutmwiJAGxNvk1JE4zbX2pO6EV
cTxEKPIj/nddZ+q8wVDCuJuDcDDMLxX6EiqwKms+9KVJHGFpUxF40kOnBP2nX5lZn2ZUuB4TL6Lk
JeEufp2REvBRAXP8FkGBjZTqtW9xfblDoEJTBpMXVNqJb66/XKOOuaeVhRro1Fnlk/RC5aWn/hc9
mMKklkOPPnsuuUc1P1G85MUay/LfKlesi7Axkm26afiED7M3HhaKMv9820GcbzTz7CgojAKRkaHc
iE5uN/n1b17+/h+VElT+bbupYn7zhOJLm3vGDhFE7/Ht03u7coziEG7Rd73T/5zaaMGRhmpggLNI
g4zncTi4ZW3k79S5NtLd28PdJvY87ggBLEhd4IxoQF3PCoael0YOe1iZHbCURtcYNc9mgufM7GbH
rmsufdcO7xVnqgiGqCguOHRleMnRlalwEBvREH/7Ny1DXm0OYmhyEmps0Pi4VVabYzTzOQ11Yw4A
gwyV35dlfhhAwmBrRlHhrDhV7+wao8zUPTCRRH7SzLj++fZvuE1Olh9B+5kHZYGarYunzWhzY6PJ
EFQ1eqT+kOLZ5UdGccxia6S0aSp9oFh6To7mjrsMMatHhK3cgxNTAk07hfqIMuWfxymp9/GIQvrb
v+9mM/Lz8MyBaIvOoUuXbrVsKfqeYd+pQc65LXwjTnPLR+zFGPdvD3Tzti8DvYqSQT+kYr3aH66q
ZHOCoG5QDXlOoFH8E43jV6VRfgur2gNsPtpqeXx7zFvYF00shqWuBnyQeHz1hNlhjp00XOhg0oCp
7zqpyM9W1YQgRfpQYNA5yuYdMa9SAHpLjdSfC8Mu/Anupbox/9tHh99i8p25Sun4gvW4/tKTEZc0
aSY1aMzOE++UmADqSeMVfRZpGXnHgrwv3UvbHMMDGLLaQvUffA+hoAR3iC6w+fXtr3Nn6YmIyVVo
+C19nlX8F1VSr2GKaEFrdOIceqr8kFqTt5WdL6dsdQopPBF/s7vYamsVSE22cqyIQ4NpGOx/7a4E
Xh+XSl/vyyyyip0STyJ5UvE20PaCrDzczThj/Ig7b/L8UU40OPy01GtMO1qoSltshlcuztXvo+xK
/QZyJVkQm2S1LtTAFKKAPrukhZZbh3rQJuW9jtZWaGLrOOBDrun9OL0v+f8QFfRSDNmOoUMoeq7A
FmcH1VEmcciB9kPCzzK1eRAxno9fpYimcV/URT58SYzUHI66NSjKSx66vfjtTtXcXrwwcazOT/VE
VP8II6VV5CNLY1ntPsKLqJih0Q1GuY/KFqd7e5qz8ZcNviJ6FnhdyKDsskLZuDZvr3JefEpHhMI8
q8igrDZGUtujLsYoubjZpAMhRPLnXzOzje/jnA7gM3tdaCCqLQ/Es6mkxrcpnWC4N0aUFnu90+Li
BWqMMDauqmUhrhdqKbGBnlyaXmyn1VUFozJMmyTHS8yJh3et1XU/6DJwljVbGbx3sTOqBvY12BE+
vH1Qbq4u6luIs5AwAa0EqbHaIepEbSkq9fgiY3jMD2KoI/eUI8OGpZgpcpCMXneBQhUJHOTRUt1Y
j5tzSiEVMDb/pScBiXP1jOVDReBk2/FF5N4gfIxG+0+6U21xA24/L7ufcJhHfNFPXyPNnYpnZrTU
8lIiUu7uDOkNzQc1Q7r1n8mNy/9CMpWfuE1hx/D2572JVHiiaQXA7uF2AEW4zP+PeGgR9tGrBImV
ekzcx0bxlFOF3fDJtCplIyi6/ZRLNEClH+IouLC1apHXD4VLk6W6TMKeHnQcUE8x+uD7tyd0O4q1
aN0vw1DwohN8PSElzvVKyLa6qE1uwScanX1lNPVG7HuTnsFqXOaATAbH4qbO1PVz6GV6V12k6VUn
VBTlaXBL85PT995B1xTC7rendRNOLTRKCjka6G0QvWsMke65lcwNKS7E+jqeomSpGJgZYCqPk5XY
4TsC0aT6GEE7HA9oGDnDj9Zr4maLSHW7X4CpQIklT4KKDvb2+vP2s2cIJPbqC5Xd6kEV+hQeYVTX
mi8dbZMmcOczL52TRVYDeiFGYNejWXo5UKaNxUVhSx3KpmgeSnfyHvrI0FNfA2mqbWyfO/NbuM1U
zCheAsNZbZ80q8wJqKu4RGNq45mTAoz3Uqf9ZjnK+N/ba3pnqxKPLPAvUDEAJVdjSXdUk0lVxUVL
DNHtTCPC9FPVJZX6twe69xnpDANLX7rsN9WVVMMgEeyRwCk1UXcGNmQBpSnxrMuOzkA2jNPGgHe/
IlKq/6cHQQHyet3UtnfdZBrEpRpI2MEWq09oV85Ptkuo+fbc7g4F8sxcLkaC6NX74OBbL2dLiMsQ
enaxmyfVqPeN5UXeY9w5w7e3R6Nozk+/egjBJxJGugukb2FSrw4ARMJ8KLFFuiCIjOuxtxOGVr1D
B7cIMLav9gZCz19dWwkUdfiZQqI/FLNXHidBWX8iyty5c9Y/jxKgg487af/LnIX9e5jK3TRmzi6O
cu0xhrLll4YY2h2GGCQGepJhklZpviHz+CSKHE3QrvSSr7E2BaIznGdP2hpJvqL4Vbn49GZefqGk
PZ7H1nTfNUncHIh2e1yS+qCvO7q6SphPlymT4qDGtou+lYPi3zzFX5NJExWds1YeoijGJkfKPf+q
/qhL5XvRps92WI4PtYpE25CEMvcT4RSx70RtcwFIrkX71HCLj6VhNWdET7JzNobqqbSaiZtCDX0k
M9+VoZsf+FXjxcWU+ljLbKpl/Ejzcoy+plTxX5ABHH9pogizfT15WdAuSj67Oh5a+9mBlp98dEKQ
N0+1PfOxPFSzvc8WnjHpHjwgy7N05z4NZa/1fl7lev3gTU71qxmHOPYbtcY/q8LkMjtOhU2J2o8L
PWdF5pLIju9tluICzVubvackUpwSWyLh/OOaQ5o8uGO/qCt0RT808aXjaZ4+2SpU9wfMVszwKyS/
pLV3MkVZwtqpUuuGB8vJ6v/60QKq68ZjbB5RMRurU6ctimZqksXJcQbdT+wGF4mMmKPVHEIF54C9
MbVDckRrTMwHmLLjWYEi9FOXTY1ZZ0W418+NHR1jbdDHXed0aCQP3TTqezVV3WpnNcB0fQ/NZjxV
1KFV0U3uc/HQ5W1cnkcPb6cHq0v0cU+GUJSfBtiC3Yn+cY92YZhTCUetwiZAwPVCDUBwWdopL9MC
L7A6rXVoFq4StV+7PG2UT0aYDf91ZmNYn0uuo7bYmXTcsp1Wqa13jL3M6U9A7omsez2HWDoZbiso
tvHGHnEu6MuDNmQVQmSDdL/rZoEGA0glmflNbde4DVEByw69JbyPdSnUbJc0U1hgvxYmlW960ZCf
6iGr5WcTIvb8PYnbKfkocln96DETmh6ESKZ0X9Zta/tOZdXFh7B1Cmg5SepAULHjhmKaOaUkABZa
LlHjp5lM9R1W4XpMRtjm+Q+jjkvh0xvoDen3Ax0FJM1T+YKAkms+ySzKvwxjHgHnheDVvq9B7Rk5
QApN7xhmUc4y2mKCEovqXPgUtZiKXay2duzlBIVu99RZuKReZrOiItp2Dp5ESWIPwxHN4Sl/DtMw
lp8Vt1L/I0xv4n1skbVxgPCnO7iamDLMLtS++TAaU9O9tF5Xd4u6Zq4OFyx4hOHjPWT2fkE2Mz85
VarWu7myKHzbwl2UtLBL99rQR9Gnzx7deWQjuSjd2DUVxdmg/NwVtnLOUP9yP1TDaMQTBIYod/YE
ZH31rwlsxfscp10d78Vs1/ZO6dRJpZQuJZp8ozPAYMaC+jRlljv8G2pFlT8rKYPiEKJH4jgM2NPr
ZujywMOTTWkRp3GafokARhdHMzX73sf2HnehEEmFr/EUica3nCSW77AfnkpfnbJBnhGIK7OTQqyt
7MkQrAnOtDSdD/aEcNoOdUfT8VWnM8VhYt0635ubJn0yM6eQ+1wv6mp5tTICbyuvokNum/18mkSX
F0GIApnnh6mhi0fZWPpwmRIdBQdpFbg5aahXQXX5f5x92XLcOLbtr5yod/blPNw43Q9kMqnBsiXL
Y70wbJfMESQGgiTw9Xelu7tswc7KW3ipiJJkJBLjxt5rmHpeg0F5ymR0mrr+fRRjURRdTRq4Podw
XKtcV1FyjYw7nMikRuohj8GjfgdNQGQcYqcFrdsZ3VDew/wocMFP3/ysyEQmyAsIHgTO69n1O/6A
jgjnw7aCvX6XePXelhMWeHyV0DHQB+RSFv+AqU6DXPNBv48aCO/NmN42bHFaIPVdJCJUUZFA9nzD
HqhrPypgZSyiAyEe9Kux6DdZJluv0oqqfRkPjstod1/HnjPhEO2lylOg2beKhaCb5RyP0CWfFqHZ
vfJCsKO8HbJ/+cQEzjqBxuYrdRIdvJ68PiK3mLt9vNKcIAO8ZZS8a3aEsthUDIt1oJy/k32fkcPs
TizKgaQXvzOIBX1o0qR2y2SBGhKUEUG8v6UoyMChsPFx5nc7gH6Ql6MtqVoFGkaON5AA5XyewFFy
xjVW15CPa1ds7nmGScM8d26+AIX50WU8FAWLQJe8csW+h4cNx6T7eq4p6hXDPqs278aTV3I6QQ4z
30k36nJXMY8ehnRR/bUY5AKmklydYEdtVTlQrgvbXrZFvKzZ8LkPZSjuqJPBkwuHVs1yqOulyzEK
5uDFzEGN0HmvJkXzdJ8kRFf3WjtHQUmoP3t9OtBjvNfJx3WOZnGAhxiSvb7L5J6zJawnSFPBR7aC
TkTr5x5zJ1BVFLxtc+Hv4Ws96YkcI/TwUYPdLz5S7UHMAOQqkFgKHB3jfHTB33nfuZrMOIG0nu6b
BS4fyNKBxHNAlVI0FdBhA4AbW6do2WMUTjtoaFTu7JRnBUyTUOZX67J/5EDK7Mc5gchJsc6ehkXm
tGX+I4gKkjysUPWiHBhT0g3FNHfSOTRgR6cvQFAPPugtCqFazxL1kkDqEwDNMQjWd/A22cXNotdB
flhi1Ya5bqQjrgGJSqa883agO3gataIEincYK8gi9d1BUwaOB8qPUl/Xo9DdBzW5CT8KlFa7AipU
Ut9t4Sq3o5sKnh62sMnUyyig2dsk7Cd+VVPPF487Mphx4dOo5lc8OZk607mGjAugrOn6ANOVfjwO
TqqdW1wm7APUoGFDn81DB99QJEm+II3UtweBwUY5O4KW4tXQaDa/9PtkSj7i+YcQIViSYCvjlTry
DoZ3/lQ1KfzoCi3ge1Du0TwOOJKCubkDioHATwK7M7kCD9Idi3lvQv8IRTaEgqh2rLrUiFRO1WXU
tIqU0KjNxR6Eugqp34yv/GCBcuU6Nau4zgRX3k2m2wQ2TZMH5LnC0kdVQbFBHFs3muKD6w10rcZF
I3xhvd+821MsixusfkDq3BaZtRJuaqO6haveyo+7BypoLoe5HV7XQdDdLSTxaBHXa49jow7UCEdP
T84YnI3VoEGf6m649YL24JO5xrdNk+l+66DxeuxC7ZMq9BCEHRuZzfKGMkS35di0zHmEr1mQHkIh
WmfIIUaxItCDNUtW62Lz21F9ajLRZ12+jA48mZx1mFnRjww6GuCAz+zocIqSKk/hnlokC2u2w+7V
jvMu1HXzuekX3390Wsbfe7UHLf+DG6ldXMWgbcDlu+1mddNtnfeBOyFwX7VEti7PRFzvRwThVL3K
SAiDGD5N/PXiz1l23cD8bsoR4AlaAp4fT0eIo7ZQjguiMcPFReW7CHm/G6+v4/4a1PwFfD2MyFDt
I1Y+BAQ3vh3GKSJfvM2dosPeL3t4NUvtvHURgCU5lm60H6T20qnY4z5w7pzdJd0xYPNyMwf9WB9H
1wkUjCDaaALX3pkWOLxwHAOjDmGz1ETuTsoWx3F2A3kUitO+JnK6jrHul1x7fIfkTTCQe8dXcYoA
DOHv3RZ4LDiMeO2pPB62JsJ/5z0GsnRBiUWJNktuGmTqw9xxRv8RXgBBfxXSYUpyR+H0uaVaxVke
Uig0YpsgEK4wU7I+IK2zerczqUN1u2gBa6g9DaAuUUdsxzpLdIclA+1DnERiZ+Qm9hM6XyPgWOai
h/UynC/qZXsatJ9slafDtjnWKKrrPN6XmB8HRrqg3KD/2z5gL/RrxWSLAtAAh6MUjzGi5xeT1+xj
RU4qNjksKqE0VUCPdH0IOm/oP9dQmpIHTzh9uxeEMnY/NwP7XbV9CI3AuKspw0EQLOntDFhskyOJ
6sDqF2/Jvj6CT3d6HM5Cuy3ucbV2Lwc3kyg/b6iN3igfj64KuZCsfpUhoAqO2e5mzWGYWi32HNCx
mt/tXTAj9gKOpC9dBeL11TLDTRAoDogSBofI73R7t86CsUNPlkQXcQ/UZIEfE/HyZJkWVAjhQABG
zJh2NyAZwI419hdUbvtEh4/hwLbpLu43tpd+jxDlA8juLFSoDThx9tSjkrbcBV0bgQy8ybEDoMol
DTjgwFk6O8+BoKAS1UeSiTSHsMU6fAEyULOHb2/0//Nl/7/N03z/78e4+Nf/4v+/zFRxOFktxv/+
6677wmcxf13+9/TP/vyz5//oX6/o0/S48Ken5e4TNf/y2T9E+//5/MOn5dOz/yknXI/qQT5x9fpJ
yHH59iHo6ekv/39/+T9P31p5o+jTP3/7MstpObXWdPP0239+df3HP39DtuiHdMWp/f/88uUngn93
Pf3RoUL676b+/PunT2L5529Z8g9kLVCoRxIbactvMIft6fSbOP0H+I8nFBKYWVBuOSXZppkv7T9/
C6J/ADF9okajdngiv+FXYpanX8X/AOcePwRxA9VVaHD5v/33ez+boe8z9j+TJPczBO3EP397nglz
gAxD6QfZNiOZImoIlQ5dFl+1uCOjV2L9W9X+/7aLbOXz/FPmd2ssxj0pl6gdW/h1KfW+9eP9Qnnt
191G7vV5833iDLgYp6RsOeP89RZrt3nTQBz56w/T959h+nFYnueavnffyGllRA+pHOq4BDhI6AeK
HQPb+qCPPFBFXeLnIfKFl3Sfz32ZUyd+qAAIWDP3WzPF5S6ADspRrMS7d8aB/vtff5nnJY7vX8bI
BSbAN9I+U3EpPRreeR401x8RkLkxAFfLtFdOomMY4ShGX//1B577Qqef//CFaOrSNTl94DpmyQ5S
KFAkxUkB5JI6w/Oc/PdvZNSE0k5vSH4FUbkNItlu8KSs/YIOwm/hsNT2/p0nBzkUTDDIHubuGHrs
6E7tyi+UxowK+/cO+MY3TGCsGQkVlbJpVkhJ+WkFGbWvdEDKcMgRuqwklypxUO5vvKGU/gxXSmjV
pnC2shtjHAw/jvHYKLKO0YYhwHu1CPj8NYm27sL3OzeBxqkAVl28pWqJSuBjkw8uzNPyepX9BfTf
mdZNJsiY9l0sAh6VQ9B1TzB+wr3udMBgW42MCeycnS2irI2icsTr+p23MZhO1TqxO3lMYQU+bj2l
PosA24WSbenCsYIfkBqbE8vuG6eBvzdeCtsBnAYz0tmFiuM9zBnDVjr89ficOdtMP12CMmDUyyap
yChY/TohhMl3AdOZe7M4CA4fVDMH8d8qPf65UX6qWvfKmRBgO9U0qyS+h1p0u7wDT935+tdf5txa
Ov38h6NGpK50tz1KKz17pFQNDADyvRvEJfbs8yLH9/4bJw2ejeEoUWKrZrwoyXHjMKgox015oNR0
bfj3nPa+f4xxngThXKcbdZJqWaS/XE3xPLmlnrwR3h0wo9jt9rUJRmfzymAmS5BG8gf9ZuCqfQUY
c/bmr+fi3FgZpwZcVVI8hKKswpOiK0fBk+BFA7dw9h6Zxr+pcPLnUCVGZNGmDR3ShKYVH0N17RDt
vsoacC8vFNDOLChT8GeuURDE4MSVBAp2z91+Dz/GeqblX4/RueaNwEKuyYxqdhxX64gZWMaGlKF0
kkuY2nPNG4eH7IJJjaoHekCsA+ZApbuTC1fBkNKu/0YsMWQOcv87Rj/zCJuuqRdNG14XcD2+t/uA
0zf7YUMnvgqE5+xxlYm2e5ekQtzvXcMu1UfPDZCx0RLFQVqB4GZFg3DprhYd7MDyD6CK2W0xk8e6
d8BWLD7Hm1k0NLwWxF/TvJfQF7nwASkG4nsZ9Pv6N3aZavrGJRummIFvxg99gwf6PXH0Gt80S02G
cm98NX0YSRr8Lqdmmy6c5OdiHhPCCCxhncx6w1E4piO9aVH0SRDZD0ijlOkCZOcp59wjvdi1MQXA
c9dNcojDLZiBSV4uevScmcH4NC4/LBBVxw7qdE5dkcSRh6DbkipNxuDC+jbwin8Ob2xsUOjJ7rA5
YVkVuJrPsPoFPLSMaq3HKwoGuHrVCDJ/pUgykatQI//8coccy3R3MrfuP6QDlFkudOXMF42MnQDm
UESXQWnIMvphsQVIVQvidXZhhgmrSidfp2vC4Ge4+G0xBHJFmii5ZNxwpu8mUT2d+ojOsPqtaFKL
oIh19kTh2cnsOm96Zo4cYl9IyiQVhKG2qlm8cASoOG3+sDqDTEiW9GC8iGx3WDV0Tz+iSkZfQhLm
Evf63NgYIQULmql3ANSrohGvMFQ/UlRjJQqpwu6EMGFeomMo5O08rQDvr/3rNOTc/bxTD6dF6580
ECfQEEnuozjYfKFEC99yWow3SbBNIzYAjyv4VhKY1DBfAE0M1oTl7WNCPzTExgFg50kpWeSVsVqb
g47nS+q9ZyYmMiKLGBjgqYcRbAW36qXS4FDmMaf9hfPzXOvGuRV7YN3tCLMroF1JgRJdD8Lw7NvF
FZFxbOHFNqdeN+vKx5sXVQDv/dSEl4Lgc103ogovpkAwQE2uahK13ElUbRBaMOjL260bU94MdbkF
ejc46ZyaZNeAGw+HGoTnymo3myh41GE4xDaFrpiHEpDIpgbqh6E+/nXrZ4LeyFjzUx21WnvOVm1O
9IRn57DCsXWAlAn8ai75z5wbf+PKD9Zknfqh3qoAi/91tsx9ibLuYPccN+nCC0gxISzCNsBOo/ga
evTygNKn5ZYNjWXvLQSAb93LqhFjeNuNJAHQdbTsurHqcVHXw+AFS8VmeIoWwAIIuFXtqFv89eSe
GXhTmQnuMWJwNNI8MJneb4alWV7Iur6k9n6udSOWRn4UNVwJQhuXzSYeg81Nx1cRqniXIMbnPuD0
8x9CJbhdwRB79XeEhFIXA40+qkxdYpmca9y4xqLeGcI0rdcSeoiAxQnp5wzSA3bBjwnHDmgP3m+f
rhh55yP3Ed9N2X7JB/lc1409O0DzxDl5C/y766HP/DxaY9uum7s1SmuZtt5aZhuSxv6pdXicW7Zu
Es0Gd6WonaP1Hei2AroxEh53QOpYLfhvzoQ/rJgWbAiAWly0HvpPrAvHY9M1lpktUwVh2MmYdg0a
z7Qk1ZhkHC+v+JIiyZlJNWHnOzCYwFMOaxktNSqT3groBa0XuyvK1DWDZrQ/zYErS9hMwDum7Z4k
rEwtR93YpwIWoNAIAMaHDIBSgJLy0VnFJWvfc+Ni7FPAInmgWmcpEwBRDmLvPgmp/x5z+c/XkklZ
ZyLb4UYhZQlF4hbwqQ6Wkdz/exSQ760b+zQJeqcBbxVdz6R3J1Aeua+BdLMrUQXGPt0lmOQhWq5Q
RwcyQE/gnxycxUmF3ZoxXaxAIsqIpM1aqZBMEFgGGgDoSH/5YrVXTa94r6t9Pu8EN2sNHdqsFx6q
9f0l7fgzy8bkrUle06BRkayWLPjd6/0H8Jcf7DpuhJM7bOCJUs5Sda3zEsfjR9CsLNN3P3lldx3Q
LVOyVP3WpgfZRm/mob4kkHZuTIx9OkH1F/qGUlYwIIS7fJ+8SHx2iWdyrnFjn6IsvFGxp045jfsf
QIC/h//xBc7Muab953FA2m2Ng/taVWhWADfiixbKviJo7J42vrFP1yaCuH/IlyqD6MCHcME5kItO
/z0T4z+PAdMsVLLRd0f4aVZk5vow78nntqOXnODOjM1PDhwpsPNrx2UVKVB1CKHo+nCp8nqucSP4
zaY4hO4ZAZqbL9kd9HK9uxEaOO+t9tE3KZ4fLmt/8RcOSyUsx7Zu84BsH5K0s5vSb7IyP7QN8HMG
nPMgKx6tQe6l+8eRpfd2/TbiXqiw71sXoG2nF29CCfQ1sJh2TZ8m4oduz1sNcHDQLKUL4Fjh9PWL
TruWb+wTFOTHxj2P0kQ7vlOCUvuKqORjCjy43V3xjZT6Q8edFnE6NONkNbbTw9zMx5pcEsE+twiN
3RnSTQU7curlrNcrvvm3YWR3g37LFP/QabhhLfFM8baLSfMinfdq4rVdmdW0uezGZW+lRKcpeQtQ
V9En76xWiKnyPMLskeoBkwj9M5BRsodU/z1DtT/PKZPiLtk67ArCmZUSvfdGK/hk9zIQB7uOG7dm
MNX71HfZUgkHUAJ/Gq6yOvtg17axIwcgxSJ43jll1CG6ddz4E6iAlheba+xJLGzGRiD9KyiQ7XkE
itQBLNXVbuOYKhcpeHVLGK1OyeJHPh9SZILtxsS4NFtAWkPWqqWSKcAcWyBAo2PxG7vGjT25of6u
1FSL0gNdG4oQ2QHs90s6p2c2vInp4tDYHaBeBPD1GN0Hkn7pQsWtRsX7CdcVRsplaSaAhA3uI7S9
y9W2beO29CDhEwS7h9SrH7gvZNr0N1Cxia32z0809lZAdw/xLBZKpONcu/3bMW6tAizg9Z7fDNCo
CLchw84H5weSrm5YgzYGVKfXHW3WC9CCzz+AbiSsUe9Yqiakn5xtfY8E/lu7po3tuUK3hccBxkVK
aHEyCQlJKPQmVnHET+aSvF0T5HR3dHzf7+Xs3uwrs9uhkOh6PijQr4dTZxuIKh2CuxGAQ7ANEt9y
xI0dCr83YC7lulQuHR+gTFn0oBrajbjx8ITQ8aQggSMq6AH4xUbgcOyF/Verxk1wlUJWXqRkEQAY
xB8bmE11SfRo17SxP3e+1EPqO7xS3gjn9zlhRwCU7ZAR8BB4PptztMGpBvCdCmUYfYA+/cskEHZl
f0iPP29cUl8M4Gfyagb8ZcyF5PACWV312m5kjO25AcPvslBiRlf1B1idD7tIP9s1bWzPBRdPS8FR
qIa4eb1Teu0SYrcOTan5tU4HEN5CDtEy1pbr1vgHCMN9seu3sTk78HAF3wdRQZCkGELwh9JLYedp
VH9GQHgmimlzkA9eacKrlqxQ2uUwp4GeGd2hLuXLS3ILv75E4fP7fMVEw7RPAzhQ1dgFv49t+N6h
wxuroTERTDsQj2Oc1Bz7fxVXq4A6m7deFB4903ETwASebNTxwEfHQ+89WcEQDB36zq7nxh5tdwaG
n9uKCkyGcCt1IFWYTykMkQ52H2DsU1BCmlSmI5bk7jx0xH/TMbu3OESEnk/oCIUaPJjRNIwsHxa3
e1UHsVUZCkZYRtMpONBsVbwKauJDi8RfHrxm66yQvmAQPG/dT1Y3WqGSXNUuGD2KsyoILQFjUKh6
3jjZa8gii5ZX00rd3F2TI4McQG43m8YdunAIF4QZhhzH4+2q/Nsx2i33kLE9sw3ywD1reJXUzZQn
Wt1mEDOw67eJdMqwStzdH3jlzes92FQvuLvY9dtEL/EO1Yl4c1gl4vQ9jM0exuGSDdRptf3iWDSR
SzXU8YaG9ryKMTJ5BhB6zhT5e96S/33c/mQ9sQQ9c/o5Y6jbtKzg/vAgncwuBDXhPBBggctD5LKq
6QLS5xsSFaV0ndjqdfuTTDu4y0Cl9Qr7JlOkgANS/HrsXG05o8b2XPsoroG1Y5XOuF94InyJm9Su
eg6l+efbUzoTzIj3GctlzkJ3wFmrBtHmabYOVjkcz8QvJAPxAVjktErC5bFrxMM2LHbxYmTs0aZW
WzCODauSKft9mjcvb8PwElDv3Go3zhbAisG+2yesGTB+k2JC0q+CrgKzq3/8pDIDWRaZclLTKnVg
71esGyVfoei6WT52TbCRR3w33DKHVrxV4kCauM8xs9HR6uQ1NewSqJSAf+vSSo6xX7gx8PBQ7rE8
102w0TICfSegyF6JMGmW3NP+8GlQ+9TYnb+mp8TecVgr7Bibue0hDbKQt/tF/e8z68bEGkGbbIPt
tcS4Tym9UsKF1/M4t1d243761B8yomuwBoqOG636OtLv3bmGEm+S0sFyYIyzJsD5HvkK05pBvxme
SRK+nCfvFGi62vXfOG9QRIQ8A10x8oHYrjlP37ZstKspeCbQiCFlDvk5QquA9+nvEKDfr+RAVruh
N4FGi+vsSgfRXGHFZyD7rgx0ZicprQbGlMnkykGNfkTr0apkHnn0ZpguoZiS04H4i5vbhBmxbgfU
N/XnaoV1TJ2jWgzJGxeqHEPRkKwZrghV26MkYrwORODE1dK2LHoDilvC7uHSKPgj7KvjqwF1yfmq
H6YQ6jpjh2R8s7PU3XId9oy/3ZjvyMJVbBo+QRnFYUWMwNI/eBFy7WVC4b50GD1kyYoYVer9WjIn
7Ss/gVrSdT33myo8F9mED9B06dXRgz5VcoAeEtrcxm7Rx4ZlJyvN0dfySHx/1wexkmD6fU/CsL5f
wtjpPwsPSmFVqv1srfiO73ugi47K3l0hujhBu3CAzGfSyCuI2zXZizidwAtzmQZPPc02iBbF/Jp2
gusKTsmpOm4EXp6weg2bqFyTLUQKe4TXdNGMFNoZ7pplqkh5FyQ5mTvu3W5T3WfXY+AtYQXXuGYr
omBYr7V2yEs+rW54CF1INuR9zWv9OHr9nNhFISa0hpNmhaLTOldD2sh3PIWYFCdTutjtXBNcw6Zu
ATofUogZcnl55PcvWg0hB6vVb2JrXIwcBLTpXKmZ1ichmK2vduZ2lsGlia7xps7TcM2lVdyQCNR2
MUmdJw7Eug52X8A4lxfCttppl7lCfeDrRsObyBF2YHToXD8/86nc+MogbQYtzQzwnUUk+1gEWe9/
teu7cSZDbEsHK8SKq5HBwxayWSxAaRNqonYl8J+0AskeyniQwVzFUTsjH+nkfgOHC6veh8bIB2Gt
8MQZadXG5KkOh8c66ex2VGgM/Ioa4T766Hck60pk400d/T3zwD9fOyb8MFqBmfKQ26zAbN/z2smG
PBu92XJMjNiVQy8ohtEhrRq/7/N9YF/jnr+xG28j6O5BvF6nxJ0rqSR9CepgdwXFC2J3yZrowzbu
XDn5Mdx5+BC+CPGyAq9DLh+t+n4SO/gxetroNHru3iBAcD1I1kBTp+y6zjJAMPFeNNnqXje4wlGj
4QUQZXFBnc2trPpugr02F1TpqIPS0zSP400crNC1jhmP7TDycNd9PjYCIukAMs1Y7JNMbtopcH/H
m1bZpYJNtBe8NBgkSBD3IZW1X9dhLavEXRK709c3snp+MEoI3+EM6DvSFGJjTS4XcknK/HSS/CJ6
MiFfsKvY5Y53cuWoKXhqgTZ/0kQSO+Sn5xsHWOQHE+TvBlrBmX11rods8gq33rboQu3wDK/OM83J
QDet63hMp0qPXsDf0KFb56JOoPl+2MTsvAHh7KXjZGN/QBQ3ZEWT4VF3bJ0omu1m3zO+4gbd4mki
HOpefHc+k34LvnAHm89uZxj3F1jAsQsNx7naFGvTwiF9A7WJdqKj3WPXhJ/FbqCRxDhdwPXi1bek
a8AMU0wtrl34YwLQtCuhR7dCBAxmgNCBhWPHFkKYMlwtL0kThBYLOFFOPj5ASR+gaC3fgxvwxWr4
Td3qcSFqyaSeKsonUexN8FUvkW3HjYJAw7QnBCQbK0TOx9Efbnxf2CXVTQQacRy3gRcfiDThKorB
CVHI2PRru0ExigFLO/LG29apqiVPS9nC7JhEnWVEaALFRB9OM9wrSIWg/2Wy6tuRNRe0XM4cdiZO
rNlRZ4R9zlSJ3W9vvJHDQ6+bN7tL7Bsp9of0xQaP+HQdAlIFQzo3eZ+m7KZN5NTabSQTMBZm+xzE
k0uqJJr6gmXp1RB6yi6qMiFjnE5NU2fdVGVhu70QHLaWydKvD3+9Yk4r4xe3jIkby2BStm4e7veT
MhsCK1c0WTm6kK4sY8TOk12wb2LIUhXXsDtv5sqVwQJR5GjpT4vfzebDX3+PMwvIlFcnTifYmnVY
m5H/KBf3dePVdge9a2wqiEssqcvRd2SpogOEGWEoI73JcnqNSwqa2jC9AyoQWou8fr0qhz5OUM2z
u0NMGNnYTZ50fQH5YuQFHygJomrpotRy0I0rEL7KBG4m04hiOLISM0sfnLDpLAfGiJqlWiYlVTcC
IQAJpwLkQ/ZRj9m8WrZvvCggSFPXdOFjpXnyGbmjO5K0720Wo2uiycLVRbUaDEEQP+e6z5mQ69MW
MDs1DNdUCeuQR5ja+jTsNK2RcBTpNYmjS84hv95JcBt7HpHPfg+NSY7OQzUSaSfPh1jssNvdIXBl
fN56FutERQL5N29bPHWYOuARin6a+tUKmQXt3ecfkK4bPKH6dqw8CHMf0sZ172fw+V7bzayxW1Xc
IY+wMYjJQrFxvulh4PHSh2arvND7b6mhn89jNzMe/3EY+HscSyydGLrPr5jnTfKqG1bGj3iISf94
smSFI1E07jPkU/EqeEGTnpGPPkxzjzL29XUCa7EIqrm1hEKBcobhFZmi3S8IY6ordNPW+vNcq04e
J4o7t5BRv38JSBjerrRfblTXrseglhuagAZGm0PaM9RvWg/8lofhpFPxZupSKg54sIUav+VbAUNJ
2byEpYWjD/hr0d0F8DNYrUK9n7yWgWtk/omQXDa117+EznH2wu98aALbzalx0MzOEMGZZh0qf3ef
YGbxkHnNvV3TxhmDt6YiTrwNVaCBsx398NqfxSUhjdOW+cVSMSFxUjrQ/BYnA1UKrY5rLvS4HTII
oXJIDK9Zcw0z97G1ymG4pvqYx2CRDj9LKJ9TJy7DYRuPmo7NW6txMkFyraol3ojBUK1z2B6cWr9f
ev/SOJ12/q/GyThyPLfp4EIshyoeZfcIVHX4Km2b/dPee86F/NG5jzAOHbfOksanbCghgDzEh3Zh
HMLtK0ey/RrqvbV/4VF9bsqN4wfwhEau8diUTbcMw1FGuwd0mDOWHdGpXwDRbZdVgt3R82O0ge8W
qfmIQZt8B0C3+D0OIssLLPWfNw4pbw+JAMjoe6igL8F2XALvwgF9biaMzQxDvSHV4OAehoYly3U2
iug4pxnq53Gzjq4VugBuhM+/QIS2465LHEhdQEgQXPfmQ8YSO2qrawLphMpY1yneVwlc5I7AXKd5
3Xp2jxV4Lj3v+9ohFRlIr606+Boe6arIAYYzVu84GKY/b9yNYUsxJmN98Fa4/9VBHs6x3ZibpkYq
cEfYMqFpDYfxOmNH0vlW70OI0j7vtYIQWieyARr8nX+bRM4ti+2yeLCGed40YIUYJEg0HyjUjW96
IZbKiYJHq2PThNDBGaZdVeBgsXuNKCnlYa6yMTzatW7sUjeDf3nkOl2VdILeAvX6HtaHduKwcG57
Pi5NnDTO6suuGpUPl/psma5cNtpBUd1vFekfHvxw/UVhj/Cu6vqeHWCB8MJJuCitxsWE0e09HBEE
BLEPCwm7/ej721toig92aT9YNj4fmXbOFjaGU3aYVvYSAvJVz2e7S9yE0ql23xvoZreQEJUdDFkm
t9BjdOHkPfNuMLWxVqDzNRh+2ERinXOgxgoaQ1HYbsyNHaohGCbWhXZgLRFVTA2dYZnIJ9hZ2LVv
bNOMKHAuhigD0WrW8N8Ya3477/BWKOzaN65TGU/1lLAgO5BNozL2ABTAhZ5/y2b/IrwxsXRhrD0I
PDVtBYfTYL11OxKBYNRAy/MN1IbmqoOjJ5xm2UqiEhag7VawZYhWKGTSWB2ZzFxWagojok8kify1
qtOgS6wy8K6JwtNRu7FFrgLWMfFYQAsXGhNhbaej4JpAvDFbAjgERqLsEgj1R/UCxWJnsCsfuyas
J9jgMT0OiyiDDfr54N6/AWFzvzBrZzaLieqRG4MIT6JEqRJP54M7wC1nsDz9TFAPLFhiJ2AYdfis
iByeXV9d3tqxk1zT+Xp3GDy3/OX0AuZLc90FbirLVgww/rbbKkZsNXXdAnOlNjnsvI1x56heTrDb
jL3gi9UHmBBFDlcRvdZUlnJuaUngvXagWWiV3ndNhCKicLhjBESW3kkObYsYyPdhYgWZh5zn86uB
Jmso6gWNw0xmyEcRshwOdHbwR9eEJ4athMCBnCQsGGCkEgxenyPJ9Nlu0I0DfB7S1HWDeilXH9Ya
qeOAk7eHrl2oYmpKwvJsgGdxsJQzwFL5PPDm5ZgEyzu7vhuHd7hRCr9GtpROhlJTCP+2slOR5cD4
z+e045s3o7a+lJAd9e8nsg+fY1cndpGtCcFzNCWshr1r2YA9c8jgUVhg89oV713TjVODBlF3KwKr
hPqfBQkeTxayliekcSO3BCnlmYay7Fx+shb067KGQc6F+/i07H5xaZoYm9EbmD/MQXqEmXy03reS
dOSoYn/kxxD+h6vl8BuTW6/wd/dgylVGfuocVj9qimmXdngb2K8+Xzq0rZNlidF600zdIQXYpshm
9YfVog+NY3jocXkDz8hLCpehoiOsPwhS252SJt4mg+PjQqKIl3DaWo+kTX34jMMPyqrrJiRREfgr
a77xcmn1ePTE8FbDEM5uSk1Aom7hlTYj11PStE0KMu59AUiqHXzeNRGJU6KSJUlrWjrE4UWvYY0U
UGWn3OSaeMQ6DEfu9TEtu//H2Zc1SYpjWf+VtnqnBwRIaGyqHwAn3D3WzIiMXF6wyMhMsUggkECI
X/8dr+5vpiumq2ssreollyB90XLvuWexU1PsqZJFBuf6n7u44zc7dok8IOdZZMgIG/anPdTbc4dU
vT/ZsZen/Isd+5aOWMfIb1xAVj6kcwQ9yuV20iT6M4zwj57+ZqMi4QZwtee8SgJA52vwOsrh6edW
45td2kckqpGfwSr4fNUyXxEp92ybzXz6uce/2aeRHONxD2depVoNoDl2G21uaCSH7Of26lsGmDbZ
gpJP84qbKO84OcvwJ6/tt+QvGHFN1hM8WiUoVi+MheHnmLHhW+YX8hnaumETr/aL9VHvogRBiZn7
ucvpLfOrC2Vjdz8mJVy4jsOsH0L6c26C4VvaF7ocNDVKJSUF/aEbgptkaN/91FL5X5Qv2Ag1czwk
JaGLihDTJ6G7bpxaPvzc89/USYOOpg6ZuKxKxmiDhXpikvNFqvdnfoKXMvdfHAHkzSZtEUGfZK6m
ldKBOdp6XdWdYaEQB+hUWX0SanfITd7rP22u/+BYeMuQoh5RZSPSeQ8h/9QlT3T9uXr1LTEqlfG6
GYPnxu37DKylNv1JoOEtLWoEc5jXLWMVHbZwrTRfw1sz8/7PTLj/gNYXvnXnAiGfWOxbVkGYIvKp
GVt7rVwwgo9rZj1dObJ2EE8jnYk8bIbYoYDpaRAWY7CNf2YWGv09yOtfrYU3pyrzBBHn3STRem5u
2IpItsjiPvQ9DkNZNfXWy3waFVKELnnnKLm2zs8DO41S00ZVwDu6XuUSken+1NQ+qF/iGAnPV0MI
ynuPkHK/O5ej9tTTTU+jTN+upnYRPW1BwibkRu9SBG0exryNRT5bplGfjhQ7Kk/5NIoXPTdqiXIE
/7bqFO89nKxLD5yFidJPCPgueh932yNvW7e2edojeQkO5r7dzJBHfAloknMPx/7+GOmeIpFAAUq2
KofcQyK3OjZsHD5ootCMdKzLfiitLnHWy5SsJYUcIM4XfEJ9sa6OtFe7XzaEYSEc1AwvI7B0hry8
OQojl6cZFc3noU16/qrEgvwl6Gv3cVY5TNg6/+nCbjzqXfktH+DlZQrnWhP1JYOetT7smKSRQ0Dq
zSCwGwcAL1bqfKpKsu5peB1lK+VViwxUBdnbNPojwhuGglG90tsuXNqsDNvYxUXD6ITiOFNZiSzR
oc23SdBpAK22G5GKaTl6dlYAuNrEiFc2DTPLM0IZ5Dxre1UnDNU8jniqljO+rbFpkbiJgjvnUSBV
uaiBfJmQMF06v2/sdWl3RB3qeUz7u30mGX1uJsLYXWyRJXqz1022iFLukA4hUd0hyddAVsMWeQvh
TIbvS7etxosT4c7FUoUwm0aRjMDvvT96Gm/u64Ss9lEU4wqM/sQgDONP0cbgEVnIIUHAm8iCizun
XOTgAoiLdnDpYGzElnU5eHyX43giKfBNcqL9kDV5T3te0b4ZipFuTs1ARHxg1kvBv5rrcDH9wc24
Ou7oKJbuaduIGDIsh5EsVRenZitG0SQE5r2NlyXAoSb7nNl4GK/5tgM9Q7bigiRFpy1mLDnPUkZQ
2Fobx3HB0zju3kV9NtMKvjf9dj0QF2HYEFpY3u2Y/ttVQAUbeoO4XtVQeN+FcvlKZAAp07yyRD+y
VEVZ2dQm7b6iJc0kNg2SS9fSdMgavuuXUNAnsOYmVXWeQb3Fx3BMz3sakP4maly/f2sHOS4QMs3B
mNxN2LRIpNaNJyetom762AQqCwlunV7QNGcq4foutLaPviIKGGHoeS24ElfOrWt6Duc2GT91jiKg
Gnb+IUwCBAJGORy3UypfkecpepH3U599TWM66Y8Q/e9IWW5blBQQOYz+FvRik+GHxyB5Hbt53U+K
aO+f+j2MokI32EmvXYJlfhQ92e8sD0UVkinr7rN5YfQQZq1u3k99s+0PDuoGEoAgADuHrLwYRNOT
cXYYfvQYqDXXHZ1ifzWOiFa9mgiP5utl4owgfjROyOeMkoR/Q8B9fQdlf3DGdG9/ha5D5Z1LRSng
2xSUW7tn7oxoj3U/wtMp/iR5m/BSSwg53zHfyOEuEnUbnRzCkv0hmJpuO3I/h/SK0a0PP4a07uv3
zcSFLrS3Aawqu5AbKEgURb7iupt0vjXhbsNTrKmWH5CnUo/3S8pZU4VNP7LSbt2Ks9Ol2dxUoLVH
M6LjV/oqYdUwFDVgP3ffbOGMo6QZNwQVp6OdkYiLIeJ63Xfwna5qsWhoSwK2iqcmMzw5Ka01zW0d
zPQrctE7XYjB9LZDiHZUh4iESuLthAxUY0vrSBiU1gwkyge5O/05thyvoESwaASXyQ2vog2EmfNu
C8xwGC5OSTl8Bvf+bnLQCx5SPbsvJPSOIvVOIHoTwcc7vUUVK77X2MIMyb8NUQVVLh0/+gmxmfCd
UgpOdHnc73t7csiEdU8esYEIcm8my5DnHe3ajchOt6ieXI5BxGpe3bLG6TPSRWZcCD1MhPh7iadc
vkhtl/mQcooB9GFAunqaQ9o6pFeSR7w/rKtASnIuIpvt15dIbUC/GwK/+DGsPUp3CAyb5mQQfhcg
ub1tg0ea9jMpm4QiJNuEa8RL5ve9e57DHRG6q90dv1rUGNTl5Ejtb2Jkqj2EkenaR8DvxCMVWUrL
K5j5C3vmPRrLOw9YK6uSvsV9Z2tE6YIgnzTbjRJh1xfjPke2QBQvCyAnmU3dOogadxO9t2GvoJEZ
EmsfWuRtk+OISX53N8KAsJ3y1SfINYLdez65mUenKObG3qdmCoYX0m6ZvKEyNlhjQ6Nk8y2W2Y6V
oOCkZw4jsq7XCu9s6w6p6hPzgfZrU5+NaLv4BI0wlbfLTBCFdsBxJGmJBKu4/r7DwRpW86bp0qMZ
WyFACof8CGskg73Vuems10fdqRhkawLydXgwGmGU+Wr9QB7xb2bPa9TY7YuElz8k95w0Y1JMcMUU
RYDzqS62Wm+PHaLO42PGNbRw6TCAQ6zWOQsKrxeLpL95dBt0PSuLCsx5suYBLzdN7zfnRXsMBpJg
oNfWfbA8KQQKD2cwqpsdVdGwb6+4NczQw7o2DKN3lwFaHBZxM7H9dg95opAejUzl+pR1+Orh/0uR
A3fjcCBP9wj2MPMptA23R4QZ8/Ryc28NrBoEPkZjcsuxy0PYCIp9EcXUOu/fxXyTyFmWS0Yrliic
b3kfu26+D22UTS/7bHTS5dKuW3rySRxudwlWf/OpMxvSdfAm47G+74FSuvdZjw/xvJNu3sohXlJ7
xP0fIFl7tQTx5G5nzAkUT3bc8WXOYq1W1wfqA4u8VQ8rPrP1PHVg6953a9u0RdI1o/m0aUbSz4ow
n6kcxm3hoPFJxVJ8G2BlGz4gTCDhL2NCef9lklNP0PbCpzIuVIcw9aNi1njUb02Y0TGfgsXjKpQb
rg9Ue3DypUG6stLAO2NEEnnPgq8w+/dJEeJS7077MvVPbMH6PvShk7Rotx2DK8WG5GNKQFcpYp/V
XQGIIGEIqhzZckUkS+max0jZnu50MzVQgkdwVUV538nxNlbaBTKnUGi+dONktyqN2mS9j4Zwhi0y
xt/8KckG11SrRAjQw0Sa+FNmEGBTmqQGQpO1gaV3ftA1yvq5c+QeY8F4eC97ZvbrqBumEQdmgr0B
PQH4g9lVD2/b+bZWkuutQOi2ePAgJAWIA2/V+h4Z2hN06pAjE1fAXbLuC8ajVt/3BtBf3ighkUXv
IXeWFSSs0QF57cNQzmFN8E20jYxuk0VfAnapuRQ/GRivjSh4tqakVMsURkve75v/2GUSZlb5riDZ
e9IQv8bPwtDxZh4WVFxFI7qgiDqY9fkCp/uaM0dj+5EscHU4Cuo07nu2hSjTY+iqtc19nAT21OIl
hO+WcbCsICmdyt43y3DVIwjdf07D2a0VYb2MEF41w4kuSlrkw8cSrO3cxNFecVxGzuZzWnfmbgGj
jQ+FoorJm97U/j7zl1zafd7ja5NlfXjIEM6z4RpFyVHOe4Jj38k1EKeeDql9WmQdre+HeYkKzDkm
8sXL2q1F7ZrkiHINYaY95EcjxpX5vHXNsbEaviEJ5O64bONi3y3X+YicJ1raOSRHgXrgo1MsvhZw
uFI55d1kiiYiVMBKV5N8HJOOnjMn/LcEoqzulmDrqKu9Mzu/nQIyP4QOzrtogWJ7I2hGdtROUTI/
rIEGm9purKBQ999iJgMNvWYqhkk8NLi3fs7Ih9EF4tAj5bvPldrs9dpLfi8cgg3KHsu4SLfFFaSp
2yOi3PnNQoU/i2iTX7xYu0cey7loQ/pOprP6kHZ84LkItQEbaJFIVM+3sOXO5ALVrq88Qv38ka5E
PNNo02fb+YyXWM60UPuyb9Uwd+nZg1WafHBBxh6FdDHc8tG1suBYK7Y6mddYuRncC3wTfmtt7e2H
NKXU52urkBNf0Gh1vmwvNg0n6bcdbjbZHHmNwONpMgR9DMLTu1LQNQrOa5RAigzZuQvPcxPV/M4E
m7HVCvuF8HmnktCC+2S110uiU/EFlauaDqklATnqVrfJTbetEhm8Ylhl7iI9Z8/xInV4P8VLrA8w
vPFIc6eGNqcxWLn8HDSIeO6K1LdpW4ama2y+pC1KUW4X1hazRI3i8joO4ljmPvVL+7plaTzdrNu4
7l+Rt+VQDjU2S7G6JfZWqvMOSqvuAHOjmlzNmWy7d4he1zBiHpJYVZbh3CnR0Qh2mi6syMPEFInv
oUbq0mvQmuOojPiW8lMEvdn2owVHXt0vxmY6LDwXa3M2k4lDmsMvJcOIc++I9O/QGjOCLhhM2v0a
0InBudAMzEW3WmFLPvZoVt3nPu35KUEMOhpk5djnyMR98EVhSIo2eRtTZFNiNtAUWB0olvJ6WXG6
m3nZylWJOftIYbVgnzOHs/2TMRMnXZmyKcB9VQ9psD5StyPaPg8IYXFubT2rgtexJHdmzzb/I4EL
g/w2t5ABHrIOAY/vvWw2Dh+IdJwfEL2d9tthWGG6e8XbgIwPFLsMJ2IYz1OG46nZGDDcZgDKcuzi
sHHHuG/6UJXJPqMEyCWlVMCdf0T/gYqvmwq/6kstgnQd6951dp6Fu+K96OdnaYJxrcYusPxkDF9S
fGM7d3M5EbmtX3qeQhRJm56bL9b1E7AiEaqg4P0SXbeTqGkxYZhtb3zXJQJfCWuh0TQYfhSzXicU
pROFW87zsic8g4HCVN+MggD/qbfs/RQTb1EdpPuu772UMp+RoppDTSeWGNFpWTdW3mWpLwSCZ5fT
Hhs0aA1fWG6sGwOd28U6845FjjU/ViTOZIe9D8OmpO5yr+bCIPrjuFOVfvXIL2y7PB4DXp+Rkp3Q
pDBy7wLUoz4MrrYdK/gKN37EzhaHfffC97Ypcccn9f1IzHxog2lfQEwJ6uCE+ja2RQh41+RBZqe6
gOtV/CFeLWiBq2uEPvHmcmPg07IRTHfHsS1wI2n1nGKyElZd0wy21EHausO6QV+Cpi8AxLezJmrv
ss6FaJhb39+Bnr+cZN3SATuyXs5jCKDjlhNhyWmprfySoVhxd0PvzNlObJBNmXm/FWmKgwNQjKi/
wI2ka0uhcHa23dzfWhuigNthD+NOkmVNoXePuBiIcsJjy+ZY3k42NvJ2rhdzvWg9di9k3rL+MGb9
/ISmMz6oIIaUB6+HZie/M2StyS1xzyk8Yr7PhIaIi4crSotFjDojl46pKkYY+FJMKO/HIsO8eUXq
X7YBdMe5aYppmrdCLugYUdhovhUQInmRRw0W7+R7IgsN/hKY07B9IbcjHyzgFRvsXJ2ZW9Pm0+bW
ab/Zk813H+C+MpIbRdulNYWNV91ejxnYTXC227YSefOAGOs1uSdIZyzXkW0dfCVqhBoPuOfZu6iJ
0bzWBq1RTpHqd967OtjA+pzkXvaYBKciry20Xa/1gMSUE+lROuc1vDuy76MFCIE7CzU/Uge3ELSd
3eJ4uw0yPtpHzIzIfOOgxpf3s0OS512ywGyoyLJZu3uFkd7XZB8CGIaJ1DYfm1FA8tVbrSXYbCp5
UoTbNkeubZO7Hkkf6JiRCoizb9UfmxY9IhA5U/Vm8VGOM2Kr23wHcpeWPaNNI6+9Y2gzc6ikoi8o
sIe4GNGIrvdei929C/UUsE+unoblfllb3p6zhgvVHtRS9+1pFc0WNThvSfqjd6gmv/ReOBTYO9fw
eu7Haf8AnFWB77OiIVdbvuEun49bZxx2NpmeSdzEFSYV0TUsAnCRZCmMuvPB0YV9wH5w8sAb28C/
JouG7cZly9B/dgoNbD7PwNhuo4DQ4bvuOO/Lfqxn8hSQXa13PkRXclePyCl7lwGAIr+13cudNnE8
/EgHw9lxi4QMiySB3fMNLjKBy1psKXFlTdmW6QJJTyCvFnsEwtXjCm+e8EzhMxReY2Gx/rzQONEI
ngu34ZZrwFE51bGDW7du5u9hGrfNHdnrARy2OuyHI2zTA/IA1R6jY4EMot1h+jB4XSHJ1M0VSDla
FQCP0+Xr4JQJEM+32+wUSHSNn0KpJpTuFPVdGc1cd5BCos5Udwtgkr4Au9+aJYclTUSuQ0pS1NCp
DYZjiyn/+tURzw3eFa3tlRNt5so51bo/yDjOppIgD8X2+TQr31QoeiW/rhOYaIH6Jy/hVMjqGsuu
afl2ri1o4QVUCoKnJXwAQgNX71phmopB3CjOdN3iHUez1ckR5+SIWfGEKywH3BT1OeSKe1dOalhk
lWxLNH1nbdrLACVSlNgYiaXwcvmheyWhJuoxn7GmWBWuw6QI5MyvKNHEb6c+yuLsGY7Fyt5c1tym
8cbbpEuKLtri8T5lrdw+Bng3PMibyMbjUl28lFF3r9m+JnfLpVG4roOx33DHgK0JeyNfC3HvVWRQ
k81LTMMVPRlac1YAUk5RlIdG8eG19TiyQUPyTIXfZ7sGU7XAWhV1IbY5YHNkpYzz2fBxye7TplsF
bsSs27/1DUDXL13nxr5KRDIEDp+ujgckAdO5fZegqsHVQDhL0krjaJ++NzpJXZbbiMMr2LFkyZ4i
wBAtwkcAc9qvHGai/bMOljF4GAVw7XfrpR6Hot1nkhRsneCqC9GWnuWpUYD3sUgSHVczQ31HD0jx
W6Zr6M9E6oodUPmIgr6dWctKELxsdu00APMbFBEZvemXJDGPg+z6+cxE7MZTsCCp+wumLnVYYGBE
ISkZVbDkkhEX3IwhHGjeBYtZ2k/BjlS8gqMAGA5+Udl81xoLmYVKQ7Y+7RLsqyILDbDsNpYDDE5m
EdjXjBpdP8XONAUZ4K7frfs52BEePaNfGht5clrEPkeZ0QGsYJtdjn4ceHycASa6K9nTPXwGeJKm
57bHwKPQocL4+QA1azhnlzt8Rwt/AQ6CapoJWYqYqi7IseduqTY+wUglhX1CFUYg9k5VG0SAtekA
JNvnEgFfWe6nTafl3LA0Odpt4ftRJ1sQDjAUI27hgC4EkrrGhUfdTRrNxjynBp7e35lIFnUTAgJk
lUybhT86BwS6lCLrBLRxoEM9tMMg6XUt5NA/ugwfzLUnWW/O4YJAl9sVr5UgT9vv6UO3MCXOW4dJ
3QfUs229FuFCfTuV3ZgpoHMJHMLasFiwmXVQwBuCel1i3MEyXvWgjl4MdNlnWF6GJio4h42hOigg
3mY5MeVmfLCWdXp+2GZ8aBgNYSUgUpsw7h9jfOyQ9vC06fcPAInrrVqxkyu+7+wGvQINrklQc0y2
aAjvNHKZVmTkKuwo1Vd9x6b0ZpcjdL8R8aP97NqFw9SgX2AtUVlEDfsmjxxNGUY5BJSfcDLZWlD0
b+aLWpOMPIwQ/RtSXYxGI7RuW4po8Wze+doVXDnXl17Nlzwza+hdOtfJcEqgI3XHadBLXIrV6+GG
GLikAAkKMVYa/cyWqgVWGeWBiaKgwijGtqXMBEd1rSejWU5j1cYvG0OG+XW9i257D0OAxAJibOp5
/xYPaSy+6n4M5SmMIbQ7hQC3plto1mf7JGGI3HwYhzTZbqIkMP6Hn9JO33gvAgMcYyNZgQoG4Dhg
tAUQcmsMqGaTTW6XUBlXWI/YytOMl9CVy05IX4CZTTEaTJILE3DNKg4S5p1ckZH9IXS9MLez3aPh
zBC6hroA77AG055bj1xyw5LuK9CMIC67NAu0geUmCrHCDFjt6gDsvQc4gIP00s24Sz3Cg3mNCx8E
0YzNkk0zyPo6vXyCXKMrF3k4p/zesFUGELu3rP22XO7Hb2yBeB9K5lScppGjFAlx3snHeJ6Jxd4T
qZpsrjMDTS86acQUsSZswzImaQByRyym+o40zLoKxyic+FY5tOt32216uxl3ptKPKAZosuXd1C1n
79m+fcyY0us9bm0RHw3KlVzBDGXKEUUjLpig3lbcuZjTPKA45uxsGvDc74AHK8itYb6/o4OfejTn
KWITk9S+QDY5ZTlkLcQdNqp7gBPz1LzHNDgS5boinvx9B14d7kUkPMA5kK9ZzZ+ZDjlIsUMI2H69
Gup5Gm3eQm2W5GOGcWlcYMQ3L9/RLwtgVOhLQ/uCpmxvg5xaDIy7PMUpawGVyBFagxwW6dqJaoM4
EdE0w5bQ5jP0vX6Z88UhQmW6Umg52q5wE9yr3Rn98JZG5Rw3mFiX/56vQf81n+KtFYkA8Li1wcyq
EdGJskS+/XYLptJU4HoGqA6EOfsTWfMfMDeiN+zfeTLeJHFMK6iPJ/Zo/VgvpRYoayBVReVfhNCa
SxQhmx/+RJL5B9SNt+Y/HcgoODxIWtEMAQAWHheHCQjKn7yhP3r6G6qLRnyYYQ1PMQ9VX/s5enaZ
rn+O6fbWCwVV2aS0qNPKI2Mgb2Z/ahcZ/+TD3/AmbBTZYVxoWgFZOWA80OZ1hH763y+oP/pU3nDR
6m1tbcpbWokwMDjC1xp9Hg77n3r6WyMU0usYM298LugMYARqOSLt9vHx3z/8D1boWx8UOkfK6a3D
cmkYJ9/M0CpXhNQThJhkROlcL6B+HkG/T/VPZYFBB4ht+U8itSYTjsEgIq2QvZh+TKbZ3HUR0IB/
/4Z+21v/giHz1hGFdT6mqxdJpTLeAFfhg3eADPHfdx9Z+pyg0MLvDEk00KtWd0/d3j5FWGnpsTbt
0qA0Fc0BUXDftjVGTmxuGW7gv7+6/3jd/lN8Hx/+/jrM3/4Lv34dtZ9b0dg3v/zb06jw/39dfua/
/87vf+JvV9/Huxf13bz9S7/7GTz3H/9u+WJffveLA8ow698t32f//rtZpP3t+XiFl7/5f/3Dv3z/
7SlPXn//9ZdXYIj28jTYEA2//OOPTt9+/SW60NL+45+f/48/vLyBX385v+iX//33v78Yix9N47/y
LIkv+lP3/bffIeSvHCN8cLvDKEXD98tfBmQqNr/+kqR/hUVbGLEsQ5IR2jVsZDMulz8i4V+TC/7I
Q3jH4l6gyS///+X87gv5ny/oL8OiHsZ2sObXX3AX/+56YHg+z7DmeRzBagSCnzfrdIDybvFrPzzw
EG1pFowY/Pe4+GCauFXjFu0FCneAWNZ9gJftHUIya381f07asZQphf59vFnCFyqnHKyji68inCUw
kzb03Ku2qna5322w0zXAP+r2HSf10XnmShL2aHy2QJXaqA0shrQG0xpEqFo5RCOk3QvGFAEyEoL2
4AToSkkSApZTKi3ghIDBPG/iQha1aOWn3TfI3unIN8STKfCUZppn4t4Ie91246vd57BSHiO0PWbQ
1utHgiK1WJpkLezMY+gmyMds9K8JUcmR96y5C2QjD2Zc5Uc4GKrb2ETLsUNSaP/QPdCMHy0XN7u6
EclcYsJz4jvmHOJ9gML5ijlUJsMcyTLst+CwC/EJA609txoIqXrlY4Mx1TmWgCwxHuUFj4EpTign
0a4mr0s/aBDmU2DGxmEsHfuhwLg4r2uoAE5uCIIyYMAwXAvKm6PlOKFbIK+gZXUouqMwBpK0xV0O
E2bMLs0YHQeMPhccp/EPHczzPQa5YKAEcfIpmIMXBaNTzCb75JCYMCpQB3dw4lXfIGSucyNqgpFD
POY+2cUVCbeoSOp1LhC6EVT1Pr6uy5aVuxg57t7OnI2fZLnRacpndMWlvkTCh0PY3ipn3MHBXKwE
t4UU9WqmJ2B63f2SGYbQlAQgXbA2NxCbZGVk+09icqZkgfwKTb/Ke0xBK7vW6DLXbqn2epWfaMIj
7PxI3Y0Gy3bR0xe5egCnfujKCLzjm9htDD3S+DUC/btYPPs8SMioEdUCYAfQ/6GLQSxkdmkqItNH
fHltgQGxONsEnQmb6HZknL2DnQ2qXS3rw5SMYbGmfnyseyautp5/SOMQSIGycD7sQDoRaDHKzAHR
3eEK8RDaOqtM45PrIXHic+xSdrCY2JfTgHu6QA2+l6Fa2hdMwTALXi+LfOmTazYNFF2YzPJ4CLsD
QvdgRWPAboRCQ+IzMLRAkRvnZoIvJcrJ5KbuFEwEtnnLodDReatRSBvwHfMxWDDOEGw9tN00pIDj
pvUH7MbWW0VjByR2Z+TQu3o8RCZ0ecaqNqowZXdrHvV7XQKRbe4DfJGHtp+BUAcBaFMtoOd+x9SL
8IBVJmDYr1ECthujIPQhAhQM4TU+ynrPCpuAPxLNiAuRTYR8j2jnxRIi6AvhyfN1ZLb5QDvAiTkw
G1LibHTFOM4AKvokzAe6y8PabLbo4I9dZq1cTg0hpkB9D5ByqcXBijE+bXweimDVUeFjVReIKUvy
fkWfzsT6YUD8VNGu8TMNXHNBavw5yXCKzRv92FsSXW1jxAo0QT9YIkxpVwdncMy/c0z+70H+DooE
ed4HDj7bXXORcyaDcKUQThbTzrtDFPEob1t6mZIEGUy9x+lWjhKOLbzzZboApG6jTR3IWmMSzsmS
N7Vsz8M4YJ8wp/JZiB2kQEj+lgn7d8CwJvcCIDpV7Yu7DBd6gCNngbeb98HsqyychyOp5XpSy/45
w+wfTDEOItW6w11lm3t8o+BVZbCVP8zasONKYL05dZiv/dPd9o/L5J8vj4tW/X9qj79fHRyhKoTi
9orAZP59iRMMup8wJB8eGI+vFV/KFDsh1FnJQdKoqbDFGNV/UpL/Vh//7h9NU/7/SDuz5biRJIt+
EcwCiMD2iiU37pREUXqBiZSEHYF9+/o52fNSxRpTWdu0WffTjJKJBALu1+89TsLH8h1lSkt+/NBy
aUvRrav5qDTNa1eEDFM4In6OC1cGY049fBIy9twnyfMks/9uESPf2XZ837xalU0UTJe379/KurIV
7WQmiXgsrjpiUHAj/vmi/uN97BArddCXHUlh4H1EJzDd8bnrXPnYl8V3Iy9eO6lw847y+OfP+Xtb
yBdxhCN4LpGyXT7uo5W8q+rChclgPzZsDNrmaDm3axVl2X/VoP3nYzzfMU2Fv/b6kR/ukcRsEt2R
1HicRQK+4l1k/xJc+T+u118/4CMMYqt9bXUWHzDIOwwZhXoq6h9/vlR/7xr+8x18S3Cj45ey6Aeu
z8FfSvnFshxjhKfyOLGzJZtv1L4Eq3oS6nebvf/5o/7eW/3vRyl+fuW4rnDkx81WXK5K6Nz0Hzt5
WZqD/29ooX/++yaog2sZavFl3I/RFithgDCwFOnRwPKzRxQaf/77/3mpENJ9SlcfHIBjfwynt6Zj
mcZe6idsAPV48K/e0KNsQ1xAf/6gf/7s7BP14febfBtbfAynFjw/eNLm4snzMVgYA1b77Vu/eG9/
/ph/PiXsReU5cXiVm4r//ftP7/pTntcyy5+s8VnuL2nK4pjpPev+rY/7eN2Ua1u2yZYnlkXYHuPq
v39OKqmnFrqxx6y9q6qHeTq4a7Al4WD8C6vh43Xjg2yFKde0XNRj52PKZsNFZW5emj+6VR1a1Q8j
/1Sqfzujr0rAX89oPsR3LFJRrvB4Yj4KQrPqYZp62MYA/wVimoKN89J/yqvbRsyX2p1Czy7CInn5
84/18eZWrnPtljhAeXSU9fGeyBp6/NJRxWMXTsmvxvi3991/Uoh//17UlR7IJl55/PejdpOzQWTb
s6J4XFPyEuM86zuwZia1hNuGlkimuL7q7xBSRIz9bCQsIeR3a+IAHw39auGsCsgM6NDqCvupbur5
vAnn10p8+zHXfo2PbnSPUNLd2GS5CrwLSogh20nm8aZNAy+nQMZeVgZt6cl48O3kwZvNMYAcsB+c
OrFP2rKXf1Ew/nnLXL+1sqSFmVrZHzlEJfkZr8Ug8qjFye8uvr43y8f/+pfjI3hmPct0Lf8jV6HS
fi8XJy0em1ubjubfNKWPTzE3hs2wg8fKv/bbHwPJLVqhb5tcZF3cZfK3Mf2+2thYdf4vp98/b0CX
ll0JSynHQfH98BQPdbFm/tJNj4RnAu8zQ7z/5wdcv+hf3kSMU4zKvH7AKoJ+C9p/W77N4Wb949nl
rSBsi/+YklfRBwmxcGQhUqNzH9ySgVvVAI7HDpmfRovEgF4hQ1bU9K9WwdQPQ4o6Loj1IrAyP+H2
XdygMXEH0lanczfHa4FKuIPuPbR59m4P0nlkAfx0ybBLJwdnsb4JUWCxWSm2Irho6tzrmcECvSrS
wmLdi7xYw2ECC9R7Sxelg+3d4Bh3MbpNg7bOtqiWmA0My/2sx/pz5uftcVvWKg1xg/xeuxVrYwOd
6+LKFr3LnmnxC2899FigQ1y9ZZQa/RcyMnMWDPXAWsaZWh6fnt6XS7mr6oDVrKV6z0aCV+23dvXt
40wyi2Glz79grf59LrIaIl2fh5p47hYIDllM/WPyVeJTx1583eLnquxuqDqEFTnrBw/SyrNbCg07
Z/C+s8mE7BApM8K93t59Ud3a3WWqdi6uk/bxNACMKhuojLmVqbecX/XisVIBvxRgS7vy3J9Il0u4
kpeM0nYR8YpkEm6emcbS8cTZ82hIDIbCh97b3uucgcXQzN9cvOqRKqcx9q/exGrLumOfMza10uxZ
WO1rmuEsl8PqHAqwq+HCmP8mHVJSFt1c4qSUzGd0V3GlEtXeicFo4tGZu3D1oJ/Tm5HcqDP/Tldq
v+/yuTmMdlcEE2G3KO237tSlLdvecnekP1XMntJ+Oum5BJeMSQOn3JhOWLBJTfh4Gu46VVbnrrLQ
EbzKezJZGOKQ5bCK096ML+Yo+pB1j+VhkGQJLEN0Qdp545mVKP6NWU3q1uwXcds7ix2Ulb1fKOn8
o51k+cGZqxY1Snj05r5RHIyh9dSvYrLvaC03HMgCS7so9bOjhOKWmdQvl4ZVxdl1LDTU+yv7ZJPz
6vXLZbOlImM24LWf/f1ZS7+7IaC2/E4n722u2ZsND8g5DD7nPcrrioOsNR7GcdufysUuQy91shPo
xDL29CofPGc1+U1d+YC84pwLd5CHTDu0Hi4bKZy0k1Fj8/+GwfjFX/HIE9OaMTqs2UGabv3b96QV
tPZShDW7SWKyk84N7ZN33s2+upQYkVjXtbXnhrV15MvBYzkj/oahUPP5GrN4Zk9FnYeZGuRTj7+G
ybXHNN+wicEkc4IzLG3jagdl6LseIadyQI3e7Cm8Mqd65Oe4kQRpRtUOp0ngrDdTg/yXUdRHlL70
F1PIHnufzIgq1lvglhMMwLz74W2jFze2eNLO3kQ2I95zlk763sDSfy5VNsdeutmEnTz/TBe63fa7
SZfbmvKMzJ7yf+yIyNTjHu29kwfONi1FoHbicY108XUCBrrxO7cPNnMqDmYKhkT3uG51i37R6jos
nNpEH9rySzcoJ5qS7ULQqil+1M4XFJN7WoI0TJJc3zoUVLelbJGqYOgfUn7BwIOAXjSfvcWOSFDF
6Vpc+/slj2dZ/qQ8+jRKZzQ4MbX6bqVrH7nD/IXAGpaGJjHPuO3IuUJSfsDNmJxyvCGByZjtYpM4
iJ2lyM49uu2p1ix7xOU73k1bu1/HsjpaKmg8mFhTNIyxmp/6dnrHNJNHSzJ6jyhAiFSqV1Er2ZWS
D46824y1OMtRi0DJqThNleHHS0USUyRuFnpNP0eVY/sZbucVREO92c+rLg2GztPdlgrn3I+cZOZo
iB9YwYcb3LIACzlm2RNJ+oHqluRUtvGczj7WZaer46qq24NVp/ogUNgCtg3qR3NBlmNoXp0ap3Hu
5tneD1nX/dyL1r/1C4PsWy5QGHK/DLSp/cukk1esVXjmxbeF5esk+FovICycH+zZTBm8Nu/WLKZw
t9QeLqPHYVlW5du61cNpJfz9ZHbL/Gtnhp6FclLXpZPT/Hluu+KGY7E7j0NS3rut2T6kml5pKYv8
uPn5szm5bdzu1RpSHH2yF3M+wfFn1Ir7+oxeJMLhKt1OWeEfWYyxxkaj88Mkt4I8KkPjxeC64rbw
v+Vb08e6SOszsaf2pJw1/Wauoxs7usS5bU3F4+IwXs/bpAsl5MNgt9OJANZch2urcqJSVmaErNDt
gsZo3c9L66RhpZPhNFjX12DCeRfa+D7CCi/Wq7mVthXknrFw3PN+CLYRPDTJx0MleucEwL/85GuS
F4FdbTlyYCIue7eK+7F61EhRBWquu7wPtSvIQqL59EWnjoi+zx352APO4PlgYm5kNLj8ajTu84W4
06Uvak18xBR3WN0mzrOOXAqracKxyH6Rc+EWd67RqKQRJyNryIEYNSYZ28gfV1e+AfBMf1rzYkRy
SIYHzy30G4EFuwgyx8gjw1rbe7eQFse3XR1rOQ9n/BBmaJhLcbN6gks3UUdMunif2Dgs434wpR0R
bSyfMg8CPWbGIj0yfM+tgDd5FwkYisfaKoi++LOag4bs40FTY9xrSoXYbWQVYmrvgs7v3SPs0uIg
6uwdLW8L1NpZl8Igh9Fr807r9E3wJYi2DKjZG2p2c93UV08BwKlrtlHqT7iVMwJWFe/wBvphaCfO
+NS4U0b43Bb3Zj5WNx5jdHKl9uYxGa39QJCiwS5aj+piZATxhtXFZZYAN+WeH57WCrdBmrD2gXgN
2wuxJpECJBswTGIIJVu/Y1fP+etCl3Gur1Ku7jP+adv6LrYxxaGoCcAycojx8Jt4DjdSEXO2RN1M
QHEeit+FSvofmW3+Wq7/Xew+4sYZL9nA6pawxzl7Z6fLj8JhJATxDd+ZZ1Wnte+qXwy3SOWQjwlQ
2t7Jbf3QizR+zHTJh0mBnDNKYX2+rpWAX86igABRob8vSgDkTTIvUeXL9DQrdjW4o7eEOabtcMnb
Icy9zQgHYrsxUccq8vqGcmOYt8epEj9SElpLkKX9myn3X8pujDNiXj+ya37dMCm4+c3KzDx2yOaF
izO/ycrlO4uFw2MkgBxig+GVaczLPZRmO5CkK6LNmtcmMlrtHQm7PuD4v5fMkUah4l699OkrtqQ4
JygfGIubBsus1gfSJk6UTO1vo95/9YYxou4O2HJMiS0fhuMNlYc+1L6DlWVyrGDTyxQNuJ+AbrqM
3p1+DhUg0dh2C+OuoOWJOhZknqiLyzvNyXPPOK3BxoseS04fg74WiQ6Nzem+MVMQlFaY3Y7gfJbj
DFAioiFIo7pItsOERf0spW2GuK2+N2ZZnUD0leGE3fEiSzmBCK/9Szc6gjdnymWzgDDIfPMO1Wrv
R7Un7Bpim+Uhr5x3WVyNQwIfgldMzo1OFvto2l32BdbaHLSSAr4E2Hcm3oGqzyAscHbfv80M9773
qz3UzW68pNWm4okxzksOfphHlXlmx6sW7bxgF8CFJCJ+y3Jz+NPW9YJhHu95p7znzUPGt6SxIqms
pPXV+N7AeSD9uKu7vFI/HJPyK6/NNbjmfIlYsgfklHvVFFAq6WhvVRsRpMFK10z2Ka2d8Y2Fwck9
BrDuNttaokx1az73iqLW5OznpZudCaI8ccepSAy+90DYu3ysBupYZ9Vf1qznthkwOsP17s9NL7+2
3gjwOKvXuE+an5i0xtjxCcwSl8iP3jUNHvRDNkW6VttD1bGazVVDFYg2n+NsSbazqYlshhWEgxdc
OOTTlEkvw4ynRz3SyU1mEULnOZswmMsZevzcJ49ONS93c2qndxx022nuKhJRdgEfrcPgTWWoD2ab
s/EzxUfJqZ+Md3lHPlD2rXMuyanhcxZN4waKiPXzMEj7vW7KIq5bCO8MMafPV+Yqb81uPtZu633W
3Cuxx57WNFR2O/EjWvZZDwLXMC3Thfy8fRwGHsMOl/HFFN5PMhBO3DUMfEmeZLxisizCq5AeqBLs
uMEUGiSKiJZSuR9tu3VK9h4Kaa7JcY+6vYNrwBPrgFPchvvKGsMtyWZGf11+WLvtrUTJCYqi3U6k
yX7Ztbff+QP3/qgz/5zldna/rTbZ57mpA7enlpRqNg5Z3VwJr1YaWu1gRYy4MkIFhbV/WoEHPCTJ
zJRr3/wlmvHUnSby9O9yX8eDZDHOsduJoNttUpyqzZzf8kZiZBU6ja1STKeuarZHT2bbSwGG5dLt
WMGUsReBD5HljvgKlsJN4QfeZv+1crriCw4/4hTuuC5RZhisOKD5OjJ2d+Pcl892tumUgezKKt3E
Lp+l2Z7IHKMdmaxa5fmlDdNHSrfsYnuyBufFKlz6wuR1ZhR24PxsjrYclqgZSMfKJkfjWoyNxRFT
F4zkww6t2D/RjjkMvHHgceXYQJFQ4p22hEnlnpvLD7LJztUbODzsDaY6aW4FCUz6ZWGm72nnf2K6
awSAQYYgYZPTqZKFfTe7XfHscC+dcVWmRzXw/qJQLe6h+6/33W4rFvmu3/KBwWFDdRlnk7Udfadv
4501CTGJ7CyEDkNBWE7EJuzKuWBcHaLcoTCFASPxW5rsr2zr88JjfHSM3YuW3KwPPWcm5kD1lJvp
cs48SCNVtfQ3jljLwzyYuB6y2bp1sQOQl0qze904/VNjVfJiNg1xTQeeqaUdM6qGqjn1Lb9fV6yE
vLOcDb2Nw47YHTGN8If2v7VZ/svQYgh0a9un2iDcUJIiYfPrHFam+sqCj+rUgVIIBEmuG4u4As2n
/0K7xXx/ppKax8yPrWGGJ7N3ZpTMJMz2RKrY2qnar0sdzoVltKGyJg4JT3IS5FyXRuVmpF0FDDk1
BWMfB2vC/hnfJHWZzbs67fflrvBnRMjB9i/YLp0vCpjN0U7ZMpSDLglVp5cTUaI2LEj+HlfidEGy
G23sTYb9ZR1rnJL5nkKUMX9iOSjD1vfVbV1Ub1ti9+eZ3VSh3JP1AU/cehTl8mtyJ/9+aw180QwZ
OCP1CvYJ32rWc9hnRtHcaOn6JxzmSwytPAuHzWX9Y1LQT2XKu8yTq14hOoCXzS37m+VP5JzKpH7m
wqVc8rV871bjelvU39UsV84rec9z4txCWi2BHokxtvCjE26WbTBpR0a9pj/NWkL97BAFNaMJdE4e
jVyHKYC+NAd6eo35p/NUMTPmiLEWmuh1NJgcuztWf2KIgTOPvxKoO6RgJwcMA/eD8lIvHiZ/ukmW
KT35JsGyKXWKi06X8uDlbE5kzGBocziLrrFOPBhhvqgzHgH7QZZl/dnwdraBju1L6fdJrBqS822y
O/hv8uLAUhW+gVkhwNt6iV1jUOe2MF9VlqIYUMIdyGURrm5LLLZQXcK1FMtdi7LJm8p6LfveiEVR
D4yb5XJE5bcO6Ndo6q621iNyGBAA3WRcVLrl8yLK6wFrsG3QLImIjXhHYME2JO+vlWqmymuhSix8
H7AWLMK+Bgw4wLUlkAdh2dhWapxdPf2Wgz1ggJ7KqK/cIR7MXQSlR7y5nFX5rAtqKJd84jHDr302
lm04DnppTvWk05PTYa2eld/HtT+Pd3wFbKGrqu7YrWbersk6/igK8xtOgTH01hFQhGq2iCwUwT5F
+KLLXHUEO0XrnqTbCRWL7j3PmODvaX3rD1n7WaeFfmA2/FubNE9mh7vVmfE7jQt+Fl8VzYm/0w9r
YlNgskquwqL7e6sls2q7/vCY90N5s6jpzeU/HG8oKJWVlw/0MZDPZy+9z7e9pCCCKXDuAF4diKH4
p7Id9A0BEvAqI06qLOFyY4wuLq5Vu69+Kqwf4y63mKDcFOzDhnmyky7gCh7MImtdDmyCrrdJmqRh
u9qoahzMgWrnL57J2vamK2D19CP58WGrzy5X6YFhBc+BV/RkATrzqR09nDL7ICgwk/y4kMaLDVPg
Bk0m/zCP3hAoHNMhEicrU/dpOjlpNR+63PvWKWs8Nuhij6woWmM/7+Rhtbh3iSZkD4Wdz0edrOaR
IDivKnq7g0uIOsZOQbDSBpVF2fPKuhV9svDfEBLmYwhlZU+pMvVZ4k+5w2FDdkou3XlfLQeryFwd
vHHFtpRhe0javDwn8A7CovDKaNoshYMjh92jmOPoeiIhtqAsNGNtHtoN2aHx2v4nibrsE6sFmsjh
Rg0YZfMiza8iMu3iEhq9POwZEsdyzIw24mWWh2yA0OCoZLAAYGCHcWXdlnMF+so1EQHw/VLNpU1z
Q7DGOqST+VpmnQjTIrlGVcYpyJedVWulATwmA7kBCqIJHPwet5aw1oubseUwoRWKW1e3t5Y3Dmx4
Vs1RX6EotnL03V6JJRpdpww7QEaPGXan05LyXt+N5teelvWZg3Y6EG4YgSdO26VQEJ/SkcShm47V
kR8yOc3ptVe0BwBCIJpeZTV7Ue0Sh8qks14wOOkLrBrrc8dGX/7hFBOUlwnW2g9viOcCBWY3ghSX
fADsak8DEB9XSzKvpskozeOkSggYEJaC3qpahOH+RZAqijb6qXhbiyQwGGKfU+mbz8vWB4OploDV
eQvIJoo2U11pXJ6/hbSRIxof7XtFV/y13q31tpXGZ4Bqczy4xJ7alF3JXoK3KBUuOBBvQJjau3dV
oR0wNnbjRXRm0BR7/3jV+EOf+MoeAA/5tWRjjfwkGGFKvRVhPpXpqQREEHWqM74mdAy3Vo82mbPG
IaK8FleEhzr0aHUEDh5FA9RIGW8e0OfAUIMf9zk8ydlsnXuEzAwJix9XSWO7y0zW/Rgze9NIcrvn
tXanzwSbsCbmYrpZc6GOg0xZFrM2c1j2HSRgQShytcYtkF7eRr60uhDPOneHM+U3i2Z5zVyDriMv
3b/mJR60vjL7T1PXkKiaBg/aTFVOd9q2jIgcrAwNQ1svjGFmcg8UgkGju5TxQmMjl5IkTWocSL4O
yrGqHqEnfe3n6xRg2UmsZSzt262lv3V9hJPGW/qfJWTCB8AL3YOlaWchBCxHb89fij2BCQGnErJ5
42B/T1ZWPUDocSMXETduLEodNaX6i1KNReBeeCN3ip8GawJtYvGQ3UZbi/tm9X9s5u4cu2IxEaYq
ykLIUpFNsO7GXPYdyoPbHSG6zIeFxj5EdhXBYGzlQXpNebsW1nsGTAijqk1EbZsz8rA51L81gG7R
PvRw7L5NpTbuJ5sqa1zJgAiSQwEPTvIoaRnplCvzaSAVnoW9i16GiACNK2MNskdS8GbMneUe29Rw
6PWwfx24dR9GguQZTaLnYU9sv3Zzg03L7NvPimGewliQYKBgXsHLRtp59cMrhHU2k2x5cCi4ArYf
zack243IHnLzu+fX4jdt4je7TJZ75m/iO7S34qVw9ERQD6314gAoCizLzZ47tLgji8M/KzMH7MgS
CM4Q72CSJbvnxnuRgyZxai5T/VmQHQ9UBu2D4MgOkxA84LFiJ5Id6a1qyeqDw6PU4V6pC2iKU+/a
D3SZPzkQp4dE5iakv/GZGWJ2qngTIO5SNrCJWAWzRh4D0gIlgDx95I8ElPoC/gJDNjPqdqe8rQbr
p1jy6ob2kulOl8wPvcjpSTvIYNmAjJhkKgnabnnDfuLEmV1nR6gTMyb+yjRuN4YPkYfdNhq4Ux6L
BRlhHuyZXhoNwFQ5NVXRy9tabPMPc+e9XKrUfnOdRDB9qOf1ATCFEbcysy6mBC0jKgNrrIFmPSCM
9mENZfVgbr74vdeLGWa+VT1bZVV8yrus++KQQrqTZb0fqSqIAQ/++G1kVm+5eVx9N8x1PxnFOJ8z
0ck6WFZIK3mRZLyd8ultNCt1RmNeHit2doEXWqR/4USqwtLts69+XrYXuU/jzcL7MQR9dI38egaR
OCbC5N5PFpEkAIuFH9OM9YhTRkE0STdbqFtL3gASG46tV4xhy74l6v/SPdZQUsIpJRQU+aChvkym
V1gMzhBoezeDh2CxhmX0RvOIxdwLNBteI9Lq3i9jm8eDo5PrO5qey7r+T5NrA/aF5vtK5mZt2X5P
5GieSKr9ZHfafmFC+Lr6+wuIiJ+uIZCqp8yTU7h20P8o8239xSNsqfUqxiO3KpsSDZzJyzrCOBTI
BS+dYaqfRWdteURA37tNykxSPqBf6dypeemX6e0ANvlpq/aa+VbnXjwn2JbpLves9ihYa3rH37QH
3Vpgw7bqrgwN18OlVGKXHvZkoSfifsFzUaQSwFK5bseRn+joJOn8LStkccvGUpb3DIxoGhMbZ147
VSSZEd6jcuzwxZw5hRDCFJIMn66Z2fnGV+0YAMWdQYXocYSwUt0fckbIh9lsmCNmYo9UMmaxZ2TZ
TYIJ8CKyND1lCQoKSdaOjsYFrbaYjF2akjuSecgT1ML51HYbjYyqy2caMkyvnZoPq+8sJ9ukilaJ
BaFEKfdQj0l60PW8M5rnDJiqnYwpnELiinqHRyYTzMsWVX+qqnBOPbBOpQQ0WiZONC8oS6v0htD9
mdRPhfFt7tqNN3mG9ia7gnbb73/nhr8DkEmVhcINRy/sr/WabFKYAdX+gxCM+InILUb+va3/NAOL
iKcpXcOSFQmHrBwXOoeafQAi6+/GpGIAtS1WZHhY4dzBtW9cIJuhckbWXfKCYt6d/6TXtiK4Lbhe
r0Xa4Nd9lJPJPUpmNKFomTqJcfvBzhHa7Bo6KLNAn3g90V9cw+O0vS0mSzb6/oqkmdNPvPfUS3IN
EqC/ll+56ua739WQL/sOx0Ipc/o1IHcMSTm79PBeOW75KJkyxfUK8Kv0zep5m3z7tRzr9cUY7LGL
5hUN1k8rKxpIBgZkHoegG5GQ3dJ5tQfNBp+G7tmH1QrAZbZugEmwAiQ3YPt4LsNIGiIAMqN7JWq2
JIUFA50fBlyW7FBowyUCB70gWsv1OwtSPYyxhWY93uDMNaVqKYOVIuR+kjMWYgqH1jJREE2nP1je
Mp7YyDjyB0zzqU6X9IK1XpGidq3XrTJtERSZoljx3eVh6ghTk03ObpxUiu9GpaiY7CHRB7thBSn3
nIxWaRFKpn/5DErVBtJVezfbZOM48Ez91e+5kwt726LNUXjgE8EyOcE0e8qW4lKL1mLwiPWe4Dsx
WkO6h1FJMzYWPR75a9bjZkysdSDR/rVvrklPkahLsan2UwWv73NaZ1T7BZlcJ01T2uXxDXTtRBql
qcOrdzfCpjzfZO3QHApzrHHX5xmZdZa1c8NSNLlMrnWQT709Rm67VZ+NrSqIx1reW5aoghpgnX+3
ba4PNPLLsV7N8hNYAv9kii5/W0uwosBH5yOC20ITWY/xnrQQ4ZiUPjNkZKQKjYDcuq9Nq8SkLh4m
K+E9IGbc+HLPtyf0cEa1JFEtctw5LFrUAW7MnvALKXKqxM072nbbHfxJAhdD+2AbjSG3G6TBPZoz
l6HdpLaDLat7iUn5AaKeTdBF/gRCJ6gU0a8X2Yw3cq/h1aHsMobSV/ONYb+LqUbebF2BLAh7hzh0
7GbL3hO8Eb8y6n5wmUYaSgsMuAtJZhdNkM1LOOe2E8ykpulWV0I8o4H4o9Ok+MTCM/e5rJbiJ8rc
NB3sds8fGSpi0+dxOc4TFD1syOB4ucWz0CdlHmjZZ/cVQz1k+F2cqwqZ3NSVDwukHJ6abraAO0zW
Yy4kA8rWeZgpe55sGrcOB07FkquJR5XcdXMtgkVsCdmddVn1sdmfwPXcpDkZo3LZeFCyut0iRwoI
9dVYI466ZkdshZnFbd4Alqi7rAa5muifCn4TIxVD3jjacr5lM7shtrQaKDuu1RtFyoFBAAM7NxUx
A2L/MpqjimZGTZkDB4O6duvCtuc4aWG2dUXK3il8innKo660tB6YTVjfatouiAU7xftwJZYy58A6
UNk5sB7HW7aXth2HkwVqDCYgKIFjnV2ZLL1p3Jf5hBHLzfrYGCENLg45G61trkUit/Fo92P1G0ZZ
8poM1v5UFLnzwlpEVKsiNdAdWyYPlftMsltBtik4Lv9s8vsAFccY5xIEMIXNE6sYXHw0EnbwocTI
ds1HWF93LlPhac1je6pv7G57ULL5MkI9ErgQdDvHf/7sfzrzrpZnk3yF72PddD4482a/E3vO4fYI
7KQ/+st/6XLHUk3Mg7AeXlemdOqDaS7LTWb59pw8wNnBBbo5/9VWzOuV87HjCc/jC+A9/Yc/cm3E
MlVW8iDW6q4EaTsa/wart65/41/NrVfT7H+CAKZLGoDf5+/ewnLaNjt1+u7eMlMTXclwrnLiuNxU
/UjuxqkHUj9qj1PFEiaLqf99IkQZtQ39slEM1a8JcAst65yJy5wCJPPXNT+tCqq5BSbhUWNV+U5B
wBQA1gcziD//wtcgwT/+fNArhAF8CRLnw59fWcDcVxeCJmPEYG4ehuWYu7DEvRfBg6rBtw7ZEP35
M//3ovz9U69WZ4QIAinClfb1vvuLIVOACQbhY4z3qTP05JtcBNPSpJ7CYrEvb8JEeamUgi1QMPmy
iux6hTCfBRQdyG47Ffze+utnlCf7BJnSu74/l5dEumTWWqJOk3XVkQlrfMoQUA4GNKSTsG2bqUYx
1mfcJM7BzK39dqPhC21YgjHz0Snaa5P5kj+cK7rkiC2/kNvV+jJbUwNJy2wjvquB+6J3TxpWM8IG
MoiRIvU3ffMlWV2bGo3EJaRFi+UaJv4jCkEOQLKBx6TZ8cy1TRJXUzbeQLrRh9yty/uRB+TTNk39
vbtwlzZ797lck/EhN8Vw0wBj2Lyz2SZYm9aUFY94ek5tu0I9Xtp3qgk/mKxueHEXA+9Zuo5Rj3Uj
KkTpnS2vv1AkU7dnuV4uhqp+ca96T9nsMb935v3O9eru7Jr+8pozj0CDnh33sG1my91INwiTWbOf
BZDaAarK761iKQPOfyMCrVkdgEaPUWcPwyd9zb2u41zcVzg9nto2Le3/Ie28lhxHsi37RTCDcKhX
EtShGDriBRYSGnBo8fV3Ie+MVQUzLWk189bVXR0gCYfj+Dl7r70esmTajRVnTMK8jJUxWNnedcdA
MhDVInjPk7kSrTIsqQA/dKu0dtMschpx8u4zX7OaxUBAJIOZwVgk/DuXYTqyv3KKoQiIBpPfNk13
ijLGt3UhW6+3tW5lFBKlYlb7Xw5J36u+utZKsXIibE1BeBgjaKpxlGG5VPviZqTD+AVli3409DI+
WGLRBPYnBKd1DUcfqc54Eeh6uU7zNF9IhQRPV3HFkhc2LRiHIv3gWu0nbgfj6Ma23NU26DVDU+Ir
bSpSIH66jaXDzTac2qlGxqTGguiryrLX6/QY18W4UuuSkTjEDLQxnemLNaxb8lk0M2sPUFMnT2t8
fH14K6100TojcwRr+ugU/ruc9ZdAn0uYjNi6JOyeHCZez3AxmQ2E7TP6cN6e9pRsSAstDmbevDI8
iR6CoqPPkyBywlsRXJWNOnhxXEWXpW3S/Vc61Zv6BjdNWEjQd3AXFw4em6NUXsb6qVlGuj5tkJNi
BKzC8MEx5A3s/ouI40+X+dllNLVIA8PUQ8lXPOZhbbxWcZDcBWVdbsgHCHcSuMC+1drwyu2lc0Ht
QHOPTzAxEEnNgUOCbR2ikXAjwTz8qUCT+ADBbcymeltpfcX0L861VYSngGGRPRxhLolFkPsv1Th8
wLqT70rl+EuQMQwTaVU6VwqiEmSkJkSXKaBxwqx4iW0g3dEr7veqHY4MrlqO/XXeThuE6s6mKluA
OXrtxfoqrTwr7vQnp0NbmgnqggVlCr6Eyo2Yb7uKyZAS8uWasY5+GcIZ2AeW8ildnfFInX8FCIy8
OkXYwkfwAbUpcj0oQYeurWrhi+DPHu3ye+w4ekJcoMENIBVknWpvidBwPUC//V7nDcOtjsBcQbK5
dwjDoGQZ3iyqt0+tCvR9QLoGluFcXCqhWwEXHfPVZIjywi/6biXr3r0An8Xh3i0JwjRxUI66ktD8
x9CZCUm/GJRZ8J9ix2xXQOiFvOeASZ1fyqeVhFYXZgsKnQXEBNaGbfyf+Be///1Tib8ui5pGT3FM
0yM8I1+e8f2dmDZdlP2Y/Gd7IW8JKrGT92Tk+rUfU8jcmJN/aMJgY4p2n3bwm2ps/hUzzZxt/u/v
yT9dU5AAqbvkY+IBPPlOpLX5VWA12o0ehvawQo82Xat+Ht0BO7PfGzhiD5WDqDNH4x+dufZP9wr2
MEqZ2f0hGFEK17Bn59WPN/QcGT+g0i/zDdBO4mOa5Exx+dNeMl+CGFR9rtJIJNH0X7ahf10C/IIP
kbxzr3DxD58wwv16RfDd33/Dcxc5qTSmLC2Eb3ARQchI6TG+N6KlGZ+paM5d5aROpn8EPy7r3SuO
PlN/5etLHUFke/j7d5k/6z9VEz+Y6+CiFPxiMMINXT1ZgwjWJjDIYcTLNmrXwdCXV/HYBWdW+ul3
cR1Nx0dpCEvF6Oae3vk60WqpquV0w5A5gMM1JpskqvI1wfUoJvU0ObPSflagjoaS3sa6N7uTebYo
Q3+uNK0PTIdxR3YswidU6FP/7Nb0Hm/0+tmPcuSf5/xoP7+gje0RCySxGfPFHBO36M8LAmoMtZEY
Agbd4QoJWgOYOUKQqPy3Lem365z6X3EJ0Xso9Esxdc41SSPjCiyj//r3RXHu25z8fK2TFgin+TYS
4EVIJ+9DQcXejmfu0s+1x5btmKiZDCJd0TihJ50/xr8eVnjdMPaqsL4jlQu3fLnUKufM8j75Jpwx
bf68hqMMhzpkF/3nJbDi+Eaopv4dc3Y6wzRHR5sW8pld5+fGNp+k2U51fOjsPaZpn4a/5iJUfLUs
ittG92Yliu2N50y28wL65zmdL2FobJmOZSHD5S6f7Ab4qoXBiK689anKIkN6frivhm3Mf+rN/5bz
/etiQMJmrzhew9nb//NXI8YrBY3aFrf6K8P16uHvq+v0tvNV2AQwpHICUAF0nmw5Sm+QMeWr2W2m
7jgiqf+tAcAvhd9VBe6DpwbvqTNf/l+ryjQHAZPCVG67nry3Ix6OM8v297tt6zzplsB8ZiGGPHnW
yd5IO+Fr5u16TB7V0EBxk/83Jz0zYt3CDGS6bChzlXDymJP1xhYD0/podyOillWHv41jyH+8DzpL
Cq+IMX8TuiUnS6qMMyE6km6OzsaKV3Tt///+/MnTXbuJ8JX5zxvd2t6E+vrvf/70yQY4QR+Ge00B
aLDlnvxEQ5n5kar38qia/apBA9apuA0eiX84c7t/WYl/PHr6LKnC4M6KpV3lniyoXOZ6nUyJcbTS
2uCQou0rE9Oj2aBJLdrsepYZMkaAlY/3bxooPfpHXFH/re/EkgCMamnsaPNe6Zw2VRIpzKwuh+42
2PrKJlf+61Mz/3l2Lx7HGUtw2hDUiKFCN2V2t7o6vZnSfIaE9Pcb9ttjzxVM3srQtGg+ilOaRqrV
ZdDpTnub2MP2RWGy8Pe/P9/wH7fp1/POG5K1LOZa8+dzP/QD8mW2rbtUlp7SJAeGZx52oiXgnR2Y
4RUxgsG5tfHTXv9boXGKvEAxHIe9nmfQtCoQASK+qFxrUY7hZ9LXSA8l0yoEa3ulqA+ZbI9//8q/
Tgj/fOf/e3l88A4PgW6fupxHI2oQQAZMActqz9vhuZ0Q+aOz6aIo8rrOt+i9YGQbpbW32vheYbB0
5iP8qdRiG6eyZ8eFBHNSK0RJZWgNQ6yjrhhXg9JcdmmMRkSfvp1ieqZaIaMkfCNd67IYTM8kPGLB
+BU1TPwWK9a2imeRqrYcMmep6dUBQfCZfeiPH1CjI6gblLnqKVWt7QJ8ozgJjmnGIzzBXC1dd9HM
kWw5JiarAGBtNR/4Nc7UHidN9v+9OwzotHkr1yw2qZ8rspakN4o4zY4J9q16ZDJAiAqd2FVmPvCE
Gd2rU18ow5mN4mS/+v2yJxvvyGwnrCSLwhcDPaVt2b0PPakuRzN0vWh49n0ctPU1Sh18qOGZp9z9
+Rj+fvWTtyPIlAKLW5YdlYRZKvbYQ2qXJsMdnFRW9t5ZmHYbguMWfYh3Am3CB8Pdr7Sz7szUXnK8
W5fQkElMYD5l7oTKkHjQJH6J8qMPKwWRgnpj0p1ba22+kj3XqKbsxpklHHQzN8DolrxRnfXYtd9F
hlHKzAP4AngxacVqOdYgxVrF5BmC9K6uyH5aiWl6xvRycBIkR04v8XTWXlaE67HJPcNgwQTsIr0+
bFtf0ik20ofUD+6tXL3xE7nEqT4sMB4hXxo9TeZ7p9RWYizvevI43QJVyZA706LPrGQluxACFrM5
gY146RPViHMHxHtBvoulf3WleMPrhfW1b1ZVBuuW9lqELhXhC6LrILgvo7pdxrX+pNXBwXa+Eob8
NGsfLTGLedtuQxAFk0GEl0uigtBbdRdjIe4Hpb/I43JVILdcdni8ZR3cntkIfr6Q/8+NZ55D/UWh
qp8+Z+wD9CbpJh5Vy7lhhAzSzB0kOiZlPwT6JhzxSGX4m6xpY8SEXQ3+QxiRWoUsgWHbW94qRxwu
53bIedf/uUMidWXa9KtagxZysj0ZBQNpEijlMSk/TQ6A3CeBfkXRHsp47SKnUMa3prs3iHQdq82Z
n+T3ZwHZE8M1k9O1Nf+nnxsAyOG4swBQH9VOyQ8TYrC1oejkoDRiQqg6qN8ENQ3vk9tg/rAred2k
0zviinA/acDXldSw9m3vNtdVOWJaiwj9I1tbrNU+aT///lmN399kfFZBuQyIhqL8FDbh4MdAoWkW
x8rdRd1nVDw5E/AIN0ZvcCNQqsTtZaC+ol1dFOWVYavvFfRDc8ovquHah4iC4cYznLc8QeGXfw+k
DKRKxbOLjTpltghaIjAuSI2iKZ7cuPF/IqPMq28e/HGinO81zZ+TvTaKA8lIbZTHSTQHf0xuyBqJ
oBgoyZkN7g+7OnWSRoHBmBE4x2khBu9Rq3Q0g8c8RaTNsCb8RLmTbhvF/hzyIbuOXDFcxhY6ACTp
2AyiQZypff+wrhz2MA5oVFK0uU5OUBZJxz3JMvIYlY9jb97m2YQKp1wgM3fTD6GmZ17yv79C+cq8
P2ncmAzWnJOHSFGDQjUTftwgd60P0U8pmhuAgIHdhFuzGPSHLKlIgho0HA8N0oa/r80/fl2Dute1
VWZxp0QmRW1RDcKg5yRBXMA82yR2LL+Nmiwjp1LdiSD3Wtc68/T+rFd/rSiHOFeTBi1PhKGffOla
DX3mJPOPHAI3relQ2MN/rxD4Yf+5xq+H8l9n1cj2pTJ1jTwKfeMipWhIL5TmIzJmDHVEZbmrXIt2
Y5ufWUDz03CyK9IlNWjFCYPG1WndKA3yFTTf4RfV3PvO0VCbdQ8TGry/3zjt9+tQjlu06RmS0m8+
7fuVEepqPberY62Z17WfP5CUhVY63QZ0ffD5eACe7uFt7BpRrQsSjmtRrdC2dYT0yVvyec6spHnD
/fm9f36eeaX96/dOe5mNk+NUVGRkmbI7sXKQWxNeUK375P7v3/73F+J8MZsRJo0CfGonW9IAlWjC
F4clLYp2aoG+vW12xGhs0dufOYf84VIagB8aj3MbUj1te0cj+9+Iku3YRvGdZRbuMdGkuw5i/Tvw
R/vMr/iHu8rVbIJsGO/PsN+fvyLM4FaLu2a+GsWWrNeqna8y/cym8/tTz1GUvh0dahWlxW9CDheb
INmc9VGSZVFn7ZsNQMA0HHaBZBU39QUWlTOPxe+P/HxJQEvzQ0+v+uSRV8bKTgeNSyZTr0PS0JSD
Wir909/XxR+vAr6QQ5OqOr8d2khtVTIswzRGZH7MO3FnGOGZ3+4PB0OTjjsNHsTJwsQm+PMWISoX
2MAmejvZd6UXy7InqLj8HByOgBKdw+CJ/DhhGYvd8Mzq+NPX+/elT54xA6tO4DjzfavlttRIBXY6
3EN//w3/sATnTghvPxA+Okf+n9+PFHi7ROJu3thdVwJgMqxL3OrZYYqAXP/9Ur8/W1RucOygKdJQ
/O12KXHn1qMVR8fWtCcWHrLu0ICaNDLG9mSZTGc2zZM9CgWccLlriKNUnVbJ6baRBPSz26Ibj50G
TlbJM7mZWhU2cDrKFdnmLYeK2jgzSv3toqiLGZthxIYRwNo/Wfk+geh4nlr76Ph1u/aJt1724Zgc
OrO313NO5T7pleTcKp3/6r+2Y6CqKt3HuZcKGohh/MkOaZS0TtJBVY7kfvU7tdKSddOAgmgLDbAQ
EcHXih31Txwo4SZRKu+doE6yZdUlyfNkJ9gy9XAiu6bt0yNh3cEhw7JwMwURlcpQhPsCKcHfF8PJ
4tZRzNFhokwGIQ9gyj35nYY4AtZvZvx9EENWuOn0u79f4GS1nVyAKv/nwhaYj53OotYJLLnQM+SI
EZNnQVhJdg4QevIM/e+lkJfR9KN1xj34eSletSh2Sq04FhMGho84XWSECf4/fJ1/rnHa9OvqBDwL
auMjph0hnkAxoJvxDePcZZjvna6l+c78c6XTGtVWB2v0M6M4qlpWoLd2nas0zlpvKBkD1JiKdj3L
7YpgsehQC/1tjnhfaTaCH7OsYk/C3KIpxf8BfJ6zq0riBznaz4rglC72VhhNgElTKAvcqgJWT5A7
3xGJDtuit1+gPzAHltNXoij2MUa858VjWZpeG9o0hSPDJJoICcY2z1KQhFWQrEK8R+uKBJolW8gs
yg+1hTZo9iIweyKNsYdhOXxIEXGMYP08HLdyg1D5w2kq4iY5Vi2DMnpFmPPZ4y0gc7VsVllUg8Cq
Bc6xqbe+kMBxWNMJOx5obm8yErCWJkcayD1xeCTWeZ9P2bavG3XpAChQsCDADrBqMpWKMBfLvmzl
PblKqX4JjiCCYVUhD8KeAoYhEsTy6NBA9MRyF65W5p5tQmVgv3bBwUCpSfTB31qENd3oRfphZIFY
YQGwX2wMqXBok2KTl2F7HZDztKUALyHaa1jl1Kb3aifTV3XErqMmCYSUiPmEYjXmbW109UGVGDjz
lgoAUo7cJUDwF3pUiq2m+cWL3QT1xuzbcmXruCbdAtm8Exr2Ptda15vSVFlVGFE928Ca7lfday0C
a5mbrfbtC6ATemX2D2Np6Rihx6EFoAVCahQVb81p1pRX0sdE4xjJKurayJvKQINAPPblAtGZuQlK
wEYu4ZoPRUPoTpLlPjA9YF0XaR/qF3qQfZeaCr1jKpxd13ZEzY4g6KopBqOY42XHu6IDlOTp7yNn
eI06F3QQRuiV6vjWaswjg9w0vIAIz6vLKHGc/Zw6tjXJUseoqqbcSks7hEH5zrogMU0fjZdgsrDC
6BCOunYOC0bdugiaMV3F1fip94cennmXj/elTVpQFdI0k2FIGqQv/Y0Zk5HuuJO5HdrxEwm5goPW
4X44eelZcBogVadQ1iRyxo2tafHKqfNmV1uIrHqJDDe66JJ9VC6gwmMiaTMSwRJN3yCjDrZ53Yut
X7TwvIBaoLBPDfxXvUiWRtJ+V73yWo4mRz5CuDa+XZH+KzK6frUM2RdH+xmWzGgt6jTDF0wGHIK+
atrUaWUjG681fLMBWIYoVG7yvnAO6HmaNYnKA6Gu+BfaNhoOPYAb9JNA8pqwDC5rW3wprorc3WlM
EtXxZ3UEtZBtaL8OWkyPmlp3maP+XqfMfAkx1YadRkA1r0sjuqySsNvVvubf+sEU7WpZAP4fyuLa
HbHSuhN0TGyLABlzgPKKjr1eCAgsxGYFqyyNNPy1hnMVNcQRRbhqNk5ofliQM/HoIYJLSucdduIM
kBdi6SQ6HpbM53xRyOqA3ZyXnhpc9iAudrnv0G/FCUoLJLxx1G7wwsLJH4PMshcG/7g2RGt6A9C6
dRdPNsaxYqI9SUhrHfv4qJReX8vZa2vKXHplq5IL4GLJjvTZrjhgD8rSmWOX0ZhCZRtcWPzjnJBW
LwjajECtVfKDjDZ0A1oPXlHYCs2JthyXjWmjwid+J6jn8AHHCUmPCNKl0Tg5Slpym6fUAjPpOOQl
dEHhhY1q4b1p6oPlR0TqVcCX+qBs7wIaZOtmdt62cir2oYOevMvBPljFRHBZOdHZT0p/wb/h32gT
JB81lC9xGxlLYlcBSNSR4CMT96wYwLRgVTRA5NCNhyEomdgl6oMIAXdVRGj4Jghj60xJStqsuXjP
/EFdkveJarG0CYLFaSmi5LPP6y+JwYfZQvzZmcqTIVv4i4PxkfuZD3aOL9oxPlxwfz5Mk56Nrfty
qbUtyFYjjr0JyjXaThnecapMFr4NVSZvlPsqGfiYpZWiPQyRGWbqhFwVdFfQZDw3WYWP08mNjQVF
YtGXFA6dEAEzF5hHeTei6AJjUD/wL/IkptGAtzeqOBewYzxEdo13yCzTRzvLHizUmk+Et2WHHsve
fpyK4BCojltiiwUt1c46V3vmLGBLUz5E4JBNmWNhxGqI8NMN0HeSerfWOe57Wuha+zywvwQxg3y3
pLiobRfyWF8rC4pglR54PeAx54gXVCTlRZaMN3ovxKqLM3gZPCdrSAnWbdxq/QaBUX0J/Ky5klLE
+ypj750L2gsqZeJsh7DH1mp+swlJryPJg+2OVJvOImwQ6Vm8lp07bkC7DOuQQRFLu29pHuEUwziG
nVMY45J37bTXu7b3prrW72QcWh1S5baFnA22chMhzMYj5MaPwq95q+uFmX8oEqjJAtAXpi5R8WOq
fXCMhxnLq3c49lyGXG7hvLlx3izgYsIAcSdE+2lBnmREWMdCx0sJGlQkF9D7n+3afDHb9nE0ocKQ
Jh3dwrZM8DJQA5odJYNlje4Cxk51SFsluDEjmAMuBt9lUxscyYcE7wvxkjOSp8qwIkWaMLZ+GnMT
xsCs9rkUzF6Q52AAI8dV564xawARbyc5WTeUuOsmxXqUz/QeOPjpgnOWv0iZKi1tu4WAEubpIiVC
ZT/YYljrlRHvarx5V10iGDUGAiKtL76ykmlXjSlxrzZNs+q11Hn2IU/B18uKLWmecolPwFg7EBc8
hu/6cw1MDfIRWjI8N5N5P40OvudWxPhnAq27zeATsebV/FITGBd6Jf2WExtkGCNXrAmHhbeqRNdT
geQ6M7tky2RkupbM6fmfjTq4EOQ3LmMsoIdxbpvCnwo83nj+Xd2kYhOYtdg0KgiwFIM6bqRWPubk
uG/brHSWfFRtrSB02zQ5DsploTQVcObOvcaLzjoeS/fDqbA6OJWieXDa3Bs4us5KqD2C6aHhaU0p
noA2hxhd5aNO+PWbhfsQb1YyZjAXp8zEcjmx2etJC8FA9OpRK0v/3m8DWCNtOWySXPO9gJCxlRUw
VHPziV3ZdwhzMZVsDu8cg3sVjsltNaAc7A3p8FQyQwoz397JoPNXHCflvZgtmqDLnVWjsAMBZmIq
OBjxGjmys4kcNfbissPv69LfjlvnzsprqFM+NWTYOz1px1P5ZeAigsKZ9uhj8d2nmvWlCkZgZU5J
W1dM+VTewcEi7ZLiHUqruWaSpRIKiSA9iicSp8apulabDv1x7PKFUXcX2SGOtOa+dMc3q1ZrSqD2
cxzgo42DUV12la56iap9DuZ85wb6a5bUsc/1xOY2IC4Aeozhdhh+RXnzvlUc9nZZhtpVyEBmoeTs
qE4TTWtZmUwI8MmuyVMe7vxhlEuFCE8+Q/rQo4EHuRE3JJpr1kpHsZqtP6Qa3qvIZUEdczbHjzJu
+pIQoB4OxUId+naDEhunTTwmjHAsbQ2obViBgiOQNvLTFdIxrGN1AJHGofg9jKbGuSFOm30UpeWt
WWbxthwsMsXVur+EXd288WOPG71LsLP1IO9Xsf3rlFzWfO0hPRCfFONyTvx7rOU43bEobnKOsDAU
HcC01B4ajoKwOuix1j41hQPWFU2z58rcuUTLHqzNiZrJkFZzAyGLQ4AK3v61jjlwrJNq7I8SeEVF
ldqVLwQFXQyD+WrEfW98ElLda/dm2UQGc32jSLcRiDZ/bapV8YrLdl6MSQeZoDYMvO1mtyqtZg7U
yU2XoPoBWKlwhm54rMEiXVo9r+XOEvYiw9q/MxtMo5nthjdJLqyV68him0yRtTA15SWtyd/Oyshd
T2VmvCWlxrnFycIIOyQu2mUQ5bM/MFapolw1WmDPaRZ+CrN/mTZGsqNXMK66LA5vNEk4EeaAyr4j
sBu4ZSXuuh4fSxAy+WKvd26sCAOOb8MILasS5xXkcLt5QWqIHpJZh7OXVH47o1OidQlZYhenjN0V
SmovNWrpRV3/CYzEXI5hjZ6/TgB6CeCjNLUycM/UPKqVuDhcpbGLpf3kov5Zq07Ft+8r/LXsZos8
9F9Sv8mXIhE6sFjiZZN+3gfxky6kFYecmBwAUiQAX2YNUbBLnUzVqwxGVey5AOeo6h2FT6ql1DAA
S9guzXi8BAEDtk2LzenS0eRNUqYvLQy3bW/hxVy0Bi5LJXUr+AnQd+xBrbwQDsEK1122BmPJqwHS
LoZIVic22vCRMoDGEWDSTysMhg9b9bubkVn9lj8wQMtpwivYjEjagsnUAD/bnc+GoBXPTYZTVc8d
A97RYG/1KTQWig/ti5Kj2+lRa18nfsVDns/AxY7YBdBeZeZV9QiAh9zYa/pWsNPM+iWw7S8lpeGo
cwLZDwS1PSFEVTbVqBRv7ugDeWCK5eEtkASzg79QsrDBAukrjD0NjKNsCEtTKZUtBjl6Xwz7Fiow
eq/0g+rC6rFGqAaRX0SaGwvJoV5fxAU1HvhCZSP6nlguC6TbjVoPzgJmj74iRVddmkE8LbIE4iFB
a7S5DHtaQurRPDfMv9wAkIgsQIdreSBIihSBFwn8KqTIj16I1QdDlCK8wm2nG90c9d0UAXwE1zde
BkZiccZwJa2zqtoIUwYXVW1ius9MspFRdV8nmdluEJi1r4DSnYM1xMpVj4+ROxV16wzM/3PINnMA
T5B48ZAAiWU56TcUtdA3SA/flgS030F6++r6qtqFTecumIhNF3p4RzY9MX/xkqMPt0JPtBeK1479
hZpHKmaz7NuaGXEj7VXI9Tw90EkIJvB+0WOUTQjDDRNPHR33WRTWnN4LW+F98u03XFX9Q6Dnxa4x
FcIA1Gwsoh0jDThFZqlBq3fCxvoOE3PYJdVgeP4QpytCyyMiln30EhoO11U21sVV3eiflmEoezB7
wyKdOh2LBY4+nqsIVkHHcz8R4ABfwnrNLbvZzpnpx8kWGqVfhcG8MJgw5jHDOZzJj646PtmYkair
RmB/taS6U1JlY7dk+CXZAC4vp1pFhwUSKSnw8pBUwHMHXAXjbw0iYTrSuuhQqCEVYdRsXRsdjrvI
ZtAXl2QGRJkabiPhB1unzKvbUHfsO76UsbBslmXkoBqq+1eQZPj1BDZtlQJqQQ8XUEjTtas+ycRT
SwjvamxS47UJdf3KjRM9WpR14HxPTUq6GrvpoRNobtKmBh2k+k+Yx1BHhAope2yjXiNgruVppW9r
tws87LbvU5V0K9A3uLkdg30TqeM6dm0fR5x8H+CCPdBaAmVDZtqaBj20NsEtHsdR3OZ2+DDFPfmS
igqjyXAKXOlj5tFzNHANtl89OXRLqSVyG7aVYOPh7qlhq++K0axvzS5XDjBJ7AMc5fDKFum0zhIn
WU3Qj+nXSr6GNp/4lRe3MIprRIZUqU1e0dQTtC0Cn8fS/OCt8kVUC/QrRBBLMWKab5QBw1lvup41
S4WCKLJ5eUKVL62+uLYjBStjDpUhhx/C57NC8jP0chWo7huD43KttPnAwdCs36aO7iNqUcqqul/r
osiuqAi7pyGHnGVUfrjgwFjAMjSrjZ+1yYwn4UAwSSt5IT4tWOd5p3n6aGYrjjKEFqgjlnbZpPG2
KWCsB7b+DeoDdZ2cpqUsTUB2wvmWUi3hLqfJnr3WvEQ7lHui6RFEBYFR3ZZZO3B2TxscfJWAeYux
ZO1gC14qALzXElfjwoizd9SvIY9t9RkO0GZAHGjG3spZ/e2kfcy2/kWoSnpzgKQppcl/+Ep8fGpF
bWrXGbb+FQhtGnGiM7y2mWGisXNhT0CBDUSYe9dhU6Cj1ZJ2lDjwKQBbMP0G6KWEymM61uqxM7Tw
WNVGfukmjv2MTZLOFCfSBT8u1PcJ0AHIGHMr7HqcPbPGCiZ8thIWZEdVp1JTglaHi1XU2UvTWP4B
GmG1DQk73PpaHd4Aa6y9nNjDzcBtWbZxrx+MjlsTWAGbuFqaq6IHrJX58bQpYgK/dPAHcPw0vKUG
CHjS6IrNryyRKqjXUz69KWFr03CVg7VrehGusZxAn6JiW2s1hIZaKv2WKRxcLSfkdqQ9ySWRsHb9
ILaOjO5LC1hDSCr4KhUNhzE1jHeMxcsrFxz6Xqc1e5gAn/JKqTTx3aW2fLGc5tmXaXjQoIFtkhoi
0hDFn0E99Hx8Gr5imrML/abFKxvVPgwZa/AYetKiKiWwajtRrwHP83yb0A7GwFVXWWE0Wx5OY03Y
icAEqMu9Ug35ne7H9vMwOe92PrBeVPYbXKTNurDBQA1K7uyEWRbsJWV+XytO7emCgkLNyVvSEiV6
6XS7uSCQNF2akQIkmaJvqUzkbsYyxY+YKfJhihoiF+hIAI+3Gt+/42ZonPhS6RICCp3B1iRAZgvp
n1Zb5ss4md3eZMOAWTjo8KArtX/gVSfmjq6+Q2yhXoeSpgQlULcdO3vGOPKKhC3NtFNAgMkkdb9J
r/0zRtmiL+jHUVyHAfiVvE2zb1quCMKcih15bAfr0iHN6ZYKvPIMM7EeB4FKOgZjQsqjT0oJMbVr
hT2RG8/Kvq4G8tUDeyjoWzTV0vHHgciOpjMvW4su3KSDNCQo9RlXKqqAofzCbNlvyfmBsjL0DfII
FUvTmsEE+J9e5mtDM8JLvSp6eLE2ZGQX1HqFHeTJGsUzwzOVQk2+mklYgyQoOfPDsGl2okToqRBc
q/t++2lkrhbQxcUFywRTNnvHBUyV43HAqdRUz3qmQ8apstrr8GLr+fOM9OvrO70QvBqa3Px22PQv
7Kx/QbEp92T5gOGnx0Tr8iXKEB0PAfE+tAyaJfk9nCSJilnBRGb/pe59iW1IWXqGu7lt7Piu04qK
0UBJW6HK7bUf5+G2l5rO2AEtCAEt2b62GLDyyJkh4sfWKkCnte5Bupp8MSdZ+ZDXa309iuihdUOO
J0b/EsqZAi74/Za8AcSdQ5cAhnKbRh5y/An6dZYJ8M+Z4S/U2L+VYd9fhmSXxiv60GX9EKGkbtdx
UzUPhi7apVpHLkSlmvSDMjTUPQxTZzeAgn3yK7X2eGyZQFq1vwtGmsW6Gz4yQVCXuRMQhkK23MaH
GLDlYOPv8AhonhkHJDcXpAORl9cslaBON3Hb07lzu2LG3ppe6cj3TM3fkyLTliBIMeSbNp21Q8dB
slqlfnuTOtAoWwfuNTkuMaelUF+VYJ9o6ybvrca22MksnVOaGaKore0/lepYUEQPbrkl3mLlxq/0
zQr/Is9b27iEYd2jHe2aKNpUjICvJty9CJ5EtEFSR7wz2B2iUCsaXJlGcoClWJ9TAgQ4x8iD+7/4
8NNg7kY+Vk9ZfLDKtXY3fwEUz15RrC3rIMCnwf6HsiUGOAm8RRbxZN6VJQiLwicGRjNKbWNpsHEb
hkggqIB2Z7mEaSDYJkbZNnsbKfsUdMpijJMHDABzo63S1nHqmLfEVr2PunYYk+R+4oHfqIgZSTmh
F5+ClyfN7VL0o0Y0UU0aiBp9AWrGsmEf7O4mw3toArikyalnFiV7lvrPE9XYpZ4x31naoxJ+S9G3
97Hl1K8aQDrPHYEr4P7WJt7vTixWcdZ0R1s1pr2jR6+OUT8GUoUTn4KcaLSO7hf584dwKCpucB4t
XWiv90YBfWIh4NVdt1LtD6KA2kZLuF8UkYKJTKERnUe0I9q8COj6NhXx1BxKQTExHjFgeRodPHyg
EP0izckTSv+Ho/NqbhVZo+gvoorYwKsAZdmSs88L5XEgpwaa8Ovv0n2bmjpzRrag+wt772Uw0WdO
VLLZ4BRe+G0F9kTGlGpNBRZhzLYEdKFR7it4LEudEt/KhAbyCLea7Y4v/cwepctS91Tmyyfnublz
WXUEHHv6I7HseRgjjglqNMiCFx9zOP01O6aUnvzLxszHgtC8z324ezZlpfrfCqPJxiq8Jmp6ajXi
F2BRTcnv7M5pBJFrrSPWGx8d50/AYoVEq3j+AtBACiGTIZYwOiUJwdBbU7NpCbN21n8Mre9P7UAg
Rg6BZ5Mwu9lIBfmXwRNZ7wwKbtbSDE95lqL2VrphPblmVVMar20XLPX0z+KYCksSxwOykb7grLNv
NUW3MKMdbYK3c/vLTDzjwr6muTgcJXwQ57+GVviUJ2IhadaxWZj4SLJ7I8WkbbCRreKCzrz81JOk
I8Q/94+MnP8b0pFhr+fdN5QxDpHc6OMlLAc1PHeEPhNRU0hyzkizzEoQ0o6bpC+qTcbHupJfBOGb
kd35SA9zrmrqOPC6pNoqcntdubB8Gd/tClgCYZzVRRtl1Z4qs6guOhskF2X5MBPzq/JtoSB6aaQV
cLWn9VnFc3xrmeET5ldTK+rj8Drhpg+tXJvJq2/vFAnzrbEZ6S0m/v7RcfLj6vrFUej3clvyXbBI
pXc2k27bJUUaSn8YtlK5cs+iBppWV6dbag6SNBrf5OSr9Y3PWD2Mc+cDsuobcD6Pl7pPozWLzT2U
L2fvzyb1WzzM3pYV5fKkLBRegztZBwI05mjq++rczJL4z95bQ0Q0CymlpLkVVuIDSxMIYG0xX7TV
905uwn8BJ/lf05O7OBcGewDdhDnfS/AwkNsD+l7OTBJ0b6khUxnqsZD+RupFcpFErLOTcc0Na3Qy
ufv4ymFiQ8mKjaMwymKvBjvb3zOAaW5gQhq5T4MAiSQqZhKs0cLDWV2YYBEmhYzTQWCAUl+yAQSM
5aTdp20Y9Sa7M6ZmprjbIWEmrnKy4n3qlI0q2upoUhix3UiKYDa6/jTjcDnpTmZ+FdCw+CPI1SdJ
qhnBrM3ew8l3M6jPdkk+3gporLtcdNAv7NK4DPldtG1bKiRndT0hn7aPQjjtwdZwOjReDNBMZvJf
mmVtxHSuDGwq0WD1K5PrhXsAFEYBHEdXz5ZiIUOgTH+CciCJ8x36yKlXzpLUQNZtOGDg2nXgJ11g
R/nFuu59PxGRUna6m8qJFfP6vnZK7uGUNJGr7PGJw3phXYS/Mcd4ureMODu3pmxPBMaQJ2mp7tY6
ucdWaxkp8la2sV2SP/ZyerYpPPfabDEUGzQbvOB9O23rX44v+8tiY62o3UEc+sVcnls1Mm2iwAhc
ipqaVDQrzatHmQpeC3/6yQgu+UimWqSb5R5vIQrOhXZKfiq1iG3hZTHd81Sw1Nb5D9Q9DLGe7BsN
RfI1OFa9A3AHdWkoWOomwLCL3FUPaIcJ99c7nfss7tBwJf4RpJV/5Eo2D0mRt+h9K3J62gIYAtfy
2hfLDgydDKnxO8jT7XSpjarYc4iM9zJRCyAFUSqP2rI3tLZG0iCoj5eGRO1pSTcid17LdvR3rHjk
sRX9nSzX6XS/ChOGGMgNjX0SZZo40LJpfmjnpCH4+548bvkNqCL/D7Dlt6QnYT/97VgAnISnle+T
ZRc3tSxToMtkjCwu4UegsnZUKFa7ppPUx9wvnCOBc9kur4rX3HZLGlFDP/WOOfMLGMiiqQtCZdjY
sG5C0yYmJHVsr5aD6cTJe5EsP/XQfWKpSQODCiComp6JmaIUYCdI66dJBxavI1G0uPpjEiNZ9t2i
3zbOam7A4Zhhxkl0qcs+3RTLwoJczK+qKfud5qewd9idPkwirkjjNrQ3WFYHlJgPS2NkWzYBD9A1
ve2qnH/KHNLQWbhpPYNHnMi79Ozzre7o04wHnyTDG9rVIrBnUqRAE/vbeCy9Hwo2g1xTt2FfVBCh
pHnysPSk7ViL84+MpHaPvhQ5iR8TMj3O1qamN96mEFF5Fax/HpZctoCyI8r23pt1+sdqT9nZr+Px
SFODo4FleLbBTjKhQGM6kKG5Dwy75nFpc+sGLq64GC1BomuKQWhN0y4yshZmZCONR/O+OvBrukMb
ddzGEZAWsTJXN5EIjyyG6b2jZA+JpZSIAu4wJqN39mvss34Xmv0X44+9vwgITdz8jURWFayu9uMI
3SVWs/30ZxJu0mkcLwUn9z7X+GkSiwFQ29tv6AjSuydp3a/AegOxVjdvWod3wScLGU7xhetmfNKA
QIbFkH6i4CEM2nZeTJW5oZGk04vXuC4/BAnGTsFsiTCq4dAO7rrtiS7yBvXWxOwS8wk8lCHHjCAd
3w9Ze8SBJ1UV+akxHMyxHK6jHg+7vsjqFyLSrBC6jhkYiQN1kdjAOoi7SfxzTL3fK2+xPhISRV61
1kuI+mxAKrI18bCDlQ61LVKpntYq8lJmhUt3r4ikIJu+FeNNWvX6pJTCX8QsCvDCPVXXKC6W6Pov
6Gj1mbGUzYrfjV/IjOLV7SZiM5M6mGgZ2G2yBaP5lPp30Xt0PDin/luHuPsoDW/dz2nubq3UYrrI
5rHR7KDxEWcRrUK9/js003uqJS8gyGB03PU5c8k4kOwiDw2amN68hP8DAY1N1PUsEGmPxtDGuvvo
5JP8Tx869WbodD453e6mbGZCInUCpoyBW7b3NP2BZjEBEzC6wVhMhOMSVRL67mhEiY/4YI7rhMAy
Yb4Yo/WrO36OvB+g8mxaeWAYXXzzcT1teqcxgMRjixwECww4EoB8TKoetKfEO7Ou2BtWyzJfU/mj
FU88cDnVSV/JfNwoEt8/kEGZ20y5r14vzCfLbs09nRfqHFF0HPAtN4vnxOc479btMlU5zJj4OSO1
9MSqsHodHGQV9eKVZ0McUUXBVSq0/B0+iBu0jQvetKH7sT3EZCwo9Cer+IdSlnHOjSg1yoFA8rLq
DJ8z0pkKlv7TW15tDeRE7A8vXf2tjPwhXhfCkK8wt3H06+aJMQ3saeqW5Icweq5KRr8lSXn3nb53
GZdXhIxbR8i9LV4g3EAr46V0nlvj5Dhnt35M0qOX7QmRzlgh6YTs+t7e6ajyziA0YqAmflXT/tib
KvuwAUFZGr/e/VruRfXjuzfark2m0zn0ZwaRxkorpJ8GRp/1GGWSS4WMJ76tr9q9NfqrRU9VP6bZ
rncpYp3D0oAHKn+raV8yhOq1wOxZUDXnhalSdjDm68CQaWTDWKqBpQjzOK42OfwRIkaN8NtrIXHh
cjzP1c+IB9KMH9bk26gkWCyAOj5qlVRuk+YlsT+07my0+cFhUS3sm9v5W269cxPf1TVN1PKbJyE6
BEp60sft3P8szC+cAhkjfZU+vS1MpvokmhTyAhojS8LzDCAI7Y38aC8nL2XXapehY+/18la3LzWv
jqTRvngDg34CQtVQhq0FKN0LvMELG/Vz/9ZE+keTCX0UZ/MKgSNyvMdGvuucl0lbHAtzNxknqECH
qiQqlSaak2HUv/MU1iQiVIPc5oUEwOk5TrAujQQEzz+cQJuKpMeRWZzdHuXEvUP8foFhXa/fGnEQ
TCIgZ26yeNp01jFFacQTwz0S8qmLdNsZVw2erv2ZNNfSOAzpzz1bHnNRMDn8Ai+aCVjq4lf37dcn
M5bJvfnE1PQOCPhv23hZ5jcsUBvWHL19ib1dyxoLebuGGGfY5ehnKicajJ8SlWLFrUrQebZqkM0u
TfyQ2TC00GoVF497XMCwsnu92za0u+Tvo/2qGk2ywVX2a6qc+sB098sszOKBjM3IXemuissEL9oD
zkfxNcgZKZR99cCPVxb05hKEL4cOaeriHJvdKSXl0ij3pVtvJsBs5NJBcoDrQ5gQ4lyWS1URuvPF
Ajdlc+T5r6rj5PXZq5UMUuONrV5JKg9JJAo6qsG82GXslSdcZahY90uSYWN8nuF/VRcBWmemwXf6
j5zccCJX2O961qUgIckvyHQbHp35VfefuniXI8Bc2z/mkztNvunrk+m/JnK3ln8TBAoWWE1n3G3n
e13lqNF2d7aJ6ZBav3xm3WsG5VHp+ziZD2LSgwLpRtfgmPUJ6WdoT7HABuGwoLqxkb/5sAtk/dwb
b71FeantqW0PjXkHagAPyX7t0WdjXwEJwJUHK7RV9aYS/82kH1b5eeXbGjO0IIx0ljhw6pJ5knZF
VBQSeDk7Vej7P8D6uH6vrvhB/BckKen7LvmBDNxXczeSfJVz3C7s5A93FSS7ySq9+ItBRcKByDNA
0xRqZR1lvfamkJ8R47vx4lvhXOe02BfWPxNR+1ITQ8zwNWn/NSpBn/VCtOL9KpzvIwDbCksNJUC7
8QHR5CUVaWUgTXmBTavTKUKxqJeLDVfSwhoxx++OjzIjjY8x4cpuvBmyH1cDqGJFWn7qwId596xO
dTVIKFSSTTgLI0pWzv0uBBN/kpC0FtCIqRMm1lvdAETnNzLT8CAIaAS5QVuWnnxhLyLpcTs+EFJs
Y91NvH+DeZehzg/FMoSVFv/XqzYsUpYM9UUsB616H6dvR98v1c7IyZ0k2tP/apwrRuAgI1O4sIhH
FUdJn1g7uxpS1AStqzBw/964VzOSFp2gnLRgdr9Xztyp+5bFi+ucaS82TvuZjJ9IySIH1QAKBiSX
D2uOhn0/aRdv3uMsHzzeh+sIm6v60JpPplZha9Pjul9a/5zwpgzZtqp2Zv7Wq2+3bncLElvEBujb
nm0SdDr0hbU2wjzOObIJp6u+7OTq9qSpNgf2M7j5n/v2ffFOFWiH/7uVofvQ/vEXo2JU/7XO9U5R
9LW9I57K+Y/lR9P/oK/dk1lO/1xtdPOnWkBG+rulO+cdlyen+EAktotM0cp3a/UyMkfJ1kfhXLnd
ttTTAdkG8V/HyOSPQGOYw78D2SjJW65u+vJRoRIxhpNGkZW4/rC/C4uRZ2ScSIIk5hzhUgTxajiW
kJt2fPsD6aoNHHhLpKfOKq8T7ii++HRL/RKI6aYmlIMjM8LqwfCZQOZ40d6yCSCo8+3Ovz0ClJxc
cWcmCnpN7syoiIchWPJfjb2DB9hpQFs9pXaIgnRxtB3DRTgl70jKIhGvD7CHdussHmMo3ey1I6PA
o47KqRTj52JY2z45VN4H+wJa6XJbOe9p/CseBrIJ9Wrff3mHbngULf/iRK+8UdVuYCO3quQwpQcB
RqEl0Dldz3c9j1peLU7VouLMuB8Q9k/FPQWRnGCpq1vhDQM31zx5YDvagi/5k0PMhzhI2F1dlKEA
38zZ4hm4b9bPxHnux3Pu/4JZKNUxmc+gCzdiuNzfNDbSvEQHn4rbfMjap9hkIe+4EQg2/rbfpowW
qjxmJVP/n89EjCUKV48MZEISdvaVF5cW7QGxB6uIRu9dcx5M83ExDrKnldX39uxuFdeG5R0NjX1E
v7XzB8GOZFpviFPRpT8s8mmZvlyDJ+azzP5pKdB5D0E9wKBWu4xdyPY/Ikk00NXn5J7W5krCZsNi
sE3PUwZ484vZj1bPe7JXq+5Ft1BdfunuSdhP8fQKwqhJDquzlempItRq3eFVD+zqwWcw20yPZX61
Udpmw78yG3gITo73qpzdzC2WJRhVXh3zJcmvozrrCcR6VFLDRy6OREKMq0e9EmUYVHlCiZF98k2A
p8RdboVyeB8/VuPRHyMaudAZvrmP2HWTRQg2Lv6dBXyd+uxBSHZKQAt6GUkCY+nz7eGWFoScmuQf
5/bG0LeiwyKDLirmctbvQLJLBYwraQ6j+5Tr01mZ/5Ix3pWmz6gaapl8oKMJhCvpe+qNYoMx6ztM
hZAa24gynYKZ2TUdgCZ0WMy0JekDbJONywXs1U84nhGfvoLg5rTLjzNh+WX/naGarmqC3OtDZfym
yt105nvOAWDqOf7PPGAmXVHAz2wTk+l3XNJQyxYsvMtj3lekgDDFZahW8eMb/RsZb307HUb/iqGC
kiDZrnDaFiqO2Y1cknBb8WyKcptN/dOYAA1YbU6ZJJTx5+wg2p9e4/ZSxk6gdVDAGFWtzp/qq3BN
n6f2K05JKEHSmXMeNIwwpRZm+mPvO9fVL85DCxnV5sZKqg0RWNg3zGACROyb6BIFJ95ovnYlT3NT
kmeffNsWG6v8t1M1uwgk+8hpuBHh0I9HhamN1TZnLlH/DJxr/soabUsMB9hleJTLZ6U+wLyJ4ZFg
fMQXnNjxVtY/Fgt2MmRZef41XiRGe2fEMWnSOZ14d0jdcauMn66TRD9DJ7zn9IyVPLSMQHV8OaSK
o+fVPrR8PjT1eEBqwnR1Tv5kvPO8vYG6TYNntMxcZOnLYpIn3MiIwd95wH68c1cHOf1f64HylG+D
sN7MovtadbEpAV7b1k9X/aWOe3IgZSREb1TlxyQzOnT0bmwB2TWvCoTgtdW4eNO3zH9NTSMaJZre
9b8ZXUj8Ui9/fgeGDLeN8TkSlTvyidO9vR7uJO+FLrEU/xKgrjLMV32vXHUexcvUbUVGrUL8TK5t
DFbCdDy6/AFnOXZfjnXrIIKzbkvnU9dsS+NxdAlGPjiuAdoixIURoZ4IBmpEUWe7ESbnhKrP1G+D
PI32SbIWF+lPZTnBzAh50A4mm9KWQW5uvLruRWnGDuHnRqeXImGC0Gi+edwqKAOC7N6RMbgZ32YL
aMYIobW8zd4PyLH/VvgadmUTpfvQWC8IVTdZMzP3+eWMt+MHqZ0M91Dlu7GAGcpnY23urE++8zcC
fWYLUMptlb5PbkySKKcRNqSjxlPExgDsyZn9s+X81kmLUvSFdUmGzg3jCkEtefmnzxe9e3HQqtZn
I+fhxCeY6A+iRfa1l3d4indqe3of56yqP0uIMAFyIplXZS9iZNsEX6LtrrF4LSYnUMvD0MWs+ynL
3g2UXwu5IC6Ddpo+HoA+vrikTDf1c6XetO7Zk0/TslPyBpcyYPrLDP3olPyB9ir7T5MOxvZPfaYf
GqYZxUIFhM+wKt8A9D7O2UOrnXAEgmh/Kt1TJT5y4ufXZQhcAf4VlFdKQDM8vdVgL4/9zmK4WtFS
p9R1ev6nwGu04z5pLzngzKyhzeX2rusfH8wGAPVdZuzAKlomuHiSuZMl7HLgjkm7H7M3BUwDZxvL
6+9s+vIHfkJUB5r1UZv/dVLtUmsJLf0AMQJNF8/x6o23UYM8TAqraBBsEDM+yBqboNquoIREh//C
BphVTP/ZCPsWvSBhaTzj6joybog3WPneQI4EKyc1WuriGPvM9jXvAcNgsBb1uWwW9uW4HJn3AIPJ
lshU/bEnuovfh4u4wSvuAC55tQh7GQ0NO1wXVTHO/s4OikT/8ySSJHOOyAj/9BPMQ8xia/Dyqqp3
CCuO7rDsB/g0+l3XBGAMbfxAQn1h6oik128jNh8lOnRy0WnB/J3VD8DY7yQRFXa1ve8WXnZ3mQ5e
k3yMc/Nh29reX1XkCf3cNHBY2zVgHLYRS3llnhlZaj4y4/90KBCFr46Tld8gKIbTtGyzFoC56TYE
OwmCofXD4GnnqkhOqaVta7b/G7YZv1IT27Gan5JFZ5HPwmoyg9XpDz1vTeajm6+sT5Qv1BKQbriN
5SYrtIC0nmfbRQGWikNtdf/mwkMg3pAY4Jf+EeI3aNUy0Edr02lWtBLtHhCIjb3vb6luQ/8sbEWJ
vNYb0793c+UH66HrlBVbY8Yq4C7HdU32qOGupa8FmeXvammwqQSdY/SXumK9V7OkH+V+juOrmSky
V0hcG9f+YVyrU60pqN91GOuwmBgug00+eRzQm2SNrygKLzNBPnXivJvtsFFcmkNh4vRDl2MmJ+xJ
4bjkrwaxWLO5vvZrH/n8GR115LgkgT/nkc3B0cFzXJcVgQ6cnsRHX7HuNMc49021t3reUySVEyBb
6bkRq8vPTvP2RTNdpDEHDf7KHj4eW00QzvC531Dz74WcnxhHvk9qPNpFHMJWAy8JKJh8FNqee187
NdR2PWN5sEDe0iDhtR/18WeMHbJTtH3GfZLqTuSwcgaGx6xI36Jov2kOV7Dg7R2W9ZSWVO8FHrhB
GFdLV5H4P8eJyD67D1GXBWkq910/wK0adqM+wy0CZseGD8btwTWbUGD/s4r7+8Nn52JGz/zrA8Gb
DPfYG2tIUtODaKjYlDk9K4ZIg9tuE42ZnM7kZ3bmsGQIz2jqV1/8p4zEosBR4NSp4X5lw/ftVVHr
cEUhse1MRGcWJSQkZ5jedrxEhJsirkH7MQ35oZjK0JflQddr3J35rpvrT7bKJSz0NOGn0bZSsoq5
aw7NGuQAzJ7QnWaSAOMta2M7GnHdp3lC5H8DNS3mNhD0pabIToU3ASRKdrGaIZ/7GqKiLirn9tQk
nOXe+mqjfFUDBXEHvgDOHesvdecd+0wDdV2e0BcdioV4V6x8sZ/SkIC7b9YDyqGRtg4Or7CeIemF
4KoeQUWVxPSvu0om7x0PL6wIkm/GW225xPTZVQttI3+2hrdC0eX1WOINgTOQXydHRtc+O0PxmS8C
LSDUeqfez1UCM4PKamwp6zCEIoCsEZ1V4cxSKTbKs2Qb1g4cyVQ/PB4590c3to8Lqsk+5aUw6sBD
BYGAFdM2EvCVUz7OgJ3xJrQdBQYNjiPTYx0Pmzxuw7pht427ATIdksg2kA0XEdFmyK4ZzrdRKr29
yYCVuMYoV3NUDO7GLKwdqIzQdOoHyswjLl86LYriQQsScrM8E+u6FHiFcFq6mCCzmnmYDWSUBQFi
g7wJnBJD1tAdfdCozb1nS0EhV0a/t6l65Vj9wdGAUmetH8bEuk0tF0VnuDKWbV1Uzx7psiiNvYFQ
7poTU+AdqseCyZ6Jy4+I+Ivpe+hsO6YrzamnIeybMjC0acvJcLgrz5dehibaPH8q39oxP45zrgfo
ZR/XNIbpZldPjYNMERUFnSHOtdyuP3rDRhWCgSa20MTmhn7pFMNyjw8KO4Y/MrCepSS7Q7bTHbas
aMrZ/K58iwxGsSaFcTwHRI9trdjdjMJDTQCXsRRYyID/TkjDXUbyRWsxM8GPyve5IHHKpnzaIPTi
y7mj3Nc4aonnKtepCoTmMNfIq1DgTG6lzrWLaSj1QhRbQTLf+/UusOr6rHu4jA1OlqavESuZAL7F
j4W1JFgKO0htBAC6h3Kaq1SHDFgKzPp9/9tQiLd8Xm2d+ELb0yxkFK96ZDHeaw3rYjD674CobxJF
amgizVNtry9Wbu1Rd++AzzyT53ljKwwVHEfyLHajFs1+w0w0n/YpfOpkEDuMUiE+sij285s+UKqy
h/RwBhLCcXMr7bOd0Ih6bP4MfaXhwIYhUjbHfgiKN7Cp4dJRe/It2repPgxU7PAwYVE6M1QCCPa9
xOpsujt//s/m9lLQVnvMkT0aXejhqgoHgdmBf2uA9MoGSmE7WdG+298LIV0I7r949jhg8Q7bqI8H
d/goUTpaZf44MaAbZuitS423Kzllstvh42fFMwRiLh5tuzkYI3a4Ru1MkT/h/WYeynaWxf1BF+bB
sP2/TmRwfwvMN2n93JAtel+xW7rPTIaXYvaHw8i6vIrta2MMIfZ5PmVfASxFbWhxIDnux6IxiB96
94Ha43NCSghiVDHkQZRV3P/C2mSx5L8XbXxeR5xp04CqMk1e/Hq+DOWIcxDxv9NCbxgXfkWWanaM
mFlrZNgEAdhmOSsGLgcbYyLC6/tCRYsyhcNxnhp4ssunmYPG9hSiHsclPg/nthlk5UgJPehHkCes
AuKWJAYHPbdkwxqlwwxTDOFaTJNq+uv+Lt1c3P4CsHpHeNHJHZdxz4rtx5utrZPl55kpY2WbUZuI
dz1R2zGW9sM0NYwPPUIsGp+exgtddsqxgH2kSMR0Oy9M7q1jtdDL40nVaSeE7B+6MqYDN85Wm/01
lvfre+tFkvDZQsWz7Z66sD5OkrQLzwpmMz06MJPuahhq3nDxEKTdh0DMlASDGMOUzEzmdWM5CdBS
BvCNxo3tMchlQJncL0MNt01Gu2rLBfERyO2uSCnlwPLlgqSMqksiRA3b2YT/3QKeZG2/VSWL1x4z
eT3L5mCndmCSptDNDkW3zXiFuITVYiY+qJ1b1mgsRyTneW1X0UgCzJO24M3PcdM9NK0gTRTeCG2S
fvN5QduykjBwvfuaSJk3w2tabwvrdNhVWYqdU5Xed957/+lS9x90p2MHYRBB9rZarLFM59z3uStf
G3Qf72TllLtp4TaYnBFptEAtZJFquo9deDybrim+ciCpj41ABkZ+AWmzuzhN6rM9EgWIk0Gj23E+
RmV3J+g532vRjzsshhmG8VrghpMFbMM0fiQ9GWtnsqYzb1BqIshjkGeSVKF7b20rzQ9jSbyraS9V
EYyzNHc2M+1A86CuGjUTh0LF+VGZzrH1ScOwJWbq1ZyM/xMy9/hcqktHDsiuX208btgu92xih6gr
XDRLPaK9WWApHrBEIh7Cw4Q5rb9U5i9Z8ahsczg5lueaX2BHUW0pNPFJO7Dry5P42Gc09VUxzthQ
fZPVEybqJ5Rp6SGXeAyYkWQd09gufxmLUd6q3kHMj7x2fsx85sfE6xPhYmLXueXEcHjElyTTdWoz
91tUDikly8jY0wNXWygoyoZjxyCZeg0t9rQ8s/rfJgnMTXdxiXjoYTYN4EeYSqmp+vaMdd2OOd+e
XhLfgTvpa5y1KUEb1TPcUYQNYKMMcxhErBXnpef4XNKbuw7NX7EO9LhZU9OF2qbwEWK7BI3gFzaX
lwKxRDSN+nM1Tz+tLvNj7RiXyikJ5khd6sG8Lgi6v9+3g4fJ2CFc5epnrbtzjAF7pJyMD9bP/gsK
5fmNlBdyy+FF8FIs6iR7qbYJhKeT7ovxdehNVsF+tR7oI/H1IMu68azY15oUgqjRze5HRzC569ZZ
7WtWp8Qiiox3JY9Z78jEokSfLO3HFXV5MApMuGNGX4Gt4P+PfU0eBcdakXeYljud/187fRc6WSj+
TEqxtVjPmdeZZLegIKF2aQvtiFhFZzjdM7B2kopDymAozDywfMNDexd/rrWzRTKXnZHFmCEco/HY
1oSnsBYd5oMyK2QfYhxf1axwZvgeM0Ddb14hG1KeKo0zusDaom/K3MY7l2N6R8nY20hCnGHX3Nc8
7eS7//mZLKO7AYwsANXhSCzIPhU9ZVnZOjODjISKOku9gMD9iYEtx09NatUz/wuOJ5MNeKNX44NJ
mA4H6HzfRYsElx2DhV2vsl/CpzPkzRNjobrwMSt07L/SruKf1haYZNnwaQyr98h/hZxaVgtXbk/S
w5KiuvUYh+b5uDxqwN4yBujHMZsAvcl7ehR527lLZeH67b5tim8rXl+qYsbHclGZuHopIXBYMonj
8OcFpR/Smn0iG45ys33OqaNAN6UcpZVnT49O7NS3YrY8LiRy8elI7fgANvWeKWE4r9o8MtUEZrp1
Yn7TRezjDenFch3cCopZozxEu4wYwtmEWuzTwo7Uvx/FYjQYLU11mF5JD0jVlo8uD1m/drz+zF+p
CMcmrEChgagtkx/LT/5Rn6wXY66bj5LBkL28JmXLwDvepIRqxOQZ4CxPAiynHHBVHP9J0KZP+ujF
v8MijISleJwd3Nh7jLkDn6fJlidbQ1ZYaRDVCHjzOU/u50W5GtHsZEEf7xaLktb2cKCWslcHBxHn
ZkxAlodUPbkT6OnkG+Qtj2KMelmSY4DZtd1bGIoCsnAZsS7JwoYk73SJA5dRaz6baB0ZXMEfTNIt
X2ty0ICXA87iYrZygwdw1QznNBHngOyJTuFcyo9Kfmzxj4RTXKeXzkZLbFKfrV7MglYRvEy4vr4p
Bo2iWXTrh7ay7rYnzeKZcP4tM0/LYGaRIkIJZSxNC2HNMaN8jRnaNFPokcbNurjpg07a8a7XpM3g
J++249ITHNJ5MeXGZFSU3WiuhszAuVKVlHX4JyjQ8faRLK6TV5XGAh8uah/eer3Yoo/l/RkrnETs
uTfSzLiIIOuiigYcPSY6PUxFhZxo7teK6yEs9RGWeAFngQqOMrXwbaaFQ9wHbbaQT6Rjr4h9zLfo
7LqgT2WCcEHcElwjSZC26CVGOWAVKeq8ATcVxzJUa3tpp+FXJ5ZXPQkqMiQIcX6Vk1UeemmzJMKp
ZDNFTx8QuNn0E5o5/VVc4yR9WeZ/IB1/GGH5UTtVtFZU+kXgx2z9/EQdlfsfxDK0BVVntsQcmBrK
WiKIuc2r97pzzBv+hvEDx5EeTCQloDow/w1Dk1tRVk4GRd9A4FhCltmBhcFw8FbUNjbhrNfuLnrM
TQZULn1N5A5FtS0TbmCMWRiU7d6/dqWJgLE3TmUx94+4BFqklVnHwEZoeGza8sNbSzJ5vPaLrnVE
k5QULa89VYlLbogd+GXPaezlaXEhp4D643+kncmO5MqVbX/locaPAI1mNJKDmngf7h6NR5uREyIy
MpJ9Y+zJr6/lesCD7pWQiYI0EARdKTpnc2yfvde2cywOrprv60X/CvvkOte60yfe3p/1jPlpMt59
oK3pNoxDAr0i4JTk2WbotnDsVASOQbdcG9d+pyBF1J8mfd2WB5Z9kFUqPvChUwmpI8DRc1A8kKF0
z0UPr2E1BmPM/tOZ3NcCD+zWFVcBjBJk69aJ8T36I83bkIRYD5OWWKc2uIJzpXUaXJIoYFetaICc
I43Ab7Ej0fBYoil4Nx12TdgUmLDd5D5C1Ta9WEfOt7DjGIHIElYxq4EpcL5oBn0EBfZoVI84WA8P
crTOZZOZ1zB0UywPBkGgH+SzxHHNBqQdfhZOa7MzVi9jR/d16RWvtAvEtyqO+heX8wdn+AmhVhJO
p6f6MtcUBpXuc+6Tn1JkJnl98xRdLca8demk74qUyU9pC4xRAlEnU9X4biSu1E/iOM8LEcHi3q7z
VxNdY2KzxzqrHC3h4Xun6AhEUrE2/cJiwOdN4aNMrIqh+5WXBZCOtESMwh6kXVbQBgAV90oa9cO6
lhYMBpvLNNyLhAZdimoVhn7ah1ZjR3x6YB5dG2OVe530311oJXv4GcFp7qJrlUKAeUGlANuaGOFw
5nS0htIFMq2VzqGXFfb9ZAgqsZnSQgp2rEqAzE/bXzSMF9s8G2A0LBiu88X7TFDidmWVvNd1SaJk
5uBT59aySmGzrPvZM4gHC7sOH+LFtpzj4rMu7OIDPtrVxJ2hSm5Vw8bMizxs+FrVPK+dme2j7L36
UTip4FRvx2YBrpY+I2dw4uTthR2hpXE3qeLBHKwxcOdd32SK+lN/Ejc0RI7c/aHAZdjMISCdCIP4
K2cPfdPUNWCJTuAZnKqp3Ao9xHv8tDYMRwp7H0Q09p85t3a2tXzrbZz1jyJj0ws0rtxB0wYV5Q3u
1yDzvlqXzng/Du3w6ooA17Nu8Ucl8ZUiAGGV42H7zPr22SYjSemU5RFIcrqdyVnjM3LHhBzsVxlT
RXLAOKIoQPW/Bp+XAwcdbzsUnJx3BhjTjXQXEsC5Pxf37Yz2Zryg5X/kcnKS7MXpJkxv46y9LA3x
PmY4h4EsM+pSgAhk3Trb7EmZmVZZ2QMAIJDB+onPhKrKYpO0nYd+Yl5mPfoXi/qR3RAPxSnUvbNl
oDHonKDjfRdI/spTcbAzYdB8ZVcoG7YTBsXBsx56eFI/AWNN506p4SSdtrmZeg81OPTLH1otamMV
dscRxO7P3F3VOldcZuCwxoPGj3Q7BNrcJH7i3+QNpbO+Sgmujl2FWiYU+42pvG9GnirFgK6GQimv
WjFxowYSCSqeha/z+swA7zR8g1+j15nXu3dV6Zj3zG7bo2mC7NJOaXjryCF9sz26e53R6tdjlsy7
Yc5YN4GyOnqsMZgHexWTPmnmo3LtzwVzmgX1bWVXgNOLNLBuBqLmBxU5/dZFFFunnqwPKCP4FByb
J7nPjxbG0jmOZaI/etuI9ewm48YBc7CxrfQl+3+OLpyBhBbI7VF20W+nxEJaC0S4E4P4Wvrum54J
3NupPX/3UWxOciK5zQK+OgK3z54WGyudnU/TGQe37tYkUVg3t8Xz4iYdTxOkSWXhHrN0+qNWDYMR
s9aqDTr1y+tcbkem5zV96PMjAS5nPbGfWhEyEyt2+EirxTEJ5isxyKrXU0Zzcoq3kuf+MsbbtueR
SzNHQ1MtuaE2qsXOnwKxsW02qn0717ARkK5c7CyF22258YF8hLV3ajzh/Bodws3t1HMc6hJr2SWM
3T8zGEwPc2BjVIsNUz/UnnM/iYfcVl9AytpVE3csphhtA+aFTINYu7JsJi9SbB+M9VR7mbvJ9EQ6
JpQlLVOjo/0P3dfxKzNG8I1w4fcEHj7+6lGOb02h0n1FgIaUHzFi9B9TvcWma1nQZdm6hUO66weh
fyX6UVXZIdTueDE5oMhdEbEUrIOIt4QzN0cjrRQogG0RuGTGhqSWf1OjARJRkZVAVpyTN9p5Zo4d
BCFpt+5ptF9Qb6601JO2SjSUGFcTUzZHbHSSY2mV74D1sg11wc95a72JgC4VTNTDGT5V84Lnub1j
AS2JHkYoViILTwFRPgKDJvpEsqHQ3iaS4tdh82lmGCIOhdSrnsPie1UtNoLViK6yNO6Zy6sGaSG/
ctO4a2a14hAXanFOrhNV3c/Js3SyrVK/PfdeJFDXneTUYNg6QgEZ98WgRzxMaflcdIRIvZxa3iad
0Zfs2RmYcYktheuAo7U8lHBzCXgXGe4NVJUh3zUFz9etqyb/LmrTESFayJNRRB7nIpwPCw74J8WG
FKN9m+/oN6KkhZjBWWQLS8xUVxsnsAT9BgGU0zyJt/lSW5vF80YPPcnG5N7MtVx5vobKlNku9trZ
f+sSlPfMkVG2KeXyKhfJwghmlEQeDSN8njP2ozqss0MnxEcW82Ka65lNQ2vmhUVnWjfflizpsc87
FVaBYopp/qx7kE2ekA++aAZEdkfdxfQnX0Ib+NI0YImZenZvALyWbRG3zT4do+t3CF68Lu9+OAJ9
rW2JATh4zDYsCIp116tgWyxZ/pN+4eac1WkILy7MR71uJXu/xtPiflG1T5i7cXd1l/rbnOPasajj
jk0fC6hWl0wGsXDvaMgJLsZ2+02gOyj3FvrciDlvToCeTku+vEDZrQ5LNYoHIS29Dvy0eyCbXe5q
ZynWcysoM+Twua61Cn/kA9MGuiSzwiLtPdlXzBotj/gkTaBtlfjjQsiF+9yvBGxzlHQy4/izqE2j
pMdlYGvHjzFt6/u0LNxPwAHA2lyk+wKo48KPzGZvmYy1j1svXmvGhQ25/WGjJ1HcLvWMUUFmXE7w
C6nvHkDKZGDqd+UsEsLrUbjpPB29yJTtGy8NS77ajVUQXO+sM3WrjPW8GvZIdNV+au1il0yleOAu
uG6bUDGLGAUU0Bn9A0MRQArqv/cm9FcWSbM98m2+FXYSv03ebB8Lu2+ei54rBIdFgZ1SUytuWexE
c2VbuDXjGuApdGMfrAlUWRZgWdl8F3Fifo5zMT2hvffU2dOHZqKiviuH6dPWOrpjiii4rnAwB40x
hKKW8hDoenxY6lKfSAIDyGPluNGdC1pGRiVpQQJxg89jvW7Yb1SDofM6YhcXJGhcSUf7dV61pHEM
wF8sfMuI/xg2Mtxh2p/LeTWDcthFLTebQKLfiMZmpMyi6wXMg2ye0S46QjXLtyzq1UsbM6hR+eSt
y6HT0B39YJe7qjjYCFWrNJnfGDvRvzkIw+LQNjoFnSgbTzn1yzRlvJkYU1j+QH4hQD/tFZDEXzG2
MeIsY3iwC5KjboHnboDrgejPeUYkYPKVzkbE7iDZsQmT+36MGTD5KO+vz62VR8ZyVfK63ZbUIxA8
rkBT9c332caJm7jhXaiJsYdzmW4awFI4VeJfCaPqSovp2zxgJm6aUB7iMX9hSurWvm095ZKBbVWM
yrz1OsfiI0Zx7rPmS9GsASOBeP2t5xCQ9WeruHMkoc+Ohst7DzL9N1PnqNJKYoqrBautOPkqFp+F
MNVwrzVvkI1D7cWNPSvrJgoVR2e2rdvGVoDyPK84wufDNBIvkXN9r/HCciff/sHRFfVIWjhTpk46
W4vrYx1rBjajhN77FQfgUYrhNUrL8M5v++ZcJeWw5UCEi28skicWGSTHG9zACZDieLWQglotTfIj
KJLqNFRNfsKGwY8OOokjf4Qtuuo7cc6zGlnF7yBHyQhcISOByp8gjslDv5TiwuYHP3db4j4bCCbg
0Ll+DpFImT6Wzm2RV4387o52ecc1B2ohjr9gZ2BUSyQ4n1BihUgq6umSpJObViKVInIA1+sI0ri1
5ax8VTKZw44O/UJuJwLY+8HQGRWZhr2qVyGmO6VhM3StB+tbCYfRcU6LjaNGxniN8Wti/eoqIhbY
kVYT8Ky9s3SPOfIJakjxNPXqIe+jemtX0bgH6ml/eFcDOXiv4Hr3MDcqt8GQ69q3erB+iHxsdkmr
JgPUtW62aSqGI9iREfJ9+kHAOlwXhY1z1/FJ7UbG3gWBmU/xopAVBlhFsOWGnekdm9MWKFyvjz+g
2hS7CDsFcLNsOldlxcGiCzAwWYz+m1jVzPE2zolAO8U+WVpvG8150+2wobGMXoJpLbXFodHBr+U3
E6vLqTsFJGLnsz+XgLxCFcTXR3/2EKPx/4jc5QWBirhXy+R0qqvKoRgv78CWsy7FzA8RsD04QMy+
RNvFl0T7/kMY4xxuKFC6pwXtiqQiQ8/7KEtRxdO5qrCp49ElbUSKJr4ayTu8HT/ZErt3YTnF98In
AViiHwMxAcHl1PmXHbNRRawmwscem5V4RKiyWNSrocztEEMs2ROEJdWvIxveCMWrYw36VEcLZygm
873lkP5pBVItXlm9UTL6GDmjH9RQj5cYPNImbchBWL1J1iNP5XU2Bfo0lLRAeVP5FlEiuosCYr3Z
XI0kg2J/24lZPjcVneXdyHAlrC7fOfN4tV7ysRaqek8jHxOwb3E9D9xSUrQ/Oc2yRF0cMjTpQpwU
QsmTM3QB97Z9DSHgu+f+gFM0tgOZDcYeVyEW5yFw06KTHSgPtw1uXDR0XKKFB8spYg/yLMnED9t2
SeZv5DjaddASa4ajOKxCfaWUi5lZr/HxUMiaIWfMM2bHbkyPgZzmtSr7p9IgOPU5E6s3Wmx+4UQd
HG/wz6MiA7BSlWH3ZqqWiyaNnImFdmPr+VQkDojYYUqfw7r4yQMYenmpr2ugKn3s53B6cou+4qmU
Etf0PRzhOna+zQDXzmqaMwZ7vD0B0zqMyTh5KU0Kf3/BuxF6U7yLbcR7pUMbT8ciqz3eAyZ7P/iK
vOKj43TJH0Uk+4VChFM9GUoKR485r24AycZQ73j1JZgB0BjtlwgQBVY1LL02oGyk0iXayEkLf5Wy
U9hEZknQkC3ZIaCaQqxtyZ+sWzzniSCneJRFitFD8nXS5DtaQcApuhg2+RgyEYAXwr1ahYeFCAEe
XxxzU41iZ4XsN9KBFa4d8sDOE+tQ9E38Pbc0WwLUsYNjTc0xyL1qg78C33QJxPGYF6LjtWp1Ex8N
Iy3AwuxMTSeOlKF1d/yR6Dl0gy+6UzF+myg45bLhjM09AzG8XjhyJxaibZA3vPZDWOBRSDAV5XqY
T/lgQOcnVbQXHLx28zwgV07RlQEyUe4U6tTA4o7arZJttU/91H0apc6f5iQCpuDV6ZVRIVduS7Ay
Gtns9EwonsPJPm6c94EmvPsZfCzYbEHCOFS8t6TajeomdL5GVOqNPfQa2p6OxFM0xe2r8DMcmAR4
0MrbDsmo5bdqLSwPdtc3x0ZZ6bPymZGdTmoUkr7fNiV2Mkum+Vdopdml6iJQnby/P/yEgGo2cDSE
Dj6tUcaJZanWAZ87w7L2sfWVg5Z7tH8G4wZqJFCfiV1fOl1ARYujpd3uIzSue0WKTc3DIGCBWH7W
rkVe/0RakF9DL3ics23baiflzOwDalisDLsGWQGSL0qvQsPhWPRx8aHzTG77ceq+lT2HCgAkzNij
/ykgO1KLGcodIwSOFt9tkOXbqb/ExktOVY9KKrCmTXK4RljkGPPUEdm7zwKfAzvehG421oOJ/eI+
97W5OAhYKKhXBVgoEj16wXU5zRozfJZQtgApn9jH6JU7X3L4Y9XWU1QxepvYdpa7wGWUIB2IvhOB
N6kUT6vewGYAcNU7qHvp9IWbvDz4VuftCA/Pe8CDzWEwdAfYuLE+cmccF4zWqj1UPDE2aml5nqop
O88jno/ZFlTtpnDoQ0OrVp6jXUrcHLeclqHUjyRuIFLx9KvEF6MPQ5qbX1/DTXNsLQaKhfK4LZhI
+jEFFIrHtIw423l1/CCIlcPgB9N208vU3/feWBBX12YfmqUDt+HNHw0tEDsy8Twv4ADy+Ce6ynag
e83jGXSWKjTq/zVLwnhwEKyVnqcOq7g92svtZDrqP+k73QN5BQFs8/odhWPdOb4adhy9nMPYdPGP
Olzagyv6Yr1U04/BpVavq4rkVwlnD3/j1O5EOta7kXrZnYvCBb8qkjuxYM4tFANuAfh/p+jewIWK
By2uRKv2+Yy8mCbOfoLAvZolaewhckEspGG3XWTr4SelHKPqBv2tqUekuevDdibDdzNIKzz6E5r3
Kpma75ml/O9qbtgcVrqubmD9NhvtuHwekAKi6L3or/Bko8sta4fw4KVkbELqULYlfcnQIDzrkMVR
uk2i3uLhGpVbOWNDNo7/q1MWAKgr+gt1B1xPnEEtESlv9sWgEULX4D8iLbDZbK3HyK7U6dru++iY
It5CXM9WBE3wJfSuuAkz9nWjdvwLmxwadHz9zmThnOH+WycNSpAhBabUWgJS3hAM/mIbd7VLac9b
J7YHa6mtaOnIsh7mYxakN7mLWzuHmaaDE0ZLgm15mn/zSgv0YhXWlHmRtImBvJysrK7f3B7MjCZg
tu25nO4lI9AxJfO/bjQOlDxNo1uPDdR55NLnJdWN+Bxw/5fZsimGClRg7P5gHyQfCJl/Yu5Dj6O+
eD+MutuYSOp9wPHvSNuEOPnO3O54/9b7fOHhlzZlQL6zGDEpq2SXZG3wzvZtWnGOtFemwOYbaAoq
yjlt10mDZMIFuIZWhl5S4J2s4YOsWLmkPxBbYSBh+r9lRMzWnMZJmdFmvZ6qCo+lNSDk+6W6TnLe
MyAAkhBwgkDNQTwkxBJfQ+hzvI/1SFdjWlbrVFufvOQTBU6MB9OYLmqXhl50xtWK729BG+VpjJFW
VGrn2MUbgle0NQiJ63lwLAZOKzmh3MXb2fIYmIra/rXEwUtDxOVF5xa3VAhg+uL1k31LlrjZBXnC
TEW0jeC8pHUXSPFq8fDvUS7mb5oFE01cTO4hcrCSRIATGkgeHvvWOwku4U1EcKI5lQwnx+bqWKql
3sTpAsUrJh1Y2tEj3JHDQiseCS3Dfo4OUGawOUf8Iq/oWGW+zwqS1IwGZAJay962OfTf2LPHdWWX
9g0CLxCKPKlPtsdzaB1ce3XkOHv3lo0DqEMRAvxFYCervP04teIOsKW/ior4q6hzuD/s7c7wtpd1
ItAJAp1Uh4AVxgF/LUADwVyzKxwIAVNSvrYl+3GevPGNhJ/o4eyfmZ5riJarye+8zUgnzVaWJnlT
5UzzB6ohRk00/KNvufINX5O7a6/jxTAM9b5zUJ+RxNRpIT9+SAFx7YoJ82ySDHA2RhzDkyqq1yzx
ykfLJWjL2XnGqIX6neX1czBPzo7HBQw4Ni+HLrO9Sx5b1Q77hveKkxOAR+6zicKRwKqzEuRVWdBM
eQ9FHuzyzs4geKwm9qQb/7oV0ksgFyCuGZ7lUhisHW2A6Ox3vCRwkF77Cm3rRWUFkIo8bl6sYgKN
xY7wDkA0f+uuLi7g24FxKPCR7VK3m9AdawDgNvp71uTnMK+X54pJ7Ezf9MMIpGKTlv0XTxfOykHU
MxiChQ9pMgEkwrjrYu9ZaSZGGjKQmWGvIU7QlNHlw00NIfAcFsg3jUGc5I+J03iSAvtwZ+9Ban+L
fd4Pq7KPAR1j/ArzobY3npv9AvhZnZPa75mHsmbftrh2wXGIyxSNH6RJvrdgLW7GJZ5fO8TyDfvY
YTdHgOuSsgsYDWJ9y0at2rfhwBmFeDQkBfpxIlqP/uHEIhYNkC1AvFjDkglWWcZSsah1tZatNjCG
eRc11LZ/UptdnI2fsDscGGxte4lvOdwZjimY3R5rPyv2/hCoTTijE40Cxkc9yPQJe9+4Hnm+MTXj
8hkqfwLLiZ7ZlgkW8Cr0zpNTE5DNzou5tDaYE4j99rtb9+6PxLmyszyyQBrOyjoFdXorwtFb6z6b
d+US6p1vB81bOrZoCh5HZIqY4cG78XTGYS4+eQoQMm3tiR1hOb0DTVe3gBt5oTpRSzSH9XNeBsUZ
v2jBdFUxgZja+uRRzNQFeoRUhh3s6eT2Tiz4sq0zSWhJTQQvKkRRSbMw2QmTDNQuXkGX2YADGrMb
NGuJpDXU/WuCnevNZnDDd0u41BtQrVZBSPlQWvfxC7vgkNE8zx5HWkQuAQh6nPVz9w1bt7MDt8bB
RCtsNvxb+jp6Uh1cHBE3pke0XGcoNljf8xz/a5I35myy0qCbmOKGR9by4sjaOjrs7fe56XnOMLGI
nvEJIwxHxNQjaBfaH7Bp3vAEXHrY7SD8EZny4KUeXyoPcU+g5NybyfNPEQbzdd9hnmPrGnOpVNVn
KqZ8m0VZRRWyd02MU+z3GCyVfeMUPd0JCLZ76WTJs3ONgNmeiM+IZtlXIVlC25jG7uwKc2kj+mkb
dFN+4sBRPSxToXYW7WY7gCz0EejsNbGkqdbtIa0ocoETF6DV+kjstKBs3Ahy8qHwtxKDo7qJi1vy
qoBI+pDVSN05ZDpSxAgfws8VidK9JsMVq+GDNm3GAjcJ3k5WAVj3JpksUPWbasuTJNl2JfZJchru
jmuBLkhaNXdlIxu89VW4fIZVrrgEroaOMjHHqI1SrK0WZHab/w4ysrq4yyJZyk7VJlBdsPclH5du
IBDYISgvuD6vaMz2By1G7kGn1WM4Lc3OUkL+wy9HOJs68ZWYAkqNsundH/36llxT/MkrbrrFCoJR
BxhogVZJhKqnGWBDi03xgDA8vw0VzwK2r9VhzL0XY6Zm1Xh8kUGEn3IRjqHhhjMevGnMA2p+mzmL
r1w5JReLvcx+kQ7YgrzjauFGO6U9fwZw8DSsEDzpuT0UEMNrpQpSVH2K8M+vEs2cFXTxtodIXJKV
ZWiPr/8FhJ0gHted9zBksXmpFPgdWLxxdAqmTB0x79UbPc+sPW0535q08HmBd/6dKNHK6OvL91Ef
cMEMXoALiL07u0B6NuagORuU5weWGgk42PIHOZVoCys6etCxEYdpgBeXsj3ESuQURz+KyNsWTrUf
JDS5sG+i+8noT4j05VFUA2FeOfqA9cNlNXN0u6NOiscy/nGeF5zYxVSFj1pjiYy8GmWlBOaYscZE
C2nYHnHueZg88gSJQH+QI9ChLq39u2ZoeX0G6jqnkfNIJztDOeRTm20CS1lGdQIXu7WlETI5JD5u
Ko5vzhXxXB56bkfwtjysxi6gkzQheQIro310Z5+mKV6Wt1ZE1xLeRYvoDZRMDq4Jb1K//hFdJ+jS
mOHLd4b+s9B9tMup9wImB30ltsJhj4BZPtnDHNH+ojoWXLBm0xRrjiftGcka1GCIueTUeWSsKQyl
R8IBJqBmfkmn6U6tRzbADdT82nrGQWAM1REbDllwLd59+BFpiuQE4LBzwbXRIw5FM9i7WCXuQHYl
hLDwcNBlN24o7epxXdTIaTneYYv0tAgJlPl5TZFCGU5wnqD2dEFuU4Mo1LHGgb/TcghuTLHUe0tg
nukXqzlw4zFVt4jtXeolm8gp/FOOAXbDeMfTqOu/1bgIDy2GmUfjLy3XFt2IUBPSHXr0eAPjk9vV
a5nbZ9t/CYX96OXuuEmrWZ0Xz/3mDC4E+Zy3aleypMBg6T/2BOjOWVfg3e64PoyLGzu3+vjAdiUF
0kAzxhxQf92YGr5bYbhJUE2ZuSwJspa90y3tVvFmzCRpGxjbnG1IYLdzO/O8b6uTCEgGyJ58KCDN
HtxDWR5gaNk4vfuUtahrPhhcmXIwn8J/yfKeR6CyuxuYWly48IAsrEqcYYsfSjXsVIdi2NVBU99x
XckbCtkWwFGLR3Awbuniq8qfjEAkYr2ufveygaTwYPXeSnBCxaHoEC1psH6g63FK96TgWYnFaMoa
8kcZQRkLv/mj5ObiESjURi+kVAbVEKtKwvataZr2Yrd0OEbGz/bRPFFOHit3gyH3g80/a0E4m+eK
985WdxGg9bqFtkAie42fxzvkKeAA2Qc87Gfnez955tyyuidUxAqoFTiVcxzcq4Fyos0oxg/60ew9
6Xp/5xeq/6KYSB9FkLI9CuxPb5DFrgG1+hiMwUfs+ZjZGhQEFmg/8fOKLdsbDqpJTgW2BdPNr0e8
IKqnMmvQaH92tXcV5ChB7hswjRvuvJkEoKKpa6Mii5x8QPtWNTkVd3wti0NvyejBcbviUXFuxCTe
TQj3SNRHLqpP07GnqIuKA4Qf8yIKB3s7OjYO0lbYK8+zys1EaHel5hIeIePbeloIYeIErLZ9xJuv
C9k40cYXE4dLpv1kxQ6hHwQZ1Jy5oxoL6GHget0xpeZiw0fBUTy2562fl78c6hI3MJ3yH92M0O16
vfVhKPRCbJAdiUP1aBgs71iwwZyyw+k709477jKN6EoEhmbTadP0CEfjgFchTauf/HLc0tVErOPa
MVKlbKP8Om6PU67Uqm1Mc4l57BziGigmPj82FOxVnZLIOhYcWlRYZDjE3zI3vXMpft6IgsCsSjhB
eRNNKSsnnMMbh0ITBixvxkXMO81eQM30NH1gksLJ1HrNcgyCAb5x7GdvXYhy7TssHdqMV4Nrj7Sw
Akxc50mKsxkZGIJu0+LLGd/plkRaznIPmIgNup/UyDRVB9Y01jrLiDsOQs5brNM+8RGCE/ZIv9BS
kpQMaHjadEMn907WkkZvZgoR2DWeyJrcp1nmv2ADStemNN4ebwsoJygea+T+mJhAz6sfXz0BGRt/
sWe1Z7fThqUDBhvWBIrzRT/X0dYfvF9R0A8RG9Jpuh73LbBVpKNIzLibapwV4m+IMxkMLoy5VM/9
UeNLjxgA3b5r6LOKeMqttc88yXpUvGE3ejNnaiLRpSSlPS04cGwLgTuwanVhLlpXxS8J2ux97DuQ
oNqCbw6wEK9a5B7bOkJRwbDxU49T/yvSUAoVbF8rr798hNk93huqrmd/vv50xa9WFGozSJb5scPd
DRQCcuCVU2rzAF4nPtDuIobxYz8bQJmrqmFD6edq3BhtZ/sGG+6NYqiiDZGpbdXyuiXj5mWHhmon
EKYAzRKfjEofOACBM92cWWItr5ouhCf+t5QVdLG1LfrE2qo+nontYUDCgWj/tHqclwhy5memZcIp
IaNDYDL8aeSVdaAGUvta+rznFdtAsvPZW0svbcprPbq6hVvCKzecTAeyBWl7k/XoPaDk/a3D/g5Y
iPQgg6Tu0RFZQhfotJOGDHLNqhRe/TBYziv7bDKRykGh1J4+qpDJktcFgSbGw21dzM0t9HB32yyF
gQxBPYDXJOTZeOYVkwQJ5PJFwqY1VHxewR+o1XjQkmStmh5mjXbxcUautffFkOyx0rBRIOPO5kcO
761S/bMDnwuaKjLTxUgcZhVlQ+ulDkEuS67FJpmxCyTNq89WfOeF9wEhBma8ayWJvWBxNRZ2GjjI
7O4ofNlGxMJwfV7XpmWvvkfMCt9MyXZsGXL7PMal+xAXKLMWXvtHu65Jp01BQLQeSytmyAZx3mXB
yxKczBWGb88V4qRHopJAyt+X/mqXdODQ2gkxcg6S/bbrknfFa3GVD4gVaOxqz8WPMqdGBYEGw1oC
B3wPyA63hA2L7cpjtSxmkNQO2LsK8kbMcsGtSwUJ3pipeeUULPYDmXBS0H4YHo0Q3DcpbXOhSKeD
wwsMJ6w13XnI3PZhMniQqRjLvPpSTcR3QzxVPI8QyxwHdcfPc6gPtc/HVlDckwQuAHy3LN7wk796
neaRMxTUGCdUCOsAswCQXpxPnH5b6LE62yzFDEqMAuJVYEjEzjFPc2uCT9bxg65TY7mPCwYpTHlJ
80Y1jLP363x8ymJX81bhsmsdFqps0hZ2yiBk/MRRJ8fBzc67W+BakT2rVSQtdYUhJG1Z7ZdO+p9V
2lGtCbN3FYU4p37fJ/5v+9el7yuCpsrjX//1f+rPj8eEMfe//0v8X7xv1CUncIqhosEn1G//2y/v
SkcGjivZArmOLf765XtuWE7cc3Uh/vwcLfW6EvP333+Lfy1451u4AbO6dLSr7L+1rqOzeX1qhuoi
lvPsv5KN0xnZZCKP/8vvw5/I9gOlfAe9Gq/WX3+V2s4d9lGVBcnrI5s3VISzgsrm03/2XZy/fhdl
3CW7xrcuY+A/cWdWTzpG5MVHZ50Z5eXu99/u3338fPCAih0/kErJv367zOasLxPPXHjx8Aqfwz/0
yP/p61//+T9dXpACCmHswFzMdzY1FPr8Zz+++9cvXyNTksPmx1fz1sv3Vbj5/dcX19+/Aq5ZlTc/
//u/fMd2+bj/6e9zvfj+6ecnTeyRMAsNdN0H/zUQl2iAYIaHkMjqGogZWIwW3+7bYj3+/jv/6Q/3
t/uyw2XJm0SZi+XCgN3U/R9+sz99ff+vv1hdF2OsbZcPBq8lwfL4P/zg/3ZXzsBMLHvhkykXst+P
xGD+o7+Pa//15/cCBqKq4+tHbJuFIqu7//03uF46//rJe5R0Ac4QSJt//QYtq+e615a5+P6TwXYI
7qv9/P23uH6Gv/kW4m+/A0o7BVRVBIxJTVs8GKu+Z6Ty3ywMjyUnmN9/tz/8QuJvzy8faxImfG5F
wjHY4cf2plF/uKj+9C2cv/7NKpkHcr7e7RgqSmLhmO6WP3yLf3/d/v+P5R837D/dkACzIoFR0Fxw
TVbDiqXE7/9Kf/r613/+T18/hFpeYm0yl5HBlsT60++//J/+Qtd//k9fXlgcmbKFjxygUdKzlcQm
9x/+Bn97ZFFVmOsk982lYark6fSHD+D6f/+Xi9ZXrhcw4Pmu+tuXr3nZs+5sm8tU0AHAZJ6m64Gz
Szhffv+n+h/Szms3cmVJ109EgC6T5G1ZebGkduoboi2993z683FtzFkSRVShewGDPTPomQoxbWTE
b1Zn4lWgxQlo10oKhq+qTg5tO9zt0XA6H2B1Lmx8ycHtmzw2FndfatGs1eoIBfFZ3xh+sCwfU+v+
vwVZrCfbg3cmMQ0/yRA53knAYLboAWY358OsHiWOadtA1nVDisXmbtOpw3vR4LQ6AlkEce4aIxKa
7vkoq3Pv2ETQ0ABRtcWUiK5WbPyLuG5R7/NuDYwvd/LL+Rhr027oumGZDi9u4Sxi4JvWNJ7RVScF
dT/7UEB1/G8BFjefpNVaTZIATr1ty69hWV0IsDZKpqqZqm7oGp+w/AJ6VozgVJzSbzUWgsORSnGR
353/irXFa2q2sHUNjo29HCYvaTx0aJviJNs7JfkyVA+NdiEVnQdiudNNXZjQrg1bk8birLKdxPa7
NAaFMWAa4ZR3imo/CMSsY9+/gb4x4bU1ZBcGb236XwddHC9UpruSQl5BPezHRne+nx+11al59UmL
qRnpq/VplxQniurSv/ZCqnO7pn38iygmaYOp4iFkWouDJfPtiMzUL09Uq8JHO/hhxl8m/cJNsjpQ
ksaQg/m4Ie3FjtdVqusFAPWTjG/g6csLk7+6vl79vP72oprsuoMhpTL5NOAj/cRlhUjT+XFaXWBS
ynkVUxswFynWlBZ5pJtDcfJpL9KNozyC0uLctI4p5F0J46+G7P/HW+aMQE9lMsbES0hL0ul5BGpx
/ov+Sdne7RmHWbekOZ+Riz1jNSmi162XnyoLmMkxAA5sH1Bwo20NmTP9jk7S+Yir8/Qq4GK/hEGe
yrQiIIKYWHoECCzlV+dDrG4ah96oI7hfjOXDV4gKZ+6MEDhjagMysOXPUlgb6/p8mNXV8CrMYsWx
7cVkpYRBgwEfuCNS/6WORES06+iU+QQ+H2/e68upEqqmmkIwT5a+WH0legzQOoPiVGdu7AEy2MfW
XYlCfndh/NZ26qtAxiLNp20HJ8cmkP07zO8M8+H8d6ytAKFSltAE1VfVmcf1VUqpgi/TcBzk5w0M
4sAwYxF04QuWz2DDkaZNciE1aSM2YRqLE02tqHMDiwwe60ahzDto5VNYIWTYQdhCLFy2D2OhYXWB
+ShtGWljDtIfCvzL1aL7iaVhfGHVL5ak4Vg0RQVbjEzE4AJcbDMjUpMqSZPw1ONnfl0gBnpvaYDS
kpYC5hRK50J6tRrPVk0iQi1kqN+OsUOFEyXFPDohLAnnvZInWDmU2s/P5GKh/O+rXkVZ7IBIL8YJ
jGh00rSfs0goNlHnAyyWyrsAi2mk8DwABSJA5cHhsj5q3VPV7c/H+Ocd+Wpf/RPEMDTdUXVSRMNc
zE2Og2OFfJt/gvt1G4f5g6mgyqhAOCza9nEwdNx8vJ0XQpvR6Epl9sfzf8DaRxrcurS9Hf6YZVrf
NHaIwhAYmyRod35o4LPzWIxfzgdZWxCvg8xT+WrTWRGYci3V/JOO0E8dgpIYUb5WTkr34Xyg1a+x
+BDIjey8ZZ7Xit5JJiTBT1VpfUcj9aeU1Iud7sJjaz4k3k2aLSmgzu8hdLbefo+WIZcXZkZwikIE
qNoApF5rXsO6eKaEfY9A0e8Sbabzn7YWk+SS/EW3bCq4i5hMT25JJwpOjvzuiKso/JCGN2aFcCPi
Bz1OrOfDrY2kibYGRuZcYqqc//3VlNW5gWZdXwYnvBu06kNUIQt+IWla28DUC8n4VAkRyVikl7HW
l/StbP/kVQdbe86iC++vld+3TAOQED9Ox0WdV+WrT8i0AOUxaNYu3vYUvT7o7YW7ZC0AFz2eQiZt
ablcbQkGxopem2j893v1YF06G9Z+3oHhwHrmya2LeUW8+vs1u7BGCiyOm3QPd534iz/e0WyD9evo
+rvcC5vqDMNOy3Hxs8vF5z69sEdW9ryt6vQx5guA/HqxXsFZR8YIuP5UI2sT/TAkqnn4m124albG
6E2U+d9fjRGiYWHW+x3HFxphgIK+WVV8oSaxHoI2BkZHZA7q4p7pVI9GV8MJCQ4MnJx3W5Xj7vxm
Wx+rf0MsxooCUVNMAyF8/cZQYNDQ9T82zp89guerxhY0rlAwlKxaZ3ktG11RdsJhPc0ulsaTV16X
z+c/ZGWsHGs+fTXWK1EWW07DkHWqHJZsg5dNhXjk4fzvrwyUM1/5knKHzc8vksNUDW3kIFV2HALW
YF9U7ExRKO3VC9nu+9OPVcUbS6NzxUDZi603YOvt65XvuNOPJn5MPrXdH+8+AszlCK5e5mRZLfCF
nVXCh2Ka+Xd04+Ufr1mbHWcwVDBMBf/T222hKbUowkS3XUs5jPciupB6vRseW1VVh0vBNKVGCW3x
GEC5yQbXWOpum9+av/T+VrP35yf63UIigiYdHuo2V53lzP/+al9XyuBVylibboFGt1njEjZdKDus
RdB1jf9iOXHCLoZIkZ2NDoJmYsEOCg6RqgtL9f0rgBlmmxnIehiCh8DiehOd32FDVExukFC6xgU6
QkwaMJAS3mSIYMf2Qzg+9yruRfvKu/LKC0vgfWY5x0cf23A0EhV9mYV3YgILloaTq4kns9J34G4Q
nbidEPVwjs5jhW/jb1yi/njeDNWiosoTUZDWLs4YOM3S0j19cCFfIeEQNxcOmJWVx6/aqmBRcwKY
i8O4TSLFnOUo3Flmvr036xsl+NO0ga3DpaiB+SaB1JdlWw95Lbi5Kq4l+k8IejtN+XV+jLT5j3yT
Pv4TQaCKMO98Yc8f+Wpx46ktB7/sBxY3muJNv03xXYGL1Dwqk2v8kC8CtJfAuWWs/7CKb3B6QlaV
eJA6UtKVWKx6SHk50N5icMEofkJ2E/FL+WwAIT//iSubC5QBnQLJI5tsdbH20xFvFaFZo1uXasdE
hdV1EifxhS22qEn88zEziMEBaiQN6vhvxzF0UqXuEGNzbVxW1IazSP2loisuVJTnxqe/+KRXwear
6dWkofefmFnhs53rWVNzl8aXCnzLctj/vsfiTcHVY9FkWXwP0Gj2M/hUV3WebXDjIE2PbflSaKi2
o/+f4puYAvWsL+Thq8M4wzRMTYj3qBMEtvtYh9rhBi2lI9nJD0PeP8QwbTzRou6iXjqZqAEsd4D1
v2REk5zylGEWy7Ar9NEQ2PO5yoTzX+3F4+/RTC1/kzgarOAY913UL3ZpOCQPmMeUOyVKkl0uHFRd
pQZJScLSGAooOagaTfuiQ8je9nMTgCPw4lYjY9skRV1edRwhyMegCuC3xkApE6ZvmCJa4Pe1+WCO
vXYyhhY4ZNLZ9/lgd1eJ5n8yirr/nALZ/RkLDIyFHyqf4tH8qVgIS+ldFT3JIE739VCatMJAJWsC
GbnUzr4XrZZimqFOeD20eYu0QTykkOkRiToo4GGuy3CQV75ZdZumlROiTH1664TjuEe9KP9o4Qq9
NUssP0O0y04GvEAg6vA/+m40rvKgKO4xsnWOky6R6kha68br6uFKyyHGg4QEiexElB1Ttd9b5ay9
3zWKftA9RaO97I9PFgJGT71ahY8g4xFEM/3fuQ0MzRJVAicCiFhOQQqKgxICFswRycM77j41YhNY
X+xAQwFuXtKJ36Ns+i0yoPiaAtx+ZY/ajjMVr7Ig9e4sX6oPqZ6pT3Vq3vmUfgpgm2M23JgODp6h
E0t0civ/WvrNeGWQshtcJgdfWpQ9IvsnbZNpF0b4bVm2hf9gFAKtp3S3a7HN2jttHX/JAiu/GwSa
dT76y0Ay5GBpd00YPglDxXhBDt4pipzvRo691Bh3RcfQ1w7gaeoDVwqYyg1CIy/OiAI8krTFFxgV
4KubfPYGqKrpZawi1FwyDVY6Wok9/kSO/h15eNSZe1t3voa2r76gF1IjTlMp0VYZLeujPurZd5hS
2gfHrvM7QNoZNirOr0rNms+TgbAXQ/PMwsAlIW1+pcqgPEMTnu5SaJBf7TQ37WsDpN4OfDNeiKYI
7Q1rUc+vqEP9xnlWPvV132wRGe13qT36V1kmO4wnO3mkjBM8wcGxUQYpIfI6Sl1/D/GX36pKQN2l
0vtvXu2kp663lJ3H295H2y9QUKxJrHuj7J8tZQhuK/wAssfCbP1jWCB2OQ4U5AMLF8chTSscFBtz
rzWcssG8SEbcj3ZDP7oF3giMc/gjxlfvK02d9jGgqzfLkGofoWAZ8hpWUnroDZzvRo+x30g98E8W
+N4HRcv8D0lZfNWtIv1cF/pLjCAdrhnY03TmhHl0r9SHmFmalEEcmKThkbF1Phsjfm2ZHWu70ISx
bKRjfojLFLPkGKLepAh84Ga5pjwEt0xOzH9ArMLvrHE+mRquGJDcs53qG/XeGtT6q8/OhABrpf69
WTYtHwoBC2Xz3TB+t6LvHaewD5msM375iZiwWojjndZTREZvl/9D0eLlUluIvUPJ39q9gyqy9PKd
QNnm0IwmshuO3iFOHGoHmrblNea4MMP8wPpYm5F6080kmsTH6QjddoCgsxpgP6GLVvioP0xljRFy
aCEk0eLFGiUS69ZJIr5WhX2IUL5Rfq47U/kuG7gvkxmFO0Qu4FWHCXzzIOwxA8ZeLK0yE+MCnGxC
EaHBVbeoCYFArZ+txKhnGXv7mCZYRlatNfzuSA5uKx4x39s8TK5xGxMbHKhQ/tXjFEfDyh+vOHhU
9M2wLEnUTvsUGVmNKlfSt3cpYtLfQfvieBTynNoas8uOU8nuxohKcSx6xdr3idZ9RsGvbdBDKbSd
0nUNxIvevioEVqVok3bPIsT2NIqr+IOeNmCC0aPddLILbtEDE6fBawuOcWW4QkwYVzutVR9aJNIP
iaLUT6mU4ylKsIVqGxujuGySu9aOc7dT8LxV0Oi5alpl2vuFjL/UPpILEf4/26EWMBYS1bodwzy/
kbWH0TCi1uOmLaf8V20kszFjEu0UtTkJlMC3EaK6vqJ56KTUP9G5oY/VI3uDUP1narx4rvvKgBQH
7PkOESMoG9DzFQfEV9yjkaLYcDxjOFGA3afwvi5tnLods0MCfLA2OdTkDUJRGeTtHPucoMa5siqR
VPL4o+6QomoPIQqS95NeO0c1t/EnKxC0LRMspnFnyHeBGM0r31e1g5f5zn7AznFbwtj9yu2LB2oQ
hXvYjch9KXgWodYZ7YuYNd3lpgT6hOXbIAG39woIg2DQHDxz2gTGYOYAKDd/JwD8nyvbr56KCC4T
DO1xa7Xo9mF+BgLYj4dP2axuX/bNtLGlrT54AebWRhup17HjNQhn12jCcOrdOA3qZgnai4cK1Pyh
5uC/rmIU85Qqltc4rEXPaHj3W6VGl4LKdbmD8tYgaWnpeyvoJMjjVjsqIKuQ6isQr4QZ6+8AqDmA
tRvzLhlt5UqP+Q+BuQUSDyEutzkWnoiHqy+jElc30hm0fVTibVBHjn806rJ4qvKkuE6rqf1YVrj7
aCMkyqrGcJSLLNmjRNB8i2d1t8Eey42DDvomgrN1zFodal/EYNGfR2lCJJgvxIWTXSc6ooyWkZe3
xex4iQR1eIUKIDw5GTbPJjTPH5Fs6edVVgd8G6YlbG3sDqb2Zy4MNO0s3pToeYUQunPtli3rbSkY
6gf4RsER7j1nd2NPV0nnsck8e+ZoNNigpCUWJ1NiXkOM6kAoaBK5S+mMPZrwXnSAXf0cR35xM3Rt
iRwHfGAUWAI0fhHxLFpV3hT+LOeV0tS0Ox29QgNwmYTltFPwWroFvG4zkTi0GUNBCulnL3GmTuhx
Tebs3+MdStOyD72NLYqq4oc2ZpiAJKIt4CAJlI0HaIZIOP2wp+4HtFDrpes8jVR01tludRVCQA6P
Q2JbOYaoezQVBhIw5v37WgnCoxG30P0nRFh0aCSIH2cYYWGXgWIFcu/4xlgoGOWIbHkoJJAVsAaR
DdoMbYBdW945eNjUJ9hKSB5rlo7NVVmJY+ghnAs/HQ3mcb5soqZjTkcEpHjQm0+DiWsnzFH8FjVn
ggPUYXtS6l2PBFE87L26Dq8ypIDcKUq8q7xu64cUDaidUjXygX007odoJmLVsfpQZTkkKJQmDhH6
YEek4/D9LCP0ldME4xTKGQiaxo2HIV5rtc+j7v9KkM5KDPFYkl/uYen0nyVs+HGbwzn8alhj7Wpl
GyPY1cRfnEniChI5065Xgx+xFqP8ofS4V3k4V2alY2zrWRFZ1y39KheoKTSVp+51G/HVsqutnZjs
Yd+ghbz1kBDed4XpHyIFXt9U9uaVo7XNPlE0Fh1PNswA8pcxd9CiGpz00TanaGegCrUpTGD7PuQC
fHt1Y++jgroPtDHcS+HTku+1QhdH5B+m7lD1cCERjfTA3PqfEUGDoQIi6YU0AoKJSZvRDcyouxNl
GSU30JYKhJyFqRxpcra7CB3mG4E69IPjWz8xAuqBFrHoTa8IDkML977tfRsN/55rJ+UaxOlC7seo
a64tVW+foa0GBwv484uhJ9YdrYzmg9UoyU1d55MrFT+UOD5PsCArfxJoPcya0VFdT9o2SMrosYb3
vAn0adhClEGEuC6jPZiKZp8nInZrTbOeyMwQn/OK5IAhrbzLhs7+iB6Fh9hxX7Q3w+Ajj9F4al+i
J+GFv5Iua11TsdLnxLfi26bs4B5Fs4pcb8OuagJZbEsyvKOXN8rBmeXDsI+ADTgZOI3qWn+VIOt6
lTt9vTNj62vDWrj3iqK5j9BC+AS3Irrr0OvdxOlcLxq78GMQIdY/GKh34UGJc1pZqh9svQhd3VfC
bSzCgOdQ2R6NEa6Z7nf5xy7BaUtMaYY4bjwnPS0y3JSebwKEOPe5X3xWamhsWSTTu1kw+FYPcevm
xeNz5xvlo4AG/GxBK7tGo4ClMptDlyL6zf8XyqW90eJAxN4UwdgdnYyzlOdW6UJgJbOvsEGCAt57
+yD2Oxc2hbJRekgvUH1hC5o8MdLA77EfF/pBVkJ9dNjYHxpV5vsg8NJdFvUBdsqATfOh7G7VGOO0
USIkHZpp82TGcHiMCZXzrG/rQ4XQp42cd1YPn2LPVHYtGtco+uNDEaVZ96APvJVqjsOtivLvQdcT
8wBjVmyNWu2PgUC/xmuyX15c4d8nu/Imr0L0VXQbyw613g1Shfo19d2Wl0BzZ2hB8y3JcABRw9JA
5QLd7sTKtF3c4wnY5UN8E6jI5PhNUOziST0GmrKxHRyrlEmfbnoaftA2o/JGcWBcGwLBN3/yG0zX
KKJT7NV3Q1Olt+jOoHWK6REsf1jnWhEhpxQ5zgFfMK71Kq8/oJr/Mwob+1E1OOakg+hd05cKTV18
LEY/tL/plZbS0Pband5U+MKnmXkLFhmf1lb9Ja2cA7qtAEYOxoBcW4R9A+ozh0l43SGg07J1sgYm
YJWPewn1c7a5kntlGLSjL/AIB7Ib/TYhtm97w1ceS4jyN5AT00Ps9+qWfiAy3mj7bDjClX2NKukx
FHV27NWGJNRJ9BvbsSuM2MR0pSBNvwliWF3qbK8aO0Fy3SGtcDuAQoEWVSDmFvrFS1NG417tPe96
0juksdQE6qY+xt/UYELto9KGO/yOfo9RnHw0DYWxFPGn3qmVQ956P9q6Tp8rIyrcJvGGjT7oupuj
SohxLidyp8vsSCKObpem6TvqI7C6g9zYaMzPNSRA3GRlqdy0fgixicqJ+qBSpUT0om9w9MweAjRb
rz0VwpPvjMqj2VCUkJGZ31KBzu87M+pPaagMH0WjPU9NaiG5o6bOMwypR6NDkQbLIA1d/QTafxk5
gRvE/YsTBMN9bqBnH5neb6SD21tLQHTTuxJ6HVfWNgxgz+ay6oztZPfJKdPTGpx5Sm4GU1u1MIvz
+10cwXktZ/MulBeQu64hunmhKG6NUlOPXaba27KwOyyivXiLwcQnQNP2FYza7HfcjRhSjBh/dEaA
nofAq2MYq/JRNlhrNPjNCSRutelJYg10LVsN2mrSqEeUZX9XSexcdTpSigNGgxsUWpDf1ifrkCra
XYB9ytb2C9VF2mkeQmu8brDK3YVG/A1xnvCY8PjC5SZpKSqg+pZoFKCyTCHj5gUmbsA0DB/zQeJ+
N0Gcw50OIyFFqT57QyhvJHvjSE+v3OSl0z0q5FN49+Jabpcl5a0u1XBz8aYHrlREVcNUnsow5q2T
2h7ep7a+T4tBuTIbK0ELQ0dTiqMaSwWMkUgDsN4LIcCjukaS6bflLztsYRKyxa8U6kx71Kphxw+V
sp+KosAviX2ggEjalDCiMFxB/VJHf/XebocE6akq/PSHldK5uOegSYxwseaAgXtbKa2GXooJJz63
1a6lfjflF8q+a8VDm14mv6yRHxiL7hNic7UEMjO5TfswRNeBfqHHcOH3zUWTsfcsxdZCft95TFC/
7Lfnh2eu4r6p/jM8Dn0n06I7R/1zURtHsIY7bvAmt0em2kA7QT2MUXGhgbn2Da+DLBqYtUhFLzuC
xAFaPJvoP/78YgocQGM1AguTa1FyzE+l/3J+jFb//LnBA88O86UlMBRrlVHGVJ/ctP7q1sa3P/51
GEoqyBZEfDWc9N4uUK/qG6XqpOoqlf5Vn4UyhuRPu4sW0ryU8WmyOKzUZfMtJ4uOi7oQrqemj7SA
qKuPxu/zn7GykIgBJoH+Cm+RJSCYDoJjgBYUruY8arVbZVQqPpwPMTc1FmvVUYHfWyYmL/Qn5n9/
1fRozRwvHTUXbssdWevWs8BeJ3GSrxZGKxfW1HuAE0MGGIWAUqf4tjg2RgqNJeLvggtyuIrT7mby
2pPpaB/02v+hji3lyOECImJlmRFSzuBzYgq5CKkWymBHkEjd3MfW+ibwf54fvnkbLIeP9jh7HJgQ
cIVFNzTBI0542Be6evZzQsEqRPx3w1XExlc1qkCXaITvO0gsOxraIG4ICydkEVAgGJ1kgSrdrLO0
fal7+HbjuCE8ysN5gCg7dPAx+zAYyr7PCu/CybY2nPO5ZjOo4D+WTXuquo0Cc0i6QDS2Y38TYch7
fkAvRVh0yDru9KBHMsv1QS3hoVlbH84HWFvw0vwHKiN1WNiLgy0nWbapJrEiEGigx9KbdHAQCkYp
9E8Ha8ZQQN0xgX4KIOmLrTVq5P291RpuTQkNgQeFOu75b1lDIKgqED7QYzOQb7n8okmv1KasdBdN
Lb4ABTU3q1BQKm4m/HFFWn9WmvSL6pnH2smOAfU8c/h1/m94N2H0mznGQd8BcTXEMheIVbS2i9YZ
XbTHkf5I71B6vdBOXA3hAHSgaWqpYAnfnlEFbzFqCcbo9nXxW628Gyu1j+e/4t2qmL/iVYjFlQ3S
KPKTSh/duPmmZXgIZY9DhseEOJyPc+lTFrc27w/bzj3izPpdzqz2YF44ZNcikD5z2IEp1MnT3g4W
XikI0qDB5v5TCkSuBRHD9hKl6/0xBPBopsc7MHpQoVhia9SxNMsSFWC3qi0/A2v2j+NxZfPid+oa
ZfCgRCkpT26R3ww/5jK0D0affT8/mPOnvDl85z8CpAN2X4D2LLE43FPFzyKrTYA6UAOxZDT72W90
M9oYGi4NeGL9RTiiwP4yoEgsU5aoprbZSqN3RabvjfzL0NYI59Tbuv1s5hdQj+/ulfnTAI/ZwoJe
+G5jW5WBMzbKRe4wqJ904R8qiUS2oFFFmoEEq+izXSiTH9pkXzhTViM75BrGnL2+gwX3JkrXnqb1
LqYHm7610JfVMLC59ow7rTvV6BV5Snnh0H+XGPC1kChmQJGjcpQtLrWgE5K2kt27pp5Pu2xMH2Ra
bIMciWgbtZORw2yf6oiQn5/QtbDCMiWntAZbRC6uArOuW8WpnMEV3AGpPCIDhPOfzrtW2/G/5sWF
SV3ZmqDpQIqBtSD9WeZaiTPwksYo0DV8ehFUBS9h6ubLcbkhQPnTbCMlVemov937NKxEhroue59H
tT2LB2NBBzPywritfgd9Nu5/8L/mMi1lCwC30OvBnUxrN0xYWWOme35q1kNwfgEa54mwfEIFo0KP
o+oGNy7y9jTaVJJ5j/jP56OsLQCL14E1SyiCxlmclXg1VUIo+eCyJGmBXgkY7mVyU2D42goUHF/O
h1u5ZMzX4RaHP46o3Yhh9YBG5swc+2XrH0ZHHqbox/k4a1vYgjJMsBn2uMyzW7VwAmj7g0tp60l4
BYfw+BIV5icLmXsdFSansx5SMNUX1sXqrcB+MsjwVUxxlhsqT7okCexodHG23CChSCWo3AtRU6n7
WTofc3JT3/huXuIJrS17FGhItdCBfo+DVBRHNHWoAUmcPmq8WkT1u1B+nh/TtVRLoH0B8ZfFAjh5
cVhIjDjqop8G10fKjRNYr8Otkjy2ntyGVr3RppPMrgz1PtB/K/31n3OhOIo5lflPk5sHuf63W9vs
8TMyQlV3S3yuUoq+fhhcnf/ElT33JsQ8zK+egnZTznXrSXftFKnuFB+a0/kAK/f1mwCLPK5CPqsV
Ad+gRbSOjEPQXvcFEJXopdUvpAar32JoktuTPo6qLWZLnUwdx43McC0kVr1vl3CJF35eXxSQhtiZ
8CBK+PlNoWMNhCzs+aFaWdIWdFmOJc4/nhGLGzHsTNpYoUaFCjevq3JstY8lKKGbuNfEhVtJm39r
cWtYqj3n8DN3Xv/n31/N+5jX2aTl6gSk30Gu88U07iYlPAT5JzP4aU9zz6y8sgG2mRdKKCvH75vA
+tsFF4nY8AfRTi6GCs/AiveB8dnr3Uavd1N41SYXnhFrxxPxoC+wMECEL5l4hZIZ5Kn15Ba6/13G
6vdCL/Z0smg9BOgKRtlRDa0fk1feGR14l/MzurJkLNp9VIxgEiEwtliRrVMIO23BYOqwZfD8e/lP
P+8sVmSXYQQb6Pw8VQNK0vvG/v0XAUj5eW+CyOWx+Xay/DqsI7tvRzf1lU9YH5BxzzT180HmH1ku
RQgT/xdkSQ1uOuw8nb4EqIrv5AYg81MWi49U7X8OAe0OVX1RnCnaZPZwPB94bb9p+CfNnF6YkstX
bFXRPNC8CCh9/QWZfdkcaaaeD7Fy+1uvQ8wL5NU2M2sph65OJze0dua3Stun1VUtLqzx1VUmEYAz
BaV5ssy3QWoNsdQaYyfXmHZi3GaXxmn9I/79/cWW9UYkEIQP5QF3mM45+tqhb670S1W79dn4N4qx
+IrGHtusI4pR7lVskr8grXt+MlYj/JPA8ozV3lVWczk2MU4t83sf+HpiY3Ol1w9aJfb/Kc5SYsEO
gtqcynF0Be+4QW8efPrYGxHUFygN69/Dmw2otcVzcZHJelkNvg8NWlfk9xnA6doFoHL+U1aXFqJ4
/xdikb06fmX5JdrGrg/SqcZQT0QXJmV1cZE2QqjXHQjLi8WrAHzIa3Ri3Zj0MUOGfMD+zituekyd
/vxbOIgppeoChQB9/kte7cUYTjSS7/ilx5RPgd5d+Pm12Xj984vZSHi0OimwVvD21k7/1QHIvSQt
tjZW5LscVlAvuc7mP+HVF4y1grNUlKtuUO7CYutfA0HBNOMvhonWAIVMTDfhv74NYmEoE+HzhdTf
BEZJbZD/tMXH8zFWP4TMdladoLS3fIPZieeFvuarro1JmROhoY4oaOggfR0dzkdaW8Dc/GTx1K0c
nkdvvwb0LAUIZaSlVdndUUv0dOdTb/zTjoPN76sCOi8m7MAcF4tYtRQhlZBsqq8PCkLrF6ZkbbiY
C03AqKb3ulR6kCngCG8SkzsaAEf9cptYs5rvlWwupIXzAlpexRRl0BHmGYke6mLu9ToTZtB7g0tL
f9PF3zIQPll64clxIcjyeAR/XBstqr5ulmP6W37uTIoil8oVq0F4Ns1sLJMRW+xGcvWsI1UZmJFq
myq/ibUpm+c/X1wMFES8ufT6jnaFBpkVwdQbXBuQ8E09FfrR89vf54PMf+m7OXkVZLGCvdLCNwKf
X3d2PE7KlwzQQWG8MDNO/jeh6J+aukb/7N0DpDcxjp4sYP/RgA+Orla3WJWfuny6LyL5sQIDff7T
1jYnHHuNuhWYZ2N51BRJZVZxacKMEniFaTwMjQuH8urO+TeCtciQY6qANWT80XWsY4TNenI/AwMv
JWDa6mqjtofeGQkMmf7bU8brsqJAdpwaXDDWZBb3vRw3SVJ/9qukufXaEiQNDRMqx6n9BaVvvKqA
QKCgOiC2jYA7Yuk7hOrbC3fr2ltL0LQDj0BtBkWGt39WlydarLS0BYq0+p5q4b3AAmirWBidN7TD
Nk6qdscyS7//+bS+DrtYsaNf9KBsgtGtBF5kZbC/yNrT1laOmGmWrBvgBP+8+l7dhBYGUg6eLHAt
U6+n4glQDWOq9ECyLW/VUatvlS50HkC+Q7VA2HyDmnC6j9IYcjzC1Udfz0s8P8zo5fynry2EmSVL
V31+xy8bMWLy8iAzGfGovw2+YFCoBvu/iICyAyIlFsoyyyZMGEBpC1GVcTVAqLFdAfT9mNeX0Cxr
+0aibEndCzIfXOe3KwebksTsHM7oBKeMbGpuKPbWDXwL68Lj71KgxVrxbXw+u4hA3ghwQ813YKMe
hxRJPfgHn88P3dp2QGKAVJmKB0C6xWHQh/7EeU1LMVOUe70f97mjYOAO0AU50k3S45ulhl/Px1z7
vnmeoLHCTHhXNvfLLvDsCkpk4j3m5slOVMwJt8rFKuz8BlveEq/iLC9V1RkjvRrJ2uIh2+UQkWoQ
ac6g4OP0yUpujZwKCxs+ukH7/rpo9N35z1wb2tfhFwlQOmL6AIhuckGt1uO2mj7n9Y0mdji/q9bV
+Vhre5/7kMHkbofbulibYTxgXtvqPBQrtEcKs9nwcgwvXByrH0QnDslHgD7gld5uABsjWDw1mTfe
Xt3RUJTpDg8CDzd7TI47/Dn2kdnHz3UaXFINWY1M4kKqh/q+vUzyjQSWHR7tFMjqq0pvthV9g0n/
EGrmwZGuZl1IXVfSCzJ9a1a3JLfkWfH2Q6tZKKr1wHwJ5cTjPh0PRXXLuMo/Ft+wVRJjMjH4yLOw
zmL3mY0cMFmMVBfWw3aqfkKDaIJPf7w0oFmzLJASADOw1OWtVWzER5DIbj598KaD6K//4vfhv8+p
Pi/JJcW/yP1U64ZSc2scwcdNaV84DVeWNr/97+/Pp8mra02dbUNbI9FcHaeWGMnU8o8RhPMsSEQK
qIiizbnMi1XqH2kyGqqrYmqr7ybnDzXJZ7a7jT4cyhiz5cG7A6+w6z5NDUtz7fsxMnC3GC6M0bzz
FicdS3X+ae5+0JbzFfxqjCjdJLVndrprJrG1a5302sPkWunbWwO71Uo08bbqnQkuZPzl/OyvnOXo
Hs1K6HTYaFkvzoQ2i9VMmeGReP31/VZ+Upx9lz39TRBwZRaStqC+5v366vPwdNcinOVVN1Gx+UzG
8br1MIDB//ejNNILCeLqF6HQO5teINW5XA1mj32gCrLMbWv51LbR88wk3ODQ+4hhzoUPWznXaIL/
G2v+91cfptQwW/Uh5s3ffU2Sr9qsBr0DJ4JiRYrW2flRXMnDbFqhwA4BYTngAN8GM6zMtioLpGmH
YSip2qYxedDi83Y+zNp+pTUHmhXBOAPFs7dhdLghFq7aXHtGs3XQUs7+vLRLUQFBUOAg83m2WOyV
b8KFLyT1Y7gC4jYa2gsDtf4F/wZYnDgGRmmO1RiTa5YH2d80v84P0No88LDjpGGILPTC3g7QUPVW
M3q0tKKXUb2xDder/2YKUAXUWMO0oJfFb8fqgynCl4sG5s8i24jk0oH2/oJEzMVgHVFh578vz3xN
x44bSSHrEUe2Xebf/D/SzqvHcWvZwr+IAHN4ldSSOrNnejzhhZhgM+fMX38/zrn3WNoiRGguDNuA
B2Zpp9q1q1at5TtfQlq5tWDYDTdz2wEywhicyTp8OxfeOUcbGa3a0XzNlYfwMfRu3k3nnxeOYNjD
sjFlfD57smnlXouZFsrlYKTw+jPQkmKb6E6cYjTp+m6MV9p7ggr+iOm19VEOK+8V475Q5Z3Z/FLm
3mnpUaGxVBneb91t5/aF8TnjmNM+1xuvkvOppLe5Ch/aVFk5MZdbGiMzQRZpWPBLItCic/qsnGIG
qYQfELktgfXE1tv1gfzGcJ5fcjOqkt4s8FhEGiLGM58AW0SEwK/k5st91aUmIoG+ZnwM2jD6zCzT
/pqnH5yxbv5qC1UjEC3CYCOh7rudkoJG/MapH1Hirl4A1lJ9nLwo/NxKrX1o9KF91MPAd5HFSu+n
yE8Phl/Fh0ID4obCuBbSKK42R0KRetwZ2Tg8DMSOR2SMgeaCh7gfuyb53pWh/0blaaCWbyuf42mQ
PvujAWPiGBRuF0CZ2VZTsvHMhGYFf4o3WaTEWysdkQOPWyU7cPF0tLdNxUtEryNQZl37NETOxyZv
/gl7Sd1IgZzQMTeFzbQnDxbcV+Pof81He3pE3a69t80yBOvUleY/A1iyvxN1lHbXV2Jpteeb+DeX
Ivy/wp1vZXRbyanBapevCV2jNHPfTAjJoT8xIT7dtNqrsqDAhLNvY9ql9tdHsOS/yEfAL07njnYR
UOQ5Mzm0vvkqy/0+lI5T+XeRNhvde/DpQrxu6/I2mYfyry3hAA5loyd+ha2xsw8+tE2merO7B9JP
dxBekmuXvujzC0XJ/QyxJt16VZATvUOJ+foALgMiomK8/GyC8EFkhbT8gnShr9ivyvCx5QlUGjPK
56ivZXEWJgoOrTnrqdq4SzFhWEehX0pKZ7+G8rfuMbO/3D4MxkH3MZEyGEsxiET5sAh8x3xV4Ht9
G+wJ+g6jlN6nROtfjE5OVrimVJVpP/dXOqzQMysd+FHgnMIx8drW71D5zUBJlcjGFOO9YtMhfVeF
8QR7kS3D3pR9teUivuunuH6xGjiUogySc6+BpkxGxP6htmvnY46LQhXOTMr9WOkZk29bW61Q4+8G
gL63mfpgm0t5e/PNMXt0aLJAIcxVFuH3+4nSdFI6pa+QBshGt6FEsaluLq7oJrlhwL0zvfBFuTYg
1tZp6IxeLbncTgDlajR7I2PFYV3urNkKuRjioYVwJauCXI1aK3qVOkR8kUGZbneJWCBipHBHC8JF
Rw/i9OOgy1n8qqXyxrBo/JfbTT/8c30LL40DsTweQgoPbd6T5wd9yEeD4l2evI6odL6Na7zL84IK
G5YD8u/nZ/Mnr5FIafqgN/i8Z3ydwjupeYJM461skBY9KOXNblE35x4G+mjJWF2sPNUUNE8Hdpea
Jc8Wzd0Qsd06W3DYWuSbKdtCVC+CqaHatFChzuvXQt3V0iFfkz+YHff5dPF9niAOUESTJlDhfIS6
HISOFtWvilpHz51sB++y1AUPsWFWT7rX9feaJFubIejX+scu98FseS7XI7ZzyTkY6IVaJ01Zvza/
umQTffqDeTv5unBhyWMMO0dU1a9lFG7N5r77g3wIpRD6TCgQOlCSig0ETpzAYYHLex3gK0AuWFuL
R5cmCJfFqpAtZKaEg6L5ip4pOks/Vi+S9yQjV7oyR/MrVlh8FX0S8gOOrbCN5xjp5KworQrngu2r
rw227vysN7ZeBRvTVk5Syzn6Uxu+887Lt/Tv6ttC4pWxdZqu5NXtjaGKbzCk77nnVNtG9qotJ/sT
O0ZBJdXvZNpGzHYvUUd9izvVRn8zsPelk0iQQYzJjopDtB009aPfN8aL7RnSMQoykHtwtU+fBsdE
a1TJVf9Y0xdSwCRnQaWYR9Njr5b9pxRF001vhj3QklqypG1dyeMuq4o1havLRZidrolX5xZER1II
S1TOgpmlgfoaqLtSgzt+bQ0uluD8+/P9e7IEYVX0dW3OSzB+TPXPuvH9+hpfBonn3xc2UdMpUZbq
kvLaJ6Hs9lVTPysgJiBdlDuNZvVADV8gFi9vdltsKIODQaobSnTRbclloLZjM5ZuO91b0btdrly5
l8ty/n1h2kq7ar2i5fsd7bqoiqOYe33eFuClWOBYE8PM2SYxO1AH/tAPMHADb/6QgM4wBojzoHFI
YHyTnssg2fXl1zFLd9ft/gYbn5xJEgQK+g3I+BByQYQvnski9lNfgSTkzVMC+AfSMDgUI6SAeWiO
0mbwxv5FidHXLVv5a9TF6Vb3zDc5iPg9WgcQG86D+xKVil2aIbGq6/FOa31Yz9Kpeez89pOVwFt2
/TeLBLkXv1nINSnQSBhKamRvhV7AoCV9dprg0SuVzw7I40rrtlk1bhx9ONqp8QQiaNtO6v313yBs
iIufIATGo+PFCFUwbfL0VZIeNIj5/n8GhAvF6IJBDuYxtn/BpFXGK58XnqP/+f0EkTxI5w0g1mW5
BNKmgKXlLS8zWJuei/RDi50/GMOJkXkST5xNFdlJE8oYgUdwNOliXdm8a4MQ7pMQprs6mQcxs/pN
uxG2wmhlngR/djFPwlaDidO2o17OUHT+FrX3ulLeteWTHuR7VVrDFYpprwtjwqaygVGoTqUxnvFb
LT16RgE5w18Zudq0+ZQ7r1DA7mv9n0629mH+JfL315drHsuFKzhZLmHLDWquJ7KH+d7YWBodmA8J
Ot39iitdtDInJWkWgMtYdNV9kntl0tvZLNoZqVulOMQt0f/d9bEsbg3Qptyg5IwvWsBMNOdJVnB8
6vROVfZOuc/XeJEXXcCJCWG6pimHo842szfoOePuq2OtvIWXJgoFStB6ylyfFkFNUA7VZaDU+ZsR
vurDAeTPcKiilYtzaX9DxaJR3QCrhyLT+RGFzMingsQgCvu1mx49lY6a/K/Efx+g6bm+JPN8iNuL
GgrlIXtOuogFKb1VtUyPEUe3oFr0c5/r7d3vH+rxZ94cU2MFL/H7l1+Ym2XWqHZAQCfy65cTGQNf
ZzcnXtNtzL6AWTXKjAolPBSBkwHOwcBo4+1E8gD6MrveAWTsD2kPE44nScnRgeYFzkOuFLtPgwdT
a5N9bNjJFrxbspWCArK5Vi6L97ow+o+KOfl3MApbL7VRZh/kunw3ojK+0+vmhzEm7TsCW9Z7ZprR
LlPt4X5QQguG1TorN2Vuw50GZe/PKoyabSaX3mE0PdqoGrIIVTFl7zRL12v1iMv9a8/IB7YY9JwU
obXzpdeg/vTHihp3NvzlpV/Bhq64/8szeG5AcP+AR+xiCjFgjwfYZnYwNMrNmnjZshEuMnC5pBBM
ITKDCS2dzMaR3VHPduXUbBEP1+uVi+byKIJnAIc1S6TRfytWAZF4MhtVatFJpuykmc9j9ql2Pnl6
vnJELpdEVchIwj8GLAAQ4DzYkwtTVpugk9gEb7m9Tc3t2K18/3Kyzr8/j/Pk+1NhNcGQ8f05kW/v
neHOyVZgIItD4AGD47LnFKiw6IMRZbHkeOFb0Fi7mp6wIF/xi0uDQPpjLptwti+gcalZyIFeZuFb
aT+G0SHLdnG6Ut9aMyG49s6XYqil0vCta7dqDochj9WVw7E0T6ejEBIho5XJjRYwCrPeNymEXrvr
3nbl+7ZQUc7RF9RyE1E/PfnHT1M4dlci4JU5Eu/xwRrNCsbakJTaZ7P4p6uqrbyWpF+zIRxuuywM
1Uqw0ZZbeYRz7UFfiyGVhbPN3cqR+w/ZinjmRrhhC6mUgjcLBXRZKbZDfERwJ8rAS3xKNXXbaPfw
ubfB3635S3L+zsJj0O7jqt5fX7Dlsf77O4Sz6Whd7UHhGbxN6q5V93awM7s/MEFDK+88+AMuIZ8S
yZKxaKLwDcZyzTx03sdqrQtnaRSnJoTjb1VdZ8VxEPKu2MpQEzZHaQ15tLRgpybmn3DixLxArysJ
ysa30PqipHdSdrTKrWkcri/H0vk5tSIsB7eB4kupz1x5NKAfyzU1j8WJAulBlQMNlIvbNzSmMfJj
NAJz+R7a1wJ+R+XuD4ZwYkJYC41EblcnKju7gV9xa2fHP/g+8lSoPEEgBNLgfCFqSYnLJjSDN9/c
SDIM2yu31eJCn3xf+P2OVrQ56bDgrXVeKI5H2YsNPVX4J4fixIqwnRAEMcLKM4I3I9mr0WOMx7ff
rk/U2kCEvdSPkGxVqcVCfEG7zba3wGezfsXIfGGcx7uE1CfjEB6PvZ0Ar86YrT7I9mUjw0sFuavx
vdXvWusNNrsk/3B9WItH5MSicEsaQ6AE4F2Ct2HcwyEerbnmte8LV2Sn0ZhoDvP3tS2IH/NG5T6e
22czJtbLpTBz7NDi+9Bm1n8na4w/Kz/fEJ5WWhNZVRWxIJO6Kb+YP/5fk28IV6MaN5qNrw3emubB
KPerdByLexbOLFreKNcA6zs/3E1f29aIQuMbdVejhJvuJYRWWfv8B6M4sSJsoaEPrF6t8IKxvTVS
mLZ317+/6GVPvi9soRout9y35OCtnu47N0rvh37Fya7Mkxhntbnq6XXPCHpgaZSU0dTp/y68LzeP
g7IA/SCkapU553C+GmUTAy0ffP+tyTflsC2Kw9Cs8CksbFcVsC35QHIBPAuFpQCKE+pF0Ep0z3sb
x/pVysP++iAWpkq10frgL+xcSNTKuifHvE88d+i13Rg/OtFHq0die61KOv9SwROe2ZlHehIgKJpk
dxQhPDeRvlHmRETjTXVyWKjhOi+/qfnKxM0n4Zo54QJRbdTUHR9zsvYljVwvOIzp11h/Qt905UK8
3M0zhpMSGn1YcByLEHsP0rRpjD3ZNcwjogpW9gKJ/fU1utwFswnSZuQEFpJOps+rAYImxc3UreXr
d02wFiGuWBDh+5OdRHX620L4dZbgWEvLLU0SSBVAK4hckWEUlkNpUH/JskFxR98EB2V8KNLxKOXd
4fpEXa46jeb6jNklwwgeWTiRRURnBeg9xc1h7kGs6SBVxS/FK+96YJFl3a6cncVRQTDh0K0FeZtY
ppmKYUzHmlGlUvdghN7GzmT0MX5eH9TlySFjIwMnorkCCUDxLQS3PgDigFihCobHqOw/1FaVkCGb
fvae8ZhN00c7uD3NiU2K8vNa8TARu3CCoHOqqE9oJEihUp/i9PuI90Fv6lhpcbi5PsClzQcW8r/Z
IiFkjTWtMqI8UFynvm+mVyKkP/g+iHvg6dCrXvSmGGYH7JbElxvrH8PwZ0Jh4rqBpX0Ag6rK2aQL
7IJqBGqVEiSWQed+iLiE7QXmAR1ZqO46zVzZcotzNeeG4QIB9iFGAGXfF0onMVe6We8owG8N7U9m
68SCcOWg/a36U2mz3eTiYxDlHymtrmU5xQ5PLhv2FxJTEJpQVr/oQNTkvo+lxmLGTHS+9YgbIJCf
4Fn/JAXaxlImfetX9d/5RItMEIRIAuZHr1A2dSRtzLK4u75+l3cgPVcKAA6VZjA6+QS3oYZtJ7cD
TSeGti3/kmgAUtxy+oOVM2b2Tlp0dOirhF0uj6PVtZ6huJEWpEd7QBmvLKy11oil/WEAyZ+5Csig
iD0LsYOwtkynlBuiM+a/c+X+wfY4NSDMlV14XYe7UlwregqHxxsxpr83xunn1fMwodINP67GSXEn
D1zCLr85tGWlT6ZHWIRy6owOXizFlaxjV9zn8sr3F3cSKEMkDiH51sRgoC2GLE5bXUFab9uUh9p5
dZQnhHGu79fFRT6xIkySV6a0wGYaDrOMdkob7v65/v2FWj4UETQpEvjBgHpZ5ZKMiJgDrEiYfjaU
j5kZI3viBuqLGuZPFbK3RuPtumRArui161fyvEujg/kPulIAfGDShFghbyb0o+lRdm0bRlQ/2x2v
j24pSLBwOrRZWoD8xRwpEpl5kSg0f8ZD7oUbQ7arrSHF7V8DAcq+U+Xs3kBfaiUgXdoZuGv6rR2A
xxcY1CxS2roFVuX2GSi0Nk+mZ6Om+pU3RvtAsa9dqSEu2Zu7AakfQr96wfYQjnGgVX4t48vMQ9rY
xxr1MnMfeSuzubRap3aEvTiO4OfzsZzH5X2Z4uqI+stfty/Y3DrDYiEDdREAlehKTo4Cy4s35gcj
iJ7hS0EHtRueE9V4RI/s9hwXU3ZicJ7bk7dKEihRYMsYzOovRveQm+WuGN87vf8DX0q7OthmuHJo
qxS9kSp5ZW/JMgRyxbZ1tvKU765P3dLqAOYluqKyD3h0/vOTkWjTWFDwG8kzhUjQFGgL3V69IrBB
gJi3KfpiEIafW0CrNPSNad7XfUH/tFuYCqKPP64PYyHAOjUi3mpj0lRWFGAk72mbJUZG2dYCoKCq
+z8xNHf8zWDbi/bsCAXaOJ3Lr05zrKVfXvNY9e/XTSwsCTczuX7wZNBVyUJ8FcdpGFpSrLmp/sV3
/gZKdv37CwefRxYkmTy2aDESr6BcaaZKkmigj/Lnqv7SlYc4MNCh/nDdzMKSEC5BLTmzLXPdCXu3
K0slH2mcd0O0cZCK+oJuxh9YoBNYpf9PnQOn852F4pAxkiuCCWAo7sK0f24G766s1vp+lwYyg93h
MQXjyaVwbqZQKt0ebe66SXqWJ/Q7p2hbFSvl0YVFp7EYYBclClDi4vs3H7JJaybuNC9/kceX5O/b
p0qDAouaBRpYdH+fj8GUHPRobbrvEzTykElx08L5NHnyiq9fnCquL3gLIGfB2LmZEQ1ie2h7tlan
Hkap28dF8yUM4pVq9VL4AfGCYSsq3fIo4ggxJtDUuDIzH//rON6soDlutSS8B7Wxj1Ep3TRRcMx8
hIqK6Smr8p8wRdSbFsbR67O6ECjwM9iBzCgvRxEWP5gBgudOBLtHN+z7BMljI/2rjczPmheQvh+/
XDcnsrbOsS9YH84utRsIYMQGy46+Cy/pGsga6OrbT4US/Worp0P73JF3QTl0d6MDPmswpeRL1Vrm
Lvf0vtrkKB//gQ8hizJTqtHOctGg6Fd2RQMAv8QPhg1teZvRc7Z+Sn/fWk+sCLH9z6A1TYOrCUMX
5PSjkQZljS6zq5p5+xz48edYGnzkFeM2OCRmnr8kkmY+yJVebxvPtHetZP3Bk5eDz5MaWBdQftGX
mV6C7G5LH/NQB3eaXbw1mnUzwI61PTEhXMRZTztUrdGJTUpgYw7PuiPtKh/BQX8NsLjkaubnBxxf
dAkBIz4/pMHkIK2sJJOLLqg/bJIbWW9/LxjBEavFwYClSTiccT+RqJrgv+y3nf9iyStx8nz9nSdu
URKeOd1gdqPVUHwmOxFv5E6FY0lJClBh38JEviuVj6nv0yL7Ab2C64du6bbEm83zRF8gqLrz2UJa
LnAyrxrdR9X6vIe65/Pt36eb18CBUJOlCe38+22pU/+Lm9Gl47bZmcHLpL6Ea02gC0vO7lK5YfAg
c9Lu3AiPuMEqu9FwIczx3qPq0/UxLH9+Jq3gqicOE+dI91tToicahZNvmXEfkrK/bmBhzfn9/xqY
//wkSs20WqqSDAO4gkOlVoyi2zn2u2p0dwOEiJ3q765bXBwS3ew00dlzOU09txjEdj/KYWKQU70L
/UO6ct0vXJRk0AzEo+ZTzzvz/PNN31VZXTUWGlXoiW+7tyz6gwGcWhCmLO6KzqyN2nKz6VdMsSbU
rJVFWRuDcNm3oQ9hZF1ZbuvdKcqdXO3qlbOxbAH0KZTu/GXNi3Sy7JqnGTlZdcsN6gdSs3n8pK4R
RS4cbxbiXxPzTzgxIWWlPNZk3oBTOptUmr2hHn/LPt2+m06tzL/ixIqR2OpUTQwklI9WclDX0BDz
dhF8IsKJKAQoEJ2DThG+75h5Buo0sVwj+G7mD1BlF+F3/Ws13Y5Po5pBNYFExVxuEBsQlAzCHTvL
LXdKvtbS305xe1Li7PvCihdlq5j4W8v17G7by3c1YEpP/1WMK7ft8oT9Ow5h2ZsaiaKuYxy9cuj0
oxcgm7z3fjjt3fWFX9xe3B2KRlOmfgGbR+tEGkn4mK5k/EjoP7NfY317YxfjfOEyaf8aEXxV6bVq
ptue6cqN/TlI1SOUod+vj2Oej8sN9q8J4TEXjaocar1kwkxlfS27eO9n3Uif0VpD1ZLb5TaEC3pW
3EBc7PygDLmPuhLsAa6Ub8Zy569Rji6MA75Pcl4QGxNRig+UckIRdxg7iNScg5Het7+sNQqBhRFQ
Dpup2CmM0WIsXLWqXndNDx2g2yIo/jMMVzbU0gDgTFZs/lZBFAgXh1nKDgqxBjdhATA+KrdBhXLB
+/XVvhyDgwVuPnzJTGUpjMGEF0pGClh162E7ahunu7/+/ctBzAyMszTjTDJ5gYuYUIRHHoz0dE13
J9CCu1yND35g3nzIMYMcyMzRS6Qr1ihtcPp5pUiqOw7gL6S9ab2lylMTH1T50/UBXR7zc0vzhJ74
96Ax5TivsCQNH53yIQWorQCmROf3up3LOOjczjyxJ3YKM5LSPHFQU4EQRtde2zLZFI07aNmuqp6a
21Ey9JdQLyfM1tjN4mmxnUr3YVlTXcvy2QVIZvvPSFBu1OnD9XEtbbgTQ2KKJR+LxJZnQx4qyUP7
rQIId93CpcMHHgOrEj1FMyJH3NI9/bmQ5JYGjLHlbtJjxHyi/kfRxPuwi3+oU//lur2FEYH7IXU7
v1IuxdwkyCK7VhkG1+qtX4mJq7Gim8sgs49BuYISKQl8kRxM0XIdUjV9cCPjQ7DXg5U1WTikCoGR
OT98CFI1Ya81CN2qgc/nrc9x+1QFz0m8siaLc3RiQYhaDKtNh9SDP9uL403bfBzXgrslA2gxz36e
f+HPzo+LHNhWqKkZdLwo3BeNuen8G3WouHtJCpyYEILg1LfNgWZMNFiIHJtp15MfTPqVbMtC4gcr
CGOb5AfhUROX2s9HTe1adlNX3yMQn2mbrDyY/sGXthxHY7xDNMFcK3IszB71NaRGgX3xaFSFq8bv
qjSumoZUt9pv7bqldfj2ewALJNIpewMuE/Fxnj7WSqshaJD5P+wgA+e16+LD9YO4kD9CuIvkLcJy
c/7TVs83QZJoXtJ21GqK4nk0xn1Mi5acmRs5uffbZz9/SLr0vshvDmSxSr2D9P3MLCPmc0n02sGg
kmSvY4Rgp+5nX+p3cqZ/g4jm5jQ4pugJIyKnQkQ2/HyAamikitzmJF2dY9b93Ssv0o3EqvMuPzMh
nNQoLuitaUvyrY20i/vxua7jlb2wtNtgAeD3c2Pz4BZijlJKlTKWQnKbUedDC9a8qPIaf+vC9Ulg
CTMOdRviG7EUFWS9Ns161K7UO/vUSV7T0t6aKYSUpbfzFFSww7pccaOL46J4QFqEdpWLoxtLEc/8
jNXRGn9jkKH8dX1/L7hpNhOJo5l4gqeE4ONy0+5Cs/BGNw+f5TJGhjradOHtVw28H3ycsBYIo+hI
kYSw49onpZdAJxRV0zZdeygtTNOZBcGPjvUkRZ2CBVbE/tqudbHO//v5+2XmPnPo2yClg+yZsIEL
2mvUypAaNzDKhzwN9U2k5BDHjy9lpL7YfmluYkVHg2Qt0bM0LroPyYXSqQQRqeBEyyGo8qDNWkKo
flsH3ra/HZvE0HhQAJ4lDsAJnB9/zTNHvR2D1pWafmPUT6N0GPqN5txd32dLd9DM6TuzmFMnxtec
28llCVCEhB0NCsA238u1+SxLx6p5MO3pqDTBLs6yg29PNCiudAUvhNfanHLgomUeLzLK1Ksmydfi
Fl2ST9IUb5P2YWxBtiW3g6OYyxNDwl0xas2cME9adzI1GJjzTZRAIHt9Ipd2hAbXGA2jMi8TsUGc
8lBoRUXSu2nyWYqBsq2c1aXJIuSE84mQB5Cr4EgTtR38IqbEV6b2vsGXKq15r/k26hcrrm3eWeKh
mq9uNBgoxV2wQkEWbED2nHVuX3+Y/P4uLr77EsULz9+Hxdfrs7bk5niEgG/l9TvjCM53n66npp41
7D41sI7mANtQGuW/JFleCRcWrghKF//aEXbAVHdKjy5E64b/mH79XP3UvjV9/lz+/INdQKLO4tpW
wF2Ygttu8ihNtGJo3Ljbwca4puK0NF0zHxGVEkRSNbG/oY/DtMvqunXbMXEH+uG8svpg2WvQ9qW9
DKqDbSbje8jbnK+KCVBB7VOT8xIHu799Za1NfMltk9SEO4vNTIFVXPU8TJQ+9FpXztw8+kfvPhPA
K+1TQT9W9M3K9tc32dLRYStTJye9Ocvong/HlrQqSxL8jFcjOBh8rYqf6UTheC1dsEAZ8psl87+G
5nk9ecc7PbVttZ4NpS9aHe30bHiaJu+omcWnUms3st+86nG+T+Gq2erJr8g3dyzyyh5cKKPzM0zy
6jxU5zZ54eqo5cKeGpnLKVPLZ6Npnvswo4orbyvDpOm/2TVpiihG/FR3mbMBNnoMbe39D+YcX0Ux
hBDm4mFe9IpT5S0HTm31TZoc7e7Nsr7k3poU428PIXor25lxCUC3yMcKe6kzE2OQPDyI0aNg7WeP
+Ti8F31HB2TVb+TR3KWRvguzz3bj/xhaJOKMFCX0KdtWsv1TlVF1y4eX1qakqcxsucmrlSp3tbzG
JrB0dMH90C6gI0/OC+J8b7SZT8k9ZEIS85iXTzFd4HZ8O7Bsph6dEweQXpKCE1aeLK5jANocXV1+
zpSD8v36oi74BdJGlG0AlUGdLcaLOarqLcx9A6LQ9ab4bIy3g4x5MOLeuESBaJrWPIknB2iCkcwz
Mn5/HofbknzYKnHfguvR0REm4PmdYhGbKlI59gu57AdXSrStZaeko9+a8admvAfyD298tMuPfzBn
JwZn53QyJL/Indj2eOOX0pNUqxs7/fInBkjq4uFYd9G7UeNUDcuXB9fQ7ypnN/zBxuUVCqqZSBcE
kyUMICkNfZgcs3OLwdu82Oqn0lupmi4EHFhg51oqIHkeO8IUqY2dW6XcIf0SfZEmZ99MTbhxAEbG
eR1sOmNNHnvhQjg1+Du3cLImuh7GTVgpnWsh3JMMe0ivt0X4UW5uf8Kf2RF805DHVl3Bne7GtvMs
j/ZDFbTvgVPtr++AteEIwU2l9GqW9VPn+j0JN/XFrN6z7uuwxuK0dPoNxGS4V2a5TTFzqJoQILU1
ESja75Px5NUrV8aCh6SHBj5Q6izUckQwWz71UVEG7eDqY7epVSAsQD/qr9fnamkQs/wO1EfEUbJI
BW3q4/8ex2wKkT79kOcr1YklA6T0yEcT39AcJLhgJygqOemr3m0Dwss6ONz++08/LwSYla21UT7V
vVsOu8naxmsR5tJZPP2+cBblEJzd1PN9W0cPeONlB0V5KIq7fq3kvGLIEeBKfZWbSkSzrqvVuypB
Q+/NGbeJQQZ05ZW5bIjeG4fH7WWJILMbQ7KDvHdNGKAdPdz6qPjF1gcZFvuhXdleS3sYzRVeThBd
XTLq9rnEfw8HVn/6WsQfbfmp0FecyrwCQsDD++K/JsSJo2uhHhy7692pDg9QnQ0NjYHbKn9MiifT
DDf92pZYci+nBgUvVmW6UscTBs3ue5o89uFTXn5NlJVLYHnmZm0caoiXjMDSaOlgZeXelRwuZdqX
9AAubVpO/uD8cNn8nxnh/FDj9hKwwGy7fDcZhEhhe3/dwuL60OdBPorecJq4z28zFBuUofJxAGUl
94/AEcpn0rzJ1lOr7NEaLIUsm9wdrXp0jkE8Gsfr5pfmkeCf1CTo7EsKUWOMye8PtCXn3kdFftCG
XbfWV7lmYt4wJ9dnndOBC0BXdpX86xj7O8X56NAqcX0cS370N5oRQKN6iTM3hzIz01qliGB9rXet
vBLKLtUPQPbS6jrP0iXzoe31o1dMLb3VIPSMcoPkRtY+jcnP0Yg2ufldhybXCm8HVzm0P1LsoZsF
0mUxb5hrAWIq6iS7DQxzW26j5GUw9e51KqQ1QneRvX/O7s+tlghXQiMAJcy8jKfLJAE5lgfKMHY3
7usaUYI30v17Ustbo9o1yrRNcLxaX28qkssSEh/yg4mSRH+Xpd5GV34U/VOT/ZRbuofi+7JcU8hQ
lk4KTTBzeYBo/CL1aBfOmFUarUqTfvAaa5t7yqvWmluezZDGPunhgV5XIlMYAL8b+n1cvnF4t/pA
WKC9dd09AcmuSNZS1up8QEUHC9k62QkNNAMXuTBvVubFKDrK8yteT5+c0N408lGW+rc0/yFl0ZvZ
3pVGvkmtp6F8DvMfU5AC7e02xVQdPM15aNtiI1U+stevfRu92bWy9et+xV8uLy/TN8MgaF0VU2d1
nCFQq7C8ZfSXYwebcXqRmw9TWe5RA9oWSAGl3l2l33v1Tz17SrWHInODIeAxnu1UpbqrEnNrWOi8
5N6GLP2bGb1dP8ELbmJueZjz8rN46u9e4JP951V2P3gpvQ9dXY8fRui8n2aZjzszG9cQDbPXFpaM
fAdtP3NoCpZeWLLI7ySjqlmyQqqLp7hG73CIuvHBGLt6a09F/W7HbfGhkhxpxdsvWv5NoUnykuhi
3uMngzTU2FAiaixub8MUZso7ZXypx5es8vc9ZBdTdatbJE9O9g+wEzh966IAmSlxpBdR2rih/aiO
j/9cX7KLq56vIzIx73sqQhyt89GMk6T3cqxQT8kNZ5u1cbABn9tuUcANj/CF+isdHxdbRLAn3iR9
KdW90zduDx3lkATqJpNBJJCdW5m2iyBwNjRXishGzYoHwqU8AzXjph9aVyk7cwvnuv1I94O2saXw
k9oF44H5XsMpLU7mzGNHSwsVnAtf7yRtqpl64yrDU60jwBc9Tvmn+uYHxzy0EzNCRENE0XTqgBkt
M3ayHm+C4ev1XbGwShTxOF1zWobNIezx2tSSQlGmyrWm4K92KpMPWTEpW83xlC/XLS1MGS1ZqPjS
GTljX4RzbKcmWMcww5Jnfodv6lVKnXuvT+66pF3jfFwYlQ7wH7Qd4QogdGFUWTgpll8aJf14b3n7
liT3svV+fTgrJsQ8A/2kVpTmmFCkhxrJtFJ56df6fRdtqDD4mBzcOf9zfmRT6ptBWHqFW4dWT64k
7e4KJUleUm+yVg7RwurgEix7FumlsVjcB6pfjk6TFxXF3LvJvjemY90dh+TH9UlbOKqABehenqHh
BLLCHki9ggSdGVWu06VGuskbZTi2ErITCqmUx7wJkqPZTuEKsOMyaf77jpopZakkkycVPIQ3pm2o
+Qwu6R5o2yi8x8J6tRTO66tOvaX5EoevXnmf2iuHSxevrtku5NuUQ3gGXGQ9pjbpR0nNK9ds4vge
Fd1pa1v2Wsh+Ge7Cc8ERpp48dyIS1Zxvk9JClb43p9z12+Y9UdTPnapsO83fedCKA3eJd0Fb7JTS
GLcOyqHXl/Ryj6qAteAEJmlk8LwTjpriQUM5yH3q+lG3i2Ufjg95cztbEt3IJ1bE06ZraV768pS6
TiZ/6smDeZN9d30g8w89izMEE8JhCwwTLr9eSV0z/WfMP7RUquF7Oejtc+t/KwLXuhmhIxgUUntB
oakSD4bUDbSto1gb6VYVI+4mZo3jxrag5RaZ4vONMTlFWdsNFvJ/qsdk5VRdbu7zjws/P2rszI5H
Ph6rj6Oy67wP19fj0iOdf184tBDkDyg/sB6S/VC+j+YxjY56cbxuZHH3miSQkO7mn4pwwfqmI/lG
raVuZD341dMYPJrGSnF/YZ7mvCq9F7PCl2HP4zyJIuvMyWIzClJXhrlx00Ur23b589RzgfqA9RER
01WU66Ymxak7oN6pWpspWEurXDpt/MpMePm/FuZfcDKA9H9I+9bmSHEk2l9EBO/HV6iX7fKTtt09
X4jt6W5AAsRDgODX30PPvdNVKm4p7JmY2NgNx5KVUmYqlco8xxwGdPyV5VNhujtRILSU2aEm3t5w
k+M0lYp9X1MITb94jEL7NxJiKZplee+yDs9PT5z54WhRsGpH1zf98i0XQRJl3OVeCuiyi4xRT5g/
EiGgEU3uRJB/TefymDg98K31O41rEXeLvW30t5mhbY1ZRKJh97nLFZeoxbikiHP2M6SFBeVxFzCq
l0+zM9Aoz8Ujuka3HeN7D0h6aLn/mbez4ki6RGH+rTtGPZFTAErkAkoAoL6+1g3lkzN4TyIoDlmX
H0EUsGuByTrN5RaEKPcim0IjqDdWN0dUELwhk8cMyLN6S7cN5pXD6xuy4oUGCCLB4eigcf3iDOn7
oHNnUy+ejKlFY8UTgPg3Ra16gFwJ8JAS4C3NMRbcdMmwuMdA5+V5BVqSjpMPBobHjLxklRvVLQ35
+NLSt+tqrQrEjQTITcscstwKgfEbbS4HUj6BZdEbujCbdo0XhHl239pe2NU6Kgn04wENwPYgOwfb
zMq0jKaxeSAc4cBqDn2xnYwUc96K8sTqdv2RIbf+pwyXH+5CrwzlND+DhPyvfFYRaK1IWSAY0fmJ
GYClYHMedvwZVVi39KqntHoXzTstX6n5en2DVkLNmQjJAfPZ9qgxOtVTrx9+msH++tdVCix/P4mb
HM6U6C0UyMyji0ZfUIBppFfEspVT8kwF6XRhg0kMq4EQbrxzvdxbJQXG1hSlKgxflSDJe5q2bQXO
uOrJ6cPM2qRoI6Q3paUy32VXpZh4po90INu5a820ghh37iNKf3gF2CodkI5mO5S/t17x3WtQOwRr
nT82+8otQrfcVyM4lNlj0GtRgexXP+rlHLrasZlBR8e+4XITjYMXBgE9THTc+mYTCuAQVzdmuTNz
/mU2pt0cbEEnEgbmTwCHhBV9L0ClXJkVSlqbxjM26aRvCDi7fOeHPrzRKg0peZn07wKFDc5MdDS8
Btm9bqhO3xUbhauhsrE8oV/SleWDAJ15WdVLj4Frsm3nEMWar0tY0DXNZVheLjYyZ6pq16H1k2mI
aPQxI6hqRF3xBOjwR4KUKqaY956Yl9dPzPgyJPtcvDva9rqzqZSQokXPBy/w26J+Mvzvpnlsq831
76+Y/5kKi/wTZx54q9c6xfdH/b4Y0TN7M827lCu8ebFuyfrPpEghQ3edXtgmtsKz3DsUtsI02SMX
Ct16p2njNui/X9dqVR7QEcHjh0rJBXu9QfVC002ToYO/jOq0CD32pLu7ekw2pnaXfnhC30FLNU4n
jPYA0gbdY+eL6KBiYvMxYU9itu7s7ltRfvgJfZGAt3+AdoJtGi2B5xIm08I1NK1rXOqPxAu5qiVt
1cxOvi9pwCedYwqWwRudr3bxnVFF8rtqZgtk5YLRgvu0FM6top9F05owABDssP4lN9+KBo8NquZ6
lRwpmtsjEuA8MSAHES73+n3T3yX+w6xivVo1MBcgFthupHZyB7pGOgoAHLd+om6I159uPlRGWJN3
jUWzaox3NcqcyJJc1ChzK0gZ1i6Z/F1dzpt+oDdD5388WV3QJv9VSfLRaq5LPzehkpbs/doJRbXh
RAVpv6z/SSDAXd2x8NSBFk9UrS7fEvOsnXEFCsAWRoCd+7ddpxvHKaM+/9bUrUIhKU29kLXs4Ulo
a0UCVEg9qZ4n8a1KfwUWDQM0TRlJFRUlxobuDEdROpCs77dEPKCj3wgdu1BQ2im7pwNtclE9g5yW
51vOHiw3nFUIQJLtLVJw6wbrNS6uQOSTE8jeqNvJAUT1s23dotgo8m33Fe/yhXloxh/X46h8o7yQ
JWmUcqdAVzdkMbRoFGUT9vOzbXch8X7OTR/1Wr3J7Ltq/BEEsaC7UnxwDOKfHwBEAWBr4raOLtHz
TUwTVgY9K9lzeevp21HFQLKyY2jb+vN5KV6AIaRrrYmyZ70+5k2ok72W3tbux2qJF0pIlogzY2GG
g5SmvE0zzPze9Pb/ru/UiiK4AMP40DttoQl+cYYTYy9E02eNM1bP3wv215C2YRW0oeqckwvOiyI4
iPB0Y2Oe43IKmwDlzu7AqvFM/+eFP5F65t6TD3ABEvbard0/iCnKgrfrmq2EjFOZ8q0MeJoWBghA
9+il/Xby32kdbFPTjgoWJ8HHboCyfnJhkSSBOVsA/Xj2Mc0+Ui+0pyYyVOBpqxoto6xoSVzQoyRz
qGbPBkIRnMoM3roSBJkbbQii3jHx7KtIhH6/fkoBFw+8yEyAxo+wK4/rdqTyRp1DI+4dvLvime6s
nfvL4Zsi+tLYXxwgHgz9a+bciGoKcwE2a3ubF48Buy/STZ7cFeljMT0ScdOogGKW0HH2ywD7hQYP
pM/ocFv+PbdYUTRc07LAfHGG7mtrvlqV++u65agkSMGL/yvBYs9V8PQfvy6dl0OrB2Axxu9vDb4d
6UYLVNeLC5+WVmj5+4lPt4lr9ALjfC+ecSxYmOZh4dyp5lrkwhk2Af8CuhBgcgivrtwgPxhN6pKu
sF4ET/wQhMEHMxm27mAdqn78WzODXZd2z6Yo/jJIvxNOEwfZiFeRYu/6mLQbSh232OSDJA/4SegG
w38ubAWA/ZAbaylLBIbp6yzug3fXfSUf63i9+LzkgjZe1ulo4vOtu3XLXa9IPS4tD4u5HFeo8KDE
I189G5rXViac5MWdD73YE7H9qGUv38fDGwYbgCsio5zhtTkdEs1IXtDsVYWuKhVc+/lLlxkOFAzV
Xcypm1Vj1J7eeS8txs7uWKaIsmufRzcInkthekgDJc+htkVSYxLJS5/eTrtWfHxv8eKLmOdgtgCR
TzoKjZo5NdGKNHYtFppwnA87vgtGBHRKLqB/eHuVvm+h0iwKzdNecg2vguxLo33sZWUxzlMBtnTZ
E71roMnM117SKSTpvlIBAizrex55AbpreMZCy+DiTiklPSI10THBWRoH/R6YOpiImZxPGChGYVzM
Ry4FEl8KvbVek5nUnfbSpT+CexPz5tcd4DI0YsYPXK2Yn0LP+kW1H+PTXJtqJ48RgaZ0R5vQmg+B
+XFDPZNingdgQ5ta3lpWHufVlk8RymjXtVhxhLPvS0dgMaUF6wZ8n7c3PL/RPjhatRjS2felXcAv
R2qb23k8vXnZDo++13/+yibguACKL4b+A6TRUhDNHT/hs7CKmKE7zw2LO9ywtFxROrpIlmCieNzA
xLoNThQIOt+DrmmLCf0PRaxjDi7xX5PqmGt3aFWriWI3VtwCHoFXZZRXDEx5SmGpzPva80jfxaX/
gHsi1UI7UACGLj9W8rwzEdKJ3rCMIKo3XUxdlu5E1ZU7P52aez1He21A+7jrnPwLmmtpaCalbSs0
XBOP+4G+YIEBfkROBrnnZi2tzDYurBTt93PLIhfvxA+16fFHUjv9Xp9zcgjQHHiDx+NB0Tm3Yu5o
F/kjXtK+yvRZtzWjjXeN+Eq1r9etcbE2eW0xubS0lgIqCnH53FCcRjiTya02FsZbO8cNjyajD7vh
JvD7rfZB8trFtQJMygD7DCAUQDGVpPlZm3Jz8Nu4B+GMmfmbxvlpKZ/2Vox/mWjHGb+kQRcg1gWv
mO8zp42T9pgM+UaUP8exwZjZ1lM9sK1tDmgLMHMMVwvA13e+fFXeNA2aX9t4zOqX1k1vR8dSnGtr
Dva7qxCnAtxMXrO2ysXsk7aNWZAOL0mQmU/o28TEBNF0RSVmzRg8NJtipmVpNZZZ6VOd1DqxGI8H
C/B9nvVVS8zD6HZVyMt0U3jGo0gqxZknEwX9tgm83YHY9Z+AKIUqK616bmsQWgKcMqxHdwccOaP4
NZvZLoX8oR/eR0zTjjOQvoKtUeeHMrB3DfderrvC2kKf/BC5q4g3Y5sVM34IB+WiOzxPICZmzft1
IWvB5FSIVDJu+rqjNWl53PPNrD1SdC57e82wwkSPSXbbqfx7zUBxaYa/YZAPcNFSeM4pxVvOBKX0
Igtb/kySD2J0/bN/JxKk+IQe+sGwy4rHbYPn5dlxAGGjoiCRm9r+EYLUFyicqDvhsDn3M3Tx6aMN
soC408AbdMdmM8oNkON8M6zqYCeHDuQXRsc+Efnhc/9KlY7qxOvKqprmLi5EhTfDm8p+S8Zbfb6h
YxlZfRE2qap9WUZp+UdTB4PLiJLAV5Qv+ElSkKDLMx5XRbfRjZty/JYlaFLcN+m2zG6GXIRE+9kx
la6rhnIid/n7ybU5zafJqNMccjP70aTde1KpSsurDgZ8aR/zSjAYGW0/Y7wbtTrpYgv3F/cezz1c
xe5xWXrFCYNMZMFT/d3GJZ0wiV9pNEdEiXkJ5h0RRCR4djtgExyNwIuM7hfzvhvpoza8ZvVD+UGY
7t+bB+wr0BpgJtACYpS0iKUWzI0FX5jERu8jroKPXNuk0+9LvuaTacxTwKjElhUVAJboFZfAtQPg
9PuSm9GB0YIaBNFpQuU6IZRtGjttQjx58wh9pWg5L6Ys1mb9v2omuZqdjQ0pfGjG5hlBZAhLdnM9
8i5rI2c62Bjce1AVv5w9NyYf7lzWsAz3ELhvfocU5zk3flyXcrlDaKTCDQ6QeMi+PbkuRDjsYsK0
a2zsNGvYFOa4uS7g0okWActk2T+HtGRiM9hBU9EMECDeebI39TZE3vsJGUtRC3SkSNfsRcmTWGCP
haCAjuzisdo3dFuY+1HVdXe5G1ADlxQknbi3XzA+BalIBluDCOZvXL7RU5yGW6pqU1ndjRMpkr+U
prDa3tbaGEw8xHoMyu31hbo8zaEF0DGQav5eKWkzemEhfa4dHBANWFKAaj/uhclCURzL7jA1D76h
SpfWtn/JzJbe/LWxY8rKGeSoXTxhTluzdt5YIltX3B4VQuTBY2OwRDcVXhdn9ePs7INh0xmKZOsy
0uC6CAMAYwLuwKg8nZtYAuRjMRD4e446Pt86bTS4YIncgBEwrxVRbV2dP7Kk2KILPytABI8MBb2U
Jh6SdkTVCbD83PPgcq6OlMQSoovZbQqcnhOPCK/D3sNDkmOGJg/CtlVdSVeyhDN5rlzsykGYMJtY
vix9AZtGmGu3ep2GnbEBD5wHS9SKu0bcig9ik+GAO5crpa8kaQT+QTppGceBPoK1wQ72yv7+teBw
Yhwyd8Pg9C0oSCAF2Z4g31JyzNoXnEXXnVdhFq6UKtQcrKBoEcAaardBsLGAW/jBdq2L5ZICqXAb
DA2A2ywGxoI5AupCocJafDtdqEXFk0Dd9oLPSddABfEukghjkdeXaPX7S+PBMj51ie/KmM0AcQHP
GZs5ytjD3P34hIBllhMsZoBvlh8sNJIBCKCxUD0i79mO1G+f+DxQd10cmCsT+uhRJP0wGl1si9Bq
IlMRxFaX5+Tzy99Plt/Gs6c/C3xeN7UtKpF9ubv++1cdAeN4eOnGaXlxIc8TEzSVRtLGHmG31fzW
ovaEasO2b1W5+WoAWwro6KPFVVy+J/a+3mjtjPPYGMlWd9Od4bIibE1RYnynwu1xPlxXbeVKh1AC
qoBllmBB2ZVCJuUE5W7XbuOhcG4me4zINGzSYA9iJurdjyVWFHgGnqaQu7qkeN5A7XW5isiDr16f
J2kPhIZ4pG2Id9bQHh6q8pvvKNLNteiyPA2iCIthyounuBQdVZNblShaUtz07WSbU/OGClshZs0E
0QqK3palseDizUzznV6rPIvHrjcHmN4d90U+B4p8cM04ToWY53Ze22AK0wqbxw2Kgr25m1wads03
NuxqFbfVygUOydSJQlJUbj2wYbTEgyy0Sidfxq4InXw36RVwC2LdO6L8w/G/Aec0zMkmLxXVtvX1
DNBotVT0Lt4IzQFvqwPepmNHz6K56+/tZPh23fLXRFgGHvHQBLeC1mB1zKBWV/YxynrhU4J25uvf
X7Pw0+8vfz+JShnwFu3Oxvc9K4sKdw615sHrt5W1vy5nzcIxQolLAhJgkPhJO1U0nt+bJetjDHke
ZpJG5YxbaT/urotZVQeIZ0CiQxkLF7hzdcDu4ztEq6COiw5YdwfwINMMO9TorstZyUgRh/Au4+Gs
wwilpM4wCitNM13EzK4jF1QMs3EzNjde/mC24PFW5KQrRoD5atwPUahGg2cgRT+NCGBglXyK3fQH
j9rqo41NAKVCq4zpYJoN11G5rN8SdwKYmicQuDfDuJvLGz7vEU6vL9nvspuU9kIMSi6YCFsmhaXA
UOq9V2jDjDXT2tBKX0ktNpXzotFn23sw053Dsghdd+jxBObHxDZVC3amdON2D669sVrVC/yKqSyt
8Uu1HBkLpuzOTYXZOoh8eT7Ffbln8xagi0lyS/66rvTqzp0Ike2R2kCY1cmEAFWGr2z+xOX7TAlp
TfMBZRcnraaYdDdjGuF1xCoUnqtaJ8nUpxodioNVQgXyd0Ai/6g5UT6oXptVC7X8/SQOEaFNc+Ni
N7LuIFCv7Z6vb4RKCyn5tbkwUozmYaEwmsc2yXA/B8dAhYWnkrL8/UQLd6KWR3I6xblz52Za5Axl
WAa3turtZX214K1IGQDSLpcOmTkkk56xKe78jeFFSoYx1fclPdDTYOT+CLMy5p2wDqRQXBVWTgOY
7Z/fv+QQJ+uUFH6JpoN2itN5mxi7BiA59e76hq+KAMci+q1R5MVA6LkIy0/LIusTEQPWzQJQXR66
xva6iNVVOhEhrVJjtaLsynSKy/YBDD1z8/Lfvi+tUtZa1MmAxo8mksgbNvC7699fWyL0sVouek0x
ZSgjkegCb4UDN+fYcV+I/vdUDyEhiv6O5TfKQX9hjkMTA05JNFKdb8M0OaISea3HaGoNNTNOqwxC
Dp53i/EkxZav7ccCfISWreW5WO7aNro6K9nIdVxL7jod/GsgLbu+Ymv3EFwQAUOC9h4cyDLWRavP
IC3DHSVObbaf4OUVNfTQ4VZEvPzRI/NeM7vvfe7czkTVULeWc0AvB9PmAMe6aJ7gjsPTBt0NcdAt
Xdo+uTXT28LeBcnWTBSKri0lAPiRGQKpGbmt5D1lPk4zKq5m3Ns6hiG2bqtirFw2XjaMUwmSYQDC
b0hqDxLGcZM+kJ34laomVdbsG2/6mAWH5cHOpZNrBFzg7DLbiPVy44FHhx6IanBkbZ1ANYO6NCYt
kApK6+QlCVBwnWyOmamFJcXbt6dw0lUJsGW05QC07QIgWiNanc0lm2Mg4IQZJ+GP6ya9tkh4fXJQ
OEAaBC0kBzUK0CDoyC0dTrZGeZ8QbasNinv0mhKnQpa/n8R7jAuhXMHrKZ7B322Fprm9roTq+9I2
8GKaSRNACSvdcz0Szub699eM9fT3S8ZaTMCfJhXOqwDXI6MWoWM+c6fc1pYiXK4rgoYvgErgGiOP
2FtmkjQjHaaYknlLzA6e/XFVUJxD36Cx8MdcVFKQYwlvtMYRZSi6A07cvQUikUI4W7SmKK7Ha9dz
TOiAiA1zNOh6kb2jLDOrcKxmjEXSVRs9EEbI2GiHduXr28os88gaTFBoaS3fNXYdPPedaL6YbqUd
BOrh0TTowM/78Fae/SZpKydHRy8Mx29qqjzi5Y9Be2nACfNRIMmlmnsmRzq8c6GVjW60Y2yVoLqi
zzp5TfM8FJj/858HbTvyV9tV4RRcTo8sUgGLiY4pPCpfvCk7BmqvLU2HmFp26AV4UmzDmW+8ZluL
vYcpzZkEkV59seen1qoVS7ty1oMgHmHEBxDDJTanFhRjoPleHxvB/4hBgaF+X/nbit0ljuJCvOKP
CzkN6lhAVF3Ax87jSSdogmmHaohn8xcoRIF/Y4X15IWk/nA/nbcAtS09ngsfjXzek6Kbe8foh3hs
d1oZZrMicK1EXzTY4ngCyQ7KqbIintVoPgMEU9y3Pbgx7f1stFFrqZ6z18RgJHShKUX55SJ10K2p
ZI3diDgvN2V+6OwXw4qv+5VKhORXbZtTTA9BBJiVc0AcGreeqoKgEiG5lEXMqRMzRFjabsrvMAhn
qEx4Jf6iDIKouBR8AYIhVVqycmZTACmxvSf6xtc+fpiffv53enlyDmamV9W6hc+Pb779wOnHr1Vn
n5eqDbbLS5EghuIs3xLtrvKialSc5Gued7JAvwPQiQY6SwcMfGIP0reWhzML+x6IB4ozSrELslfM
M6+CLmtF3HubkRAErZ/XjVUlYPn7iRa5kXWDt/iDLf7SvhfVr098fmmaR8kO/T3y7894bfsdg1dr
VVj0GOVMPlEuwTP4HwmSAqYNSLOugoS8jswbi24/o8Byz8AVZyk6nq9POZlA3c66Ma7nJtLzMlK9
Va0dFeiE/X8CPMnPGr8YfDvB6eh7D0UB4F685szlRhMh8xUN4b9XW7ppLFgwqPKhyxdosJJXMEHm
YOZTHxdtbDjbdLixyGtQ7wfzyD1ry819mjeYkd6OGL4l3tv1pVy5tS0JEIIvGAzQpCdpWqdWxVoz
b2KzmMCq24Rj0UdLmMyysE5RNVDt3crSoqKJCAYAa1SN5e5HdyIcfwjq2ChZ2CUHO7vXWhG2TRZS
VzUovfx6aW3PhC3anzhS41tJWlp+Hdu417Pqduh3WvecFj9o9upRK3SFpQiha+t5qp60ngVSnD7L
kzpOquJrxxGAMnPHu+kWtKagfZ7A4TMqjraVaIH60dLN7wEK74KsMu+CJhC6UceVGU4/mOLrKxH1
7OuSr1mDZla9h68Pj4V4m7wb8A0F1et1K1zrATmTYp1vVDcGld1akDJNhxF8yHb+3qX5pg9+teih
DoJQE/uku+1sFUCXavGkSOW0AvCtAoJrzLKj1PeJI/VMsSVpOLFAreuacsYwXYymA16GqeqlZ/n/
yxbuYy4GTYDInMC8eP79JCsHjld1Fjv+t7w5mmBrod+vb87aEmEKEJmzvkzGWNJLRAEAmtzKijou
jtq8cYTCY1Sfl+Kf7hEMKU1lHetTOAxfh171CLEqACCiyMfBnwL24PMl6kegF2qaxeLJfgi6p6R1
P36xAAQqZlQRPsHnJaOhVVNnDQ6uMnHO2J3IyY6TLqROHaadvzVrFYb6mkcuvQYBZrvQsCFHUNSm
K84zzGkM/ovGkggk7GAaiD3F3WLFsoB6irrOgq29oKGfL1uRa3Vad1UT578AJtD9jdGu63a1Eiox
9Y2DYMH/NS8ooFBhmzU+F01cEFBut5p9y0a6JX2/GwMgPtYcA1gfBpNAh8apTMndKXAmg8Qvm7gp
fyYgL8jST5QmzyRIy1YaXlKZI7SqpwS0WTsKRobr67Zygp5JkOy5HH1Q1DXQgbZA3st3/RDq7R4D
A577fl3SmgmgurpMBOG4Ni8m73zNE2OSNrEjYp/fN0nYO/vrItZK1gsZ7f+TIYM7CG1oRmLjwGy7
G95lkaO9FkEfBu6TnTyWwxNpnhxTdUqvhASg0ODW7EMyij/SKa2zwaWzZyIv8DeJv7f45rpWiu/L
Tac5NxHQAHYUF/69bW068fP691dCwOnvD6SYmQ3gAXNTu44zvjxQmf6G0iMW679JMc8jQJoNbExz
C1JKsAXf2OYm4VGiApxXrZV09FNTa4rehy7DwL82Fjsm9Qdx4JZi19lyLT/h5BDG623zz3LVGVDm
olwFbqbaDsnnc83tbGZhoeYO70ZbrblNtXBWeaNqoSS/T5KE640OKV66L4vIVHFbqb6/xJ2TVepZ
b+pVuqRCuHpiwjDtjwIn2dt1o1qNXn9cT6YIb7t6docSWtAmAp6hiSF6fUfIE1G19Bir0etEkuTk
DP0kllXCCQO8DuUp2Y9zUYS+wTemldtb8BvW25ma+0SnN77Wh2bQvRe5fmg0dhyH1IyGzPt2Xfnr
hoIu0fMlJswATkaFJWblNqsi3h3pN4w/XheyVmU9MXdDrtLPTZnrBYVHJb1hbJD8FGFSp8AA7vIx
zOpiDpHuvVBs9jbP5jb0c1+EfQA6oRSzyIoAv25VePYEnQ/IOeTmeCNzg2ZscN9L2h1IZLV+o9B2
iQ9SBgxt/wiQ7nhBXRszcvg6Jlb74lG+zW1t7wMWo+mMrW2Sg2YHu0E4tyO0NLNghxrmvm305+u/
Y31r//wMydpmnc54TcY5xvqjN4CwprZCdDTjAu0p9nfdg/6VJPfLV5k1uk4LSbP9Nmd34NKpsgNL
75QTWusO9EeQdMoEXtL2/YCVHcwN8BW6PIRTXF+19eP/z+7J7fE0oWOVVLihNwxgkMaryx6a8iHX
7+362Or7Mf0+ZdP2ulCVXovJngS61PR5jQIPTv/gaHUPpY/L+aeOzj9Lt/yEExEeb1yzXURolrE1
2v7ZcdObiXW7dvR217X5/7j7H1mLZZ7ImoHfKkTj4JjOHrj5o7RfPe9tTNpQ58C7q/8egN86/VU4
e0DJKExRYfQyornXpUMxgCc67ox9x3d68FolW9orNFzdL3BfAvoZrBNI2c4VBOctYLP5jP3yuih/
xg0hUgSRxTkvYsiJBOno8xPHJGWKo8Jpb4L+YLPIqb9Qbddk29S4mzrFy+NqTDwRJ4Usa2iD3vVG
nIFuONUhqm7XTUL1fSkW1QXognMXC9bQ/TtXRXTFYsn1ADRfUH0ysFiZsUFRq33K059JDoDVYxp9
ptMD/RH/7r0lxaDCywfQZ0MVx8wwi5aGmSJuK4zLMs+NqykMu3P7CZ5a7PoUrdKPYrj5T9sh9zDQ
YhAZ6bFgrJ3Cl4EIxXavq2CjggjoEBf4sOcq1GZJxBTgvLfaQzIMYe/v01nVW7RuU3+ELH8/iTKO
YIFV8CXHbQ8TeRpVDJCq70sRczDKrq8Yvj85Oye/KT8xpAlD+vP7pSDSAXwRZzQWyeieqXbrZQDP
3ntA076+16q9kCKJF+CtwKfLMqVb4gDGGzmVQsTq+Q+Q/wV1emFQkiw2wTsaIEBQsvfFVht/0Wrv
EMwDeX8xpO3XtVmN7yeiJMsa8DKbjw4KACk5TPY7H772GNbvPMV7+fqi/dFIsq3KM7LRA4VS3KVf
XRZp7h2lijNEtWiSeZl9RWjlIg0d+RFEUGjtB1XrbdL5kRt8KqL80UaytAkUoK7+u2oShIA4BryC
EtZpdV9AfwP+JfxzMZBTjrUmcL1BgG/oJrWOfnXPmnu3V2CorPkkBh5A74IOA+NiIEd4Jat7IhB8
sy1A7HTVvq9mf6cCJFP2gjkoSIKDsG+PtPzes33h9WE+vHDv2en+9oZiwwaFUmtrdypTsukGfE8i
94c6dp1dVYUJ3Znetmzfr3vOmr2dSpFMGq88GTV6aGZq7820JyV6une5sZlVKBEqdSTDXugq2q7o
cGsPkrjk423TtLvCyOyQVpMiq12r2J4qJVm25/VOyTiUAo9oRqOE3s5ia4rNqD/5KgYLlV7LAp+c
N4ZI0UwxQC/D3Ew5GpgPs7in4hNF7lONpEys6vXOmgpYOEazPLDCTCiiKq4464oApHkZ2gaMk5SM
GY0uQN6OE6F33aNT1y+GP+5zZJbAlvpE95hjY/Dn/8qS646sT1JhLNlSe5MedHQ0k3D6eAvgmQgp
IdOAIWOWPUoYfrk3+INvH647znrM+aOCFBL6NC/miSwlEoD86M3/ujZVbIhKghQAZsFFTzJI8GJr
Do1v/+33S47fo0sKnQ/IJ0u2d7tt9Zkj+XSLJX/vy5SmbrqYk37Q+jeXPrX19zxTdCWsncinUiRP
dzK3J+BhruOUPZX0Tc9fNBWRsmobJAfPQViEllW4nph2qRWpXsVXy3+nKkiu7egJHcD1iYWidNOQ
fJPStwwtjlV9p5VPtih3aDsOfe+7LW4H8z4LflrWrnRUV2SVmpL7sw7wF14Kl+zRUcHTnd7G1w3u
enxBU9h5oAQlRG+lywXGNJ6FfcjLncgeDfJ2Xcp1NdCvfi4lQXo2sxJSLNz0rIM1KVJA1fcltzfc
fCzaGncks8FgxE2h6pRcNWgLncXoY/R8VybowKSS6xd1i2teOaDZFRy6ov2e1KYiYV5V40SMpAbL
DXNyLZxaXfvU5u8J0Pk/sQ8nAqTglU8maYAAgjy2xlnFf7rs638TsGh4cu7OPh/5IKBBKTbGDFR3
RfRdNVdAn+kBerwxHi3Fr8EgaIYC4Av6fyLShoW7BxNdMSpycJWU5e8nWpiaj1p3txyEGEsQxnZ0
vjGk/IWneklUCZKiWDBU+ZAlWK40FWGXfrGrLwNQO6fx7RPbgvTBBn0G/pVnbKeRU28mCPuzhj5i
G/aL9qnrIlZd5F8RaJY4XzPw9RV5MiPm6wFKO+GcvLeqYv2qe5yIkKJI6Q0JkBfh5c7fM8AYfl5X
QPV1yfkST/OFmHDF5+kLWuWoItCqPi+5Xqu1dmNW2ALN21cWMNIV679qSieLI3lewi2zzT3YbOXu
/R379mypXoZUOyz5XloPZeMuz9JOEU3kAa+5THUarS8SEDc9ADODi1IyIn3iaCFyoARepukYUeWD
waoOcAA/AHkekPGkY71BAloWtEGdqCQhqFZCd7zL3YcxM3ZGHoRWPmwM9uLx77NzS5Njjbk+EhzR
+6jYLdXvkM51a+RN0Q01fkfyNPGdCwYWlUGsrSWoW9F6BTgA82LapiIJr5xhLNHoYxyCotrY3c/r
HrOmxKkEyWNYMpci6Icynq1fKXuwmxsL4BQflPGb8HThDHEWrC+5OukUiTkOU8deaa3lh4yl7h2q
Pd5NPbmB4mz5TWp7Vsf/LcsJUBdD9+5FK6SggDgrGPjqy86MCMFQj4iAW7Lpy0PfHfvCCplGo26q
I8bpC2gt8qI+GHl1tGkdJp4ZdTlFd7quWIKLYgB+lousA91F1gIwIUcOcF9NWj00r2nnhZbLtxr5
wtDYa5Cf3FfcaC+iiCRLiiLF0PoLbXbz6vvvWUDDwmJRRswwn3OFVhfGI0la/n5yxk66S5sGb7uv
bppspwwMwGO5HZVDQ6uL52MCEPdhdCDKMw8I6aXTs6Z51aufuqij0njMwUo/zdqmYip+mwuXg04Y
x4aZuvhvF83YjZeQHDhF9Svgud8cnt8NNFMYqUqE5HOALHZtDY8/rwln36nmH/okUdRpVkQA9AVc
XgspHWD+pZ2xp6FxNDArvnKqR/W7X3UKHVaM7EzA8veTrceDg2lohNWvJklCOt4iauzECJ5J1Zl7
+bgJsJRTVaT8KsWjAyZ3KDZkfnSMDMinPATeSFi03WZmN6CR2BHON1aR7fuAhLT96FMdQE3AV2c4
wDXBv/KEVeMwb2DZyF6tubrJoGyvK24+K/a9NLz7AA9E/6gtBwevrA1narP6VYhkPxBThMk4hwOY
ccKyc5KQdVQhccU8lmF3w0adCJ0eMtC3r/lpRhJI/D+kXclypMqS/SLMmCG2QKZSc4lMlapqg9Vw
iymYZ76+T6it+yUBlmHct9EmTeHE5OHD8eO5pOKF/jWKrO8tAWj8oIG1lhUf8/wPVo9ETGIYxXvX
/pii6tATESPVxgFEq0VU06MyDdhUftHatG8LFDcX7wbcXfnN8ZT46+1ni73f3FMCCehOD3cEDaV5
/nBqgIJ/LOTiPUZ3Or0aHDP+nRvNY0tHVxlMV7EPo6gt1Pas/iOTUw3p2GoUhV94KkcUf+p+K19i
JXeN8e723DblMOYJnDgLphT7/er6Zn3ZgVmhw6EG9GkY5/oQJoDGDaXVuxnILPc/FATVtQytjLpP
1LksxUVNRymYA9P3eaiQbqGHAYikSt5NUAjSMNicuKvg4pSRCF2Kkbo0l0hAEtbLavIKUZHi1qG+
Hp7bHDWM5g4k/cl7SdH1ujb08sEyheG99aP6CbpGaxkG5l8xRNVTpkpA+0fv7RAdpQhNelX9UCsi
VlRmJS9PN8pFTdTh6uD5B3MdtyW1NhZo/jO276j/8hINzYN/WNGDYTzK5JjTX7eP23rloAwMgG0Z
9QVoKTgd3phZN5shLMBpCt0OmOvdHUJstIoCyT/iIjbQ5DxUvbeKrhtmqQTORT8aw9eCPiU6uIbm
H9awN7zLieKuzjjEZVuXVvmemQ7JnEpUz7GxVgpwiWitB8w1qLs4UzHUKPjUgIZ9T7JgcGwJbaCb
Ot/9fOPUgFIFqtmGgcDTg+FYJVMrt907eufI5dGsUc/u2iL6u42poEyBWb2o7IVVw3lIDaCFSjzM
0XsQDOpLPebZwbDjUhCpXkuxEEoCmBvGDggDeDScASdsroMquIR1a3joqVA3urf3/C5FcIrFliNp
UEDWczEiPxvPzem/G55TLIGUTlULHsdL+Xlqabq7xgn+I8pFCMvgsowxd9n13Mj6sa3sS9BXh+kl
bPTD7hksBHCXwtTATFqHtX2ZbRxXGy0E9+ZsuRlwGqRGv0sd3oZ9GYvGA1rH+U0y2Enzbhpd2Hoq
8zXQQUYxUZK+fELidJDRMtzO3vPpccqj1NEmxLvV/Wd2KYY7UNM4FBP4jrJ39a6KRk+XRYQg60sB
lBzKdhBghcOJSMlyHtqkynM9kPQdxb+OferlYfeTzgSwSCRuOAw9fseNIEi1TkrfDfqKoq1E+RF3
59uHig2xfKLwXoBSG8yVrEiDf87zRimy1O5T7EWL8le30N02OpQkFSjDjbVayOGuX6IEdEI3mvQ9
MIhT/owTEeOoSAC3GXZqNWUzQUA5wk8edVeJ9+ZkQSWpI+bBOlehOThf4ZaGlTYpvTlcwCQGV9mz
ZxGX2MosgQQ0U8dxYQ/Gqg1RZpNitOkwXvTOa0MvtA5DLTBKV8u0FMHfPXhaSW4mEKEgMfdKROQD
q+PEDc/duaQNrNAeMHygPHR/gwSVAOVDsbuGgkmBhoUlCo7jVWM9aqSZicYW4yV+kGQ0kEV1/c5b
AQHMDUVmE5pqVZU3ynPTxNrcX6a33rzvg/dg+uhE7RnX5bh4KaCiUFfKSj5X9VE5xAemPaggIMCL
MRiPWV+5aFn7Ze7agwl+Y0kKjvqk/y1QqiVLogd3nbv9lG8gXgbeEcYrtdRfeTWHiV1lKtg6qFMa
iqdpJzpNLlJ47qA/lNFzPz3FbYjOvHcBODnH+GS2fifS0+szw5YBq218dkbgHRdaRXAAk149W0Xo
tqB0biLqWai3y8e9NgCbsAKHE516sdw8RLRCTYIcVZN6Nj7k/iQbe6MY3PDs7l05fPOgoA9GieG1
YTwAVh+1ok6A20cG5wVMejJq7nn2c6OSGtuuDMxggIM3FE6BMu4gPugEtQkHQIVL85gPllMK6yHW
uglrdyWZywgE85BqdNbVcyM/1PPzED7a8dvtW7fWTRABPxnTU8GCw08OxZZVV0Sqeo4bp7fcdPZu
j79x0FQZVxqvHUgI4ccu9wekJUFYwmRHUuPQVif62FTofCB46DbWCTzNiG1iCow0j7tUeiBpUazl
+lmqh/tY6p9ibXyuqvl4ey6rwAlj2EedtQ3fAr2ReLM/rSO5VeRaB0jse6ffG9rfFuUwAXlt1COt
AEiSRYXEG7sDzJOCOmVcU1QZcROr2jnPSa4Z5yKO3Fp9GytBPHVjexDLUqEK4Gcig8GdsLm26rEK
IvPcRG9DPzvFjxqQztK43F65jXlA3zKmYx0siorOzcPQZssqqGSce3JUJVcTzEI0PDeLVCUVgrYY
vpHfDERf0lmQetgSgBbjSFCDTQTsqdwTW1ckruUgMM5mXTh/rFSEfdg4wCziJ6NjOkum8PuckqCv
846a53R8r+MAfA2KR6zdthQaByg4wuh7jIp+vnkAyWbkqYrRPMtA0pPCpeGf3btswTrAgZLR+xhc
ncu7Pql5rIxDZZ115dhFni4iRN7YBcRAsPoyYa0B+HxJrsqDFiGUd85Qi4O04iE57J0AmL5RKwQl
AiHYjeUEzI5UdAQD6FkLvCZ3K7r7sVqMvzIEAzxUFOGEs6w8tv/QQqCf1pcZPbMAPmH3GP1kNW79
czI0VmsqwXnIYqci8wsZmxer/2GJGtusj+tSEPv96tHVazvqwc4enJPwUDxI40HUrnZrJozcXQXZ
q7ZmXB1VK+rDigJ0QnJXSb6b+nvYO0ojCx6O9YlCKAoy4GKA3GJF2dOieFpJ9DK8zLqbB4+Rft59
oDA+Mm6qhuoVWH3LhaLlqFZN14YXBAbT/pSISMG2vh9WFYI4iIPgYnMH1h6wSIUWhxdpyH2jHR9S
EEsK7HKBDP7Q5uDICRs0tLtMqKcd5COxROd2LQHIdPjztmXgVsMsXq4SyRIi5USxz60H7HUrOq1M
+y/cbUQJrodnh+3qtGpqnEcIitjnKT0M6uhqmexq3UurWW6gKW64392DPFgj6KEOe3dFvtmGcVn1
akxAuWwfzZYcBXp8ffuW43PzMclMm7wMMJ8Z7XK8oHuW9793SxH8ez3RTFNSiFDNo9Q6pXp/+16w
/+e3hNFSMyIyzVy9p8E8NuFspdJZnUe0HIDdWZzs8DQELyQId1u4iBNdyeKiIGOc0nqcIMtufESF
SS5CC2wcXyBYVKTx4Twi7cgZB4HVW6SUjOBsf01Azy9Hu7kRWWdp5q0ByrlB7ymHOvqdWG1wbh4K
nRxmbTjc3o6NG7IQwGZ4dUNqgCqaOmiCs5Kkd2FnPaBnjJF5teqZansKNPt4W97GCV7I4y68KY2U
mikmRA35T5R2pzjKThOl/9wWs7UxOjAHCmvMDf457qJ0Y5XXcYZpJfQN7BumIHS7OTz6kMCvwUle
EUQnmR4DK1AG6JzwPUfxfb477Yd9B7gIzEtoVgqrijtYQ6w0lWnnwbnuAZQ6VupuqxYdxdFoE3kM
0O6sQl+x3k2d2RDjrNVer7iUerfXf2ub4SmxgDO47ldxzr4A7iAsTf1Mw/wl1emTqnV3YUX2Jv2Z
S3Ylhr/gUV0MHdxD8Ox48m9ZVJTITgmnqxbDc0FOAyTjYDgk+jkHJWMVp+5sJW5o4KESEQhurhcY
A6CtbCRI+WRfC7aopEgSAzWJ8y85Jc8NCoPaJLm7vS1b5xa5Pjjd8GSByuCUe1+2nQWua/Os9K3b
FMeBWv9m4wkiXCwxw+BhS30C3oq4BL0SDtY8oylPBS7RwyRSIpvTuBLCTUOXM6oPPYSAjxmpmbcs
3pt/Y+fqSgDnVZZJbqdhCAHdlKGaInH+haGwEMBZb3JToHiDLROYxDzybJH9/gzjHwMvNctOI2rL
6Vm5oIkeBZZ21or5foilw1wKPO+NI7uQwO20qvddwBoonQPpY2oONT3tP0pQrhq0FGj6FMCIuKNU
0FKV29g8h8F4L6GZQDFWjtofd18JdFvQUUQBHCMYlbizpDYx4/QOzHMZPemv6DW3f3hEQNHSAYxc
yDZwybfMbIKxV3PzPCRf7VdJ+/gXwwNCiDgOAw/z70RUKEU+dDhHCBdrP+Lp1+3hNxSgpQDaiY7d
cC1XGM9QIxmdS0k6mz9Mo3cVarqlMbkFEaXV10WzAImpCp5rRsEP/Ba3ToVi0Xk2Ouksx/NBHg55
/ihXL/F4Fyupa2mejIC4XQiej40j/MmajiA1QQMRixM6q7UsVelMzkP4UZnGQS/LEw13O4IAjMF2
+z8h3FMeajJarzEhufFaHOluaCy4grFwQEQyTvbV+Z00WYpmsO2erRS98Lr6OY3kQ9NnzyB0FbjM
7CpwzyGwD4DyAGJjoUybuyrpUKdz3AXkPKNe3iK/TNMP6L32NVFEgPiNjWHHGcxKioHsHJ8qkc24
rfG4wHDvp7safpRSo4ytUe9uH+/1O4LQm4Lu1kCmADnIR5VGyTDmos/aS679ye6M8vf+4VlvUKhf
tNEGK/VSgXXoWjOOud1cyPjFjlyl+C/H5xRkUM6FVjcYP7Rd6313a1ZiopEL+h+y74dvw+n3gczj
PAYkfJ/k+9o4NrufWHDiY+nhnjOgKL/2JAuAOLLi+tKfLDM7kFpEiLTe3E/zGVa0riDqyafaJXUK
EI7OqgsQ8CQ6yMHuiN5yfM72bOXQDHSDVqDUSZ8zJ84rgYD1JcDKg/AA4TREn1U+fWanSjjbeVte
ClL+bLvJJT3D8us/bp/StY6HwmUKBDlYpDh41GkElL+c97S5NMP3VNfcCRjdAAn9rBIlhNY78qna
TQvsbQQILfb7la9J6joajLJtL1F/VxGnEjEWisZnC3o1ftz0Uqy1GF8LvdFy4j+3F0o0PHchRsNG
M8WhaS8ScrTGD3TZcnYLAKBQhzdmIJS+6qVlDk1ZBbbcXjIQe9f3CjrH7xeAxxWFN583gs9lFHmv
x/PU0EuSfWsP+e6+qbAQcNuQKkWNAWuru1z/2bQnMyvL5NLZXoNuCAJtvXEfFsNz6x+HEuQXGN6j
xo/qPu++716dxfjc80azRgukAeOrIGr5WdrR8fb4W99vEBgCJmtaheDwcnmmSVHnWUqTC40O+nSn
BIdRFcQH19EcYMoUYBMZ+hV+HvcidCSzw1lOEkDKLnZcuG0duW0CHmLbAkgndwZR4evGnQCuEzBo
aCl0bOH9Vr0vaD3bUXKRB9nJo/u6v9xetLUAAjIYZHbhSiB5yKM6hyZA9ahkoAA1fQscvd3txCyH
Z+KvVMYUpwkCMRh+TsajMU5OobRopWIKtl40C+5m4MY3BRz//FI5ReKhOdDtRWInf2mYLWfB3YwZ
fINwNDA81SfH0L9Kh6n7BizubvWBKCcy4PBlYC0jV7lcLGDzQDER0/FSF6Vj0dipBU/RxjKxHBxK
LBGxW+OACoougJ06dhfT1bs3qu62xFmHGaQo0XkWFj/vEzcSusH3mTxclPipyIgbhfn+fWbGPhAV
MmtYyNutyDbU09SQ6RLHD+FdRHZH7Zix/5/hOYMySsYwCnsMr5ofXXYxD7eP0VpBwQ4DAQZqKND0
Dhbxcn/rcqokwyzkC8jlpYdCVjIHoSgbKKG2FvJw8nuNJCt6EsPjMw0ow1XXH53CL8oqbb5Uyv0X
qpxuT4W/EZ+jw7xDA29E1WDdLKdiKtMwJ2U1X+xssl9BLF/6ikSbO7OS0WSZpkHl3ha4ng6mYoMH
heW/Aavh1q6zrRl1FPHgR98K+xBWAk91PZ/l8NzbEQHZniQ1htcmtHpqv6k6CoKPkSg5I5oFt2yp
HNVKaEBMr7ul7cxEcMJE47Pfr9QtHI6QNDHGzwnS1NNjQwVeBX+EYVkCWou7B5Qwqtv4rKgSwPvt
x6H3leqiEM+Wccnfdu/0tQg+UhFqkZTWCD/6iurUlRsJrJyNJWJdHVAOQ9g15GslEqJ1Vaplvd/J
d3b+REQp0a3xgTNAUoEl8oG6XG5BJ9VK0cZR7yMCCSa3xNm/PEBQfNbgabgNCmeCqKA6sjWQ+Pus
6C9GrW72+/b6MzPs+rHDFiPtAmcdD78OgBR3Rtu4b2ID8AbfKO+lAFWaTmDf461LpcttQRsrhSo/
xhMHa5b1E1quFIC7FDc6aP3YdILQUwSmh2h49vvVXUgtG13PSgw/0A9p+KHvJS34XKerz2dX5Xr8
Ke7zYcD4svxdqf3Ev706GxoJ8APETBGhZtXFnLUsmUZjT2ne+SBW+VGVzdEaJEfqrCN6BAjsjo1L
vRDFPXuZlmkI9medH1dHpf9D6aHoQoEM0XS4Y1sYfWGaI6ajRF6QeBI9kMqRYsHl5u3zzz35z6Lx
ugNdNOIaheydP9aDExeSA1YdZzYaN4n/KtV9G4umtXVZYOixjULVwarybjJLNFMM68QvQyv4odgj
GjZGZarfRzSYHsekmh6oMlARPcIK64yJMjoLgOb+l7WNW06pTICPKK3Er+tUf0XXcTPAa5JbILYY
0HfFIn+HNuqOATWrpxJLHzm51E6NM9rmcJTqDn3ugmTO0WikyY61YYWCd2K93TizACdbrCQRJSXs
9+vL0Wtx3FZYF1KdmvHQ9s+mkXh1Ieqis95wyEFUFiUlTIvw7kvdzraRNknim+1TMkb3uVR6A6gt
Y/AkZD6wuYJjvCkPBbAoFUVeFLXEy3k1PSo4Ry1O/CqLHGDZH6z0Qx2/SOYhKO/VIRKIW+swbLIK
/w/6GDEkfnrJlGbGOEfY5uQYOLKoxfD64kO7oBkool9I/yAyspxNqMh9NvY08dF4xMvtxyZ/m0VO
wdZJIHhmZaTD4R3wTk3TlHodIVvml1brluDlC/oLlJubppJ3W2N+Qjm5lws+kowEBwShzoGzEQmt
MppEWepXbVndWagfjh2zVcyHMh+0w6SCt7e1dRBdVmN3qmyUaFNFCY9ovvMd+Fr5n57OaFMmldJz
jjCRk1CSArmbVf/c/s71qgMPfPWZ6nLVFZSKBRXKlPxmil46Pf9HQpMUtbfub4tZnx3WdwuWAnjL
0DPP5sQkSTuSScXLpL5ZymF3jzJoIAv9d1jZNABNhHdm5rg1zLFWa789SsGFlP7+r0cmHfgy1JKs
E/aRqmSV3lS1T3vXoJ4xuPvHRxYdViwMNfja3EXOht6Sqz5tfD1+TE5d9i8W/3p47kkNksYotAbD
T8bFyD4qQRxqY28ZAw/LFQG8sqqSnbJYamNJbvxa8+zkEFqC0LhgfD5xVzVSHkcBxh9STw+cQWDD
btyA68+3uIuat3FZDKD38fWmuacd+leS1p1m63R7j9eqR4GHAsUDkCjAEp850atHKKnqqS1ko/Zz
4zTHhjPXfmzULkl+3ZbzGVnkFA8KWEwdBDAmqkr5HHeuBWYVKm3u42s0125tzVVyM3VJQdVjJMXE
LUHRdaDQXI8RyWvPpGMP3QQe4z+ofKjPVjR+14Ip+ztPcfKK/iPDpaii+E7pQ/u1Sqzx2CSwYuRw
zFRnrDVLZFBs7AgyaIwFgcVWgCpY6qRBynQ5tHPq991wr6M3/Kmi8ezVgfbt9lptCUKdLLL1AF1p
qwdbz4rMInFD/abM+y+owZAfLXQGeJuVUlRTsrH92HVgX3WghNdkHJo90jgrpdxPx1OX3oflUx+/
TaUgcrBxVRgQhz2gCKOiJety5ZBBQsfTzMr9Mn5S7GMqKvTeWrDr8TlNUqGVpmkXGD+p3lTyXCUv
diq4jqIpcMakVnUjKpYhQlbuplez9m5v+dpGRgURXFVmMxlIvXBWBsk6NWpNbfRj3VH178g2w5AJ
o1/zn9ty1tNglUoya++raSyivdyJdo4zywDNj18kp/iQ1gJtsjE8cHas3ziAtUgcchvRqFVsN3oz
+2P3NzrVeys80KeEmSx4SIGbx1niztHYG30qh6T3G/Sr0D7y3Vja/xUAbifAghETXNkDPSgmTYMO
/tD8Ua0/dPeDiqoIRH4RlICthDDqcvXraUYuWJoQoAsDN71DDwKBgPVFgADmZgHEhzySxp3SwUpD
wIGr0TdSwwlr35bPQba37BqLpINqEMguwP7xrnKIFYqausSqYsNv0RMV+q8VRODXOgkNEUEQhJAs
qG2QhFyu0tzRCLVamekbT4381S7pISXFwVA+bl+FFdyHzQNBA9wGLBmzcDg5gR60URVbfh35ym+w
bkv6sf7bT3/A3HQKC4G3t3E1II3RQiGKs8Z5DHmEwPkEaV0Eflm/yP/FtmAywEogeYtHlg96zSGx
C3nMW58qpvNMqr18y1gujI9MG/MiGRBruVw9+sTUUdS2PnDornpAEyvB4WXKYWkhsMQtDpWtgpUA
iOalAHBCWTFKyVvfjAYgXV/b+LUpHu136WuZzofbm7+xGwtZ3BnLMykiXQBZUoEAauxK1V7cLlsu
cILAmSMsDMF3H9dHSTenZm59Q37pGu1kp70zWgpIZ0RdnLbmgoQJWI2AamclqNy61TSDC1Mjmvqz
Ne9C627/UsE9guIiqHtDcmY5fIggiRQmKYtKOZ11MJvddjqAXFfjc1tRKBEwd0HS+fn8KCUutQTo
x61jBfMWVVbwBNbB7LLU0CqsT3s/0f8ppu9N9Kesf1H5Rzb+NRRRg6gVUSbbdlRDoFsxDBIwJzEN
fWVPG700zIgidD4ZiZPrBzk5NW8TuD9b+cOkLqH3OX0of1WVW07uEHhJdkZpNfw3VNje3rdV4Tj/
Kdy5KApCOlXSOn+ySnRIf+mlH1P8I5FeUsr6cxitP0evany5LXbjCcIFBrMIUL8wK3kaWRDoa3WW
RlBD35ofQMAAp3JbwNZ+gkISOTUcGpbkXK7wWMqapIOa0Les9lDFp5rU9/1cu6p+ykh8LOzvt+Vt
TshgZQTg6WAlQ0t5sl3FtFFI4weG8VpLgTeW03u/my2F7RbcC0QjEMNiWnApZhiTvFJLuF8gfpDK
O0kExmb/z2tXlN3CMoOFiWAHZxroM9gkpDCofbl+aiLTG6Yvnf1klq9t1R73rxiAk8Rk+VuGCF1O
JS/1oAtVFY59VGmHWS9UJ5qGCj1BLRExLdtsblYgkWQ15Ai1wODkRBmBUZjxOHT+AH6vb3k6Ngcl
+iiCQfPUKhRRuG+sIQMiqkiuAmsCo2E5MRPAHCsD6ZovVYC4xuBwf7DVUzSD4G+3x4S1w3H4LOzB
c8gZ0lFiRXo/syB9eKBt6/a24dzepI1Xw/6EOCCuCc+Dp+BolCDOoslq/aAI8DB5US0qTGMnit8b
YB5xDnCg193bSUKTsZDywW/D7AiWQsdKxhe5T079RF5Tq3g2tapy5FDef/zgyqLBOpwQVB/I3E1S
5XBCK5K598dAc6zuG1otu+Gk7F8/5oMgdAhcPavBWp6FemyDXisR24u/Kr/mn3s3B9F6lB5DjaKu
bwWpZ5Wqdon8tN/36SOMokcEsgTP4lqtLUVwz3pXNHbQQGGCC3Nw58I+oSf5M9pGCeAiKlOPy1MA
OfAWcGvgb64gsF016pNGm9inQVOg19nYgwA/0F1r7l4sUtzryrewarxGDQ92bYZPVZBOP8M4yX/Z
6CpxJKk5OCNoVu5qUw9BDaH0TlHkutfldngkVBch5NbPCzhUsZ0MZY7IP/+Ahyod9GkOYz9OsrtQ
r11bucvn6b63x3sTZi+Qqbf3eiNPBYnQkoxtjwXiuJPU9RUlIChN/JTKiqsrqVOoT47XlsRL5HI4
WDQcHFUimpfYJtBhofa7rvQRb3jaH4Y27gQP7IbhgA9ixGAWQJQoHeeeirmpkI9GmZmfJO8TRbJO
PlTpYxE82MNz1GoOVeRDW/8ipijJutavqL6GsvhkzjRX9eTRrA5zZaWpb4Cedy7HDxCPtk402LWT
ttpbrjWeYO03dhuhLwS/0Ittw1xT1bLM0Dc68dFa0Jmax7lM3Yic+sjw9PGjs4+69Ix+WZ6mPlAQ
cOfKN0JAtWp4SF/Gk6tm325/0Fors0oDtHSGf4XqNT5Kmmag6ZiDPkW/5WMTnkKRk7hx6xfjc+9K
BX5KIqdd6rfVW9rkTtNVTirkpRXNgjtAZWqQFEX7qR/GxqGsfipC4nfBPHTOKBuzyQyNqUn9yXbr
4n5U7ywRoHFzEmDKYyYfHn2+rCnU4K1l9ZT6/Z/EPhJF4PZszuBqeE7/NjA2CQXDkg+fsAcqFhR5
IvqeFcc3eEhZ0h0ZZhwpaDVuHwbDpKEp6akfTw8DKZ3WOGb9E/5a+inPUi/NXat70+dvYyAi/9u4
yiBLYZWkUPrw7zillhvqaNR2mfoqeTLSYzxnrgVTSX5FNYfgvd8UxZ5g5g4gls2J0tUeyQC9wkaV
Xhh4XeoEwSkNnLLfnfHRwAv3H0HMGL3y7TrVqHK9hCBdebPL5+Z+/9038bAjOIvgmsUnlMah7iu1
pZ93v0uPg+DAbS6TqWE7QBQNB4D9fvX19dCiXtaoU1/SXPSsll60n+hil4u68m2da/h+CHIqn8ls
7syZsV6VVMfjMY2eRZCzdVDNf3uhNmfyHxGrnFWhZGpvmokf5gfsdqG+2bHbBwcqNGHZjnLGCzjQ
/38yny/l1ZolwRQMkUkA0VCcNjnS/jihYefebqDsml5L4VRBXTaVnfd24rexMwxOIUpcbc4CbhIc
CoD6ADRY7nwq24Mkm1HqB7OrIQI1Onl2bxT+7V3Z3HjAsBBmASx7BZQA73KB/KKBXUEfZjP8ao33
oEO7LWNLJ4PLjRGeA8IAUcuZwDbqtMkocx/tppT42IuwoVsrdT0++/1qv/MavFWz0uT+TN4NsKPG
CNqFQOSnRNQx6NMJ5o4W+QwRIi4FEBCPKymzLIgtOyz8hEaNYw36dxrZ6C2iunIJjH5XnExgs1It
usvL1mkr3Wm05NBYe0vIcPhQeoiOx1A5iKnw4ZSY6qltJkhsqcGhto52IrAmN44FgUUDgwaWLdwy
bknTdOyqysgyX6XlSxkEv1PS3mdjLHBnNk4Gq1iy4MmyjCnvmqtZA9xw0kBM9PunIcpei0Znv1+d
i3iua9Qh1pkfqV9SyxeB3kXDc8daGwFVqBE288n8QQ4mfb99a7a24Bpoxn39gN5X4dQ2iW90MDUu
knHZW6fJDtG1BG4CMwqV1KZiEvRDph+Gj70TYOR0yNKwKlCGplkuf6/XBCYlVIua1ndq/t6pCsju
/94Wst6EpRDufZzMukV7UbwqwGC6VLvohShksN6HpQTO+A7GQGr0ERJoP6CR3SshrlmUu+/bUgin
7M2myc08xPuLnvVReT8Xj7KIi3dzHkiPyozIG1lSLnGmTOEM7ghshyUd51lxBtTFE3W3J4R5XAnh
HsUxJCUifhAyJB9x9KcOBIGJ7UnARmXAQW3FPjMnulHJI9ZJUlO3zipU9iMV1Ire3g1nms3j/+Xw
cFvYjB04w2FCtN+SztFTL6/uxvZoHwfLbT7QNlUV4W03EptLkdz+GGo/x6h6Tvw4b5xkigCxv++z
JykhLrJDhXKkYJFN2/Pt+8Mu4fJBW0rlNkwbh7kdRkjtGSmYV04nizr6/mQXQBIoKwRTG7qerVrs
THVrhW0hYTkHsOEHL0r0+/Y0ttQAWuwRGPoMPMYHryW9LroolijM5MhRgi9B5P0LAQZirowuFpgY
bnfmYEDLoqTKfKl8CIjk2Xl3d1vC2j7WoSPxHCrgzUBEiZMwWpM6o9Ew9bvWozp17eSpbB/mJHZJ
vH8yLD5ps/AV8p08FiDLgNs2yyH0Q6U4aNGjNZuCyWzsx0ICNxkSzhNtJUgoXmrtUFrH22u1MTwi
+awxiI4XZhUGl5Iqmcpejvy8uS/cMt1tsOo2oriIoaHsHHk/7mHM9TlW5IiWfjX8pOCy+3X76zeU
2GJ47mFEZ8syakoMn8ZugOudmINn7u1Jhhw2SDBBRQTDnhHMcQ8jgqR9YDd9cZZ1r8hLD/0bPCM5
tepuE24ph3se9TEtM6mDHKs+DyUeyD+3F2u91QhGIEVEEJAGroTPsBEzo4BZpfG5/W2aj8jM3x5+
rf8QWWPYC1wGxlXBHdQusQa5R1UQoFX2d1OejskXKarvkOT4flvQetMhCL4PWD1xYtHQfWkNhVVq
T3HWBX4jfcm7YzgfTZHRvrFU6JEEux0QKOhbfi5qoZGxRNr/HI6H8lchqiQUDc89FXquV4VKMLxU
fdi/ylYAtVnrPyRIALJBnpM1yOFh13nd5GqtNvSMllWado6yb4SezdgL9isPcLbAq2GQN9wNnZuH
AQSzNRhtdi6lzDFMybGsw+293lgpMDahRgQPBmLyBnfBe12LzU638/Mr+KudEW2e/rvxubtdkl6X
aBnkZ30+6MMpHwRbIfp+7k4D4T0g/I7vV8dTOh5twfJsXAVks/HsaCimRndSztitlErGS1rQc2L/
rKTaMRIAimNR14SNSVxL4QNzTT7mdaaU9CwRp/htfuzegsXonN5I9cYuMjOnZzBWzOOh0Xc/QaDl
AlUS48JDAIYH3/bVgP0lMT2jT2mVeJOIUWVzD67G57ZYU4I2pUZEzxb6qfVwCNxMFEwWieC2eZwl
pLmQTz6r+pFEXmzfKaJOZxva+3qVeJRH0tOxsAA8PKe21f+Z0Ajc1ys0xjCaMjjAxJpPt3edrcrS
WmZtL0Gwgno49KbgzcwRhBLSjOKZszGO6K2ceOF4Vxj/NEbq5Nq3et5L4grYB0j8gRGDMJjN/KOR
qkGWoJs6PdfSz7gZxCwW60uyFMB+vwqRdF1ENbWscMzqN7O6r4bj7QUTjc/OyNX4hjGGxTTiqgfz
CR1DhTC39Rlbfj+naYswqeaOYIHCzCs1rycvdG+TduwBdDizEQwNtrnKKds8MAZtQoWBjyAsAFhF
tluZY3zEeJG5RvkA7M3lEllRWGRhFpq+Wr+UJ1NU175+VhfD87b+XJa1nqeS4Rd1+WLr0j/ESh5A
GeUhpHFn94l3e8PXNxI+GHg4wMIOPx/6fTkbWtFuVLpg8qkX/SqjY5+7ExHI2DhUqEZhNR3I88Hd
4x7wDOTMpDF62U/LL+N40ETwJNH4nKlWoe28SiWMH2l+2X5RNcGOszVYahECR5jRS6D+C3Yak399
KRLmklGz9/PiTZPD+n6M6xdQ6v6DirG/1Vg/dHobPZDovHNrUJkCLkbgoHDUwMLCbU2k9NI0R2rn
y23iFLpj1JEjW1/D/s+/kAMsHKIzrN8hP71a60bJllEQHaMQuum9rPJKvXTebktZ3XzMAjTKKjN2
QVbK+2jB2FlVlhSdn+Z3SCFGlqeVe5UXRLD6dMYexKAV3BuJSr0uUsBy7aMt9ezGnTdFZBKchdVZ
YzIQyge/DBoKoPp2eRaS3qboLKUDeBncZe3p6+1F2hgdFYboA8oASWu2absBp5Y0ZZOPYu3+GFaH
/2p4jft4qe/7hs4YfrCflLsu2WuGohLz6ut5qH+SB5pZ9xi+lY7hwdD3by+GRwoPTNys/oX7ekpL
YMlNdfL7J6U49eH97cXZOKCL4TkLkapm0AcWhkcHAdt+1pPneC+HFpDKcO1B6wO4HuqC+E4RphSj
qK6oZD9uAid7mIgIjbwxBwgAzgm3GReBB2q2xaiWwxTJqDMMnFDSnDGr3H4QxSo2jinaTOKxAPxP
Z5Sky0tgEAQQcJ9lPzO9cvRsURHE1jSux2fyrxTu2MukjEaM38ivWfwlL45zLLAMP9lPFkode4F8
MNsHpLJWtWCg4LZRWKrNfhp2/0PalS23jivJL2IE9+WViyRbtmXaZ/UL4/RZSALcQHDF10/SPdMt
QQwx3HNvRPeDo1kCUAAKVVmZ4k5Rm2anc70IEz6kGc5aHmfc3Ztu/w13y/iL6YIgmBhVRn1Kde0l
V/IqME2qmRHYPzN0ervU9zgndyRLiwCYxeop41n+C69Wb/KpqY7KTgfXZtg7o33vCmfYDZle7ZHb
g1zFXBdvaGIuTnk1NhOQvKJ7ciaP+5ripAF1R+uFGjrv7kurCT2HhZ0xMyuw1dEtQ6ea+S7h6hyR
OVVivJWNXV9o2R4i5kXYqGOW+QagKDtoF6d/6VM2xslkvSl8mHwLwDefqEMvooY7ANnqaaBqU3EQ
XiuIb+hEe0BfoeJ3reiaoFVM52tWZ0VkZnl2bCnpgjYreNzUs/iVmsZwhN48QC+l6AM317LAVbi6
a8EBGgADyV5Ll6RBW9Tcd0tt2IFgn/sdWit+qqMDSpHaNl8moxGjD3qiJJjn2j5BDEP7SV13IkFT
zCzG2a+mgD1Yg+UrSeI9j2QiO+akf3Vm4m4BbK+dEZc+di6ycnB4PCYunbEVhdk1Q26+GCa4K6Ab
mEeJ/fP22XO9oS5tyA4/9qxtAep40fLQe8rYh09OfH5JMiHJAXpXuafWNRqjrifHeLEn5Z4HNXCG
/+H3AwO1NB1Dy0w+2BSzbqsuxdKlCBxc/aUnGyOwMcmXuxUjODOw/P3sRBjQ6JNqk2W+COs3WIf8
lqQ+o+j32EoFrRpC7hLtunguXiGqBhNyDEXCzBfqvo7T3kig+v3N1be0j9acCgq9gHAsx+hVId0e
Cn0c8f5Fhxr3s/aeAPBJ2s+3V+XqKbHQwCx6JWiGQ9glo8MYhepG207Gi5iMUDilX09PzLzT+s+E
/r5tas2BAeEDuBN4SuAcpLuZ1+rYqf2ovRjs06Q8D/vbn38vpsjrD5UdRHbI7+PBIj3qCn3KNS0Z
tJe+mHxv/kPZuEcNKcjovef+0vk9YQ+jmgYKd6KmOU7dZ7Qq+MxuI1G9aNXT2D1V7KchIFi8EfSs
reS/vwz875eeKXjvGqmHkefkmQl/BgJv2Aid1yZ3aWhEkyauWzBVXZoo7ImUZGx1dEUf1Pkonm9P
7vsbT55chAvYYLaNvkCZSkZVe1XHlQafN9TAqV2/0otgAq0aORQFD/S5CJny6LhgoUvDYdwVjbvT
8t8J2ATS+q2uDnp7ULbCsetBo/8VbNrgUF200eVUimML1+Z4jMUqaQOfbsq7X2/0y+9LR26jDTnh
BN+f2Z/RcCJT76K5uHO74cMvhktD8uqxxDCbEYYMXE3gdaa58G8v4OpQME+AgwG+cUUFlC31/RT9
crFp1s8genrtmuZuZN1bO23hHtZMLe1mOB1BdnRFDNrj8ZXkfW2DjWZ8srt0z1sUcLlXBLqefr49
rOudpS8Uxv/YktIGbZ12XlHAVq98NbCboYzKtsrpa16GjC1gc9CWWVgkL7cW9cbRTPLEipkDucSu
87eE1dYGAaptVNGxgVB5k6KHKiPQVcB9E2fm5Ks45ZtkjLB5bk/V6jCAPFw0hBDUyvAvRZlmQcFu
G3ugAVZ9BWIptw2sDmO5RqDwA20LOStlE5MnVicwjL6A5oAaUsI/9cq0sVeucRxQrEH+6x870iPM
0QcX8EDVinM3CcoFzlxqkcFee3QgFtEw9MGs1j4vvxnul9sjXJnCpX8V7obcAbqNpIXyNJKh68VW
Y5bi5eR72u7291dm8OL70nmTpd1kswnfV/rA8EKTBvnX2xZW9uaFheUXnMVITk69PO1gYWx3mvs9
B6jyJ9kC1K9NkwHGStwWACUhyXJpZEjAGuv2oxo7zqnITh/uKkO+1kB7Ogqu6G1FtHr5eSW1WdYb
gxp7BnSYhogkrk+26llXVQHJiJRYS8ZG6dQEY8hFhQfEX8VcB479rLEdyQ+cbSzL2sKfDUneOm3r
DJpaT1iWnJ2cyv7hjuzebbPo9upfm3knGltax2Ht6hJAj03KVJoIwJujfLxLDZ+VG8j8VROop+Cm
AbWyK5f2M6vKTI0JAcTTHq/EgR7yfuOcufZhVE7QxLYI6SD1KYesKfrvG4NaAhBHO9DaHVWeLD2u
po+qri2ZmHM7y+842yst3FhQaosXDRRIv8SWzP31Llk0twyQq4HvDFBnaZfkNQHroNKCgIIFogjR
03R7sbe+L12NbHI7ZEi480LLyLJAxFSYWyfxykogHERZfKFFXRCIlzM0dZmeUZskL5Mm0h+cJklc
us6PAr3uX8sBEp7UqHVwbAAs6pe9InZLJ63vEf2YZNXdoKvBwJTfrQX5x9n9dHv4S0x9GbBenBIy
BfPcgt1vnLGBxXA0kn3OX9T8UfcyoAu3Ul2rpoCEQzMyEFjgK7+cBqErWmp0VI1t+mcuvwq9DMdp
2OfpS9UUGzmp6ynHsGxgJdE8gF5e+RZHOxwHEV+lxujLDyv1R7KE4IiutB+3p2/dDiJrYCrQBehJ
h6xTgilKtTs1LtK95uRBTaLMfDXIr9tmro+LZTj/mpGO2dmc9V7vuBr3aRaUSs79ylL8UUs3hrNm
Z4Hi2QstNxBgy2Y528u4pYidslyLHfeQ6mEjfG/D37YsSHvBQiethlyeFncOMLjVgScAXm6MYvmV
sk+fj0I6kSABL6pSwAY1fWcOyy0CkNUx4NhDgQTZzqsXejojo6olhRYL8wdUGhGxe8OG/64OAUSG
y5mHPJNcfynTsfaGrNLiphj84eAis3fbo7YMSB6lVyq1yo5r8Wh97Xcd36BEuu6iRmCAppf/G8D7
3888ySzsluk9wzrz6shQP+563HOGM35z2HCwXfSkimqfTN3XsndCokBo1nQiFaQijU0jaqKziFZQ
GyBTmEG0t+N5WNBmA1K9OglIByxkGZhjuf4Muvu8tRpPi4csctMQ7K//YZL//b4cr6RQwJwTamtx
ru1Jfse2TtTV3w+MDEhrkXq/UlRFVaJIh0TH77c/u92nz7d//drZZrq4uPA/RELytWULr5jbKtWX
APJOTF4w2/t+zKJxHMLbltaiSLQ0v7P1oIdbTnnpPbeMlKs4rWdy53hlpFXW3Wy6wagpvT9PaMh1
tyjdV0d3ZlO6jazS5flMYRMFMl/x7kR11A3mO+3v22NbPSzO7EjxBUnsci6YUOO5+gJOBMt6S9P/
kLUAOdS/8yc9uAaNd3A02ED26bEf58deQ1GsQc0l2cJPX7eBLRv7zNbik2cbu6S9k8zDrMbqlIeL
Oh99cFiU29ANmJtIQOQkBdlg1X6rpy+NijfA6+35XFs3KEIifkAaBtlL6cbt1EoYYGnBfFoIlk7g
yoeC7bAlm7TmkRBsQbCCIj7+JVkxa26hKoVRjtkjJae2e1SGTzz7BIKQSOUbz5prjmPM6bk16TAm
zEimaYQ1dBHeWxCQyEE4MpksQAwTaWpzx6zhUOdN6LZtoLribZqKsGPpQTW0sC/F97R1g46xjePx
ui/j8nfJh/jcpF1mLGvt0Nr3vN9GckcdZPl6Xy0OGfV8VSNRstX3u7rC/869HCdmrp7nCcPO1M05
bDLziz0qYZPzKCVb4oxbpqTN2QEQaxcUG6ebd9X43IxhzQ7GVuvk6mV4tr4yieVYzYJBRUeNE6je
EW3aJXbhN2X9oLWJP6focE3BnZ3PL1ZV7LqieuaTfT8zMCqQckfS9tCiFYJkNDTSwidkagNWpofb
+2otXwTNbzxHwdCMJnyZ0XPMG48Tb3H54r6uoS+o7DTzrm8f5hZd12XykDHEnhXzJ5RAb9teu8fO
TS8vh7MzxaV9bsP91bjlEb0nSnT786ubGWRV71l5oGako95GvVbBcwBHVvHHQ5Belr2fE1T0uzdj
+pFlW9iQFXuL3BNoS/EoADZh8bqz4VA6eFzxCJIiSUTrnfqnmfazsbO0T+kWyHA5GaRQF4+phbPP
ALEY+KsuTWUFVT07KzFz9vyndYVPwHFSufmLm6jo1BrKEFDN3aTMu9tTunKrwS6GhxMCdVxZJxId
NFmblJkaD+neJqGVBcaWuveKU1yYkPYmEqeD1ZsYmjJWgca+Aln3cbe7sCBdm7k6tA4tsU4OWGrA
MgKenuH/aUK6LYtKGUd9homEvnJ+n38YJQv9yUW3B16NDeTIOCE9TdOiJAXe1EQPBxEBExN+fKXB
7AUA6NKsfFWP7gYr66lniLhi5hsdixDowN/VJkJvzaFcDc91VCkgTyPnjEmbka6kjogV796z90zJ
fYGmv9tjWTnuwcb7rxFpNZQKpzCKoiJ2ncZXashlQAFae6D5xoGzNZjl72cHQFGNFfGoicGYUcYD
r0QP44aJlWTKIlGCmjcQ0kvd+9LEhAJM3ZmeiFPtbp7uEXINX0brw1lKsBcDrok6xQLYuMpStp2d
OYMq4lnbt+2+rfaA9txekrV4EvTIINp2AGUEK6g0V0Q1OK6jeY6Jrh8SNfVz2p96oHUG4kRDDby5
pu9L3v/pDH50iBkMbRl0xtaSrZw2+BnAKSAvBTZiGZqieoPimsyYYzsgBQ1MUQe3B7riexcGJN/L
NHMA5NiZYxMY5CJqzL94ofpl+1EePrg3sINoLUHDJqAX0nQmPG0GVOLAvQ4OPt+jG6fBWpQAtma8
OU00IS8trZd+h0JyB5I5ZUYoM4D6lByYUQa1c6SGskOrqz9rT3ZS+K31rDo/Pz6D6HEFKgYADNyr
ksv3iU6RtFCNmNu7zv3pNBny8jtjo4S/srFQNUN9EdImKJnKrDMDkIuCUc2ISfFQdm3YzjkISP5U
tRegavofRrTQZkG7zEaWR4r7dfDgGnNvmLE7nkTyw+5PhQZ0GNmCyKz5HlCewP0AVbKSJ2h1MyuK
CXYIj0zrnte+0fto5tjw8bVNdGZHBsXyWS+cAQ1U8eg+OTnz+w+T2sO7zw1IkRyKTcBHGTCg0nt0
2BZbEP5rAqrFAEjtFtSwCSyRFInmYwZCt1o141ov1D23+tZvtD73UfEuH4wUeaJEcLZndv1D56Pm
4+nYBBxYAt/Lhq0KzrJXpeAO2xj69GAIQVbElIK70kqMOlNGK667BwbxhupB6zaeeOsmcOcuRXu0
dkunUt91KVAHjRXbvPlRmOmD69UgqLWi246+6hjA0v6fGelUGmmaiU6FmdwE36k7htN/yGdirv61
sGyBsyu3zN0ut+3aigvo+EaT/np7ACshPSj3Fm4wFLavH0e5JrK8ajQztrvQSo5mjiBlR+gRWomb
cJrVNTmzJfngzCdcFbik4qrX/UIP3AY4162U0eqKnBmRfKvv25nwdyNd8Fv9ODob2widHhbYzRCc
yoGDTVDcHvIMBw7W2qiVB92Z726vyOqZdmZCGoAz6mqlsBw7NavdI3preWAroCLmUAvzG7Oadh+3
5yDlbwPijNtPlW4f4LW43asV7HVmCIE13zD7AFJ+If849h8TpkFjbSncQ7hAOuScuZkUr2nMWGGH
hhwOt8extvC42nAT4O0DhmhpK1LDLspSS3GEFr7yo9yiD1lz3vPPS/uwqnt7zpdlGczIotDSfnDN
DZjgypsXweK/I5D2h5uWCQS8MIK02gMvX1eoEBwqJUJjdu1PW2J0WwOS/Ay6DmUKhTMzNhoXGfCn
UdMA7NvfXpTlI/JJD/0Rw1nKleiEkQIB0FCZXWUQM87p66BA/hOtwan1l258adxnimPgtrm1vYOa
OhCzeMEvIg+XhyX6/VsPpF0mkCc6IPhf7EEJ85FASDC6bWj50PW4/jUkTV4Cfu+C6TA0oxfvnpPp
1GdgJqNZ8aVENiN0mbEV66z6NygAwFSpLf+X9mnt8bGhEzXjaXp2syjvN2K29e+beKMi+YEmL2l3
1nRapPeEGVvZvil8b9yYsjV/A/UdTgB98XF5f6J4ztyiafTYGHd9tUNJghYbz7q15T83Ie3RIhvH
Ai1AepyBxl+Ek35fZ+iL2HCytYkC44MGTgMI5qLIdulkvUhBj6zrekw71vq5ZojA69gWKHDNwxai
NvDGIG7D++3Sipo3hjHxHIyKmhHlwr7zCi80ZgVvxKzdGc4HJavRcQmCeMCy30XRr4E7tt31BK29
3gkpNdV8nt349o55j7jOtsy7ASwO8P+IZnDbyANqtKbTM+6dqjJotWAEJZF5x+aAmq+mEbLvar1r
DL/LA+gtiS0iCmnNrowvfz+LotxuntvG6LwTqQX7y2NdsWPE3RLMlk67KyuSZ5SmWxtQPvNOVmb6
vXB8rX/2xKEqnjRiI5B+3ZjS5U16NaUI3QAhQloEqOzLUY1AeDHWju7JTnSAiEygW4D9AiObBQ7e
lraa7xacHwEb4HtNZ+5dqdL20+0fIfnp32M++w3ynstt7uZD754soKJ1IvB2Nb0AXUvovdDjwmLh
bXvSMfK/9oCaAoMlevzkfNoAbRqIXhbuyWQ8qgjz8yQJ23QrhSqXiP62g15kbAuIp14lgjukIvQh
gZ0prZ7AcAxB07Y+dh5AxoORPfe18wP9Mm9dYgUmLzcmdXHHq4U9M65fLqzaoWxde7l7MoT7SFpy
55FyI58ivwjfBwgIEbwGVfbrRBtlplLR1rFPlvrsVXUokvtxinVxorXwxzLS+zFKdC/Q7HTfaVt0
J9JR/bd1G6+OBZAO2ifptvFcgH7YBOvlgNNMlH8cr90JKwnLgm0kPlaXEo/ff2xJs0ltMG3Xg2ef
WjxxfaQd911qftIr8anrgJ1Kp/quafqdM6l7gWTcx66Lv0cKAUlkKZaxyhw4WZYknU4U+5RNR/7Z
2HrorrmKd/Z5aXBqUqAFL8Pnwbvs7yz846P7Dbc1jhc8e7BMYDm6dEWGr4/JNDqnuvlVdWMwlQdL
+X3bxvUYlogAoBrAxtH/LScn2tnqZscZ7BP1iXUH+Zjbn7/2tcvPS8GaPet1Sj183siU75XePaWs
flB0fmR2s/F4Wx0JRDywIEv3q0zXRAyhQ+1ktk/C6yDJm/n01+2xXB+3GAtYdpA6cWwURpa/n11k
Crjcrcrs0fAITQTUKxlq5rg2h+ZouFtH7epgzmxJ88ZqkZMBaPGTXqW7uuShtcXye31hXo5Gcq6M
t92U2RgNQSutE1bQV+HeYw+iRLv/7W4JSK+NBxTsSPwjCFnoXi7nThROlzkTsU8D+lVZ4u3F+On2
6vzdYH55coNrG/S3uB7+1iO5tJEqszt15pw+AwPPHCiWG9Wh1Js+7HBb82Cyegu4a1dEpT62n0Zn
yEIysfSu4cbkD+DYe54UZt2prCifqwpkG6lLza8kJ9NrXXXzHifY+LV3wf1RQWfnMACud2gMG1Ie
wksCpnLoluc0a/wEtY+IqhqLqNPNr7ziWMMkMwFNy5IH1rFhD5qd4VCgkSt0bUi8GTxzo4o7ZGcM
dPSFSrN7WlB0izhTj+q1M3xHA+ofB9aPXCvU585u6a7UqRdphfddMLXbtwUZIGADQJvSm2IHNnvz
2IOhdPATNiC6G+r5VEx2erJKTgMBMqSAQVV5Z2XkrwkqAr5TZ1qQNkYfmixRnry5Gh/Qs0CjFl1X
R62hECIZQX8n8rEObVQzgEk10cVXqHVQT33i63mWRV5CjN3s6M1L0mdlkA3U+ZIodr1LUIw7mIOl
7GueFseGEZRFxKTfMcf81lhTFqBx2PTnWqSxoyZDoKR6F2g8L3y31cqjwtS/0lHLwoorr0iMit8g
87/tQ2s7fGltQMEG7cQ4di89yOnQ42sCAfucDBZkVejRsg2f6uZnd+b7Shs+lijF9bTQlQCCCxg6
6CTkelvncM0aNSt9drJsVyoVesTTY+FMG6O6DttgZino2VDVQoOQtPfSDrTnqrDTZxNUMkhtZA9Y
/NPY27vbs7e2x9FKtcTDi5akPBySkJTPFvYfxFKmBGnsrS6ntcsE9G8LhyT6IZFjuFwesCIm4Lfm
6TNJOr9WhQ/q8KBxQONq7W8PRS5JvS8NOp2QO0G1Et0O0px5dTLNk9Glz+ivP3hk2mPnHhtkTfGG
8xWihrwcgY8wf9CufEwKdSMdtbZk5+alyKJP+z6f8glH2ex+F5b+xcq6/Ths5WzWVgx61KDkfBcp
k0/lgWSl4dRJcqrd+qcJXgK/05KNYHfNBpK2sAIMEE5naU+1nV6qKL0qJ31WfB2pmbbYyJ6sBJn6
u3zp/5p4//vZxaz1pYk4pldOg93Yfgo+P9BK0QP6Ez/rrI/t1gl7Pt/ZE443xdqwvuaUyK8t8QBq
51fJAkqEa+VOk5wmp9iR4kfT0aiYfxCxMY+rdpBgQ7YYekRXDXB5Nxm9WorkxCpQ8fPPoDzye+fF
rL7ddv3V9XLABWssRHlIGF1usmYuGm6jn+SUFJFBH+kWb/bK93F1L60aOJAW4sjL72Nf5+ji95JT
X76glbl8uf3z13Yuvg8cJ4AlOF3lXEeuCM+tklw54TDX4RGDEVSKkd4LwI4fe4MOocpL14eIKz8A
8aCF1Ti5B9Twt1CtqwMFIQXesZjLK/rQUaD3vNIpvJKHzqO11Yv5DsOSwh0A64AsQFYPKAA5S1Wb
7WhMhpGc5i5rIj23RVBbHrJvFXhBSKEV3+axqkK9Yu4ejZXgBhkSsm9y1cIdm2S/OgQZu4mmTeBw
BuoOrS/2YPb47rapG1ItQWRA6eyXtQL1vab/k3vWMR+s3z3tzUfB9T4cSI4OUGseP35hYWTWkmNA
09yVQrTJtConqpucFJBnJ7kRpYUTq1V9uO0qqwuEywQnILpToIB16YmIUnXhdPAUw038uiAB2zAg
YzSXW2TBPv6fBRnYMKZNMRZKppySZAwrCpijqSNWMpznUliB21XHnit+q1chFdredPrnwXKP8+gd
Uru6s60+WMhz3Wl8RCkqomV+0MotzseVqwbkKQgLFiURF/+8nAXNYoykmgs3bR5tN6w1MHfMG4HO
Sly1dLaoHjha8BqXGeaK1hrnRtWU09y/JOrnqihCXWW+8CDFNG8cACvvGrTRGKBLQwIXL1spSLCp
OVpVXqTPeYNVZT8V1w4zuu/z/azogd3dfdyJYM/FDkfKD9iOy+kjfcU4uFmV0zQ/ESBXft3+/KoL
4XG+IDnwtAXe4vL7SPDVfNBH5TROlnZUElsNMsvgAWnAd0QEevrKztNjUbfkIXHcbm8KpwjTLvmG
V2wait5IohLt+a9A0CQ/p8LRgqY0B390lA6FgME5mi1LN7Kjaz6lLWz/LqRpFxzW5Y9miC31scCk
dO7n1EaLjg70TrIFwV25EcHt/o8VmZHWmhVKm9xSTqoGxwrIWz8eCdnIYK0aAVsXyL+X/Lm8vp1r
MXuqKhwS3PJCPDHLsMshWQwdFC1yWbsF31nbKniY41BHzmcJ2i+nTkDmEK+gWjkpNvEbpHRH709B
nzoG3Wl1Y6us20IG0lgUd/ECubRlGFnp8RpjU5aHWp/6WtmHtbBxF4DFedgqq6ztTKCF/jG3/P0s
TCsggdtYBYYmiOWn2t6bO9/xvnR6nLe631bB7a2zag7wVYDkFySUXFQzRs0jvFkCzwq0MjhBIWDk
700LLI1beNaVicRJD53VJVu3pOsuR2b1Q9YyDbFZn42gWsnfhsTYj0oetTxHQU9sHKcrF9e5Odnx
2zEv68ydcPMLHzxk/Qf1F5dr6+L7kg8WDi+d2cb3RY04yS+3yqkyo83fBsCp7umAGqPKJseA3QLQ
rHoMgJu/dCdMa1/srQHBSYRjOqN+PuLqG+1ILb1XnbA3tRx8SysQbDhfpnF8YE0DXGe+sddXPAYD
R8MCzlkUdpxl3s8c1J4nXc1rRFQi2Q3Q3CzYvQIAFs2yw5SWAOVs4QBW/ebMoDQP2kwGarhqcnKV
4dGi3n1VYdweIqt5DoWibeyI95BQChlB7olEOMghILcmv8WAbkkqKkbM+2ChN7zqHw1R7VT+Zhev
tc9AczeCUms4NMLcUx3rnjZbKk+rcwwqKmgUgu/sKok6K10G1tzlGZMnvqk89RPoRnd2Bx2gr0W1
cQ8t++5qvIueF97x4ASVQ+S2ASiXLm8zgGxCs7AiV3tIp1+1mfsJzoHSDRJ745n2LgRxZXPpyoc0
G8Cs731ZZ06kDa4693WbnDL7pZ6o39hamINYRphA9nWxM31z570Crjr8t9HQe/4ABdJmzgOu1YFS
8YCWqV9neOOJR+qooQfd21YznyB7u6+nQ4durVIYAV9oBZKDMuoBMY8OO+bqjLsi85UOLPmlryZ7
13oieHOn41Oe/7CSg0Wh3ftD8b7O1p1gd9k0hrdP3PcONnnscC8cuai3YAIkf+bZiMfGkCendHrj
Q1TOJ7QE+04mfE38tOfK77WDbg/PivVUARpS0wx5lDnSQcDYjKpvqwSMce7h9q96Z5S++lX4ScAN
gHgAD8/LbZ2YxWxrpead7PRx0rtw6r96iPiphpYnSLPPQgHCeNeIY928GTrupBkSRey7oorAsqAI
QP5KOQvMvAnEFA+dG5rQi+Tzbu7+JOTBq80wYVuZmXe9zusfjRgWXgsiWzks7xLm9IRY0AjHr6lI
AwoAVBzSP9UoQl27V8Yvldnhwfe1ax7r0omoEQ3I3+jZ3lB3pUmQvjRAxPNm2RWUQI+aUuyL9kk4
n5phP5gnXsfc+zKaBzG9DV1xZ1e/SjYhtesemmwjRF4pd+pL8tEDXGKhF7ak69F1RdVlPDFRp4bM
a/ak8PuSHuc2tuDypPnSsd9mfodCx4dFeJebxsSRDswbWloc8NZcrj1v57EdUsDF7OS5bx6b+LZv
rQS6YHxDaA4mDqRmZIc3OR2yvmHWCUxlj94ERk8beTrxQTqUv0dhLANYEpJXjSwOh0p0w1rrBKbD
sEseOo1tPLlXQgoM5F8L0tU3gWR14Ly3ToAppxYEs4yvt2dqzQAon9FRBCuAochHg2lX09RZ1gn9
Y77v8OI/DMBFpw0WAm+Cq/SYUYFQhiM7fSrBV3oof/6HX3/2dWl62pZ7Rt/h6w37VOlPLt+qya9c
i8hsI+G2dIrAaaXp8frZGNKK2admMB/NqT+Ryf1MpuYT0ZNwdtLDZPEtpvw150XqAzAnyGSBBMe4
3BtAu47aQOC8A+G4FDkUh+phSqMKgisbq3NlCht/USvDjY+bH/WOS1PERhIkZ30Rq8Z9WwEbuBP9
BgBty4R+aUKHUOgwQHohzqp5uOt19A62kGM41bq7BSu4CtswGqQvl/wCWLBQE740JdK6ImkGU+qY
hmzs9iohju/ZdYY+C+NXDwzpbfe7eoQuBsGHBJUY9OVBZ+fSoDYyy0i8hsY0/5rZ91r2o8UGyrfy
VWvjAmAU5Ne4cq5l5aCaoJd979EYqI1212XlrnH50W3Gn3i2HazO+XN7WGtLZoCmHVlzJJ+uMFRM
GGOaeDaN+WyD2i+jn3hqnhp9C9y7agfaZniboSMBPY2X01foJV7bQtAY3Sl+yxFw/mTdxvl2tYGx
RMaZDcn9SApkOklUGuOF+Ms006/CsO+BfEBtvfupp/UTqHmtjV21btOEgB58ApQush+i7jHXk0lx
j6KfKHu1xwa8028ohJjDEWT1G+bWp/EfczLziFLMA7o6DApySfCa4G2oDgxaiv/BKcAwh4AdZxOW
bHHSs/gZSOWU9kVbxAUkKavJia3Zi8W4lfZc21KA1KDXEdeRcbWHR3dONIM0TUw52MHNVFhfCcv2
Q/8pT3Dk3nb0VWMOFJsBWUULgwycm60qLZAeqOO5bcPaRGmqzu+8sfRnZQsrv2Zq6f4CzgLa46ji
XE5fYTZG3pe8iXuO02j8MkPQk4ufeCrcHtKa7y0d4gvVINCrcu6otOqeGoZSx6xItZ1CF3JfYUE5
Wftl6+QVUeuD2pndxkReRRHYZUDm4p4EUhptTNJBmCmEqw6B1U5/0JQHbyMBsPX5ZXLPfK+heV/l
LG1i5o8kBJDz9pytbaDzXy+5tk1qrug1fr37VjO824YpsDcKx1sjWJbtbATEaoveXkYg8kjhm42M
W5+XTpyRmG3ZoncBpDAH5QlNtLcnaPnPLx49WF50pQEBD+UCwJSlCVKB7hgc22ziThH7uryfxl1T
fiP1SzUdLH3P5i2DK7sFFx5eJ8BfI3r3lvGeTVcP9u2qJ20VVyoDWLdLlQeHtmjcr3UlTGf0v98e
4Kq9pREQlxFK4nLkMLWiTlg/wZ63I68of/6uttoj3pkgpEnEPYTYxAZM4rrZ1Jq13FbA8xWXNrr4
fdDyK8GIPRUApIQe9ec2UyJSj4FSeJ+7UolaKz8VdAbdAkBAI3vWLVQNm1wjPo7p/lMtxHTs3Yym
oH5Im1csoQYebbcw7mAHIvcNGqSaoVQfGsPKw4bZatRUeevb+E/uksocfZv3+THNSBJM7UifObPx
rUYhVdAoLTqr1JQRsM+1GVa7DuzUDAvkTW0hogoZlMFHmyn0DEjqHTJVFQ940Cl3QN4lIZaJnEBW
UGk7YzSQvwYExUc5IiG+zsq30e21k8q0N7dOvje5AhUGUnbAIOZUjUbFgeiwA01PECQ6ZuUbxP2j
GUPyxVBU3fem1NYiPPw/2Q2nL0VjkljVMq8IiQ294kRk7R3RjNnPtFS7R39p8sOjuj74fQoJUoXm
elCYlXVfFs6iRqq1vgaliadymo1wrOn41Jalg+kZ2w0XW9migCei9LKkMlF0k08AZ5gKA+8r3Jv9
w++SaxvJ5xUXRhMr8ESo34MeRCZ3tDoXShWWWcapWfu5eNPoYz7eD5jA21tl5bBEohJnAIrnCATk
FxEZRd8mXV7FxQxKefrQtC5QHBvgjZXJQgyAFwmuSjy6DClqyzQDPLNNW8Zldpe8OvNWMvD6PENr
OfDyC9seXqXSZVzPluAaU4rYST+PNPEh9BDdnqW1AYAWBl3YSAtc5zfQ0qfmSlZVcc4Cq/9ib1VT
N74vV7CbMp/LZMD3TS/yIqQg/18/3/ofzr6syVFd2foXESFmeAXsGru7cHUNXS9Ej4wCISbBr79L
fc6925b5zOcdsXu/VARpTalU5sq1lMg89cvEJjM+7z4A/N1vtV7L+0JxhWAeQgcctHyQAFLvk26u
Up6VrIoXZwg7NtyZ5heE6PB4d2STHHttqo6NKQfPmyqbln5TgdjiwYM7MZ4vz9XawZOoOqQJQDuE
XMfpXWWVVDgeEAVxn+6asguGogmoHjX7y2ZWzh346NEshBicgJ9FWZIx601UfyiOxJJGpl5/sbh9
mwjj49+YAUYHTW8gNlKXBnFiq9lWTuPMHGLUGoJpMm6ZvcUptBJRSMIKPNSxCc4hlinab6jUhItn
bQoMf9g5U7Gz9E/Z8sUpwNUyTkGy1Qq3shHkEiHUR9oWZG9KkFRYNfac3vA4e9JoveNNc/2hl7rs
kqoF/FMQjTndCdQtuOc2TRubDPm6wN4qm6wcG9tE9l6SQOHQqARAeeObZdkbLLaNiB4O4pWLaEtc
eWU320CYgaoa3USA7yljaK1Br4oqYTEIIZ9HtoPyFiCpmhcsV3I+4Q5BNlASTmJX4//qi8itdast
ILwVC8rCAf/iyzt5bbklA7GkCoBwnlqxnzssUQ0VjHjOqnCOxLw1VasGoDMIYTIExsjXnS430eDh
AY/mMepBbVTh3/UDwH2O9yLcF+515cRXeuO7E+WYINe4Hfpsb+p3ly2sLfaxBeWa7d1W51464lUC
rrnUNSIETTtt/AEtk8uG1qYKrfS+j0c9kj0qBDnLl5nPIDmM0+9tdutvEQutfh7hO0oyEk5NlPeJ
q40pmR2njbvmdW5Dw93q+NkyoCx1MZVsyEwYsOiNTm6S68Tl5VFA2RXpInT6QA1IzUNYQ0stp9VY
3OX8j9khuDfq60MePAAgVSOrIfAfymZCm/ECtNLEYnMANBuAt40VXtlKJ99XtlKnkyHrK3x/yrq7
UptekMPZO0l+iyzfxk24shgnppToDS3AyBFlMDXzgEDw7OXyXl25aE8+L80fvT2bYTEaruFQuJDn
8YIE1amtvu/VEaB1nIAkBYl+db21nNOsT/0mtpwG1XYgezR/vlJzRm4qpD4BQ0UHs4d3h3LdUXfQ
GidpsCJWu1u67qOzrP3Q013CthQOVscjYeTYWagmqkknXbgZQL0ei4vycbkdyo2nzeqKHH1eOX0O
aSHn6jj4fFfeuWTX6buJlxu+cGsMynTpDh0FcuEsruneq/bT7eVdtfF5VcIbr4GprQqXxU4dgmBV
28JvrJ0/pExMdMG5SGCo6Vkj6VmZNdhSbT3mn0Vn/NbyJH/qy5TcWea0bFyucsqVCB7xBwFsTJLk
nHmspptHYeKlCQLRWv+09G4WGuXoB3Qe3FDHZRUlZe59VGZubMHVlJlEIQ406aiEIE+jAyCslo6n
JEXXkg6qahvguLdxi/VMmcj/fl6ibsGJjwYT5S4xOPeXWUeftjunyatLhYlIkdM8sGdLC317sq/b
Gf8xKF/UIF70APmTu//I30yL1uiW2QEraj267LO9hepSTs9/v48bBnkniaKS83n0fQ5R0LqnBI3n
Oo3a7CnJfsvW+8vbe3XWUDACoA8JiDPZMe4OhlZPDmaN2QGamiIzIXurBDpzwxesGULwjucjXA1i
ImU03ej4s5dj9YcRuLPSLl+MyegCQ4fijVnqfXh5XErI/Xfyjs0pi4PCuFPQQZqzv2XeS0X3SbWv
xxfTf79saG2VUB5AeA99MHA1KfezDmqu0vQ10LsP7+70kSx7nm9EGetT948J5YpuDcidLCNMuPwu
93dsubO6Oz2/uTwQ6SePPMN/Z+wfK8rtrNedV9AGMwaZu0Xs0wc0Xk7uDVBl5h/QEvwLY9jU6IcE
Zz0iqNO9zZhm9KaGw0rbfr4jTmU/F6RzQdtF9Tswd4DBuG0nJwLbaEGAtxHuxg9YnVMkaeF6gZ89
Q1a1nlcmmUeNWE+HTy0vf4guQTsBuDSDMdnajKt75MiY/DFHJzltUTObtQqej+/4r7q4bbaSe/L0
nC0eXkzg4wE1K/R9Ty1Qu1oaX/rW0T7k+Wen2bhk10fwz/eVEVRIKDSUFEYMHGTQGb94fTv/C9UR
tIr+Y0PZE3Quls4fYaNLFoHu4uUNO98I8mZ8u7z5tgYj78ij5RjRDVjoDs4TMNw3IE8FbHKMcm1j
h20tiRKXtJkA3MSCFfj3HFVy9zapvX/jVIEvAEkY/od+idOR0HE22QiVUmysKP2kkZB/EsPGOFZn
68iGMlsulIw1DVh+6Fd8ZGLf67fD+OdfLIgtFXsB1zHOGmorv05LvcFUGdV9nXyTcFIyJRs33eo4
jowoXhSEPZXemwnGAVAW94NC7Kzc2bh2Vhf9yIjiRIuhzalpw4ihPbngkL2esw+ldbw/kK5Cxess
ywPN67EQk23iwYwOkO8TAJ6Xl+J8ACaCQ8ihIMEOVku1gLcQA2T7mm7G4mFB72fdX5l8wTUDlwvB
ErBjIE7zfOVYJPosuIZ6R2wXZOeJMkTm8PIQzl07yih4jROZcANNPjk9FK0QC6gYgLsz2Zw+osP9
BZksKKJUzcHn+UYQKE/YqePFYxBJQ7Q2I75FZ+KpsTSZSqcEbiRu+2gpv/EFjiQk6YdpbhzDtYXB
SYYNQFPOsT0AXmZ+znsrTj5BdyCpNxz8+ufRI4gcNWA36stW9EY32gUY00j5AEBh3j1fXpTV7yNZ
CNQgJCfB13A6T7weE1vLoQrbzWE13qBH5fL3z0835gXgE4kQh3S5mjTM3Ep4hZ/ZceuCG/o2d6BM
dP3RQB8c5HmRiEEhWH2/2A006FpwjsU6FfpXlvvThyayLYKXvyhBZUchOgY/DZqVkIpWwb1+jcpX
3896rAkfgkxIlRDzuxAu4pLX1rZQf6Y3PL/vBLpVwL/OflXDxgFaWSuAXaBLiSepDX5l5Yjqo8ZS
29JIvE8sctPkV4IEpAs4/r5aA1tASDEQA9Jfsz7v067biToLDK7tgKu+vCvWRgIGTQtqOGCFQOLm
dNfZbOFaU+Pusrp593loxe7q7xvAv+H6RZ4X/YrKnaJbddHkU2nGmvdtjIctGZ2Vnw98J1o80Q8J
+UlDWYjBJVS3AC6MPShuTa/W9REXwPv/fP+MCjqtatfhnonc35+5eYRuDsr0N9dPES4UdC7ilQwi
GWUJOHpHM1ufTEAtnSBHLmvrBXt+8oHJACk8kgvwKzj+p2tM0Mff96wYY63aU8hD5EGeRteOASbA
kisTZQaamZQwK82SamRWNoG3+CXJirDrNwKg8ysLBjBDoEkDmA0VqNMxuANI9gSy4bFZNXtcUmHb
RJ22r7yN87BlR/79KPJlUJPTSwE7KcJ4rkWmyfaJfUs3a7eriwJpQrT5A9FwVjfodYNWojFGSDvW
Ee/Jz3FwA9PJfl5emC0z8gAdjccAh+hsF/oY1721N5FarFjzwzOr75fNrE0bNGZRJIaUIDkr4eo1
3v4LG4a4KGLXzCFBQkHuNUcdv15kTcInAWcCegq5EpWRBZLTvdO7Zh/bzk1tP43+rZP2gVd+ndLv
c3F16kIaA3wSrbiglFOZIzq7L4Fl1/q4XW4zNwYFk9ltXCVrC4Qzj6q0j+LqGVEmMpBGNbTlEGeF
FTBykNT5HttdXp51I2hUQAJVtuIpXhhgqKYkltXHSCxZIkJfmO1teIA1E5LCA6E3nqjIYJ1uNJIB
AKZZ2M8V+9oDn1WTL9YWpfTaLvOQ+ccDyJbt9oqNgqOCi9LABG9c3rvM+uw39p6NPGK2d3d5xs6j
VkSQaE4BrxfyBWe50hw9fEjNVCL2liFw6d2U72zfiMzpKyrhG2HT2tQd21Lejwn3+wnqRyK2phfP
e4XMfdDmXy+PZ33q5CZD4hdiTvI3HPkBYFIMgQavKUafnJ7vRXHPltDbSmBvWZF/P7Ji62mtFz2s
WJq40VOQg0H00jU+k+462CwCJCwP9hmq3+h9xjPm1NCUDn7GzU7E4OINFuSlqnnjVl5dlCMLyqLY
gvll4XMRc/OnaO6TAup1W10dK5GsBeQ0YPg4NziWjjJfddJzr5prGBFv2fxKjfuldHaWX0FOrQjQ
Zd3Td7R+hJpxz41HPrQbg1Spa/7OI2AjaIRAXwl4Q5TQwEu9rBhdY4o7h72Prnlf1Ppzydovi2fu
TFTv5tZ8sGWG0YHe2+Lwb5e35f/jBwAJR8AT750lh5kNyZrJwI7x+KE2/ujjGHG6b7U7Mrx5xW5g
t73+aJlXZ4Uw79C8/V+rij+s537uqAOrs82CFoFRG835j9TecCJrx+HYjBLZtUU12MXsTHHrvTv1
NwbOYwh+uPvLcyiv8NPn0Olg1Ct+buwMGIEp9t0iyFgeZBvAqTVfCL0SBzchsDlnqWiOxou0mCds
El6wkIguSpfqRvO9XU7Sb5qbvl0ekDxaZwPC407eIyghq77KhJ+as2SZ4gT8pkZ7p9MmGMSdPhkR
6AeD6kpw038OgWRcc8BrhNKLsht8ChyumaYiZu9F8mI5GyGYvJXOhnP0eWUXVOju8MYGnyfsqR6y
CBwpGQjrUVIKegCBfdBDaRudaecbT2qK4sEl3eT5q8vkWY70bYoqfPPiT0ZgFbs8NUOWv15eqfOt
J9MhoCJDnkpCZ5Wtpw1jPYBaq46bwJnT0Me/ywbOtx4+jloYoEiILACaPfXzS2bUoljmOs72vr5z
/vgz6mG7asMNnvt6aQWpHaS58J8aV0B/OFvyEVZAfxkEJohPrgToYYudWFAf9E05VrYnLejevkoR
Gm/M08pC4GUHxJbkU0J+SlmIrDO7gUEvHFHkgYZmGv+LZcA9a8m+L/ApqctA7WXKzAmfd0HPletB
OX7TtEj3I+BJosu21hbDRM+81GyD+IF6+sVUgWAlK2sIJj67eE3UO6hjXDZx7mDAbYwyCvTFUJaG
NvnpruKj7ZbZODUxyctIH+675d12GR4Rwy6v9xq46S/bW9vFR/bULELhDIKJCg3wLdD6YE8NGjt/
tqivB4TR27RGA/Flg2tzCJV7JOOkFzDUlELvFD54g0kdFyR/M0SBMKkI58rfGNfarpMZMKnrBLC5
pThOq6g9OuQujv9SB3dztpVPXB0G3hOySRyYdvVNoY0z9eik1TFgQJCocH/rNSioRDJt8r9LH3zq
o5FNBMAVbKUAVWLWTneEKQy4gKwARQGvgp7dae1dvcwBccTO1G4d5w6k78ug40c0gSG+VPXu8oKt
7ZBj+2q0aeXDABK9JnZK9p1b+iMFd20A8Oc+5fWTVfsbmLm1mUVlGRp0qMpLSqvT8RpgTvW6OQUP
cxXWQIP1+nzbFv9iexwbUSZ1AW1fB0bRDq1OkdYGyeHynK3sPuwJAAuRQ4HHU31eN5sDCtGUx3aQ
o1K15YdWP4+PGzKpBTibnMKjtwz6bviS1DODwlAadONbsxH6rn5f0sWhlAC4uK8cHq4lhSg4vp+w
V4p+7pfLs7OywpL5DrQ3IG9Aa5vy85NEd9OBFkA7D9neIXxXggl7y7GtjUEy/OIBIy9pVU0KoMiu
RbIM8LX0ez/mQS82ApktA/LvR4tAxs4eET2x2HDeWuuPrz9fniW5z5VzL2+0/xuAMktFN2aT3UvA
JU2C0b4R6PCyHwh7v2xm5XgDAQuUEkCRyL+qIOFmomPTL3YTU8Kh1cqtNjDqDE3U5lsyeu9a2m+c
jdXVR8MGYGTgkEMgfTpv6A5qqt7Tm9gGBzdS1ij1tKn7oPn8SvywjGwg+QQoN0qWYChQ1f3mBqza
tTDaOB+i+Wu9Rcy5tgEsE1uLoJkJjb/KAvlJWVHPwSlJoShzL2YqDs2QXQnY/zuIYyuKO6yzeUyg
a8Lihmj35WR9YsMWPmRlICADQCkEUSz0cFQgt+UA2DumRh+TD9Hdi/rqhAhqB0efVy6QpYWDyXJ8
fgD35NNCbi5v4NVfL5k0AEGX2WrlHIL0FmmdFp9PP6zhm6llweXvr+xX3OEIxcDVAqSd6gwL5mlt
NldDTCAZRlCzr5rI3cJvrQ0CmqtoZ4BLRAVcKXu7OdHGdqJDTG0Wlrsk7zai8BVvgvqtbJjCe0WS
sJ6euqbJaTbYSR/PzoNg97l4mKEdZ0XXzxVwN5J2BvIGqB6cWvH7rk0LDXM1g4ozrX8DEGtAbO2y
kbW5OjLiyYDpyPGOALQ0zoi56uz3NhzqjctvZb2hCognN7Sn5LlW9pOAIigfiN7FWnJTGCHfAvFu
fV9xGzojHm1sfJ/195r/dTLDhW242BWfjke9Aw5GKVl/tgwGmCx14ZV93GGFuT5HlvHe1QdRH9Lh
7erF8EFY4gF9Cgnrs2wn6biODm7G43fdR3PqxuPufKkBNkDvCrAywAWcpeCGzrd7IydWDGme7jbp
N0LNlc8jPMMVBEQ1GkYtxbfqi2GzrBYmPHgacF4EW/jwVQO4GhzQlOOVpXZbDUSDzIc9A2CS/r4f
s1/Xzv1/pDIBYUGV+YzxpBrbXteL0Y7nT1X3OWEbAcjKj5c4JTQQ4amLN5SyUS0TzdrgXTPQlGbs
zXp51d0tLppzrwQmcLx2/yLoz2HfRW13uVXrQA3yILND7oNJ9ta+kgwJvgjvP0meAnwiYCZqd+Wc
Zz2hw6THHppFK2dXuGRfO97VHhZWcIFiqgjck8rp1Vqt8BKtNQBimYLGvdPmHZtjYm1kPNemDBRu
cOKgGUFkq3i/JnXcGeosRtzo9S2x8RJEG9ln5Fghde5dr9mOzCo6NwGFh0NHS9ypq/W8NKu0pNNi
F4QEb1nyenkDn7tCMPqBa0LmAsBP/zcDf+TJoQXttXrLvDgf+5cBLeE1NwNf114um1nZyCdmjNNR
5JVtzdRtvZgaDbgXg1FsrMmKAQdVEuQAJQXWWfFvcHrox+g4iBb/aXw1yo3fL2f59CWAEwJQ398s
Gt4yykFMzMJw6sawY1r9TPs9eyfNozD2ZNnn4s/VU4X1BgrZIKgen1WVQaze5WVrAom1I+l9cWU/
jjyJcISoxUrhYmTslTBnsc1sGYnmxLURFKifbGVL1xbi+PtKMtDLSTETPXdj/ZknZeClW4LhK6cP
YQ2SV8CQST5vZSlGv/Nrt0n1uEY70dT0oMMtgpZR8IfcXr0SAG8hpoVsA/Lkf6nQj85GUWq0m1lL
4u6+GJ+SLRL6lZk6+bwyU6PRFrlWdiQGI2kSFHzDGW59XjlyoF3ihAp8PrejIgvzLaoKOc/KkQCh
LEADYHkA+EYtsrbFYC9FWiwxHQ6D82SVH6K43jmhHQlZZUT+MsmvLPWssbHVGg7IceEFHWROQYhh
iY1q3+o48KZAtAmqbDyHT11TZpFycapCB4VTGpQiFp0JrvGvl7fSqhH0uuL+A1gERZFTI8z0Bq3g
CYkZ/bLYv8FgAXaMq7EiaN5C4RJBMwrGANWd2hiKDilCG7BAx7hPyz6wly+TscX8uXL6ZJ4CNFso
heBgKAMRtE2KpCwI5C/+NMZjApoSDYirl8vTtbJ3T6zIX3F08sjsWrxpMxKb9u+GPJXJ/vL3V9w5
mCsk+6ek4kCS//T7WVUAHF7VBCDqg1W8at2dT+9MsJf3dhvUW/1Ha6OxEPgA6ohn5VkZfYLgoAsK
ORJDxWvnTuA7HrY28UqlHCLXshcIkg+olKtFqmREebelnMQGmX/wydgNFITSS8JuKxSxM7u99YS1
cxpnZ6A7jeM223gSruxwNDEA3wfYOOJJtRbXTnNBNMtfYq692PMnM7urxrvLq7Y2j6gmIN2PRjG5
dqer1ucJ0+rUWGKncB/Nsf+c+OPGW2ptewMELfNJiCTPYNZ6AoVTXkkT7Q+DmgHz62CabZRINw7r
qiHkj4FTkpG36nV6rILN2gnOn0BildWuFZBZRE5u5iFj4vXyzK0tDkrzeEvLHhFXVVzzcnBOeCDC
QttDHtojEij5c5Jn0WUr529eBBRHVpQbx2tyzeaQ9YypZn+izRD0YI+3x+9a3t84ZMNFnA/pb+gN
1CfYFdA8IDfLkYsA7XjKc5EtcTEwVMr1ULegU6u9Xx7SqhVJaSKDfXDAKZdDkjkoYlXuHOuJlkK1
eXlaphqCa026cQupmmEyWwNV2P+zdFYDJvnM0K0HS7oRUPqcuG8+/WPnX7sO5OkD+vmy/480xfk2
RJsH2NngMvD/s/0+lBqxqsmY0c4cDOWuHcBsFUAK6PpZlL0L0tXijaE+8hPDEeh9EzhVoGGr5hkP
/Se/+HnZyLl3wFCOjCjewR7aDsRZ8xJrA4G41vRom93GBl/bDX8vVyR0AFZXd0M+FcPidPYcu/4N
XaCO/mUYb64ehWTDkBoUAEyjXn+6rZcSXVZd0TWHLx63AjxENtz0yiy5eFggKwW8NxypMkvQvQPe
2M+ag53UgadDZHdjrdcMSIUTJDqRf3TV9guD2wXFK7g+DFU01/ts49hvfF7N0pZJC2/q4vOZ8ZIu
eyf7ev38Q+gLqF5JwnoGVc4FB9Ggp9PD0oOfCTXdZgNCvjYAvMD+9m8hneYqHsVIacXnlNJDGXTJ
e9Nc/Q4GwANkMJCaQ+cW0vHK/iE1cz1B2oNRWyH6w0m91c94HjvBgot8PFJGeGurt3BtCb3XG709
QA0sI0HjPxR6QOhjXQAGu3FLnk8WbAH3J0s7YNdQ7y1zzCfWkJ4D9/zI5od24VcfB3QNgKoOtTAL
8C41EDQyQP2yxW4P2VxG4KcMsi0E9/mlKC0Ab2XBu8vk1+mCDL1WL5BJbA9R53/2/WgYQifQtyRV
1yYKSVQERQC9nhORUOLmXTr57GBREiWLH+LSuPZgYBxHFuS2OLpvhVehyiNgoRrqcMpJNG3BTc/v
IlhAufCvKAPkMeQYjyz41LXLxifs0Jb3tAEk7bYb7vsrKWhwzyJFJFOEyDcjpUYUB5vOwLIuOOaH
rmd7aDDV9tbjYmUtYASqPQC+SKCd4mLdrMiEn3rtwcxf6uapuzoKhrQDVDh8kBohca56cC1pFr3K
c3qYkydRhPX1DgrfRw1SquMh5Xj+VO1716+S6tBnbZTYEGrWbi9vpZWFhpQY8iqA1MmVUF5fup0v
ztw71WGw9kz75PB7v4yqduMiWrEisSs2zp3EifnyMj/aTomjV5U3jfVBC0r++3fp/9xyHqsWwKCN
9AQoA+ANTy04A2tawgRWwrxn3vcs/4oef7QcbkzXisOV+Q+JQfSAP1KRLCWy0MIG8ehBs8vHYrIj
bbKitvf3gqAJO2i798vLs7J/T+wpE1dlbTLyAvbGbN45Vr8jW40A53EUEHw46MisSQEBlZllJMUi
SuHWh6TdewmUh7ygta4OpFAwBnpGspwDgPZXA+Zo+dNGBwtpojeHYf4wjN+QIL08S2tjADLHh7uC
lBtyLqeLr1euO1SeUR/cZ7MPfP6QVxuVt1ULoBdHphMhDXi6Ty1UYJwVndUi1EHvj5fnoW9DlqzY
quWu7WLgtv/XjEo525bopuI2zDR0Z9VPWvGMBqAtpa+1PYXaParrqOMj8WycjgW8bMyjfVkfWv83
fR62OrFWP4/yGN5oOPO4pU4/z6vRBcaBYEP5iEimagcqx431XnmgYUOh3x5bVz7b1cwXMVrN6wq9
PnhEC/Th1vaSKGW/i6LYUQ20y6j+TIwETGzxma3tA9kjCx+wxpPkVVnNu8WmB7b8Nv0XvX015j+X
N/NKkAJ/j2AOsAGgHNXudSvLh5ROiHod6od6Y364aXmz2PUvrwXzdHo9nwtUiHEuIYsMERYE2qfL
ZfV44HRdQg8jullNBlawVt+Z/sYFsDZvsh1MpouQQlaDx6bIxmpuYaUdHz33ZhSRsdUfvXZ2QEqK
Rm+g9LAvlOBOpJVWuC3umIE+ANmxy1sadNPnbtoCp6wsEPJEeKNDtAqXvqXM2GRYNdCOc3boqXgf
az1CKAiaci1w+nEnJvft6v2ANCKAnwgx8GpXBcz9tjfBvV5XB5/GBPuteGGGGcz4R5Kvl02tHF1g
kKFPB98g9SHk34/8dCkoAuTRRjDgvjnBaFx/maFVBBxg6OZBFKBugmReEt5jWQ7V13wIISl6+dev
5F2RKcTmAm4PamK2Gi2lzYKV4QiLC+dH6oZUFDdeT8Ny3PfkJvX3SVfsmvpzYmxF/Ctb78Sw/PvR
vHHH7RbXTNhBaNOn3pkiV5iPDU3uQNGycZBUvTQZM8MWVAtlAzdCWyVgI01WgYIJkbkJnrG0+OwZ
n6zxU8G+0cHfOd53x/9q5ixKnD4cto7YSvSDVCzB3oBfh+KQcsTQ0Znq3PHYgVm/ev7gm49ow9i5
803S3qbTsjXUle2IeEF6DDzN7TPlVN76gqViwjNneUIRImSeQGKWhWlJw8r+7aS3IJXs0OdggN6L
tU++uWv8bxubauW0I48Khy+T6VCDUGKLnLVuaRkTP4yL9kVPsGtRoYqSLN8bqfnVpMZ+6Mx3lMbQ
fwq9ZZPsRmhrpHgQ0Bmaez30EvQczH3cbL5f/mlnvwxPZNnxLFcDXcmqclFKvTFbEtI+T+ILkDEB
dAo531nZDUmvzlTBAO4kX9L0SBSV4hhMwaaB84E9m5SGNywtN5Z6bSh448gyFvK6cEGnB8iZtdnI
vB7f14PGAE9yzaPuZ9d+z5oflyftbE/JqSJ4rznyGsegTi1VZdGborb4sxMuYkez/eXPn50QPNcs
5KskCAwVQDWHYdfGrC/cGZ9t809ZP+fihnCI/R4SG/xD1sbNsDIWEETaaMcEXcS5mrkxaBM3nYY/
1yCJJff60+WxrH0eD2dw4yPbAxCjcto7WiajVWX8mZt/0p1Z/7n+8ygdAVOFOhXUUBWnKXP3XukY
/BnN2j/7rYBj7ccff13uuCOXzAbqDG5u8ueWfg8dcyOzdxbOIJ9w/HUlxrWKPh0tD7/9o5gP2sc0
vF4/N8gfweFYYHw5q+xq3VSNKFS1z1X9rYfs66BbV29U2caMVwASq+g8UmteDehkND3H4mb+JyEQ
NjuPk/XLdB/m5Vbrrn7XIErCpQw8GF6ZSJMol5Zm4WL0moI/TxkSbrQPab233Zdkq5vyfNVhB5z+
AEJYSJuosTOwLn4zpgN/1vNdk++ma/PFchhHn5fmjzaVIKTq6gqfH7rHnL1UVxNwye876JUHbYaP
c6FuWssvsjTB9wmEZEWTfmlbGuo6DYkHwl7T+3p5l53vYoB2EEEgPQ2jZ8pjld/1brqI6Rm4xkCf
fqfuqzNt8H2urIgkxUToD8U2sOEpQ5qWtERYWYjnCVI3dsMj42oniBIxgnFMGb5/1j+RJl0F3udh
wkaGzN2nTLv++ygLg4xSPltAlqEMAFPXzh4p7ed+3/kMeLmrMVQQOcQdLk87FIjPOk4WWlaz4Wb2
s19+2MVzTvcQ6d3qaVhZapw9HHS8ydEhpUZugLrPiG9y67k7mKaI+o7usqv5AjGQYxtKXmHs3R67
DTby3Ijy6bU1t/Le57crLABQiKqczOmqTzyrGQa0tMICyyJqfsbFsq/q32S+06xdSbYgDitzhtcW
Go6kMqlMjp2edjKMDWAppvHsLeS2JNA/hn52enP5DCJYWzkiEnsm2ylAWHfGGNnyYUmmxDGfO9Fb
z3VKqluRQ9EKSDTjgObC5ktSTHVoJK55w40ZfKgTGrkCf6GChr4gM9TifKe9ETatHtu+/9F57g9S
AsfG7MrvdzpN3e+LnuUvC3RQOSS3UfYKLTNJ7qzJ/OlYaHEBlsi8a8vazQPfF0VUQHprNw21duNz
RxwyMYiDNvvOdwuPxzYYKlfb9zrT0QGS/mFtth/cAmRVOeAMbauV+DoEtMfURZLMF/pdnhQ/Cq2E
hlfv8MC3ygo6Eln7uxT68ChAB/hQez0Sj9zIP7IaDQdBNs8G9mgPX1il1n7haGwO28z+4LS3URpy
83fe9k4ZoHf+Wfem12rqmmhxl/KN+m4TDbk+7jF8E7JhtQhHPVlu86okAWS/yh1LNFxzffkC4pD0
sZs1sjMH7ccyWx4Pxn4xssBNPfpHm0UWDM6Y76ySOZ/ZrL9AE6p84SD9vdUZN0LPHtwqTKsFSu4Z
GnrM3RBAvuZtKHv/fUIVq9t5tCA3Ohu+l+34pvu1CPRmNh48H5Me1D7EEXnPxLeCNS4Wp7EXNGBS
+jKzBu8dQ/OTu9k0u5AahfXk5hOUtTxe0yqqa9OLrcGYUBXIaJi0FMiEUufpk2s288+cjL8ZT7t9
y7qPekEuLMhMLdUDi2SoJFSj9zqx6lV03puxLHMWoGWLxL1bsgAIPNBaa3MakaX2WEDHFPx9ji8a
Hg6aVv9yPOBwqjRJw7FL6kOOvMyt5fOvwJZ/2LqI07rIjGjqxC7vyO9en3iQNI744nfL1EedN9jN
p05rhpuJ13+qyXKTPcD7aOnvRvurk4/tECYMnd+R3psgT01Hr/NCT8z5M/AR77XT17hLNEcgDTId
Sp5/6K0bz0XPugDKce+Tzn6KrNWCtsysMPEFOvnqYQoTK3eDnGXevmMOv/O1wTF3ec7qXcWKjEYE
vWUP/ZLlbcDMFvwSqQkBujwZd45T5DdNsaTBaPcs0tH8+4eVgt2VJX2BCFkakKa0IEmXvg2dZr46
tdHczXP3q3X6bgwcltb3rJq1cOjtjyE1FzfSXLPzbmm+6L9GG8zUQJ8KSNDk/c4Ajy+PSV+CO60F
QROdhgnkiGWDmCbPoyrFAxQ1m1eqA/h+C/7TNENLdzlYXxICFMHS8SVo7b6JRGKWoRh9J3Kr/I9T
tHXkdsXQ7xrPrgK7H5pq74lxwVayjcCYyGMxm6QOrNlq27tuplYAOjc9dIqpDeu0BUtY1YAgXge9
FkGTSIg0Uh+RuYyNDAQgvSV+gDK2vXEqmoZTYtmhb7SmsZ8y1LbCbvZ+mYvW0cep5J9K8Nl/qqe6
MLA1+ItB6eNcaHHlNky7WUZW07CzyAimyPxrIqpvulfA8Uy5bS2RnU/vDExM0z338uLRHjnc2lCX
ox5ozHzthIGpQz4GesEmQUdR6ZfTS01oOt31tpbeTjZLn2cwJGhoBxoYQi27DkotNW+8JUnv2p7W
+a7Q3CG5wU79UnJy0ycQ9huM8t0l6GnHNcgjBz8g7FzWhFmpDUOQpkb+yfBE9sRFUkbTOI7tbran
h4m0OHx1zgiLIHTu/TRwUe5FlpCfCd8P1X4EOntHkgn7H13YX0RhGQlwOVBCrHvifea5QfOobGz+
5nFz/opi4A+wPpMH2o9PdYXF0KAb/g5gkgclkrzLQh9iQGnALPT6ZllXB8tUibAC9ucxtaErUdlE
fB96ntyYo0dfIHf2stTFNzTPsDvPaO1Ho3LMR6/F9sBp1sLRHpMAiKw+KDSSR8iOJmjkruf9ApDU
o1YmWv1gOuP4P6RdWW+kOrf9RUhgM74CNWROpSrjC+qk0wwGbCYD/vV30Uc6X4qUCuVc9WPUuDxt
72GttQc/L9Q7lIIybUORxCa/q8ZxIZzXmiRk/dCHHYy9nyemHaJQaIadXVWAILWW0oPc5p7f96bn
Uzf/kBXtg1yTsK0lGB5o6ZgYxQ2bNDWuuwJwnBE16iasc83kkCC3Em/FC8gatETHO0TsHm/1ADG4
VEBxvdnSbnzlY+6G6LCR+oKo4ipW9XXTJ63fyhwgPCN/99wENlIkd62jSIjej3RlWRDc13sYVquX
pt+YQnvFu/FnNNNUD1rOu9AlY40VlnDy/LLThcDUo9TYOHj+WKjQn5JtxrEscEyTmKPRSkuToO3S
3E9KD/xDiz/qYyUE2k0imUbbaAiBGdlmjhaoHBxXoyyhAomfqNMCpyrv6YZrlKzShLhB2rnZDR1Y
4eddvhFW5EcG9qWV+GF4qbs9gMj6PanjMgA5F3fUlBX0MzLoMvtV3pZPEBTN12LUycpKWYRDGzV7
exggdBiJatej9L2lUP++BkYy3uSDSny37f+MWMoAD64IXBTB7m0Q/DdT5jAsPNqvYplFuI9a+1qJ
nGE3ov61yqFlphvZPdAq0arUsvYV9rB/RXPRMYSp5pfcTZoHF00+YSQcswoip2e3LYmMFWTcuiaA
IGLZ8m2a5JzeaJ3Rv0GqmPiqrmkATCVuYWtEr3VdfBiNba1tWApfn1ptyoFEaCbasQv0Gs03ntP9
Nmn7oPfGExFmBSyI5u5dkdG12yV2HaQD6t8UxQpkbOxoa9C6CSOR8ABCk2lgRh65HhM782O7bC5g
m0u/zFy+YmntHPDAVbc9Zd2lxaC0wQjuTEe4kwUF4rBNz8xuExHWX3leFPtuMrgEnmur/NItqxsw
j81XKrPnlrjJU9+iiZ81uNVVDsvikywDT6uBNyWcCvdpgIt376rKE+iWNVA/zmj5u2l1J8RvxSvf
NDl6SEf67zhHsS+UQj+Y7dAMW82WrL2TppF8NAT+jaT1Ze2RXWsW6XWlxry4MLuMMd9Ap4Y6ULy+
1lPngdk9wwE3ct+26tfYbe9FVvGt5hUp2q4kGzhxrjVAIHNYZ0m0qZtOXjBbM0NDG+wLaKe1AVDJ
lV/rksh1yiFbVhtqAirhHadj0QSkBHG8s4rbWNF4FZlJvRo0Q+J/NKEX/6obpwi6SqtXOC/Qf7Fp
mAqR+YPnqg3e4D90NN570a+hp1ACRI4KAPM2ZuaGVWT9jmmpo39cBCw+mHy+U6egemQFEnVp4nsZ
eogTW7QBZLWwypAuDUwDXW1Fn3yCCZmvB4GuipI0z5RVaZAT+1WNVnrJWuuupwRSUa74U/DSvc1i
vfsNqop+nbpRd1BuFG2MvAS/X+uzxzJu+aqI9HEbC7v3VqOZ69kNNPwrXyu8+EqvPAWpVLCSXafn
Xkjqzmp9yjV4ZQxMgJXXj4CgunjprLLjb6hyppaPjqvFixjxDPp6RZO9CSHZMdDSiv7qeqd+Jax5
gyLrrz62o6BQSQOPLkMrkf4QoUf8Q1W3cAgTmJ5rvWmlCHNm53qQZf1QBy4eq9+Dq9wNRKnlL3gT
dYhsjuUXZopCStbW1SqJtWplRfm4Qpvb7Ar89vqOFL1+37R2uq5sYWErbMaCLG4KzxfpGD2yVgDR
F5Emd67bzuHEj02pVBg7GllrRP8TJa28y0n5WNt2sYJJRiyhp9XWKO0IUigceCGpFfGvtClbOK+1
XWN1Gi/ZoIc6vA+AAt5MreZXiCeg4aW0ZOivS7OoyCEXdlluoeaZojsYnF6IeEfZmuUVC1maHFBw
+80Z3D9uZQG1uhG2sEOg4ak/nidbmHcLFsfBr0cjRGtVMJc9A5DlXitBstWQAQc94k7vW1vBtedV
+5YSqz1opnZX1RIoJ89pERuNXaBbHa5CFiH0EWViHLCbbrsxxizNIp+XaGV8RcaiTCCPLzWvg9eK
akLbVRV8SVWu414HPabT7FeJDXqNcs+Kb6wWqWYHALStng7cvBDSuEUlU0KXUFIeFCa6c+eZRbtV
4tbI+8QjCigAcJu3lZ26YCflHySz4OdCeu/W8NIeCpd9conuzrzyDSSonrSOxxcpjeI+FASaFVpp
QycJZAB+6VUFjA6MfvI82LHra06OdQAwB1JagoOFYFC+Av3nl20ppgOPDt/YHNx70TbCb+oEbfMa
lQYszg66MaYBum/vC7195MjqX5qegOsXqxZvv9sEUVIUd1wvymBAXfG5tMt7JRI4aTq6P9mdjlud
8OTCIBCcTA3hbiDpQHCZqRsCnFxeQs5Qrx/AbSG+a0ZVeRP3SVXcQrPiobX1N/QParrrKG5Ndxfp
OsSGlN7lflTlH4XVHXSaP5KqtnBeTfmc6JZ4dPPGEL5GRvUszG64lVV97RaxHeIRZTj1nvsmU/Vs
uu9lUnaIQzR9G9uW9paVme5DdwZw79SpSLJO0XLxIYIqzLMd49ebnDvvUnV4Bk26g2iztRpH8cSz
Lg3KDPeicJvPRroxbhl/NvuhDAyFMDEZKu47aKW6qey8DBoKyks3ePoBPvFj4prpM5TLnV/Q8Eou
lWVUeEYbJ/fzIeK3ESdDF/AcwW0OIsYqR/3+uoP2kr42VBw9cLf0yhDNCUqxVWb30JQ2669TNqlS
5jbivcQDhavro09Djp+s7a5klUEI2i5+jY7ac5tA31pa6A1+0yXuB0UvcL+oAKdcVUmHR6nXjQ5S
dS4gNq5TQufNhfITyrctx4ZDdZ1ceC13QJ4xqwuL6+/6YL2bXpcFvISBtAr9nTTgJBKYIl+lWAxU
nwrUgYcEa1ZF7ZMCRCUYXSPCDcrln8pUmp9bThyMtaNypCKS+LotZXcpqNZRn/XiOlKxBu6eBZRJ
RqRlhCy2nwcBGL2RjvdDbjshon5EgX2awbB4h1qPnjX0FvcdKzc3Ks1FMCqab1XvJmueRR1+Wlrt
7L6UCO/FRDaIsvoNJPQ2TBW875IJGOxk5LeDSzGHHtw7pnJ50HqV/2JoqvUC7l8pt0gT1XcZ0MY+
wdMjg94x9wrKUY8VlAq2Tl+nWUASnV1DWsx6FCxOccPtugViDQ2LfPiS9FUA7nahyNB3YcQ1p1qX
vLA3sqvWlij1Z8TKfVgAA3UroZa5agreAHlPjV85b7txK2MQlhFXAeEXw1LgFfR8r9WroHE9tRGD
+4Klj3x4JaBPuHBiR6UfeG72W5YiMeDILYLEtZe23qVeOz0aH0Rpd9u2rDavPfRDXHVWSi7Txq0D
lJrr0OzbJ2RN6dbWyKuXVIM/cO8xkZgYZRYazFvXUabv+6iFc87iD6cRr3DMnJVKqHfR14gNPVTq
B4f1exEnbbuqaz0Par2v80DT9TKsaJSGtYtYpx2jdwcSVoGl5dDsM/NtkZMtqewt18aiDuA+V75j
q1UF98qz8y2tX1y6be3GN0brkwxxvW4qYVzRJAEqEdnYTwtJkV+J0yI0L/W4C+18kpLNyzuEoU+k
idmKSVnA72yyde85jc+6Jr82e2RXx0p/HbVUXKFJvFOEfSR+eWVLL41cNqs6UfZtZJr9rq/jCOEm
VGZ0JzsUrfrIYm5tJGSrR7+hCeJmHWkemQgPJ7+xhoObe4+lpucJIFU2snF5KkOGexGw1vAuqlwr
wgwqRdyP8LB8RHhFHgHFkMZWZdmHgItwFQ9Uv0ljuwqHfpC+DiNzpVxB7lqjMJHHKTTdl2YEjVpX
e/FIf28qZWzq0uxXPGvT655ATDcCDctPu/KPm2iftcVN33OzvcMg7iXgMIegNb9HUQl50Qg4okil
zkVsFbZ9OUC868lUyIUZnea9DF1ts1DGtesGVmy0aFadKcgDWAJ+gKehWWBUOH5nSAGt8Ew8pmWM
oRLnWXpEhjJ3jYe+p+Iz7Sp0EYlgOcGVV+pF4DnYtBTh7npAeLirbYKY0raF+Ggog1xoUz3URksg
wgvB3qDNkr4NDFIeSmYPl3hlUdAbvXy4lnnqrAcp3oeYwRjZsu92XUOqF6jGKGgc1sUqrjXvNikr
HbYGJI4MxELHr6NiQPrQe0NyIAvitmieFZBdd/ZA4jhw3UhhWnBVLm1SpTqah0TOuo/GPtC7DNLy
xH0amzr99JAJvYec0jOQR/ZWkZEGyAwrGI9kNFcqsp8NpPJyBaNqQ8kdknoJ++hq0uLXZ02O9ILM
0jBuOvpm8Mh+GkckkdKohwH0YvrWIgi90pRb/Y66acd18x6/uwmHOhrboELiLETPbbkCLKg6RB4C
XEN6D0QmUSBN7viEclzEsuj93EzNYIDBWbcmj39lwDw8QMCgfTCaRq2Jam+k3dN7INmyzu9JOoUX
GjNxkugwwMQiOq5kbWzKVCEXAtQuUAYCiapLRe1hY+rFeA+6nHtj9micNRZWuZkMxUNb954KM710
/dzTpJ/o6JDjG63SEGEw0w4qg7KFsuypmgMURoypugFGxxzsJYRpwK8a6d6Rz8pZSbrl/c8LWlAv
ATQBOhYgjpizMg1zXHgWBaOoyIVGto2XWMmnyhkAivyFYRnfMesWclkUOSe6L7RVYwXGktDsie9P
JWSAOIDnRzfJGSCnYHrkscZz9631DhOKg3i+InNiC75+fw6ItBunRwIO38+FRO5oa5YXMTJx5wdZ
mMS8izqS9KOL9I+LQvU1nhFtoap06vNAVEBCHnA7EMCmv38pVBNkfdBKxHYAH778jJcU979/HXJ3
QHMD6ILupNCGOv66O3pUo2lH98CAaRdusT2/NhPw40jMAPyir5+f4U4QvpmkSfB5XVx7zoVUF/24
cZCPOD/M0ixm9wCZSpQ/tJbuS/WhhkP6/v/7/AzyQEQjYhSL6V60WyS66cIOn1wklCehLoBSKBhs
x3sAwa/SToWFX6+vXeaPwjc/+ZL26KklAkB80itGiPhNwycSRsJEhtp3gVbd3sh9tLL8+SpNihWT
/CWwznOKZZo1ZZFCAndvIjeZmquC/5S1hsP0dQBntk4ZV5mAbta+o9Lv3TDSlwDUpxYJSHq0nqDg
7GKs4xG0SlLkmoi5fxLojWhHS+SGU9+HrsfUwmrCus+L3r3nspSKzt73eA/hsTu9trAJ0xrMLtyE
z8DPB9byewPTjpkop5qts5f9rYpDyC/0m/rBK39+I46GmYGmtCJjsediGIESQhjnCxjCEzeCAJ9o
gcQC0Py3tiYVR7ojSbgDB9m6YUNoFRsTleMaSZjzZ/b7AwHNLMAUgY8GaxdEhOMNb22DykJ4iC1M
lV6PVrlHrcK6E500F0Y6MSWwv0A3Aulk0iGajRQnqF0T5up7w/hETSvohwjlvBQch+7nIwFvNgGL
J+A0pHqP59SnUKTA4Rv37UgQDlR9La8AOCBvrE+RhUzc6MfgQiQ0IBwBYC+OHQTpjwdEnW0E+q01
90mzauSqXdLV/kuVmR1qAEkJgK/gDk/AmuMBauogSuFwQwwPSbpYs/KgSHMXkOG6uVGFigcw+wW6
UaPoE4faYPRAQ5iO3yqjulKGyy5QgkwfDKAM/Bjx8wZJJucWrut4TYtR1zajbXd3Bqq0t3R4Q8cx
iHbZW2ZY7TrX435V1mAJpbpwSj+ysuZOV068Gixde29yZjxkGVzP8+fyxGkB4RTEG3QMB2B6LoPs
oRWDbqua7l3YUi8/jIT4g9ogjXd+nO8Q9InZiqFQ8YMPgHNzvLQDAxerS026R93ap/19BzkGZLXG
BgkqVMLj4brrNqS4QBiIPPOCsfrO/QFmDYfUxsMEAgaM+/HodEo8la4e7Y27xrGgzhtjgT+E+eil
PNAEYj+k2hYUIb7bYBxVoHNAYMHAZE4wizqbu84gon0Sx5tI09a780t64vugVYO7MLXkgrzcbEWd
Ue9zOxLpoeL9bWkUl9T4qTwzfvTXEabD88Uj5EXrNZB3TA8dyq3tSrN/DI3E94EtmzBmkKZ0Z7vC
LLRF6ihLD1kGLyFYpPidXCHovds4ccDLzUlrXic6PYcm3t4gAMkUGwjc/oct+DLAzCA10WCKscIA
Ql83B50sGNjvvx8BC4pHwNuCgv5Np1CXbUQ5smN7MPuYgLDwj/0cfB87AMncKXSckwGYEWst7yNt
XzhXpbHp3YVr9/3RAyD177WbtGChW3N8fojWogeEYbGDqy5K75DZ63K8/OkOHA8x8w/KobJ0wGPY
wdJCsJuKJVmXE1vwl4IKmht82m+XLIZwMbNK9J8z9Yviksc/vgEe5PwmUZWpkcO3B0f2Sd4XSssO
5UcCgLP8+QECzRzARxgI2D5ntjqsKkhRjR47UCTHic+ff774Xz8/i6qJrO3Wkfh8UV653U3tLPz8
6XwcP8cTS/7fnz9vZGyiisikie8bXSAcwBWIj/Q8auZB6i5pBZ44q8icAP8NTCUYzXMU+JDZdpJ7
RXlw7EfeSX9Ah7MlctL3x3ZSmf3fGNNh+2JPq6KBrgrcs4O2En3qy5UxZS5XP96Uo0Fmz4Jrl+D+
RxiEU/ROy65U+eN3DbOADBW4uqDMwdWczaKyoqHJyvIAg75S5ngZ5d3mP8zhyxAzu9o3kV1GUV4e
nprxZsh+/Kyh8RQUgCBwY+HxmZsllst6iFHg3RfsveUBJQu+zgmbAQYa4NkeFgoU9tk25xzYoAHJ
zf2gh+kFUDI/Xpyjz882mGkgswLxb+9lOqyhA8bZuHDvTk4AaqlQIoHfAv/+eIdzktpKqh4LVAP6
6KCfTb8wwvQbZzcbSCK8a2gshXTiPD7NosZAQtZ19n29BuDNZutIrs8v04nLhr4eiLGR9vt7q48n
wQHlIRwFzj10bQMzu+XalYjrIP9xCwMoQiJjiUaeEG6cyJXH4wgECCnUId19nImr6LJY9JJOWMGj
AWZGPCFJUo8o1u/ZH4CKEm9tpYGTgy66cOnmTjIoFwCDQLoK+aEp+JkT5KVhRo0YHO3QOvDHyIrn
5FLrnhywF7ruQnljCNwXihLJ9vxO/SUSfDkNE5cEMSSCA8hhIWqdc3DLNqVGHA30MA6AloCZyUw/
Bv7h0VMj3aToMY3yBX9KW6v/jArSffbc9q5K0Ud/Cs8uLstIfxLoibEuSOT5GlUE1VwJZBrVEFq0
VQOJijFP3IekrdDGrCPJHUR6e3R5h9p+UFxKGoBo0lcxYAjDo+aWgCeIZoV2894GIAixMToKbBoA
iRcNsCro7sEGINcLj+XXQJ4mD71nHcDs1MPzCzM7wv+sC0XCFDRH6LnMdapj4skicSQ9pNbVy4aX
1+zl/ACzi/7PACa0RtGw4oT7kTdN6+l6Rw+6jEPg7mtJFqawNMLssWjQb5mYCaaAvhLaJvoPEyCQ
sEW6Dv7rJLN+fPmSEmk03hj4vKlt0izZLvhn9MQWgLYHbqYJrqT+jfpJ+xR5NLeiB7TxgvZnxNht
7Bji0Wh5fK9bUDrSLIXONTzKwgjKQYHFhHWDgnRs+bJ3mrVDO+tSEGY/FA1vN0gZkD92399EgMxt
ddK7SM5oWVhlmrjwVGNsMksDTcDp4A4aDZB0biPWsgWoSoKFsDHMZAjGFMy4AMX+xhes039XECL2
uwj0CjUO9ArIpCV50hPbCPOARTCQTsRRmb85GaikiT2YB0r+eL9i+nT+HM6eg+kcYgMhLAjSFP3O
0RFt5HqFG9EDcoq+CdjBMFwCIH5+kL9K6zMzM5FywPCBbhsqZbNJFMppB+bF5sEZnZDnm6h58TYS
2RvzDWA8oMEpD9nnBHy3w2L8bRs723mTSJRrcsGFmqsO/DNhKChBC8KBRziPvIjXRJBR5OaBdPym
rvJVbyb3Bnr2yhj9iRJ1SyMgnSB4QLmxIpwv3MoTp3oSZPt3+NmtBLKo67IUw8sGUEoGosO9Jq5i
Uy0EgN/midTzxKgkkD2a5ILmRHjVdJ4V4fbeIld4p0EsxBYw5r1ga5pX2arP2F3lpi+DtjIadq+b
6cJEyVTS+LrnkGf9R28DKUNkKucGgvUUMTpya3ekQ8mXd54REE0HYpCLQ1Hp+Q36HvGLJGPmlM4j
Fzg7LZCauIEMGW1L33ZuHgex9P6oNoMOdxELAAYHqCbUst8C8r7ke82uApKaWCgE/chXgMSLpNmx
RWsKVmbFUJW70YRgQbut820McML5q3BqEITjUDSeHnzw444HyQt0P0PT8Kkj5mch3qIenS+ezw8x
feLLwv+dx9chZvNwGbCUno0hRPrLpulF7m3cyAuwcgWJ112ylGA/OR5y+RREAkQm8y6vSaHckmhp
uZMaWvwpMzChoKcV6Dcs70TyoWUX5+c3s4h/5wffnoJLj55P33QaR3PUwF5I0FoMpCbRhM74w761
/4zwt7HHX2GfuY+sRW5v06QCCDhax9pn7/wsdfLt+zMjkAmTtSXS3TuTUZ8Mn0wtXL5TS2Qi32qg
PoT0yVzArWszwjtdQ5NPGtRYpaVi7KlTDFgbSPW4LRTyJsenOGW6oZXQTN8xL4jkhaatKro9v8tL
Q8wLAnFU6l6MDpt9X63crt8ZXXWXVs6C631qGMRDUIcyJv2HueJgKuxUd3jHdmiu4uXrvt0US2Wh
pSFmVz7pPDJ4Sc92uVRi40K+aQNXNlqxZtFtXRpqdvWrCeQ1VHi/sW/3Tp/c2sOFkg/nd2b2hP09
vVP0DkLvtPdzJYhKAiFYS53tmnKV0a2yfb0Oovfzg5w6wV8HmUKzLwkbgfqWG3uEgXHj/QYLbQRT
pl/Y+1NjIMMLUASCH4I64PEYUFU2wKfJ8h2kgic07pIg8YndwIsCZA3krf6q8Bx/v8ZrB95IKnZa
86INLdz8hxY0kh8v1NEgM1sy1ImbxUaGdpTtCvhhoi08WCcW6ej7s0VKNFX3roVJ2DQLLfnAanth
BieXaZIpgjfiQmhqttVpUciiiF30cFT++ApOKFs4S6cHAGwBwRzy7d5sCg4FdamQiu86aV9bo7h0
W35dReX+/E6ceAcdVJz+HWZayS9Hlknk+aGegObHFLBJuVE2gTfd+WN8axqvafJ6friTGwMthalL
GqKkeTKwxNPIdQOz6lPwYBzXJ81/mdCXEWbrFnFLr5pG5zujdLcelHEN+66JRTA496ab+Wnxcn5G
J/cJITGafJhwXedQria2wMaxBd8pkoHvof6MfYXaVKQtOBDTgZo5SA5clX/HmT0tKXD2wqo6vnMm
PkROpA0feARldgByXDqt9gCwUbEQz56eHFqVAqbrTECv49OBpEglYxuno0f2o9p00WXcLbgVS0PM
Hpq04oYAjZLvPGDY7cv4kIn/dFcnvB1CUgCZ5kVra7AlbWuoZ2XWQyk/veo2Favzp+Dk7nwZYnp+
vlwjUSjgJQTcO85VwKxd2gKNav9O2G8jC38+FJBMkNNBo0T0jZoW9MtQJYRuzbyOyl2XeAHh+U1U
cNA/jMbPlflsFKAknh/w1A7BbzInZwNKxPPgk05wbXNEX2+C4DJNwFrmIBGzpWZuS8PM3wSYbCNx
MC+N/M5479PqwyILmkqntunrVGbGoVB8rGrTxRhQ5G6ICK0cjdAqv9Xjla0ezq/bCZcDjdD/t24z
06rFquBxjgl52BuzfrJGIL4JX0Vi4QqdMqomZNNhL1Fz/NaUUCcFusHqMd+R0rrSaHwNCsDCEKc2
BwkAgC7wDwrOs4VzYnvM4qm3O/M4iJR3Snvqftg/fnLRpvbE/44xW6/a6LUI9KFyVwyhqH2oSJzf
j6U5TH//cnGs0TZBgMP3Efb5jQLfU0qwrRfs9Kldh5wL0vsUoR5QpsejSGqAs2EPxc4YyEYz76C7
EdLig/+wrPPPakGLGh6gDUmXuRlooBUAIWxW7CLtIbUuoqVczMl52LAwkDv6azeP50GLvvFSUKl2
utq0ufC7BPnefPP7/J6ccj+gCwUoOmDWSBXOHhhkJ+MB6gZ8p6kySMS2U2+0QttOGTo0Ds1myfH8
W4uaP6M4YoCbOhC+/ZYj59TJIXqQ8x2ahKorB9nYINNqGuqDoW0ytzK3tpSPKDbxlSDWuIqpna1A
mtD9GkR836iQwRkp0vsk1XiQEo9fRlCOCs8vy6mjik4LwKxNMd432UUHXIN+bD2Y3PKJEQE5yBfS
/Ye3/esYM3sLNXNdM3St3Olkp1V3IMFA2GJ9fh4nt/fLPGaXATWgMgblmO8ga3XpkP7BoWoiWl5W
mQiRda3QaIktJEuX1m5mRgqDyLx3sXb1S+Hc1kUoq/8yAgBiiJEmdObcGCJtqByj8uDy8SKo5EUi
38tR/gdrBUv77yCzaQyFq5xxjPhOliIwtRRqK7XfZIfzG3RyseDdAZeLkhE88uNb7oD6DrUKGxsE
EnOvNoo4gYGQ5vwop55dOF/URD4dpApnZnkzUdGuHx34eBL6SdBa4ZvCq/2xOiT57/NDTcsyv99f
h5rM2hcjn01y13YHX28Ynnp5Sxc+f2q9YNqRp0bJc2qudfx5p7RyhwFlhcxLfh27ZG308YWWuD9D
rv417pAfg8TLRMn91j7QiSrkeKTC3TQhPoA29Pea676fX6kTU0EqDNsBAXUkRP7m4r+sVM3jMtKo
w3as/cizVWWsmbOwWtPpmW0GoJvwS0C8Qng0Dx88nmmWY2lsZ4s/fQSuohd4Gnjz5QUEkkLDu6uW
emyeeLWORpxFE4whRmPYG2z/4DN6U8WJXyg7sPVx4UyfWj50jrehm41ixTcjkKSy0FOI/uxarfCH
bF1D0KlwF9yuk9Mx/7YuBGMd5/r4uEEJN1FOnSDZE79Yhdgwe5s1bWjwpS4pJ2cDxKM9NecG8Hy6
Vl8OQ1dXJeRccBhM7RkkU99wX9pqwfk+OQZUywHfRNEeYnTHY8TQvohVgr1BJ1qlhTS50/vP82f6
1HpNcTgQnBOXYZ40sXmVuuijlSObYQXoxu7rxhDq0LXoxoXbY58wNB6aQbjogIhCEZy949lAXEaq
uqvznWemzX1ld29VEZU8sGhWAKVVaPdRGd0B7LHWdhk4AlpurTn8EmgKQNcNCPDiBaU+tvJa1fiV
yGyEjap8KaIx3faKsD85kvlrTxHvhtk1vZRQc4B0FJRJLGGhfqCRdouGK8MOIIzSr/t+2DDNzELE
cHJXo5nEjew1cIt1KCTxvNWubGFokLdoqPehi84cIIXidiHtOhIqVfV/WhMtaakY+88aGhiPcWFl
HzHn3pZDaejS4oUWumCxb4DQecxkKX0eq3ibarbaQDDcXEPQAJITWqIQlEo0fY5Mts1ZWn52FEpX
GpTBoGYD5A4UHpeoaCe3HfcQ7WU8xEDzbW8yiP2h4zjuYrVBs4bbQfNFtjl/tE7uN6SfkFoyLWCB
Zp4qV7lDoWbEdgWgHrd6Wa/Of//7HKBbi7mjKcPUPGrOw7DtSivNBjcQcimfUEpYtXX+3CfGdUGc
BdP1fSrA7KCJzUSg1IGDmBlJi4PfIQXDUJuoQx1kIQKaY/fxek2YIFRCJ5QFYofZRefcUJBiQnmi
QNEQgqkNnJdKoajD5RrafJcxH66GWn8bI/c6Z2oDFu6LnrGFn3FqQVEbATMDoEPXm3cC0FmJfsgO
kvGg8eyGNNvqEnG4xZst9BSD85v33c+dZvy/scixMbAA36NWStmuU/WaQ6/OVhdMoW94/eDW7k22
ZK5P7iASMkACEACN5w8rhNIdE/47VlhGa3AAryWxf3zeMSUkL3AqwfX41hjPYLXXukgAomEpTEX8
2RRLfU5OTmJq5YnUIuYxzyvJRCvTtqfZTq09+7Jegnqf2n8glQyYBQA4UFQ83pNYqwm3JGpxRdLd
5bm3MjKoR6TQKahdZ8FfOznWBEWbnk5UZWZj9ZC1Zx46Je8ylfUXkI4b1rXTDKF0oHKWeJVYwKZM
3zt2rMBmRNyPAASYWlC3jufG5Bh5HtAQO5NsmAttLmSv1ueP9KndAfdmymAgLgCr4HgIu6vsjDsc
Qwyxs44dIlYdRNYWgtDpK8cTmdwnSGmDRwXjOgd85KQoG+g5oWI2HjIZtFAjZNmCufs+BhYLfqaF
/Cw6W8x1iXlumAxSDyhlAqSoF09W9e6qtYGSUGwvEdNPjjU15EMZENbPmmXpmxYQd6tNGFLNhTzY
SDcGFoJglLgghbuBuprzrqLEWjB1J4/Dl1Fn5seD42FEoD7u2mTYTh5EYNPOCCBpzRfW8uRIQEOh
+8eEXZ1nnaAUxFiTxWxn8ddyaCB08EDsBbz1iTFwpCEVbmK/cMxnh7uHDM1YJ166SxFeKRl6JQnN
pYT9ieN9NMj09y8ObzyBJbIMgxS/0Ck5zJCPOH9/Ts4CFVpsi4XZzF13feR6Lroq24m+CttWfxZj
fkPibiEXcWoe4MQACWsj1fwN0QgkcNekQGDvCii6PGrp/vwsTn6ewIYCAI/M5Rz54xLZwqnG5yMI
LttbAo2p8wOcchYQfU6FbIDsJxr18UZAELhRRB/SHYXg7zWgVHvA8It1Df8TyrRw352Bv9eaZd1A
u0RC/bYtL12e29dCZsYSROTkdAHwBqjCRC1vHqKU2gjZoMFMdwPRQjnIm6SPHs9P+ISrYEwB0ERt
BAp8foPGvjaqUcPBy+kTOCRhrpubpLmuMi80oGcs6MIOnjqHCMABEYMqOMrVs/VNhJ3L0inwNEX1
/5H2Zctu20y3T8QqzsMtqWmPomzv2M4Ny3YcEpxHEODTn4Wd/yQShBJL+0vKuXGKLUyNRvfqtT5V
Tv8adOQwzum328NS3ICi8QaxFAoQiiJRwvg0thY59Ul/SKn+Z9YkAKiyE5ns77dNKUcUiDcXHBiq
YNKI/IHUTkN8cvK6jacDoPA6D9FtE8p9cGZC/P2Zd+hErK+j1f5EZ6PZCOgW+InLtb2/ZkUM9MxK
z/pUTzsPjq44mNarMx/+t1GINTv7fjXSvhl8fH8BhZOls9gBCPl+E1h1wLYAFjHRHXhpYnAsCk7w
BO6n3lb9Jl+JcxTXKZQ2kWQBWBvoRrknNrUG+FfbR/prPJjuk+l/DkAox5486/5oB04OuQkorQrd
FWkcyF3mIxuL7AQFph0Ngq1llfd1T4pXEUwg44bXI3Ig8oUA7PeIBgCSnbIvICG+kwrk6uvSWpcB
J25K8PVgBD3d82Bsby+0DM29MiCW6mwz9e3AS2cQP9/oNg1kA4vBiLSco+0D0lAZ+L6qif3mdHxJ
bfbWtmvpStVFAUQSpF2B3gOLh6x0DZ9fjnzq0lNamEeHgs/xZ412E7MEZexIyii3nH09QlfQADFe
anwujA+c1/NfIBMnobE+6ewav2Bw7VhvkjdKgvsjOSDUUPbBHkFPmAxTS127m+feTE968My0l6o/
8WDlTCncJ0ygxdlArg/uWvJtme92Xmm56Yk4u6ECP9WjttZTqF4rU6DzAYgBXYAEtQQvcjGBPiM9
gXC2/m56FGRt3KAHzR+1Z8C+070Nkrew8RItmgOkpbIOnNweT7WHwoLA2O29qxyxUDX0wNUgst2X
W3duG7MHd2N2Go24rL453e+0WUnUys1Q4nhAJhQpbvBqoQ9OxoNBCJgiMq7JCf72L9QSf2WpDU67
32M37Qy3eprq/g3EbRCdGNFddHt8insEyWHELH6AwSGyuBzf6AOPbhV+dvIpidjXhWQr16FyAs8M
iJjm7OxrPUffJtpVTu3ybBSQJUK18L4myH/mD1QdQEwA7HYVLk/6nBj60CLQXLrtDCK4qvvygVny
wXSCtjvUCORA0y+mehw0Sk5pPidQOoKaclNCfeB/syKdrjG3LTSawUpOzdAGtGTqzBUTiggSrd/o
VEAyEpVs+T0btH4TeH1FkOQGF2RIwNP4OQeL9tOyZMWBtwY/QvDD3FgeW8scKqI8XPJgmcfTD3kB
uVwPAtM8mG0E61o3PbpsfCz95Ys507eU2ysbQrnnzkxJey5hgKGCiRwhmDcmIZ2y9tVsljny9Xxt
eyvPD8psIFaC3OUVNnhxGguKHoj6vWlffy7GlTBMNWlo+IQyGTqhEK1I7ichRdoG00JOaE4sG/bq
W89GOUXd4K4EMWuGzMtjaukLmIZ9GOrLt2Syn7ThExD7aKVYQ1GoJgw9rCaS1Z6Ld6fk3hOWj3nd
aNkpKfe9eeArSSHl55E8QYwE8pUrzTCelkW1oE8SqIHX+S3pPnABArT73r4K1JQsHo2yUWvkvM1O
kB1BG+OStm8sdeZnt0cbyG1voLwIoXcOfiAcVeQBpLdKy8Gt2jIzO/FBG6OkBmSPFUX/6iUja0Mr
N8KMZHvmQnqDTHTj5BA8aQvd/W3N0xrBjIhhL3Nt6HwEUkgULZGgsqQTxTK3nSfIjpymEohBlDnG
KLOWdmf4tb/xPFoJ+ZUSGifBG8Sx2IrXUp1nWEVIAwiAQLVcbk60KYHNOPHTk8v8J6MkEAdKNlm5
vz3hyiPgYU3FPYgEnBTHZxU4zhdaZye9GX/5eQMG4OB30aHgNg4rmRflgHygSW0DbY5oWLkcUIMb
2Zn9PDsZRUC3c8fb4wRZ9ce5m9fk21QeX+SxEV3A7WPxLk1xbaIdJ9hFmTux41ACO+N0sTO4fJOi
C+2lTzt7Y/UdX3myKLcvRGlBS4CysKhNXRoONOJ2es4yoKXquM2CTYnGnLHk4AJsNyPKkKUH9RRv
CNBRY44bcCbvEm7dj9/1Qd/leaJ1Q0c2TVrUPGv8dmnLCg9+KBSAmyT93q29+FUb58yG3BzUgngr
MX3YYNO+mWnouG3o8gdrzldcgsq5ATeCFlYktBwQPl1OqYmuIKOoTZSoi4NnR171+f4TIJgkgELC
/QweoMvvI8XMe+7m1anM6H7ovqEsCj7ZP8w1hi7V9gd7rAvaQHDh2Y7kTVIT2l004dXJypZQMB4C
U60B1HP/aPBIgQc18DC/Ei50rLROg4JWpx5CQCZ4XB7A4mavaf6pFv/cilizs/gW7Bt9bVlzdZqh
HNQ7/aZkP/IsC2vtrw8MB7kSYHUh9ujJby+q23VdQXzvlFsbr4/GALpUP/j4EV+LjIl4RyJDdpU2
SYCA6N1uKE+TAc2ooIfigDX+OTnFyqtHtQdg452vDIGoXIbMCbMCBmr7U70MeM1ZaRdaQbNfquHt
9rwpHdG5JWm3AS5B+8Bg5cmwwBnPCqgL+c+zFoRF6TwQ4m7cVN8ti/95cR1oQxAIaxgrB0t1cEV6
E0dL8JDINb50yAdDK5fy5Pnjn2Czjhtwa6wMU4QD8hWNggdI7wDJAlxOuiSN1oHiFamrU9A5X+xu
2RQLAdEEhlc0ES4b4NXtAeyc7NkCDKhgwWPV5A9sWKNhUC4s3hYo+6Jz4DrXkoMSA3QW1akxO2jp
ad0GyhDZZgAG+PaIlYYQirzj6RAhSd6qqApC0FuOk8cKsFo5JN2hSxPEGsnkJyu2lAsIMCrAeyI0
kG/RYunTEap+QGYP++B1LD8QtaLM+O/npS1aJV7iTAw3CDXccIYwyfT19lyJW/5qcwgNbiShUJuX
Kwd9Prm0NtPqlLbLX177GLiRVtWP1uJs52Hc3jamXBjQrYHiBTiRK/SEEaQjMwIgED3/iH6TUB+O
JZgQbxsx1FYQrCGygUiw3G4/TCQoQXNVQxdKL8OgWY5O4u+ht7ezU7qzCVQ0Qx5CPQ9aVOaivTSZ
cUya7DBMoLu//VtUs4syGiThkF1EM5f4qWd3QJUkc1obaKT30UUfcON710B/i+OxsGWd9/eUldoH
phgFGe8d5AlAkXAGZxZzfQbnDIoZJ649C1BRQL7Z5o/bo1LdbA7OMGCPLnAJskNpIQ80UoaY3/L3
ZrE1sp0Z7K07VWzfkzciIwvJe2TPQfB7ORIvhdJB2dnVCQXEPZQN91BWeV3KNXYGVRjsIMWF9JAI
SD3z0gxJDITaQVCdKuN74GZRkv7WIe6Ted8mtwong69sT5XDOLcnLZANlTTo3/lwGBCocf42IUV1
e3VUBkRBAHrcPoqr8g5oKM5f5xTinn4g6ZMTf+Dzgq8R4TOYM+XHUFX5VPBdFIib59AFYUnbrVHU
KUfwnwk5JY5cO3RPfCB862ysHjjrylczS9fov5TZVURL6HhDAQDOSHoA4bTzXu8BE3FI5X3nCSMH
jWhV5Nhg1WBFUuzBfGRAVLNMAPMh9q6eOIRwbk+nylkhbY7SreBER9PK5fZLaTeVo0sR7WhLBGDP
t2Jhhxqil7fNqKZU8JuaiKsAvpJTBh6kYY2lEo1pSRJx5APmtazEmgXx92eOZ0IVSrMJLLRW5Jch
Kw4fGQGoKBDDAG+jS993ksHPvEYrT4v/UkKOcyUzqMpjoKAt2odRo7+i/yqthuZDi+iW2s9+Poau
50SQHQtxN2Tac5CbkWOsBGYqN3puUnJwKUJt0gQA+44ITfyGRVX/YKKKZ9GVqXtHGMiX/LklaZMt
9gg4XzXieUi8Q90XB+hDbqcq303EeZxBkBKWXvrog1og0Mavde1ual/7MiX5ytNfuUcQgiKQxZWI
u/lyj3gppEWbGaG9zYa3oJwfgURfGavKBDocUB5C4Id/JBNOp7lNWwEmio6s7IufVAkECSn74/Zm
VF0aaNAXYRNa6dHwdDkQ2gAzw/2lODGXbbL0zc6RfX1pnOfRoaGnfbptTXxNXj7B4gwkDvAsILC+
tJbqSzqwCqg5y63BDkcDqDgFD1lRvqSF9RSASnLlClHVZQXz5b8WpcMWaAPq5znQbTwfXmhbZVGt
94+cLuhKqKYn1qU7jboh7ym0QKF5GnrjvLk9aOVCnv0EKXQyK74sZKnArdGHzNpk1cozU/19RKIG
6h4OUEKXk+pQC1RARod7LP1klr8WrV2ZRJVnR5/KvwZMycBYjFreY9VIxSEw1tQPIIL+ZdlrZAuS
G7HAly5edUA6ouNKEFRc2qlz3qUU6m1HwCb4ZrQ669W0Cd/r0Gl5ztjUWSsDk2buH4NAVbmgA4Ti
j3zEFvTULx1EVo5muXF1wOiKtSBWZQEpXQR+MGNc8bQXgKem6dJB6SyzTgYfPy1aHd3eXvIWfx8F
GqkRmAv2b+BALqeNLu6YdJAPPWats4QATLFfUOhz9nNeT5FBR+fJgYTAIcs683thQ9HdSeZkk6K9
cOWXmGKBzo43fgkURNA7CtAyrrXrxErhc6sM+iEmVAsbsw5dVofA/W4z9rVPnpZ0byTfqPtngq4t
HRrgkM4y8s8+fVsgH2pAWrYcPNznf7OSQdVXBGQvNl2J+iQXJGYLHhs9akj/ASAuJxhBhumVLW6s
I2+QYcrCPpg2Tbodgo2tr7xgFIsPU4IrXdBxXqkBDL1tDQsgykcL4rvuyZhXtu8VBR8+if5jiDQg
FwESXvnJm1djk7V1bxx7vage9dyGTuBE6SlxAfSgbmnhcThUpIeEcaMfBjq7jzn0FndDk6L6qnHn
2VmCcdfnhvXKKt5vG1Dhfkldj+zabuRrfY6SH5G3h5x7HfwGcMlpHGK85lpt03iHsViZ8jUTki/M
SqtqXUaHeCq/NiS2ujwc9LfbB27NhnTePN5DFtnCMNArbzZ/VtYIpdbdbRvStfx/U4XuRssAlyOo
rC7PtMZ5DtXHfIj1KptfIZCrHSE1aoVTMAPKszTWBjyXb7wq+5Wo43pwaK/xEQigiA3Qmnw8koEP
Vp9Y1tF2dkv7yJcdJytjUxwLmBC5QiTGUemSQo6F4MiUA8Tycrpvsg1fw3vI2VBx0nBVmxDsQfsZ
UJBSDaErZ963hkePGXTnd72VdG9WOULCN2ja4pNVZOaXpXV/ifbhHa2Ysc9aOr7mblXBawXgPru9
lioHja47tFh40ATBXSDm/OxBoY+eNg+dNh9zu5g2QkVhW/vU79Ezz/yHnuscMnx9BhmUYPqsm54W
zuPghGniQTjz9m9RLO/FTxFX8NlPcYq0Mju9YMelf9CCXWo9Q9D6tgnF8sK3IloQxShcB9Ls53zI
gOKFCV6/WpyA7vPnbQOKMOHcgFyLKhZwY+k1DDifAwiD2gdviYI7waFiD10YkRyJ6Uwacq4wgiR6
3ofQwL09CNVCnM2SnKxxOZbYLGp29PU/KxK72b5uPt02IT0E34fwnqD0AnES5GA7S8YlMGZ9PPYl
n+2waCsIOVaTXv/VuUH6yx2g09q3wRIxSH8vIIrld1KK4BdAqMJFOIfnqHitS1vBWuYsI6M1Hdls
TlGQpkdDCPgsyZ15ctmQnGdBgL04RWJOR83YGO2GQyzeXQluruMGRIDoWxE0/QqFLui7M3tGz+xx
5iEtorqK5nY32qdprUdG4S4uLUm+v52XsVksMh4D8w9j2TrZ08DezHrnZHu/GDaduydAFlVrVb7r
c3tpVlosjbtTNTgwC6To8lBlrvPIKzCV396UCiuo74HHFhUGJOrlMpFuZMSmRjcdEwhCL/nXKt3c
NnDtHUQB8T8Dkoer0p4tfTlMR15oXVS0Go0Iras3rSrmHbgJ1ojxr08ZwntAHJByRbLzKoXs+5pR
QIQeA3pL3owq8vm+iOw6sup9P6+0/igmz0T2A+2aKLNdlzgI6/Fg8YDvbcbnvNsDcHD33AFiiEYW
PCZwhcrvoXYuqsazoRU8D895vgPTvzHs+Ir7vvZ8gCmAUhZ3PwonGM7lFaQ1RrrUuCePXD90+VNl
brx8JcZfMSHfEEOqN4PjJsaxQGUmBQ1NaKwBGddMSPcDBxV7jcYyxPbsqfiT5g99sbIYCgsoGaMr
BaoRiAHlFJNf1ho0R+rlWOiDvanL4qE2+zJ0nf7t9qorDSFHghKIDQlCGbVYmKUW5AVfjn7fQnzc
fKJpRcKcu2vBh8KFQqsMerE+OJNwasTz8Sz4mJwBnBr9gBERtvWXt0FPIpPUL3bWhmAyvj2q6wga
jy7AxEWPpui8kbZZlmTD3KDcHruQw0qtv53kxMZv7vRAmiTyOv/u+/zCnFyppRP44yuQ3sSgaHLL
h6ahITjUbg/peqEubUh7buE1Kx1Ta+Jaeynrgz1/zqyvt01ce5hLE+blEjHAwOssS5pYcx5mHyLl
bOX0rxmQ9kDuGt1oGlkL1et8P4y7RK9XbpjrCwAeTCQfRIPpNQh3AfVjbld4/Hls1lGhzA5pas1h
2nq7xC7vvzUvrUmXtT1CvYf2HYmJO289P3/NnFU8qWIrQ4wXSSrxIrvuAqYTJQTsclnMq03jx3Q4
OXk06WE3nHh6tzMQnXDvtGlAYV31NU/1MEwddANitOiEHvrO2zT01lybYhOgQKTjshSVekQCl7vM
ptk02D0l8Wg9fHaSw+09rDgmF1+X9rAO7vshN/B1wDdO3OevRqO9JmhOWTmOqmUBEzdS9LjLRKH6
chQ14UPDZoPEBiCq+VNaPuR1HhbaU883vbcCp1wzJk1Z1lFr8gYdLwX7O5RO9UULzZJERapHtvM7
GdZA3+pJ/G9w0iS2TTA3movBFdTdJGA4zpGeI3fqwSFuF6gGRNWAygG8KbdmVIOXpyiwkLh0++Kt
zbv+0dMmY2VPq7YbeC4CkCzp6I+S39+khUSN7SQkdtjniUWB9+32hlv7vhRyLlYC2DAheVyZ+sms
vo+l+cdtC6rVOB+BlDLRG4tB0AYjSKsHPT+0+p40K7Hl9eUM/ly0k4NkAOXVq2K7R0nHKooF78cv
Y/0EaZawss0QCtehPaxJw6pn7D9j4u/PIgHfAbVeTbCbdXfe8MaP+K/bE6Y6LuejERN6ZgA1am+G
5hGJIcfInE2asxD9EmHV5mgjJiHR7kM3vW9k8N446FgGOg0PxEt7ZsKNGu/PLE4e+fdyzdOopuv8
69IGM/WxIdBZy2JLs8PXtlsLZlVrf/59aXuNS8VnI8CvJxNipQkSKX8W+g+aHu/PeqDAczZNYtnO
lmWx68pHs0cWH2ftlw/Spx+3l31toqSgL9dqj+Q2vl9bYUcjd3v786pjiBQeGjugRXsdwHpN7XDL
L7N4GTwQdPFNPXjhYq1xKamWA49Y5BlAn4ZQRtpMM09TP6VZFuf+PggeDf2TBZ58zbQilv91e0SK
c4K6AVgasXMVijJNzuYssXga160TZsm846P5qKOmbbT1AYQ+D1XRrxGOKGYRMBG0fCAhKipW0vAM
iEB0XRCksQbR55/+sHfSw+1RKbYBGg8wIIBRRJAhXZZFhT5KgixAbDjpW2U9GPqy8sJUWEDDH6Tq
gFJHllOXTqRlaWAPs9EvnpDH9DFgK874eooEu5APJVPRRARChMtzYjLia66tTXELsKSWsi7yffol
NdcIzMXPlAp2YhlQZEDfHyqgUjRuV5U7m15P46bwrdeK1XSDPHYXQrfbQ+sSXeOzkZFK8JMYGDBd
2NfI/OMheDkwZ9GpDrlIGhOQ24MoEqiUrT/+It7ziK7JlG21cYnGNXzK9WoJ6gVsNVTLUPGTK+Tl
hAvUdmYa195y6Jv6mGXV9vaWU2TthA3IDOHlgUYmGavpm9wjnDAal+B+S7WQDE1ktIemacKyHqMJ
JDcEqFcGAUi7WhN0eK+ZyAuJx65oNPCEhIu04wN0K3U2cq2xP7ovjGSbovc3hlvvCM0f3WxqAHNv
ws6ytrzWWZj2SFu6lbYF9U/ote3vltj43/VN19EVD6PayuioQnOOKFXiLX654lD5qJrF6cY41S0t
Amue85Rlvh8OSR9Et9dAtZtF6RkZMrz7r5gvct8qB3AoDzHaB5qsCKdlVxobyr/dNqPaTfBcwMCK
irsl76YMNH9Ey80hrqDEAvqkT8C9r0T7qkkD5awop4MBDG1pl5OWebTXoeY94hm+NSAfSYciLO9U
RHo/i+dGpD0DEFqPHFY5xkEJgrSXNdI3cdfKWxJADoSTyFR6wARcjkHTRwPFaXOKEwdg7+w3K7Nw
IT8a29t3OjCjce/f2Xj5z4jOTErhBSTpAt7qxhRbrfEVb4EvlTXt7l/881FJEcZYVEkDQqEp1pcX
w3ms+5U9rNpcZ993pZVv0ZiauDm+n9a/K+tXa37k9yPritOIDrwrlCY4Zs3B1gsaU3+O8rLY1HTF
EypHgPUWneoOegmkO6UsdadzuTfFeX9C31uzgry7jlgEWC3wLWgtoLVWDo6MAdx+GQiTkdcjh8rW
w7Gf8AKnz1WZvGVW/qMwrM3tNVfeWghVAM+GYwffmzQkktpuNlQBbBb7gH0rs1fAlcMitcOZpFsy
fi+6/mD3+9tmVRPpAf9nYsDiX8nq7HqZoef6FDvlMfvB+Ol/+7wwfxaLZxwySVOw4HyWm3z8UQwr
OFSVD0NsBI5BvIkE88Ll90eglX1rwWE0+z/ALxdODgvbNRZD5dKcW5ECCrTzAthuYJISn5c/Ss22
H6okdb50Xa+9NhCDiqA2AF7DJftOgiE7mha/E3/37nUAoUSFFQ9nEDRILsGu3XYZF3eKC5uG5c7R
1nA+6pn814CMm/Gp13hpaU9x425ydHr4+w/ttbMxBNJiaV5KdMZwquyRbM1B27S/799t5wakdUKy
j2RFhzGM3k/nZ2J95POmCfFoPEocPJwuN1ufk1FbHAa3eTBM3Pz+Wp5XFVuI6EUI4wGiKPPbek5B
DC3gOIzZ95Sn28ov9q75YPUrLNCqQy94Z0GyJDBqchjpzmi/6SZ4Tz15JY96+wHvefZ5WY7JAjX/
P95T96vHaS73gxkc3QLEjy1/TR3zCGW7D9xooj1aMEwi+tKlGy0oayDUajjP4EAgIjkta7e+CCSk
QAMNB1DfQdsLlAvl96S+NElfukEbF54ezfSU9w9T1z3oUxIu9UcwbKDLRKkM7yUMR4pqhnaZNZoM
XRw09nZu6V432XPdrmVkVH4NWfj/AGCSUzHbQHPcEdTZ4KaLILtht69BPW6z0gxzO/bGXdHGS3Z/
ZIt2RoQfvog6r7JYaFLqa8OBUSjBhP2T0f512wkoDhF4laGmBlJlvAgc6cqZQXGA0MZs47wcItL9
OaAXnoFQjPyPdoRDPbvaxtTw59Sw2ti2d7obVu4zCfYGWcn5KdwySF50UHAAb4boQPKZreUkVdfN
bdxP0dg+lMs26ba3J0wR7CDDANAJyA3QbSpDezVwSPVDgq0NZdzQMT75zbGgG9b/kTUPZA1zqHA9
F8akeCPJ9VJffBizedgaUWGuOALVOT0fjLT6NgfTC5nwfaM9BdV33h3S4a/BzFDAWHk+qfYZ0Asg
G8ZDUISJl+sf9MAwJIE+xFb2wyNDVKNeBrlhq/91e3lUM4Y7HzkNge6+2s9myxj4MIchTkYtDKdi
TYVX8X0URrDBdMFeBSTo5TiKSreXJsh5TL+ZxhNpHu7++cjCAbAt3gLodJPu5AIbb65BwhuXz5n7
p2d//cDn31PigFmjD0lylWREXNvmAYtT8rUjaBZdPmIA1yQaBIGTQD7ucnoYMjG+sZgspnYZQa+W
DatuWLhZ6W4B8wHazISgKIpVkhv2jRJaVYOLBBm0rnfE7j93yfAV0gOvjHqRR6CQNfXPCddCFByf
9Nr/iyOx5TO8DJrlkENKF6LWj6Tq/2ptN25yen8Qf/77bOlyzVK0g9PMorGNXJretuEaJEi1BVF1
FhcrfNwVL409ei5jLaexp3lhAczqWKysotgG8hQjhfrOawaYvJxOybummqdeo7G7LEbEne6zP1WH
rhtDLyuA5QNP+O19qfAOKKeDexitkgA7yzHQYJp1GVAyx0k/uZthWn7OfudFpC9AFTD/fduYav7e
c6se6LNQVpc2UGq2WTG5yOR6Yc+fg2bF0ynuIIwDH0ZxE88p+Ua1EqfN7cGf4qXd1vlu1jb2WsZD
NV0guXGRXASUEwft8pRZVjv6lVHSmHPj6GXVacrniC3lJ9asJVGVppAdBjRcF1rq0oHOB80f3KWi
cW7n3zpwO4x5+cVn/mGc1qSoleuCe1tIYqB2L7vWFGnJhOsLjYe2DLct/nN73VUBHNgdAUNHIQKv
XzkNEthwAMk0z3HR2EaoT/ML07sXw0oPXWYuD+jI2FGjeHVya8/BinDbump0aLCDJqkDxAjujss1
K5pyRrV3YrFtnlzn0xpJj2rXoQ6ASh4iYHAMS5699HK9r2Y+xwO6ppvsh24fk3ylBKIaAjofQKwN
L44bVtp2tB9qiFHCLYCVYvNTQzr79hSp9tr596XLr12Quwp0fN/s84dlrOJ6LH7MBf0SoFZ825Ry
KEDDB4A7oCFIxno37VSmC5QPYkf7QcFlnO1vf1+5HEhEi4oRGjfkSwqN/0z3hwAndHo2+yeLHKfh
AxtK5Lr/z4R8z2hZ3wccRF5xHeShnaHLdyU4VC0HUKcgSRD4auypyx3bcM2AnLbLYyfZ+dUrN1/n
6aAf7p8oB1wP8DAioro69IU7MTZOPJ7Mk9mdBrLv18BHqrWGlzfQ4CJO/7tbOHt6GD3vGuIMPNbI
mxZN7PPtEajKTHg+wR//02onpz+ZNeh0KTs9Xryu+jYDgropbS/dp6SzQn1c6i3y3vxxXAp3M0Mb
b1PVfXfqWbCmwagYqA0WLTwVXdDJXdHF1K3FHRCdL7HBkWMLxrBa46VVxF4XFiQnxqZh9l0GC12/
G/oo1T4nxnOBEGcKq+J51lccgqKbDkjbsxFJWzDTgIdLIHsZ03SIRv5Vr6yd57z6kEVxsl2SZVHD
P6Uj3011GnUWtH6HKHWTUHf2KWX7uowbfQ1xoDgWeMUgfkZzr2iZkjyt59eNTfQWN6LZPFdeA5G4
b1A5By6z/OP2zlKtJ6J0wAtx90JoSbKEfaU7lZ0gQdfTyKm2Nlmj6VO4KQxF8JOIbuwrhFEWWGi8
9BCrpJofdeZLqb3qfbOyiophCNF58EPgRQNuTGkYszUgWBpQ32D5jzJs6Le7Z+ni89KezFnt5V5J
KHBFaTTsm3LtalX9fgRbYPYUIfcV9qNnlDngUhjjgUf5zuArbnbt82K/nbknL+cW6Vp8Ps14qB+p
s8ZZtGZAmv+ydYnXlskYk8UP+fcFomm3V0Cxi1DoRmYU0FFcpvIC6zZSVDPLZrRMRcwP8/ppZCsN
9UoTUAdGNh/sC1cMGpxZzcwLPPr6luxr+NVl3jYfyFijWo/4EIpIUAKTk/qcEI+Az4vFnROBSm+t
K1y1Duefl8KndLRLcHtqcwwO16aOPnLMUDs2TTSLAAol1zxK6oGS2iwQYEK/2cCflXhDtQRItPvQ
5BCuQs7geFmzACjmsLh+Vz0aqmi5v/kfFRtk1TxQMokMjvgJZ0eBZiwpvHlBesIxwi3ULu6P+lw8
nCF5JVwRYC/S9/3Unqg7sthk0aSF+ZrmuHA10rsZ3XWCEBzvPxB2ix1w9vvxJHRzVmKFk/Rlscaw
taBPSF785ilHU1WxRiujuIkuzEnThXzxwgawgOFgRz/1HyCWateITBV7Fi1o4MiysezXzN1g/6C6
s8DEWO6Wap+93fYcingCn8dpQ7MWNH3lbsSR1mh8rTssOAjon5A49A5F5g+/zaW1I5A3aFmo8Sp9
SpfG3S5Fl939okGaDe8ZWLfwJpTf6kWgWQkTuZqZ/NaNkEHe+fYAr+fv0oC0RNU0jk6imUgGnbj5
lLGHD3weYt0ie4/LSa4R1oaB6LPAM8abUVmxv5rO3X4Xv//MgPQkm2jlzImPxIzd7xjd9vkRGvEf
GQOol5CzF5VC6XqaSdb5Y+/TuOheU+3obG5/Xszw5ZmE1jwOPfhE4LbQe355JjXbGeeKNjSubPLM
KFrbEa4T5M3Y3Xkf5BTEVgZ9GeSD5ddx3wOg6vTDFFd6s/UqstfxB2JR29vjUewoqGyAJRUPS7ga
TwoXAg7+PTszxng8uujQMvW15NKaAWk9xtzUa7u0YGD2NjM4LTNrZVO9P+qkNUGcIGQ20A8EiKNk
gqZj1k8BTORNtuXOqXW+lMPfzvyt4gfdnsJ07EI+FhEos6CD22940m/L+2E3iFiAVjGQrRVoCOky
QAIK4ll+6x81cM35fhe5zkplV7H18KIFE7D77t/kKqjpTQObptE7mq0VWlMPKTDzk1PWKztcsWBI
awH7jLgFfYnyQHTwrttt2XnHynEghd5FJRvvd2N4OkMTDrgOoHflhLCd+EOWBLl/rEAy3VRWVOor
lTvVIJCYgxsTYiRXMoQWCWZdM0ggerlFWwi939MjdP/v+5Ij87QmcQKaB0ebR2O5Gb7efSovPi9t
JqJ7dOYjPj+3EcgrQfu8VuVWThBU2IBvBm4T3v7Sj3XpOLcluGGOfVVFIEoE6/0HFhkMYP9akO6q
vufN3JmwkNWn5Q88s29P0XVwhDs2EA1ziCGR4ZWmqDPbofaTDJ/v8xdua0XYkYCC5dH9Rfzp0Afa
g2F/ZEznRqVZA8YYfcd9ERxZl0elpkf1WmeA6pCfW5BmbSzMngcOLCzlLs0jMjyQ+8NW1GBEm6GJ
RwlSvNLDgUEsZxhQwj9ySw8dHcDhuxMNWBc4Y5C7G1CE9eU7xWoQHU2Jd5yjhn0Z08+3V/46Tr38
vOTuW2deHJPi82CKDnN2yBxwGT0Ua/2+ihOC5ji0/KNvTXAaS0ecpFBAm+0qOeoNephfnfrH7WGs
fV/awM1SA8eK7N4RwtBBt7Pufx/iRQOEMVI9SOxcofPsesFNtPTJ0WOf8hD6h7d/vmKjXnxemp48
RRajpvg8GFrAse4vG+v+aPTCgjRBJQXX9zLBAnojpm15f8sA5gdhA3IN2KxXaiAUmbK8hrQO7jk9
fLALfcX/KbYpyqmIEkXLHaiKpGPmE01PatZr8H91H9aps6maOh5GK0R1aCVYVNoChkDcpkLfSUps
Gi4pwUQ2I9wNfg7Td8f6TM3v2hocRrVjcWn/fytyQsPMNW8eKlhZ/Grj0gDl6A8sOe4jQUWIwtPV
rcTQN0GsaU6OG7eaIn9c47hWj+C/70veFZo3jp75NAEDCkQ0nqzlAxcEdFPxgAJuSGwvaSHQTqQV
FF0Sx1r74Wc/1gigVYfu7PO+9PqwB3tI5gKu22BPpfMzdX6a2ko0rZoiVDWQlwQeGpAIaYqGcmwH
i7bJscwaqA/rL2ljfLntOoSDluJ1VC7B2QAEOabKFT/hLK9hll5nQggoOHYFuoIWL40q19g6TbD3
zHQHdsEqum1QdTxwDSGniDc//kirwpzJSamBMRmaHQ2QS/StAvQtcZethJ3Kkf1nSK4NLRUrJ8pg
SCOfzPmUNcPGGttQm4Ojlqw5ePWoIO4uGD3QQSaNynS1htsGNrM1bt0tPZTLE/f+uj1zqt2AGBoF
Zkj8gNhD2nBdkk4gjEMQt5Q5MjZhC4bH2xYUU4bGeoQjIk163a4wJVaua2XjHi3/Le8OHRjasuxb
rhHQkK6YUgwGpiwwlOBkQn9ETOjZvmumwk/7mrrH6cU3PzvT99sjUawHqqeYKsDSQLksZzSHztfS
vM89kJsaG1L9qurm/5F2Zb2N48z2FxHQvrxK8hJnsZNOujvzIvRKkdqoffn196iBb8amBRPpCwwG
A2SgMskiWaw6dc7BG05+r2Jr/eNG0gaCovZyOUIHdOlFuxyI4bZm5onBOY59OQXFzO/TpDh0jhMl
6fh9HAbtDvP6ZthDNDjF5uPDRFMncnieCwCr3IhGi2wyWJu4x34sDom1T578cktz/+PnEJSekH5e
wq/r/DAw0lbdlTDT6Tu66TqFL6zO4fn3JWewhxEZlhirVRvFJh13dnM3aCdtOpSVCGguoLi3j1XM
JSvn98Wgls1w5oFz45RQocagyNHxPwNGNny+vTgru+nCgFS9Qj5sJL0JA2M3hVoK2CqSU4lgAeCN
+O/X29ZWNhREGAGbs3C2ohFXCnG4U8eJ7mBDEXZ0yD8VU+U714YD7ggLhQIT7BFyyqMoRnCNM5eA
KM0JRPxm0yGw7XGrZ8U2Tavt7eGsrc65NcklUh57LR6V5EgNvQsyivZymt6DPlYxbWt2EBECUgo1
TgTn0rTlRRJrWWyTo6jnu040DwyN5mmmqq6vTR64MNCehzsWPTry2e2bw0xrDMdgWRCjbxSiwY9D
G6ABRBHqrvgB0N5IcSFgwHtcPo+IM6RZYxHQ14Bem7Zh6iuO1pUZAyMaFMPQkA2stCw11/mZy0or
9480i2w/KKaNPu1uL/7aGM5NSIvvFpVhM1EgowOROTArK3xr5fOgw1k68FEnuuZB0eaKWF3peUcw
/93VpdjkeaLIDy73vXQroFyHQhdCK4DV5VWYEXqOPdR1j75FQt96E85z6WxNH+1f/8TNU6Nsy1gb
07nB5e9npxkr5xHKGDDYfm1oFuIOUPjVyrJDKRFHE6CjK0IHFA99obUFaBJAUUL2fhoQ89OHlx3I
e3CWobzmAecmBVH9wIdiME20+R9mF7iP/e3Pr+xBMOAhzkXEge50Ge+IV18OARqdnkYIrIVd6wVV
Mu5F/5OYYmmYm19v21tbkiWLvzQXoQtfPloqfWxGQIaS0+DdjyE37v7i8yBDWDp9cFK60smFojAb
ra5OTq77a2x54Ct+/tqC47v/fl9KKkxxntM+FskpFf0UOpOIWNxvtNZSqR2qDEkRVFmAP6LKMRAU
BtsszLOw6RWPjhWSYrQPIcu2SH5C+VZ+dRiz4zG3AclHOdJt44qHPK32HfQBcs94yAo3C1AOi9CK
VAUFiheJ7iMTO6GJ//aa/cmEyufC2e+QHyWc0s6c+5ieLJc0x8ZM7XIjTOPZ92NwFWc2VJFsS9xb
I4Jwr7W/ZtRp72ew1wainoyfWqXiD147qM5/kORFVUrn1C0xMbi8tlqVQFDzFdzJlJ6MhewKUP9h
VjzM/qCwryZhQVHrFkgUrigQS0SThetgY/hYebBf/AN4UeDq1acRzf6BJfpm5w6lCHUPehFd6ovA
KJkbzl3XB1Wdj5HWiCpitGMRHrRWxDnL7lFYqre+pWrSul4xMDiDpQ8cKgs6BXCqy4O1jn1qQnM8
PsatqIGL0PXnOHF/WSUpds1U+1tWZ3UQ6xQqtm79uyfFOxrW6H52J/tYmsn4dtuFlrvvevJARQ+c
MbTK5Fx7yzm67sH0eyq94dnOhpdsZkdqp5HvC0Uma3VjIjPwP1PSnaL31ElJy5NT5ZoIv74lQOjF
qWJrrp2SS9EAGAHAcwBivJxfd5o1OjRzfGwKaOVk+7JQ3VwqC1I0QeLRjqHVEB/77tRPG+59vr0i
qu8v987Z1dvWKU8yB9/XfuUQRVSp8Kg+Lz0jJs0B+WmNzxcx8vehJRSPuzWHOl8AycGdhmta7unx
cXDum2zatRYE6flzZqloNtbuX7T0I7u7qCWB7f5ynoqYi9zw4hiyeo/Evxt0HnmdHlQp2IlVdBir
tuBRaHRB3hdI00tbzBw1JMQtgkElj36CxiHxLFroFJX6xnAVBcjVGVxICRfcKKiWpRkUVab5OLvJ
EQRPG8HzjbDiL0lJfg602t32tVVTeN6B+hh031cZQQbZr4JZGhLlDQtN+mA008agDxlT4bVUhpa/
nzn1YIME05xhyMgODNoiWXtX2i3IyxWXwdoZ4wMCCzA9EJhXz1ZhtYPl98gyzyS5Ezl/pJO9byaq
WKIVJDeAsGd2JIcYOryZYr9bKjD+a5KybwNDe1Vn+Bsznx8JM8LSbbZlY25bTdu1Zv719sKtOSTW
DcqSuPFQq5buWWqTrEDpAw+CtA8KMQREpMFA3jLkClXKPn9Sz/IdcW5MGmzpjG1pTE58pIXTbTPL
oogt3J+Ce93BjHu2q0TrhGbFtJCYOvrYCpBB7SHNi+MLHhUYfVsGAzA3G3cyyp8scb8QPb/3Ygch
wtw8xI6RB/6UGQ+2joo7FCz4ts2IHfQaeCtLdByFBIFLYM+tH+UIaECHX9AXJ03jO9HU/n0+FU7o
5+BugiSHHxZpE+9rLe4QhVnxU1JwUJlMun/v0/ybSMf6fgbaKgLvA98No+WF6ZgOd1VhlU+T0zeb
uGiN0Mud+LFOs99jxyBQ1nV5YA95HWrc6Z9I24iwTic3QAt+HExF094ZHaomwJpb0xjk2T2f/T5M
/MkMyxhlTOpwuiktmu/Tnn2dSJtE0ATHD3bm74jd6iBnEznG4FWE1K/lB30zJDtrztHLa47Db5t5
H1S2wksVaCccoKgqIdy/YkAVRmJTP8/TU9YHpv1cWKfbLnp10eD76DuDcgBe9biOpZsYxFFJMad+
erJ2YIyfUwVI4OpEWT6P3LXjohEQYZl8SjZJ5Y/UABOR/c2CgPDWN7ZO/Hp7DNf7fLGyNIOg2Qyt
ZjKpepYOsVFNsLKkP+pPI48cfp9RhIwRIXowtHMwkbA1Vawhq5OHpmHYREYBoKDL8xLAVx26TzPs
Ynu8DvXd7XGtfR7IMwDplnfMFXw2zgqIO9VDduJ4vvItY98//H2cjugswcLjt8r5qYna7eyZDAye
3Yv1XlWKdMjKz7/4vDQ7aToVA/fxeXCPc4tFkBeLbg/g6h5BLfRsAPL5CgmuVh8ypL2c2Do0tfZp
HMBEbtelIlxdtbPImaM/eQktpHvRQFdFU1jQENGaOmq8X23/wFSVV5WN5S45u3tz3rvFnJUgbB7r
wOoh7MVEmPaKm3d1TRZFWWCyISAm96OL2mGDDn3SU1XNuIletVKRb7na8PBVH+cIaK9wdl2RX1XQ
PuGceIi7+8Can7dhb/zz4UVf4J/gbMTL4Rp3ZMa4RroWx7BHTkP/D5j18u7TbRMrs3RhYvn72VoQ
DyCgRp/JMcvCcg7EB+VJl0P94vvSoWtNKK4zG98Hc+59+fETHWH2Uv8G9O76yG05VMdMPyZHjSVd
MGfuI/FqxQTpV8u8jACdkA4qusjb/SFLPJuhOW4M1KlxLlkjFG8qNym2uGbig9dZKFPSAZV3b8gC
AAhEWOZ82haaUe9SjXNIowr2QxOtHpks9zf2jIMiIJWvaja7Cr6knyg9oUwolRd1k9FT71c/oPPV
bqpuenaJ/jhXdciKTvFwXnWasymRrjpHG+NZTxk9uSzZWF4SsuHHbbdcHdHCuYG6I1qk5GvOEJw4
IiEoXTlfJl8L2/zeRu/JLF7AmHbb1Opg3EVrGDBUyMhIg6GDxfIZDC+nmE9vWW59grbW9raJlQNP
A1j/fybkyjYHWMDuHGRm7eTBLz4TJ8zY30zYmQnpBmJxVfOh1OACHqi2m59d0kUu6EPZV2a5wV8M
B9cDyvR47l4l/13I7sVa29BTqUNysTgY0+82/n3bxqoDnNmQziWBtkTbLDuKO4JE+QT9i+F7WYug
6e9HU9Vmtro+S1s9Mqc4SOTgxkAPHmIGbHGIGEbU+GfIjW2lxX8xbRDDAffOwl+JYOTyqIV6mQee
L7zZPZ3s6Hhng/PLdHe3521tKOdGzEsjM2WJtZyLwNrSEByz3xs2ftPGRBGvqcxIy0NYPwutWsqK
3tuUnsr5Kf+LKGHZjVB0WEREkA+4HEmP7JwhRtRje9HzcCLdXh97HoiPNxni9IRaq4ay4tI7J6OQ
LBPwQtcCeM7ZjfbnQldc4mv3h+4gN48ebh1EmYunn90fYiBg3upwlPWT/2T6+p4y88CmJNKUWuOr
qwIQOm5c1wfERVp8HKZQq4wd3If6u5P8jN198mEu6WWy0DuMhxqqDFcdsQlwQG1i1LgN013MIsvY
ULH5CxdGMU9H2y1ahy3pKKsq3RohiUmOjeDJ3QQJrp3Tj/GuaCpVcna5GC8SCYipwV6K+xpBFrLw
0oRlHqTk2hJMJHo3fUr93A66kn6dC/YJJ/avekZibfR0FfvfqlVUztDDsTQmyPm0Av34EJhr9aPo
kg3VdrwYA7v6zONNNd/PoBq+PZ8rRyl0uDxUg0EaA++QHND2Ykr60teOcfmbFmCOYXEwoO3ddO8r
kFneNrbsyqsZhaDY0tGxbClp18baBOU3XkAsqxjie9dEGm9ifbatdYinWoSDMdq1N1busMDirkqu
bWUDAMKzJEQxr9ewKJAC10NKuX7s9TbUjK91/RInRDHEazjP8hIDX/OfwsE1VRvlIvFZo+tHz3hO
ZiPohoNRagHtt9yNaLxBEO2n32/P6x+vlyYWWE+kLpbaMTIAy9DPjpE2RlItyyr7aJVptYHIIqjc
TZJsWNVq+1xrzKjL9bd0zmsorddzs+vbtgjnuW1+ebU3Rg4r9SdfJHXgC7cLUs1pd0ad1O+92bSf
irqeA7Oa0sehammAW8p4Maq52OoUkbU25XDUamTP9eS8j1OV70d3NEJN6/ot0mF56ILUKYvKjJUb
p9aSLZnTcdNU6A8PwI5EwxFHyTGeifOpq11QEOpCBfRcOWYv5mf5+9n80NbUksZq7SPkh6NG3yZl
6IDsENm32wux4mJ4TC6kg8gl4WUp7aass/xyrHXvaHv7Ur8v8RpItrdNrAzlwoQUzguExHlWwgQS
OiaAQeMhme7Iz78wgk0CUDrwDpj+y/nis0ih4917Ry/9ZOl7XoVlCtdIFJtl5TwABvY/M1Kg0FbJ
3GkZzGR2HiFbqpu/kiEaq6MQU5BX7+AgvD2u61I4CprnFqWNkhmElE3Zesc488O59UKXA/Abs03r
l0Gc3xvT1kSO2tC/j/mmc+5um19zD0hELHck4v2rltCxcqkwSOYdK2bfj5VzH7PmdfBU4Oy1M8iC
UiRYpAG/uG5rS+rJSl2CFsC0KkN/BFlkE5AE9wgpAyf5ZqSHwrIDpR7m6vDOzBqXXpNDLrdOh9o7
uuVrX+94EvqqxmaVCckx2cwI6+YKDXu0/GFO6fd+ZJsxVz1i1jbZ+QRKjgl10tLVKSbQHL+U2b5a
kuXabjA3H/cHNCfhYQmUFJhXpPvQZegdE5PhHsHCEwjjpWevmaciFlwbiwncjwYOAshgy3tZwzHu
JiOQmFZvborJD83ZCEX+rWGK0VirlsB4BDJZBJMgvLtcf7s0u4JrFO1WkKzcjtxzQzHP/ZuZ+2iH
dVj91bUY2ca6NgXtyIatDbWvPS8qfweRy4QGGADYbwgxDwMrqruCChF2pss3wk7SA6+z4uAwwDQG
YhnhDH7td9spx9CphBYACTxE3dg4W155NnQMtKGgQWnz+qXtZ+cXz8rqfrQzb4snYrpthIUMhQuq
zqaLvYeEkSmyPVZveemOT/rM2d3kc9xNTcee2gntAOiSKgPROOSR192HKcKWDC7QUssioXVY7tGh
bmLRLDbRIGrPiBJ+p221tSDvhsLNbZdbWSN4AYBgS2y7YBsu18ioXSwSJH9Ppv69yA4l+1H3kduq
YE3LBpECkj9Rnr5E6dBglfap1tU0t2ZIfA3GFMV+guZaFZxodSRQm166LkHeIVe5Zz2DcEU6QUkK
5bXA0cTe48Wb6ZI9Eaom1ZVjB8P5z5Y0HGOqWFrnsJX1hh/4FY1DMZE4Mux4Vuyilfj/D23Y/zaR
tEDWXJOZEGzXangD97rVPNSOGXTNQczPQ779sDcseOZFagDsqSjBXnpDmY6DgwjPOfYcmjH5Pi+/
wdWDQX+5bWfFHdB7BnQAfAF1bjmHAghfzXljOcfZLsNE/weVPEUosWZh6alZ8I3gEZC9Ibc7zqeO
esckrLsk8JUPpRUXQMIRbHGAOPxRv7mcqjzugA0pE9zdQGmlEU/3mvcXq3FuYvH4syjV9CEhbS0m
Gv05hRamFsb8gX79+FJANg6NmOB2u05o2BmfrJlraDewX0h84gr3XVsHtHIvSBf8cxUBDwbDZdc3
cF+wxDopmC8mxUqvvFgvMGnSLdPXrcuBsImP0KkKRd//xIF6VzZeYCZ4UNSiVayKyp60Ids+1yAh
CpAGybons7Z2Be321EAxPvYPZdsqKlNrfuYicMP1iagAHn3pBFzjjQ3mQACF0HRPfvUdyD0UeBCV
iWUNz/wsIU3v5toCl/YfTf0la19KT4GrWnODBeyx5M1xNst5LYszYJwrFh/ZWP3DCaqRnsv2tz15
rfhiQZcFfLFoOwOzkpQLAqlWMxeOjxqbN+uQuoLC1x6lQicBVRffk7o8NBlcg/FdrIN0Y/LvHNJu
Ojf+kmXW7vaPWR0wahJ/8rfgK5VCuaEwtd4sM4AiEh0cWzz70jSqPru1dVtocaH9hRMIV+vlupG2
rqhVGPBEeyFDFdW26qwxmImuCBJWDaH3ErligHXwlr00lLSj8BhIq46tmz92urnV0+zJmVVPWcNY
TjQpTEDz1n+G5BW0NJ3+wT/6vcnuK8GdreGxbJcN8Rfkd+etBkQJJ7X5OJqk2s6TGd+1XS82c2w7
2yJp6o1nV000630VdCLFk9iyf5gAzeyyqaKHYna7qI0B2CFGnG/QNQclhXwsdy71vCEAFzRsCcd/
t4fShZyan0dJUwJxg4B6l7ka24ipq4O6zeqoMkDvnlU6pD0zoHgKv+/vMzayO7/1xzKoPWAu3Bi6
KUB11mHPJntbiLI4tNT0txabp+1YjRn4UuwiICO6yBvwq+zSEgck5c2w1xLuBqgoz2/e5CJy7Yd0
N9bM3nNdj0NHA3xnaFrtxXKR8Z5RSgT3YOAKbXrSYgp5EHt+y/F/PTW9X2xmd553TW69u072fU4t
d2uMxIFwMH+wtHyX4ZG7IZWZH1nhVbthGLPQrIYiGIUJmaOZorA/cQJ+qmwKM9CLBV5HpxeIKSaB
yGgd1oLHkePO+APS2hsIeXcRpG/LN7tI6qjTSy3qnDLboXPOCiEuP4borGqf0FTt7CA26Gw6T6N7
MBOPEavRSOP04tVPvUEPZjj+BkmU3AiHtnNCFK+AoGoEMvyU0Uc3FSyq2DgHI7q1gsycf1WTO+PS
17XNUBoVOrTqNihSvB+Axeye+qLUNtY4ZdFkJtnGyK3+vhmYjlbfrsePjP/pasd4i3mvH/zaHfxw
Skn/rS2obkcFMdHnA7Unv02LQEfwvoU20++878cAVMz5b9qRb8ZQF49zhvdL6xfspZsIB1X7MISA
e7phabVaiJ6P9KvnbxP9MMSfxsLzTwnJnd1stzF+6+Tei8LuIkordK9AKKmNym62H9KC5Y95os1h
3wk/mBrRRkaRi7fEcKvT7GVwRrhScQd+ehZow6ghh8HwStHRp+KS2gBgq3f1rcY04Pvr9N3K2t9u
XedPXteZIYoSxm+rot7WyindgUVjePC56UUdVA22o1WKKGuLKQDra3PMKrRZEIOKbVE1/YEVWQqV
v7kpNk7TkcjFTXzf2INzQMEMAx1zFmVa9muo427XDwl7JpyxEJrf9M1wBr0NfN6jdktpr925ZTrt
clFXgUn15KBz4u8NrbVDd04SiCzp3q5s9DEq9aHfVKK2gNFt4nAuhuSOmY3Y9fPvvjPCBH7boMQW
mSAOUoQdKwc8mPvQ+YVGoyU1L52J7uzGtTE3/FRbG0BGrM3t+2PlyL34vHQSah249bW45ngwxUDy
8yfuaXeGqSnu5ZUD98KMdIXESd+0A235qZkDL/5HsG0itnGsiDFVVqQYhk1YLT+u+GkmB1vcEeu1
bDaO9vFb6mIsUhijW4krWh8rwkCbKyoADayHxldEf2sZQ1hZgGEQrgVhrbTuZQM8qWbp/DQJPcMO
gO6CwZBBA2fR9NiVSMFiw6RgC8itPORdrkXW6PMop6kKfbXugf/9EslFoKpJaJngl7hxZE4boimG
qvq+5BttkgCw5Gr8ZEwbJwI92W0PX4mj0REIIA54F5cMtrRcw5ASgw9YrrF5ztNHo3uJ05PJ7iCh
o3CM1YGcWVr22ll8C8IZvZmrnp8s8gvggPnDhDkLFvXs+4v7n32/zomDflZsIr8GoUpsWWmY4sC8
PV0ruXEYQblq0eTFo1Na7aknIDzosdp5hutrDBPyfe7izdI00NA+6PKfjao1dGWFFgSkvci6atdM
q9rQu4NTlvGxdMpFwLyrgqZItviff5dx++DUKsHWZaLk8G9phlhoKrG15IThSDuzplAdOlajvzcr
NKKVY7Mv6xiBj6HKF614xcJYt/REICa5knApJ9MrQa8UHxMa4eIRqoah1e+jggoMsbGwTksvgK7m
RsEZWklyC7Lmtf7cTIUqy7FySyw0ZngWoriEIrvk2W4BWRS/Yc4xzXYaCIP5hgx3t/1OZUJybvRY
pMSeYKIrt15hBAYEhosPt/Ug2eni5YYXAfS/8AK43EEZ4mTdTBh2EKhdDzVXvKFXlgILvPSjLN3H
cOXLz/cG3npTamPveKETOR/uqcKvBzoGzbronQciWTooiabPIvdmXDx5EwwuiqbT6+1FWBsAHl7o
CQM4BGOQ5ifXSeIkE9KnDQ3rBKxTisNF9X3Jj0ZdtA0OHnZyv3BrOxKFD60cJMAHI40NRwWptZz9
FbTGq48Bwyts/8D8z+AC4fMYti6qz+2Pv5iqM1vSVCGetwt/bthp3E7WJ017uf351aGgeILLH6m/
K/zP6BHPc6aSn/rMfUYLCP5tsXKL7FZUqI58lS3JbVlhOmLAE+1koic/HCn/OvcaAHutk4VGWtgB
BHi+3B7eym53URJFYLPkE65AQUSbqNlOnJ+SAsSu8cPEygOL328bWfO2pYcUWjs4tuAUl9sxds1J
6xEUnSz/yc6DTNVGtcyLdI2AoB3NIbi6Fsl36ao0fGZy5KE4VJbcYMQbstV+6PGwif2Po7UuDEkb
3+uZ52UCG9/Uf3re14JYQVy/2iqlpRU/uDAjhc+Q0dALViAQY/M/JZp4ROMGKD4ENn1ujG+312bF
AS5sSduHeBCNSnWDnzpxMuNdL05s2P2FCSBB/3QjLs1ul8tvJUlrGQLLn7KvrbXhiC41hRuvegBQ
WqAg0qDlJPO/2FPuFHgNYJem2QReu5wnrxBoTl6qhkFp3hSaIoW69iwAte5CG4vgxQFx8eWgSMZp
ayc9mEYQ/vuIkkBC8ctryMEoyshOkt9Go21GlEKC2PU3faz9Sq1Y8SNW1u7iN0jnRQEdWjD9oirV
670T1oW3AYfyM17wf/H2vTC0OOxZwDs3M/fiUkN/iec8ZC2ip7nxyOa2m6ycEuiJRwcRCizIo8q9
3UWT5e3cWskJGpcQRVGp/qg+Lzm660wjpbGDcqEX6bhSv//Fr0ckAzgq/BCKkJdTpPtdrRkUPA45
hN3QWcceBuoTxcNmxc0Xoq1/jUhj6KCvow9Dl5y06mSa3xLH3BlGHurGp9uDWXUsvAKWGtGS1JLs
lMmU281ix3fvpnaH1AqyNSqMxdqCAFWJlQYeDylgyYjLPKjMVikafczfKN1TTdFytzYIJEgWPhVE
zFeSkwPkP5uMe1jwYlNmkV9uIJt6e55Wh3BmQlr0pMjnrM1gwq82lEZudPvz6yNAJLv01AETIG07
ZOIMQSdEycIBbyqkI6Z2k5eKXM3yLJEuTx/gk3+NSKdzqWUQ2XMQAeBZbjcnjR0IeSBin2bfuup7
2ysQWKoxLT/n7Chp06qhnMJcqb3GCQPzxc5W8bCvL8u/Q5LjjaIc81RDwRlStnepuyOKZVHMmIzV
yMlceGWPZRltPZrIuJ/YuK+0buNl3WNj5S/1YG2RLlds/mUhbiyUXP0RFbDOzZjCLPmHml3A45Nv
nHgx7MamCoDg/X85nyH5tj9MnaPlmEQ6kV1J5gTcJEaMBsZO8VhTeISxrOaZRwxdPOL+hCGn/Bkn
zw6Y+Ytxf3swawfnmZPLKH6XGnpd6wmSt3TD2L4Sj34VVKr6/arfAUe/1L6hQS7zLnLKmOOOeCsQ
KCTEKY/av+hpWyRL/rUg3fg6MZH9B8jq5JYiGN7RxhHcnijVEKQjx5nq1PMInKxNj8W+VzFmr671
QkoJcQLcK7IuSe0WyD07BLAgywrY+FxNX4pY0X+2/MSrfXJmY/kNZ/5EszxvRw9c+7pfhkX/a7Zf
m26rzWiE/n17slSWpNUw3YYOdkkRpw+bdq4DARIAQ+9DjjJNk8zb29bWl+a/uZOWxuetY9IGc0fc
vQNNF6Y4X5Zfe2vepIsA6F4704mHh7T+wOPvHv9cgsq8T3/cHsaqGWhHIKe5ULk60rlSdZ1XufOI
LHPun4akvC+ZEVRkDnlqKd42q+sD+vel/RycfXKepuzzKWs7n53qIZ9R/zfah75FsdxKO3Hf1xQl
M7R2KaZxdZn+SD2hen6dBkzL1uIayucnL5mhVDiRIbAK1Yt31Qje0gALorkYurKXPj5m6IdHgoud
rOo7h0Zf0SvC2dWNemZAcga0HZcOrw12YtTdL2yBqe98shO6ue0M6+NAGxfIGpfHm+QMLMtq0J3g
uOHDVkOBU0Vzqvr+8vezs6Bms1VOMe6W9DO0z1wVT8zq56FeAFK1RSNOztE3idsykESjNpR+sdod
wrO/mJ6z70v5hhFFx7QleNamc0j7Z4zj//d9afqNsRGOl1T85A2Rn29UT67VrQ6u5oXzCIh3WQ5n
tnu3BGMPsrzzT8OewrEAPsv5UsyaYp5WvRWBPh4TFmTitOWHnC2z35hUIIDGtag7AeAd6FTXQ3tQ
cZCsjQcIEfSCAYCGDLwUu4puHOI0H5CVhfA6ckw5OGJmO+oaQ3EL62sDMsHfpCH1ixYMWaLW5EIY
dFxOrqTfJXHxShr0SvWE5yBbA/ahhOpHmvRRkeyGbI46fwqq3H1M43EHgrmdqyKCW3N0C6LCgCYj
J41z4XKCKUVesvBQUZuG/Xs7KKIz1dclNzeLqu77GFdC+9WcIlPVkrU2mec/XvJyayKipumErF2y
LZpoKsBT/n57I615xkLnh6IMUpyge7icn9mb8mGoEHP4qRWIV/e+y8OxViEfl0NXvqEXbnIoyQPD
fcUpkZba2LYu9lNM06Czn1q0cKb7oXwRvg+CA1WxaXVZzsxJd0Dt1OMEdjd+0tkbHqB6+3J70tbe
Ucg8A0sB9VHosyzrdr5rE8dJWezR06yZR7MbpiiJpylozOEgWivykZGkcffe9Sp/W4sLwCCGgwmb
GDkOyfBANMJ9HdR+uF23+TBGZmlsR8PdG0b7qR78ze1xqsxJp9Ns5KMnCphLAK0Ww7hNHRKh6gPp
2+kInF1029yaL4J3BEhlkCCj/LIs69m0pr0AVenMwLxq8PfKTIEfTVGvIIHdqRS61nYWylSWi7mE
NblXlZF6sNu+AUuqE/XVDgRVQALdHo3ChMwZqgnfclp34Uct3vXyc0N/jP7P2yaWCZG31cKXtLDx
A0oqH7Ztaue2T1Gtmqr7tPmaqFSI1oaAgjBSOAtLC/ouLhdkZElOPZulp6LC+8Aa7y39RXgqcOja
KFBkAUsrbIHSRjpE4WXIEnlpClXz7wX9On6YlnoJNc++L52ihSAc/goCLigmAjyU1opk9prbnn9/
Gd+Z22Zgq45NG99v/E/AFmrJb0374aSKx6Fqlpa1OrOC7kwPIn1Fehqa4/Rgt4pBrJ3Q54OQtjrt
Up6jeIdBtA8DlCMq/iuDMALt7tGaIojqta6aM8mzyCR612hhbuxCiImU8Ys97ZRpDZUV6R6A7Nmk
x+3iWVYT8OY9sbxgBoQ2/fzxfXg+edIl6rhdUrMGo/HE7xqCOIOKvP1an/HSh+XDpNAW7GCZpafU
9fdtf5/69yS+I/FbyX5ybQz74qWtf5j+XadvTZ0cetUmUkzlHwK3M/fTXTa3GccPiEU4jRFN9nRG
F/XdX0ykt8iroyAKwLNUb00y1yCDUQJdZe8swFEUn1+7z8C/+e/npWAwb/y6MgDZPKFbiNvb9Fed
bmJ9x5L3jw4DaDvw4gKPtLBEyZD6ZPKzvJ9R1sWbOrCQ4ewVYfb1aqAVF4VhCMSBgROv0MvDAOfN
6CZem53QhxkM7CuokWrtMGYqlcnrCwA69yADgyGgxq6iw3LiqNO5oMcT4r2fXmrzYNiKg2fNBBTv
wVOBVAdyj9LpaQEJOWh1z04FadEZADFLRTr4+uDEE/3MgHRwDtZUmGUBA2XeBsAjtMoeuxULSJiA
vQCYFxs0f9JqcN3r2znJ89P9JN7q4fW2M61MECAcqJgAkoJXoswbgtzs4FeEYK2zJmhJAcrKLPAL
VaX0+gKAQ4GVxkFaBhQecsnGoZUzp3aSoRD9nMcbgLGfM/Y8IlDPm4PVfvj9fmlNOplJ4dR27cFa
urefmKo7f2VBTAhFLNgQAMHRxHm5PUbDz8eKMnEi3AvGF68dFPtPZUD6+ehwAN6whQGPRyAUHLvN
7TVf2d8XA5AulIKMrjYLfL8QX0f7MORhOx64/enjVqA/hD5KoAfRuintDMbHtvJLXp0Qt4h9b97V
dJ+K/W0ja1OFZzcOQ/wLAZ60FqLWY91nrjjZPyr/s2W83f78yu7Az//v89JKdAPTylF3xElkfVg2
Yd5FXjyHf2HEQZQNEQ3A2uTb13XJzITFxcntDnXiBx36NNmkCPBWRwLWHgPYWTzw/vSon92wpcsY
SUqjPLn1NO5TlvXvFuPdmzVUfnR7PGtrAuImA8rYGmClcvNsLirb5iwVpzK9Pxnkw2UxwEvOvr44
99lAcmfOHDvF11v7UDMRmJoI/o+071qSGweW/SJG0JtXku3G9szIjV4YsvQEDQiarz8JxT2rbgwu
EZqzG6t9UASr4QqFqqzMfvrndgAYAaEndHeBnwIz+bWR0oC2Xt1iSUg6A4l5WpYzQQeLShVSMlMo
8GOO4H2BARPVAh1tSTwPnApnW39qm3P57wtx9XkhINFw8WpDhc8nOB/tWeWmJFsKCALkFtHQaHI1
9+tJAmWN53WzRc5MQzdOB7i6g2piHKwGVURWUksOiHSRMeWmhCvQ0YvasYqVnLHnwhK05gbLowmk
Hdsbl6/q9YOX42z+muHLdbG1EkShLLFgpmw/df0MpGEQms5jot9q2tnSaDQtP7YtSgcGeRsdaG8k
EMXu7G5oGpquNpZ+rkMIjyzkUasVfli6yS5sCJMHfTGd1NxG3v8Ee3tM/V/bg5BcJzwbBoAPBAiB
Whb2ga+5TVlByepstnfr+qw14yEfyVGfBsX6yEZyaUg4+l5d+BqwmqBRi/ISvWyzKvCVLAe0bTgV
lotOcMQQ1xuAeVWLLlNOHWu+6t6eWidbhYeSTJaDI4/QHWXet8wCYCaf8TRl0PwKXuwCrOrud+p1
4TrtthdFMldXdoS5Qj9mUI8D7NjuFJLqtVMRzr197SCi5uJl6GLmlJbC1dik+QIoFCRhArPDSfGj
NjXDYTAiAP1Cq/93fo5rc4JHRvUwKZsWrLVl+bl37oNkN2SHxo63Z03CEMTfCahZcTQB6BKEHUDJ
YOudmYFB0wATf4/20npvQIiCth9n74sHzvCy+ZC087/vbJhFMMkZsoCeFM5oCeQP0rttekZjZ/06
F//Hz/PNcuHYVnOsgy4owXNaDlFu8l5VhYfmqy24zqsBCD5gcPQyCHowHKKfrYpdctDyz3qG1uNd
Em0vkfSMOuhiQL8hagoiqBlRTFlUObg6q1p/NrQgO4GPcDgZzTuKpNgLF5bM61mzPIIeUi4X4vcg
v4qqVhHJSI8oHI0DtglQZ4hvIgskiaMzgUC1/6HPh7xV7GXZROHJiAQ01AXfkk4uU08yuwSV95yy
V0rJrrSCW+x8RWApG8WlGcEP0Hqy6co4Y7hmvrLcflnG95wOoJR03JIIXkHld70QiecM/djQ/JyS
26U/zoftHSXzZJBh90FMB7IhzNX154fRKgixnOzceJxt0Yz7IogLckOy/GRYittYuip/jYmc+rZO
2qAhHqCqa7nLUuczhDhCNtm/tsckWxWk1KE8bCBY9kTvDPIAg1QezDB686vQFadd/nXMF1C3wCyJ
FSo/bS20HQOSvLjxwO61f+ft59Syf78vXF7mTBu8u4Crtulz4PUHkGZEYBRQeEXZUlxaEd6OkP7z
O1vHKBzyYa9ln11PYUC2scBNC/lV1J2AwBc2Vq7njA0ER8Mz0Yrdg407qZ+pPp+KQNtlWqFKssiW
BdwyDjI5SKshUrreyFMTtJaX4JwgXAsfRjwltzeVbDzQ4sKXwSgEfWZhPHqtV3aOzoHzTG9cdu+D
oR2NHkGc/9y2I1sYOEUeiPNLRUTxOONa2aPZwY5fF6E7ZkdTa+99R0VkK50vaD1DKpnnKETtKQ3E
OP3cYb7au5L5YT66igmTG4BCHCgC4LpEElkSAGnVGjPYy/ps50MCvLAVt6EsnESCgnN98UeECBRa
c7/wFn+G7+q1uJiScLSfximLwQ+gGIvcEmI9KLUgOBYxPelg+INPF8R70LLx6pCFJcgUZvddA/pr
xrzew6tdlanvwUw6oe4A7FMHfDcZhoM/f9reZXy3iiELJD9Ro+WMbG9QOC3k/cx5pTyADal1dKa9
bdyhycwd8eKPkl5x20tEaBBMXNgTbjGSgAQaZBHpeUGg3ACoYvV7NKw2Yb6vwGMW58D6kXdkGK6M
ikfW7bIiAx7zbFVRW8WaSulcdlQ90NlzQhwXGV7B5Rgg5rIMAh2AILjP2RI33W3mq0SmVUaE64Dp
i1tUoGc4r90H5vWQYjp5i+rxLzurSCMCooz2ch+RwPXGswJznkoPj0vivlL2vNjH7e0mHUTgoekT
OQYobwgbewwskwQQjDqPVv44zstpbKYzgzrJthlJAxZSGFAw5rzseJ65wmRpi9n5EKWEnVYboPWc
3KRdsre08rw6c7QsvJpnR4SNIYQ2ojGZYrf6d7Kz698g3KyumTsFcbrsrAV7X79dmKrAK7uJLgcp
nKXMdvKgtzBINt0W5FWzm723ujH0Q0JbVzg+2cbwDR2PDexvhIjCk3CcW6+dEg9hOj2u5ck7bS+Y
bF+AphEil6CVeQtp47etj9xWem6M+mma3XvNnJ4GdExsm5GOAi8B8GPpyHKJfXndirDcAOgQ0hDL
sC8Lzftt9k6uemnKnCoYzLjotMsBF8LKQ25kBq8BYuneRshGjEPTnoIqC1OQj2XOFDvkZXRUcZbs
aro0KuwGjZo1NamRnX3OatVkgP+9dlkSZbpqL8gWC5kuPkC4CQCMr53EUCcNqEYA7Jl8cp9pKJkF
JI/yYPzx76t1YScQKtXos19Hi6HRDEIrcTobcaZiZZBeR1yrHal0A1Rmb1dKmxNzWLPzrLu37dq+
JLX/2IxaqLP0jOb9DxCsBVbUPZflGGtFt9seoXQmkflG8IJDBdDe9UzqPlsSvUz4mmUPqD2eoX98
SHzrPRcUaDQ9jkJEgUV0h2hMnoGBnSBl3C4oc/2e6S+vVSUmJYPBrgYfATBfKJmLdwcpUmabfYXW
ChPioo52WofpALF3hauQ7HOYcaFVjXAPfJ7C4UpBTlVbJuYsnz0Us2cQ+7hRqj2l489/XhwQnYC9
B8p10CoXEQaszaacUOiZmX1xSpl1oIYTmYOrqLJIfBKCbmAAwA0CrQVH2AO1YYNuAXQXZ80/ptlB
VZqXrsrfz4tsfWY2F9Rc8PxqNRDCLRRUiz+YaSiuB5UV4XpogG9N8xIqdoMzIDIJQg0JsKVRxUCy
zCS488EgCj0KQCXEVm6tB9XZjKzruRg/B1q171gSVXYbF84aMtAeGuWLYXahnT9t7wXJVXtlV4hb
UhJMjkOxSA666TKSgRruY0JOzQqmuUx1fch2hIXBgRQBO/3NC3Nh86p1bNIeUe75WtVNNOTTx38f
DwCuaLPCn+imFg7RSN3JdG1oqxn0Sz/2Ox2At+A7cOWxVik6bSXn1UNPGn8xIw/niee183oCbHiX
Qp8RUb4PMa5kt45os1vfUULmTtQF6BNN/miyu/amdmojF0+QyqiXYVeuxnEEmCbonN323P3JQwtv
pis7wk3buHRsSWoBdbpo94nmRFBe38/6cMi7Z3C/HCyjiuxkjBi6vFB2Og5+G81E1QbA/cLWrxD8
Bi2gcwWePtyO1AptSqK6RMV8vi3Xz0EyhaUOKqj1eXvofGQbNkXsWDEYNSBXCGw8d0Cm4CH1i2ge
6f3YmweHTGeXKhKFkqPgIcoAFxCc41uZvqkpOtq06KHGDovLdogH1QNYYUEc0tgVFrNogGAmvweI
OXTpr3fMGWANgKmBnhUvn+tduZRWOyHLk56NBjSJ8QI5FCMOyg/ddJjeAfRCMeCvLT7YixJHOwXQ
DrQg5ZYsu9S69aoXe1ZkuiWeECaQToXwEYIJsTY0myg9ZIGDZ+h0axT7qrwHt7r96KmKUNJ1ubAj
TJs2Gqmd8DKnFTytLSQJvm8vi2ocwlRBFpyA7gzf7/OdZx57NwIjL/sV/DvbEe/5wH8cWoailnAz
dlqvQRiqxsvG9dKjvySf2tn+mDObhtNC7VMB2j7FZSwbGp44UFnEFYnFEkxOeuO33owANnCa9MFf
gjTO4LM4H20XFWwN9sFUkt/b8ymJADzcJwGEeEHr9CZa6gfbHKDYAqMQkGv77ygtfk9SxV0iNYIE
ElL5iNnxx/X+Hgyos4CtNT3rw3caaGExfwQRkmL6ZDsPbEG8Lw3JL1xb10acZqbusOB5kxRDODtt
qHo/SdcHD1rOGoUwWQxiGt8bNAAMszMJvfk2D27tDpWWz/8eVyLLArAh+KYBFhHfFh5BWwYpGrwt
9Neiv8m6f284QjLgrwGR8xTOxp5WvUb6wf2Ze7u0jqwSZDehWUWzE2/vLumawHmi0I4RgbTjek3G
shqCkaZ4UWs32s73FW8K2b5CUzj8O+pfb4tfFPoTY9P52mPngh5nadEPA8Kgu3FKVG1TsmjowpJY
+YKQuEVTggo+b9lbhydW0whStGHl/Dv600N3M3joUPmCopoYHix64rIFV4GfQp0JRPv+bbYajSIu
lgUEF1bE27N2qmCsed7G86tX02IPZHSOpu28pKV/ROwZBeXP7Z0gWyoXxSSehPLxZBJOZ2fSrl9c
Ls9CD3VGw9SMLFsxd7JFQhcdMocWqiJvJMXdlZQAegH/YI5raOgPtYF4yhtC39htD0ZmCFUE1EX+
KBaKsQHTqqmYCQwlTnuTkDQJM1s7gFI2Tsn6jsIYrm2e6sCmgK6H4DzTwGWgP0DbKDHMCEJt3r8z
q/Iy618DfLQX0UeA9gWH6WhunxxQN4OQmb3DDcACeLVsoM0hICBkhNY2TTSS2uh8LcBtrTehYnNJ
1gMwAaD5uE4RWnmFEaTOSqnPOI49W6qQ4ogS04u8lP3qh2/bSy97ygJUyV9G2M6oIAsHtF6Lckxc
1BETltz5PfnldGOUgYIezY7HNF3PrC9ugtbeUcJUz3X+bSGOv7QteiG3mnM7JbC9otxizXc1cH6T
fku1adc4r12fR9ak8BQSDw6TSCHzVjeegb3eHBVyIEFaIfXa5aCvXw6zXkTbMyrxDKBixN5A2h1z
Kh6moZmCOUh6dOp5ToSgJ7QnJ64CVb1UagbNGlwSE9GOmENGTXDO9XJFmstyb4zRiHw/OWZ2oIiz
ZfOF6gUy7lwREzK21/MFgIZLNE7CaXnHIQXjuyLKkXhu3HXAQP9JPL15ltQdawfsShREyjpyukPC
jiALY64fErDH1I6K+UIS9PhICuJ9jvccGqGFo2vV3aAPjVXiuUqipShR0QYBi3n0svTYe7vtrSA9
XOgV4R3pKMu9Ya4kNOm7IujKs07SUINQWFYFYcYMuKUpNEGCH4zQN/lVO6rn0Z9md/FooTTMkx0B
aqrisUZS0ssGEz2EwJp5twA9VWHW9/YtreY5RLqnjl2r9VGOIiRKkF+EwsRYhsyZlhvfrcE+5zZ3
Sd4XfUgzr3gGL8mAZmc32HXE/5V5S3szTva8axG/KgJG2cbmUG9OuQYvK0YMjemPjj+0JW698gOx
F2CZbFwTRAVkkuVP0CD2nyExaHBL0i6g+irPnRvMIdHz09Dldx5ekgTCveyIjOhdPzXxDLkMIyV7
zalOAzTWtveI7IABRYWkOOeXQ7/a9QFzmy5l4OSpwVpAD1OmHbN3FABB0vvXgnltwZvbcR09WKhI
OOi3o0pVRrZgiIAQTvr4B6+i6+9bfWdVOG71eazXm7764IMOIjV/vGOa8HywgSoHd4ZIjtUaZllb
flKfHcaZeOJKhXOROSLwbf9nQLhz8862sraEAaBQ9mM17qYF6hg4Lb9Rt7mZer0Ol1rL4u1hySrE
yC6gCZKLKaFIJ/ijGRjkzi+CCrSwJLKKIEpdkE6Vv5y8Cal3A0XlgD26brX3up85oD7b5mVLd2ld
2HxjxRrHSTw0nLV3SR/saivd+4MKbMFjYdEXgYUaVQwkeSGuxn/FRUAG3KMPVYK0Rg5lCO2xOUJh
9JRkHXhCKvM0IS9Q8sq37d+sJvvcLOatPxf3ZEx/bY9WFlb5PsdI88ZQuMbr30EhNjzWZYON2qFJ
2A76dqeltN2BEG0Ms9QiiqMtmV2Q8HOqV0CncL8JbwStqS06BKRBmbeJgN2Lcu/ZYB/+eVBw78h4
cGllOG7hdAd6U8/LjAt0KAA4Ak4vpC7UYqFgHUIFctuWxFdd2RIGBEVkp04Svzwb9d4OwtKMtr8v
OYMYBlg2eI4VQnxCLGqNaLRzZrQKFtZzbji7pL2j1e+uuh/rr5DBVFgzJOHnpTkxFkjGHiDpBOZ8
88mAjmV3MsDomlX3jg556fk+XyBy8q31x3BZXmj6vMxz3EB0d/rGkt+Nu9eC39vjl87v3/GLSTpr
tFaGVt/qPLP9+mSw0/bnFdP7xxddnkMLYjy9VlagFNGiYH2iPsSSnhh5TpNPlf5125iEHggR48Vg
hM3iNcbA3CCHtRx95OuXPr1tl6+69qv1b4eEhlpyW5EhTKgZkeKxoieUZ8LGVsT7sjN4+Sv4lF+M
uTMQvuBqr87a8DK2YZWGq4o6Q+JWMFCeEnJ5ydnj035hYvFcCMgOWLXSGXfOqu0dvTqWgfkI9N5x
e1Llo/lrSjggI9SnHL2GKb26rYsBwvQnqqIJkkTISDYAJon6FQrOYnITELI2bxx469aH0Jj7NZj8
eLmroiF93R6MbLcjDscHbTTcoZXset7K2cOF5uPqq4p9C92q3fbnZcty+XnBMWY2pb1pYRxdccyr
WPdBewrQwWHbimxFABfC9a3zriuxgolNEVCLmuW5zWK9Ok09dJgV96fKhLC/qmBYW0JgguR2XKX3
hMfy79AmRY4JDQpAkKMjShe73/TOXezJ8PBgCHPvLq3ecXVwTBVuXjyGkPq5XmzNL0a0oS4Ittsx
nB9AZ6N4SEpnCW8GYB/xinzTAGmPQ+F0+oRnQ1pD6kiPKnZnuwpvIgvXECOiLRHPblQCxXZa3TDZ
0qSYpbb170YjPxEd2GsHxI1g9UceLTI7DXK4qREWXfPSu01kQvpxe8vJNjboAaByBIZDF+fneio7
eyLtNNUV5BBGfQ/tMmcHcYH6WNYQKKMua17eYQ9RN4CYeJ6AquPaHrODxu7bqj7nmNEFmZkDy76g
ULVtxZDdTgAa/GeGD/vCjfI2DSuYQa1QTN7dVLuhn9YPVZntGtu7zUDnomdl3CA9lHnrjdWaJ9aA
s95m3xxavFKzehjzdtda7r3b+R8Uv427IiGCRecOurXRiAaeTjHby1Nkpr4k1RlZ3x9uRykiV3S+
jpAPuUlLcH6w0i7DTl8gd2MUd+7QHUCKzRS7T7rwF79CuMsMPVlNSBrCYS4Q3v206gSymkM42B/f
NVxsb94Ii1UXDmuG67m1Oqc6W0txr2nNQa+Mg5Xh0i6aFrqX2YM728+9tzyWdfPRXVSBinyg/9kX
EXdVtoC7JYX9YH6x5ufUCvUe4iKKHSfzGCis4Zbz+FkSXXdO6q6jdtlglF1k0YcG/cx6vt+eS5UR
wXkPNtQS9Spvzsz53tCjxn6spsK1yi5szuGKOjFgLW/qrN2wBF6auvXZRLld7+4WLYh0dz5q1U3X
u4rxyKCKgJL+tSZcq2BSm+2u8eqzl31FaQftUlmEJHnILHSbF1mU9uAYrm9s+x7NtYoVk7mIS9vW
tYtoO7vVaxO2i9EJa/uFBVkEgtnQxeEbio+ozSkuFVkC72q0wpHzkAPQs96vzxDn3c8DSDv1F2Nu
duP45PMW8W5n2BBaHFWqs7Jt47hmwKmFdLQnCzkV1pPUq1aKnA2aOnzrZqm+GaMKqivbOEj4Y88g
c8MZO66nc2q9oV1SeNxu7V9WJ7itG+OG6i6qWbN3yhMVlkK6dy4N8lFfuPgB1M1kAjv4eez3eReC
MHa14sE/5CXIUENmPlXukarwoHwUou/mVzUvd6IfXixAW+46TuARANhai8oDMXfbB1z6eWAN+PVk
mG9acYLKTgfTRVsRARtY3d53w3HbgGwrcGTmn9QUkv3CKlUuDeiaA9PInGdGTtrwnBSKiEI2hj9e
EISOBhIk3B9frAsldC58CyoXZnNbs89erohgZecWgQq/S/6IVAqRfjLnJskYhtCATIz4TtyO2hMS
NOh2WM9Wz3b1Wj9vz9qfFg5x2S9tCn6qqMA61+WAzYLNfV81ZQQWnkPKJX+HcleCgjdFlnusqxgd
TnvSZfvEzWOkhJEIxlvHb85dtUZg3t77lNzVNLsDBcmpcdoYo4kymv0s7HKXm+MtBU2aVnexP1Io
vAe3VuKdOtvd6fUab49JuhMseAMXL2v0xQjLBJT2Cr5d3lLITiPZeeRQ/zsXNZgjkF3FswUeAYih
652ACLZw/LxFd+8YI8OjuYrTInUBFwbE0qmJzquUAaJ7dh0/dKzTAgJah1Z7V3uqvN0wPFHtRw9y
M91XzZ50E/4dmpj9s8ylQxMBEMijBiL8Luy9D+l8bodzQmhUqVhHpUfqwpqw/epkcs3UBAq9puyF
ZkvMylL15JGmWC4nU7gP3RnAxKBGMTNxy2MzuCHrnbB0+zDP7ZMLTr2uWb8A/vDRNrt9UftPlYNO
I8eKshncgZP7aXt/qsbM//7CjbAS9SKf11a9HKyVFHWlVXEfS0/Axazyv7+wQOaEoRsDh9qAftGS
HFf6bKnA3ap9Ipwyl2q56Y1YuYKwKLE/LCCqS6vTUrJ9SX4YgSKmUU2acNMPJXVaL8GB0MZbC1IZ
RadIxMlKgTjTeHWDD+ZP1ft60tICtL4rRL/PKSTmWf8lKT4gmaAnD7Px1LAH33nW1iHsyo+s/VxX
XViRnQ3hatuiYcUOpPpikO90hqK2orRs8Jl846IvfpjgbPLFq9NuwQ8r3QdGitgHZD7tz/pyMocl
bi2A2sl5NL+v7U+9+ca6fZb8LoZTw1639+3/5xz97wyB0PF6htD53xh5Ba9XrUbUae7DDHhfmBvN
3kFcslI9HMDVk9p9rM30sNIhsvFzwTt9NBL9BrxOP7d/kHRioGrlAJyH6r74MmELtMzaBY3EwzKG
Fj2h1eA4aUk8OIqLX3qeLgzxs3BxntZptFdjRkOObS43DerSQ9PfjkqJANmRAlYSHeQgIQM4Rzi2
c6ElWVbh/l8cJ0Jn3eBOUeukIRSdQGmZHqpE1SAt3VuXJoVTvC5Z2q89vH01sCgf94H/dUYemgZP
Za5Hs44+jTKL5+HLnO/RLRSZ2rxzp4eBINwOVBIM0mcEFL4cUCsDZ/UGRWEEmlW1vCepWT8v7QEy
k2E9Hcf20WF5yNpvNv0yl+ftTSRzLJc2hRlwzawyGHcsTpAf2zBbs+O2AemqXgxK8FwNGRJjLTEo
Z2p3aPeKmvY1cLVwHWhs2C9jeti2J3uuIIQEubyFYuIbhlI6jMXsLdhFfZsfWDfHU+KgQDPdu7xt
pDQVw5PP33/mxEjFMlkx2iZ2ELjGWmDLmWI4srPngdgd5xtoIfCDXJ+9pgTjv6fD6ZjA9zrs4KAL
OG/223MmPwcXVoQQAXvZHkfgGs4tQ/Vjebbd26YuD2CgmfuXhj3bxWNi3kGZNPTaDy04bJPheab7
uj5t/xDpZrn4HXy2LzwNuDBMLaH4HWy9qz8FRcSGULd2vX/neqoxq2ZWcDfDqJtTUcBWln3Tqifm
/IT/zPMv5dJCIvBT55zpcnCLr353YF4b8sZbW8WMKA10Ia+FFUayG6B7YeJX2qwaATnS2WqedPpR
X4aooMeicEJQCUdBAlU5zw5d96lQnUsZsAWPet7oBECJhfrz9Vz7a7vmILJDA1I1dTtqG/4zZcvX
wmnrEK31v1y3q3Z6ZiR7x6UFgNLF73wx+5cxb75PxaBKokiXHrscVQUuTiwiXLxpBq0ib1rr7X7X
pfo5g7qlhldY3pf7qi/jkalefxISbQNT8NemcLjghfug9dCgB/jmA4BOO1aau6rpd76+7DXKYrsu
Hod6+DYXyVEneQxXGbc0v2OWGb9j51/8FGE1XJ+ZzcRfAvbihSDXjnIu+NeHbl7tJv+ot5+37Ul3
/4U94aQZGms0ZsJN6gP8PvrLoZ7ze/Gqb9tmVKsqHDKfZZNejDxu7Y+NFcTV+Kml8GBJF6U6Cm3Y
a9sGeTQoRouXSyrcZ07TUTD7wx/nafOSdM3Pep5PWULCZgHpr93a0diwHQonintAahdJcN1Cty/C
FyF54WvWVEHQBPmjbLw3quGu0dtXCBzs6qq81bXmlJdr7LF39CsGeOKbFnJLkAERUVXEA+7SaNBf
bAblMV/JqQNmjwIr0zqOYmalO+bCFF/qC99MMoMkdobDYlXLjhnas7GOMStqBdiIL9CbBUQ3i+fo
6PR8U0eqZ5rbnQ4zZUPDIb81AaWod70K5SO9ty/MCPukWUaz1QKYMRP6rdTs3wXxFCORb4m/I+GR
yuWEWWlSTys8GqgW7zMruzPbsQq1xWEA2KFBsOo/r+WyIwu0Q7cPgWxwGBuam0ywWAF1d205Bbsn
mwbIBDl9GUG0I0w6RVgisxDYPPUDcCykbwV3NbVjYTAbgF+vOdGHtvg/fl7wTkGvFUhO4PNa/XXJ
vyUqUI/053OyTeAw8NgQi6N00vDzV0DK0Qj+kKf9E46QIr6QHRfU+v8zIQwBfW2VNRoAeNt+nDtR
zaJMNUuyDXZp4s0yE5qPzoiojSa3AVi9vJZBo3t5rJcxMuzyF67RRy3to+3dJTuh0LvkRVhQLYLi
73p3kXRN+yZbkU/KkZVb6c6yxk92lT4A3KyYxLemkCsHJg7dE4CU4d9rUw20OkAcDVU6bEHgHvOv
HSKRIfGeCPHdeHtYkliMJ+YRZlsWeGRNsWqv5fUaFFxLCXzb0br+BPwhXJci1MhhmD7rRotjhFyP
m+8KTfUSlQ4UfIkuAsGAq/dcD9Qb6WraSQthJXdC/yhwzJE+tdYBEVpvhC74bFQW3+5PjBbFeujZ
ARBoirWjeQJeujXxqO8m7SNIoSGHWyLRo0gdSMfFOdJ9D9BVdPJcjyuZ1qSDZATIzhZImI5Ov6sM
+6YagztzURGrvT0OGNGFLeHEua62Bk6Pu7D0CnDja7dlbcZsCfZtn8R5Xe902j31NVO0eUqHiLuX
7xhoFonbZi3d1gXTAxokRzvumxn9qukUBjm9KTvo921vUtmqQS/NdQADRvZdzPmsydw6pAFvjtn+
DBagOHHSPU0Ry7z1jqBMQvrhDwmi/qY3xewTo8sGJJacZZ2R1OpQeOtUfFAyIyaH1XMpC+xB4Xb0
zHGZbIqAifgv6LQInVrFOSCbq0sLQsAyTU6ZeJyrZAUtTkNQvUf0lyfW7t+XBBJlAO+64B9+I8GW
mgnaIUZUDtfkptNOjRvOk8LjSl3TpQ2+By9CCZBzpXpPEdUupAjnABITn+p+id3ikIxTOJlPCX1Y
5iE07A/bg+NzdB2NIYK4GJywSqB1NKrVwrOksPpdW9thpr9maDht1xJlTAYCAtW+kK/a3+kUVk2j
RtozBxbb3Pkw1v2hY1VcgCJNcZIkOY/roQnXWOYNwHkvMFTXhy79oBdNFJCjYf7Osu99VcZddTvZ
n9BAGNrWTQ1KbntkkTWevOxle45lDuRijkUcC4EkHGTQUK7w9D4L9cl5Npvxpuyr/diZp21bivUM
hHsm71I/QG0dWf7gwVjukN4P9DJMkPN011dP1f6q2reBeb1v84GlNnHw/FuDxzL/pZs9GoqwYdsf
IxTEkgYcIA3H9v8wpqftgSpNCzdPDnkT05z4rHaxTj4DK523v6bgzHzc6Mmrtd5DeSN0p+r/5g5E
uISBVqEy0zDkgO5q9tQap3lUjI0fuo1DKXbbdfn/HkpERZ9K2zylfXYsMghpj1U8epripMg99X8n
MhCczxrMVmL7mElm/AZvd7iwL9trJbu4Lw+A4GT8THOKoIcH1Sw3zDQwI1EQ1bKcgoYiux00/2G0
6Xka34HT5C4AD2ik4DA+EbA396TQ6grRieVnh9LIwtWoDwNj0dSQaG33pXlTpXlM631h3fqTorIl
XUYwBJhgoEC2X0Q2r4YxOHMNBxToD3MSu0kZkeXF1T4sAIZuz7DcFC/vObyHUoTqNWnRMtbipTCB
OM6MKIlJesjc2FHVMKT+BQyW/8+Q6MtsL9fngiMDEhC6GJ9awkIOQKzTO9P+7ZHn7WFJKiZYwAtz
gjvrnLoonYbrXQYvVQNcW00gUf7RbW906+fg3dfFceoUz3qpu76wKfi0lKDfnyBrBhJa79D5d2bn
hAO9dwJFXCk9dhd2BAe2WJmeQU8YVWwHGcBP3fxze/JUS8XtX8QUdoG3cWdiHP3c78bWDK3O23ks
iBfQyvQmibMeNe1tm9LL/WJM/O8vbKZL4DcNlMbPjnvMoJNeRbUVb5tQ7gnBXTWdPep5jXlz1vWx
8fM4bZynwcpvQCIY13hLtrp+QAn8aMyLwrbUkYE6CRV0DrwR31QN2mR1cC/CkTVD5DV3KXBBEIrJ
XpKC7f3kO/l3iSjsf5TvwIWMEjAa567nE/hnMwN6KQdvhrEndfBtqosYebpf23PKt8KbCwe1At4G
C4UlsQgFUj6b+Q08VVW00RR8az0F9EtlQBhHaxC2uikuTarVn+cJyudu+n17DNLtfjEG/hMutp6v
FdNQNzDhOEto5c/+6h9S1oWEPhnFJ3tWxZdSN3FhT9jqRemt6UAwZ52J7NKHbNLCKdirBdalU4dU
HKicXdSCxMxBljCatzNYIIoxgrxS4h+25016ZC++L7g7TafFAr1KAKL8KJ2eoUqlivhlI0DWhQcY
nA9BZIAaMjBkBouHEeTujqDAog/xv4/h0oIwhnHRxqxcfNxKYK0IMBDbag8oa25bkV2yaFvV0Rvj
Bxwxfr3D1rH1CtpouGTB9WH2426ZXrV0CFfbispBEcjLJ+2vMf5jLrYzwau9MAcYQxv+vs8fNV8l
OSi1gDQAWnGRuXkDGKddG/SV7yLsK4KwHoHy68PtCVNZEJalzStad7OTnz8E68fC+7T9ddkBBAYA
5K4ongcgObieocQDJ2oKTOx5CIl2XKYIBdVZ1YMg8yqgiTSRkUH95U0efLWZC2l58Fbl9a+2hnPM
8wh0i2GJE9+koVUo4BrSPeajxIRMA9rJxNMedOmUexPsLdhYSfe1Neyo8L8Qwz4s7uv2BEqXB+lx
LnPIqzFCcEUAiHbmBmmgzvhCgff5uf156fqgzRrpd2i4QDjien26xNKqqsTn3cnZaXSOV9sDuXke
dZPCkmyRwJqAGN/kNLximN+ham2OOiICkznRMBVRod035LbtJ16EfMiy8h0bG9JQaOfWbehUiLQa
4+KzDoSXyG01MQsrPdqeOVM6IKTn/gg7cJmd66kLSJUkNSnKc7GMOtoLKlSt0xV5YstBbXOe1rjN
wTSH0utnA6D2r6wBL0HmJN2uWiGuXadsjSB3bxymoZh2GsjXQvThtuAeWabH3G2ncE3RA5sExk+b
LASNcm0bgxwZXURaMKNUbOlxpY3+K2uTVbHDhfvGRgoeWXD8Dyl4DwBmwYt2k0UTrR6nh7HLo0Z/
6O2v9topZlAI1P4YQa4W2W+uQQp9ousJ9AFyGKuCLA9Fr7W42SCYvfR6XwFtYU43GSXa59K202fL
rbtbG5QsqkBYdrZQ/XW5kgWHaQvRQVvQ0XFBQnzWMkil6NBfwylQlQGFqbTApqZfGhGmksyV1q0V
tgn8X1cWoY+E8WS94yK6NCJcRIvX5+DDgBEtbPz9rOqclU4U3pMABOJN+aYwYjUB2PyzvgRtiDvc
6J0DAZNVKxTxp8wX2T6otLg8mYds9PV+sJfeTgGf/B/Srqu3baRr/yIC7OWWRbJki25xnOSGcBp7
GU4hZ3799zD7AWvRgojsi927ADqe4ZQz5zwFvFO9OuqNFraiS0CUCtVgb5wNFz8KBLtAwkJvFjpS
56E8n+aTUzjVg24P8mZ2mx5KvJkX6t5Q3lw/J/7UmtZ5O+CN2EvQn3ahnHwey2o8t240GxxQBhqS
o7DP29mz7h27g6dE4U9+6FvdDJRhxhOqMhSQZ+p/wVR/1SXrIl3YfUyhvnTwNGFj7QgV6s5goQoc
jCnu3DG2dA2SP2ycvjQlzGPLcZRHcLnHEI3vemd3eOIFfl/sM6mLDCJXo31PGvZVF7K4DWbRxijx
2InflGBu2tw/+WhJRarwvYcW+U3kyv4LlDPmp1Hv1N6x+BeUot6kLusnIwfrswKs6lb6bp0wEJEg
BIVnnqy/65Lke6aqRZ4HiLZOKpT6zPlZFGMFX2Nu3s2ek4VML50QzkUpBMHdm6n3nJBNPU6Bpi1D
JpqveiC/FZB8iYAmUbui/tzOn3z12AMtCd2VPcTX5K4eOUxgOhUWWTXFE9BaMDylAgJOMupzJ8p6
uIV5hr8fgraNCQXr0+otcLRtlD97q+kjajL/6AP2FhF05HbV0JP/chQADQAQIVjoH9V3eN8oXgs8
fhUUP8yxjZT92ouNo/tScvI+yHJtvc9JeWPSJi8qQMj1CK7Jn80mSFQLi5kp3+GLb+ykC4Dsxf0N
XrYm8J7gVa3iNQxjZQ2rHiqTibArs+khKLT+0LtBdttjeUdGIefE08zg1uB68UwJumrRoM/TCcxc
d2eRqjnOKBbsWd5YG3WiSxsdTWsXbzLU+D5sdNcCC0cGpHqYAxU1eh+XOqhF9cvGHsecrrd4gAoi
aGswWPygw9B02VDZI542pe02C7Vs+oQk8Ufjqz4cme3e5y0XewN3zZ3rds7GPboa43KPwmkbeSiA
TxCWWROBsPmon005S7nb3XBPPo+BF00QYNr41JduAaC6lnGiWIvn4PnKGhq/thlzmwdDvoKfl21M
4qV86t3Pr0G8jYEGjCrw87I8kvkIwLDn7MSQWOWPrvwPy8IHXN8BERdfbf0soXOvQ1AJvPzGzR5y
Lz+5ENnmzRZa69KNhl44cGGAQGPXr65lXvW5wQMGcvaCoO/AKrbjond2Gt+4ZP40atcr8H2k1S50
4fSMDihHJDe/r/ikh1wzDxmcWB1ZRsBGxzVtwoBON5ankilgaWFar24xR5YcbljTxtpkxtO0daev
1uaf7Af6CwuZELkksvHzNVOYOs2mbGoeRu+HbX8L+C9ny7np0oH3PsQqweosQ5Khkg00/N8Yfc6D
e3PYZfVTDv2+69t8azCrSW4gI1qYBINxbBkG7YHNC495YzdfXjOYsCUHAhFolS5QVULHtaPQjUEB
PZtF5KHWU3oHdCg3Iq3y7///Nv9GWuXfmquPZdYjEqglegTpkjGqSmUdzawqd5mF+6ns4XmbD7gd
dYm+6/XZvPDdAHpG+g1FGZRO1wOFOtUAUfAWalgOUD2mcO9UVh2yzrkhlfva2VpyPd4FDSlIfKEu
DLkqKFTgpDxfi5kFudlA5DOwZjCSq+dbt3jVPGNX0RSwGC1rE1p8IcEYeuT3ZE9RqR+H8YdvPePt
EGIaQXwu7w1/S9zw47mHnBDWNHgUL+/idQcKBntakeeZTDvjVdRD4pIvsrQAIfulqH0cgqfr0/Bx
2jHdy8vOw424qD2fz8JM3FrTbF2mQ/k0td9J+7WBAndr1LFuvF0P9XGBnYVyVi9kSGePvSuVTOs2
AxZnF1RJDayx773w/IHIGOp91wN+vKFw14M5jloT1D/QeD0fm9FoZgGvCZW21q4ScbFxa1z8eSS6
0IpFB+9DnWlopCWl06h0zJu4N35b2fP1v/9CvxwD8BdFJzQjUbhYfZwG5m+ozmoy5fO9zeC+Yx40
+Tr6ac121H5o7V/N9CgdtnGwXRzYv2H/dHPe5YyDAj5gqCuVAvHmBk/Ff0DWQRob4CxgFQHrg43f
+YcRpdMUQwUcf83GyCa3ZbmQFvfa+HljAv/c3OcX4Xmk1RntupLjzVOBKtOBrmwBCbBzJv27lY/+
SwsvUCgZ9O6X0feqQ9sM9qG23SHmkBv81mVq/O55BHRjB3+ePnt0x0B7AwPFkrtWp5/xZnRSoLag
hVDWbgKAu/eSZ/nPmnsOj0rlZD9UoEtIMs905zeEf7FK71PFezMaqNvtc8cWn1pjruYkr4LyfuxN
83c55YLeuHgO3IKGQl40MZJo4C4cAKfMvyvbYX4ibTuiLqSxx8LXPhdeHTzCVaNNgqbX942cUSbK
u7pIp9wd9+j9OnUIdwUr8VpoH0Wi9MVB0Bqy1G6h4bHJgWNszDwPBUC5e0vUYDlwDcYSuW3tBprx
27aYh0NlOGOYE6GOtjvlB7vHPVApVuw1LBjIz4M4TyGGsBMNMeOcmdmDgaweDRYwkkxbIutllEam
VeZByB3d/zJ1rXZfVKMkoTM54vvkT81RVzt/5L+zYHyzgcGeSu1GVVbsQfPlqajc8Zbq4rHQmL3v
ZsIPldvPSdEDBAWaio6XHJGRGGwWeRBXus/EMKYcbcGvjllqP3sQWnblXIlnO9C0WxUQFUmLed+I
uzRqStbeO6Mc97UrK3xhQ8nIkE7xbeSG/9jjfoT4VflTQXdzRxUqiL5rl7t2IDQxg8LbqdLpo8DL
piP6P/Dos9rsZiqCAY9YuBsA+AIEYm/OkWHU1QHUHRe/MolonM3vvPc7yA9IFSvHL2IkZizSOuBG
ohe9NKJam+snnXnti+pH/6k2++pUQM0q7NF7uu283LgXWQM1jmxsgQiBHdNg5MMraTnfS7/xogaK
9HuvyZyTYeXgsYAQAVl6VBmkSeFeCRNt8Og9FhpO4x0bp7PedGlpvw2GPCqoIIfggu56GNuaJ6LX
u33JdUz21MJAw5+qBMU6eCrInu08zRCx6VB+cLPeOGoWH/deDvnaMsNrXJMGiQjNRGRWlbl3bYKk
ovWdjXP/Y850vulXx6adaYM3jnV1D4LXzgy+kHIfQE0+C35cP168Czcayv3Q3QA/1F5E38/PMZTZ
8rnu5vJ+tgr3jThe1cJAyaHHzHI59gAKVtzO/MTTmbrBReKGajKDeHDJePSMOgjnttZg/f0N1cbI
gR/JaR6rNjL518HWYW7rsYSXoOJPiqmHotWn7z7FijHdckfZZEawTDEjok/2fYeX0h6+wnNSTaDo
VrylMRmb/sQyZj2hY0T2mqmynchgFTKbanoouabFA21eZUDHm9JBZUSzKy8WXEDRFYLR+6od+HfO
mm7XusEP2cHvLyeounqqDKI+yKyTJChPjYG/Mx1On3SppsQPfAJUZ+2KZ2LVzY2Fl2oy1ux3Sy34
lIyQMLCkzvfCbUdkAdpYRG2DBTFDAAaIBx0vkcwSoUdL9puVhh3qlZj2GYVHUFHDYZU0tLxvDT5E
HS3I49TJrUr+avX8836GPzeyUNy7QAycf1QN4/cCyVlKgmIIed/fIhfcdSbsT/TR21CAWq2gP8EW
GxfUHRdp5HXWG1R10Cr08lOvdeLZ0U6QrX6AU2UbZb5fg3Rm7mDG89PstY10+8Idjz2ro3YO0gDa
L6sr2Cj7RnOEUdzjlOsh0AZuXQdtso0Ngqla376g4eJsMGFM+KGdZGY5UPNSFffmFFsCKpuJqmK0
+iseXw90cTTvAi3//i5jycpKUzg9EUjcZ3YZdu1G7nopFUONDkALNHhA719ra3aFIeFYqhX3xFJp
IYuXhk8Cit/Tb1VOj1nhoHZrnkDuuKPF9Gsg88vGCJfseDWXKLJgJu3lyEFv83yIsGOqbAgxZqmn
elmGhdsGewoZghfHbK2QwAMkdhltbkTlyJhyj9yNbUOTaZhgCjqT6iuI/MYJJtRZ0sDOMVLukL/0
htfGgcAKGGE5u8syPbgZM1/tcEH8Bo+GnEjQ0EPO8mEEZsdodrVDxFPXKPexAMMlMmgj76YCFFQT
FLzYLb05RnEbpVoV1PNXia/ymEnhPUKSNP+djX7/KdeRSV2fnDW+6J9thPeLDR8MPB3XtajayBwm
zYCmdvCsazfI2MJy7OJMq+EhGRfa6zjlOHI2aqurp9o/UW1oYgLwA8buh5ZiTRov93UKe5chRtIh
8DiGIEGnobzTOMG+99piP2db2OQLTzZ3Ka0CR7+oS60JOLT1qQCWqrxvLO/UZwWMTDLzs/TIMeia
fV5kjxuzu7yEV0vPhRDcYmYDagrqi+dLr55J23W6h7Ni8Po7t2TzHUGFK5kcbiaqc6ojZkEXOCvN
4N5ibnDLVaEd0WDOtqy1llV+7U8xV38KB7fJEG5xv0hC9C09BtbwpKz5r3tPMM/00BACmMPDy259
OnKn8kTtFPeeYUS4qULqvhCJFuy08fy+dHC9D7R6n5CaaBIGrsU9D14rSBs1AJ1e/3qXIjiLgTkM
9+BItG6jSRIMbu9zlCqMOdQcHQZBG6f8ahugcBSAIoWNZ0MzGofTarICFfS00rEelYYM0lfQ9+vC
UdNCdMFiCOBH5pZHxqWIUNMEaBacGzB7V2dhK1GVLumAz9P43i0e/t6dcnSVGB0J0mJwcXPqDS2e
FTO3DIQuXQTQa9RRKoGu21KpOl+BjRS17mfKSk2DyH01WeZLC+WvJ89U7SEgwHq56LfAKssddnmF
K7UgZbAzlZH//usPi+YrMEUoKP/Rjzz/QwxfWlPOpZUOTXMs2/64VUW+sHIWm6eFkgaJZJRrzwOY
pKvrXOZe2t0Zzn23RZPe+vn1R5y0uaQWJHuYODbNDbqf1+fnwlFx9ucved67nKAXdmMA7+elqP92
4ick3+mW+7Z54VIGUgGrHhsMJ94a9Q8Qnm3ItnTTwWvqDMIAmgc9phJWcNAKmDySePAmeFzqj3JP
SkC80ZkdjloGjCMd8yeYeoagPVq7Wnj9Y6UZeiLQCHurSSe/khKJVYi0EwV7w9mCQq5m/5+7C7sn
ANReB2N0Nft1UKlJI7i7hBzDonafAcr4fv0DrEIs58LZ5Kw+ACRGq6YGFS/1vKf6MI5/h8XGCHQA
+3AK6Khfoqe3GoHfAR6Q2dxIeQ2nsIre4QH/en0EqyW0hHDApAZsCLU36wNISVq9IQPZeqlfmDwM
mFZ81otswgNM8I1Qq8laQgHQiURisT9bDKrPVyuUBLQJaZVAiSEP2rApbP691FBY+esR4fQCQdmB
8D0erKuzWphoeONtKIDkAeaoLyMuXgvj759Qf54US060iKuvF1dJUHRwOjml2WwlDUTseJG4+h3j
W9TLZQm9Swf+zBo6djYe4AtNeA3vNEaWTbpiU2oYvDsMsFNOihGKetQvvhrYevHfz977cKvZI70H
SrCLcIRUISoC8azyxHZ+Xo/y8U2IOcPjDIVRdCQ/sDBN3nnc1P0pFdNiRO7ufZna9hRW1RsF5jOw
RyDl6t31oBeWOlI7vEAXb3RYIqwSEQ/qKnM3zgg6j+FsPrgjCUtrI2G+tMg9oFchJIYGPHrT54sc
24xZFFC21C69UH3O6F/SS/+sh/cBVrvIlYTbWONTqn+GbX1o72xjywRx+cbrJfc+xDLGd9cKLHdk
0yiEyG90aIFpPyOVoRC3cXZeWtgAKUJGGN0kWJCtSlidzvys54iiRKgF+xnWMDv3P83WUrsClhhw
Umv1zXPP43QqapEWNNihlxFKvCVs99f1lXXhcQY8CBzo/KXMAI3a1a5xmT+S2gDHu6PYmLsSZEOB
wmgBSM9t7UBS7bPcEhy7tNDeh1yNrNSA+7XyXqTyZPXJ1N1cH9LWz6++zoSHODF9TBzNH5m6h236
3/8+0OqL9jHOaKAFztfY4PemASIsTwefhcXSkNiSVr603RfLLBv4W3yZdSN+hLZRDpQ3T4vqxczd
uBHf2ubLfxjF0n5boIhYx6vNqGpP2o5T85SGSNMje9iqYV0chIsGGTpwaJKtrxk2ZRSa4rpIWxMl
90Md7Fi3/w9jeBdilcPw0fWMihsiZfQo5A37uxwV59XS1UPFAv8t6PHVFA1Cr/1qdHkasP44MHpy
6RMwdX87BgOG2rCXQTKPTuj6zp9BfzA6Ns/pwI5o5aO6c/33P56I+P0/OuTIgG1IB5yvVmOSNedA
L6Y2lLiE+5ujR1KoY2aLpLGbjabrxWAerscA5CqUI5Z/f3f8+rC3LfW8ndPA6A6tPAUAM0q9DHXm
hDr9DzO3+GbgPkSiDHLyebABMNcAR71M87fBuvH9jYm7cDICZQy482LZg23ir37fVFbX1KM2p+iH
PVgmh7iSP0QQCHkCRxuCsmPwYtf1sybyI7Oml+uf7ePuQUHWWFxq0QBDf3x1iM1izG1ucZ5yw/zc
DPonUGV+WTTbGOTHs/IszBrHZbujAtNn4unUer91CX0lVIquj2TZhOdXMkLA+Aj1bPDHUZA7/0y1
QQSDhQxPc/WNWf4ONQ9ojNAYcirxf4iEcgdyddRUPhiv59SnmuEPPK0teesRkUfCIVExIhVsZrrB
RV6juJbTYcEquujx6wHuguULvlvrWZANxPJmmg791O8QaYr0loyPk5F7t8Fkzgl39ciu74EGrsLR
7/Jj5ToDuq1j/SxhyZsUZhmEw+CqpOeuHWZCsMP1GbmwH8/+xuXbvPsbbdUbTScETcdGT+oCyr/N
1B0VVHNso3uV7ZBcj3fpW4NThwIPFIEWMdHzeCj/+QJNWprmxOxDM9duTCIS0BNPrNlUH1pOrvXC
gs4R6u2LgS4kYM+DjdzpdNIPNDXMX2r6VWpfPOtFyAcDUrsd6slHvdYOzojqOfk5Wxvv20sz+z74
srHezexoalpQcEJT2lE0zczpjXjTy1zrQaQ698YSW4zStUXSn/XmwfYQtV5UlmAcfB5xrheXOYvS
tNE7urQfjRtilbBANlEjaGde3Q6NVd1zEzoR5ejkUTACOuWMBo9w9zgbX/rS+YTSCnJt3V5Ki6td
zUjTNqJQLB0ncCTooN3Xovk1F1u4t0sr6n2cVa4IL2aUvnQ0HjtyMngVa40WVU0Rse4vleX/mV/k
80hVlibSuofk583gZ9kIZG6h5d8hG0PDuq6Kn9d3yMV5Q2cAGEsXT/01gMwVVM2uNFjKAvIgO3nj
DXNS0mJDRWqN9P4zGh/dgOXSB4ZuzdehI7OKxrTQc1FCJcHUqSQzgEXKmGaFHbL+OAcYIsqtofkk
uqZNpO2pGHgWA1yCwQmJaUDDqENS0nL9L2GTyx8HCSMAMFATgEHd+koAeHhmsqxp2kFQBD2S0MqP
mnkUzuv1yb5wuwHJhJcN5KEtHXWo8y1DHbTAS4E4Qn+d21/G2G3cbZdyhLMIqxxBgiJdTU0LUOK8
G8AC82DkLcoW4N3n0QBjZPqMt3vomiq6PrILx89Z3NXZ17bo0Lcu4tLhM7HzyKdQw7ih9VOVff77
SBDAWORukdd9PNKzrgvoctA59RtcPoo5Fd0vije8eroe6NLHehdoTdHjZmZDJ5PjrjLhkH23ZRi1
9fOrtRDotKjsDOOYAQOxAwEsxFa96+JqeD+E1WpA06NtLW25FIZU4m73+gyswXrXss/K7GKslKg2
qp30NqbuwqECQgG2U4CT66MCqOlkGry9CwpF3lYmvLdZsuhU3OUWPFSuf6VLoSD74iyQCFgOrdub
IM43QW+gMh0E9Z1X2DdFdjc6G5frVpDVPHbtZMK+e6JpxhT8ZF6p91aCIHV9JJe20PuRrLaQ61GQ
9H3kRoV/yBeUhXtjmy+O9ckO4v8t0rI03+UKBPqlbGgwHFXEpRfhpU2dKKenim2c+pfW+PshLfP6
LpCwFDC1ukLLO5O3eu48ebX1/fpYLtzHENL79/sv//4uxNzAqdjSMGsu3kJ59720jMgEKG9Lp+Pi
UDwP9Q+U+BFwlV+YjHgFabCV6ko6x9x19HjWVJ9cH82lNYDyHSiMQCIv7aDz0bQ1iDduueSrTRs8
iRHdnLHWe6CxLD9mZUeOTKjx9XrQS1P4PuhqdRdTVcxZhy1kNHdAqBQWQBd3WvdyPcqFoYFn5KFK
DUwKDCZXqfhY1H4Op0eelrJXj6Yi843e9P7Bh3JULHzJHquAb7GbLiWpHvIaICBAPsWcrjaV0LGT
pIHlobRHl76Nnns7llMCP6gIjLM9cUXsFKesqE5ZNsej2njvXDg4IMyOdgN0pXFZrVdNzwMAgys2
ptTqwim3Ybj22dzi716YWQTB/7gVbdCrVmOEO4NOWtKOaWEExzIHRG4Y7/gMq77mOIjNFGNZg6tn
DiQF/oDMwQNAv/F8jdrlxNo6r8Z0bKtHp8n00KxGWIXWbw5doO11XYa5sF9aMYajW0RzS6rd9bV0
YTMuNQhwEND7sj8Q80RTZKNsA4JmdvUtIF/LiW/RLZc8/sMo/w2xph/ggQKZKOqRtDZuUFc9VdKF
Zc+zqapwcNmTbf+HlQLvjOUTQqUH9rbns2o1YJTmtk3SshveXD6/CE6ftRnp2/Wpu7DZsffw+0jD
FyDG6uvx2TFHxVySGpWNV9qp5Z84e3TLr9fDXPpCqK4gzQXqARXj1bEsArCDvHwkafbInJO/5TJ8
aRR44y3pHyAkH5a87PiEL0EwW1oykVsh3qgHWPjGaXxh9wLIAPAcXpVgSK4rKmCuD7oELC5tG+dI
NRopDleget4Ic2GpLeomC0QLgBj4DZ9/ekCp6440uY5m2vxrKOyvGQt+Mu7fta2WhRJ1ndDAP0XX
v9DHqEubGk0jAOG8jzCt0mOBnAeppw4UkmPFlR8TUwvd3IZTRJ1HMgMV2pBb1bePC2MJiwI8ajIG
UNALRuLdfd3MaiJa1+jpYMT2izD210f1Z7LO9+35769uUDwscX8P+H0IgzYhBIXhSQ9D25jPTQpX
wKRu7T2f2A+z7L/gRfM2jmo3aCjSGKqLtIZmsTKc3Sz9VHEtDAoTwmP2Q5VZN5U/Pw4iwF4x6alR
RMS6xV+g8fxpzvPIzId974vEMMlz3Q0ATgnQ4vI5yVCHY8DxW9z9PEKhHm/tEr109rkb3Zt6ciJX
syKDGbe1EHvcnBsV8DXoBG9bkEoWlW+UBnFSrvsqQef6lVtPmPChqO9V7fPj1FPz1M2GuMkL03iC
AWgpQhAL+vvA1n9oGhufZV4Hbujyfeae1Lep4EMTa6Vfn4LM7WJ38H+Mw4iaKeNyYzd8XCB//sxF
895Dp2ZdVtJs3nuAhLon6YNp8yWPry8QqLd/ONldtIAATURNFlx6b7lO361Aj9SykD11Tp3vthEp
/cSp5BfKVWQZUwIzlzI0SB6TDD3UztqBZXh0RgsakqQ7QNHyDVSHkM4M0OQxe9Q8/zDb1U3XjQf8
XNzDdkSv+whyCEjdJINSI5SROr/msZzxAB/9/F5nrD6CTgiHmMb+ZUr/Nu9NdLjN8YEP+V3bBI+k
H/PbuR9PvOhRNS5J4vbgjVTlvrIk/51bBIj2rKLxCGvqcPAgWdxl034e/NeuYhXgRHNazN0U1gZN
NKO5NZfko7SIFU4FTHR5oOiBlHAdayfbDIXfTMkMc/G4rOvY9LTf/lBFM+g5ftmBttPDCFMjoScg
QgNNozKsZcl2GerFJMyK5uvsu3eiY6+lE8RT5x/sgdw7Bj05VRVbVvHEWHGYM/1gs+A2g5R+WdEj
JItfwbE+FLZ7A/4QxHp5rKiK66nZGa55amd6U/Xkk5eNB+Xkd6podj1qU4p97XsjnqiTCE87wWMG
5/IUJM40wAJU3vTS+2S42VNTCPSNg1GPa+Xe5aOOKiSZ3qBn8dpbU4x6aeq2ZkKmAASXJu3qqTi0
mgDy3J8Ts8BK8M2kKJ3vML866jnjURdUedSpIA9n2RS73shLUBLKVFkVKo5T9VTONLaY/V3rHG9n
w4UoBlYfgi1T983KvfFIymrvcti7oZ7lDmD/WDKueWPvnbw92F4LcgekNiPQtABG9rO3qizGYzMG
RuwRHQgSb4p94L1D0M6KiOfDt5lBOszNnA0864UtCAE0AJWhg4Zi3ZpI2Ha9MdFaOCdbC74Zff9a
iI1N/qdddH5Mu+9D/KlcvNuEeMk0jM7cOekB1dPMNnOIH07mq9T6TkbgqOFscqzY0HcZCtgyvhej
edDLSk/G9rel+/sOOrkadI/nX4TEDIvq1HOKrqhF3LTVR/B33LizpEjg/q1iaMarz3Vl0Lsa3jIb
d87HZASFTQcAFQtnLR4bq5JwmRU6oBHGfHLdIaJzSuEzNQ7Pfl5szNrHk+s80OoJBby04zFLIWlT
N732C52x4u8rHe9DACZ1fjhyZxIantDzqYSBQvVpIDvC/rqYch5idUMPHTiHwzJddZso+E5q3/St
9NBfIS1x6WF5oWSu48G+kFZWMwW6ypABEuyc3NHrgJNW4970+XMHTKdRWFEASpIV8DpWupp2gVGa
O3NQLB517YdJZTJYPM7qok1y+I8rIaAnE7jL5XgQWv2kud0XPo8xSGrTQc1NgxM2L+4qBp9rOTOS
DBTsxlqRlxku2AdXq6Ix077qZHicNB0k8OmpVdajJjtowNl35TTVp9kULZzZ5JMbdIng9t7EBcAH
+0tWN9+Ctnht8tYJwbEyImMckTQE81tXiW+Owe5MfThJ24hLMZy8Zjjkk4rqIrBCH9o2kpXf0LxB
KuM4dyWaezuZ5z0YnOYdg950Te1PunRwl5HIFlakj+POLgQKXcCOFcK4xda8KSv1bDSWE05VcIfC
7PP1K/nj+xUfC0AAeKcBBfqh+l40PmhMpXBPDhM5LjMyhAOXT9wsn3pdCzPX3XgDfUx9F+g5enQO
2nQgza8KHrWs+1bUyjgFqoPiSlH42VF2M3ue6gDOpOAXY2cVkp06Kvvd9cG6y4+fn3w4o12w6FHg
uYCp9E20LzyeTacCom13xBrJi9ey9sAZsSKB6tIenLriBT1NbTH2cL83AF4dAfCBCGmuW0fYH4yL
Fan/Gfxd524sWQ3r6qGxQ8crQPKZSTmEYOSVz7Jr5qTOne/9aObPXPZDHZkDzR/mShdPeOE7idPk
EGlAC0b/bA6W/oNmUEC0BcM1jH0A3WIFRCb0/75musN2Qe8FL35m4gCSWocyG5nuPEWzO5sO4pb4
RXnStJLEKDGzG2lAjFjwjEGTwChvOZ2h+2XW3gMVmfyUZe70IroBJzby4F+GScGXxsqMSvBls5AU
rtZCzN/NoyoTIzRFZ2sPneitmutyDqw+Bg4I1IVwdkPgZ901rCt7wivZFyeLsi+jWSTEEZFPrLjD
KdE6ZKem7KncVDi+sAAh9ro8XHXImnx4WPrU0/zSLKdTDxAPL3/35UvBDk2BNiJIEL3ztrHmPo4S
T2SsN1QU8aBddxLxXvGFz6XEvZFwfi/aA8TQ7a1z/WPWgFbwwoABwRUn7xokRjxBhtzv5Kkij7K7
/3v4ISAvDuyqbFiiY/esChcTzMQZ0XFttMHUwsXY1kKD56+6C+Obv58uXFGgMaCpDXj16oKCKmvr
zbk1n4z52Td3WHSzdzttwdEuZA2A0/0bZXUIYVUYw7TsJc8qQ7gk7hvrK1vK/s7L9eFcyBrOAq0m
TiMQzu11BNL733hAQDZT11//txDL0niXzc2mPzu1iRB1EOXzidqRNm1QXz9eEvj8yxN2Ab1/ZKCy
2s4M1i7TRXG8wUuyeCMsokAalH+fzoGc5CAOStXmB3mnwZi5Yr0hTrXjiZ9lq6t9Dcuo+7KyzAQy
LMDbX5+9CythYUOhA423E27CZejvZq/p+9HmgytOUOwEvbu+sTGsDsiFbN4yIb8wiwCPAbdtoiTt
GP7yp7wLpTvKli1uupOgrnlQvFT7bhjIz7YI5meL6VXkzRP4otcHeOFkAHdkqdYBooRDdjVAK5tr
TrRGnBx7JMkodX0nPKltfLcL69wB9hJOqAul84PasWONHFqdgzgZ0ygfyCxr1HNyI5Hc2oJm/MEN
re4NdBwXI3EU7IAmW+WXtW7kIOnU4lQoUaWitfvQgDTOPXcJfSgGZf2oJVMnz3PydFRKe6uKuoS1
sDsBbtZ2X5nyy2OGWzsZskJF1ASRr6V+/hSIAM/x3shQSIKti9UpFbqtY/IoZ22TNHDCCOemgEbG
zKBFTnqym0Xjx9Oo8jtc+DwaAqaHuDinm2KmP9hgC6AdNewZ3pNEzv1+1me8NsUAqWOrg/wj7ulQ
unMyFtD6m/y6RBYy5yHwftFQOfnOnh30LhovOJQWw8mrCjM2ieYceAezG7eym1dwin8ZM3N+BbNy
IzowljDb4EfTmLKkLBjZVx2p7/WOQ1eOo1fyCyh47dT4zGxCy6igM+KOdHpkVTZ1G3XOS8sCSwLS
zi4woB/qSUP7f6Sd147c2LJtv4gAvXkl05RnpUy1pBdCLUPvPb/+Duqes3cmk0iidBoQuhsCGLlc
rFgRM+b05Umku+RZbUTvuc/z+lsMvcuT1OTjRq5tJZogrU6KDeC6QR53sc+nyiuUoIv751pos8Ok
a6Ybe53nlgIikTA1KXuvyZMnQ068XzxDg78Y6UxGC/cu2AiqTZeHO65jAeRt1T+b0vijaunz1iNU
pvxkC3C+4kUuHryLcbZSEihwDQ3PgWfTs2v6O7M7jZHbbalar3hGHdC5xJxaVLiW4RlsLaUlJEr3
3E8nynYQdj5m6j+S8PO2f1oLxwiOoBo3oR4gPX05cWMkJOZgeN2znhuO56upnY7pF2OIf4iQFs6c
NG8TzBwbXnFtcCYlLFNHkQFI6mIWg6SniyvqpucmAJXhu5P2zZdiZ0q3uKyvDAHa5ZFjsDGoL/DA
uhweYHFLL/syclXrCWkVr/mSAQExvt6exDUrOj3mwC1RwsE5XlqRPDrfYl0L3a5D476H/UJCysAA
uBVu7PNVSyrvREYDGHm5XFFcqFRJvNCNNOWBvXhUu9xuk/wh0c2724O6urmYOlOjQDK3DdL3sFij
ttOmXofvxx3TR+NQTBtBzZVv4vMWnCGEmjRXXCXaRrmQvRTcplsJ2aE04k8jGUm9njZgGH+KehfX
1WwHBXhKfoYMQn2xNoMlkpIY0BiwlHSnFJD6kkL+GMbPXvuBjrGo+VjA7kNZxo6GD5AObez0K3/x
xzyY/xkIfQ2MNZs8ThuxCd2yN+bc9cdiEL61aEREXvEw0ah2e9FWZ5VX2/+aW0SjEKQUSaBB/BLL
GkRFsSNpX4J3t0ksxrSYUlEd+lQbu9DN+to2lAer3jhPK6Ng1ykGJPHIm7Nyl+fJD8AtqD2joLPX
sVLJSdW3NL+/PVUr+xsjUBcDfjSuUbNCbATQl5m0+ydfPf1tCyuwsvDgslSqODSNgUhfHB/2nVgS
tkRuIZIMEKhFPma+2n2HZEDfRYkRfbDgKdvdHtPqxCETINLxMTfkLlamT01/6iXcA/3WjmyWzmjd
B0HyfidkiMBFZ6A9F9MSd6ZrpVAM/sT6K4HdqqdseIvqmTNuY4Wu7iYuP6zMwFT+QAN7uQ3UNEBS
XjNit/mD1DMH8dAUCAVD4/QZAenS7umgdNSo0I63p3FJXQA6Fct0e5symfr5J1xaFsoSTCdN2a5S
BntJUI/UsA8oDXwb5Pq+y4tflaY9x/q0U8vsSW5/3zZ/vYqkEpD8AEQI7x/IvkvrEIolJipQuSue
6sFJGtt/N4gEWM6ZhWUlOpPFVC10LFDU1T40ZZl9H2K529ooqwP5k/DDxZMiXgykinxPCSQ/d4fh
kP0c2l+6ebo9VdeHmGat+XbiSYcewhLS0bVWUk5VVrhqZNVO1KvVTiz6rVaKlf2AmVkHGApLmbzI
Mi0yyFFcSVXhikny4okyxGDBPrfelOhzFqlP5iTtAkmHQYcaYJNuHOqrMQIjAU3CPzzuVgAfvW5O
ZSRNbl131n0dCfWBynb93gB+YWX+FWfPY2GmXE7NWXTMO4Yj+AcIqNLR3JfpfZ4c1amxuTxvL95V
MINJskzgWMhI06a22B4lElPo5maia3SD95Tx4HPTwYt2MvjMnaVU0cZmWbUnk9oinoEJYZlGs6ys
nqLKm9yhSkOnL7S9kaVPVhH9aOEUuz22q60/j+3M1mI6rTxTFM8KUDAvJtdU6mNXDR/0Sdr/jRmu
SKQyaBVf5uuEwqc8jyNyE3Ri7KlqnGQwM7us+o3AYmXuIFuAeA0iFfA6y14JFMagP/NGwVXkp6n4
J65elOZ7HQUb03YNWqTHVuRegRCerBBA6sttqJRNXIJREVwxlz8YymBPMS0T02OmoY2YQrTcSdmu
qgbtKRC8+q6jdL43O0Q3b8/r1dUz/wxuHsC1SE5eMUcJw5gDxIB1c2olW/T3fr7vQg/6qI9Z3KEn
fbhtbmW3YI5QQZovHbowLkcda7oABwCjDpOHyIRI+nO7RVW7YWLZXWiVoaCpXisQj7wI8RdZP9Zb
OL55T1+E2n8m7T+jUBZeMqEPmyxXL7hJcuizQxxvxB1bQ5AvZ8kMc85sxSx1cW6DmIVnJLHl/u32
WqwtPUEN4EryGWSaFqNQxTwVUsH03Eb5EZiJI1mvfXMvCY/WOPHe36K6X5s08nazirgF7dTyKZxF
gaz4luy5/fQ1hC+7rLb4wpda0XRBIEt3ZmIe8ZlrH4WuaOUIEwVp0Sc9Vd5iOg97CJ9dISnSu3oc
LDtu8qqyNWV6lS0/Rox3/K4M2g6CUMfzlA95qKMFZ7bFxoFfW1NysaYsm4ZIjLc475USFarveZ6b
TI855FQDpWBrK2kzf2S5MfH38x0DLvNKTA0xanWsR9F0R1IN95+8R2WLYoca5m0b1gI90AV5qNag
M1x5MCV3TEjBZh2cxkUPaKY2SfalQ/GjiAzr0JlK/yXXy3xfD4px34GdgDbW/Er/PGzIkf+zJizc
STVsMyJIXEcrrWjXpVr3kGPiQaYUfleKcnvvZ51AxrIjF9nIRncUxDo/Sikn3Id7q7VNsdVtFZKt
e4iZox0F19AeZ2xyrEsS4gVF6chqKNqeFn4zOl3aD22XkRXV9F0N6iZB7RqCRFPYqaFKB6lTSnSI
iR96qtLm2OWOXw0BYuqWk4oJlL+RL9ijnxt2UyEJBRup/KKEqm7HslTbhaQUCPEN1VMfSemT3Bv9
nUhL4TGy9PwpbKzUATIuPAtZ+KXMDDCtuTmkX+puIKc7hEm+I6E90vc9VsKxnIpm3ymRtm/ioHiN
fEm5o//S+Cf1A+VI2VvZjW3YPPSVFz5kuZ7Qryg0DwI6mraYhuNjbYi1GwQGkIKuAPAJjd0RSqq3
IERJxesNbz/KRvagTnV0F1tadWxTsdhbAU0QAdmdHYqsOqidOnHpLfKc0NMShyia+Uz1ZpcJXMRe
3Cn7SleyQ09z7KExBETiTBiCh8Hvn/ImUB9CBdSM30rx3SB7xZ5SAYWJAAUe+H8saLYHGTlbNXDG
Yhh2A022djAY41MxVi0L1PZPnhmn9qD2+lGcxPaTKczJ7sjw3MqIvENPXsqtDSO0tbAP7YRqByw5
oCVUUTAPqua9KF6T7GsvBq0OTg/BGVH8fNubXj2DgRrMlQ+KICCviR8ufU+iW2UdmpUODaHmBJ65
i73xKBjeU+dRykzizVaiFYeCQc44XLFcpEvMpyQ1/tBMje5GiDIlwvRJFcTnwdJ+3x7Xqpk5gUWG
lsrL8kUgFmPEu8TTXVktBVuQ5C+trDTHXNaKu9uWVp0XcYECSdSM+V7cRwnk3l3j6aaLhKpjBMCT
eyndgYp+i1r5n9u21u4+iLB585Ixu+70CU2tINLzPdcaMtPGlT6qSfwsyAPgPzOnsyjeSYm10b2/
6jkpb5NrBJh/FVoWSYi4U9J4rvzNRO1qf3tIW19fBA2VYk25kPN1PafvBVCm1m5kMle2OPMFuSIN
GYxgucXBEibWpA2eK6XJg68Ex6SMdpmlvcJ1m9tCqG9siLUR8RYl/UKlg8aeRXLCNPpo6ignudaU
/oKSfl9F4V8MiSowzfxzYYAW4ctTO5Kuajul91xkqZxGFZ+MHE0F6WepNftA2NIKXzlL6NDAzwoq
hLfgskZKA5YXpblkwUJO2zN97LEWHZJpC129ZWYRBkVR38FJOVnuZLihXNpCf0/QtPFwWNsM52NZ
RPJNqvTATTAipW7e36eFrQxPBZjbegOounZUzwz9gQGeBXVFG01DZ2JIaY+9cerzD3oKu1agoPr3
u9Y20ugbc7d0d5PeCFVYj1jrrM+KEB0bfXz0uMxuH9ZVMwiPwlJkgdpZpnPooSKOSQbLHScnj14B
HwnC/W0Ta+50ZqaDQRBK2quaKPwqhWpOM/2u7zmd6NngsMw8cmgGuG1oXull0EmVBgYOgH3I1Mxj
PVsgD/rnrDBQVRKAG/a/Q+IsZNwrb2+FxIJ0YwD4+79ZnId+ZlH2yqj1AixadXkocvhxitOgfUNI
y+7zu0AuaGrZqm+sbsOzUc7n4cym3hPLViM2SzV14iwlvHrTLVD2RXqok9LpB3XjFbi6gCTDAHOR
kwMqf2lxpOou+kHgIfV6mFDf8TVg5t7XKPxxezZX7YAqnusQbJYltHnsGj+mQIUqVq1DXwgNQ/HN
t+qD12yc5DV/Pt8e7EZq52BvLgckCV0MCNGz3KKin9Dch+2WYOx1/pIXIH1WwP24jagPLPYiBftE
qbpBd+HfcbNSPaam/qnsB5ZJ+1BH4x5oT2LPOgFwsgZHK1J+3p7MlYNNwYM40NSpxl1pNQlx72tS
mOquNML7mnZ+7owTgpNmKUz726ZWPDCm6CYEBw0Eell4ieNabHNyYq4u/DMNd37PSyLW70K0Qzap
H1aHhaMCPkk7JqpQl0vXi2Vc56Osu3XU2IanHFCCP/TlVjZqzQwUdDNQE0lh6uWXZoBN1UVuBsCw
29qtRbmzFRomD50abNEBwojMtxZui42iGDN1AcSny60yQ8PRFe01t4JX8TQKRgsrtSfZoV/RwfOi
dZ2DsI5ArSAoq32ph9S2kHS2har4lYpd/g9tNENpy00l3cFWAeG+llagwCX1VMZ+/0hQORyEMg93
epQiYZ30xWQTGzaOhpjSjl/1a4wlcCRS1X30u3zY0bOU3fdlW9yHQaLbtVXpCKL41lNQeiQFta52
gCvBXBIKWfniC5byKnsBPSt+Ojp6aMSk7Sbt6MlN4Hp5E6Ns3/h7GV1eYsG82/vp1CGlrWkfENrQ
70tAuXYlqt2uQCrA1rU8Q2+0nZ79qP83S/kFZmj4Dz2YbqfmSgSsLSJfow7xA23KUApIsw6JX1nH
ohSV56arESMqu09+Lw7HIedO87XIfDRBEB0D38sdmjSGRz+JG4Jfnz6QyL+b1EMEjCCXykeN7EyI
W2izfUizP49T03goKIjdgdjojhH4nkepmER3NNTxlFa99YmKi/xY+5q4FwQxsyM5Fm11UMSHVB+M
X5nHgOJKmR4CgEm7BGWTBwRq/nSeWJ/iCvUsenzq4yzOeTBBbDlo0Uv3/NdkK3HrO20RtrtEaTIQ
9Ipv85hDKt6s6ZHyFRqFm1lYSG3kXYKW7c7wptbh8GSOlEfNTqJ38Hc7GMIx80LdEZXQfEjhuHnu
Sk19QIelf9EH0EE+dF5PZYVGgKdGwl3c9dJbHIgNG0sZBjvsTOlzllTehiteuc2oONL6AbANlPmy
4thrZqGmtY4eUjDts+Sz0P7qhoJ+CPh3+n+LeqtIfM1SwvP43ODiylYCRMsEU9Po8XGr9Oug/Jt5
L2Fwpykn0p12LU5OtwXVWvMm5zYXVzZRm2+2AjZppfG7XUUvnn647YNXrjQIeTl1c2UHiODCRBi1
MBNonkHs0+w6HshecbxtYW0QdEnCSoEe87xaly4x9mWagdjObqf8lDwUu6YUJN9Wx/gf5valN0S9
m5rf3C95RZw5yC2XKpgzN8404YBKVn5XFZBsCW3+79C26iPiPso/iapHzgjvuYNkWrVLqggIXGwU
O0ZQn6K0Md8fjkN8TL+byTbFSy8uBK2PZfQPmF/NtHOxc0q8dOM7759iWKEAgkN1oJjLjKbQJkLk
153m+uXvzkekaWeVv26bWNsn5yYW78yiSBplsDChPdVmgiLUFv5r3gbL9aMyBl8oaajrboM+8lqk
khONwm3+Ve+9CUHrYbS9UHzTqpqIPNpqsl3dmLCkyeSbqRcva95FrCXZEM87pjR+g4Hzn2RFj/ZK
DIX4xuSteatZs5HAivTDNUyGXHIcTJPp+mZU7oKefq62K/9BoVd2xND4SQdPuvNA9O/Nslfo7Yji
Y5NFMysWjICTpfovequlNlUOVG7CPDxU0iQ8hQSK1LwgTexGmGLTNBbvBTNSkPesSNIjJEcK0xqc
PEyl+7ygZ55spf7o67V+tMLB39Njk72FUJftdUFoDyr8z2mjwR5ElnfXZjn/z4uLtGg8AHsFkUsy
dSApOah7bhUA0iL0ZyqtoFwDHXdxDdG2WcEicnv+NqZvSXOhD7IyJp5kukavwQfl/dN35S7UZd8G
MHSsxs6RMrRTbhtd3R5QzSk6KjjXsM5cyfWGfmSMduPTWORvQOw+IWpobNhZO1kzYer/2pkHf/Yu
s3yxHDIk8tyerMAYhrY6ban6rjyQIHv9r4lFqkO2EjqkSYK68J7JyWOtscvVjwHh2P9pyv50+Z8N
xaA3KlMrhuKXb60uEZ183hR//xNCLx3F2WCW9e0SdYqE2NN0i5wUYZh9SnTBltX6pa3Dn3Gmf2S0
JSwo6l2shM9RJNpa3uxGrdiIQNb3B/cC+AEFcNr892eDFeoMoUG9Nt1OSByBlseUTndIRva353Q1
8JibovDuaPeQ6r20ow1BFidCb7pi7O08yJWQULU7Sb1TR+Vrpak/m4h+8qm/R8NuIwOzNkSiAqKD
GZZ5RafbiJnSocQyr6cjwMrK3vxwe3TrFsD7wiMFKmIZfshVPqW5VZiunr2Ifcocfsjqb7dtrB0w
Yg+4GghCaMlaBCCi14gdwa3hIs4XdIfG35ila9ZIQsNzA4sTrAlWUaFTSK6yfImEr6nZQr1wpxlP
YvxievuWTF9v3fUtalLac1s8D3Fjt/3P26Nc3Sfnv2JxyMuUrsZhYphi+oJAqh0FJuqH+ziHqMd0
suCX5MF/9Pu21Y25VRe11HiQAVtxC7hGmrt9or/VibnhVNYHBmCb8I337hVyrEwD9A+CyHCjIXbL
cnw0CwALal6gbOp90cLkO8/uj03l/Yhkc2NW/+A5lt5mrhzBKT1n8JenPDBEr9aknPi4VUrRadDE
cYzJq+/NVm3v9LIIHd30s89JOHpuHfBmpS8rQxkEfgu0AtExK4QfdeezAnHX7ULfC+6kTjagLB/6
XTIa6b6w5O/jWOnUkS1r31p6hL6SKL51ugacBdj/IR6R5PYy9MrtXgZ8fXsNldVDSGEEoCFAHsjP
Lj1MZtZglgLDcOUYR9n+1mshe+p6Xb4z5EI65FEaO20Om0M55cTuTWUeilTOeWuPFvtZSE8IiwnH
NGi7Uw8jCQXMyaCVPA61fVS3UBKNXmrZFCq8O5/wCEeiiw/D4FVHiWyDA7BScMAzlA880tUnC/Eh
NFg169Xz2nxfCKXyVGoUUhN9LN+sasM9/LkwlksMhzywRJ3umytIj980EPonNcnYjHxEaf1bjdKX
SQPI3OQfjCamPumdRLNxSX2cJKEClKZA1T75tpxMpEGUL6kY3zdK1NmlWj4F5u+gCwGqK1snYfWw
kU4lDp8pzeTFOkHTUU8VAYgbQumnaO1eV+5ub4X1nfBfC/MvOLvTwkbNRk3itSK24S6N652QwiqQ
vb+MaOmQbjLpsFBfgTy0IIBw3JQN1yzKTzIqX5Mhb5hYdxr/tbF8EhW9JFdZqxlu3goPSauTM9Wn
XyZ6BPYQd64qRfthEB4y5GynYItXbC3eOhugtXgsqY1qpRGH3B1gvPeVL4Z+ysmswWV+e7m27CyS
mlMJzk9KGGSJBDbaI81LXu7kLUr/tZfZnwYQZM1ZlquqaR1AH11mptu+5RP4F2rbpa1oMLNuBAOr
+3vuNPkfQ/Nwz3Yf6HA0qEDGu5PqKKyTueHotr6/CASCSq+hRuL7X6AZmPEvG8+Ute/PDK+88nlR
XgnfojFKd1Ocm65UeXAWWdBVC/FfRJ20LYGLAYFFDXaxtSR1CBQ/5oRm9U5MP/hfmuwvVoFX8cz0
NheU9dlHnK2CUAR+oHeKQaZctvUcxg+hk9/dbEvINFP3wEOOd7/qXgcSU3PZSxjpsrtJgbVhi+h+
dTGgsZ4prKllLElK5TgI5TS2eCb4+UGpv3u+ubHca+dijidn2Mz8tF8EXGIpQhCUB5bri3eW/C9x
9D6KH9Rquov9DXe25pfPTP3xdmdrEsDmFVPlotrqP0tGZtet3SgfbzuT1QmjSgfKe8YhLksXpSUi
2J7HlmuI4ysl19exMU5/YcKAS4LClkK2cbF5rVoffUnrTDcQScxV9hRuFVZXB3FmQb7cvHE0GUnl
81gqUqcO7b9A/1pzJpPqH+XGq677YGr7OPXI45BoGbpfVYhSw/H2HK3uKuSFaPugN+gKo+IVUi/p
qYeJkkb3OLG4N/pE3ElpLjpV1cpHQ4bt87bR1f1lGvjeufwNtvVy2jqt8TMlmTuBoVLstMe8exzM
jafC1WWl0DJNKVjirfynQnZpIxkiVQmEKD75oiDZ2tR+kChloKf+XUWP4Z3j+WOLMt+MgLx+VppZ
YLSikMUnZEiejVH9FKrpzlCyn7fNXK3Vwszi4RcP5pjqdR6fNJ2npS9Tm4Krzxf2cZzh/w+3rV0t
0sLawt9IYiYMmsqgCp0mFijbCorAob4RDt+2cs2thfxzmuRpfBK6R9M/iJWbbwnEb5lYuAEEcP/H
hFHdyf2x/ilvkVXME38R0l9MFe11l3utqNKq4UUanxKlfRoCiTd5Cb2adlIkzzX8/mMtyxvztr69
Z2z4zLBGEHNpUg8QwoisIT5VqNMExzg/BFRA9Q3vcOXf5oGhCI6wFvKZBAGXVhRF7wWzFOOTJXyJ
X838n9tbbHUQ+B4IPmY3t0ST8dRtrTwo4lNXyLEtIUBGtfVuaMejWWUbaZMtW4s1GrLGTPWxjk+G
Qt36DjHIXtuX08bNuXpEz0a0mLAyMIsxSRmR4VkRjE3DrqnUp24y73Hkj904jRtRweqwUFImPpO1
62xTCsvVKFZ+cgqQAI5PaTE6lSEgpbQR+6/uhLnHB7jISic7QqCNLpdpcjKHeym8e3dD4LzRCGHh
YuKpSWbgcqPRJD+VSWDO2/m7KHxQih9d9PYXm42qIJQ5qnyd1/GKoqbkwwia1Jm0+yixu/QOftvb
Vlbnid5kkE+8NUmgXg4k95Wk8+f1aFL/F3foPhe0H7dNrC45HeMEy+asYb/YyYIXWmFsRMkpHp0c
jQLIUCTw3xsba8WnzYyB1LoBXsDKthhIksmeKLRedJLa8p7RymRimsoue3BBg/lsZMLbGJGUuD22
+VJZeNILq/PYzyLPPE8S3fD9+AR64yUHo4/zcFSt/Vhn0295EL4LRXvIg/69zxz0WtERhGqa5xS9
XYvBZoUGBNSM45NpPlZFbNf+o95vlRznj1yNTdeI4GEDm5lXLsfmDwQeqSnHp1I5TtMLaNlwi6Zp
ZffB/kCPHNuD0uYytVY0bZIVqPeeksSpAQi8f3NffH5xSs0sK2LZ4/MT7SL+Q2m838mA9GX+KV2D
iBFn73q2+k0XjEmmwqDfKPAEO9kGeHltds4/v4if2gK68kHn8366T6LPg1Fs7N6Vk6mqoAHgWYC2
kebjy9/vm7InW5EanujKtM2c9h45uBtRGhrK6W9MEa/TJYtPu2pZDekZKmVKMCdDDewygyNL/i3C
UDSAX759JNccAd24c7s7WIcrbSEvjioxC9rw1Gr5SUn0O7GBSnO0alsthP9Pv9zXG7567ahwshma
OPvrZXQzQW8DzVQRnuQoeR0s+bGvq8898rq3h7a2IXj346oxRAZtcVtLcl6YahiFp6k8+dOL8v7j
AoEE4h4oW5HoXWKjuymUi6yVh5NcHcyvYbO//euvwZv0Bp5/X77cbqnZlwYwyeEE71SsaYdCfRlk
6N9MW0ofOuuTX32Z6GdWtiQcV4IcMja8qmGCs7isF9OWIgHQR7HSn1JIYLX+R6I8psI9EsHFVq1r
Ze9BbkjHJfQ55FSW6Scj7ZRM9P3+NOUnoX0cI+BW0zc4wcvxHzHfQsOu7DqskZjHQxNNLZttlZSq
Sico3Sm1gmch0l/rTPscNls8zyu7jj1NUo236dxJsVi2odQmTeiaDifdoRf9ZrUbQeiWgcX6WFYj
j2VHdQRZxTY/qO8G48M5cD6A2f6Zm66hqdbU+ftm+q8v7AZxb/g/b+/tlYW/MLHwpJFnpr4x9fMQ
Pol9uAMPhKt50cVkb2aPRSbubttb2dIX9hZxR+M1Qa/pQ8dDB+I3OaOkNNr8gkPcvFbmhrF5fhaB
AFyglNeJOWhlWHZch1bbJ7lUdKeo+qgdpe7T7bGszd355xfv3bYVVS81+PxIO0EMkdHOQkBac+rg
WKZfbttaOTIMBVoZ7jz+tXTUvqXB0Ffm3UnpX6Ci3JXTG9RyG3505Vo1gWxbBDWogSByc7nfINKj
I7uS2xP05XCsONzBEOahAmL2x9vDWVsZHiE6oQfu7YrCUDDjCOJovz0FyLiH6o9p417b+P5y5YtM
6NTBT9pT81pLuzjf3f75a6tx9vOXffY9ynKx3/DzFe0+jB6n4aEuN0K0lbUAGzJXLmlKgH5kEaLV
9SA2Bt04p1B64G5JFLAgL+kWsucPid3iiGCGsh21cDp+lhnCMU5SSUopgJpqZ0f0I3jll8z715Pf
+uQzXalvwV2n28Zr8EswnUA/1JKj+Xe3Z/N6qLzj4EgEHijD9/One/7MzRW1hXbUFDQnld+QqPdR
gM7C9zx/d1RKbz/MFiTcETniNF3ubn5Dngj0j3BcIYbLybFtMTxc77pLC4vzM8hFbpWzhaAAhW0X
8ca2W/0+RDSEBGg6X6WphcwoczGS61P4BgP/kH+/vQ7Xu5qfz9z82QvXQYBcJlVXiFFDMHinhg7d
mmn33nPPo1MiTyzOOuI8mxa7uoua0dOgY30FqNihREN18/YYrqZoNmDxwKRwA5ps6ScLzxfFRI29
1+QJ7RLul9ufv5qixefnrXy2VWkwT8dO4/NojUltbUfCT1/bSKBtDWExR3UbwmDuRd6r1yooFsdg
Qzb8/JoFINMcepKO13TGllL7guK31ms+fvfMfRokfzFN5wbmm/NsmvTcMlLZakB6VLl4qGpKspQN
1acCPvSN2VpbEbykQbM5tScW/9JUpghDhLy29apKzxL6JaWUOP24kbZYm7C5B40NBQcU5ZRLIyMs
pqpfFsJraLTBvpW6/DHJhGzjcKwNhfQsiDmNkUhLX9ylcdz2NH+fzHY4qZb/aPTKUaqT3fv38Mz3
DM8NxuArvhxMCKot7UPZeyUZ+Gp1/Usk9raVbakfXnl1jgoGNA1AyMwzOo/2bA8UcmEI6L96r8pQ
EUv2jtaELwDEUfbINi6QteUBxEW7lAT7J47x0lQCu4jXxZZ/yrJM/JiIvvpZ86x3w3QY0LmVOaV2
NiBlksa074LgtFPrH0r94/aqrI7hj/dFGAo8weLral+OSBVU/ikaAUhYnaHvJj/z9retrC2KRQqO
HkDERIm8LseA2MgYN/BCnyz5dz1+H4tvhfhtyP59txWSpnRscCSh3F4+95NRa6PGTIKTaUBNTf96
I9Mllu+aaCs7M6/sRfgyZxPPLM2zerYmUIjHgyhGwalGedeo0lMnj5GNwuy/mRYeItn4mBbyz78Y
HWQ5MCLKdAMu2xv7MNLl0WO3jRCyhKS3Y+0ojs+hsdVecE3FNY/uzNJiXxew2tVyZfinBm7AnWLp
iRNBWLKvVUH7GApyb9cjUlmhlE1OJIKEzospsJOkVPZk4Kstr76yeRguNX7gqCu0B1ZEd3Eg1v4p
tzSnzD4IU2Yr6lfF+n17glf8IE2WCrSCdKHDJr24AKVmlKWB0vUJJS3fUWhyOMoWbW9Zge7XbVPz
qbraP2emFjPcJKZudcXon6axexXGMXPyKUGCsPHspJqgQ7bsaQLP2W3RFa1uXNjGYNbEPfI4vdy4
aVSMck/n2Wus0R4whcVvsuZzOpPGN+1NHNtvplep77+WJWYVWAuFRkj4Fj5mKCPEpNXCP6HFdkwh
aRTTcucBVb09qav7xCJhxouCBMaSOLvIlVQt9cA/JcNICWispZcYQZZ9W46jE6ehuXFvri3iXNik
pkDPDxCqy7nMJaXzdFTacDdW/ZDy7Dzo/pi/dO2zMOyjcp9JBTXCcujubg90baNy5cw6PoCaiAwu
DWfdlMlBIvknBcrGYAxju9Snvar6GxO6bodX/x8zYFkv7cAx1BM243Fk7UC5pmr/bbaGsrZmBOb/
MTH//ZkjnXVqdDX2g1MJGLn0f9TGs6U9xdan2zO2cssxX/81szjaDVkHYSgElioQQAIm8XcY653b
NlZnC3DInxUB+LSICBNT7JXONPGaZrOfjOdq0vZpG2xYWR3JmRX5csJKaA/bUWJNlBzBh3iqkvvM
VLdc7tZYFlsbdeWp6EaPsfhQOoxA0bqcR3JDdeD2pK0Ph2bGmfRRIdK9HI7adT7p0nn9B+vUi2TL
gvq90ms4Hig/aOOUab26Cm9LSqmQefXeq0lsaEt1lu6DfnSNQRb/Ym2gmqOGPo/lioRZNwrUoIyM
R6AffExVHaUzecPnrC2MDGm/CHH6LCu+WJigxd8ITe69ptVo7Wp1/Nkro/9oAX54byKIaeM5QDM0
qEeQIYsjE3ulmtEq773WM5uHIlfaEfFHh1i0cPTE3EIFrw2MSAI5GCDBXPSLgVVD0ilthfOuhkOT
lrau33VUA27vti0j82488zaTKjTKWM43BLSH+ktcPcfdxs2+ZmIm0qKmMdeElpeQMkA5MUohPtPb
69+9+KD9ev8Yzg0sQoeRtxWSH75/auNMdlIPdT910Adba7MtgPPWWBaHE7WaWPNyxiLiLA24gLVf
4hYZ+6oNziVU21DMXuET0z7T5LwkIAm4rZFsrU/1XyQ25njnPyYWd0zRKVo6Fbrw6sGNHrVkmLbw
tGu32LmFxVnR/UqS/YFBTPFh6CUnnIp95mWOMmy4y7WQ49zQYvEnaJpluWTxU8vJ44eie7GSB6g2
VNOGWyjcQu2seWcIAwgBZz49dH8uz0ummJSbBcaV2nkJQH/YygmsGQCez9t59mkIJVwakD2houug
xkD+Uyp+bNV/1zYXXt+igkHG6Soi7FutAz+tkQsohJ03yS9J8zkPt4hc50lfBvMooc5ErshsXxGn
tKx4E4YZMXVWpJ3tJaJ+9A2FNqURxu6hD8ZjEnZ9BZOEmW7wAaxO4AxFQPETfpglIESLxaSR9ER4
VdHhnKTc1qKNLbc6h7zcocWHHOYq2Iwjbrq+ioXXwtDT05CL3kMS5cpdWnvJhu9cO0YzsxmRsjUT
+Cz8jd6ERdYVk/CqwT/bi19UnQ63+Cvnd+MeWJ01k5wNyAoLRP9i29VNPtETz7ZTgr3R7YItvPDW
9xfnpu6moEr9Rni1/CdYj4zy8+07YOv7C3+jFBoxgDEfm35ndZGdml9vG5BW9/TZDC0cTeXVVlPP
FkLTkVJbCu3oTfiBfusP6c+fTtgJql39Vgp6zG2E4r2Pt3/B6raDtZfeNF6pJHMuPQOy66OCJClO
u92jY4EonLQltLRignQn4gG4B9B2V2XHSRogGQvM17GVYR8cnf9H2pc1x8k7X38iqliEgFuG2bwF
27Hj5IZK/CSIRSD25dO/R3nrn8wwqqHi301y4Sp6tLVa3afPiWYL1H3/XR+IXIuFdzizsgjYhwIV
tYloTgiGvlfu8V05xmEC4qRNzIefBAJPH7CHuAMoS3BQYH+fT1ylO1Fb09INIzvaeV15sPvML5Cr
2qDP8Gi2qK1eN6jYjHgAg5cS3TcgvVuSONqQ+CoYq93QSYfvk8cDfaq+XDehWilARIDcQ2AtiWUW
Y4Ifb925dEInujfZszV96quVIpRqmXATyaBacmos488mGuYpLVIvpFqZ+kVuPGisAU0a4V9sqGQh
4ZQerw/qkp0bfTGnJuXEnkSjjWlVUZUkYBnvhr0G4qXYLreMuw8DYJcGi3da6u5Z2r52ffNJn8ft
IPInOkF02cyPNquPk1h7XV72OcrfBPoBCGdBf+eCxKQZ2Wx5Md4X1hA/Cy15HHi2TXt+00bgL+7F
TyPGj6uKIbDYGlWcwueAtE0yxUEiGBf2YudCWyiLgKnwQqvL2z2hUbuBVJ7YszoW245X5Z1g6Y80
9/qVHXwJtJKjxpfRoQbraLU7X4k0zyAVFGleaBQduZuRxDyMDdfvEyj+3YGgKt2X4Ka66+pRPPGx
1rctsG1Hg7c/V7aEchdCBgD7ENAh3IHnP2SkTtImNep8NLHsTZ01xI9nMdxBIdk4gNCs/8arPPPB
Z9N9qhtW3xVo4A2Kqiafo8Ysg7hMi00kxmoP/rd49FmtVfdFFWdv13+ocqlOfufiQHaGsKwhibwQ
eA62YUJMPno56Us7DdFGtJTth0a3A4+Va2ulcgX2ieXFoTGqARmDLonCdrICl0H+bAq0tYK3IhAx
T43IH3FyMkc2RDQfYUS2K5tb5u7KfjM7/wrjkrsOG0tCA2SOYrHrMsfutAGsnWFtkZ3X17sxWUuJ
qmfrj4klHmUA1KVA7OuGw5y9ckC60VD6OAyrIbDKDgW0DjUedKtABfJ8worB1ShtmRf28VPcIOk5
kl3c/by+6VQXDfy/Be4QBNsXaM4UlFz5bMBfFikKAFDdHb2n6xZU635qYbG56NzoZpTBQjkfhHuo
6A/+bq0RBavODgV9iOQXBQvFEjXqeEVh17nnhjqEF+sSkA3vm9H9N5scNPPlxkm21welXBukitC2
BEE8MJqdrw3YyqMoHXQvzNEmuKV5LxDs1JAHQ4vB5rqp3+WDZbADBPwfWwv/xZGdErUxeOFI3J82
g9R7Q++JN92XXABfYz9C2+07jUzQ0uoHtOwGU2+Go2Purv8O5TpSJBNc8PyiGUT+/eT89qzRIPsw
YadABreGEIJlv2c1mrTRi8TfZ2ivrtzlawalXz8xmKY1WJbsGRvnZbZyvyTfE92vDtdH9TvMuZhd
aLxJhlPsHX2BJCpAo5WlSeaFTecMR/RtvM7CNMCGMeb3fZaXW73JpqCuqP1Co9w65nxGm+Kci02P
3oQwYdB4mBO3P7CZd3siqnrXWF2/sQtv2HjAfO6GjEVB2VfmHS6XEoIcHlsZhOqGkzA/imw8GKSW
0WLaaiD8mJ0ozKx0b9GDbR9sHfrI6MbI++D6hKlW5dSWPIknq2IMSYWeAA+omdIRT66RR4duitl/
LivbjeirNXFTlYNykGSGXBLKUIC4nNvTyt5I0SUeheOwM76JtV595eeRicFLH5ADMMCff97WRF6U
DQA6bnZLQyMLr8+WquxrAqSGPi1EL6jULxyF24xGLziJQi2Jp2cKwtS7yXFT9NE5IFCo2fd+jui9
NtlO6DqF+2PSdD0GobXRPzo8dVaCMuVoocBnAokORUO62OxtHBUQP0Pa3mKBbm8ybWVzqNwwgn30
pBHJxrbMpM8gomvtiiHxqJXfqmh4LUSxbcvRb9AQ7ddc/EqiNWC90iZqyxArRsXpAoDu9GbRihYb
ctDuQELbkS+i4hutx7vwe6WzlQy+yvE7srED0TzIApfvW4EqR+xEOGrWHM7me4pEAbqTVqZRuUwn
RhYeXy+pljS2G4U66GNLxv21nL3KgAtoEvWQFZJgq/NdX6RDa3UJYrFpa1hHt1yZpLXPy7+f+IjO
6ARiIhwqNlq/wO/7CRW14PrBUq3D6Qjk309MVAPIKHkME5PxybNv4mFPupWzuzaKxYX3mw4S9MMo
1jzo/XPNVj6/NoLF9RZ3VpI6TgzHpus3cRN9mwv9wYHk0f82UQt/zaKisacYZpJiH1lB1G3AO/YB
E/AoqNAYQP4tyzNeA7HBuHe8cHIDVzv0LmpoK7GAci1OTCxGUaCLsm0amGB4BVlAyawMQXWrobSE
Cwby4ODHXrhpntF0HPseTkTfRzGy/7t6/lblK6hlpRXQzqBfErgbRFLnm9ZKuVc4eoXLoNuwT5z4
zTNv18JF+VOXAQ3Qk3+MLG60Dr6wBy4wCuuieGBE+FVm3ffj+IzYufUrFzF+J6VO5jGIu2aTizWp
BlU0cvIDlpfMKBOpbY0fwAskfeLqdizsu6GwnvN4hDKX/YG6OkgroBcjCWIx7oUrSLNmzKTscdgm
PrrgtXljaSvbQ7n9LCjYwRCyf578+4m3yTw0bJQxnuY1c3a5jQ4k6LddP0SqawzdgkgQ4XoBjGix
A2czAZgCL7SwBsMuMhKp9YK6rrnTnda4ibusPSBbCOGyCg231y3LDXGxYcAjAEIEKK4jr3o+OAvq
yZy58HNFn76h6vZIUisQI/rFsnLrQUh8ozkz5AzSFc+kPA1Q3YFeudSDXcrmNq01W043o7IPRpND
rkGeskFcvR8h37hBsrzeXR+n0h5a78D9D0A8asnn4zRaxGJpgjRcYn2Ok1/Me8jjz7V4uW5Ftfuh
LIsqCCIEdIIvjp+DcDXPB9MNgXrbGgh9BpAuli9phYS/sQJlXrG1zET0SL+nWmohLd39yOOXwfQF
MkUMCh7V1+ujUh2Ak1Etd6cZ6wPtB1jqzcBwN/WK01r7vHm+NNlQU63Fsz5M3e9D9fbPPaVICnm/
2whwQyFCXPhdDQw9JlqwkbHJ/Djz+2H7kdmRbQr///uLNe9bzZpNDd83ircIqi1Julb8UgULf0eA
dND5BMWGGw+DcN2Qlg8W3dvRVo+O1wehTNie2lj4gXp0LLwjZQ5Fj49lZgQmNP/wbHppSu3J9YZb
g/AnI+tpULbmm16skSfIWVr6oVP7i01QNxbKrrg5wx7aDbn7wue9Vzt+3z+IivlseBym/64P+ZJW
Um4MZOSlwAngP/oiDo7gDZK2yN1Q06uk3wsoViDdOydPXR2R/zw8Oz8ZaY/ksEgidt8607xv6ihF
vSTr/Fiwt34asgNaAKpPFHnsbS9SqC6zaAxYzr6UMbf3WklrZGqG8d9jCdRYbZDygtYYN8ZiT4PA
ltApIng2Dkh48YdtiX+cNfyd4mCicCx7MmTL8kVeTZ9Sy+iZ4YQDxDPf3Pzb9QVQbGtk5VGL9DAU
nJ5FDDzXdAIVC6qFIhbPdpJ8n2y9gU4DP1y3oxjG2TrLv5/c33VTogdvTt3Q7m4G4XfRytWidMRo
VpftlgD8L3FdfeXVVezE8vvVDrXJ/RBBOazcE14GoLVaCRWUozmxtlh6PKEB8egzN8z4TZodwWP1
gdkCH4bU35MkZ3LVTmaLlVZl9HnhhpVnHaO6eekt9/26CdVdjIfnHxPy7ycmGnOq68pJ3JBEwtfz
dyS2NiS6bcfP1+0oNpjpIe+CRjsqVaEWnjnu0pLZ4MUMUSxONzm1tT3kJEbw+Wr5iv9U7gE0EnhS
IAH/L2YttXANoHDkhqZo7kXHd0iG3PQ5e5qn/NiP/8wyJV2Xq8ucN0W75/IJH2ualTNoaSLTe6zT
w+ozQrq+C2+M9ICkfgTxz5LKxtZq3U7aGvFoN2U/J5RrN6XDvdwf9UHbG61n3swog8wAGGMDVuhv
PRQZcCZ+lRqTzxqhgVU111ciHuV6Ag2MxlIbP81eHORcKxvaU1SUZ5NAO2zcQey31p6ubxrl+fKk
EAm6CSSN/fnm1Jw4bdIm90IHLOEPrVjTQVF8Hze4BMkgbYU22cWm5KTtK71GMKV/S4H5WWMaUF3k
ILZyUdxH0UCKTp7/flEWZmPMHq4GY/xkp+w/C8x6NE8DN9E+sxzAZoc3W9Ppn6rCuivnNSoFVcEb
0C1bwkzQ7IwO9PMfYPbQrBIlBTyDur5j3VtQxGja54xL2HO/g+7lhhXORncery+cwquc2V1EEDOU
VYWWu7DrTD+8cnoThnsAv+8MJs50rTtVaQx1AwNNS5JPZhGSofdhLCcHGJSWtPTI0glcmWyOAuIM
r96Y0hX3YkqvvjiQQPOBjBVivIDDL1uV4srsnM7hcGXor/5s2yz+lJud8eRwy/iVzB4YC0C2+KWt
LCOYS9OsfR3RzT2K4pj2vjHqo+gS995NIEOdQnPrWDG92witGXxRkw7qIProt3XmbFhTD3fMno3H
kdQxGL/aZuN4kQclaTx9kZvOcUUnxvb64imONjR5daSOpa7eBSuCZ80x1J5xqyV90EH/Si+3mfPv
1wFsoGcc0HWAk5Yno0QsGFUurgO3czaxN+549clu3JX7U3ETSHVhdEZI4MUFcW6tR91QVYg2rLn2
B0YOUUwe0MK5Y1mi+YajrUQ3ygMvO/SA90f646ITe3YT0phxJ6uf2rc+sZ5pIm7HjD9Os9n4OWe4
jyJfr7VtkpKn3PtnjihEzqf2FwFJVkS/Ve5wF7XdTZ/Ft629xnKlOm1oP0SoCyyRc8HxP8TtXEMK
Dl3ITWHeaJ5ZP49l5+4rmrlHi41kZU5VPhrxD2rislP0AnKemH1PDIakkqE/2ICBpvFayXrNwmLS
ctETrcIdH1rjzqTbtZtS+XkpEw4AGUgClzclG6EqVLAS6AHAZ7Wp839dP66qsjRWAppkIDBAamyZ
dps0rS4HdwTSqtjT+Kb75RR4IW6hE15P2+FHNG1FucmdQPt63bC8HZd+0JRSXehswQlbBiYm5Gbb
ssIzMdcfePRq2p9JX4IDAmzh5dsw/+jWtp5ciAuDUG+UzBqyRri4TqHQXOojR8xRpHyHksOdqfGb
kkPuwYKskd9mkb3VgKu6PkzV+gHJ9seq/PtJhOzVBeMNKC7CkRuf+dS9dQLF4+s2lFMJnnLoyaMG
dJH1LqAGmHB0qoQEsoJZNPgJT31t/srbx448dU0aTOP7dZMqLw+REFDToMH7sjdpcJLeqZgND1zc
kmxP62Oef+AiOTGxzIpVbTOgUVh3wzhNf3id8Vzr3uyzyFkp4KjcPKIb1I5xwCBpK/9+skI2T4jI
gO4Oh0S8W7Y4Fj20Fh2L/jRSwOkiQfT99clT7kSILiCsgmtC2vTcokASA9u/R77PiUb0lbdT4EVu
srVYyjd62+rbGIFXMJGoWplT1VhRXUXqVGpb2Ms+vCivoskcCXuM5mNtbkYWtPa+zo5OvhLgq7Y9
Ws2ROsX4Ljuk5r7VoQtYs0fT3QzWLbH/HR+GAEOSo6H5Amoqi8NcuHZT51PCHkl5q+WBR1eOlOKe
AjEeBBhAuSRTSovQF/QLVtwjFxD2/biPe90fDXtbQJltjVtWaQiOHRkHy0E2e7EX5GPTqPqBhpGA
ULmRHvVxPgJoma9VWhUrgiYFhEtoVwN+dTljiV0RvdRbO+xS6ovW96a1xn/5UxcOFmVDBw8WE7A9
8P6db+saEN1hTk07JPYQVlb2edDqz23+z5xB4GKAR0UJR8pPXqQ1RpJ17QySizAdbiVqm/+7x5aB
CegxTAlOX+JMk8rgwKUndthbUNndl+3zP5/+s+8vtm4aZ8K0Z3xfH7blN95k26ZOt65bg8a8893m
30+iA/pqYGKkkvaFUkZr0mwGWzYJCSqieNuv+LJLRS4sB2pp6LMBZu8yFtegUyREPJDQmLn+MEaz
99Ut8sZvSdXfxCVcjDPQ+s4t8CSweKGj6Gt4+xLZ2b3bubjxoWG4rzw63nnDKrWdaksik4PmHLQB
SaKQ8y0JUF+lz05LQugUPCNMO9hxWQaOFq0xqygcK8rNsocWLgl9zotjzHM9FREtSGhlvQ8jvo3G
0BpPICOBiEAaXN9CKqcBLl0cZRTcAONbeKc59ybBJ05CUwuhvRNYoFt1yctsfmCr2qiHAK6FguKF
arjrFg2JWWWHpvfMHO6b+v2sv2TkrtRuu7WAULVWSAZhr4JA9rJHXLCspJWX26EdDz008MCDYCcd
DWjlfKAZGfmwv6YWCQY3AskbePfhQsZnIp48uhaRKbcDaPR+V4EvYwok+3p3qHHoBggkbok7JZCU
1qdj6kAMqe+hVye7QlaOotIoxLXwYAVr20XnFuV5545IJYVIOQZRHm8zhPHEvYNsDUvfr+9ARQiD
fCUCdzBW4FIhcoeeBk1IjhZZ49phYRa/CBObwimOfW28Erf9Pg3F56gCE8t1m6oNgncxCBfBwQnr
cvwnNqGaPA0ex24EB/am4qFhHiynWDlaqmtSaghju+NZBCzJuZEi4pAbr2wC/tMHATo0KlZAVcpR
EDCtAtmBAGyJrevQJmSNsUNCYQZ6uatMP1lTr1C8B1DP+2ti4fVSI6kdiKqRsNPQgsY1X0ucoG9+
9c5DXwCpGO+98e362vzWG11e/vJEyRIcgoAlVxLUz5uOe7gGgMxpP81jz24SltE9MSoS2AIFdErR
dDGns76Ze9rc1m7XPNTlZG5Ylv4UjhjDDEzOlO1KAL/xUI+cvRga8HdwEyrIYI8AA/v1H606MDiK
yG96uBsuyj3E7q3aGeRvHrcaXoDWAYqzDKXKNWyjclMhM/S7rmRchCykTwugh+Gv4wpikRyVJELp
GhhQORopWIFyDx57ywDP1EtTc6qOhLP+ZTLhdRzP76sfZg0UvfEB0kAHrUgIWCH8JjVmzo+JmSOH
qQ8zCfX5k+scoT5/fWlUMwagAF4p6DcDUdnirDc547FmIkjSRPJSZ8NDrq91y6gu0VMTi3CVMbB5
ak1Ewqw2Z9/rNaiIwFkihN3GPQ+uj0eVS0dHA9j1QVpuoadlMWGWpeWQxQI8OG5iuimnPLC09pal
xXborG9abt0nvNqaRfLazcW/I3TAIaLjTgCTJ3B9i5GKmWvGUOuwXbZ1UNdjswVMA36UGMPOzqdq
5XJQuTikS6GagnYXOOvF4gmbtG0uZgfleMPvYms/TCY6Ocb99TlV7REcKu935h5c0vLvJ/dBUhaW
0dDGCWkVRtp9/viBz6MFVibqIdW1bJQYK8thORgIQzLtq6BYo/dWdSwAIvb3+4tZMubGyUiK7+fc
zm2f1CkPq3min9zUgHw4oArWvtL0rtzYOnlrIj3FM5dH/uAwbVPpPN/nJmc7JwNaIEO7bkD0oX+j
dZ0+Tt2I0kwZZTflVHqHuELu0IL079cyZ2t4E/kzl44fJTBDJp+wy5ZVsBjaPzGMumHn8U02W36d
PwqwV45ufEPQgHd9UVSHVsoW4jED8Ncl9NJMdVBXTkAalAfivU63Sf5oWofrRhT7FwUhPMeR3MJ9
tswIgYzRMISJ8gLPn/Ni8M0ey7MGm1szsjiUepx1fZ7iUWQyvifzfupRxvBWRqI4IkBXY/MiKkSB
coli47RwzUaghOjp/QtkCwI7Z2uyJSs2lnm6KEaveD2jWjcW0XPcTnduNr9cXxDFqmMYAABIrDuI
kBZzRRM77kiNucrZi1m8tpAgLl6TlceOchxgkJYCFojMllk5jdZdCqIPjKP3TegkrVAtqT6Pdyhe
ywDKAJ+5uABi1OVmt69pOI1+MQUlXYkrFUEfqIj+fn/xpqmMchDIXNCwF+WucPht3wxPY8GD3kJj
ijt/R3/DV7SkrpiVU788/thaePviMQ22EvmzTpywGTeml7DKDZthy4tAP/I3rfKHZhNFK+G/YhMg
0vhjabnPgJB0mZE3buhV2iOL6HNki0MMWoLUXAOUrZlarJVjRRrLuEDbPi/B3WgHsyv8ZEZiffpx
fWcrdsXZoBarZhTQ9SlTeM/JDhIBIeOVOEo5ErymEQ/iXX1RjZ2KvkInPVxZl9o3Fag/dWfbtfb9
GGsf2QgnluQvOdkII7qy9VE6zab9XhSG33vvLhkDMJj5VvNfulYdUE7cibnF7elGrEwKAshfTk0/
d+SDYcV3Khw0pDP/Tt3C6dh6xCdvgtMps8NEd+bwJV+LAdYGsTg8cTqlNZ44uGgGqF//IGQlQloZ
whKajRuhdxjDJAnvZbS/6QnxnXwNxqbqjTudqCVMhFe1WzcTWDWsZsTjTbwQMr+lbn3Xl8YzxLyf
iVv9FJG2t+xkS8BiWJprsiLqgcqaBjgRLxnS8iGGxJ05OgAgeg9p5exjL/4qBn3lNK2Zket5ssfj
jFkE7bPAikC3JPPMd2J4KPqaK0dJaYYg7yaBB9YF77DhjcJ0tc4Jk/hLmXwT8a88WckKK/0CcCQS
amB4KKCcjyRlTkFZD6Qj0+5t8O5TGw1w6Wcz/3zdv6kwDcg6/zW0OEWZ6NoBWklOGE11UDXjxnWj
TdN/qrTEN6cvMX9sO8dvyuI4/bM+B+5axAs6slOoeaHcdj5GyoysEwnAiUV0P/NjQjbpGnur8gCf
mFhsCKjD0qRsYaKpfbvfs+rfgwYMAelkiXnExl5cRFYOYu44RkySRM5XkfZfTGuNflq9QohJpBUp
nbKYJrthwrByk4ax/jWOoaWniardNAVI02jSgM4DeqvO9ImX2rGf290ItoTre0S5FxFwY3wyjFiK
QORmgueFnTphV/mVHdC3HICDciV6UIRHeJz8NbKYyUjohaMRGBkgcoKu2V78aDVSfClbZ3jSPL37
XszxsE2npgXuP5pXnuDKMgn8kyQagALCBRAlByDLTLlwQmOkN6zM9ugwCVq08Rlm/RltzfuJTe8i
Tv+zxuYIqpPHNO9vXN6DPbu/4d2aQrDq1YbmNXTJARcj+23Pz8YwxHPXlxENZ62L/ZS1/V1cJjzU
02Z6aphH9rEp1pI6SqPA4ki1D3jGJZZFAxuvPuoZAI35TWLdQicWhXZCDnO+cnWrFhs+TXImAhx2
0b8MUuwix4+goYnwCrq9As1epPPTon+a+1nfTma5i43uwMYPNM0hIYHWMjTwoz17WWCPPTfR6znG
DVF8a8k7IMQUUHLqHaa1wFvlek4tLSLHdI4qWk0aBXp8b0VgYAmun0oVBROGAmArLgi07S8jez3K
5znvDBo6ueDC56AdC4ypBh9B0ojvM6tecednvlnpzXZgen4jIFpxN9iNeOyGvj+2KZsOVWKJzaRN
dFvl9PH6L1Rdkyc/cPkgoCzVqNlhlScrvWlL5EmKxhf0Ay741MrCcbDMyDRQlaBAz1ELDqy1tK1y
FLjk4eHR9gjRnfOTmDdEj5iFyx66X98aEt1EtHyLICd1fbJUZw8eHrh2DzIvFzpSOZCSVKOIkDyQ
/vNGgJhoeqhp9G4Uw5tVi7U+SOX2PLG32J5O69mtNqLjJJ71IOLlQ1R9AEbjYDBIDkPT4pIgE6/s
1kQ9ggKDtEmjoKl2A91mpW/Wt9baO0q5Sie2Fq+bHoR7k13AX4rM9Wn5nRrVxlwL11UXITQgcNSQ
UUd6fbHVSOaiFz5BQlMTxzJi/ljUhyrVfKtfa3JQDgeoQswdsmkXrPN8boeJ2wMQ1tb4LiZUkGfn
GdHo/vqmWzGzvNmhapSOVQ0zBpnCiiQH5Pq3Fl0LMpV7DYRgv6GEIPqUfz8Jy5MiG+sE/OKhEY0/
47y8M3Oy0qalPD4nJuRIT0xUbYE20UqaQHLI3rjZVtPu6nEj1kruij2AxUfFHWAK3F/eAo4OFdhx
QGmMhjSFzizWvtmhZFyRl+sroxgPzEhUP8X1eIFCTwxwWDcCMo980I/IHhAfHG/3xtTtLNYerFms
gOxUt4nc1NDOBAcSZE6WE8gyvdPcUrpR84mYXwR7j+9oPgeVQ9lTpMfsps0Zuq28DkTE3Ag5z3YR
TcH6R3L9e5fp/Igup7XkpWKHosaLPYNkMiZ82RFu1l0lIJiNSIHeatHXUYO4BSqAH5hsdPdI+K4k
61i4eJZaUD1pwXluoDdOttPsZz1/mQvnFatwY6PueN2eIvyBxPL/2bvgQhKVW86pgGOMM4SQgdtJ
3bNN6mwmMNYk/aaej9cNKg4g3ldgdkdLD5BXS+QXRxI9aZ0RsYgTWI1fPP1vn1/M39hmTqHr+Lzd
vY03uvORz6NwAVkTgE9Q/D8/225R9rWu4fPcufXKh4/0+SFv+ff78iye+I4B4dLURPh+fjSNXZXs
rs+OarXRfQ/Ahyz+gqLt/PNTZWspglo7bHLe+g11g2RuvqLJcVsM/baAKp3hZjaYdNYiI5WrOjW8
cLveANGy0ZyAAYHgzZB1m96GPqX5PrhRcH2Iqv0F4AqQpIDlmRfXVVYMhALcYuOmf031R2/lmlr5
/PKaGipeDGaFz6d6BtAW9fV/R6virSUTvXB8cO2LJaKN2fZTN1ghcWp30wBZurch+rRiRbUe8K+y
C1qSzC3zHS2L8fIQmhWafJ/Pu6E6mM1hSlce0korgO0Dmi2lo5djMdxuMPK+NEOBxMBoOUeXm5De
1poAxaw19yyzQ4vqAhLXaEvBTWjJ+/18b6cARI9oZjfDZrJiNAYMkJJxvlRd+RVK9ZafUy/2azyc
r2831YlCZRbMxyAKliq151Z5RmKgTEcLyHNxWwGm6Qp0DFjpdygkD5suKd8sD5n6LvfWKHhUOxFg
O9mM5gACsrwl0XiWgZIktkK96z4z7t1mM1+5iVU3HhJyEP6W8uJAT58PrkjGKmcus8KiOUBdyY+0
oGNfr0+gatkk1BSlcw84reXTEbw1gAV4JTBOMbIKvjHwd+6BUs4saPHLhHLWIQe5ZxCVEE+5blk5
Olzl2C+49y5Kt+CAsy2h4wwYzdh/E249vrqC5oEwhzVlXqWp3zgr1KPBvLy4lfKZTqajVSSMsvI+
cfkhM9hNVKYrmVrllvhrZpnDRwF/rAWrYYbvq2KTiZXgRD0M7AP04niAoy2OmJE6TTlSfH+u76vp
pou+u8bLBxYFWq54p6HpAGDh8y3nakXSlKithn1Zv9pkOHhJ9F/Vuf+bmd8QnJN7dkadKxpqauEe
t6qgNJm3m3DjI2nB6MpzQDlpf0f0O6d6YopRvZtZ4VqhAM7CZkgxJb5DVzytnPml8wNa7v+m7Xfd
5cRIg/R1ok8xkNUJrUwfL1DtwJ2SbKemyzY6B4xnsFaRV6qhIUeHZyFasyHVsvAPM6QLJDydhDrf
auTA4vs0W0mpKE0AigQLuNCBiTrfD6KbEjJyHfDlOX8bourByvnWhijYv287AN//mJE32cn8USPm
zC4tEk4arz5nCUkCm3Pt6zAb3Zop+TRfrhX6eZHBgUtFf8Li6T4aOrcsFtshpESJ3yek3zVp0mwq
x847P4nT8o7P07Qri6oM3CaiGyG0cdNAIxMHewLeOWuzQwt5zu0YG3bnD9DM3TfdWG7MUm9uXIi1
+SltB392uuSGltVjitbsT3paZ9AEsqNDjG6jnQ7m0GAqO2ifo51kogbce03faeIOMYrXrf6EWCT3
vWHoNgMz458aNwFALfVvtqZrb3gsmluNTc1dM42Ig1E/RHs+QY8wcucGRBV169mOYsNPE5YEpOjb
Y22XyU7vo7V8lcLtAbePGUVdAsCi5Ztey8w4ix0AAIWxnQKQnF/fG4ooBp9H1wKouAhc38Il1aCL
B/ZutMOqudPZY1neNvUh4WstxMpRIHCBrC/SORfP7ExUYOWKLTvMrQ10iIS+8tKTJ2Wx7aAVLJHE
iP0BvF1s8b5q0qwaGjvk4sFpX2Z0yCcrwbHSBFI/eAQDPnDRlDzFgptjxO2wZT+qwd6Ayzow5hUj
iuWAp0OXAUCKGMsy7imrZGxIC7y8p3uBZYFjS6vR7Qruicz7wH13amoxZSxmpPIGZoexByKR+xoJ
hjWKZZXjRq4VyEHwJqDreLG58tSb09zBlVr27Z1MHYsyiqESZ38qepfsCnuNHFKxzaS0Ggp4Orh9
LjhLOtLGTacRKwSm7bvjTDugvB6vHxjFNjgzsZg2L4mjvs8thI2GEUyG/eSNxqEuxuN1M6rIUVKl
uyBzgobjxe1TZqNWdI4FmmD+2hriZq7nPeUEQHwmghYEen6erUHyldMH34ZkKPEkxeD5RTFrsZn1
CeJ9yp+g2GJ3K3On+L6HKttvEng8KZbFNmjv2llHhRVOFN2QbuLXUbKyqxUHCK8GWb+FlpOHW+98
COUYdVo5IiCBQv17bLb6c2dxseVCI1syGHTlqakcESqZACngcXYhtTe0TT92PfqqHCvdRqYdVP3K
M0U5oBML8hecXN6Dls/ekMNCx6KnwvYOncZu627eOF2xFgIrRwNVDXDF4E2L9vBzW55WdrMMjUOn
9ytH20a2sbu+rRWnB/f+HwvLIB6yd8iRmHiWTGn0PaaA+46D+OKO8HIfMIS2bACvEW1f9MVChWuo
8yiywqEVP7XIYL47W8znZr1mSU7K8uqBq/5jabFAAr2mszlhx2lvbbolr1LZwNl0aQCq6Hn6d0QM
OIykrgHK1aisSo97shugWY2+mRmhMGnaV5JmW5cXQJW7K9epo9oJUugGaAsIy19QfhBzrtuEDmbY
jnruTzoHwJhwG92ZTRcmrW0HRdnpvtfM1pOVNN1nWx8n30JA3vq0Tkc/ok6FJHaruXdamiWHNJGS
JBBr2pl2O77l7khB3Nu4d5aomyN1tfIziC6zjRFH4hmLl93yGQ6WgDd6M1kVO7R9BJ6WaOJ8Z0ak
uI0yFPF8R4B3x2GEHnjd1p/A8pTfenHEgik7zG13rNGA6caBmwegA9jH0KYbobynbcY4Cgrq3qZx
Re4RtSELzUUd6OC+eWKQoNyUml7fGm5vP9qNG/9CoOpubS9tdnU6zLt6cpNd0ZcN+ij1YSMGhKcd
rZINAiDn11Q6ie+VqembotMCQppxa0VuvgO0OXlyMi0+5Eabb9ten1cWTuUtbEfiCpAg1CmR18rJ
/iDVnFZoL0JLA4DnT1UcFOk2uH6ylCbQa+AaSLWCuUr+/cREE9WMQHXLDmm0dSDCmeCm4Ol7L75f
t6M6V6D7+GNnsdUdUccMvRN2yNIXJras2UIwMUuHTTJCoVW0SOevZdlU3unU5GL2AJKwyhI0BaE3
7AARpPMuXpP+VM+eq6NrFRSEyDudz15lI+80ej2iSB0Pk6RCcppZh3lIv2pkjZ5ZdYgl4Rdqw7jP
AaM7t6WJcur7JoWzNW/M+mdciP9H2pftSI4j2X6RcCVqHwzmQZJvsaV7ZERmRb0IuZUkSqQ2aqG+
/h7lTHW50wUXIgpoNKo60DInaSSNZsfOWXmYrxlQLttiYKbIKxjQhyi+c+T2tgcsfh6JfGQ90eVw
1anfO1bFElKaQNLWf3Vm/6kr18gAFiLUWVQSSu7wZHj07BFnzjzVzBj9yiB4rsZ70H1Xursv+ats
Tpq+Bppcan2CMWgmgBV0bk9VpqvsJSRWCoZkCREbhMYv4PnZgvxtB9jF3uj6TxTq3JbDkhDYqJfb
c/k7YFSvKaCuHAcSqshwqawvo2hzQPQQt5p13oRtY92L1NsRXIwUYutTm9uBkVdok/S0NzLaTpD6
yQ7v9TFgCWgfVn7N7HpXvwZdP+grASMjAo7LeSdp16UTboijk981wFfFdh1UyXffFFEMETFi5FFa
PWb699t2lza4NfcFzjHunIO7NKuVzDZqQ5Ij8+7JdEjEXduv3NBLTntuQjkeq96oJnsYCbirXsVj
ka2Eg2ufVyZuQtBXmz4u5rT7w3T/eH+OFZXLf+ZHOQDtujJ6dOWSI/lijyJyEjO6vQBrP185/kyr
K6QUMMDGvaPXAV4cK2fS0gFr4Y2OMAl6q57aHG2UuW9pwMIDN9A5wZAxayekAf0aXQOXoyc+wNY+
A0bBKosnkwFugEuXqpk7NXwiBGUEO0onie2ih32+uT1vS6MCnmNW6UAmCCQ8l1ZYgiu3Ql3tmBk8
aIxnz3tk/M88f/l3ZpTliWU9jaaEmd4Ajpc8m+7TiJemkaQrB8DSuQu+hllEBk3zV9cgCJe5m2YV
OVKI7soaiLLOgJoWWPvKCSdBbO9uD2zJ79BshAchetnQ/akMLE9KZvgV/G4k4ZDRwMJx968s/O4L
P7tJWKO5nZQ6Odr951G8Akb+ke+jvA3KOB8kJoqfebaVIXgwsXO4iEY7e2opXUnmL2FzcTkRdJdZ
4Ea6okAD/2gruro1jjJz7Jd49JONW5b6azE2Q1RWTv7FsF0n0iureuk1mRx4RWRISRdHjCE52qRZ
88pr3X8Eu2P2ensCllwGiT10peFlithJmYBm6s1koJNxTM18l/nMi3TSPZK4GQNasXvRrBZdl5wG
lyUuKHQNWVfVdqSEcwlsKZwGLUNb0e1vD2jx87NaDfghIVen9tl5DMwIWpPiDuQA/rvf03ztLFya
MjCn4vc7SP9fKSEw1xdW5sbkqI1HWv5pJF5YAdY9WXfd8AFmbfQM/mOLXJ5Qkrlt5egJRpOG0GjZ
Fyxfma/l+OnMhFKRaQY+SoDXybHxJoasaFk+ajWJMXc2AXuY1Le24HxfUlkB/oEucsMsP8AlDYry
/8TvKkQCIGYqURiwj7luQCIt2wx85Qye/VgNjbADIX6GlzeQUvOinh0kxMA+L80JjxCIqFrl84xs
hrTybd/7He5dWQHeHTV28Ech0XhppR3dumAeeAuMgTufBHeHYAQRgB0QbeqqwB66H0lf8f0U61PA
pJOE2UDvcvtxMC1wgQ+FFYdOzeynxNfAyUn62AqRqmrqoJQGxSHIzE8tatAbsFqixpPJdpODZUIE
sYHsBQ4L54fU3fQwpT3uTCnzbCtHx/mj0sGtmzBfhrYly01v1uS56mkfJKRqhsAt4ycfZ3fVVWGS
7DSxK1y9+5XKip7IlP0kdpN8SbnBN3Y/8rCszDLwClnc47jLg2Eqhy0Zpz7wsS32ekyL77fndWlP
o814ZnoDvg+B/uW0mkXnirLKnSMVd55/h2zI7e8vOQe6J8hcoUbBQ/0+7Y1h5Bbe9zEeK02rAUTq
HChk5G+bWRzGmZn572c+WBilKTIbPqjXYWdFfbXyslsbhnKWT6TJE07wfZs8QA/BJqdujfB0duBL
BzeAe0BjB64x9MKpHUOGNoqhKEA1UpiJe/A74FRSoDrlBOaAQnjjfTYOXdRUg725PXfXY4NhEIGA
YGLuBVaJzAt79AyQKdugH8GzBtrxDt3g0L1t5HqBLo0oCzQVDAjiAkZos2MsTLyVBVr7vrJAXlYx
M56/r//VN5/z9vPtn7/QazX/fqSZkatHPlNNg9hOUWMCqY2Sfr8rdSscai2IGxcheise2GDuyGjp
AfjYoene8+/atFabuo6oYRlN7kjcunOJSjlmQdqhdXRwrKPeVAcTTwZo1LNtw9nnuBYrLnE9m2ha
Q9yOFAyS3yjoXG4nogO5NVWudXSsbVV/jtda3q/Hcvl9cvl9txzG3HLB4JLKB/wH+UVOtn4W3V60
tVEoZ1tqTZYp5lEwJ+TP3Ro4+HrfzIPA5YpsABC0rjKIEcBWgDcxiEkESH8I/prWK7tm0YQ9s1oh
yAWkTfFqRjt/qOFYRzkldlCQsUCLm4x0M93dnqrFBQEzKsBlQGvifXi5IFqFZ4wN7NzRB2vqs1nY
2bYfYvptSpLkpW6mD5B1IS4GMhSS7PAxNSqBiMAomGxwnsYv9qM5vN0ezuLKn31e8V/TFnrvjfi8
YQTGPVmrRC9+HnEIQA5zms9TYhFrkn5pW6V9BATfavZ0rbNo+fvo34IirgdmUcVxicMrVIhwacq7
UgNOMvn1gekBY/Tf35/tn92WLZFc1wS+b6Or/NEvV2qMi1579nnFmYQuyNDMd37/1ZOBre+KNQKh
JQsgN8ThhLQ0whflLERw1sbThK1XeYfK2JlVvuuqamVPLK3CuRFllWks7cQ2YcTh93WYjyupq8Ux
zATTs/A3uHaVz6MOFKeeU9lH0/tEyoeWhNLavH+dZwQLyJFRwoaty3XW2wp8qINn4/1xQExbfmQE
s1YAdN6RtVehODGIkAB6rZyjziOZvWbl0zR+IK6bKQpwys6N4Gp1HNIJtjQshKdQgeq3lvCazTA0
5f72PC2dfgh8ZsAyaECvsAt4wzNcvD44yxIIBmhW+ggWvJ2edA/A20YfsAXsHJJjyG4j33e5JuYo
oe4HdN1R670mBLcwu8uMuNlNRQ+MGDFT83Tb4LUbAwoNeQCkSQlk/ixlrwxZDvWPSZhH0R4yb792
yV678Yy0nv0LQ7pmkQJFf2qxtLSOozmEUHaIaGJs/WmtcjPnu9To+MyM2l2VMR2klVOFiEErhLur
7ZgdzcHgX8aUk2OSkRyouUJkh6msJJjwx/T1A9OI0rwOKR5AlFUBvpZpKXi+AASIkcfhY8hbueIZ
iwt1ZkGJJ3qtT5Excs1j+iKzfUEO/24AyqUSi78HQCcajFVY8DUa6dmTrtbobADzAM+ulbICJFmf
HECASBoW9dZo8ZjeW9+gEP3uYwFOh6DIm3nq5ij10lIlyzzlPd5Ktv/dO6TGn7enaiGviO8jCYOs
POhmrwt5DEXp34y2MXnpxBcwl6KvHvSbgZOwkEmJfqwpyFDOpyjt9sa2c9Lgib4/Q4tf8RvfDQqg
mYnjcpRM2rJuUpRepx/cQnD5fHuUS/6GtiPU3cEkgjZcZRITv85Y3HH7OOpHjX413g/OQXVhblgA
sA2XnHr75EPr0haXx3FA3hVEISv+PN+PireBNAZ4Z9ubYySVq7CsbQinulAvzZDZKczv0177E901
QWFBEqtfy/8vHHMgokZPMl5eyJOoF5HWcLsgee2DCDSOqnjHvWo7xNr7/RpThfrCfJ8itFEuB11W
Fgi/IM5gggAUZYXh/dlAcKoA2ojjGtQqeEheulSdGmbVlRo7sfrLD1m/3PaohUmakaAz3ocQkGYq
IY0A1NDMueQnEx0jfcTNP/1+xcSC016YmO+J8zOGMZrYA0zYWw03QLPC9rFwhAE8P0MJ4bl4nSgL
4AkOTnSvYycv6w9QrAgt4wiiQqT3Q33a3p6tNVvKeV+MGeQv9Z6dtHSTEQwn1L65ELk0P9+2s5S7
uBiUcvIbIMrVDCHYqSt/YEsFLXpZzfoxk8mdg+6XpADOrJfVDG8K2t5fo9ReWDJ0q2PTzElGdEap
x9goAeNPWnZy7U9V4HYrS7Y8vLPvK143WpSVlWjYSa+3dvxKvAe7BjXSftbKE+mhsjZ29mglK4+c
xVGhx+N3DRVRgeKIeJwAEYauhFM63FUbt175/KJzzDBaAkwbHpnzVjvzc9/IzI5Qzk5Ue+ydCRWK
F9qhDR9ye2PybgQAOi3wCAfGEISk4HC/tNWURl0lBQid2BjqnR7Yabdyri0cDLhFkU9C+AnIvoqr
bhpAX7PRw0YCS5EhHhukTDTr7bafLxnBs3guD8xySJYyjEJv+gHaW8Up7UNqhHkWTWtX2pqJ2SnO
VqXK7EZSkL6ewAAa0eEVmg8NShC3x3H9GoHew9k4lKXPa52zmmEccRHZXgBgpt1uEVzftrLkYOdW
5l9xNpTaY2MeS6uAqG8XlvnPdvRRsviR0Z3jrSzM4g49t6WcALr060rLYMubarS76BsNSElotASy
r36lndwKr/tGkjpKfHnUCrSp/LuxKieEC34b36JOcZJtFuZI1zTioWp2Sb236Mqhvrh4luW53qzv
gDrV5bQWGXo0yYDFGy0AOc2nxg0HY2s7K2aWTh9wUf9tRo3dGAoeBioEcMSUBD6tA0FWauuLrm4j
CAZ96+866eVAMqKlLK0J5mz8U4A7R3rfyVp39eJkndmY/37mgybzRS6Akj3xNMrckKKkBlqttQti
YSSuDtUZPNsAYLzqmzXbugQteFGceuAJXajQ8unFT9+dC0EIfWZEORnA2KLraI8t0JD0lGc/R3JX
rgHrF8rJlzaUg4EjowkgA8KRSuwc90H3A8RZrbFNAeP17z33rV2jOl7auRgWIHiQ/QbLgsqK1RQm
b/K6gp+hEgoShzK+E8k9R5Gyc7477pvQ95oe6enm9oadd4kS21+YVUIjWmjUjROYbQF/muDhKIWO
IZHB0G0EQWPbWni/4Il4SiBynZ+vuEGUuyO3/dxAnj0/kSLCGQHoNZ1CZ01hc+HJcmFFcRLhVVkb
Syc/IX9P5MG1Du3wrfGrKANXUDt9vz2Ji36Psq4OPjXQY6hFnN51mrqkWn7i5C9DfzXKp6FciRzW
TCjrxIfSKOwSJspm22U/KNvoa3p1i65wNgplZYDVaVnhYmPhybE3+J8W/eJDHKPqf9r8a0HveLwS
ea2NSVmkUXo9GjRpcdJLd1NV39r2wPVh5UZaNAK5LaBo5tKOyvigGX0vY2/E6Wrf83jXo3TI3Y8M
5MyGMhBWtG0uugmnaxGi80aUETSc3u9ieKridQFuDwxEue24kWceQBj5aUyfCw6ums/D+/HnSMgi
OYHOKCSCr4C3oLsi0PXq8pOvgcDhQOp92X+KxzUk/TwZ6okDxBGSIUiTzo3Hl1eRlic9MC59frL7
sO73TH/+wEydfV+56nK/mlvJ5u+PX/v0TSt/eWIFabvkU+dDUKKsjLDBHqjM8VqNaPfEsugD/PpY
jLNRKIGU00IeomRDfpraTeIbgZkfRLZ2Fi+MA6n+WSkISffr2qDpSIMBTVKfuAcKLalHlXdfkzVA
wpIVlF28mbAD4HL1ZmNO5ySx3dYnQ9zVxt6qDzJd2YALlwoCtN/ICtNBjko5unotriBH0DZw3T4y
rX2OFpom+5nK3W3fWrTjo5IKmP4Mw1IWPtWGeiw5WgAsvwmE9AMv6yB7IYNW++O2paVJg1ocgBDg
H/Ogsni5S1BXZTTu9OZU8zyq6LcMsHvBycrhuBTogPH1HzPKxNUjJ14qBgzIqKKUUrQulyCq6cPE
3OSy27PUC4baDGT99d+NTzkyZaMNk9Sm5lRMeTg4T8wiAV9LxC9OIojiwE6GW/lKcMmt7cQpJyxX
0493fTbspvE1bt4fj+KdjdrcLOEJLhflZLaEqDzLEc2p/KLryLqcYnQ+3Z6shSMTyg7I685pA4QX
itsBN2L6owv3HnJ58O0iQtvbSnyxZkI5bxAtmV3mw4TBQNmdjD8JsHe3R7GwGqj6+SiF4woD6FTx
tSkjHfOqtD5JWuyblj0RWW8tby1d9DsdrVwwF3YU1yoKArQhXlSnosjlHYDmP5veBelaycyH3M2M
A8AqJASKzd1Ie4iDPHa9R2G5v8xet091otv7Kh361ykBUSbVOHQDa4tuBsf9pVW0g0oMhAgaverv
rYkVh8ZKftEOSb3J0l6curbC1qQ8bEfvS9b3OFNd6/OkU3On1a6/r3wtfplKnTx6SVp8sQyehU7r
k2CwJRpcJMlCswOHjVvHcWA0eoYES+eH3J/KferwZlunfAA9lmftJasndBraY4jAINkTpzIjFBlK
yApk6UtJ8/YwMaKH6WBYX3yrEBtwfLgvwCG2eNTo3de+5l0YO063SdLGx199/VMKZut7z6hAQO4Z
yVdfTxx0KcohDyy0WQFcPf9jQq1iU2abtLyD5Fh+h34aGxxTfvepKS1+lxc12DUgbxSMLkWSayTa
rtPtdmM2WhdKTkDwV9Qgneksb3PbxxYOaOxA30PJCqUDUCleHptGLcayqtPy5JZvff6pncagxqtp
LVReM6OczmMFvuScJeV8OzMWpPljCrB7ub09mN95NNWT8YxBrASk4qwhfTkamSaJBi8pT8ya3H1s
5dD0Q9k65DWngW2O2m6yMy0iNQc4t6+zwCMjC8bMMe6E04gTFSzbm6LLHhiUVcIu1af70RH5ZoLk
xbNgJg3HyrTCTOrAO5pdE5FEFGHptePrKGx/x7NhCkhdYyXr6lslsl99x+luGP1uo+ngTUxqLwkb
364j3YZqXSVRDUaVyAsKRnho4MkUGGQ4WbGQAeeNF7SsT1fS0vMsqLN0fq7M585ZbsNJOJ2g/16f
avqLJxsK8hYd1LPVcEj9tYhp4V2JxOpvyUqcxlfgxMRtDb2mcXUiQJE48lRrX00UeUH6cKD+g/F+
YitQgANQAEoRc4HbrfKtKUPBrzzRBpGmkT1RscYAtHDwwwQgGSADQ8R5BXybCogOunl1GuqpR2sr
1baCUy9aceWFNcLjZSbecLE31RuMNlmZAQhenpoDTR4wVf/u88rtJds0qcZMw+ftbw8+/37760u7
HWUVlCKBqp4fLZcOlmaG1ukdOLuTVkCCxi1ZALLbJihj7QE5yJWpWnJnCPqhvR7cKIgcFHe2cMVk
2pDCWkmRkdnnTRIIHVEFDTWxVjFaNgaaO9R1XcAElTvZyrjZFk1RnXgNdfpXG8F/4qOBom6C1ltV
QZnr3OpOBab2P9aUm1nzxsTTHFgb0A+fxlOQaJHw3rz6lDifa/aW6G3Qs2+3V29py6L7bn5/zIun
JmeMdADzwOCXJ4tD4ac/NB0LYksLxbjPxh1zmvC2vaUw5+wKUuNBGRN3MmTMT+2UbDT5MMZAaaw1
J68YUWEZImlEp40wkrb6vZXQw6AZj3U8rTaDqCsGMATUCSEjjxccQjfF9QHZsPXW8iuwijZR74uQ
C7FrkD6+PWdXbjibgdwBXryg5LiKoZEGij0rz6BR6FRB3n3yIFrv3zUSVWH35bapq80MU8DCou4P
BWCcRUq47joonMdQnj6ClyMBCiw/8FQLaO8f0mKNEOjK9WZbJlQXkZRGnKne3/jf0yqrOYaFDuoq
GtgmYagHb3sIgmYrt+C8dy721m9bcHK0+0HMTs1zSYfWvZXk9dETr3rNER58YI1AW/wfA8rmnVKQ
s0wxrY9jq0Vef2/QNwttVZAtMne3l2jJG84tKScgIt9Sj3VMm/05H6IKj9FyG3eHaVxxhUU7gLNA
3BYvOBwQl+d6HfeSJTKtj4nZoIA96PusiNHZzI+TRe79KV2xt+h6LlgkEM2B4Va9RzQnLfSyx7hS
8wfXfxh6GYjuu5H8uD19V16H9+4MsSQAIiKRp97otUBPA9q1i+NkeA8uZMZAJQLGws9D3O3SQrun
prdy5AE2o3ofbLoztzJKcZDwVXHUkE6QU4XxHQkdja3ROEZYtkjElI4LSs4+cTZawZMw7WJ+iKWL
GFM25VePxf39QAcaaWAXugO7Sra1WDJFvZWhkSC32tD0C7rFW1SEjd7jr34PkjjuRlZbfM2TAWQJ
qaNB2MzrQbinmQDsU/K5r9xk006tCLy4GTa9NdR3hYM6wyjATd+N0thJp3eCSaT8QU6atiFZ1j0J
yty3Qi+0DQUPmRQCustw9CrftkaB95CAbufncnwwhvy5Kd3D13Qzpc7Bc+uweNYOWjGcHI0csp4U
GzCkT5tq6kEQaMxZgQGtOB2xWZjpFQot2NoQdsHvHceERtmQxaFXgJNwbNE8QSupB4QURpiysg1c
zTN3VDIZ9tPwamqaiLTadCLmt9W27acOI0KvfCYaO6yBt9kRmrzkfHK2mTZ5YSlakFd08RDqRvLL
FQUE5yQvNlopkEdmphYy8EeBFC9utloPwAoZ8Qe702jUprIMpNmYQVUhIhghn74vdf9XmTk8qJm0
tuZYoTDmWelhoJCQaZLYgvyHSYI67sDpWBgSAtVFs9UtmQYpyUg42iii6T1Qv1qd2YHHoWxTdVMc
mDZGSJ2ShLlTFBHHT/7Ddu30rmPQGG86v9tmkAj+hPRImgSxN33V9YymEO52xl3riwYVEae/96HV
hK3lmAGlk7Wnsmk3qLuBBLksaHZsa/OHHG39zRO2ONQUpDHpgJz9aJhrFPO/8b4XRzLEJg0c+2gm
ws4AOvzyfJnioop7tCgd07Z5sMc6AN3qqerfWtt5gABJQEvtVDnmvUufKhd01GwnYvEs652ug+di
KDYsMwPmUHhA/MgaP6ItHoCgUuUpOC6rLJhkHg00CXJHD7zxrWM/B0MPBmsMJxwv/K7qk00HYXDE
Bkn+lAw2DrgisOKXpO43cf2JpBBtbXcZXkyVZT8bY7u/fRRdnbDzDKBmgRScg8SsrryTuSyyZqIj
P7bVT1OIkPV8E0/fk/RJW22/vQqJFFvK/eQKqIca7sCPAJMTYGugmp7Jd7faK0aUqynVLDSGljDS
2l/d4nPrvt2esPlHXrnM2YTNV8jZW1YXRoZjDt9H/irosm/+2p23ZmBesTMDTsramKBR9JjiUJrQ
LBvdHsDVHadMkOLztgVicLfHAMYGQcJzCa2y5qW1V/xqba2VIK7gYGPuJHZW58ZhJaoA2gdRq628
+1as/E6en81VxafBYRrGktdhWz/39ZfYWonaVqbrNyrgzIQpbKQVJ5io/zK8IC8ftC4iax2ba0aU
Xei5eQkFc6x5EQeZuTWyT0UTOu8m0Llc+av0LuPQRBs6fkSOz6ahVQYggr/tXNdoccWGsu61zzo7
pTpHb6tubXJLQ54VpyxuTM/ceE4L4RmXgJbI1aGzPWo2WNtw+Za8KDa8bb/VOfthpN4fSKavHQyz
5auNC60g4DcI9MoNxe+5If3CclosJHNfkwYso8NmtN4QX4DoOPRpGprDSsp+0T19VByAo0BGXQ1f
ZTdVpE1yPrOtdWSLbtni18p8m9ejQpkWWBgC7DfghMppAWS0J8jo5EdX1gdP3JNkOyQPyOWEHAjJ
km/b5g+7eR3oA+vunbFbIcFeOqzA8KWjXXpueFGzRqUHWoe+JewYu8fOzIIe4je3R7hmQVm2Lh+R
hughIFCYUTOF4t2VGzjs+QgUh0WcB0JCNJZDNLCPpkkLjHJ3ewRLm/vMgkouM3qlKISps2NC7lLU
EeoUVOu6GaFNf+VoX/K3c0vKc6mVZj+aqH2jMWjalMTZWDZEKMkaYGN5QEg5uIgdXEPtNqC6V9u9
Y7Jj127r/pTYe4q2/DXi+EUryKsCqQZxpysyWL1jAmSLbnGkoKUn5bdmfC71n518vr06i/4FJDZE
1iBrBHGsy+tWunwQOeDRx+kPjYb9+BH3xQGA1x7EUyxrNn92fVhx0rYTQJfHLvlM+ROcccXA0pqf
h7DKAaBbg9H4sUC44O8GD6z6G71ZceBFE+DkQiMAqCmvEjLIfpOYpwY/DmnolaE2BqX+Ac+FxAbq
pHPZ8SoPw6zKq1wf4UISP03sVJlvDVmpAi8t9LkJ5SAZhS61vJ9j/SzKUd9aA9YuzhI8FdlnAByv
0jusnNLO8hN+BNVSMMRVYPkCh8m7wTnzBQtMCA5bUL9cUWOI2upyV6P8CLTRphoPpsNX7vDffOtX
N+WZCWVLtF2C27PL+BG5NydqG0cevNaygoaILkLdNd2Zkr8OHPtFTNXwCDJXtrfl0EaENuDqldQL
JiP90825H0w20kN1m6L0VCRFOGUGpDTrMdsgH+Fs3AGl09GLZeQO0DaF1B4ejob77iZyZdLmW/Rs
F47oy8xgnR/LBmvTfura9yKEfxtAVs/CwxVN/Mot4vZ5Meaux47U/iYkyHLLg06KlYVZ9GB0eP+f
ETXa7VEhRKs3jExGbgSOhj6cxOo/ZAQyzbMCEzaicp7wpkM8UaYcGdE++KSjD/f2eTv//6+d65/v
K9uQxrGgVYuYCK/jhO9GbxtHQ3dnvN02szxX/5hRFkQ346HsEgyjY99j+mD7f93+/rVe/O8V/48B
T+kY5Hk51LJF31Uel/doHoxya9pMJn1mtRHZY7EBddddHutuSKZxkzrIg1nl5vaPWDxygDv5v7VS
40vX7EQXV+j+LepPEJINZPw62Gs1ocWZBOodtQUUGkC3crl34gQYIOlwDnoKZPeQiDDtNRbuxXGc
mZhDgbPtaRU5wdHc8KOO5NY4dkHs3uGMW/G8NSuKZ7s07UXVYyDgEQnBFRNC4Qms0tvba7I2XYp/
k0TaMUkrTNcUIXAZ3q1cNvvd2Vwpju2D2xt81iU/8vFr7hdInd755Uu+Jn61FH2dmVFJSbjHcLKD
oPuYIxU0liSYEhAvku+j+YEXxLkhJWZFlUGrBwvjacwYq5E91JP24/aSrCy8rdxnWQwoSlthLI1R
bfoc4WqTRYx6KyXuZTP/PDCVS4bBDCMDHphG+TihP7ogL0Z2uj2U5WX5x8bsfWc7xckHYcZTzY89
cQIqHjXNDZNCQh1hDUex7Mf/WJpHe2YpE05SyRSjiac3qmtfxYSc7u3BrJlQtn3i+o3UOpgo5TQE
WlM9i9Ld37axvCj/PMGVtU/0KWulgU3fQpPoZ9psxRotx9KSEOSPgfBz0X6tsmHFfEzKnMCBc2MX
g7mdZE8+3yRQR7g9kmU7M1EQ+MBROlKOr8ofEt/hHkaCqknXsVA4Pfj6Hqp3sxTjhCHoW/7bkHKC
1ZYmOrtycILpD43bhlwmH4gxzi0oZ9gokYgYSljw7TsoDxRrwh5Li372ffXFHTf6QDiYg47C/aGT
r2Z93/QrfjVPghrGnJtQji2SGaxCMQrbo9z2DFmt2n9ocd532htemWHd/by9+kt7hYBDAMXJWWvM
U/bKhNpF76I2d+z7rza4kS3+520DS3EZIkuQLEDiCVQSinv5vdAy5rMS0jjAzdi7Pv2W9nnU+d85
0DS3bS1OHmq6gP+BmRUtVZdnyzBAy5XaeFAS9562kZ0F2rdkZ34jZKUNYHHWzgzNfz87xMyMVgMl
MOQ1AeKjcdp8YCAOuOdnEME1NAvVmXryS4cdQVYaxWYSFtWR8+/SHUJt2Gvpl9vmFoczy81BHxXE
ZK5yJqNmnRsl95HfQb0veXWLn7e/v+gDZ99XnCxnDrQh+BxPonKlhQiRRn+b15+qNUbsxQ16Zkhx
NqtDV2hmYyBlJoMyedY1HpRrqMM1I8o5RjIP+qYujDSyeYWWwhMkjEIDbOK3J20+rK5OArS4gisO
Wd4rurgYynZGbTLk7iXd5iizlj/1iW1rtwQLPwtbm29kHq8YXbwMzowqK5U6tGlIP2eWffAGskgm
UWXyyDbb6PboFicRfRvQj4XKAv77cgc1vt/H/ezhwniyWxQFd1m3skkXx4KWDeT4QKh8hTwcLVGK
SjfYkaMwEPsPTS2CjH3yvJfbQ1ncPWd2FH/wHYpIqZTsWGnh17xamajlr6PhxAZFFjonlb2pJzLu
vKTD12vjYbTki+bJlVB5cS3AsfC3CWXRhwywtToVeP//QdLPtnigzspSrFlQ9qXey9qeKljIkxPE
8vruwYtX0nDLJjAKgK5A6qLiUDqXZlap9ezY+991+mUAYl18/chC/2NiXqqzUx/KJsB9Qq73OBh3
OftW9SvJnqUdj04SS3cgzgK8ohJTaqleOF6CuBVSlAenHQI5+ZFvfJH2X+UAbqInu/vIq+/cpLIN
kULWBCV4IWdJ/dCLPHImkF94xl0z0tfbs7e0QIhmARXCfrxWBE5KQ6AZY0JwlgFaUn8zWzNAzfO2
kaXdggYtHZgk4O6uxXTNFgrRJabQA+JYr5xD4vG1KGPRBqpiwNvNQtRqROMkXZcXcV0c84BMu1W0
3dLnoR0xC3ujOHElRyJYT/BIShl4t17s7hNZ2exLn58zLiASN0BEqmLEeub1QPJjn7RFwMYAOuHv
X4Hz7yuHiTZWBS0SnIZ2sfV4ALjQ+76P/n8IbaLQ6kNeHcKbyiZBFGm0qTOIR5DUBa73vezXGuPV
e0O1oOwJk4LO0ahG8ZgPe716cvzX5iFf054w1HWAFTy2gLrHIhAAo5VAf9R86ZtDJh7rwfhEqmQr
4+TFMPmuyL+x5LOX0mPhz5lr407TvtjmG+BeadCxfOXGv0o4zj/EQvyPH4MyElG1SgqoTxuj63WP
ce2fmO5/EzzugjyLraDL6U4nzmG0rD04oXZurX830zwN7MlZk4FUD7/fPwOlbLD94PfgCL88XL3W
rwHhwc8wIK/lu/6ub600EnJ4HasU0KUcZX/PZmlgTtBuu+1Tv2nSzmMtbIa5SdwHyNWCyLfaqJqA
1hpdn13zOAGrvIv7jt25LQeFjidDN4t3mqN9AX2v91jJ9i6m9p+N2f+ykuanMXavfQJEU+bHn3Uv
A8CcMP0pNkSzbVCf3cRyeC6gJRUV4NQHUm+Kmkw7pPYUpOO4Ld3pzvSnJ1xnodvGUdFlqFOMfNc5
Yv4HEVjSv6+nsgyg9PILjakPdm/QCA17NPSSbDtV9i4D0LLPUXpq62SrU/3gE1wVeveZETcNNbf4
nhhdvjJl1+6LYASRFSC00K5Cz/jlcvldPJneVDSP7ReW3JnJ/yIc/t+P8b+SX+Xxf+e+/Z//xr//
AFlkkyWpUP71f/4/Y1+24ziubfkrF/WuA80D0KcfNHgMx+CYMuNFyIyIpChSFCmKoqiv7+Xqc/v2
uf3SCRSQWQ47bFkk9157DRf6OY16/DP/j9vT/s+P/fuT/ufHt5io+O8/8m/PwAv/6xfXv+Zf//aP
Rsx0dk/me3LXb234/Per4y3efvL/98H/+P77VV6c/P7nX5+jEfPt1QgdxV//euj49c+/4Kz5f92V
t9f/14P3vwY87+wm4kBM/fX/Pun7l57/+Vfu/wNq1psaBQ4rSCC/jXzt9+2RtPhHiLs3BtUcim74
pOHLEOM0d//8K47wEKzibq4s//mQHs3toaj4B8aW2W0PhbMfkKbgr//88P/2/fzX9/UfAmXmSMWs
8WzUWfjK/2sR3ZZtlEOzhnABzBARNPjfdmbnCSZlGncHPSH6tszotjW05d6+NbCViCQ6ljLlsXe/
zps5sGiyxwwZ1qDcKu8Auzl5ttPCv7gMvQdONH0MWvacdsE2VbDsU83cq+A4g3YA477UzJe+Z9Mf
tW5IgGRT0NaJ4PE3Ynj1UCJpwtsBy4rBhnUZXNd0t5BqWBWM8dfoTeVO+uUoW/qYrULwUie0n8ui
FfEPEhftZ6AK79TDPFaWVMdM4QW99kEMQYAMkWSDlZs/lcNIDn6g853h/D4bO2fLcU7Cd0n7+Dug
lOy17cTOD4fxGK7FelRrNvEq7fwe0WpZ+jR0WYTQiXBrJgSlvHd00ceE+vmPPLV/lkJO4NEuXB58
qATnmkUEHsDG+N1Lkgl+8sfoRiO36lMPQ1pPGThe0do9OGSoVUUMPWlNNnGASvk3ncIewku51bgB
O+j9IOPIxggM0LTfoXK+8yPnEImxNB0F5tST9H32PrW6NUsr3PeR0v7h8cKD5QFJy1wOc2Us+dAe
S+7pdkFQHZnSbzvPfqX64Opa+SGz/oecYe7nhdiz00EjojiE7MfQoETME+SHedpsQpFSJOuK3Pbp
ty0kaOJpqYoMtoz9yH9SqrNym3Jvn3f0kshoapJtrJgYzlM6zs8ZU+4tRqInK5JGwLqmJdshHSJc
RdvEvjvwlGGYmdNTl5L4JAT5snaul76ARZVpk2pQH0HfN51je81z7071M6k8Z2XZjZuoeP6Nvg7M
uenJhHo8zHnyy0iED6g4L6HdTUp/GOIqitoCJ7M7MNv9gNjurUtSykvl4TYsuyE/tH7UpF0bVH0/
2CPIYtissb7Mwe+Q1mFTl5XrlG2uYlsffkrY3oHc3BaIDQO9ly5P3gymO0P+QR9qcyxg4g+ZtYYu
d6b1yCdTDy6YbvJH3BDx4Lp9mwz5i/Y5hd4zzMo0Ztct7Aa4xS64YMr2n7zz0zKxcq6gavTOxRSa
nZe0GU6diUZnm5grTSGT8V2UNxBRLLvem2VYsqFbGhEh8mWKn5EF634AVVz3q12PtAB53I161yap
OmKqN4OWgiW26aF9MyQa3ufkmnSu3WfT3O8JT4vnhYPEDl+HzNVDTqdHiUcayaxC+gKL4tIbcoZv
ZJleNyTE9ziY69gX0JcOAd/NqTSnqQ+CP1m7kGPvt5XxM3OAipU8+J2/1uPcySqYqdblzPon6St5
CuNxq3JbRL+8rBe1J9fzGgYgDifiwPRwtQSUfwi23bHVKr0UfktgeSgPXGALydYJtoccnPJ+9l8x
1IaAaFD6V4IpVs+TijMQyVC6whbEVJsp7ifEPBySJTt4bVurgtwz5xGsEjE2OZNFufIHLoY/2uvG
MiIKtqq4q5IFigNkyL72bgW/QdXYctwR73S9QM72Tmck1tK8f+C9+kkifJxhWk7a0ufA4EKSJax7
kCPAlT11Lj8KIxrO77asfVptD7RqPUFr0ESke3N8TEDnt+29C9YKnPoPuiL53Xb5WA5cvlFw16KU
Q1Msvr1OIb+soym7FOu2HTjo6hThPlWxMLxr/2eaKnKGhLFH+G8VLzbAcs9mrwqmvp597wIdY3C3
FCI8ezj36xkScM7GfbuZqB5AQUDgPMMdDxnzQoYLGCDN6NHahR4cxdAP7b04qG3OstrfOFy8c3EY
eCKqG8/T39bu4Psv3qwpQjP9DbsBPUXThuggT9ViZmavhgkOuS754VPzngq2hxhF1kjLHfCFcex+
fld7kKKdPZEi3cjon0zpn86bQQHG3lLzhNz3OUhvERJ7q4jG+mAtuUawKj6YeFIPW0bOI2NN102i
Ikhxf4EV1fvQM3mXJdPT6v/wxtuGCDGOxsC49HN3Wv0Mw52lgeL44vVDBZ08jpkifegXmVSMhaKM
E1JDAuJ2MjX9fbyY+TQoLKGCfYTcUqw51UxycQgzlvOHCwcUy3nwJ+Iu+li9IC39MTmmKmGVr5cf
RdCKqmfJRz50Te61PoRIwv8h0/MUa+8BQg+HG7iT1yTY20Kc0vmPLlb9htWBjZCm7n7NwrFG4LHY
s14fM52QfaIRo+wXCH8CSBFHSOtwfQ2X1/Z1LKLXrGD9UctkrcOE6bpfouy99e355mxfBpS8d9YD
hRT6gDiyMElVS90qs5yYkXanpQorPdLkdZgQnRHNMWCqKdjnyIkpW6/VTTy7HQyMWDWx+YfyWxaW
OPPiPZxlj0uaNh38D25f3oW0GavGwroqpJuNK/jQ03Jk+oDA3eBAWYfcKJ3D01IUdUdbhlSFHlZ5
ZGAwVs72uZTvvAjtnej5FZ1bX04uOqehnvfajb+ZVB9IEkHWuyOgq0qG6Cy27Toy3YsM5IYwenBe
1NeEcXgxtt2+z3RcjUnwZ2b5MRpvKhkMRpssXWL8Lni8pwbStHYI6pYFT0qNQyUCDxnsvXqFC/gh
ILMphVbZZZRZ+JxOYbgbVwJ57cRNPU6Lfxdgt61S+HR6cHu5EogD71q7gh8zz5D4tCmSvFZfvqlI
bfuuM00qXTlDWlW2XXYIB8xrEGLeyAVcKql7+GPGDZog2qSGxrVMt+KBpaSGWdFOyGI5YU7dFL4e
y8Jj22EMhn3oeWnDbbKDWgqDWDOW3IKlmqrAlmyJ3V6Tdr9OYocsRmSNsU3X8ey/SwBddRCqfTiC
Gu+iYLemOJnCXN7HMX1pzRaDDSYvXrHgEhKjKsAoObRFHql9gL7NkhbYwldE2m7tfBCYOcx5moP5
Pj/RjgflLMWIU5zXMYMzQS74rotbGFsED21OWGN61A8I/z1ytMFVdNN/wbUCNBg41sTaf5689S5N
WAZ5TXAfEnDxAoE5nSQtyizmv6Oh5qVYsxWpnD4/WNDaGoJ65EJSVE0mu6cwdMppcchhsnXMLIoF
a1xeymx5ASNSVoMdPhZU+0ftLUkJ44Qr1OZNtpn4TBIKgYiXzQNERcQ/yq6dKsBuRS24Dt4JUVO1
jtMb1swBlMgaroxhHUy2/+79ZN7RjmaHJO6hdnTAEzoa/jaIc7xucFHQoGhWsJrIGo0KCwO9Hufv
zc4xK3PvGQWprabW6HIDIRt5EXtBuj+jZ4InhCLiJFvEZebquAkBIVJLy1bqv8seXvmz53b+ADVY
sObLDtzuI5wvv9PNzI3pikO4mY9hDvNzm7RTs6Jf2MH2pvtl4cewM0sa7AQfJ/hdy3Q5pBiMkFL6
24cOkceddGuLSOJoPtPZR8zRhoJttrittlwEr4VKP6M21HuFuBqQB+H8kmwwXoGKYMUt4pH52Z9a
eDNHhXAPapl+JmpYIT1lPPgAyzkrE9rCBiZmEimr+Xro022PAuw4B+o5y9wdpc5r4qVXzwONlwas
5uTL9N1YTWMi7jxWbNVC0LEzTPMbLYkqFdcbWI3BJspZhd+QHoLT6YpJn5J0PLkl+KPz6DPYRlPD
MvisOUP6sfpI6Ng+jpLLJhl1th+KaDzw5E9kcWp0cfSY5+59Jn5eIb46PiTj+DbcepNUwDafaYGA
RzMvOw6qTaeHQ0HW7YIicZ+hps56hoxVR8GPYulZeH7QaAzRGsVVD1mFv4DRdJ9age1miL67KUXR
PuvDGtPp6OdeDN1HUkIBuhRRd/HkIJs54/1Tz+a4Cjvc/4m75jR6MbjcF3Bc8Z/8yP1fBQW+kZmv
AB5ej9zAv0Yx97b1+veU91dNovtAEYF7PVihA4CyGYmWOLwkWDZpJlB0xIBUWkfg02NZuJ5dkNgT
ZrPd45ab7YGIZWuCmXTnhBTRoYdOrJLZqOopB0RjYBmrrPrTFpiuBuIybFSWOTLlCZtQqeE8J2az
dTzBqBm/IwLzohsvFmrKH1GbexXvvAXyJtyB/kgLoESJ+UMxSX9pRxJck0XYL6Tz8gqWNfY+lH5o
sBmkwGKmNrzr4LkkG5GatnGKGlRei/yBJDq179sw+qTJMp15hOyDrkf5skioBfkcHjfKduPEix0x
fWki+SeV8LSM4YLLEnwFLORvne/RPYMPEHYN+TMO4P3iITs7aZEWOU6rKAco7uulMIlXIrLkGJF8
77poKwO0JvUgHQQest+Ba8oPuQmXO9bLo1ngD4ZVZ+4Xn8hdbOGQTdRatz12T6CFwSGj+nOO4Yci
AsiYCryeSQ3MJPpXEHNtNUeRhKpNW/+yLcE9H+nRMav30hvSU0KILMOWVGGhUZoUS0MyNdfJ1OmL
LMwl5Nsut2EFuNQ1imw/xaY1XHC8VD0ULStOcWobiQjK99z2z0jeGo7gMkfo+2xwtIP7PXRYhyUG
K1+snZ4Tte4yFeGw7rOS4KkFgS2R57H4nvZPaAyOvTl4iLAd2TH1+IUKeXQwZ/xlESDRJF3w3k35
IeqWe7SoWwUM7Hsait2qsVPOMHFiBkCA2AIQDjOYLQeusUFG4D/VpudxJGGNFlTBrmmCmw/TcFIy
XdWpLTkj4mWtNHJPkJzp57sEVBzu5APEujuOq/ksUwAoQ5geTB4jxXIbjiIdzn6CKsZuyXpqOy+p
Js9v3zFb8srFrqOuMoTZN2OUsHKZkU8D580I2XkkP0UziJkonItLb9BpsjFSEKG6J51F9kuLPq1V
loz1KovguRApCgN76xEw/XB0Z8NxaogMYDRuh/a5KCRsL1ue8Qbo1XK3qlC+DLOZ73w3dVOFjF66
Y0PWXcNWpQ3bOrtDNznubcHEMeexPbBxa2uzBHlb5j1yRnUHEfUUh3tfsl/cQxZNrUmMtQuh51K2
8/Isgc6eSZBOx8SfUaREfBd23dgQk/AzskPfo2R5nKVyFTcuuAzBMj2rTN4tUYeiF2u4LKYADQes
NfPGy2xxThZ1WgyxlYSl0ZGto9wjT3apgKf1O3/NVUlsQN9ah447HEdYW6X+8hX3qGkayfMyW6MP
EuFUVRzXG0UAOtegC98haka5qVLMhiUvfNg0iY+1JfsCEDsyLiB7YOYEJ1mChhyBydtifDiDeePO
BKatwJsip2Fdi5rEPNx725C/OeXeuxWFGufpeLCoxDCix+JGouXHCqC6GWT4Mrr5PIcMYPIEYMZN
cZm6dryEwO5hk5SeMILyarH2PVp+kGLRpHo7J1P6qrGp5ZMKcawKfjHkC6IcHEYEEt7R5OLo9wq0
gAwoScDCV9/IuMZ9zUuSJ2sJCNMd/aC4WI2DoENufOXJEEo90HXicu6LfdBqhvItFndjMP6Agc+y
c5D2oeswfpmB87DfnLwLcdyEfbGUAuxH7CbF/ZhC26fp8Hvl/rATAHMbn6CQ6jN28nQRldQYAV0A
vUjrfRJYpLSe/jac7XxGXjLZd29TkbA6UGC4J+lgS7imhE/+Sh45okLe8iXFcW+5vaFgQ+m8MKnH
tfO+xsDr9whIec2yNSjHIYua0c92pM/P0ZDuNhcUNSp6V7uYnQcOckZBe9Q6hDwHS/gwjOuF8q5r
jA6uqFO7UgaJf5Zp/qYQebRbKdriiNy1PdijJKY1lfljlqU/lF6v/eqOOPnvzYygH53CdWOsZRgf
NHh2MGseMQILq3hjhyy1Ly2fIIvP0hW5QKF/zeCCiA8EBCwViJ1YcFBgiXfoZyOUaGQld4Ui3a82
XgEdznLtd5RT8pPALb62cAAoAa2QnY40arJ5QGWRglHFt2ugifer5X132ZyoO/zlpKyf1V3rvQXA
R7/liHNnxhAlmfGMSXaiUlHU7Vr2NaziiDYwqIl26MCWXdojbHUy/A0OPQcAMuI77uBCYFuiqhE+
9Tsu4p2YPfFCJ7IgPyPPbsUnbWgBq1oXRvP9mqxgxtEo2A/Z+iIHYJRCT8s7PuJ4HKP4BzBevDtB
gDNkCQeFahT7FmY0u3DKu2+BEY0ACAHdKA6wbPHgfb3yWgEwKHUIQGHelhcrAVT5E9oBZrKlHs1q
gcwB2pQU16hz4iHC9w2Eyl3DKAUw2OllD8L1nonpC0hM1wTcwYowmZemQGtTJSIADGzZ8qGwHZbY
bV6SKcbYX1z7TD5xhIUcNpepJ+SNo6Ny8fvg1kevBVazUONBLwNe87T6tjY2Hq5moOGV2tv2Keg+
tu3PUZKLwf0LizLvatouPGd6656ybT7NYAOWXu+OdhNLdYvYKdw4wUtjLeHe7wHzGkTTBctpWuYm
wbJ+hRld9lvaRAOk4sD5IoCtsSnuUt9OD1agat/EdJCe/A1Dh0qMZh+MJtvBCOFCw+Jk+QbF+UA/
gB+/imj9gy2eleiw1P0olho65dLKGFYJGXx1Ewxf4afNixJZNwomDZnC6SU9VVHgKM3UF+sBPr/z
wQMWTItpRofpLOS343nR/YzsDjugk7DzsRjkeLT2NDB6SjroTsAQcaUpfF4G2YaqCJt9SVqATaxF
DF3E6gz65cTT8CEJ1IcHA59mSNYjSlqvijEdOOETLvdQmiAuAmj1FLa3VsjCKZVvBJ3KeOUzYjdW
aJhQoSv7Cntacy7G7USWlp3HfCD3KBQ14GX22lnAiF2CEJ8CsuQX6KGS0mPeHWMYHuoNMXJL8bFZ
TqCXSvatSu5VAVmOp7azY+GvLpsfQ+f+FKhyV7oVjRjak8KEpuwEYIwU8PMf0QZPegrOMyDNwpdd
lcztTg0kKiP9JzZZUbceriv6dV1H2r/OcfgwbtbfuWKmOz8NeNMz1GIL3MF8PbXn2Ff8IUs8OLir
SHwNOaYYobvOhMA/1rq66ANU7G6WupRJx2rqx5fUtv7ekVA124ztKWYib0Y1gQMs433CZmxwFnJu
pUe4mLThgRC/ytpxe2AClx2HKt2N1q9mOOFno7wTyrZwXLRViwEqz4Cdp6hDn9Pck48ExiqNatHA
DENnIHanZz+WN6ALnUwvbqgXouHJYJ55mN23KDXXESA56iiDGQw/GDaOe9nqk8jWAec5kDuGnck3
T1n60AUpaQLtk53IEBxVjP1axiR6hGXacC5Mse1SCgREiayhqItDT69NaMPtFAcoxDDVSHceXr+e
J72LI3PRhXdEj3pjxbpvEfXf0ZTCPjFkTzgv+XGQZC/HqaY8U4d8mSsbveVd6P8BrsbQNuSsQfNH
v3NQg1uUQeWkgvg4dakPZXxgKr2gYmB0b7n35CVE7qNeHWcWuBLmNHwPp5zj2j/0WXaIzHgHCX1a
J8DY59kPSuhj0UAEVOxl15Ma3hSYhXPxgF2cYNrmd4cwWdq7BOAf/OIJ9fcF3FYAOv0QfUhOBiAO
bsM1epXo4Msu6s/piIAdDtvSPleYQ8yzukN78Zny6JlQDNRwWZ+XNK9RpAVIqmCklyVmxvO1A22o
wjCNNpOTdZtPU9V1na4tCptutCipTN/+GmaXNk4ua6Mw/W7CIJwPQUGxy9l1ejMr58DFbKyefWfM
C0aodzDbewjhBPuN9vKqhi24mNnS4T5RcM0p4T4D5+UwOY4ondbbNNON5E6QtL06OaYNKk0NPCjZ
sEmtIio36qZ9exsVqIF714Wox0z7nzFS5pu1HwaA/csBkwJYtKr4WcKKGPDkhu3T7JNixoY6Zskv
L/bvoe6CW89dLvw6HnLvuCqO7mQSGAAtzC/QJ62/Zee2pl3B1tuE2yOV6QpwFnuBAYZLF2BhiLEL
wkjv5DA8Fnw8RAxYqY2yKp9zv2EyOhTsFRzmGsjYFXuiV2nlFnjLkhcRYu2s/corBv/8JsznL5q3
M3q9iL0laYyGdel3C/gESKAlOB+HJ7R9VTsFK0a8CFBWXv8IErappbc8LyxWZWRIAzHZbl3GgyeD
ovKLBR5LqkbrG1Yjh7fp1sMnLSHbZ46y7UT4J/gTZId9MEGG4moxPAERx2nm7T1v8O7dnMBJjV6U
WItDbDFMiL2RwHZiSUzZmyU/sgkOS2m73cNUZdqPa4z/380wwWiLouQoosoBu9yQqPs21+++D+Au
cElSeTp/MSPmjy5OQS/qqXuiOmV7CPFsqYspOXXIX53AInnzI0WaDgdaxaIFTI5HaabTMoZPMya+
JY6csNE3D/1gW/LKmSxA/z9cWFvcyzx8YAa4drf09YaGCG49dawNBIsRUjjg1XoILET8uQxEuUyt
rjZklpZbtwFJ8CKvxOgkem7BzKnXGeZZxGGxZwh8j31IkOPggu6+nNoxPaToYbDfwJApJy64i0T0
Z9AhIIsVFQoXmImkBQzWYFVQF/nWHWFIy1ECGaURTW26/YgiMS5pZsPdlLP4UExrcBQtCh2Mn1pX
OhT1pA4Gzh6hvoQ5nOrDVwxgz4SFu3QNKsQTPuLIPGjI2HGTDOsd1JOOAS7JIGmB7TSWv/P8PXoR
fNxYNIPw5c8wMeFzQoYfi9ws5CIrlfUQ57ph49STaiYBWC/FYpFBKPO+yV3Qln0R509eTx86GIGg
aQjnul/j8LG10n1MKfp3LVv/nHvDGxBbWaNE9arOy+g5oh2iNFPb1cvWXVm89vWatr9CL74PUJxY
8QPfLIw8UKMkomt6u0AjQ272U+a1x9Fmw77xMxgOmSE5oNK829RtJGBOXppgDjSMZashWMaI9EG2
/Or0Kq/K+AA0wL8L53U/MoAQPAHhYCt7v/+Z4lzy+fLIt/WhcIyxysyrqpwlnyb6ZVKFsTJlCykj
sICC+TOJ71eUU0uS7ZTbnnIJdKDvoxOMo7ZDEWhadmq55FCRSHqiLNt1kb4kvTyvZmgGl801BcJ1
pWP4lQfKXry1Z/Xfb5m5r2LjMGXTNZ/Qn27jhB3J2Me25R228qWSyP9avO5T2vGdpAfhln1AWpz+
6FyHIPzZFqqroTE6bm4cUfIFttjBHAv1QyvQ5wVAAIsFAwpkZVdwdTkWbFR7EWEbI4g5rME6+Akj
nuukZOOp+J6v68cQx8CxwaSZJDvRWTR2G6+9bfNT3JqijLfolEhcD+va6DxFGHKMkBpsGDX+DbUO
MgdaWSSPsUowbjIIVBF+4tUZorzrwlfYWoub+xbNzZsTtqhTW8T4dyverE/nqk28roKM6kyT+bIa
cchT/mmTCIlB8JnrlfDOApFircdydPZ6wi9bVlfZlJ6gdTNAZKap5LCH6fIMzStUGZXXkwMGDHOT
TyMabjVmlwxu7I3vw4q7zAQFWAdn8y/Bugm6eTLtIpAUXjbbDaDUTGNxRP5S1JcFmItHOqnoPQ5X
MClcupA9CULE2/09jeAJvPCqKYNjX2nyfvjZwzb1fTUQFZJuTO+nGCSPPQ0UbqTBe4s5zZ5cm4lL
rwEp7mCYcZFrFOGuHcP5XiRzd0dM6j0WS6h/8h7Zg9O4Fl/tAleeclstuwPY4O+gLcfIwinDbvEl
I96X6oYjho9tk2RddNa0zSPMS9r4RS/JuA+WNcPsN2NN5iRoOwnfMCRx6d75CfuK081WUZsBxVGh
FvsRroZoS4vO7g1d7L2JEIXu47bbBRFNH7gU0Q8S3ua2vpX3WRKjssmm5HOFJnSNguUToC2rXNvt
OMZDgy8PaoUmYVT9Ha6WvJvFGH34yMh43JbZ7GZIcuCAvqCs4QQtEyIl2yUkFWVs2ztYB5aJcsk1
yk3wNcBDtQkE3Hyla2F2IPQ+Tweg/Whu71qevhfJ/AbGQIgxaruLqVU7FS/xbxmPx8y/+MV6cXGL
eUYW9B994lBFZI/JOjwLDwknQxiW8NTL9qtE0V/E8jZgTa8trPeaHn9YOS/c/yOIJQ+iV/iQy9re
FdPC7p2fNxkHH7LCGCRTu5YbFNb+q5Y5sbVePeilFe0rkLZ0Zb1FVw4mo5iSdJg6qACK3SFFJ8KH
9dwH7gxjJFJhMlQ8jgSyqxFHV3QL3BztbVlpzHzB3fqKQ8Ur9P7gx4QgGuAgqHvMKj9oiHZ2WReL
Pk7PTcj66Cl3wBvgIAfXxLk/gBW5AJ1DJBGGhukRcH3egOoQoPTPs+ClG/lSukniTWM/xjQgpLrH
NC6n353S84PTQTAfrByBcoupB3Dzv8vqpNa8i3/CR38BK0RidpDEn8uQVUhEHw75DWrptgUBnpkn
agzX0A/7OT/ZGYOwbAKmO8wIpgQ1zTsuzOXvalpMIxKFMXXmvBNjGfIywZKcq3jw3P20YoVjGiBu
mLErN42KmWypg1kdepzSzJNwZWpC8UmYHBrjqeWcWb3tZEj5nosoPgdyoU2unf++bckXjqWPLCqO
itrkDugDjnkVeekvR0l+nrgQONAcWKxen2K+yemdt5LkYha1Po+Ao/H1IuXpicfBq2dDRO4CnF3u
FiPHr945fYDF6BChH4DFwCCmM9kMdhuYc4wXGWVDubSt+ernjj0nqTE/1hD+hHUsYb9RAdwEXh/a
rV1qItvsZQ1Te6BmogfAVX2dkfkqOLJHbobhZ4WFf1wDNx5nbMtnkdnprqAxyEZJ0rJdpIf1wnzh
fXUaXK2JGfLbpzksW0NpMdPz1wjH70wRn2fb9Sq6UMEacRuWhuu1fehiEe4Gj2E0wWCI6M8axxjo
Imi0+ENA/xd157UdN7Kk61c5D9CYA29uUShHi6KXbrBEkYL3Hk8/H9QzvSlsFmvtupsbabWkTgKJ
zMjIiN/w5ZviWiZ5RkehM546yZ+zQCPc9zEFmlRH8b0qShAsOngX1Sile6xzgr3WpA0tKu43iGNO
xW1G4WTXJuMELqzrFeSF/R/gfqlZSBloubgv9hreCc/g78qV2mC6IBraWy2E1UoryuJalKTqUhKU
4FFN2t5wTF8IScSCW4BZ4pz7jTm9TsPv9pnf9K9GmxUPEjDL6zwfe2RyrwGt8b0lUViBzEV1yAq7
b35e5b/EopGA22lJulNKub1WAO9QaBCD7iWsEeFc6YIVw18LKCln7a9AG9sbL5lEtDOtYR1VAOY0
pCjvoN10tpKkgESGLjp0icZVEomjaBe1OPBQG4+9g9wTimqRrS1GmXTF/qqdyRQNO56oeY1YnewR
l1CKVegnfLF6MHkDy/8mNMZ4nVkGsDBqJHalV+FeDKppEzZKtZqGrN2gI91emn0lkBAGgRN06Jr6
SR05pWAMhyL0uid0RdMDI8WX3Oz0V03vK0wocMVEp79KpUdQAhFVx1TVbgNTdwOjflYjbA8C0LZO
ogewE3PT2gWtZN6JVMuqrSDK8W0wWd11Go3T9yZtafnGU/rN6qKYVqFi3egxOApDmhqnroH5VHok
bpS4Sm+KPEfKNq/8VSfq1P+MJr9COVW3cyX112GUeyDl4sBVTDjdklUEuwkFcYoIWCN7njBsez+N
NpGU0UGYcuNGSurwMtEaa92XXrOOamU1cDys2hZXpVoyWVdDp62iwYwvpIQeG5Z+qn9bhkX/3dcG
qoJjWXZ2VTfWa+cN3n3qyyi4+dis5mVp/fRDTfsVJ0l3GJTRu63RLe3xSdFRafVzq7BZ7daO2v+c
DJlmcsBUD8kjMyuSt3TqwieBBt06EGY0oVXFN0JQP0V4jq2EODF+RO2Qr+YLzdqrcI5wPAk5XUUq
U0reExVSLSluRyWPV3Va8WdQdza9QKy3JEF+mLQuFG3UFdQKxVtdkkHhgrTiTluY1+GUozYsK73j
K13zK1MldTOKOdEkp0ZHCOQR0I0tdmkWhrdtN+hOFqa148kJBVIJ4F4C6PaWy2sQ7gSqUJUNNNO4
8yWiV53KzSZq4COsMX/S7DCnotgFeVZcdHpDvFZruI0sm+atMbtSsZEely4LlZ5nRxV8Pwl661g+
8LzBF6oVnYTJVjJNu9CTokEzoPL3ozW1V2rnRSBfW62jWdeoa6EvxBevsMY1XTNab/VBqXwK+Vxh
BVaP44fDoTTvpVHxb7U4mh5GXauv6qBPglWjqTMOD1/jMVHBbXaZdBnRaVg3BWg8bKonglIibHK/
ry+lrg/cDHldx/JI7Dr0XKmnZeUuTqoCnalB8y9TjdI87WTBAQznO1mb988h4oB20Vvi3NwD8RSK
2ZsS6eZhHI3051CABF8ZyRxqVQopdSq+RVovU7BLzXFLmovicJb9Gvs2K+06ypqOdMrKf8qdLjga
7VlH1RUwKlqXvNQIqbuj1pavXP5BygAn9At5L4Y/815f5QqYqHGIo19Sk6cOFMDxeiz1srZzHX8z
A2jgvKbwrpGSTr+JPLcO/Z56rFLcW74H5JDusPgY0VTm0zSC9UBXD2xtIabrsQdEo+ueJtqcl+F7
qsg1ubukTfchiM1VPKbDW6HMfifY3bxS+w3uaP1QGJ6ghPhNLjyHLcE28cYAcEnSgTStyTXhcdxg
IkM7QB6rd7GX5Uc/7duNXybm1Zi2JBW4V11qoAt2Yo3fiJBXIHlEmjp2nxFCaIOHFFSiPD4IvOEF
uAzZVmKhcSW87e98wdQ3rTKIM9SrIw5UaeHIgq85PiyXdTLi7SKl3rDuQazpNN4aFm43qBwrQsUd
KDoMg+IIiljejSFJMDChiFcGWudMYamsKhWs+GXvI8rVJ0bhokY02lWTSDV+9C1VUVYIWsX4St4j
r62mdt7X2sEUaJzV1dg+CnKjP6phE2+7qaA/qwWYxIwwxyZ7zIYdSPb6Qi2q7GerknrqY5NyZ6zb
bSZPMcdCCSMrbfU3wSML9spxK+SBtE4Y0PHbob4kvwPeL9SSb+sCZSFuCcGdGGsCIvwUZAIjZLIs
qM1ZamovYJf8Ky4j+Z2EEDOlz2hOOId0sgVzsA6+GQuHvArDdW8Az/OTPLkTm/K7WQO1HSfSOsMX
kjWb31rlXj7QSmnCq2iSjPtcnVubFYqDq6QusJvAFUDmLhVpGyXpoxe/1i+kPq+uuacgJVUI+reu
KCKni7HbAeA1qCDC/GY/DsZ4H1WSAJK4kWQ671RA3SgD8wRQACeSxEsolCt1tAvDJr/JO8Astmbh
AeX0uh92dk05jIy5lr+pUAt/Bl7EDISG/yqMA+W6hmtUkITexjQBGalstepClSlpUurt/RelBBGl
Id1zbeZmtQ+9UmTLGUqw0xJfqXeWQDV+4Lpno3XODUkP9NsS11LH9JIYqNYoqqspMEUgbSGnHzSS
x34aiu8Cdbw7wwqqS70GDJzG2giaVUYOFwpawRoszQf8qEYqLRLtAv4WooBlJbeRl9S0ziuaKCaF
a4ytfKxrVQTeuou2TzNMTNGzcep+SNfRqALYK300wZSwoa4JYIEmS9RLyWPr+9+MiQvzZrK04Ruw
WMo6ecT1e9JowK4yOTWdOB+lXWrEVbDK9UC7YrFbT1o9tO6QFhIvz13TFvKUe4jZSFSt9cgEkey1
5rqRK/Wi6/T60ePVLyHEtLZaJs0LxeQYdFcL0FgBo+lk5UD5Fb7KvRIiwWaagHSHthooFhjhtuzT
e1NubmVN8C7bPlTWKNtNlwZat8/FpHmroMn5xaBQWEey4fQ+104uq9gH0kL50UZlm6+a0Zx7+HK0
q2ZDLmkIo02egc6Kqfs8JJoarFoNbSkP5wpnEDztVkK5Y58BGr4cQ4Yeg1HetBNo7KBGe3kyAu6G
EyDWlLKSMDz4JNKXhSQIdlor8iPWISoECoTMfLP0rtrCyu9hgadveQcbyU4Ru77Gm4ZWbw2CaK2a
mT63oFQwT5MvfleAKN2mlTcC8eDEgHGqHSJJbVdU8sXvUd13V6qacgiOrXhr+pq/Yo2nt4qFYmUJ
eflZifxmUwOuwRUoDW97cosL2vdUneUqEWyFGxtnB1113xTDNQUCc53FmnFr9cbgRKPsP5QkVs9F
QQV7VHTvqkO3aBOVuvmGxAQOGGCO3yEsdrYPAmelT8gkyJ6abqwEzpGd+Kl+o4y18V2vktHG9jiG
HDPC2wPfkgc7MzLwy/JThGErj7owYtPy3ajVcARlTdlTEfa+iVaUHHzFHLYFxisvkx6nTgZl8NUv
lRxQg9pcRkJv7OpsBlupkz9SWu5EuxUoJIohDy5oQvQzBa76oJlJe9UVUnUx5kpxEWYTWYDCaSgM
AhwbQ1IdeBwDUHkMvLn+Ne99MESXiCdGP/su8ddDXAECUjXNWpGwQHQkuwrwE8PxzrdbMHmvaaVo
/AtZghdgUTEsONN+SIkVvlVhfEcCOOzqXmtsRFHzn4DS68u4jeK9Fxp6DbSPfcopa4r4rFuIxJhl
3m0Di0Bm1Wa+oUTXXJiUk1aEUzrUHoSCGtrLbEvTbVCKVPY9LJXvpPLBuwWq8RG+KxbQWNtpF6Lp
c0BZJZ2GmZNkAehL/Qc/6unfN5Jg7RRjUJ3R4CdCzzdpDPbDlkt6fj3IkG2GasKowmh1iDW6kXMd
0vbCGFcyp9XUrLmIGPfSbEGmQDXzlV76UcM3fSokvdkNraSsfB1bPinMuf4PtUaZMqY4U+YBiLPC
75jQVh3cGerNhu/GGLhDN6ABr02lnbF6cV0be+4P3gWBXqaPLnu3IeDHX4JZUiVpJPixstBDNCrL
kLUtDVMzriB6B2+hlqk7Je/MjQwUmn6Mle2kyC/Q6a57km1LHy5KNihZENTifTXfsSisjBdaVXY/
PUv2Hv1Aw2QO0dHyajDM8q3CkW6jBSDU5KFiMsRRupuSgVqJPNeDq6G6/Svv6K+OaNhsGyWNbnuj
U/oVXJbJKammPhhtlOAJgQ8TtfM3OZCUdGUQyKiv4FqoeF6Q2Z4YWrhsoOiwk9EJ4w2BpYD/K73y
ggNIPihmwN9pUqg+6mWbvJC/mKtSNCvnL3rWVpWLgb9rPavapYXS/Iom0DfgmgmUKVaFNi19oCYS
ZucYRwHUgtC6bnFFXVFVEbZZ4Nf7Gpi2U9RyTm1req9o70MGz4Br9mlPO6fNdLJBU1Joq6pp8tDS
B03WMd0IWIIZHeK0UQsav7R9ZNsjG7oStTbZjbGgXlX9fI+O4/4Crny2ixol5Krt03wxjSF8noyC
3iWrkI4VadGBTOLabML2NbTiYZPirbAeBSF4CBtAyevCoNM+KMAZI6VscfwDbG8CInO6jA1SN354
nw7Ci56QSTZVIl8gCxBc5GFVPw5TMMDYSNWDD1XoIqvU3DHEZthE0Rgc/lKajju5aoS7Gm3QlVIK
1qbQDHOjoOgDJRmMbyQ9cj7RjW9mmkPjhYC4Km3itiGUzU/f90InwcI6spUixVjUz1hhhiFX34kO
2Zqry7SBIIx/5ZjKhf2XqoUmREXFghbTFhvOLumg0LG8krXAhPPvdc+g/otHH6CM81cI+GbIxV7f
RmQ/2ygIAIPUXIz/ahAJMAMlCXYDkDw38sAfC/oYryU16rchF5ltC7Pob3GC/2EP/0GL/YePfB5t
+bZ4z+6b6v29uf5R/J9gLyNQ8P//lyD8b+zlm5lu/P8u8+r9x5+cZ/6vv+nL0J//CwtYxA50kRPM
EpFd+Ju+jGDLzET+7UMIqRy+8kf6sigSrTFpIlwjWMFwnNm/6cvGf+lwoU0LyQKc5fj1P6Ev/0ln
FzBMIq4jsbzQ7ulxvSlmJNydZVDIIkuUtoE5if+R5sa/Rl/I3uA4RgfHK4VDFmnfUpakPYJl/jDP
/7PiPhKvjz35rGLxQYymlloY2JQC7ogstwCdTKfWDO3MwWctlw+DK1QKyhTXRmzto+8FysFUHWGp
nffk8xt9HLyrKbh4PHndkwhSEL6EpXZKhuRPtZl/TflCRsLSJpUqR+LfUefAHKEX8h9JJoKEoV2y
P+/5Fzz3np8gTBM/Qhrb4TLv442RiN4JLaBjn5UF/3FyzIIAD7DUO+DOSZVMVZ8QGGfP/bM1P1ky
x+YGPYKPY9f05aYxDK2D0eXkWhUZKccn2uuBeGLd/CnE98/sz0IEH39Ckw/DlOk04n2jmK6Tvih2
lVZLVJ/DhuNuxjtL7asgGvH261c6Ml1L840EX8uhoaZ0iNr2ZgKaSK1FPWVffWzwxfbVLCXLMk03
Dlghw3/v8C6rtBOaUr+n5F+qCf+aqsX+jdEWaI267Q51Ka3lkvLClGNatpebJ3N6zCuYwCTi8W1c
RmsYqeAud0n70/P2RrPh19z6Cdzo7+PrD9GNj7FkodD+r4dZ7Hcu67U60bg4tF4JErPfTP6lABU6
uta5qGrKKzVlzOEnu5P3nflicNXP2LJJSS4mXqUWFKW/fys7bf43KS3CoDPou4y4jf2a+fFff29p
np7Ppm0RPEjvvHQIuu5Ag3GvKK8jZW+dGVGGS2iEUg9nHr6mUJkAazZCW6yQTrCNZFiJmUVHrjyh
nvNbbuiz51jEGUDekVDJIw2+dKZGWACWS9tMm62kM0OQvmTuI1RwD0DCKHWTzl7laMlgQofC3spT
PXtogKjp+zjeQPmxyZq+niHjyC7/LdPxIbyC54jBBxfhoUw76FuVse+hHmNkDk4JUF2TiKu+Qng5
KIp7SUhaO6k7oPJa9ITexVUtlr/CwroKi/TFUsI7eRSuWyt8GWr/UajRUYGBDw/koieXrIIRw3Dh
2miBhgxBvW885ZGey2ucik5PIQHC6vAdtMo6SErHCoLLVqDb6Xm7yowAUk03ejPckxdcAMDatq1x
KQQ4BQrixTxjIZIe1Bxu6q7dTqp0iIT6e5iV11mB05kilzsLZFcQJodQRyepFGDMJNDFk+SpF/oN
svnrSsN8B4GMjZwMF1pYXMBc3tYdLudJd6NI2V2SFBsftUPgWZ5L0fjMKLiI4VKf+tANMeSUOw44
dH4GmBegqdpETq/FOlPpKCm17UHi+vqbHwtUy8A+UK7SRi7zNME3clhRpkjXZw29NCCIejiWFpm5
q/YsiKnRIWEW384be5F8qXkam3qhlG4JX8gOdO/GNMO7r8c+sgvERezuhBqim6GVLsI4qD9g/Bcc
IugRt1RwrP9MEe6fsDmntB+PO+B0o6H6Y+2OvXVo1eQiEuMTyolHPulSps2oasmC212CLhZae0ry
uxaEm3Pe5CyCqKANphApfg1j0+xXghZTM6hjcRsDXTxz3Szi46CZVlHqUuVC/XXx2QQzpGOc/fXz
H5sc+c95b3HjQoxjqlwKC5ptaX6166s4OC+nWDof05KO8LVMajcZkrk8bGOT/n7egy82amoFYygG
beVKoPapQk0u8t/FiTPp81lBzezPWTFMIWm6nrCTeBLGYzw5SrvGWXtVXTpaRoqQ5XMNyI0H6+eU
UJ3IQ/FELnTswRd7NZGrMVLzsHHT2txmFZjumsbwiWB8bPB/26NjXcYmg8uWt6GYM8F3qUfnnO+p
WnP0+XDWetpQwTQ1iTJlFeygyWlO5KHx9PXo84f79xwDga8/R087OiI9QEeX+mCL5h6K4El8X8bR
JZ2qX70aXmQNMFGNCuwJc8Jjk7XYtbWuj5MYz5NVxL9YTyslA8v59dscG3uxaa3c8OMe5IsrVwXR
3kJVIEdX8OvBj+RjeHv9OVcQb5HDK6CAdI2R/chSTfg2GVNtJ51nrqdyEDcxywxNnFK+MTEI8OwS
MuQq1qQ7UobyNus0bzMZNCeHSVduEhHgZVYgNiPokmYD7Omv6Fy+xXSqaJVK+pkLaBEQgM8YwyCI
jVuY5rs/QL1ou1PubZ9fxvDw+3NKvDb1KguYkisbsbBLtcqAM248icgU6DjzXrVQZNZJIdb7r7/B
kQ9sLo7zqelTK6Po58LPtKVKpOPeIPZx3uCLGIHFlzerLXHUjrq3EiqjsWvzPzS9/9+DXDUXQUJS
IFXBEm5c2JkhoDwtvVT7JnXqVpLOOtCxhPvza7SRRo9Tjys89HJuDIOuIvUC+uq86Zm/ycdAVCpF
Ew5m7RrNKNORqt/0EQLl14P/9iT9JBCZi7CABtyYhrRJXUuy1L3Y5DDK+vCngfedrZTFtI6GDi6T
GcTXI60PupBKuU4CGi1fP8CxlbUIHbmREGX1qnKntL7Li+qyzU75Lh0behE3ciFSqyptGjc31J+F
qL7R73z7+qn1+fE+m7bF5gaNqLTerGoW5UO7l8oRaxUls7ivCnB6fOisTgFHwYkj41kPAtXpS6m0
Y4LVhYBEImpKUDSsCbYX7PT23kgz4RpYurfpIRVwuxkFxKS8dIUeH8exF1fbSdbxOy1Ea5sE2kPZ
eakjTX3pIKMmrzuBflJgBhoIJNQWOqlJdw3VcgfYuLIx0fJCR6Yswd5qxT6AuWQ3CP3cCBbdEhqg
tZPKk/kS0+3n5gdcWoGFeJ+PQ/Pixf14IZVa4dAJGNejKf5sxzpaib0ROWNcF/bUS/ihGzpsCd16
MboU7AncIsT9OiQWh+51COEhlml45mljLDZE3QvJOA556QKjiB3kAIBzNOmJSHfkYDYW+4EOual2
cVe4yC2lK5q6xox/eoe8Ss0BNSF4wIUXIKnBzWPKA/9EYjqHik/Wk7EI6F0VqLUv6oVLKA/2EChg
PFlpuR/k7sRPOLIbjEUIl1GyjDGdBdFTeVdCChIjl6tThoZzMP3s8RchPJb73OugY7qU4lswlxUY
OcsQqBwI417CRPHE1zn2EotgPkxxWoiGVLt1Ud62lfddzPKHr7f0sS+wCOJDGANfK/vShXmhfDMr
Jb3LxAlhHz0+5Vx57OkXsW6cyjgzwrFwETC8grv0FsXm83lPv4h1VTHKUe+TI1VJKF82LQjrEbDb
tcbl+MQxfWyCFiGvVeTYQPFQd+VQRBAL+Sp661WxKkaAvl+/xZEJ0he7oBVaY6xGWXd1GuwAK8bH
yOpPWG4dG3ux/idDL8OuYGwhQXy1jarroj6vsq/qy+UP1tHX6X65UbKqtG1w3mVYnbtnH49+IzaF
EfN13U26Zp9a/Q9fsc7LWfTFcpeHQS+rWtRdI7QAmHl+bEc94h3nfcj5I3zIWSpLmLzRhIhVBhLM
K0iaq1EKTlhlH/uSixCt9EOHbG2qu5qQR06VNDfeKOQnnnz+ZJ9Est8H/scnH8pGbkH0uQDhipve
o5HiW5AbWktC7MZSISYaUF++nqYjW2qpTQ6BBLOsTtFccyhBF0bguk2zEm4AbGabr3/Escla7FrB
smLQ9ZLm9kUIUa18EmTr/ayhtcVu9UNgUkU18pFLIUbTtEbLTwOFdd7oi/1q6tBPEIXlwUevsyUz
u+8C6bxjZGnzEAdwAQFmVm4W5aj1AsMOCvXl6+eW55n9ZAVpi02rg6EIIty43CG6yhpjK5oxROeN
nD14AUpHxfUQYmEvbYf0XVZeE+VZVKdLRYcnBlyd/yovwilGXuNE3PvdL/vseRY7XQ2GfIyj1MA3
o7f1YViZKKBIwIJGC6S1d0WjQm1vjTLax91NloFkxyOgLdUtUjNROTcxyv/Q6eGfy5g2r9IPu6uP
onzS9SR3SQ42eaIpcLui9sTWPbLUtUVcyNQmLLhK5q5nateIwV30snAqEh9po6lLQ8gA+Twoombq
mmgJ/ERCoJ1VHH5QnA83YFqogZaII8Fmfg287kGViid0s8y7YZyUVaEhHIV0DVpuMWIHnU7fKu+k
0FEKub/tJNU/5DX/rm5MY5fnxbewBoWbDvJ3mg3XSlkmZ87QIksYaP5rrVdlLhShX7IMcxOLuOnE
4PP6/mydLSLNlOZ6CdUpdcshuUagCkQEFzvkbdIfst+ft3PVRczp6SBBBO0T1/CHHy10Mb1/+nrf
Hlk96iLegHZFJg1ImusN1jq1InBFxal5/2248cncqIsEIWyCqURdIHFbepb7AGH7+0LJo2tZQFKm
QJkJPZu6KFaWWVZO4wvDDQjw5A7lInRO+yLZ9ODGHTTw9NcgzLsrU8nEjR9SOmy4CYKFkB40eZA3
XtO/D5WCAEMPgcJJoVts0vC8jryqLiKbn6C4ir8Mk9+geCAH+JmcWSxbOgYDn86UpPJjl120RQHy
SWuSEwH52IddxBxst7i5Jk3sxmb2bhXWi3TKO/LYyIuAI/aDZIhtHrl+pflrtdYrOFL19rz1KP8Z
KjWjMlVj6kMXzki6lnwsohGRPLVZf3vRfLYiF6FAyQStmECKu6mx6RAIIauhOHbI2j0t93RmxUQo
FeQ/lPloD4HdosClQk+Dz0xpLpYmxME0B5Is9YMnUw02GooHvhVA3AJML92zTyEGPMRQnM3iGWAD
ObIdK/K915XrmuokP6kxX3r+FOnav3+s5Bur8yZvEYt6UZBBlCeJO0ziK/qHq3qGmZ41trIIQXSj
pUiJ89itupxeOU4voXzeN1cWMQgEqK8LcRa7Xulf5XJ9W7TnxU1lEYAgckVIVqdz3KTkYyLd7A/J
43kTsggLCQEmgEuYupq+91S3PPM8VxaJS54mmdTrQ+wqQI7hsKX+HgCvsTnvqRdhIfawmuDCyeh5
iX54+0Jd7vm8oRdxIcvLNE4r1MzFKUYmpI0Rm4Q54Jw3+iIwBFpu6kMnx/CAwWjXeXyjerJ15uCL
sFDkso72ahu5Y+I/S3oA7WTWHznvyRe70pt6U4EdlLljkcUbH4C1YuTnfc6laVGsiuDfyGpdKbLq
ddcjxZhaKI6d9eRLLOlE1cnXpTBFWERF9j97RUj3VCtQ0uft/Ukslheb0/OLOG71LHRFWdgSiK/Y
9pr+RKzVSnMvJhXelvsakxliNPj/ddA8I8i2lkd5NfoT0pRcsVPh4KMWp7TKtkLhsq/flPiBERIK
w0qiXcmMokPFVPR2R+3Xxktkr0hX0FRwn2GR5s85t0+d2K7EaKg2aI5NLgG8yLRd3u47cTOH6tro
7UKMtvzJxLIQenHP+VEqAXq134c8N1ZVc81fyrFKgoDCgDm+mt6baD5KnmSr6i2X3SsOA2Uy36ph
j/eDQ/QX+FgmhOoyCuZjIW9nmwJ1y08vjQaxoNIeeJGwuIvSfcz7CMG7NxZ83591ixoSP4chJWrB
UJvsLrrmn5lYivEcGjK2ZkoJN/17GjHGEytl26jkL2j/wXJKO4SPN5H33nbFhgnhNOvE4sJLVJy4
REQlPcho5UUjbizP5z838xk3QhFIu+Q2l9DlGspnzwJpWTzL2j7u/auWa42UzsQj/Zln8Kmv+DD0
ZemlqmHgZto3eJOXXob2QpkhXA8VwodW0FzL+pVBAylAg0mngtrWycpH726Y5FlgfzdPoYRpCJey
Vty0lQ5tdNM03xC/s8V+vITP5SQB8MHCiQt4C7jxtC9mrKOlb6EGLDrlmUWF35ekD9e4oKfda6Gn
6NaRj92Np32H73ji6J4X/WebYRH1fcQ1oYhzjTCa/gHV5Z4OFFryCpq7dlgFDZIaMOHP29aLM8DM
ESPowIS4ceBfIU/zqPr6Ce/SeYjPXmNxBpRxCUGvrWNXbwN1D/cSadMBj+fzHnxxBhTtYOnIqXGP
FvKXtEdEo0lP1GB/2/R+9uSLI6Ckaa1pvRK6GWs/GIIVDgMXbLCg1WCsb+aMp44PSKw1XbALJulG
ap6+fqtjn35xPiRDkyVD5EWuqSS/6HkJrmfVxUOqm/EvBe/nGxMmyYmz6NhrLvHM1eipejHpoWuq
VnnZY9t6yGoPrSJoLnbbCsN1ZkbhyodhCf0UCUj2pGTtCywjUH6Q2j0cW+nE8XLkxZdQZ9wwk6RK
8IMWoTdfw4dIblAqTF5CLL2JmqOPbUVSn7d2pMVpA+cZmaUxylAb6n/ASn9JR//H1x/wyEH2G9n7
IS4kjTKlFSAWV/KRJUwtw0enAhLczIHai3Fl7QQrGR0kHPMT1a0j20xaRAtYn6NnDnHiylnUrQC4
0G1Mzmw0/vb5/PA6pqHJCFSNuMH2+bcMum0qyt+/nqljz70ID0pQ1YKptok72yJIevedeueJxXRs
6EVsGFshbiJVjtzGEJ+8OkK7SDtVBjs29iI25FFdNSL0b2TBxGf0+TdJ2ZxI4OT51T+JO9Ji90ue
mbeJpYZuZcjpxTCKMK01bP5qZCfWQSSHvi1AVB+QDyvlWRf4YOC/ijKalkZOgPncNs8DGecDIXWE
sezWiOQjJe1bpUNRQdpVCHDbaufrm5iXcHpZymJ0rUvvxAscu1Iv8bRVPWKMVViB2yLXHmtwPYkk
SALgBWDaQ3YgnxkBVPCbiI9h3NFPINXq9WcN8YRIc+eMaoJIxKleT64cI3d9EeHRl0SIKYgbLtWN
nq5jI8WpB6MCdT2nDp3preZsK1S+p/FdW2PqpdKTr9Vd072J7UvXnjgXjnx6cd7zHzaDnhpioUW8
HYlvOG6lU5tMxor+8y+/BPRWVl71VEcjN5GK4H4Mi3ZD8XR6VPXe3HWoVKxxwazWsZQiuYZo8jYT
ULyYpX2UrWSKEBTRiSXDwZvLQgVZXgGzSJ9iOaBeIdQqlia1lDph3Vc3fRVS9M513e6MCEpwG+AH
ZvXdzZBrMaI1QMPKQsNXqJNzyO96I22QBIsv+yarV5WfyhdiVZCJoGvSbQIwh3whVXg0c+tOTERH
G6TboMG1QRlQ9UT8QrObaUyQSykq2wiKWU41M3I7yzoUWsNQuRICSyGTHyF9t6nyqPbqtBnlDAHg
RAh/CW0f/TAR8njv8q54D4qovp2gu6MRacVrC4nvDRBulFlbqX3G3c9fs0MMGzfKjOIy8vFhNIhX
HiD+jV4MyV6JBNPJFUTYJO01CpRx7cHqXyEEVEFUDYYLcHZGiThChPuN5W/jsvwRmlWHHEynXptq
+q4qsv8UTME3C8OaZ/xotEv8Cr1tjwL9RhOLdCWmOJ7YmdJ3t5mYNNu+GdrdqLe6kwBQWc1GPRcq
RE4HbAWZao9WZ5qHTxBfi5tIQCNDwIH7iTuRgemBWeg/VMSPb6OmOnBcrxohUHdjqfprxs5sScQi
LB5biX9AVxq92B4XmTxeJ4bh33pxHd6G+EdwCW8EaNfR935Af22MCSNjioRml46yUwlSt4pRY7kX
IoN9Wqi/AA5h1SX72S3DgvSohMc2AVAd+wMowQ4tkouwC8f9OIUerPxIF16REpIdJWvxT6nDZqdI
pWD7k9JuwtSQndoPup0fZ9I+UiW+DvxqxOya0d+LWWJsdSUdvolITTpWqWJTkg3itrHAYGH1hh4b
NjRrERFxVzDb7HWWu4f8CyBoA5E2uvD0yLfBd5OVGeP4kGQJqsuiEFDfRwsFrQC852u7IrYCH0O8
p20sEEhoRaELIcF9t1EL7JMV+rDTlcUZeqga1X9vdC+HAJ8or6qvVin3Qg8rNEQ1N5aAVjtWfOI2
92TTGS0BrXdzQHFwEpXnVKsV6OeC1/yIEsXYZ/1/c3Rey40iUQD9IqrI4VWgLMs5vlAezxia3EA3
4ev3aB93a2fWlqD7xnO6bDss1RIXuYkzwFZ6+DVdjye0NctTyL7dN1BtHbsL2aW6wRsWyyj3SgKl
0H5WADOAwkIFl9Vnr8Pnp9U8Hla4K8ceHP136sHu7aYAWEFbdTNvxOiepgCYU69JeBUplSMRg9kf
HoCbyM6PfQ8Rtp796SBFsLIqE0UAlfLm1ESr8zmYwrmzVnWzBy6ROCleTELPCp4TWJPHfOiibcZt
sjencJDbYgzqN0s3zsUzXIDE8CPpmGEE2ERB5fzzyrD248Ix1Y4Bk+HcK8o1FE6Fdc3zqEwP2rop
WDpzLs+r4wGNYJfHOkLQbu5DaZbR1o5sZkc9r36bGq/Y12zUvI7DDdzqObJllzwPZ8QDNfLuVgo2
aNaWBao1t8nN4Jevz2Co/HiW0/p38FY2VtjCXvxk9GZz2YFEYQkhDGuL4dfQ4Pqx3RYkld9lijnw
efwpDPhI/EWeelNRSVGr7KffDuoMKEp1E6Fo21GP4Tr4W23b9bqtompIlCsnaMYSgPaMHRLv5Mrq
YKq6q7RrvV/H1tl6nWK7yg2GOlkzuzkV+HLpWfDbNDnm335wUIughdz2aIwuNYLbsxwsY1u3PUXM
NsQNs4K4xhg1Z9uomdSjSYEwmQvf3A4jU22lnqJYNA7CP4BGIG+C9l8xjuv3wGzcxlvWFFa0iJWU
cdqy9b42lw7/TYt0h6Gyhgd+Rj9lBIdiUHYSGAA0Fz+CGSC8yd2kGmcV7CUz/xNqySbTZHoPTmb5
64ajwk3YLWCXrhsxnnmgoQD8AQy3kXIpT4EB81EOVVa+xjh7iF8HsIpdPmKrBI7QJ24xjP7VGlr7
xnMYv8ZpVO8T2qpLxijuQQZqxsWVhuUzdKL0MR+FpmrSw2b38NUkyo5yaC0pW1kbtzFn3FD0bBAt
gAeMKuBfwre+ncUb/yxQyGJY9fI6AnMhVM/qkzuj8nDymQqC1eDfaHmPBk928Doc/95fxDBvSr8l
vFnoyzcpXPi811gjbe1uzahuXgHnN4ecjf9rB1Pxt8h91vTm+T4cUuIWMTj3/FYOvIZ5+pemy/Ko
GXKOR1SDf+rCDXfroo13F4DHcVKd86lwwvJ0wR4Ep8nZBnB/kxXmlyWKH7MO7vMCV28xWM5j1brr
xl00Fg5LTVhP0ufJ5gKoXUCi4dCgf4i8IsFz3fHkzQrrsve9uou7sWHbxKE9V2hJ6GGEubFiQoDf
wpjceD/U07AZVsJKrR2Yhw6eQmFBf68cG+QMqxObLs/RnTjEdrI0wOBUjGgCJvdiFaAGJWrdLDX/
PnO+u6aASlHH2GTrGPla90g882M2WJsK7wbRrSPjjs35/lgzHZtUnRcStM7Muti7SFbHJe/Fvu5v
v1E2Zrs+t7BmZkjBTDNs8GeOwbUHp7CLys58mvzK2tK4K7elmzpM9ZqlsxfQ2fj/95D2GrDcL0ge
HWfXDlZFnKUMYJ5OYOcJrk7zmK5mwyDn0u+U8qcYc4+/W5zws9fqp0X8BhrXTrcV3NG9T+y+dWph
JBWUXB7+uT6BtueN4B1Nt7Y9j7ugVAD209Ydt63tRTvdZP8QEAJvDETlAjRrtIhFDYGWzUnRv/hL
COicTCDJLTyk4APL/RC1y57DiBoe0sZ93+DbLG67mQIK38mxNEjybmJrtOuz6Kgr6VyYXXtyBSon
V3hys7oGSm0WmJl0kP9uke2VRV21gdEPeBT/RuZhBiSTaO0M+mPe40s0UekJr/P2hgPVtGtyULHQ
ULa1KmCOcJOc6taGCA7Q/1wZ0Ue+Fv6xEa5xqbvpNTM1+H+mfY9aWs6nHyFfKNzyt18wCJdj+xZ0
OJldAjlKpyXzIf3qGa8uzMVvKqBm3Hdes2sI55DFwHfy+gjE7rLLvVB9DvyA8eBazVUYnnUIW5m+
+grW6sr1mdz2O1EgPnOYTMlozPpVrmb+E4I1xn42r0dbZnIHqnJIeGPbDSiYmZdjiMTeqYZo38D4
i1myN+Ciz459aSbd7mQTAA5yNJvCUT8icLOeQWARKEbsxnZD4F+QKWXnrvBL6o+NcyqITdAi9k0I
uqif/0XIK4N4GhbsyGkDNGBjuDBRLA6ITedWU0BEE5FDGeESq8mrrhJhz8WXM9FvZmmFCHAOX9q+
B42b2cL5wZ9h7XzdZ2fIc/fEjPZLofUb3pg0nhj7h+iWmQnqp/qpKFsiDeZFIL470X2f9uqfiR3z
lEXi1486c+t0wsZLDXJww2o7Hq7Mtg45NFgm+4vgrmrBvyIjofIOhmq5pJKUIm6qXN7ubLlplV42
nJUpHwyAYXOSpgEtOmg+ywblUOxDfkf0LUrOQvC1eRGhmhfDdZFZcAanLr6gBBZ7lpz9zVrXVRKI
fDnMYf1LDZ/8Rg35ueTcPSs2THbzCN48TZt/lReMkMzQ9/GB5dfFwfiQWkR8na17pk6tZdcX3oqv
zIlYgCj7jYu38GA5Dseim7t0bSfMtEqtcOTWBYpWWMzxYohIbEv0RhzYkd3vot50xzh3UdPQ8Ib6
lHcftZmGF7iwRIcEMazmlj+t1ACOlxZnBw5YnigTaPBGuyub5Y1JdNFH9nnKs3pThPjEsttubxss
89YQ5T8X8suj4/TLVlGg3c14WUYsg0b9AnysZgWiprLOz/1XdbWGW5dh67aLYDf3nb+HFFEfZRVE
xLuq2UEqZcx9nLpP6QP87gRCWSdY0dpRHYfRJYAVlXJIDD2pPQqW4TIBnznA7G/u1Gy1h37UYHTT
BdEWM/Fx4WP/VtpxX3uMtBdv7CG8MQqwiUYeqYyFCmyTHG+wBCuSAfRgbct1UxgLIibdIgoHZM49
n4YxXYfg6Dtd8xaioSJu8M2LyY8A6kb4jJ8TEfsLeLq5qfqrlWcjGSy9M+lC03bnNk/A+iClC1T5
XCz8BFTOgyMrNLnguzMimMTg6zb4Wz/rYXSdbdhm4Zscg7HYzAt47xDB3l2fTut9RfARV13g/q7U
FVaYTCCIyWPT4UUvGA1Cc/b/ZviKAbIGfVz6kP/COQB+m+XzTnj+R6umMNYm/Ak3Mn5dxzR3AGEc
WFIp/C+2woDUsTX9EmXcehDW63PmKv+8tKaVdG0EkayC6M+vt+7A496aRKN/MhuLsZausf+0kN/6
hpWvnoyB9Kaw7qcV0c7GcxvoiWK4IUe/vdLTLbjoKt/CqPo7pbnY1kivN5VtqcMwcGOPHQhJUw3m
lUx4ZQyelcqyl95uKTmhQjUs91pxui0dXNupyJYnUqnoabENRDNFPm+VMYmkMfmC2HoAOQsclC7U
ikgjDdjAcMP2rrnlJJ6toi1iTvNomKG/dSBCn9owWDeYI73nKiSl5xQiyVsM3cQhT99TN7T5NmXB
gYkfHfAm+M5z40jIb6Sc8LP6lo01uzbikKG83WgBxNVIC2O8nPKtmGfmNjjIkVSL3yxbxliP2Krz
KbQStpSqnRXZzb5olN632re2U8FmcGPPqI313F213QuY8EP3m7ep+MCQnJ25KIPXVo7l0fDsW7ou
XWirCNDWLE0hzvZkj6tqjxDClmsbVTiVq9XdO6gCryl/6342NcLoMpCJFTIGmd74ZZ3Ce8aq0fRI
j5YPv82Nw6Dt9e8iHT+BukjztovWB7HQ/tFN/QMWy3j0K21su771X8O1Tg8d4fdZUv3dhCvJxFxD
kwznlajDCcXOLdiRYlnWe6k7YMBr5aaPum/6RHvsP9SEJ0T5VS7wqFnOE04hIP3MNx0zufasA3r6
lZ1msgoyjaN2db/15fQxuT5rdUAN6SIGIY3KYDiMXFC4vYQ6p7QUNmIJAoS6dFiVbMK7wVTNZZyx
UYx+tKA9rDN9WCxGDpraHXgummZvoY1FvqnFh13zMTWBh3CmDFzYBuorFWATuQbqTxyhw67BCNRr
997WS7SflxwQ5yiK68A63iZoJ/sBTfsDLjLTB449uyezzdUAG9LEezMHRr4bZfjmt4EF3lF8hMAj
bbMYEf6s/8jAPqo8/SyHqv6F1C3iXgWJCGYzUbNCCueDtUOmMn+ZKdr5kDXwbQn2MHZAaaKBReNH
NxqjFIWc3SC6ctvms2YpSIvL4hmsIRm8ypk/yi0v+/di5+WGmoXHOxX9S+GGUSpD0GiN5LHKGcSJ
QtdjyRTeDdLXbJGboNOCLjtvKqKircpBWVSq8l56u7dPbcNp5TbTYZmlerLW2dhV4g+k35UzD9tn
6S4PpEfBgcRbx8ENT6Sq9r3Is3u31jzJ/TCRnfnz+ziYwV+0yjZvherCp5LO89kuDPspdwX7lY6q
3xCmuA/p2CO1hKC60UAct+jgmXIvsW9SOLFwwZEgtyY4zcGMPga1Xp3cPacufXzYqS3WaBsNUusv
5zQvRTKBaXmtKTfcmYSmfwuFwgkBRXHQ4xJtRny5ZVu88pnBXHO7v9VoScpJkdpONRbopR3fljF8
JiB7gCVA2mzZ3yKqXsa6KY4M8wYxqpUGu6qHUGNNuWrmiSrE4lzJVcYNL8sdttQ4nYoGc+FaHUGJ
t/hJzKC4U8IYLgY7PdQbGmCGVbh8oW67BRm9FY+IlPC19YlsPdQt0SVShbspGyNAepMq/gzkyFUt
eAp8yPOQuCl2Ryp/s6Icknx4GSvb2Y6j/+F73qvrevObw+N6EFbbX/w6918o9QuQ0vm490fwvn2d
hnydXpIqtW+HsP6rMoUCuQ8mUKiO2Z5yvwIx3ozmwW0dPyYZQO+6+PCBp4bxk41XM5I9dc7jTbhk
NmG4dRoBEB5AyslwBogD5PNJWwsMlXAfEzOP3EONKgBJUu3t4JniA5Z1vq2IgxLfMALYmu4SW3Ku
32Ue+Sdl0+9VORaKoimuqz0smwDY3pExkpPZ3WxqQ849ak07MK3LBVam8QhFv3h1Cj51vunoHNoY
ClU0EgUY9n0QWmSKnsfrFQKuHRoySKKBH28EjC1ad4hvknPOLdy+XJ53cnXPKm0vgSUsdBmS4YpG
90idYBOmzvINijKP644gxQuQgLdzXe0Nt9REAOuPf6tCMe33HPQqinHfBJsghFJNX0mA2+h/rF5+
GPltLNEUVz0z6ke7Y6VKaj3OVX22nRQ+Qea8rXUAtqWLsLkEFzmxLGQP6tL3PaYaHpMN/OvL0ILw
xwyNAUpbPw5Xm5w7QOc1JhJTG+QG6ktTTXGIQa05fXS9iKR9rZeDWffiHYGHcTPz5PcdCcVxWlr7
DFTOi8cg9GM/im609vwUrPbJH+jp2tZeoly0qHoGlnzNpR0+IG9pOVrM8ISoB16kTZ43o82ly6C5
lkMzKX1f4UyMjiJv522O5GQTlDePgge+nQHT4sdS6I4685UngivQEAKZ0BhsLNs8TCOULJg1xHoH
X1eX1cy+BwehY9VesXQVm9qYAQg/DqsPoHHei1xI2hMT0x6ekSWh5/c717UP0saZEhjRZpXNLe77
YDwYqHATJXrhpF/qJ72mpzA0MMbmQP0lYeZjVa5b6UTnkQtuHMPdwmxw1qwaumuDPKru7wsIjL3R
gI6s1SvN0wfYOmcrnR+HgW+/cRE6WaXnxnW1Tgetp4eMUShQykIliyeah7KM2t00r/o5zHwq4mL9
yBq72wnju++K79Whru9CO4h9YLr8UPBW6eiJXRj0eBzq9dQuWh9ywNUbUfCo5IRpSNyiqntTqnip
6Hn1Y/BauU0iB5D+s9F8BqX8lw0Vk9RcFmlTWbetzIvgosf6Zd0ZTfZEiyVe6/XR7s36aNuYB0ab
ZtoqIdqHdf42G+q30M7B8Zl+7aKZBKh/olxQ7gt/CpNwbfJNNusLOd2lmswRoZ51wKhjxWWZ5nEw
ROVdPpvGNcj58a1p3bqFeZZMMnP01CUS2Dx6XkczZ46IzwziMoVQuB3r6FaxlN4WtNGzp5YmViIF
GxXVSdRTSZry7iDKjOlYu0Z2WzbVpqnU+C5xw2zdPIVuMOSXUpoH6PAfbFWZ28kiTCLGUwAxhyjW
VUr1aZnvuo7hXWv+07vjgUDSgJZeI6gpfvw+0qd1zBV1sP4Qzs2+6cRnIcWF/PzsLdz96Zh3L6nl
nGXw1/Ps99bsT46ZJf18T2iQlIJiiB+V4lwUI1PBlObJayZzwjnSDOK98ZufAYUloW656x3xMaVj
cHbnUJ/CkZqfnUnnrrbbJ2q53oaR9ZeSCvumn9bTMPYjE6qsQRvWZMR2MH0Km9NFOuNd2dEO9cYH
d2lPQ5t9UvtsUc19R01LAQx8NWPzcgOV9WJKUupeWNYx7+2bYBM9X58lWrDcopV9DyAUoG+PopOz
qThKxa5GtL7XkYkgYOr2C4MtDVyrWNFLiwO3kzxntntakcEifwZqgtLlAcR7t5nDL477u9T5Nw3I
sBmrJtpT63g3B+Ch3Wr+l7mRwmjJEbG4xm/pGAfL9uWRHZUjKU9zZNKroNWiqj9T2lbGSVtL6O1Z
jykoZK9Z0CfMhVV0tJGPE8g7akOa/toZ0cK9EjoZR2YwR8yyBf3XYON4N2hN0eV0HnNbvyKf5ouG
zEwTISB9szqXYMXQTPZ0EQVajf6gZIHdkOq69KTotSSCIN0vX6jv/zMqozsYbJVKEPdJVXZotUl/
0QluSsGaZm6a3tbR/ielcT+xO+t3qKInn/FBqwEOl+XVGFPUlFsnbeu9TP8ICMiLodrEmPuB8mP5
vlgijN2qRhNzYX7cjE38lOXAO4ufKtsESLfwqG101f1TxH+mDeMsSC1JJNswI7eYdH5Md2cwso5t
Bmud558rTOttRnKFSq1iRac+az4ivWBpMwV4ahMBE/8p273YOyvz+Xad2XI+K7Nv7md/fmJVZps7
4z5w1XsQiWDTBGP0F9Ln3vS58FISIXriP1ltgWWfln9FOWxMfBo/ZojrpB9YWFtAoRnVQ9hnT6Yk
5e6cJqApiVnLT3c6bIvtkhYHcMV4lesmv/OEXewje3ybhj6IF7+5o8eJfH2mTeJowCYpATXVmT9t
xTCc4m5db3apDCWtsIpPSl3Uxvy8hIxHo00pmQwG+ocWu7vv5wtnT/1szOWL6Tl8PsPV8RiQSLuv
keczHuT4EiIw2OaNWtk2Xb+kFf1B5fNlR8Mfeozr1gjtLraauUm4YHzcdu2zWu1LYf613D6gTOoV
B5ep6ouaymqzZiO+pSZyX2eC9a0z5CcLOl7ShDQ1CsORT0DjvaQb20MtRlKnHDVgY1MXTxEgbAxL
Vn/F3HtxV5nvnTbGxCgoOsilrmNvZThNOlxQgd10Tyonccrgf5NLLv07WeBTCkVqD12YEc9gLjmV
FvcQpkYfi0B3sela5cFX+s1rjeFqpiLdrqHFKKrXICCcy/m5cmX5hsWTwrCbD89hQCkuz7Ppjs6f
vzXm0H8OlA4eu1Z9ytxdiD9CFAEECOvD3I7pHamN+1wbwnzhJnCeggxTcITOCNvqDPGnB7JtK0IU
Pw8+zFXLfVAPDZ81Z3lqTs6T7Jpp+3+oCt0cvzmbPurScQVekPcyTTgs7YuztO7W84qnNkTKaACk
3ZCVNMlqqehx8tfwbMuGkwQS1Ua44ptV1mZfEyQDtZ9AGVi0sZhAsPd0FjA8S5y/q6xfsLeOnNyO
fqx6D1f73JSbSMHry1uK32iCjdEY7jShwdnvAoEGCD9ka6RlUloK9RHC+cM6tbvV4uld8sLY+r2T
fXBiI7ZUwxducg9bBO4b1sMMQONeixHRz+TZKjv3aMy2vUWVtMSAGM5VbQ8xiO3oWmWRTSUwVSyd
sDr3kltuc7HtVcAngUoZlMsjdh+mAEqThTvHKqA0egUXZQozryqcewYT5sdcGrfpG/PXGfm+ysZz
XlynqRLPGGk89mpN5tp4lzO9gWmserIJmvRTlD4HvkvZTnNwdjGvhyN5BYslob5gvELNoLA0s+PM
A4QJOxg8lNO2kgdLUzOguuh7iQjD9TznfIh68fpjluLUiBmTyewEM9hNMuWKl6YcllPrGV1STd70
MAW3koM7BZifq4ZAyhBvk4KMuS5DhJNreqG6AJabNrrLeZ6qA76m6DqvYXaxR+wq6VwxTzBN/V4L
iUEUbTWiBA9OVueI9G4e5+Loz8L5lsJdkxUu/EUgeu4x0dLJQpHApeDl+X4UpCIlPbY9XV+H76yr
3bNwU0EZNg03cvLrv+ngggbStUWAyByJzYT4aqZ/cFqVRz/y7OMoh/U42cq9gJPGnpP7Rf0z8Vrd
8x93bpxLc33z9Qi9qRoRn/mD+RS0Y/XllrZzwr1Odpqn3bsbTs4fmmQ+MzDohws6eTHjXdwVVEzd
RKxLfkflM4vnLLOvTdhHG88xayrIPsVUwQbsxW5mNFwK62snAtbnymE49qqinLfocE8X2nnva9N6
0HwpR3tsxnNPdPNSEsk/RbLo/2baXvAJQh9PzNocb8025vEtRlzEyOiMNUkjWQ2VP8wUzX5dI6/3
1kq5FYVeO+kYaTyF7yqNmqQtygpcjDSo5I+oggX6pjvGqzGEKcYSNhba4tOqy+KKDnL966zNyDvS
Q/PUnfruTUl+0TbRoVxMTkakH3vY7O4/nnq8EBneCuYXw6dVj0McYl6F+A8faqEe7XmfGbrru74P
m12pV1J8qwW3u6FD67Km1Y5zvl+CnJ9hyv0hQYTXXyZnzh/GJrMuwZAZSS2CdlugbUVvS8uOYmi4
l/yezOY4AfNvcg6/levXB2ugcC2UuuEGcHIbFKht+8v3Z1xUYdMu/9KK2VC6hTRLsyb71kYwHU3T
CV4CWRUDiBl3Smx7mOnXcPDSkKbGRzXANxFhuRFlwDaUvwVPrlU0w7UI+DIZi3PDb49e6yNN0ebb
Fv7020Y63BRFSoHNDr2HsQ846OWc/c6+Wz6JsQ6SQDm0/dJ0OuEeDWJ0EXRyLKfY1S5hbsZ1f6nc
gQ2cZTpXvtMfK99ldGIuffm+tlw+UfUnz4JsuFVuqoNhyymeZA+eNXLTQ4n+dGLKHdH30lJVMtgb
aKeQTfcwv9IXeys7bk4MbzwlZvpcRUX3uvYL9sKMqka7rYfa/3GzidKSwd+eTXN1imzO4QKt9s62
SuuCwNWMMfaNjJ4xxpNS7f42jSi7doGmzVTiJqTtG9wrxwVxInssfb3scWyugjMxX71/aA80623U
WYoCPWgUIoxFrFPf4Rwdy01H1+ShZSxvh3oofx6GjhEBYTAsgOGDCl3DUX8b3N4N6JZ2jubHMVTW
Hjv2VZM89OytUUpS9aB1zk2Y5t9FSRPSzKv3rG2MTcNJYMRAwTyRSKuRX0Hmt+8Tn8k28GZuB/aL
AasxArRoxmo2wmjKvcyH76lEyje4/ZcIg3nP7vTwUMppQKAd2QcbcuW1cn3nLSjH4eCKpaYL51Ca
mjsi/cFbyG96a2e2SPgCXTHp4VVTXK8d02qYmfhRCGZlu3zZ3nJz1k7pji5OSOocBtugwHXQFFbJ
ND794hXHwy4KDfrFUzTeDWvp0zChN5SlIJityRk3ksbNX4zxmlI0jinF4M9GVOy0rKhO9k46U+gy
s/IuCzy80KPjZHvbcXkoReMl/oCrSIS8CdzP1Wfu9P19O4c//mj2F3vKOBSGm2oeGeYrZ77e5j41
z/HFBAL17C4dpYK+dY6pwu3g5kF5XqiRXRqbrvnYaAOnR/9b134NiGqsL9NUSMLbAibnNI3PE/OZ
9NW96c2b04IGp0l/A0Q4C8klhRqnaYe71S6XxEqRnsIzKnd+BYbPhkx177n9J49/cMQQNidkbPVh
rgfzswxTfVryiXZywOwSdgvztegNJjnL7olwrMOTjX89S3PjfvIGnLhBGCRMqFkkflVJm5FhWJGO
YgPQkrw6G/j1C0Y68Zp8qWxaGQjyHV6LvtkGedtux7AnX+u66MrQf7EbA6Jpg+52nPrV3zzswr2O
KFrluYlgE6vRgct4OPtcQy2dtsk+63bCRouL/EnYC6bTdk73jpF+pOlo7+ccGdWcK/s7lT3/KMfl
UgbaO+asae8RuufHElvevmt19lTO1AU2evKMq5B6il3t6J8RM2XL7+Y+RzhY4Q3rlfmaXHT7IF1p
4/f6B+kbQ8Rk+w8YRpaOznJoXbwsKOLFoyMlHcs9uQz7YFkfVP9dtunMV6jII3AE/5TKas4It/wH
OJ0M5pfGBw736jJK2pK2a9dbmVJwMgI9Ytpxpj1Vv+W6FoZKsrpp4nEd1w8ny4MkrwMndtxleEZN
3r/Iqe53U++4R5CcqMq4Gz7F1OyYeEN732pKJ3nsCqYsDFM9UUinDD447gZJnbxPZ6vcCtu3sw0N
bf7utu3jsc45Di0bDzV9SPp1W1cLvetyySRwfaQRnkzhkuNKGpoT6nI+rcnUL7pa5NbQi3gRK0Nj
QWarn5AaFUW3tT/JpfO2wZLyj5mgA0EM0W682X3jjw4njzsX8av9kzNFyec56r2fiup7hYv3Ornl
uONgSC+90vm5YfwT4IQTbf2VtYfFKsdvi7mKL8MdQp83Z0iTWptvit9qz6frPqUoXJ8jP5T5puuV
2Mp2lUk6Iw6eDbld0NmcLQ1qzB7t5ZlFyQWGnOskwVI1j73VMQpVdszE2zIs7rMo9A7g0Ii9e0ud
GFyYn9ab5LiYlzHRtozuBppS76TKZJg5VpgfY0YLHqcdeVBXBJS2lT1eCksv92TQr4FTL3tgqtjJ
rUzJS2ZNr91KXmvLVcbaCb+18OxzDw/7JkzeLDQeS1qRTEWybfgEQ+fLK9qfMM0KSgGC+iqwBsoW
fjf9mvZK66fEt8qh2owJuSry4ZwcA1qf+ccOUmdft15xdLuoY7WNlmG6sbPMwbg72HMPBp5/jQXV
OCxeVh5Cxw9QkjZfxrQwA7rCqDv4kcDIKhbmokI2HYMOgV7fdA39Vw/pjC8erLSlwxWI/nEZ1vlF
BEDqOrp1rNzRMc/rctqXhfFVzWERM4nlHbyO1kl5Y0fuoSZm5ypEikxT1EmcjMMB6KiWV+aXXxcD
0XnvdtWxgZsZa/STOOq9T4/RlbOotfPhhYyjFLnOd9GcvvnV/EcA70vKuna3DESwDNjySPWpkz61
ZXgwveuEaTr3BWI9vxZXGfbNk9f7XJQ4kRhesVZhsDeYrzDqmXrP6F1s/Mq4X6sOJbrr/Ok4kGNu
998CfeTo7TP5aDrDeLUxqV59thNX5WfbFLnWNszy6M6slj+otZvE6jTF3qEIubtUw21L3a6qA1Ic
xJThTyQhsSExZ5oqX5FXLo457GYh4fJRp9iOHkOgQ8Q0HptWH3pocfTZCuiOmQZGwtCv/4zjvr9H
nZk/SCYgPgvRrr/20jYvtskgRjAq64nBjpKDSDXU240AjaMu3j1jYO2TuT90lww5JgzdM6Vp2IdU
Gd3JiMgA8XXb1eNYzcwSUbOVtP3SQP6JbPZjGdfpth1DWAeLFixz2gJYNiomxoMrK2YOlutjat39
wm4qLS6je8gpzR3nyBaHBRckzR1ruMAFJ6RESJAOU32uqsnGYqhS2u5ZNj0rBu/2DHtxY01VioN6
0S/SbKuEqH45dGmRxRa19ksuzCxmbIKKjybB8emnbP6H1KYGZYksKiNKtM6fcEwptAWWQRmxXI3o
fpoJxKesiPYRw3Z/JT1W0vGVQSdbl9tBi+ZN+m7L/GFPLSRWOOcSz5f2ni0CMzznYUn7riK3uCuX
AQEEC5eCaRvfexTByF0J42Ekm/gdKONflVsI5Kz/MXcmzW0jW9r+Kzd6jwokkJgW3QsOokhKpCbK
kjcIW5Ixz4nx138PWNX3WnJ9Vt9edUQtypZtgkAi85z3vIPduT+c3IWi1sLb8ZmIbvxssg8EJwL9
RFF+38/Z9ejlQCVVPH73YKbuCg05YZkAH3YWchw/7uJTB3EKQKrr96ouIUL4XmFfEKrYLwThQHwR
GMDa6NXXDcxVoPgYukGQOneOnkEp0TpjEQ+w+ahU9E1pVE+Aj2S4FYTkTgEU8insXvEUyb57+qAO
9OD+KQPX2njVVOyKKRk4zyKakpIFWkf2eElHZCyFmdU7r82jVUtj9DhFE/ENTac4hwhA9UKbxPgi
aXZd3SMGcGK4HINhdRuXyNdD7ufet64D1avtxl872VBfhgnVTNEVA+EVTDh2U98Zl0g2OopXm3rG
o0ULRziUQxJMMfCwWz3XlpzWA3vhwo6j4cqJECpSEdlkclI+EJjAdNMUpJYS36belKEN0VI2RfEE
XJ3dDQ20jyIiTrLC/mjtmMx6J0FOmMrb/mpoIVNiKopmJqMnmUPAmIGl9p0jwvtQr/yNnsfM4zLx
DJGmjZcJh6Fr1v4ljNlik/e+2KrSgcElAzNeFIEt701C5q5GGHOs/TpZVrxHYDuECfZk+qGwskHy
NSKFeyyEv/CSxwdfQj6lSc4elYfjwMLo7RH8xm3Ctdea/ZHE+uBrwM+XsdvRFcccnkXpY+MxRu1O
ZG68brAIXpdeQPhtT5+fWqAaAc5sOFqx54LX31tQ21f4ZzJHDKLqe0NkBv1A3F8GELeXQhvbfSfI
u6uiPtnmnttcRJM3/HAsn3fB4wTdcPyUSyJCE4arPWkaWtOhSWniKVgjx2FfbqIUqCYYvxBj6CzB
h18mvW3XnQmzUjeDMVzi265dSrv6SnQ9Y0sIRmuIO0QiQErp0YiQvwFOisTDqYbX3prIGE0Yf7ZO
F67iPgo3FW/gQY8n1Eatrp4YGafrIkEROtGsbvXRtXdp6cYwCfz8a5Kkz53QATpD9hDpIOrwi/FZ
04oJaYy04IY32rKEz3uXoGBAQp/yKo+WYyWwRwirsYOW10ESPXiWOf5b4WkPRcZ/H/PQCLD5Z9za
f23eisO37K35+Ifmz/nnnyKU7a/PnaPK3v1inYNCjbdElYx3b02bqp9Dzf6nP/zH2/lfeRjLt//8
DwjMuZr/tSAq8nfxZ3N2wD+TmX4JTdu047cc1eyf/9b29T//Q8x/4c+8NM2y/5CuwFjOwCzatIRl
/3dgGpbjf5iu4QhHmIZlk1uGSI4g+TkWzf3DwnfM80CqdGBgb7bH/CsxTZCyJgxH1wWIBeM4PPz/
+6vf/Kmt/DPKLngr/vr1z1lB1tnP+18aTMsWOtRQJke2CwVdmmeJ409iP0sa+FnnTIhg8GT0pJ7J
EKxJCkn+9WAz1cmDePraTUKepnLWauSuh1jawuVKLfpBdfd9RMbvXAabX5vQna0tauzmqzDXHjDs
NV/7qUQu1QT5rtL98g5VH7MLyMl9t4ApP+zNUuSQ3kxao8KXMIW1fEpu21ZZV0JyjONsXFuPA0CG
z8Qth8+LqqW3ePNH+qg0AW1aMjrT7/tAZxZucNo+QcZSB6YMIHYNG5m60FXAN3KQiT0JmDr9SnJi
QFcddOdbLdvgtip9pA9hayaMm1G9LVBtQRnsSUxt4Q4r2pe6aYDgQtKHRyYD3cKySZjYkIDusAH7
EDYyQ1PBqsSwUvFq8WFr5M8Q8uxeBM+qCdrrTgUpifcuXQbSsmy8DQW08Y0d9s0u012arSzrtGM9
RTK9aOBuzlW/B5sncVpB69J6VrfCPwv6NM8ls7a84cYlY3oHB8sgRBARWIPzLNBGBkvpBKS9+03i
hVsoQRYse6ejrVf8IsDqibqeURD8lI3yLO+ytJ3E2pq9dZ8Unc8YTgbtpm/M1mULU+JOy8IgXVU0
4teS6wtWvXKslqhUZzoF8CFRFekhJiZ25sPQdWhWCGVH8AHbOzTiJfewzBdppnnf7RrN5BKWm/pO
NP2gEFVQfF4azNTuLRWNkGoJ6npgsuTgB8n44wKJUkXYUkhxarQWwbdwHfo+ggdYtF553WUQZlap
6lnHJOEKUg9MoH9/dOAAtZVAAoTyBm2Q3nuwPabUkBU1S22PKweRx7z1a/oxbuX4anK8vnUQY38M
xaQf7Rov3w3zYMYqSvc7fLrhElZr9l9wSENqikcGNe57aPeqX8ANHWdub9N97QbGbU6OcTTBRLOz
CWOp6TK17UwuJqu/nvRBi9YECdXasndjVy2Mqa6/xj1h2AsbHIvRZxddCJpPua5cx95ZSqUeXaFP
LTIFoSFxFcnqfGEbuKl/HzU/PfiTl7YA506zbSNUFgu3S+k0RsuwrI1jdGSz63aL9sporD3mVhlV
J6jIg6TUwuwgCiEXxgys8+UQdbmO6UySTZuijrvbGnu/eOtI3RsZsc1IjKtNLu3GJOxlLSNhLLxO
FPZhgFXTQvCY+qMQVaEWetCmr0q4Tb2vPSe8Ku0UF0WJSEjfCLscozVuAoz7yolnsRi7ovyhMyN9
S4zUf6KhnL5pBY9+aWi2/QxDQufZ4UD9nIYaJIEiiDtthSuKDsMrnslEsIFnQ28/HB5co7NQpKFW
OsANCkHkmJd9tYbYBD6Uo7aC5RtDa+/z5EiYsvbNaS2UmQOJla8z5k2ocgEtOoLepJBJCbjGYaOq
+7zKxMwpMxvuflmidVVFEq/R4NMAucgky+Vg2tGjSwAu2EnGwl3UlQ4PsHXCDO1uYZTtXtH2il0L
vjQcOhkNCCF6x4WRMXStovz0uB2yqqt0mVliJigYSGUoNKbafiiqMEF4rMjn0S2wr5hNLovbZICw
ofX7Xtexi6IIiJx1HaJzXJEk7ozXMU2nPIos0L+jgDX0hQ8R1N2k6WQbyynSxdw4KORblcXQ+pJE
Aj25Kqy6yNHDldZNm87CyGJqdHzmG8QcK3+0pXMnhRYaO7LECmzvq2ggBbjNLNtfTCBSrbGQHcb5
wwL3e9pXrxZRg1C01U/43tk1w22CcCEgOb0O101jfYch+tqD4QZj/egwSknfkjQZAKel7fYXNs+1
hBjtuuMGAg2AtBhT+cUNM/emYS0ybDT4+wg/DfE9YPA7T5AodmufZwVvOup1OMqZeui5NxM0yyr3
cEBtnOFCA0IbVmhVwoOloxOBAjw9RTH6OgapXnw9Cd0TG9+l+l/EowuU0MMMeQlUML2g/QOYxRXj
awlNYx+Gtvji80K/0Hug/uuVN5gLNh1YHn0yOa9O37cn0wrg0fO6ZWoOaoEr14IFwSCAMUnH3/gI
epH9u19MWA3F3q41pwGNyxhhVqpu1oZbTRmnBFtO20+huaAKZ7fxDInUIx6nQmDQrg8T56WN1tuJ
2ntCnOR4Cfvbeixw2ERHPbTjyUBNGC27JAXPb6pAIqjte6hRkTIN4wKbs2xaFbrLDazqKah2IgqG
BB8pPwkvRGdEjFrD2feG9MH2UbcHaS41R5KRZwnk2IuUqTsk+N6MT0zusFYZHY94ZUXILKxUJ+ZT
Y89PriYv4/uwHzN6twICziXR9l8ZJNJ1FGwoKOHSJGUQRCb4Vzuwsh9O4Pn5skjtsiYs0Iyf86IY
Hi0jtlqGF7r9XbmlejAN0+AEldAWUQg0Hqf4oJoXp9C8bae85tWNxuTGq3B5XPayQ++JZszL1mVo
pbdjHhH/sOG09XJ9nyPbeMSIoBqXTaBwwZuU5v1Iimz80emB90NAD2R3ykgGNwHoFllSN0cr1zKg
gLG4bjLSFnK3SsOVKVTxECG4xA9ijJETtVIYWwKRS+fS1TrsupBB1FfYrYCS1+hbGVboECcIhEjV
pQ+K067FZGTIddxRQ3QVmvqrDUVvXDHnQM1Exe/XKzMO0q0+dECyZmwYD0DJ8iEv4sC7MMa4iBeg
tj5jm6Ck5hpi90GB49tLXAproJcyJyzC7DP9Cd1i9+TpuTLXgV0noO+NCZAu0AEdhOWJFqlR22wj
O6LZiMp0BhMCYvqyLO7Fyoqz4MSJoifb2EvEo8PcmMZ0aPyLsLEx7ELhpEhwD1Hjr5kojrOgJE+1
NVbF9kmZuF5tmMPJp5o5JdMEM0weppicA2h8EeJkXYPRNQRJesWmHn5TnuxeUVUGr1Sz4/cUMOqr
i9qXXUjNj86MJoOrdHjUS955oE1Rlg2vue2rm8jxw1MD7AAU0VKOLdC06bCmtQSvtbiF/+B5AiJU
G0/7PEBneGGZveftSkdBlKrhwAmSx/0S/CsOxGOVdcVN4I1FdomZwvAqDBE2K5OzA/5li0Qd8QFk
9Tpo0cjhVOJsVRsDfCgRi10/TXG6Ihrb3k15kIHvRKbJDC5sHMbeqkk4NI1OB78ISn/jmh1742RQ
Hkw6NOKLoMRtaREUg3iiRsig3BcUiSu38povobIhvjZMWZnzBXXCrFV52HuaUaTFl57fRMhXUbFD
e64nhDH5BKdSuk7/IOMq/FKYc9+sZbkPYT83wi+5NvZvrhOnwSpPKJ1IirVg7iSFBhFLZuFtWzWo
YxmrOqg1YlEsOOODA8BazfBbL8eYBnwYcEFL8VNeuGXoHSaYzRDJec1ys9We8DN1zEtIRZNYokPK
dxqKrnDZWSOzVVCwE5BTyQZbj/wDhdX4ONGhzkF8S4o8qi4RGIve7DEugJoOnezfb3+vo5e6aIof
6mNz+3Nv+1/H7q1Wbf32D6LDm39ctPnrN0Xn+fHv/F9siE2cYv7/DfH9HO39dyni/K1/pYh7hk7w
N7mNpudKfvKvFHHqFelK9MvwYXTa5b96YtP9wxaGCXnEdMy5leZHf/XEpvmHAT0AvoBFA+vM7fK/
0RN/sE+nF+bSPK5OOqaHNF//YE9kIewICDsMbggrHW9Ci4avs7J6YbW9dvDbqYB8C1BYu8pcRAEo
10IrVXpJTK66YhsLCXxOpbvA1qy/LkGDVpTwZBr71L4bzSB46TNjs/mC/tXDny+YmHApHd3SbQdk
4L1hT12GJLarOrjBVUG7RVMB88RI2ou0NoKl3WZPFYfxg8w9bEA0puubCvPZT9zv3huazdcAfmBw
x/iPx2d8uGkKxZCSDj68WmzLoz85xresE9UW5SvE3UZPmpWsVPjlp5X1N/jF2fXr/VfnARme4JvP
/zOvpJ+9isJooFQxmuImpBi1j9TP+bOV2cZhNIpog62yczWVZfAQJdnsJtAVc5tSTq6L8ttPoots
yN1bQ/V+iv1DkK8RPIpPcuPfW6TNd4YELQHSo9tkC0I+eH+JmW9S6ZZ5eqO8Mb+itCC/yWsaTDqR
dlWXeuWILc451sHswBY+Wxvzv/7hBnmu4xi25F1zpPfBfqzR69h0vCa/CaP6wGEZPsgEelGLf/u1
Bg98h0k/PCHC9Xx0vqLeNmgIVl4axbtkDMXq989rNml7dzUmL67h6oLklFkx+cFaikixyets+HnS
MNWp7utqA4gD4yGrB6yxfv9hH1K5ufN8GvuLwb5h8wA+Wo1rlhqM3EVDh8gPU+iobLpHxhXh3s2a
4SWzPIU3DuL4hakxXGwxx15LUjquKtQdLnM6DKsDTvYAM4kVpCgyU0RQ48mgBxQiaLUv9THs8s+e
GPvYx3vExiiFSQFBW+9+WNKT5Vm9ZTTiWLVlT1HMoHxZw5i8gnTBJeWejYqzrE21d6B7P1Biv3ol
y7qFrPdD9Xa/M4p29olNgAYaLX3oRKNOn9za99Zt51vL1uhKdkeUNVzt+0U9uZOYwTRxbCq9o2CG
z3LInSS/kCJtN0FaetvR8/wH8tbFgZ67h+0YrbICb0Ori94s8gs/sxU7ew5+WFy2tCSYqYXiR5x/
/hOUyWciYa3gDTSTZe2bRqgTtu3lyo8K5544imhPWOSwTY2YZkhLi6+d6tgUNEiArh6b92A55lVc
KHWymPm8yDD8X9228/lmAmRypR/WvzWAxlaIWNioenGAXJDeWLH/xetL6OhNA7UxLtNLbHKKve7p
iFTK/gUwyt2KclJHLQg/sXj7ZW+iu3Lnvcm12Ttt8WF3CBgVpFKS0hEMvnElE6kI9YxQUTMq0CPQ
Vd2DcuXk0t2RwGZ+cmb8utJZ4jowNjIt2zOsDzujrVICG9mEbuqe5LxFGtrq5KaufnAw4Vk6yuQs
/f26NX5Zt8gKTcBuZ96IPfvjBhQmOG5mbhvfWlFaL1vAEJMxT4FktShQngoC0TmmSnzmhLpOHVUv
0woVSp232tops/J5yukJjdohirTxEIIN6EBCZyqulec4t0mohn2PkNUPounxfJgkvIwPv/8W55jJ
n1c6q9xxOGVtS7iOweb2/u1zEKGUCIraI/5j5ZVXG9XeAii6kI28H1WaUssLYJusQ64OKS95aZPq
VIupfB6DKkAz2ihra0cyXkHko4GDKhSuut6Gl+hl10WcP8VJ7bmLTiTTV31oiw1DyhqM3q0e3NDs
3xJ07Tea8PqXIraLrWdH092Aad8rsnByKPTZmCIZrOFrRiPyJQF3hvfoW3uM8IZL3a25QrcyL42x
QiDDxP6i6jtCLMAbLpC2eEcfuQ1SEoIt1Gi5687WSsHC9LJN0eNtDH4efcO7RNa4pqUKewLUspto
iPmEWO9v6EBoqKfyUVOmcxUrpqOd1bb3meT0n6yjIacYCsvEdGPItW8ZGoPbBvrs2s4ma+8qJdpN
AtSPSi9ENmOo5EfoafmJV7rYBqo0IOoNXXFCkKDvY6gwV7Rr04sbGuI5ynxny8ZZYSONEVVeWUb0
ySr++N5INl5HUEtAdxGEdX6otSyvz8dY1PoRxr84aEPr3A5WLg6xtLK118XDy+/X29n+9Of1Zpo6
wK5tORzahql/PEin2IGeo4roBqoL66Arzf5lkq046N7QZBehFuCsBJXiVHiVQbeHydzCsMrxKtCK
PLhOciNDHNeN6qR/Xl+d7ULfXx3lhOmZusFk+tcD09JiK8I42j1ybhdbG9z+4PZG8yxEF23OjHC3
hRKKj5Pap3Gs7QpRJP/mIzFNV3DuQHQ2eStxxHj/RtZFWFh639jHKO3V6byPnJdjg8LsGQlo88kB
/N5Acz5/+TzKOsi+CBFN88PWOQaxJtmRrSMufvGlhb8eL2tU3GdpEfeLzGT2W2M9lrqut2PW6HxW
pPyyj/L5Qli6i22Ix8V8WIJaDQxql651TDSr3TJCDy5zN81fqtk6RcTWSoyGPOoYmjx2k5tfG6P7
0ACuQVzu7csAu75PquxfO4H5iixaQFtwlgj7wxMw6TVLs7Tto8bzOdVxQZ/vAXxdlFQLNXIA54eU
sbMMaySn/qhdtlWiNsDqOa4pBhwhjBWi770e9C+ET6rPYnf/5oFxl7jVtm6YnHgfLq+EiKcxKnOP
yJFyLqeWxbZps/4lDo1im4hkeFEBailsGPP1MEya/ckK/ZvXxLXoEV2G0ILj72NughoK6UVYex/d
Lh7vmmA2QosTRl9jsi+YLe0zsKULgQ/MJRPddJPYEvjq9zvJuQ18/67SjAjL8qRB/PwvBVDbloU9
xVj/ela7g+2TX2tiUBvkzM5Nqk3Tkzv0SExq5FcLo5OEqUW3iZ20e5NBWrxK6wSxgtF8awMYa9DU
IvwTRHu0NaCkitgJ7FId3fjkqn/pbc0Zi5D0ULwupvzYZMJ9lhraBUzwe9faIzV2blvDsPaytOkb
HXfEYspK3dvf36uPuzzdi44swWRRuzb//+EVy/B+gZXpN0do+BzcXkoLg59NsUVZUT7LnAne7z9Q
zGXD+4djzlsouIcBkPKna+9PBbRyRMZ8x+qPoBoUxoTn1buU/HS81qiLCi23V1YUYb2mM5dtITAx
KBvRYobD8pMrmd+GD1dC2yzhTMCc0EEW3m+nPlISIk7d4Rjq+PUrt/EuyhZrtM4PmHDU1KbXCEX8
dZ9kyZXKoSAscLElJqFwkH9h5QVk2j25UXD8/YX9Wi8DMNnz6gVv4vF8qN/JRQ5KoA796AA5b8TQ
1Ts62RA+emE/iwL/A+mNArB1ii5//8l/s7/NJ4vJfmugcTM+toXgqIGLk57EWLF0TmXXpVCv8iJf
1CSnvkD8FQcJa+nGZEiwDEi1WEyalfRQmZC1JKFersa87y8HRnSXbuCo4ZOX5NcNjiVj2qYwbbY4
GC/vH1mlNwhoqnnTNzkBWwqvZV617Vde8voqtCJ1dKYk7ABxhcXAL7W/f3KDjF/XzHxvTEdQF5kA
iO8vQLfJKENeDPhUeNqXZswgEbsEYwsjILmpVtHGqUR0HdQac+AqHoPHLvBjYgAoY08YU/972b9/
og8/X8+HIh3lXtYlfSiPSCueMEPZCS/+8cl3/js8BQiVO68LqoGPi8IVXVy7gYtrSD1G+tKdVHvh
+0OxzfE6u2qDNLiKEwIYc52sQVjk1mUwdcjRuzzZhgiW2yWtvXotMP5bC6/1Plm0553x/XvMjmnb
rNgZgfqlUWG2jss1qqGbAb+FjW215UnAGtz2OKncNrlglwGFwS6WxqlaZqGVIOnpQsx2PFXcMISF
UqvFqUOeYpA+jlLeM90cFqUVNhVsGCypNVqZPZTn/sXvBXWwrMqlZEqMxdfwUA0MCBZm4UhsszBN
8OOKyTi99KqlWWGoE+TZY+6PoCeMcpuTrk8Ky8Rx2sMMVIt5tncXTl7xjLcYlxr3eFUuyngUqymJ
jMu6iMajF+T9J/X2r68SyDcwtmOx8evyYzGZdXZSy4HzRka9fWXlenKJBV/3FEpDYM5BeGdYhALn
1DJDHNzknzy1v/t4ywLMtWktqVXmg+mnYyDw0gnpUR/dNFqo7dAcJitB7Nee2r2+LPsCqxak/tUF
B8lLSdDbze8X9TnZ8f2i8WZUCazfBCo0z5S1nz5/7HwPtU2Q3lA+siq6EKeiygNXJABg6l+EC/fj
XOqTHCAODAPzH6J2MbLLq5SmtQB7vC0BzPCsxrBlpfC7qxdl2wjIwaRWMCwbeYwSfgizrAZnBi0a
xEFVerQJcEBKF6Jou3aJKKuYFpQy9b2vDeOXibBg/JMxBxc4tXghmgZr4KIYf9F6FXjULziHqFvy
SUGOzepOHAgu14dlDvPwZMGOOZxbZkzMrT1iluwp1LvqpBC27mwUDfvwDFLbte7cEglXPmfRjOv9
/u7+3cN1De6RPe/RlDPvH25nNWbe11ZyozGuwKWMzu+mFGawNaxIEDw0jd9JM0VKYI7hWhsD+cni
+rWWomk1wcBQ283I+LyL//RwAxxXSJPoxdGDw7eXeVQ+d37JU0lDBMWjY9SwjIHvfv+t/6b45WNd
0o9pY23vlxLOo0hMZ+ubY5B7wXejxQ3Sart0yUnWrDVj6m9jlOrwk0rnFp4ALnfnZ/G/uAqInrbH
xUjpfYzi9pJ+CLQBO8MEe4V00Zhus2w1O1zHtggWEPS/69Xkf8N7C5Pb+ffzVn2WMvk3t4IZmRCc
kMzZvDMj9ecn4LR165iDMR3ZAMJ9UYBdicmVL0kkxQFqZIHMLT1MfRqtYNXR2DfS3fz+RpzrpPev
ONcg2V4k9QLA47xKf1oFTi9KRLpSPw5UNTj62TqrfYaKA1j+6cLHJQIX/iSxL/JxCg8yrMT9kFfF
W9FG4bQCBi6fCTJnd2j6Wp0SrAa2WieNW4dMh70118bwG4ttLewGNUCPGjUdERxgeJNGFw69tUH1
FPHKug4V9Xn0AxXp07eN2/rrET03DjxxwdJjov+hLEnzDk+Htv8LlU4hmR+kU0YblLfOLRaCYl+T
0LmCs/MtRqB5ByLl3kr63D2ZhVTdgSU3kW6MV3Vu3AeRLdeDxgi9YEy/Ti1rwnZU9m942pkHqPhP
tdmxuQxTj9UMSdAYujUQLezZiBbi+p/4zTCY5rGaENGtOg8fOETgFWqDUOJVbgzjHW6yFb71Bv6w
8YSjs5ihHsAGmh2tMK096FuChWQHwX3S9p2Kq13b4LzmJcpaJ3qfP1VZwLbihvkaB8SCoLI6ubXk
ELDwBWsrwUFACU/gfMHd13hUWxs3px3e0NXD6JXtj0mR/IIMDcFjZwTXIZOOjZcaEyJjDQPlTtO+
o23QifOeWxOTX1MOY/3ERl9AkXWgymzi0Kmu/dQdNhSELBVKPve26/Ni6zKqvIX/EO6zEqPcKfF3
MnC+6FhPgljITaAHeA9rZRu9FDbGdWfQt5sU+7wo3R1e/PGudppoYwF3DVkcXiSoF3cYHQ54lhrV
xvC7YT/1BsKw+TSK266Hu1aNb7kTJocoBpiCNAFGmqX9vjKrhjxpqX1x8/4N8rN3IG89LhHF+CQY
+IR7hGb2LUtab0fBp120KoEFFYvw6HpYsGTI5pDVtdGIC551I9K4W6EOuooSzcPZohXFFlsHdcoq
s7vDHZ5KhgH3oyPSCmlbI4ZlHeI6vDj/IamnWOOHtXVfiwT33hZPLicmFlzCsdnXg5f+OR0hZMTA
hoTiq1YYKGlozJ/DuLK2GYDwDeHX+sa00NAtKgsnFAq7Nlt4c2UazXjHuXSr2orbcH5oZsWN9Jkd
fo+TRF7T6jmbvEFK03Zejv4H2Ppy7LGy7Ju9KoPiq+l312knHKTMLqZDVu4vGanYIODQnH0itFap
7gcbS47qoZyIQg8xoLmKrMbd1Uk6LBXuoosE1hzMGJkl+/NphHkeLLaymigltNx8YDRSXosxIQJR
utquTIt0jekEtC4jKpYjJdn3vqiKm5xstm1gad0qGhAUdbkg2SXqS8jFgdogfHdgdnpYmppZ413D
NbzrcDC/yr1quKxRl64ibdAvfFYyhkcBouRShuIZ7wJc1PQRu+I2Q+a6UpikLaXUQzSbDo3LGGnh
SqB3WhplLb800C5/zLoYjWx0Mrg8hF92idkppJglnkePonEMtlL/WwYJ/U4NjvOtb8MnvwnE2s1l
tgnIJ7lJ0QgBHuKved4VQ16zE8fQBRgvFxbBqsSEIFvyMn6b2JwPFRKGRQP70KxDBD5DXnQvtdtg
AzKD5bHCuw/jmQ5TQdXBusVG78SgVZ3kXOb8WVEPVcoi1KXEjGgswm9Jze6nxWi7+J4zDuS4GwHf
dTn5gP/jWAdXPqZMGxsI/1SRprb2ULRfDLO7Z9PqzQ0s1/FilCo4apkKtmh5sLy18myvod0w8KDQ
cKV1JWKphSOncY0YLCal1K2+uLHuH/zSDukIHbaXKLaGtaPGO4JXiZnX7fIZHTIboRroDpYl63oN
hZWZvmlxyjR1XD2HFdqyxbkNO9+9dLRtIp/wl4mn7MWvogJhK7nyG3z2SL5idgEI1qUvOP9ZT6bV
9K9ZMBTX0MPdo50V2j3mMuOu6Q3roh4ac6s7Tb8VckLj7KtmPUVZeVG0c07CiAtc5sclZsB1tbTj
VJ3O6BQxMQxpp5Am8LyVjYOhTojh8QXEKN+4DLMGFkSMZVXVDtaOI8d4tDN2dc8sHoxIv54GTtkJ
mle+KDW0EEaEEV9bkKOkiWmXjVWxwSA2uWpc3M6jYOTTxlGUj1LDmWpAFtvzPQtUIK3C6nPwnjK4
z2+l8hkUOCVKfzz89OfCju7y3hixUcDNBtXs3g3M4NJOUnlRwx+9VqZrbmFIWpcugR9Lo0NuPWf1
FFGp7kcDv0Gvdq21gW7sOguzG9vu4z1cauvWnatNr3V4cmf4jDhLgcJFy50NdkN9n3X3Bgy6gpnQ
mqJ0eiOyaLruxrT4E8+I5+IojjT0HiEgcsSj2qSdCXpgBlq/xFQBA7wAGxJbC/Ur+usUCZjXbDDJ
xtiuigPONi18IoviytasGNvroN/rPULprC/0hwzqx8ZV1fiSU/etmCoGziqeiDRYTK5qTvhvwWZp
vSpalb54hTvffJFFqeGKEiOoN31hLMnmoe9v4nFneLIF53ayTTfWtLZ+lVzXEWkqE35shAMlBzG0
EIXzhHxROpYNrtNo6rP+rbCH4VogMt0ldIZrs2K+lDoyujcS3ca+sZ0jqzr/Aj8X/y7VBrU3HFUc
03wEP5B+NUcp8NYjsddPzBfTI4a+kJHDUXRf8Z9vcPEHhzmXexi0R7eVmWRvk2/CEILkucybBO4x
NP9VYUEcdhNYBaLnckCqUYPLsXKODpSWRS7R7iqvHx9TmOO7qcybWQNcH0jojjYM0ostPFm5NPXK
xUeMG4k1LqXmykDfsfV4wb/4kDgXgBfedXc+Iat4InlXVuQ+mjNAD4BeLpo25i2fWo/TrJgI2TLL
Hm+p+V02KNqCqjDv2nnwm3u4JhKpsGYe2gWrJOVOta4L/hZDOoDGH7ne/Wj29r7Fq3FDGSROukZo
RIIUkGVnuWCXkQOhrIvd2zwo5qp4JiT1gW1/1dNB4+snoXs7GIJ3xkt147mkrKCJqGvO7gqjoRgn
1IadBxtufqfvKzgMcx2JB2j5jLsFP8KXMuYNsN32Lm743Qmh8T5wxuYpaAJWoOfickiIh9wxfQx3
USzsF48oj0PtJWTWuUgxt+gcmz2yDAOZ5NRU36Ws+LgUiAS6wIRLFay9h6B0taNbRPZFZU4D3qpi
yrfFGWkxNIfkLEiZXI/o7FHeyIQB73qsMOo8xD4y2ihKhrs+j46Jb1bTsutmW4HIcrp70OvmVW+1
7knRsF6RloVHrl0BBLlw3J3tmVdE3ITxSsSn9qRT9ULBrczm1mzL6q2oDQAhfPpTwrlKGCB4TraY
bTQqwpfbiNDxGxdYrkwYg1fDMzsPDpWdbYGWYSOO1y6TJJxE9K84XPw/6s5sN24l27ZfxEKwiyBf
s89Uk+pl+YWwLZl9G+y//gzKhQtb29c++/EABVShtreZySQjVqw155ihDcovGi7G2XrUXuXcYcG/
mRL3UWXSf5zs0TuyjvYgOAY+vIk9RYYFb1lJiyKgxWVRaGwnmRgbnnU8bNQrobGWudmsq9ICtwQl
cmWr6s4NUEzTYpu2tQahmTHgeolUNVyaqefsIrsfdrYK5MVcRicncQuKiBjit4q+IAmjcsPgMZ4n
8DtrC4QE0An0gWk71XsnIrsiI2VXgXWym2+jVy1o7VAiH28Lo/kKS6GGRpC1wXVBUGyxaUfbeeXZ
C/wjFPYuuSqj1GvWspzGg8oBvxWYRK7h51TfC7+Sw86Y4ojsON9JnrNJLDsAU3ukvqPdfPL6SBuX
xML15IskVl5fqjE3PkdxrzaVqf1wNY7TPtOZh+6aDDUoS+fcs0/TkHcny8M0M0hSKKwkq6+Qr7/V
COmxPCRxdpsVHps3+0D6hRXRnuBXjn6+ljGL2VZ2rnU5kYPlr4bKV190Ty0P7hxB9SktCucpC0kx
JbSuG8+91n53A2Ewqn3wA1md7nFuiif8JhibpTeiWFGIM1euPcd7osiKbQaD+xbqcrAGgISLgla3
up2FXbjr9x7Qj/ohk7X2VoQpB+cqtrvze7voXV9QI9Le0oAqj7XkHGtNI1U0njrebyvveXWsvOTV
ef9jiTDjaQO0vzwKRsI8L5GJtvG99qiWpTbJOaW8/1EdUG9lS+spROnhbXwn73dOg88hknZ7Q9q2
t2lEbl6zaTLakC0HhjyuX+KkGb6xng9YPDnKsQ1zxWA5NYd5RVFAIOKzgIJIzqaEbbfGnVi9YH8m
hdwfY/kdJq7LarSsZVmxHAiKsEsubFm6F1J26SYDAp2AmIjLp3Y58Ib5gBKQVjAd3dhjrXMmk3M6
WE4kQh3BKKzNi9qsTR2WnbGSbcVLVfktRnosThtkIbfgCvXZcFT7aLvAv6SPW9OPAoTfy8coK81f
iNnhfZV0uGvD0mIEUUQkDhAG78SIDzQU0JXreq7LAOpFgRIPi9Oi2eKbM510VpFX1zvtz+NhyqPv
Xe8hwK/H6ch2cDPU0K17symOeeQHB1YH9RgOJH1HcccmxVdcUe6GByMNspPR+wnwYWorw8vCe13m
1hXvLFYa3+/HdeJgvizbrn3kZ+f+UW2SkzZG4bZNiWYgEie/zZ0Ap4w92+JURcZu6Fwo760mSqcw
+B9h9uW9E2IOLodxDcLEEmmw8WdOEZ6JQ8I3vPlq8mqmqH4ooq9FDLNopYFlIgJabo7ylkes0P0N
6kP7YjRswrMmyAQ/ftjB1Y/maDKHUqk85OzonE6yfkMPyr1Lq5zsBH5azBqCE0wqgmxbOJztB93m
XxWF9z2heuU2HvJnI4s4rkLVAIKemPnWMRP5kIvUPHL+Awk/C5ofKSlwJUrra3IGwcBQIdwbcctm
yzrI8xEGMfTIlFNDPqDfeX+Ck5SmXgh6eKUIVWKVWwSoP3ZUGxb+umasd6yXjgUmpvGIcG2CQlg+
Rkb8Fc2He05qMMrsgM608SyO5ENvdZeDhv5uMqC57aam+QbyzbvTUZ3aLA3cMKf2jTet0PSts4Gm
OnxXZhSDk1bX4QR4zJBzNK3mhEwjgLAC+IduSW1blHdVXo9fTdJe6GthoFxNXZDt8NTiDgyJ2XCi
TBw9Q2XbwRvT89wkTUhSSvz5vUETZuSYIHKoYPHOtZqefswvFObTddBn9iNtrGcnW+JrUrADnw2d
QppvbXra753+LPSKV0zGwc37415jsLotqS3IV13ebqx4/ppuiH3bjtlDuigmhSyDkLjnWoIEMWgI
yJBuST0YrEZ2TBOulgbsH8Mm7uzHcmRakBoV9KY172OrVkMbzyUusfaRsYDl70ViNQtAkfRxUKF0
QIrmNnYmCnjXGBpCHrMMYezMsTsHLNZiumlCCChjUFPsCKIcdm1kLE96YOWfybbpyWCzo/P76uYw
qj1gib2Pm9i77jUl3+69S/h+RKLTUccYgzLzJrAr97FZysn34x37Ec1CZlocShnK34L/xRfMLhlc
EnDp3Q6MOR/n94W4EXzpIogukraEmh+NDBs6Ro0npAT9Bez46nq0yBQAMsn/RVBSTYjSV7eRwdaO
a3EjRBPtIESnL248Ncd4dLakgrrXNMeMO+LmObwsnb7KZiLSmgXgfp61/Gpwq+YlcxqwF0zcwBl2
4917Z9sP3PZC5gOHmjHfDbXrHFv43efifUyxtLbeG5JMwcrnzCEfVuoQBOwwGeumCsKtUS4tIt2X
+i4l6uA6Y2h/2/s92Zhj1193jKL3Hqh0zOLK/WJbKrsQy8YHqqi7jnyQcgiVIEL1iVg81ya5KqOD
aQrG2QpAZgADlQp6zAWxk+DyD3k7Rahebf+bmid6NsjV+0J1hBiK7uhO5bWJAQh6Y0sMrS8CqiLT
2xmasaJKoCCs3JqqvPemCsi342LmjFE/OqPmEXnX2Wj4qpzi2yzeuixS04YOGalsKf7pVxPcpHPq
JrK62HGS4VvnIgtM36d/7/s8AY/sUWpeGgGqFjxrUmX8DovkuPTjYF36rtoCnwhvyTkc93SPFM0L
cunenyUMCeau9B2aBgCbT3bnN/uCHuyxKyrv4NVudaxJ0jz69bCtikBcmqKPHvq0+gIUJbqkoKEo
c5P0kjCXA+xI66uunPYxW4a8XqUcyCjgc0mwiK5MTgek+IzTQ2r54wPxTOm171MYyML29m7SOqe8
761d6XjXikP1pV8a1ivPU/zSo/m7eH/i/9z8/42SAeWzQjnmsczgsPnQEQeP7ZXEmCBwV232QPP8
1ZtjKO+YsBGxucWpwWa6HzCc3sVR/9z3mNNMy/BsDIlF8PZDXlgjAtlncgj+Mn30mDx8mEwgOxFY
jBY5tPo4oulGsMBZlc5nwfO6Thnd46dGIusAMYDwhcv7ogMlS9JbVQf+X7Lt3506v16dgadwKGik
h9Tjo6wvyNxCDqp2zn0YA96CUlO9vK/IdKlIxI7T+kpE4mkoMgzlJJLZN3ZV4pQXWYlaOY93f/6p
/ilBwgjl0XdaRIb/HBbGDXnZXWB450pRj5HUxNxCLEdGoegKpg6L958v+JsboHzPlDhmbDKPLfVB
RUK5jXsvD43zZLB3ZfQUU7zRwscxOYnzVJXOHTAAkIah518R8LMg4vlwq6Fum5OMpf/05w/0G8Ea
H4ipoYehAPvZR92eFTvUBO0MYA263y2uUP9bM9PfFUSp7Vqtv2d97+9D2wM9N49E4g7h7YTh+Lvv
DKBKLFd04N0rwp4MkWxH3QQXooioeOPYe3R44Q/d0MV/ma/9xvni8RQJlKEIL9Q/FMKiB27WepZ9
BgWVbmddtQejjugbpXBC6yH4jPygvQmLBIIGxN5+GxSFcamSIFvjDo2g88/AT5Cug+MiWeGmEW1z
GELQoe/7hQdN6C9qN/Ofki8+MoIv4aNu9v33yPifRoKlkxZArSL3rFKVkeGp7V0fOek+xiW1o6Hs
XrQD1TVEAPdlHBu9S8PhhRR3TsX/7Sl5xINP0d9eyX8OrPlc7BhoJlFAi48Da3xvFfS9xjkPkU6e
ylIFe/SL3aNWoJzJIbFu8zHZJA1py2Ug/ROu9okcbkTnV2Y3y5O3FEI2crRNYEv9rcMOtnkXef75
QTX/Kd5DXmox3XYFmg310f2yKPeGkPCGc/o+4XnvgeFor15iynygAMwfQIpQyDTZF9zs6QZmF53W
ZZ7350/yz0XD40Yt7wqPoA2p6NfZLjUXm45g4Pk+0BWQTF99AJW4B8L8OlgmRn++3m8UDRjJ0GGg
gMJ96H3QWQG8xfXYZ9bZLoNE0Ej8xjim2JdV4tw0i2BzILf0OICeYwhDUfDnq/9mN/MEY3SeDkv4
CIs+fN0YGOScwYc5j3CGrodW0tGepHfd+RlN7LY/MWFIL73ciYkGwlmSunV960Y+ZMIiN76NZfXg
wda8xf/23zvzXybWzY+N4wfu6Wdm1i82Y0Bc/Oejq/iXP/K/8yv/XyJ22bzE/3+D8sWX+UsKpuXL
r5iv5V/64U/21H8QIaJaQ9CvUIcvu9QPf7IDzsvnlVdgRlCzYcL4f/5k1/0PGyWCP1YLucir+ev+
6092xH8AfGE6ckhyRkSMTO5f+JM/LEiLHNhyERMsmmREHNbyz39aKIvIybu2JXC1JOmcNJ4xSN/M
isA2EP6GdUGelnuNcCyO/6Ic+iBk+HHd5cMrRJ4KN+uv141RdwZDIBjBS5JjBEPGHbRlzlFDJk8/
/R7/fW5/xpJ9WELeL+Wz1AJN8yjG3te6n75iPjMp61oy6/tqUKfM7p58+MM7a57Rj1rGvyv5flwN
I5pPzYXe6eMKP9RUIkk7omRWPXuIMgkP4uyyISIs3lXDMKyhCiK8k+X9v/6aLNf4Rih20B+6yx3/
6WvGg2lDLjT4JT0F9kEDnepkPm1hJ5lbnenyL9qr39xW2Jj4DxZVnYVh+9frNQwioyBlMpFHGZAH
zqmJ2oTN3N9KAK3+DhB8m//lqfmwrXNz2cux3lo8sLw4H10HWrYIKAa32fVkyhG4xcjRK82/CYo+
XkXivREOUnH0RLwbH+2obM8Q/Rs17Fwvk1twL9GhThL5l+r04xvAVZTFF0JhjMaZze3X+xc5Gtib
hPUO/big3ZaN8XNSEYuyQuUqjn9+OH53Mdz0VHEcB/5Zd7QRh99AIl0GmsdxLRofQwuGpR1bL3++
0G/uHeYuh54VqjQKpg9PYWUnRRGDMN0ZvjojEW6g6/vjXx69317EcZd1i1MNy9avt44nmgOhbkmF
tZ1vtkMwUjgH3l+Wjd/dMkpI7harImKrDxexoyCTocc3MT3ZA+uZYbX75WWGamr353u2vCk/ndMY
BS8WI+pVCW8BNeGHNVha0wDuP6PHsWXc8pdX5sNfblNnsrMIjsd4MPjtP/zlAxUT6Y15usNXqpHx
xyJo7mwJ4eu2zEmLPowtZ551MQeJixePbOEnGkXBePfn7/hhn1k+BiaWd9MB3xBhxK8/mQF22Zvh
s+9aAa3qk1cGNdSEGNgCmYmpVx1UEdmfR7hq8t89+u9XZtm3wG+YYDg+noLdebKzZu6yHQOAbD8x
j9tNCeHwDQ/Xw7//kiwb7PKLBdp81yL/tAQzAStsZrfkbEekHxuhbr5hX+qOTG7m/Wzl3V1ae91f
vGq/u7PLKy1Zh5E4O0sP4qeLBoklwA412a6MTTDQnWrbZ9hM1bGQLfGqY2h1ZDr2pf32L78s669E
WU7zhd+TIuLDdS1RFqmo8l3oh+29IRUdp6goXnQ21JAeO5RMFhi1P1/0w5tvuwykKY2x5dk2psCF
HfPzl3UGy1GFb+a7ejLpkLbeAMtoiO3+L2/Nh5f/x3WostBa8uZTav16nSgO/EGTGr8TXRhcuWnv
3FSWcmlATuVf3v6Pvx8IGslRCxE195IndNlnf/r96L1LZvMdgYPtuv0c/8VjtByU+At+Wl6IzEYz
ymKMlEUilPU/LMl255ikOFrOvm8jGolimotTH6VQ/AZcYIQJpT1ROjT4QGyrMrGYohUeg2wWWLNY
QRslKDgjEA7vg+MajwrGor8awX19clrXYTIF9W6J0dWY13vPDUGXuuQcAzus1QtIgO6Uka4Wrm1v
HCHO25pQcbuPnyq8RWpdGUV+SIYC+hTAO/vUzY12rxBnGhg5GOMiX4tpLuaGHJ5VqMiniysruitS
n2aado2XYJycazNp3W9qctWr6EVxCwegI/KAScBLnLphi5bAJigFVrbbMPUhtnMd6ZDkqwoVY7yR
bTkd2qjUhAOHaBa3OSfie17i4LrTzaw32vXanlF+SoSCnO0Fzt87/lqDmT26rXYRt5htDJTGJKXv
AG+fQBYj9RXECuAD29GrR7l2zZDbzxlhdA4FLyhQAt+YvjInsT5FmQ3UZyrMPFvB2iAa2Qmt+pSw
tE9bjoIucJGuKyvyjENyShRek09hHOic0HeR3dZKVggdanI3Q5cgXzoG7hwcglaG9qr2lhSAptYL
Dp2zbXfg1AizlTqnJNd8UPohSKE2FDEt1o0/ofddZY1g7OSmMhkPAf+Ak7Df+vvMJuaN+iTPjiqE
0bipZWukuyHzqtcA4/uZxriwdvbU2ERNpVV2VUEUt28I1xluGHKTXzWEjHguu3guRlZ+ZourYWqK
4uB4nfkK37HUpMCQSzNOlv3ZMuOBlKeIMy0Qd/rxyP6KiFQeTPjVBto36cYElZEulLrELjNa7QeA
YFDLyp2kBX/Xp2lDqDvpzd+xslceyhKvKNYR9eNLoGABHlUZVskNwqfxonYy39gzbaDWs9wxf6Ho
M+19acaJ3iGdM/QhCx3w59MQ5WhYpeYTjvYAD0DPhHO2iy1o0+lpQv/X1YSytnPkgt2WWb1pytoQ
W4P0C4awed19I+/FJNiJEz98VLu3LippRWpXmV1qYvLoxC0fJ2ESJXQHQiLosGEPujbJDoMdSXRb
TeefZKcKX+2Ig/A8F5iB15hwps9Ew1UYckM16q0TFK2+TIOprfZGXBPUaIDG2yMCV3qTm64utyFd
0nxno1QIjtDwWuix5qzDW8I2AxB6GBhP3Ikp2aZUqReEdvtE3ZSdCZ0UnuGjGfguLKhCi+IUmBOP
3KJxAmNa0reCJO8PLCl2pEgGIeeWkAyCwvuVwaACDEOra7QZCGACzhCODXPAgUTXI4itCGadQS1/
bZp+cAHjZq6zwyVjWes6I+92n4+yLR58p+zQO1Vp622duUc6IFrPHDZRQw7bKsrU8AnCgZrXrh11
zybyLfeRwZZ6imOU2bvUTqdXw29dazU7onWOGseWhigxlnpFTKY+jbVy3XWiMWUGRKW0x1BkTMNK
JZvnjPUt3fTYIl/jwC3szeRm0kAgksqOlWsBkaq6g6SMSokWr5fN87ND5X9Z1KKZti6YOw8cPRIt
AmhE6OwGkZftupB1toc5Z0Rbty8nZDrScMKdX0Xd96EfDXMNxz+9DiwXtaars/mtqgv+mGN17lNl
5ma39sqCR6DSNvmXSrXRl96PyrtexQQ8mcTH4ZEpsZ1dpHKxfZYkbk8I4WQzQIGFDbRHtUrkUBj4
Ro92LM45K88za5Q0gwZGZQW/5KQJyTnk3mgGW9zWyMeYFIlsnYIEPbbD+6Om85px0Mz4Oky73tpY
5KeRl0DuXLcBahlYWytyghvp6OxbD5P1qp0Uf6wWcHiR2qUgftBJtja7VOu+dUIa6hJHD08+wVq+
vzVqDDLkhs1Vv+W3gI8cg9eM1l7T25I5eSfJO4h7wotM9gF5MGs/dfcIpUzMACUKBqTumvzkeWI9
yluigwZNLEiaJ2THqNEFjZ0VxaeqcRu8wAht127XGpi1fMzmfRt/JSXllbPCQD5oIM45npxVgVp7
b88ZGdMlFQZ0/PqO2VxSbcpMEJ5M6cIgZmmyrIssIAJFcajlzsKAudKUCnymaURNP5HTt/fJX1q4
K/0pQKhy2VGOsTCU2871vxQkvCNR97dFnr8iMkfHXyJt4id/dTs93w9W+t3y1C4SACti7z6DR0pb
W3xC9LzBIfWJoKgDc5c7qLHlWtRa41xMkisg3MgsZ/fRgY66mhENEXtUX9ZRM11MSwxxGfNqTexy
a+UCCm2G9uQs/gmZqj0zunINhau5bHrVPDFNjzZOmt+g3A+3SA6CVaobxN99zCyDAE/CdMAsE92n
T8nE79QV4c6o5uloMnI8kw/VXw5TNYP4jVj41jppimYjXN55AmHrN7s2q1ep827cJgSTPTS44E65
mryVzjndoX7Lpr2WJpJUWFjf9FwCrMYql44rYpas+5ngrzsnt6ljY396iE28rjzeNLwSvsgerwVc
ab9Izk6NzcHR5mc/DdQl7eH+TDAPqFD6K/GnsAqR4ZhgK8416UULlnjI4/XQts5rLXMaJNjhA/HQ
4BOBlOOkqPqGfvoSuESpTe6d7KDrpCjZ8VlrgMXWfesJ4iz1aN1hmnexpAdTfZS9re5UPNhIhLTc
0AWfoH5HlB+x2MwjuxJkrBK7oWnG5pbOefM1oJRN1mAOgmntpYtcb+4bsXVT+MDrgv8yNmhWrM+2
tsUlUsEE9DpZN4daad6GctA3TLMsSOFtfY3ExP6aIMkYntp8GuwtfJqG/J+uzJJ1JbCkzJYeT9M4
v5Wu6rblYLRXAR0A9Ki5+9yHIn5FIui+6d5rNzUhRYJEnPJphMBxO3q0Q5ZXhMctEZDH+hDSHfgG
G3Wq6LujPzjiuxfGn0e/sG8tkujhE00HyqNsaxqm8d0gHOqy9IN6PaXmp8irm2eYY/0axuTJrIFx
rFJE0ixT4dxcD2lxTEj7XiNYrW/rdohBhHbkvw2hnxMO5X3vR1RF9RTgAUFRuE1bNW/R3+gNqgm0
9tiwGIT7TrVJ0W1vbcce9jHz6LVgyPoGPse78aqZICxRW1zYLO5kPBx8MZ9hnWeEpTAlOtVuSQ5Q
GEj5pqOpYBuFjIDvCDf1FziCWb+2m3LYUpWKlSTbZTfJ3t8Og2BcZNm7IYDG4lixRapAnm2noCH4
0MMbf4TUBRZ/dMfqFMw5r6xZjbuafMpN30l/k3aBizRUCwvJbSDXfjQ+BZ1M76tS4z8IK3861QJh
mh8IBJVDULzYpL49tAxcL71kolhNR3mTdDhbCsJM71DY9JqdgkxGIM9mny7V7TmeiT1htsxDlXtD
eumwp61UU3WnCiP3nqC3YSNnCO/jZLOkuC2vHDQi92AQRJOSv7mFjQ0ins1rN85gCOJMa+qVFuCq
VvkaURyA/y7vihMcPX2mCGzWbp5rEspcyQ+Xw6akuDY03PzMvUnQKT45lR5tYgLiul4S+4j/gbD9
gmAIA9/UT9U2z9jQd/NshWe6uTPx3/aUq5Wf9ChmrXJi1Wi9+TTwK+0i34wMgMYN6Qj2pHZtTxW4
amDaUyjPVpStXWkEM7E+Q8Q5ZGDEl7gU5AdMaO633Cz7+CLPA6wItmQ7vULf3bZkltf9cGnnnkSD
CjKLisUs7C3t31pvvbqk/vBStry4NMwHJzJIZ/YobFe1isJwjZhxHlBJiznfzXGNdQWLiDXBvEaA
iBsLJ55M2jO5mmWznXJZCIKK626RiBI26YPPfZAo2LrbWjgViAjjDVQInIWJqBdb+wJfjGvsbLvM
+Rhh++hT47zVpd+R045c+i6kqtuWsRbnwUleOtt0yMdMzzH+DVSzkckmTVm2VqFHXPlAtmq3aryK
2E20cx2a2winQthRcK2m0B9f5rRD28QMt9iPw5TuRjbZJTYDjWPvVezjNedXUPAGZqlloZU0PKLQ
VMciMq+KOXkODRQ4UYiGtrCTLTkkkEiiSl0pUYeXvVF09xgtvGLvzHOHJT6PyPpBxNWnTUFYs6zi
NcqeWN9g+6wu485Jt7w81g0GQU9uZYVifNeIEI2cL/nnjpbX7khyouE2h96gtJuTEMI9GQrhDScq
snrKhgB7bvHBGPlZCJLIknNCenRT6XJvq8n8RvzX9OTaacSpxOJ05CJJXALssGewPqkNfaBqxx14
YtYgaqLkYLsRaoWhfjf7KakQA9ZhexVmIES2vAvFkdJQ7e2mdohfckv4CUl02STeN2sO/SNHlyun
mHJrNWZ9mBKEGfcHFRvPxYQsNzaN/toLPHGDt6fYaoRqaOvGr3Ks83NluvkZDNL4ypP1RKcNNTFx
xiVWHOIZ+sGXJ7yCQBGj/o7pyFENsRGvpzLk3hKuKY5mEU7ruChfEMIu+6YY92bm4eKITHO+DRTt
JZzlM2w0ZBoHO+zkGn15uS6K3HqmeIgf2qwj0q5BjTeSEtKG1TZpgmzY+3oMH7xc+jjtpz4kCDwA
CbFU9p/ZGQl0LpD7eqylVFI5BYYiTywzw/MoiuDoNbL+NFS1iCDat8UjjEfBbSVWcY0DP7gnKrnH
oiQDJGMqV3JbmaRuRbbbbdHUGo9mMYlxhTx14eDnORDpTnxa5Kr3WSmbcT1k/ZdJY9zoKPvDlCxJ
vB0J0m8cp3GBXxIAwFDtPPQLcU9AOwC+gNqyVOTj4FNi/5G5eMCKOrwRvhIfEFA/64UqTJRGQC6J
qHo20lShQyuoOd4qv1mMZRGhbVdNPlbjo2ga4kpdXH30gYuXUOH7a0MftbqNZB0lROR9VeMUkG4u
yWEHTC/MdkUpPO3CXjCEV0UuzoHNmrzx4vJNJnDlKzM0rqQyvPyEd8W4rbPl7IC8dXohvTenGqeI
uA5yP+j39NWKfJsPk/sYR4bmWEF191l4obNJ8il7szReozrwpqfB7cW9bVZq1dEwGrYgpvxshekH
Nrhnlf1eGCZ+qTkpvDORpAQNVK19EUQ2sfJRNJPjrQqLEK7OQ4RSJbOxqQoDr6NPugnFJ7cDpalu
J9yFo7Z8FOP8+us8Ju8OfZw17hx3tq1N2vfgbadOtk+dF1LqM3CXJ62VfHailCTlqKtlz4rtdc0W
86DL7xmORbHpZ9zDCk15uOMByQaYuHl+ZckUIwdEwCJdN5jRv3Q2FeU6rpryJpg8OTIVskxB8WQS
pZHP09RvBnMW32LNok6UUSXR48GJGDBedPlD4ouMIrQSMP3HgtjxjURyGW5ZPXBlEqKj74YxAVVp
IZUu1qrqUaFBWzG/G54gN27WLSZGV6tarkD4RiGmqUygpx/7RFPfUX9t6topibBp04qtIJFimylV
fQ+YEw8bEm2yah3Sb7pCAuhdJtPEMTghj6HbePg0b3x7Tk1CPrR5Y6BTH+G1dFB8hrrhKEEtN7aX
/hiSf1dwOCKsQRWcCq2Ew0kU9A6hrClHFES5s71u0H4SSO908ycaNn270YNuEb7bHcHogTv2O5Vi
FObPuaTEs4GTPDPCAOEkM0ZU7oTHEOZNxgWjD6S0S0ZgxjQRTXC3dmAsg3Jta3tJNZvC4ohJBLTD
TJhgR/VoupclikKfPpTqbkO2KoNGzMgBz2GpHVeFUllKDZop46LOJpVsVdNW1aqJyuYhyzTZJXI0
6FSpMfO/9gu/F4tYzMGD1l9PR9vOYnfjl7I6i0SwaSI/YUWStk/EaB3Trdik6J4iSqw+/4zhgwCC
eOzzfk3Wi/vdrkL3U+0TlrDSlZ8YWzNze4WZsOzctW2L6crBwGWCK7FrOEpqztep2YVf+Rvl9zKC
VrUKeh2+uFbrfdf2OC85tMW4IwWpBiUBEWPaT34acfCbtHRgHjEQRKJv1dW2lAM9W1T/Lal7sDni
HT5J+xMefxxOlTSEeyAQCD5/jCYPh6Vw6Dukopsu3bY226UJRncjqOaw39LZ6s/hNI3e2vD8McdE
YxjepoaXT7/azUc8JlRFvPYFbsU9TBa/PhZdHbp0/DLnNiKv1T5KrIIkWfVRsXeR9OBcHWvQK2Zp
pOpGuYndrElXm7It2mpmUrgilwRFK5Jildly+qxU7D7ynf372JugINeWHUoSjfymORVdz9dCRTax
caoqdS4IME6hAqet80nUEaf6lmPsJ9jABp6QQFpyY42dvPcSa+KvCpFWoKE32wmUSELaT+Zb3VMs
GmTo0m8L5+vkIaC49gzciVdUvXa9SgC5vI1mZ8ZLxhEuhkEAxb9sK1rkmEPd0iNxgdaXs6l1JDTZ
lrV1gWXS5hIAy7HUzwDcv1OlGtpbCzzJel7LYFRmfROmEqTFhY/0OGfPRCI1lFvRY90gY9pljNge
4pTbKtfwJkojPJSlmyEC7HGzTyQjAa688diMkSrSduc0XaUc2S0BS2eTMdQh6NWfU7wGHZHdyP+p
7TeFsEEoVY2wcRCVOs+fcTdhlCuXGOR9mNa9Wnf+mBEOxAJmriV9vYrgc+H1mzStOypuFmu+eYtB
DQdrFquTBl9JUk26pMlnTIuT4CJHzldvgzoLx099VZvz0WpTUsVIJOfUiU2DDrVlDEm0JeG5hy9A
vE/jbxynl/vIHuzyuXWSgfoDBWPM458UFjY+UUbkbpLHgwgfQ9e2rsyq/MI+0tkXYNzK194Ma/I5
vZhz2jQYDF1oCSNgsHXI8X6sqGr3qdQeuOAmtcNnegdNcJ12Xk6xW07+uC1sUePq49xjrEaizWza
BH1Yv6WOxvupGq9wt9WY2/4LoAIGqWltauor1ylIBuYbRSdZJN1zktAeIX5DkVznsC3GG8NIWkzs
JFvYpz4PHPAOajltnedoQdt6YeC19K5c58F2K+w3pJSNb23virsKS0C56uMJXkSQBeOzBVvJuUDe
C/UoMMfCv3QSGjcsapE6Ga49qm3c94pwkB7A102XluEdfV+8CKto1IaxE1VgkaAdeqHPMwVni5DS
0rdQcCOZ+RQgdw0vHbd3uhuHnkK6lyowMPQbDgmUVSGnLzjd4QzxKAlJywyFwNYJE/U9GUi6y1f0
NnyYCB7bxQqDgXQ2Pc+JOEFUqmF3SJXWbP8pJfZgSqbhok2AYJR24eEkDW1StwgWGUnc4ZVsd8GY
V8UBZfX4nbI7dthjCK69jYfRHj/HBbkp5KCZYtyg6yjKbYqzmXCtGncWiCDyzrNXC6TeRKEzkftN
L9PQLLCLfRJb3lBAZTCje29erL8oUrFPQlFsGkwrdRW9oS9a0uZLW9+DBAa76UzKvJ8dgCxkceLv
n0OsdfuScB3AFCS66701Ezi2rhUQsI1ZYu0jMq5O4qMc2nRDGp1fX2hznp2VFrN9kzuVc59JR6Vr
U+Tdqx8iYrqYmZzFqympjZvK7gf2X0B09w6H4S+uFZXJ1RTN4XdbQNxZwV2rjLuA6Lk7o0hN/rVW
+/7LZAPBuqGdOtxPvlXLU+XJer7wAdiEh37iDHnZGZHzP9SdyY7kyJqdX0XoPQucjMOiG5A7fXaP
ed4QmTGQNNI4Geen1+e3rqSuAhrSXWgh5KYKGRnhHk7S/uGc7+TbojOrcOc4fl9xrBTLSDIuEnVx
2+RZ8Tgl/mBttTObmGltkLDhdSREMw1JIJRx/8WMjA58adMl2E0tAxJgGL1V3sRpn9DKc6UNa1Es
LqjhchHuWnN13y46bm+ow3AlgS9oy11TlwF6YXP2xnNP8rGxRisk3jMnI46N5VffbCzcQSYBUv7I
PdnI+JPSpT8p+DQ1RvsimY9B26bDdkrc9DFpQk5mAp+oH41OMSVvDLeK9EJ1uimbJH9utCS4FZZS
S5HSm6TJTmVaMM2xgPPkaNu+6mTS8zpJzZjMTCRgWRW5XmyUJ56puX1DV8xWxGRU23GjW85WdJP6
IUPKTKOAVMaCy5Js421rm4OKgPkr65DPsii2oodGvvawRtXJii9Xwx6aPC/VqxN/EWenlBT9shv8
CUYv/pH1VDWAavwsa6rHsreKcdMCjmH/McdOj2NlbJd1Y5fJmyoDnBihYkm9CrlUhxNKVdpsnwmE
CzRF5AVtea+LNYZb+RFOS21FLViTD6V6aheTuJN0A4HC5PoDF64Kbro4G28STHXUwNiwzFOXQ/hZ
kX/sfQtyiohg5P9lFJtt313yrp/8lbM4jbkxU18dO/LAKLJMZ/rtqkWeWOTl7NB0bp4URm5u+XFq
3jGh+TTQA3NrysIxfbawHJU3Ycremv1APu/4SNjexFy03sZicuhHoaGXfdYVHqv8uBIzoJglNDa9
Un5ybnkjVNeOq+WKYriFOSjSOj02k3DUjmjAUuLvxyu7m3AIw6lZLKb+o1nTQWvORLiwGJc/7FGx
AWb3wZidaQ9zFFacBsTmvlieK1B65jGUbjAe3ZgG9LAEPtVhgr2j3WBv64ONDnAMHK/7b0SfkvGo
Szgg/kQ4rMve1HBENmlHtsdGuKO2VgP2zf1YjOW3qW3UjClyToKOm1Rig61rkj4gUlT7USRUyG09
T+eY/jmhwOv5xAac5tUepLbLKFVQZG8rdrdE6jF69YFGuHO+KYowNNY85My3uImvmLy8XJKjYtX9
ew7JhdvggKoYaOnuWn8xhVEbYHaedck4HOstClbwJS1n74PtjWUABYPKLTLmpvSwkTlpSBItD3NO
/9oZ74qh5orEO9ZY7+xq7acWl8KDY8ZGuPcWEeRrDZHQ4MRaRBV1MlfdQ0uFw94sVsb3MhN4t8c3
JA5F2dgvFCU5caEc6yqCGR8/u5U95xG/62tDuuQ8HK4g0X7dObE7b4LcnuN9Pw1YPwtQgerAlL5i
WBjAr9T7nOvt1Wf7Pq+kZoi0QdQBZ6MzC0yJqrDS/DGD3cmKnzjoEV+5J5Z2u4yeKH4hF4+7ewF6
8BxndCLnHn17ssbHK+jnDDubroQq8VHmk9VF12IyPjS1ywqhoYYctjbAJ+9RyDa87UknHzckm+oH
uBkzPte6IJgS+iFAAfaNtcPm2hufcsucx11qdkIcW8MN4r2BOjAEhz3yEilvZqBaDqb8La43B1eL
tYz1bd7got0uCZ38DZGi8xQBs8PUxoLEkesshlC06Y3JYuQ6kxyJL7MEvF/Erb/z+1g3H3WTw29f
q5KJBLQBBjpvSAL0x5QOfr/m98jCXvrV1bDaN+TUx9L9JKtAPi18esTi5LNtuGfhcc9uABn5N3OR
4BcNvbliokuiA2IZEat+l0F1dQ5Et/sem33BBGjjzGQ0cvyZ/u8mcHPJvhS+CnQBhftdFLL6lRiA
IPclip9wPRd1L3cDJ2lztAuDsfjSIIs8Ernqmh8xwW3W2UhFL2YmdjGYW7eG0fTiLzZD4jMC42mK
3JpQgBefqE9O/nBMpq5YyWDQ7nr0Ff2XRVzieEqXWYWrAZxSTy6oBwWsnip7OE45bd7G75d03Huc
aaTO6ty1v2OcipjdUyevVwJanjzojnHcGjaE/HSKkQUppk+BVHnyWu80Uqx95WIs2ihr4NCtCkxz
/n1P1r14hCE0FqvZu8JDWAvk3wMSCYd1BH3YEQaX/d21hvPFgpMZTAtLpNmjUunrHcOslpA8SnQC
AoUYj+3U2v3DaA/TO6u/tNiAgIkBugxDwwjfTN0fneeGccMtVTzraTCfU+GNH36XibuO3ouyFqrB
b8RMoElGx8clPwqh7gfMX1fUXzOyH8AonEY+6NUZuAGrs1VmW9OP18or5KsyybuVibDHTTmxF79I
+nW+sCrwM7HZcD8ow5g3VCCg1JlRJ4UTchtMvtzM6g0cKP9p0PUhvW4Dh10UMRUpq4i26c11TmBM
trH4hXvn2TdksIUMZbUX5JFwRdGKgdjBDMts1JkyrJQIonWyblSvef41+UKAkN3LHquNcItNzdSf
PC7HRqIEg7ZbB6OTyLVnEFhKTe3zGAZ7m/h7MyEpcUULxkGXpc0UnlFte1aU5OTH7Cma4zcGDZqq
IIfBtPEQFH55AkeJ5tFS0RqDHt2A19GYU5F1/dLKakgzg/berAxwbS3AtVE0874ICQQ+6bTKCZcM
OsoJw2srlqTzQLDFbJPdwLbeH+3TUsQuE/uxrk4JI3YVme7gPoQG/pi1csPyxKcvw7WRJpzbOSCX
ryzXYH0qi5p2NTXlUq+LLAQHQC5yRuBrxnhwnQ1U4eulaBSvmmqOEdbC53SSrkXdW9pZjBS/518f
UihWgsBtlpnrwu7rW68zF2/toz8M+PZ5YUWWhIMDqy5vyBFvA/b5GByb80h8RxOZQZF+YlKeFOV0
n7/6eqbKbwsddyyp2WquZSvtC6wP45OYtOYZbQR0ntjNix/LRS2z7ZqAQd04CT4yLeb5Jk3L0L5F
gsscmpdFCAkMinyFIkBnmP8M724aqACjktzyj55xhL0OqJweOmKkxaryg4Z46Mqxa9JOlIDfQcNz
NySld9Oxu3zhMkYXM8qxohFMpiZZNaxmGSCo1nly3ZZwV83+N+DR3o202F5V3jlhNzG4KoJrSVMg
Glw1njm8xXT/FXCBOtHXfam+TQFjTejDci4wmyiebea58yceM3HvO7nz3oiCdY00CDVehcxYb4nO
rN1NkpS/mGj6h3zsp/l1SAPxC/JH8u0zAy1Xourcc9ybJFDVRWE/mJNfpLdl3RiMDnturkgycPsk
vSJ3ohbjLy1norxPAfnNuGtDp7NWuYUaau/K2PsJwAkSeQw4b4vVrkYEtQwVZdhsZxdvyhjUax4N
IQ2kYcXHPuvz5sPTTsswPZYkOyR1Dp1fVsT4rlUe63FlNaBv7pvFMP3bCb4QX6N5jatYxHiyFPwm
+8zixF8iK9cg/WriGrhXXTCe1PG1uAS5cE0UKjBBVqiKKTLapct+bG5hAuRpFnWESqart+i6AuPQ
VrbHZ6wzxjMqcYcgArxg7iXt97CuFZOtiwA0gaegzMK1LX37nEqQ7ts5TO27SlnmT2jlXcgDlahW
FGK6upDzgPk9wW/6I1SePwMr5PEO+EZ/cZz1qCkMLAyrzh3HZdOJxSqRG3SyfYJV5VbY+EXifLVu
IZvzcp1A/2SZNLPPJmiyfKNUmrfrzq2mfF2oMPvNelSRHT/2hGdVCRXwyi8GxFdpOM2X64ymi1Q/
ykuD+EkiMzWr7NnuvZTqQKdi2fl1mtifqAuGfpMxn1te+Y4zaFdzos2JK5+pJ4sRaLwLIZ3Q3KqA
mNQMa/8WElsgIqMoulmtO6Vnd8/7YBY4iDqAMxb6E5N/Dc/rqERCqwGZrm0cKDIhf1bajSXogjbl
hmC+x/6NrU3ar4XJ7B6ZQuy91l6sxHtICtxy1jmxAWgtfLHxJTof4M/lCL4ZukwGHxn11aO2y+6k
YzAnUQ4zkZFx3V9D/HpDJnvWfiKPTN+b8/3CdYbVPpuMAiRNiHDV9UDnrHBvDjHpWolZUPSXwFoa
hzqUTk3aSboeZ+bTNSNfRmlADRIKvo+m8JdlP4SJ2b4MJmyoWyocfFiSk0x9ygXs2FG1lmgvpKYC
PLnMRVaxAbXyaqpjOrMqWCKRDAn7zbyo7U1Azx6cFRTTZI9QryrPBhRNRilCz1WMO9XoYAL3HbJB
SqUAM03tEa4bjWFgJvA8KPygucDdTjgkczHw3Nuyp5PueujGORNUEUZZIbLw+Mg+U7eR3RFQhdYA
1aYRTEvSTuUntcjQbttJyPcGJnK+7QF1tvuJCwQeHlKRqGMFxcTemNpfJsm3xZ2FMsbfjIh11CkE
40+SMwHWTP89d8J2XY3t+JaB2uovc2lX/R69H3yHclxilKZTVpn2bs5N8UbYtPOjuYrVuoEQNEVJ
ZRfXpeRAOCefq75myXMetjysjKZ4qLkVoS+hqh2jacF+ezY5tF+5fKd2F7Nk+S48lcUnS3cD2sxZ
l4x+Cxq+Qyw9OB68Ry/glkJSs5YARAFdu3SZv9SUBG6E1doP1ikC6NTkEDFZ+huK5HZYcFwnNy5Q
G0lXG3evCNkQvjkyZx0OCz5L9sBNAsayBp8uZ4dU/W/Rw6NFurTUHlqKFP4Xg45yOELm8oJrSjI0
/f1i14Jw+2nISv8eVYpiLLG4zmfM3FduTOm6JvOdkl8wo4wk28RpqVHBmmUukJAWqLrqCPBgvWxd
f/Df0sxBokBI+ii3TQ7Yg0G0Vw9HUYTlvPWSyq+2HaMSdYS6KMt97PJ2olqRNb4KjFyOkTXNOmRA
10viGJNpDvUmFLPR7/wOw8AJWWFNNPzSwSBV3lwiELJ7Vpdd0o7hLg6RV70TJEMFQ/8zt3t7VmZ6
Qpxd2lEKNbBmc5ItyYb9UrBsUDsqaqOZiedKpTTqt73ZeQ5Rb7VpIvQiVv0C4BFdJB+1KU+TPZIx
1iCR5TGDz3N85G7IrSfTnq4LSjg0ZGe3RK/Gdl17Z8uITQgO7dLgQw04zA6N0fbWyuNEN4A6BDih
gFEG3HoZAy3llG+x1ybNqaI7ZYADOyq/r+14zujkHGZAlV0b6lXrhTk9+vdE/zIkW8K7vI4r/UIK
QWKdQ5s0+m0e1hOwIauCN/iVASroCZBMGYhb1GOKMbU9uhP7vrEsy3s9Vlb/2ieOb5fYP1xYbSty
eLplY5ERqt89xooUeSztQW/gii0gRS8UOVz9o2X5byOqE48isK5iHQGErPsnrn9zAFFkFmE3AFOZ
bHXj4l4oIFEWCIKMtJ8TREOMH4cozIy2PUjwUMlxLnzUHHNdt8wo2OMHX1UGPvAVSLFpHHqPPuwe
rP6MfKUhcN66XUZCJVGI6KV/r7rcsi+1mQVBFC+ZDzIQuTgq+SvymR1wkculm09V4iV5fnKrRAOC
H8KCZCqU8QYB6UCX03xXu+Q73DBla6szK0uRvXo+MppTVqV6vh11hWKvVGEVXo8++6wWE+qnhhBH
4nnJnsdjSIoIMZQSVAkglj0NMIvDjCoOJUiLWPFKSDTEyqQr+iy6Gt0gVBfC30Nmv+BJXZrgbuAv
Tr1Jg2X4e0rDxEfBJJAGxLsO6pc77eKRarV+DGXG6Okge1mKcs8ixFbtr8DMKu7IvEC1OJ+C2sIa
sIih7e8H0+xtZklCFX73MjBrcVgRqVzW86fSFd3flkebZ3ZHwMZpE2zHqWNMxgEm3CRyrAWe5xaf
fWohe8hmXWwGNXsIQes6Dilj00agB9A6SBqenjb7QE7jpIXsWMhUzTqqJhDj8y7thiTMNqPpaO8h
juNUtitWnIGjDwjExHRXOLbJUTHw2sJHx8vicd+yWIF07jcJc1HIey14Sx3susqRL03eswbOzMS8
H51F/WS4YkhulaP45lgbXErSJnj1odd+hIh0+1WNrPhJ9kG4m0xraffKNvIPq20E8eUifCNJOB0w
xChyIbctsQ6MxDpCoDc4iSxcLFkFEbRku/2nu/Rfcuv/31nxb+vv8rFrv787ssP/bu2//rz/TAP4
58+PfnW//uMfX5t8V9f/ueKHuvm+/27nh2/dF93/tKT/K3/5377/8V2e5vr73//ts0JFc/1uCTnm
eOn/8VeHr3//N3xm/7Ub/7+3/e9ff/vqP234hhf+EWClF1jxiUvAOorR6k8fvuGbf1wNnljqPbYK
fwkKt+w/CCl0xNVehzUHC+X/MuLzV64FnYLkMXYUvnD+paDwv4WJ8rJIFSajFxwZuxVCLf5m0zIC
ifSdnXRUjpa6J/+PVIllSRisOiI9KGtULGwy9dQHRnK05qZfdkL5PMKNJX/KNAekmakCB7a5adwC
fWk2NdZtnVHgRldXGCCkOLvxcGk/2GNQPg7wVyvaijb+0zv3/+LSG/7/Ta3HZvlfX4bnX5X+y1Xo
8OV/XodwdP7gKuPRd712vP90GWLd/8Mko4xyyCVNNvC5Av4ZV2/bfwh8/VyZxCOj+AnxPf4TB2E5
f4QIRPBCQga9EiaCfwUH8Vd/pYFn1b/+sf7md6wrIwtB94QHd7lFfaXN/4PJETvzX22I//tb23/1
N+ZpQkRMbxSMI0t8NXaPkpaEkABfWb5sWie1H6qwEDeWNsOLJSXQiayEuGsvVKQqWzKmbqwcOoQX
qPZXTk3SQLS0zrz1AaRugcs3y8qchHucsWx/M7CY77RVMNvTc5C+dnEYbEwnHG6XrqvvApWMz06z
ECY7eu07meXVS0Nu42PQBN33giElGvG2JChOnPpeGl34GHQLCYemGt8Q/U63FHqQG5c+fm9YeINN
FMyAJ0oDEwlIlv9o+HsPmWc460pbzqMQffM7ZHIfVVk3amR8pgV6jMUiedq67PZ2A7VtUQhCyJgQ
7UGhFGfoxCB3s4g4Xhf0Ynmk4Bi9diZiNVNjS4vmXIVbGJlMPVHw/C7rsN+ElIqw2/usOUjDyjba
mxW5LBirNOOlr2lRedTHU0YpSwHjhhVLBtKt3T1ufm/fGLrBhxNajBJb96JsKU8hMTZJVExO8o2Z
efzlJotK10MYsrLM/enmyi5BYYEu6kay3oBwRvAuAnZ7E3ZNfEGlBmgaEPWt17Bex5s2T58jy4v3
PnORYXRyuStVnG8YdIgHPBx+xMfHkrXO7EdfpmHPDlEE+3AeYgZGyERmKkHFCN0HwW2Y82bKjJzc
5LJh+mEF6sALEoDsbWs98bs9olv39xlSbFIgrU7/2MZcM6MjzfsJ1VPwDPAWFZZdaKaSfILJY9+L
eBfbubcfcpuBqekaEPKHfNgqbpAnxGUeWQ1qcO7Ao/SXrJ5ofBaHsz0g9ewxz3xjVU1BtuctyFPr
5Oa5Z25RRIsolLvuaxaXJIOat0Ia/+j3g5xMMmOMfxARdeRGW+bOHdjSbjPo9/s+SFnOBN14j9K4
jZIwBRNeev3KGwNtrkGBxs9LNTfrsWR6wplS7lHyuC9whJK7qrezD2kt6UUQunNrE8+gmfTrfD8V
vb2NoQ4wjsTf8Ox5U/B71LovVx29WQTFs74kc57+DCJzo4r8U5bR9WJiEmwq/27uJ+MwdwhM4j5B
hEeiI2KvwvtS2k3v+xbWdp2qbMeIHJpZoJrf2k/dk5R1jHBIoPZui+Z+CHnhinMP41beAVgOjRBt
ch23Wx8F0t5ifEEfyvv7CtxWH5SBwmKFF7VrVq3tW1HNlhLNSklDRLqJXwNfhIwlI/yjSItVIUkG
zMaPmV7tzcR/d6bsJSUKLu1zZrIjR0OibmWAnatC/vva2aX7HOo5Ac2/9L8G1NcWfauntx6/meOw
JOaj4Hq8a2yyJ5zBVwZLzgyrWzPU7CmASVfsGjcNgWSPSU2t6JeTdevOymlONQx3XhRU/gcDg91W
FL1xQUMKFn4w1UATUA6hi8BCVJjXmKvcES3jn7gUaOZr7i9vdqZ7G00ZxqY8dN4t5SPeRDhk8xMG
1MuFiPsD35FbinXquzcb03Ns0PROTj899bXPh8fiYp0PxeSt+n6ZrmoouN3ZHLCjMHvQpThUmzx3
3kxQnW+Jm1u7rJ20Wg1tKw49w9Ht5KX4HX2lT+6k/K2oR4HqNi2OvjRQRGRyfAsR9kTEg1tbhlmW
txoWYzzNNJY8GmU/PHSgJkiF6kaecpArHpfJNJ9mx2PUCX6owdhh0cqgc/YPRUq1tgpMf7qTg1Wf
ddryalitJt/pbMgfBxh5FxUwUzdGTLDryp0ma5eQe38/ZQsKYXMJ2gcUUiJqMjvZDYnUt9Iy9D3m
7OHQ9XO3L/sFPG1vZLeY7MSFVLdw6xnD8IpMN1jNS1LP946VaIxwGGmxpE52ZSJyZbZM16njeMue
2G3XqorJd0/qql4FopK/hGUPLWOzGM0uLPrbrHWR6KtS2sg7GFx+G1nlYT1J5nq3ZHnNYKeQ7T2U
xvbQTK54nOQ07AfXCM6tWcyATF371W2GOVvnkyqex9wczgtyqA8C6JYt+08STa3ZuWUQyr5qHJLl
HPIguCf5/iqazdotHy263jF/oPj4yLLZuZn9fAZug88VdfcgfigPpy0O8HxrSRU+xaUHzMKV4VVk
lZ9MD9V8FPY8ZuqhlZ91nY6HjjE0aDKp3lO68md79PQRKLeJHw99zVOa5+Nd2qT6MOh5+Y1m2Ih6
MN+XfioRraOHKbFdJTiNOPLGk8Vefec6zsQDOAu5WZMFmeTUAiANsleLwmkzNG3zOAo//J3aNg8T
Lqf0Wbm5HZEGyQaHh1ly7uZqOJuNWr4HV/vhykzihbROP4x6xOmROcbDezU5BkxzVb8bQTdvRjTQ
eJAzUqgMyQYYlg14/1aYiAHx+SkcEOV4y5g1powZ6/Cm0shxQ28wz1cZ6mGgL+ULceXYenAYQMIV
d0wyQ4ww9d7R4GL5Che0oyG51ivPnPHpuZijYY07y7QLGxXc10GWcYjlbPnrPj0EY2sfHKMtHsd6
ci6eW7lHdvo+Fqe5YQzFwYM5Me3QvuAU2vhJaYGLdWL8xcpL3/RAg+WMPqvtmYAzHBVlmZ+scnRi
LNp1+CA6R967g1U+8WxudmhWcDdMoO/xF8847GMrRNnKpoy2RFSVeYpZrF4EwNOjxhl89me0EbGB
rIF6CJl73HXhJQZEucY7ApTDF1V8a8dCHoWW3SfCI+QxQbZpoPplOGtzrGVh772mkxw+AUw7l1i7
7nmhysWPWDD1UYPlLNRA8bRH78Ni1lbfWANY2cU9WXt5TgvPP3kIczkka1YwFeO0IHyApCCvAyIi
xGrIJJj31W3TKmK1yBbDnyVYtWMA9z7chBSVfurYggJ+RxrAXBMqhW5fwbVKYFqeeeLGXXZlIiHg
p3N67GRo/VTgtlAsViHAJsuPfbScbX8ePB/TpIeU5Z3YPQn+ogq2KKyI8kjm5FIUfrz3C6QfrMCc
y2SF+tClgyZAMvHlGsrniPrEmwEcs08ojkSyGdxvPe4EXBbAMdzWeplhZJ2d1poeGjk6h7zW7qsg
LglRu13fI3gT+7DCv78TtWm8sizoKDkM2kX0fuEu5dlxN+GDfFBhkW/RNA1kkZZx8yhSL4kqN8XA
WGsMjaJu3ASHqCyiGCIw0Tve8KsbLWgyarhpKTF2PMHiw4JkfqSQdNwt+hjrwCM6fp0sc3whUTt4
MnWYPI3xmJ3hEXcfrB+azeiV4oCWHnN4XnvfcTBQlLj6FVTFZqlxEFYM/aI6K2KxptD0HzJNRM7A
hXoMso6xOsIugnaIV4JL3hs3geB22CQ2AOlBi3iNSah/lgskjbVO1fhUwhS7z5w4/xS5nfxC5NSg
PSOpjV2Fvdzjd1abET35TWCX4U++qAYsPCuGCfmhYqwsvI7UGMdgYOyPnParKlXesYtRdJIle51N
eeU4b/F6DC8ETFUvZoUYmDB23By0dJjtl0DWn63hxZeimWVOBeSxZNOxPe9tBmN3S9mosxmwU0bD
z0q56vRQbpTVlesQZ/e+zNjgrWM147lFUrxf+r6N+lIGN+y1xxOaEI/BH7rEXWrHVoxtEzJAzJLM
Yf2Tek9BFQynuhTBqW6v78hvlL+2ZtodvBLJbzR/7R0ZJjizpsn7kkXvPqZwzveTYj+9yp20MjYw
vNU9/I7sJncXYqBjyeUE8OVlnhNuVWcs/SfqKrynmMMuZWoD2CsQ5p7HnlVvOdisPfBKDUT2EAKC
x7fCaeBQEm/sgBU+P0WbXyBUgnVjDA2xvfDdtvO4qHONFGFnWCUhMqjivXUZL94m7J3lyQqz5KDJ
L7kTM3K9MLOr+1aNEGHCgAnzaI4A3eO221lDw5ph6HVzhCzk7420y06E5ACU8e3K2MetVT0Vi4Fz
lzZtXQmZnEMDO7A9GPaP32d6V3lO85bVAgljBxSmzmP7i6gI7kO3FDdjkpJuyGNzXjbDVKuzn0/j
Dodh/5oG6cRR3SZYRm3/ru11/YilKkPS3DXghh1BeJ8LYZTnYvJlV9J5sRdLAm+a7dmiC5lSaP0E
q6Qk/OG5D+A6lYjbOvikcbjRrQAPq9lir9LcJudK2s6llzrcubA81mAL5nKtlzDZ9lLQgjqmddWI
dM6bZTXkJLlCtWtWuTPCNx8rYzzk74gBqhekJxxw0jWdleXixqw8gfiVok5gcTMD3FPK/8YzQNZP
bRLsXqXlzZJYywnnv8mnPOEHkfbIXgQf0ROSWFxR9K1itwAI/KmRm3Wr6Sp3DdlcvdqYjEkBClsE
DrMon1riJA99GIfPcWX7dKUMyNZNgPyNx8NVqoIONWYPInrW5Rh0kNl51t2sTf8TXQMextyCXiCo
dG8AUuCvG71a3RUasUGCV3REJz+vBFcSBfekuhdHZcHvhN1re+pm4nvWA8JGNiuJ98uWeUGykWXf
wW/2n8pOskRDfR1EOa/i6g/nka6XuD9ndp6jGOooLMhm5QPpluRiE6AAjt0TZ9H7FNKc5VEuw+wG
LJn3DhdD/rKqAnt2LrwH+GxJNKqwtVmzJuLg6KC4A+dv7nIWoV+BpZxtbVNmrIJyeOvZwypn6dmP
tJ1D+hCoE6QwdkzkXNJcCF/yL8hGzZua8fRWj4t/awuDqyInuut2dnrUBC1cHcIxreclKNvdhEgC
YlGvH0kTMs+IzCesD5Vs1iQbh5fRbsuj7aOFd4lDKMYcWL4EPmZzncqDqPAViXYKv31EtR/AIlDf
L3pJti1N01Mcak22jMofIfpgUBEhBithDduFBemLA/bhBzaT3nWJn97MhCKswYohyg+E+hgB73P0
UPuTQl+rk8cJHwVsaNbUA8WZRasEv5GOSOSWEKj4oBaATyTyTDQBA633zMYEf1t+snkpO3cy+22Y
hc4LMyayo7LE2FM4P7EKWx6DsnGhJ/V6Ww5lcyl5/l0P9X7bttSLnD5+fRhCsv4SysrNvDjDOkGF
d01o5iiE7IKZSrbvvoBOsnFbu39PWQ6sMhBAb0wbaFfL7nrtBxM0kMYv33odP5K6N2DSs+YL8TV0
fZx5ktqrrPaaQGcEsqXPDMUjyoCdt2Usv30/f9ZmXm0MZ7LSbef1xj30IONSVbp+HRxLf0ujdL/S
/Pqim0Fj/KvMeGtyVm1mfJRrExMNGxdoqHM9LzQn4XGydIoYmUcGVcH1fbtqqE/XNSlnQVjssfQZ
F4FchfyRMgTmsaBDnu3K+2BBGCOCwZ4K3JrowKFVu4p1+zYhZZVEbK/YSdn3F62G4mZgrTJFzmhi
FI7NatkuGAv1CiEjeovAbOo7zR4e8ZwK9J7KxDrSj1NwYddXj52TJ+9pXjHgaboh4qYqH4rBD798
LEas1lFVn3FwscVu65TElSx3iCUdioB/39B++UgubllT2ztqPBQzud9szNp6Ta5yVdHWJSLCbjg5
VYlIG7nPlGwnRlAWx8lsM3t3KZnyCjwEBXLVPDiqFjsMTfAlNEWfWOuOX6s14YHdNogu7JVybTIk
6XJ4Ftoux2HUjb7cawmfAzTctDNLnwezpEGHvpHYHM0dgMbpSjC5Pud0vMpwVN7RuYansE1LlFVm
WW/ZM7U3Tmd4544NmEnp5YwbEC59RNFUoKBA6+StgjoDf0gOtKeOMEKsnzrLi1egPPirsiQ3ulUL
Suzb8xEQrKC4NRdCOYM7p9eZFU1pp5Yvnyjvu0H6XrXlAYAwl0gJ+pkhG0k+dXyPa0lmInnofYsZ
jr0IcvMA3pTMBiv3xS3q8VAiR7yq7AG1eORBvSYxC3OLteRJWLk6QmJLCTJMsWTVTTjc1A2GvZAc
W0DbSyaGbcn5gTYSJe1rNiAUQhZHrM06EWW3LZtYWKtQl96z4/KIuIvRkeyUJcWZiYOvNp2D2EIh
xr7PB6QHvTfqL3fR4wnd5dVVrVuif/xOlFvPG8bnSfTGmjbSfR4Nz/gKMGDvPNbJF0+RAraiACMI
lhCp3f+g7ryW48aybftFqIDdAF4TQBp6714QFCXCe4+vvwOq6tPMJJt5dCLuQ0d0VJeRtInMjW3W
mnNMU8+Ky5ac6+ccgzkMH1labA7ZfF0qen9tSH1wIi9mMc7vFvlNhICMjp7r/U0VFNGvTIWokMxm
oq5UQUqUXc7CrRMJrUcEU/oVpT5ALMJSzAozUYF52MfEBdpgvg3LpkXvEhHNk+aS9F6xwKWI4O38
xBjNZG1nvPlZgvSinTjQYsnkFqiSd31ayIV0kSCS2UGkKNAKN2gTpsCYX6wx5L0zKfYhtZcWpjh2
eZUyLEqjibA+mGb+LS3c4rmDOfKLEqX5JPQ+2LZpXv+cO0k/l1GLv8zBTKgNcbEbUx6eDGVGq93H
WnVGlLb+Qhr9dENLALKd2WXaCVHq6SPUrW4Dmy1ByIGAMoo1hVt32QTNvR9XyCnytCousYzUb7pA
w4zYVm0v8RWlruxzJl3NfaSDMCsKllDVesAUDkkvMfXzQVINr5cTOCBTtE2a4NJHCUR4V+qSqLNV
6Ey0of+ktlH0My7IwDMHq7/1EeARaYenc1X0MkWuEnuwFzXIIOUytR6pnQc6K1dGA9uykNwjfyms
JyIB5/d+UMb7Kcu7EzEaJa3qOm83gV0wfQ02tRNVHsjepd43v3Z1wJKjZ4iNbVL3mJmxnp5TJzXe
CFzmUF10g+9ipIXfoCg+ZnTT3sRinKuNggR6cjKew8NuGhdL1hnxsTorgSPJYKlWREikwEwIkDiV
sAaxumLnXFe9HjyD58yeazOYb1XKMDc2s43iRB6cR6GN/ovS0GZoJWlTcvPpVrHCnYCbE5eZagK3
1YVjmK5mYXZ3nSnHGOIkcUIYRU+5DGYLlhFUgxNu8DtjZvULAoG1swSjH+n95KVyIy6bamyvJ6gO
DuFhaAD7KnLyOldRLMSmlxLleg2nA9RLOEtkRehEKtUKdx+/706yJC8uBqqij7HcdpyHOynfJTGy
Vw6p4QM4Ce0yw+5fr9tCqdcCqWGzSqdCf0UQVG2Bc09eorckO4Wa5RphU+My+m0VzRVMzXoXVy4f
WLZV5h7bo+5j/R2i9EJOfeSzQYcdQ9XFBXKEehs0Q+SxIehnyLVrnMyT/JAaMooEK0BY4KNNW9e0
Tk7TMcuu06LFSxMmAXdhDVOXYhUxECfJ+pFO3EYd+sNNtQHFHm/IF21/oQ23ztuwM2MXqWCAi541
7nUIU1Ia8zxWnlKlt+7yGpzQSV4ga9hhmxSyI1IzQucuW+JhMs3hLMMyulPCoT+TGj2VHB1tnv7U
5AMOkqoHp7RW1GLId5SV+vu5l2QiEEVz18tkQACCT8jUxfJBn6tHIhZ6nO5Fj9VWU16xcXcPVCoB
SUaTfxbDTHmMhW+c170eUonG0OPJcC2o08+oL1emZuHhncLYtNatRT7bcmNqbSyOUbqF98CRmW1H
alwbU/Vt3CmwiXSl9SVXNO1wB5dVuSBQT3rJdQ35U9XOFBpFpQ82/TWt2LIqdx3r+1w/1mNmDNhq
VH4FcldFJ1yK4ocnGWVyV+i1rzg6K+1b60+9vGqxLYRcXJrCgI8JBYj1SwOZ1dPvYyXBjJ85owBa
BFrdt69zaHrpeirIzdqylvmbghiz4JRfWw6vk65k/osBcrHfNg36f2RT0swNl5llkx0W4ddj2U5F
XXsiW1ZrfTCy14hUt/oilIhO34T2rCLsDlv6HHMuzIatUiG3FFLM+EuqJdxt3OCa0jOsmkuabs+a
vUP0TZS4lEgVGu6yGcZdG1mZ5lQF64upkLm1tjCb3mQWx1SPP7qokCmZOlVOK6iVDaG08bqT6SM5
QS4pG1nmJZkluG1kvU3hNkZsPq4JA6hhwfVauqVemN0UsV07fhpK91GkSpdKgpnH4chdPOamFc+n
+NXKm7pM458zTqsNfuz6igxjUmu4CWyIqwMGiSoRGOQ0mOOpIak1OrEint+zmHieFbi1lkpxF2LX
0vCPr0oyr2GgiIaLUopL794I8sz06nE2ZQIhQdpO83xP0leKWywuTUgEmHC25oCtkI5V1J2m6tjf
RUuIZijXYicDCTLWTdC3Ky3lcDXJBufvsG03FlGJ54h9VDJkMFHPOLvXsQqVEpeoHZ9iFKsesePN
O97b/KI0g3ALzyu9puEanIR2RVEG04V+V6a5/t7JWfbcDv2SPioMvIAaJSlnSXauWFEqFR5Ihf0o
HeMYd41a/2pZJUmos200i5PS3EaKGnsY/4iVnw3w9KnR3mZ4bzCmdbq0AkLT3dZTF93A25ocyr7F
jRqOyimvFTQFK8zOA1FljkaQyF0K/QN8WiLOGk2ddqMx06Abe9VJkjldyyEOr74sjXcDW86FHeQT
vY5Zo/8WBbQq4tmqHiY4NyDkq+SklzUVmMVEfadNCAuPknx4aKPMaldRX8U7lHMLuSQXr0hXTQSd
aaOsRwAbV5HWVMLjTZEe28RHY+9XXQh8MAj6tSZD4eoLPabuMegPQVuT8NnAbrwEjhKeW+oCyiL2
WqOBKKoLCCbcILDKSF5upoDd8CgG2qrVDHr6Mqm1uM66s6lDvG/mqMetDFzOCkml7PVDNztIEUJ3
cQE8gxVAvd8Uaf9CplFiebR/rBNC44MaXWqX0uk3lElcImpWQK9IlfKzzpXChbg23yFA7yXvt3rk
jyQ1/4vslf+mVBUZicl/FtBsX6M22lPQLL/+HyWXqaDJUm0VqjvJKYtM5l86Lv0v3RQmZyBTyCaa
ZWD4/1LQLNoaC0oHtH00DByW/q2gsf6SVc0kCUVXbIVfY/yJgmaft2+QHLSowQjLIpGOH0I5kHHR
b9SkwQoJ7Ov7YeDaFhWbKLFYnCc8meSr2sW52ffSL/zG7aUY6yB2P3xSX+SdLCMAsQyKfJHH/esn
0BUDrRuLgbUAxz8AxdW4Slgfa9OD95Gs60rTHD3MFU9N/CNw8X210N8joQhBl0Sjjc/vICLBqGrS
heVBUKdWMESxKLlhnmZHnufzJ8pnSn6Bhr9e003jQEAUWkQRqp2ue1KfyJd1MckNOxq6WyrIrayv
VYJGthXZtBdi7IxHruXqsei6fUb78qAGXhZEWboKYN0mcmfvI138eCbKJN2bwGh7pWjEeTr5tjui
HKHOaeTOYh8+knKh2ovqav+bREalKiqqQ/Ah/AgHw6oZHXq5Njzu+jEszjAK5Z2kpyQ2zqFa2p49
KoTRt7UyIFK2qxxHtWwgvLbLpLikI6zfI9oYJnTBqcGRU+ASk3tRvUK6wNCSFgGqd+y+2ik8FBpy
gLGQBI1zroJSoCeZ4BWkPupMU87dlp9UaTe1Fep3slVk42ZhMZur2owj/WccNhI46AXOBW5h8O9D
LYqf+LLiGzPV9B9WUiGimWTFbrdZrOipIypb3ASTHb3McHbFdWuQI0OI7phSxqefE2+tThLPgYGL
9AI6etiRETilG0qR2Im5KSpwhMWswc5os/7RxKuSe8qo2+WF36XqbSDMHMtoZMb3s5g7ZWPrqU51
BfdeuipqDDRervrdq6hi5U0LDLjRJJpqpwAZSV/zRxq7zkKEFk4loz3gFNqb51Y3N2CbTT72FQIl
X+dI1xrI4q0U8lXGpNDWeSyVhVuWHMPcvh27zGWjUssFN1yFbluUwY4Tu1Vx9MuwOxsmhp3IMmvF
1btpZj/xO+PCCqOR3PtgsBf3xQxwn6zsM3PIONfXSmS9ZekI3Uq3jDpz1AjC4mwr8UaOEspUk5in
0RG8KN1mSMtfCJFBhCQ4T/EHA7FxVDA778g0dIjw0zgCVsiT/oo0vh9FHP0OnCsgpdTWckjRrbF6
81sf2ZWEKqeWBhoRvt5G12kL4M9uhP1Ug1f6NdRRRnNBku0WkMysPaVaz/mSNi5lEslaCDxmfxpL
tv5cQc68UisNrQRVTh2Okg1TwMTIej6OtkV3elbs614Is3ZFNAKbUcixwG8FeNilGdB4Pr47gexJ
1menB89wQQUUUJaejbni2rDUKFlQdn8okz68LtNk8fPriOQgO1oicsiBX2DE1hg/ZD0fWk7f30zE
SdeFHC3LmY7OCaU8HwkFlZLMLdXMvolMipZYa+wsRtuXzJtmrKXeUSfLqBDWkWbsUgOZZxf7qyi2
+pAGP7jwLoQsOwX7iKnBEk7bw72o7AL5hFkknMa4wmQeXaW2cFRwpdplrA2t70w5AmkvIWT2Itbz
Flp+5s83UzcVzygS1begLSJjNVKSwasUW5dUeU0B5boM7qvOZI7HAwVgs7DyKzuSdSQraRNfo9Vq
A4+Ae3zcapRhEbAMyXjQqRi81NQC3u28lRYKFmefZrb8H0ogjxWLi0KhwxgAk+ODSzKZ8r8w/Ms+
rScZ5ZYcaY5s0nV14rQYlRVreQpcSh6hANRFwnuimLF9JXojbF21z5VHP/M1CDN5BzczyPCrOjAI
1QvIO1qyIu8akn6CPIe/p2g+uqHa8cUseU3qOiKaVnfVAZ230xNI+FxRpAtXfdrmr5Csx3ylUtiK
13nWoXSyNdzQ66JXJZCJsUVbhSB4Tnp+V9Nbm/Nm6UEA5A0uNXREjYPLGVulsMohg/5MRXYlDRiZ
HFNlI9rM5ViT9Mu7A6+REyEkC9qSLANypLK49Nb4OnZLQwUeTwlvZCx5stbUoLlwbggCr4prDd9X
T+UbQkeUGE45xNjTBhoYr1Qcs6uZ2QtLtApVILV1MV8i5QJQl1q9/2ajKtHXvG7dcxpI8l0lGYCx
Cg4By5nUxFxby+qCe45LUB2qLtcWTrNJA01S14ntDk1u3GFLbc1tjt2BNqLgonYydC0zc0xqcd+R
IUQJVs4tohXo4ShHdrUlzuTjnobumdwu2zRAOusEwCGM/ng6sSibAw1OSSGoOuM6ba4LxTdOYmJy
b3STz+r7s9BXo2myplhU/i2DU+H+aHMxzIVoyDyIUgzBg5rN7kCM+JrLq34exu2v74dT90XOiPhx
p7PmaqjVZHKAfv/3D2cvgKzcccNa91ALdtehFUGiDOlP4Har7XkxkuTw5gY8uYMXS5Oc36tUQXy3
7Zn4XmtXTepWuignt60aqqkdFdNVgTLVd6Q+n4ZzzQ4KHOwAiokImYKo/UXnIDSPxN8on58Dbbos
2NE1TsXkle5/btShuqjF8OKl3SAFziKhUn6Qb9SwEc1Er5xyVhrVXRVncuOi9aClNc2qZKwrVuvu
7wPgH91+/pdelv9eQ4HgGP+f70Pnr+nPqP/V7F2Jlt/y95XI1P4SeFNMUrYUeTkn/4+3xcS/Ytu/
j5G2qQpDcHr+50pk/oVpgMsQfxGqrgqT3/SPqUCS/zJlWkj8ToNLkQnw/Y/MLctL/e+XHkMBqcGM
wg3BNpdb2HJl+fBaRNM4RdTvZDfqbzj1FUlA77GtUsLEU80xiRU/VY7FX+9fThiTG4Oi4qfhSrc8
4MGr79tjmBfYnHmT6CoogCnYUtXW+/A1XP39DB/DJc0vh+GmtUQ3keJ26JxQ/DLTaDvLLtfBlUqQ
u+ZveRsIXqHJoEfPRfKYpOyWUHNOqhlxMHhXR05ciE1TsKvuoV1K5olIL+CH+4VDZx5mAf+TARVz
cFAdVCvVCHHbhTqTkazATqB4SI+tM+ViJAym8AaUPZzx65Vg4w3pAzjxa/JTe7WLjTE7EgwtFXHC
mmPM9Da9VSR8DG4crHmd4Vy60Xxq2md5cDvTWR8HD559mXhmv01m1z+yHH+aB3wnKqswt3ZhEuO4
LNcf5gEnxEpWeuYBKbv0yfF/gMgMEIb3NwmsAceYg9GZZnH9/Zf01Xek03lUbAYnAu5g2DQvDXjT
DEu3mQhELgOcyJrySBAbfq+DWc7TmSqnDhK9BFPv4KLaNwRlVLpPvIS562u3Ml0934TN+WAXNJHo
W+F+iVeifs3yhya9UIzLDAFpGa8tpv/kQAsYwc3ulLuqQJFyVduPCXSvXL40aTqbp1F9SZAJUHl/
Nw7Q9O5FBkG2fw66izH50edHsqq/fBzSiNmmEbYsb9H+l1VPoYnEO5bdwOKidVmkQNvSeB0G5HHI
DnUNh3DojSFSx+xHd8TIagxXscE/MpPlbWFtgKpk8jokymR+NaJ3Kdz1le6m7IZ1cy+Cs7TmMj3s
ksojFcWML2zdxeyGkmXkOHQtujXA15XZ7b6fDfuX+b8XBkuYMmshkxAX1v5zYfL10UAD1oc7QfO6
mtcRQgwIDIump+t5W6Dcfj/kUl3aXwCZGtSWqCOwSNMcOvgsNQPfDLdqXKe6em5Hryn3tIvQ0M8G
o8QAUkERj5JuixFKQ6mihRtrNv/eRTFo4sH8YqVaJvneGmwt5i4hcMAIihmHCxWq4NKsczG6qCV0
Z1bPNPpeXJfesFnIm++f96uxOHJqyxGC190+eFwdpIOcc0MCC+5P7tit8F6aa8svQr5vuV9/P9ry
px0+GTkMgo2KZg6lkv0vdCo1Ghd0W7hna2cIlepVQf17lalGhX6zfkAL4cQJuQmoJb8f+YuFhf3T
pKAocIjKh5m74wgnqGoNHhGtO+5vQmmnXgRH9pgvRmFjp/hkom5QjMMJq3cyzhSe0Q0hFJCPU5G4
omvTkflxcOb7/V6g3LZt9jJNoYJ58DEmtM9yrZNn1+7Bbk0JPdOOZBkuBKwy6F/JKMgl7itIepBg
4Un6/rP8Ym8gvgJrLgunTi3p4GIw20Pa6qKf3Sib+ark16q1R1ee+tGzwPSdBCSbMIOPjPrFYsBN
RGUZ0LkDIwPenzt22lBxBP7mFvmYoJ1VSBiygVZEr+RSAxuGL3TkbP3liKyqpqyqsiXLy1LxYQ9M
lCqBFY6XLS46TA8KBjQz9KnczZmCmRcIABSd4MiX+8ULyaXEFIa2TCRbLD/Uh0EByMHM7seJwLdL
o0YJEojJcHu7eJ8s7ch0/XIs3eR9wKxKhX757x/G8vUhRJfPWH5ZriG4SF4xItkG8laCPlWOvIJf
jcZIMhGoIP+wfR2M1hIBkDJBqBbc95M6kKNWRNRkEH/NVMW+n6PLK3Cw0uAg5HNUBf9jId0fTJOD
kdg8hZUmIshbheEOSZbb//ejfH4kmhR4cA3Waxpnv8vCHz7ALpiHQLYZxU963TPSl75PfkwG1S1V
i47sTJ/WTvJNDV1fLq3o6did9p8oqmytGxpTdm3oRqshtoZtR0kGlrf8AEQFLSOk7AYZUCPCIwHL
ynIe2vs0GVvQxFFNbucs3AfvHvS4stMGdTlgRG9znd83MVzckbqZC0HCSeD7g+byunDI1j3+U7ee
m/sqgh/x/ef96Y3k57BlgzRu0ybt4NOEHQORN0MNkmhuf6q8HV4p65vJTzaJCk4jksDVfj/il4/O
cZSDAOR4w9C1/Y89rqw5g9Uvu4Qq+fiffOTI9rWo2oHSIFVZM1Kvo64YqITDpO9s/R25kNdWU3Ls
J1lGOvgSdD56bn/kI9PMOTgNYZaBvmLCIoFZBVEra1t6VNKJDOn5oYK5PAW0oIljsdagve7GcZA8
pN8nhh1eSOggjxw6P20CXDi5JNJN0mR88OrBJiDHdK9Rvi9GXzzYSRguqzF84MkF3EgckBqeZGX4
/v238bt9s/8ZkLu99BNNLgfcdg8mohpQy0jB6bmyUmAcfe+5IATBU1H+4p2BuGmsNH/t5x5xjI1Y
2/NDJi705EJuXtL+oet2qvQS2hfR4sgqV9fRpXGSDltK97i2aTVTRYRr9UvVXQqpurUz01s/JATQ
K1UIaA/x9NyH73i/huQcLt73j4YI5NP3y0l3OfgBluDwbBzMtJlsg3iksePG9VaXTyRun6bxc7Ku
sgFRdvNM08jpBR31uyI99S1urXdWckrwDBEoCLQv6uFBQdgaVNd6RxhS+yS6TWs+AZrPudYWGyLn
JntdVRtjh8u6BnGXOlLGRuZQ6xRXweDV7a5o1ugV/HiXaijkr/PuWsLnkJ6TeqqVr0V+rg/r5zHZ
arJnChx619oiPHW1p/E5VdddCxjwNk0v1HZrdGcITAVFsR9G+DRGTz3hBdJ7EIJA32nxWo8c0n4y
UmV9b7qZyPUADjBscxQbk3HV1qdg9ZTqvrC3eHmq/G54i2NyXm5y34uCDSxqH6nVPZ6uXL4K5wuO
49CnK7FuZs8uXdNec802tNMyuLbQ+eaosIKVMtyb/i2tAcs8w93C8UWydstRlJZaZZ5aNQ7Wbf/c
VB7l6AUi2YIIc/s35QyrkuguSczNkh0o99IgneQkti/i6Q0rQ+gn66jdzf2PLPwx5t5EwlN5joVO
xyFNBkKBg1ZBjmdpr7I4r3YJHiXi7HrPH0+rdquQZqzvRnR11pEd/vOCyZwyeecpLVHmVA8uuha7
U0ZgMwfSQrNWZNOcLm1skn2yR7j66LdZ14/siZ92XhtNGedfw6Kko1tLZ//joYKuVlHX43LG52+c
rO8XEYl8rFwMN+OL14WTmWypMjuTIh8sBZQvDciD5uQO/SV51phchHqNXTInz/qtQUstv5T13dTd
jPpPTf+FsmbVN1sLMZMq78LGJTGbkq8AAN9jc/WkcttiS7c3g7Ix1dBRGjoLTzH2+7zz+v4pvKbb
4d9Ip3TOSn9VeCH85pWurpDczqftWXBiQmJYhWIdnrbnrQG1GYf8asYlvUFjd1HdLh1YmqkTpg8X
rXdxTUmhsJ0KGzRs5bOy2+IXQc2yA2dIQBx5Ou2dFd3mNljqd2zDMvB5FwypVAC+WJfc4qeK5Dqo
G7LxWM5vLfRu/7QxHNzO1nQRNTupWdvBU11flOFWVTxbo5txS0XAMldt4rXjppvdnkp1jHCNV2QV
VmvdOmmaZ4OIn2t/fixS7Loj5m/akcqLRVhZmw0nLQYJVKArIb0CByF3Tmsoh4kc5OBVn50sAD7t
mqze7xfIT2ct7owyWw0lSl0s/78/r9qiTU2cB3zfAtWnEfVvRk0/VzL009mf/CMnja9GA9ai2ZBc
lrr6wezChqT3jT5gcCJBgSxCaTVUaroyG18hzfSYEOTzjY6SL7Uo5BmyyRtrH5yN64TUdhJCJxdK
HD6frM8RmyKLxfl4rndLnw2IxxqssOM3yq1d68aR7eeLt5ZjMmdZgw6MLn6XRT6cZGOzLMIu4XlH
3Gewj6PYJW6iOXKG+WoUizK2ABvHZfzwRlXLNCoTqxqxKMOpG5a0Wrs/dgn/4qvjD9dUND2UxGnx
7E8UNbV7TW8CblCmsU5nggs7rEFUarEP0O1Wj8yUzwehZSyKRbohGxQ2Do5lMWmKWddXk1tDMd/G
0oktU0bzIf9jUiC0g4wDE3fAkYX98CERw4KpoD0nqPor/N3+Q1qlP1fGiOiZtIHnEgKmg/5YnX9U
SHKPPODhxYOhGIbOMIcSE83UwasQ92MeiKGgrK3YeIJmr0wsjWavfY9dlVb5SR/VrqlF0/r7F/5w
76IQB2fLgnkKPF3lp9h/RHxTmgrItAHGyUqLWjBeZQqoLTM3SKQcXJB65pEhP72HlsJuaRvcdjhm
c/U/eA9JqFA67JsU1g3Ysp1Un8M1dM1hIpRUSjx60Cvk6+qm66odbjXlyPvx+VtFOsTA1HU43XLR
23/kKCWDUkrsgtC5ijIrOeFdwbGpnqg1tLN98/0HfDhzeVjeRTZpilWcpQ8PB5SXhI8lsHTl8RIo
pO/K6Ivx3C+RfGa47izrpc3fvx/z05eqcoldsAN8n6A0FzzWx9NBKfp25iCbu8g8a5hBoK1Nn/CG
SmpDpy679yQroiMT+Hdp6OOtwUI0SAkHXNtSmROHurTIaCSl6HwEKdbVTM5ZYqN0P7Pqe7OCAQpa
VS45MS4CiHxt2ZNTljs5O+MfeulqHl6SZI21Aej7LL+E/X2slGupQNuA2xwgAVjm8gxdhzfYXHkh
KdR4OzHKlledcs+fASqUP8BYTDrArJPlt0qY/BT/bC7uv/9wP00fnhO2mMbBi8ocrcD9Dxd9gI77
J8ndqaxv/aEml70kzoJ0gR5jPDrh74f7tDBQw2HmLG0UG6XdoehtHMpJwMuPXA4E7tQRyBNW9krK
QA2nafo+Y0V3Gjm66nP96v8wMmo7Tn0m4ajaMss+7FbEeAuFDLjIxaD/C900mvnBMJyqD6WNLXOK
IijNkj11to8M/PkT5pEX0SiFV11Dt7o/MJymhIyGGGoOCpNJXnweOL5wRrTkl2fHdrJPzQiLz5bP
FdActRdqrgdvS0qIQ2m080jWNlQWeOTACMQ2a8adMYgJrMm4zu0+v6BRFrgibQrXCo7VXH6Xxvff
HirO9EOpNvOz0IzZf2atBM6Z1aRbwNYh2GRXQUkO+nul5zSqSqtOjzx5uM+2shLc9RLdUzqs0U4P
m02ekq+3RiWz9uXktCWuJ3nNijMJkj1c6hWBAQ4vSH4b0pmy2rUsruxqx8Wee2gGFxpCSllU5Lqs
/eqV5ou6IKSWv/ISKj3JHhQ4kOjN6QNA3ZZYFMopUAoY7IxETAc75Enxx/0hvhJj+fZZR2hS0kvY
/zT6WMEuhGmRMvRFhNYNhFDWnqZcRFZtqSw6N5xgheESyHENGgJmGSaRIwvap4V7aZYjI1hIg5zV
rMPai29EbTVzFVD6VFrNkYwLnHTS/gESE4nNNZCXQFp//8p9nvnsxIZlqL/7wqyj+8+dWik477rq
3Lmd3a7rlqzkKHACnbKILq++H4wmBn/c3qQDbcD2sEgkFqbnQmX8+IYPeVfPgzQQJn2tvRU3rC3y
g6Fxe/KSgKRhkkk9/lF6y0kWp51ZuwVIF4o+8JOg1yVI31by/Xwa7MbcVTI38y8r4yd/7cbHzr5M
JyeuNpayllQUkDU2MQ0x2IXJFJIclUBPfYeaDNFeCj4P6uH0PBIkFE6rwKZEzsRzMtnhYsRfSwDP
kIxwH8O0qhxoBzHgpYqCDNUHz4CXXrlW7prdFv5VQ5y7tpWw3FLKCNeptK2MjR87WgVYAUwHNvgV
SQ6X81WLMQdvyZ35SJAvCoQQ5Ly0VciXjpHHbvTgZ26txxJvoTtfkPONb57+B0Ut9XZhw4htTeaG
fVEa6xrYeuy0+CHkXQlnWNnk8naaL8rZaSdqmJsm2PAv9Wlt55sZUnq7S3IAKY4Y1vFLE19qQEyf
gZMTrxyekV32NLzj6X9RN7CLflXUWRKDvKpLHMnDdEYm+qrr14l2709vdXVfJm9Rdp1JDmUA5aoM
vEA5kTGRRS7mN/tneD4fWaE/bUrLxAG8adoyx1a6cPsTR0oxfSO/XFLIJ6aBXVqOZlLUAVKENFUL
AThit46A/7gy3dzdkYn75bylu8HkXarlh0XayIApqHaENuH69sDxESjJjXXqN1ITW3xb8M3oEchY
pSDkDaRN/+m9gMdH2iao+Zi6RbF+//EVHhj0fMBUk5qTDGeUK6ruNkUmi4ByPDLYp3WIczmFHoO9
SV6Wo4M1wYpCszUbrXVjiCnbZvLPfQz4BFehbpnS16BlMsRT1R9ZHQ4AvDzX73ERCyFKpB9tHywO
ZAdVdT0I8idiIJBKD3NEz1UVTBUwMFbt7DQyyLYzUeCgHxgviXlDxdgTNEqPdHYzjmlekYanM/gD
N+/UX9mcWyec21Sk00YPoCGSqC9GaHtbSGJ/unprHCGYnMsJX1+sLvtf0Uy3sSclFsm5VJ3WRrel
BedEA2dGTHvokYbicYiPXO8/HbuXMVUyXBYpBf6Pg11LZKXV2A1kqKmr5s1sjBshupOevFkaORLL
anZMbvVpv9DQUFDLtlXFXOwYB09JbIFNCQVJFIWP9iSVfqSoeq0BBNQwVXffv3Wf5+HSC0JGtkxD
xZYP5mFUFH2DjbZwJfaiTSVTjTNHOiME+sVm52KJsE84FudHtsTPHypzTyZRBQWRoNR5cDG2sWYQ
YlfkHIN6xNaE6iG3kTcpqCgvVeSnJMZh/f2Tfj4RakyYpeZJK5zWo3VQ3MgNkIsgc3Cwjb22ogdE
+HxPTVOAddvlKlSoVqTDCXB9aAydWq1za4ADqyR/vMzi9FlUWtxVbfw2ByfTrkw0kVQaMQAQEcaW
WBiQIzMyOrTI1QB1gikMgdLFrXj9/UfweWLtj3zwqRME3hEOsYxsuuZo+V4PG8YRjYGNKj7ycX/e
TPbHOnhtSurPJssZBKNKeoGroBAbj0nLxBDaXsztmY6Fa429Kzwy7vLp7Z9+GJdllaWAKhmKz/0l
Iotyw4YqSBGQ4AynmxrU+lIeHLm/ffVJcqznisFGgSry4BUNZshZUrhk4WVK7kQyrGINMEodRA5+
kmNigy+mrg1DG+Ult1R684dbUzw1hj2TdeHGY/oWieS9kHD99Ip/PrBzFH7lFZypQ1Lqd3Qegy2t
0N33U+dA9L1sHMuPYLAAarqNyPxgoQhqmpVsjuTO9y9luJTTc5P0TBIuzvySlCW57kGNSSTktbry
qk+StPJpBKThDD6nVYazmsKGwxC1B38Y303MmRO3bonXBBR0E+Z/vMPyA5vqIkHh6sXHtj8ROo3U
cwVZrBvG0mVJ7LgS6OVagJlOxbSmXDWsjAg/0vef06eJodNfpiSEGJeSuyEOzlDI3DNUKHHitiLq
10Tav0jD6GCmfNSyxPq/DIbyHwk+N3lqNPuPWPiW3vYNrFo7qgN2bzDLQ6I8d2W5aejb/umToY/E
IsjljQn4SWqMbkke6pCGxxjUP3AIgkclDwLQuZsruJv/fLBFccZZdDFeHt7e/aYLWym1MLAY1dYS
glR7HRIX51NCicT794N92owwPOKmXc5j7Lf64dsFQxhRm0JrCeQjRSfi0zjbW685ACQAxP0uCwdx
ZJVSjo15sBlJGc2aPqIaYvloH3qRbIpStKsk72Q4WYpH5YI2dqWsEwVgihIC4QhV+yTh6A4l5nGe
uZyJUdJPTd9KCZk3j+hWPp0L+EwQC1CnoWGEneXgnDhOnc/6p0cutwBYtqmWXqrtj6oAEVR02OST
8MpKh/LIKvNp8Ubcoy91eYZd7rAHoy4hnFpAag7VRsnfpeC/AL8eq///bqP+e4uwqAZp+KcBPHDs
YSIfqqkA8c4B4TuRm6RhuSb9BWEvRPCVnA3XDf/qR96KazsJlO0kTbHb2crPJumeCKA6DcMJsfkw
lzs1DF9ZeMvdII/FqgSC39RafOQ12N9E//5JwdJzSKBcxzQ/WE06AB6DT0QcVUmBKyYDMOYTn9QE
8a7kjgshO4yCs0hM+pGvX9n/JhhZpYRORX2x+Vify+kElekd7SDeiajdxqMgY3OctnVFjjY8EHUj
o4puDBTFvkLY1TSGXjSRCr7Ljbp+CYb54ftX9KC78PvnETb1k2VbRztpHGy4YywNplwnsRvphnC1
Cru3Bb/GrD27AWsaFMVmbu0nlDfyKkuoL38//v7r+s/wFI103B2ckg8VlKT1yn0fM3wPH5T87/EO
ti1mAvmqamzSAXuyGr8fcf8F/NeI3NIMmraY/Q9ehXLssLbqOa9CDpmaUE0TjIQzE/QHzGfStlVv
7jSf3L3fw/7/sCH9l0XqqEzx/+w9Wv1Ko/nXR+fR8uv/YTFY5l9oxhYliFC5QgjV+B8ag2X/RTMG
XRlHzf04E8XiN2HQgcNAnf1vu9K/4kyMv5Dg0adiN7URI/9RmgljfzjwIqsDrbuoyVQ2Su5U5v8j
7bya40aytP1Xvph7bMCbiJ29KIcqeifK3CBEiYIHEt78+u8BW9vNAmsL0zMR0xPRTYkHmUhk5jnn
NbOFQl3dVyDqoScJ9cAO7E2YlRc+gP9303H3x/Z4xAE6FYb6COB+sHw0GI/vGsNYIMMwDpXbSBLS
sPIuGV487afWB3eJHl+eDzbbon8Pis8NVYLp4jlHh7L3moqnIu9sl9aNr8DbDIvuSyhZaLimqbMu
dbHtwU6u9EHBEzVAOV/6hnP5Y2aF12IMDn35oKPiv/P86gUI71NdSUtb0vEX+vsZ+UARbGDylTmU
XEFgXO0nIU9YWCE8WWOtCZBCgvxzEyXSY6AUT4Wi7g1fehCALHGCExgJR/0dWvNXOOEdYglqrTAS
HPcK3DWlPl14abNb+x/PyBrDMQfZepqjs1t7oBv5GJtF5VLyaiYfjJXSlLs2wnW0idQLSc+/6H2N
eCJuZGPUY+SrIw9UWPgppPsyaIy1LKHrWRbf8L97xKJ8n+djv7JkT/1j4/k/mRvHR93vJ6WuA8iZ
5Byew/H6kuhWWZBmKtdX9dQVuJ9twxDYAeKtyFA61p5aAh3kEkHpsZM359fb8Wn3OzgXHdBXOuLl
c+aK3NjCjD1RuUkZuhly33YgfT0fYv6ZUtRUKPaxnumQK9xyjsdn2jZCBFpUualsX5KW7kMjdpXc
XMCWzg5Kfv8UR+PmxoVBo8Q3DfVdf8+slXTAJLVyS6d89TNbXFdxGG5zjezRSK3Eje3I34R4wW/w
HorRjiofzo/0DUr81/3qj0cACsNhyYTSNzaPH8EANpcksVS6se7EVzF2GdsyFe2L3Q3Drk7zUrrw
6274jH2MtGolT/nqx4aOKGdjX8m4sgRrM03C1xZFA7F1IPfjBKD1SLCbHZktv2pnGlL1rS8pmhYU
6gsrvTYyNAOVuD2MIPA3ga6s5JASctwKxVUa87YRmIRoPkzJzrdu2zjf9dHofcpzWIj1pIKNes6e
x7iSSGRptsHy9WhRPem1rCOSGQEW1xsU7L381haqtdWx/11hihStuxL36koOrrpYSradlR9qFEBW
QL7pbtBTCupY+oy0LTL0KExtfb1/0VMBoNKcLv+yhMr0XoPnv9Xa2rkCcrzwYWnTlzN/HQY5KQBZ
hQ7+fOXlaWNj21qVblJ4wVaN6Ic0EZUttoYHQE3rrENLK3BCt4AhlqHpEeAhmsHRCwpNfm1CA/Sv
1t12jeasMATAlhdFbLdK8wH+pi1Rh/Cvq9bAotZnQ2bI0ue+5IeUC/CwKRT/mx9lwwpdqj2HCN4+
sNFWvmz/Or/sTn1gFNJpLgOS4G1N7YV3Cx+TTApmVIHZQCrpUwJr/Nofq6eiSV7PB5rv+9MXNmnl
UEnnH+5mx4E6SIRl3tSlK+Qk3mPMJQGK7RNpQB+BXQsyeb3F7eBrxDpYuBSeGiM1IKBZmDtSL5mN
UdbyUhG1KN0qzOPXorKvA7NXvnpjFi5EOr7wvn3DukqPFL0odqsPkbyxMupE9nBtyaw73L0AtiT6
o881A9fbu9ATP//2pE5VWURlgKVO3eHjSVUkzLyhY5SuXIf6tiKfnWw4Q4NOhSeUa1x6cGZfKgmf
mE6CQgJHyIrMYn7LkCjUJD3qvm7qaxRRzOgKWg+auzrqGueHd2pbBiXEiwMFgDCXNtuWDfQYHGh0
pUtV9BXXqe+a1Y2uYzTr1kHhz0DGEH2KX4VcASdN4x/nw58cqAYeAhQC+dN8yZqTrn5J/c4ttQrc
uHFtBvUO3b2FUZ5YNLDMJsAF9HeW6WyQDkLv2EUgrw5Vsd2pY/YclskmH3AcMRPlSSiZs1CHneWp
b+sUPhR1GyifdDLm5EQkucoRgZrCVWvH+Gz6yVoV1SEIHXbfIXkgUws2kmaKg9n52HirZfTVRlCy
qxF5NsxuPASk1gtsrdMvGzUB6qUUlj7cXpEoFzZO37xsvOpqq3FWhT18F84PhFIBwo69tNXl5s5w
AGR0tV0t3PpOvgboPpPhsmLZkxrC+53Q8rTIKDsHtkIXPdRO5+KocQUs92ZQ/ZcIkbXN+dU1vdbZ
AWPST7G5cbAnAVA9jodWus+OaRRuMjoXapF/Rolx4T2fGhL9MA4vUi3q4LPbk29GTeKNXeH6ZaDv
qHpiWSGVw65TsPCS/UuUrM+P6UMGwi4/deD+N+Icm4oLXdaX2UBEzNrQEpLaW1GKCIXq9ntlCLXf
llYWIdRlG+DfkG/nKteY8VcI8jeJKfZORKfQs6rvbape4++b8ucxfIqs8PX8k576tiE6c7LTTCMJ
nF2ch0rJZJQeCzeWomcr6a87rbgxouD+PwszW1QxolH0PdG6MqtC3kh1jNRSH8OB75Y6ONP1cL6c
3g9otpzypER3qGdA4Tj+CLV2m7bSbdKYz3XaL73lY8zBH9vH2zln0dlwgOQdL11qSmqgJ8gRRxoA
qEy/ihvHXJWxclPZxrVsJwcJYQs51HPXMvyH81N66rsxOV8nsDWif3O0ddeHYScLlliqZjAUECl6
qdJefPnPosw25bwOezXgZuYOAF2oFWwHP1lIOk7ciIBOTgVbNn6St9na6CcB5KrQhFs2/XWbd1+d
fnxQqugOzu+jXGDYaziI8J0f18ld1qYXxT4H7hg05fG7wyFS7UdhCdcb8cOTMhR8x+Eh41p76C02
Py9EqdVEzS3KEu3gKfrTwgOcuFgDXp/AVhQmuXjO8pyoH7xe7VPen1C+5UXyWUL0em0iDKz46SdY
8191Ef6q1STbYreOQUy+qBp54uMnV0Z3htowKf5c+gnHd92MRSZwoSw9dyyTV5iFD23WQ5gxcO1s
4Z+uDSu5h1moXaRp3Ll1q26DULe2PXnqhmJKfA/8JHCVIrvwK5wl8qpNdgjUbTSBkELRx/EhQWm3
zAKxRqnrxjFaHwVziYJ3UF3Cm3sepLJdZb1xia5d7NY1YMpCiWLX0rxwrWgt8jSddEiKbPyCZh05
nR9660yCNpPyxkxpHDYmxkcrHF0wKhIxjlRa/IgCeLIxc/1OlNYhCvIArWGj29CUpZfcpdeZL2gj
y3GCFUO4bWr/qW8TLFJj7aIv+yv4tpobB0WBUZYNZmw0MVqTYnmjU1tAdGas8K4K8WeXikczHNTd
IPnmwRu126BHnwPr+mwbxF32VRkBXcq5d1mkZedWI3Dkyrav2tygFi5LINgE9Fa6S8gIVrVyEZcg
CilU/EoN6yWs4hstGw4h/jEbv3K6FdQu47JRFAlepP73T37kYoH+08wCHvOhbYbwlpPKeC3WXRat
x24EV+wH93IV3vlO9MDfWvgIT5zLKG7oNj0bavIstuNvELWmXoqCQriIGwL+TmDgNIG89ZT4wsas
YN3VS8iRDyUtDmbocZNdOVVxiv2zkHoZJMg2mDmXzELdFMYQbyl8RY95ZtWI8offm4Ifmi1IdeEY
92mavoq8vuLRsmtfFfgZiCA54OCB9VDYD7dGnWUv+iSf1ygmcqt2EnYLszTr378dM8BO2SbYpZRJ
Nud4mgYbWUjH8WnLYpllW+ICb9kaOF1wa2uiWpc2jrpeNEagH9VfrWQ/0vf5LTD2fxbYTmwVAE64
IUwsKfTpplf5Lj/Wu0Kz6saCzApUy0jwl+1qpMFHy14Y7YljDVHgaT+kcUvFYXamapUQTYdOv6vG
6TcTzXESjoUb9rS1z64I4C4AZKGtByhifsOlWlE0Udnmbtypz7DaqzWmj89JHuypyyCKye3H9LV7
qzKqhcGdOuoge3FngGUMmG5+6MRR4mi9nLtRFV7EtvGaCO/JqNK7IcjujNyAohi11+cPmmlFfxit
wSKe0glqRrM3F9uljRi7wmhjo1wP3vhYYJiC4Y+z071uIdipqaWRQD146nZ8qG40Q+KBw3SEi6T7
HVa2yK826RrI0iVKnpeSbj1qhfkYBfICvODUxNK9MGl3QsWnXnW8PAHl476nK8JtQQWDBxMqUg1J
HjYbgX2MMcAgLOP48/mZnZHi3z5MipSGjSQCiAZ4WsdR47ZCH52DzW1HJz7oUnWlKKRremW8aDEI
9dAfoMP26UtoQsvGDy+L8RZFE34tVfjNxIilbimqpju/ozHsl8DAVwhhApnM2e5xj9V1UM6dhMeH
hOFehk4F9Njy0YqNFyeuv1pi1DZiVD4hkQBjSXFu8MmR3Ao31ZWdB9+Fhg4+VWP4MrF9SZ2mhTSA
HWhEA35bVkAHLKucmNWOhDdF8Xh+etRpX5qtvCmRp6k00Q4Rhz6eHiNBpdHpvdzFH5nLlCXpK3VK
wEQlr5CQMC70obF2wpMvhul2EEhq8S0Zsl1cJeOjHOibGjvuLYqXB2OE5qNYuc5koDyFmvJX00as
LfJDZ4ehyVKl7MTBBFRTtUHe6zpg19mLrRHSCeIS6n5u9lim8jxoCo3KpsPn6sqGfbNqCtte+HZO
JI0KfRZ6Qg4SVKCOZrlYglwx0hpG7pYgSnZNj3SdmlCBEJzLlECEvAvHNF07huTtRAKoFiQEW0kE
88HxtE9wCF76rn5uWq9bdfJ4HwlTx/4rwbkrd5ZoCSdOpemSABCC+gnCXfNPDm8lv7Aa5Ntkh0Jt
HT1pmYeXQQ73vEAEZvrPPCam5UqCEZ/WFOm+U7slxNTHDQd8LXcV6MJ0+Gn/HK+xPioEbphd5kpD
fJkM8o0MWj5GgLoO4AsPzlWHA5BhV0tp5sf8AfVSXLVRn6FEwxky7UjvDkQDXynDa1GuT3CsX0mK
44pgjFc4Ca1l/6X0gkdWKYKzzXVSb85/WB/O4lno2ZhhmipBKicckfWwj73+MOT0D8SSZthCmHlJ
3G5VvMURyndzp73OkobiauWqcOnOj+bDgT+NBsgOhsW8QtRujifSl1Oz0SImsuv18uCZRX6ZKPoS
PP/0+1In/IVFt5tz4jiMOtqNaSuYQZOS7NQa71ZTvzHD4KV1nLvGTwN00PzLoiz2KqIE54d4OjgH
PsQE9A+BmB4HF0lbkwz4BBcSSt7afeNFP4e4xpBTIOJVHHz84dd2+ZQN+WEh9oc8c5rfd7FnA48k
CQM0n9h+2OwMJ9mW5tSpJekbzA0ODE+Yl3+BxvTUV+LKweTqfPwPW+kUXkf5E5I9/zfP7v3M6scO
3yy3tV+CQV2VqX/ZFbfAtPZA+BaCfbjrzILNij/Ic0ok0OjJpFmJ5rm6MlvY0xNG2kj+w1CzZevJ
NA9JDTOwkhkyI7jHsfsp7YNKUf78DJ4eFJhvjgUw7+Zsp9H0RhSmwgfS1Ja+FaYJhkseoPJj34Nt
q7HE8jgZb7rc8EUCfp2XBFM6khi6M7LBKdGXVKFGYQwJu69M1U3Ta8nCCl2KN7smWF3cNmrKS8M2
585SuuuqLA6FjYscYjb/xlSyz+iAvPna532UaKA6nERe5iohSABh6zcOChplknZcD5ea6R/upNNi
pK8w8XQmpPfsvVWSivMwvhhuOOgV3dx0G5bmTePU26oYD1ECHkHSPp0f4MdTmc499UBTmXpFKurF
xzuNXsqSXGMS6KIStc4HVcIZL3ipixSDHoExRootFQoifjJss9p6TNpyIbk6cWocPcDsu2h0oYNp
5HsvQmA3ibnX6VAkdvdwfqAnTg2W6CTFQLmC6/fswp8U5ojrAZNbKUoA4YTesR83S0sTwBXzdXSH
pUcLaIl7GTdBIL7T4n13zFc1QnOI81MSQMEqDGXvQY9SBK6wa0yqbFuhUX8/CDSBBw3lYBHRvKXk
t8EIUKP4JT/icPHLzgVMZVttXcy+ykPdUF9LCvEYQ5zfWWO5H9Tqssi166hX74dM5KsoNPtDqwQt
TmKGBO0WReKm7eU1d3xp7aniE/WpCvK777hYa/U7v8z0Sy/FAI+bVgMEoo7zbN14rHOa5ZirY003
+Y2m9i+8Gv19mQTGFTYe+zaT7tpGSy9jIkFfHJ2108kXSoPt39hql14X1zs0zRvs16Vt1zrxvi0V
1cVoN8Ooevwp6li/KTz9C15+iPbT8y2MyfkjrVvX1qVPWoTzMC/pm5GY/WNNdrxGcnpcqZoY94DB
jdU4eNbexPsQxm5SHLpWQmpHmqwe8JZuxn6fCzzknRTPBStpivsg0tHNzSzvVtdTxQUlh8O8CcZC
N8ia4Kdv/ADL8tCTv4qqeeokT1ppmXprecohVsRkWzeo0DMrYYI3UK2vAXHXoaFWV6mFb4zmS8P1
EMvdJohH7z6Ac4xyUFRiVangu84XdhGUsrkypuIhToXxK4IZxYWpDuJGLrl64nm1GhofcGlUYwPu
q9GVjenCGsfJQykHxlY3a/nQZf6VImn0ftKkO4R4p2wzTXnUBv+7lyJbFXWYmWndRahY2EWKEqUf
O/6RYRR7047lC2n2yLCdjUb9fOVgVetqWoIYgpzvO7AFWx1AGGcgbjUT0GcPPDZeqZGybyFmOqoG
c8cZNJg7kbGhbQw51sxuqbzz7jqvDdywr63VCKH6yyAAXa96P2ouAef0SHUh9ZZENdJFkZp327QM
LpCtrj4pgFzQuId26Fip6iqpb26sUc8v9Kbq9ym1RB/2b7mN/PxLblfJzteieN3ZXXdv1y0GGKrW
IJ3kXQvAq58R1TcufNWP70pPaChkNpEFrbRfSYPuXZm2pKPdpXffjAwryIyJr9CWQDRo12amXOzb
XpGuTb2IS8rHpZGh+zCsHLwJVRzoMDcYq/sGBqJrjS0iP6YZr9E67rEDLrKVMQr8nGlVHPDV2BpV
FblRjrm7o+bPloxsWNrl343GzA9eZDyQR8fP9DZlFSS+7ByK1qy/B5pItxHkfnSxhqp7hYuO+UWi
d21x4ahFB/x4kCLkoZuncFD2FgULSJABtMd+K9DMTDWn3iVBbV70qvHVmizqClkBdycSa9VZ1ngL
KBCbBOjmTck7GbWGDLmomnKjNGRsq3zwknU2Oq2bKIXEliJ13ZXq+99rGTcqr+Z8TSeSy0Yt/fG2
FsDLXN8egBeS9txYKX7KQsNNbiWUofLXWjqqyILnlD3xQRzXQq2AKPl+ARvZarDTEGVvIU0X5eJW
krL22kJg6KKCfqDsFNwstti24M6HuOlBT3Id8lyqhz/63Lu1Artaj21lbvMWabpW9uR7qaW9ukL6
JkCSyYQjFHWHtqtutMDvoLllPzEf7rEFAb++FYUzlhivG9QkvcQzDwrGgpWbx2V3Y2TGQ6zhm1KT
QTtUYS7jGGvwVHg4q0s4TsT6bdxEd0AV7ztF3wWe+CzK6GeJ9ffKcqRLA0k9tNz2Vthd6CMS8lZo
5hvLQnWxKZXPONlQlpGBYDR2RCU5SS4GYDbuWOWXtpncj5Nbth2W2XaspGRD/vEFPAICZ5lZ72JZ
+WwZnBgFFx/chbU7uyINQfNScbGUvqNm9zO1WRd9NXTIhfnYk+rdmiPnWU34z05t/SJQs06AstVF
e+mJ8FPW6JtO+4zYC0jMsvlcmennQCYnb22JJFkWD51TP6IjdC2lWQy3Kr9CSGPb4YOV+MVDW+sv
ugUeqDO7LYbWNKXxlWRmlMG5l+rJqPTZacpqJZnyNslRbbGb68xEg83OjJXidMpKoRaFYzuFVLMM
rpBhWnt1+hq1TKDzHEy6a8L5lGWowSjmIdeDX17ku1FaXfsQgwOjQVKheZWT7FPb6ZugU7oLbJmm
Yim3eBPQWKQ9Wop0yem/VkhKh9BwKZ7faP5Xpa+hmnvB53biO8SWumZhFui0ZneqNu4dk72g95Ps
QVL40nF8ftZaXI4H6OFGfkuveI1IjkErSvoRtDj1xqZ/g03pRg+Vr5Je3WO8leMfXq0mgR6+qW9x
i4WkNQm6KdmLQ8HPD9JLuSxtrIwfTM/cSUpvI7wRX9epeV3WSrKOWpYjAjH7IdEvaiy59xr/ode8
/C7yg8nZxOg3cBXWGKxuQy4km8ypo40+4Kqs26OrF9VDnPWv3VC1FwW9eyi+VeebvRuYbVh9GYK+
De+NVM/K/N7LLagVYCTNnY92KQJZxq/z17BTme0EbNdAkcPzQPbr+H7k9R7WwgOVskgtUXYMwAOC
87O/qt3toMq3oHGffR3BXDtcyqlPJJb03Cn3otoG4HeephRZ30oso9ytqnLtBPY+qaV1LD3mSXfj
eOadJqSDh0UEiAPWufmqhMbFUFr3NT4BY/VdTqQNjlHnp+Pj5ReULjKiU1FoSi9mV/5OzyXft5vM
9b123anNakwz3CWM3fkwHy+lEHomajdYPjzr50ipOFY9x2uTjIVfw5ZXV5LELjE+tPAn5TbY5MVS
QfTjwGSwLBMjklIXWJHp5++uwbocFGCDqZ50cENtpV1z2b4eJWNzfmAnUsEJgoymER1IDUWF4zBB
FKKJP9lBtlVz4TuGmwZIzVTlTi7Uhfz91MqdEjMuPwibK+achIsPdofHE7GsFOVt09uZw3c1e9Yr
9Dm0rKIppOmbgdKysJf6nlOBbpZUvA89B2LmaellIX7k7pAMl35I/8BJpqMfOpiNTfvIgdgE1kWL
Eu6/M79/jnn+zVRSL5U4seSu5jlPSonkbCZ2Dba8al8vcMBOrRhKCPZE+ETCfQ4a7Ecj7kVG2UnK
SDU15Z4UZZ3bzd/SVyAFnPJdRYFxNonW0Yw5XjG+mmNwSHvfbbpmZTqf1aSj5aTtgyrexpK1AFU5
tWhseBATjYeqM8nncTjZbCxVJDXfwVBdmHJ7keattC/t+GUsEa4ByoA976B98ovgAnPFhTV7Yk4J
Sufa1mH/WHP3lDhI4jZPIatpY0pHoB7iHYZ24bpsFmXcP24xMtyjqV4HfZa+87SE333wg6jasC+L
3A3a0bgURjru0lRtaT50IebfgLjGasR2YKzNx/Nr9ERm/y4yNOjjyNhjsjdYDNKq7MPUPYSn7J4P
cWKbmWpAvEbk08Aezd6iP2IiPYZ8f8ZQX2bm3tZuNNIJ1AkXAp04owAXgaxBxxyq6Jzkk5pOGXgd
e4wdl1/U4gE9wZ+5ZG+Lyr+0qiWW/anlMVkKYCLFgfzBkWyUUPaLuV27k0lcWZu7MldXfr80eyde
0JQfIoWFgMGkmXj8gsowGREZ55MDkvCtnKCJhn5//gWdDEFLYLIrmdAAsxB9ko2ywInI7cPh2kwx
8cED7uk/izEtkncr3MfJ0QywiuPuaaxpO6LMu9R0OPFCYEGzAWInA7L5rUH6LgSol05Qzsjc2pGf
7Tz82Qp9H8jDv3E68/vf2PWYLljObLra3k572SROZo3PbRq9tBoKy6DGt+en7PR4/oozmzJL99vC
ENT2gOogfxZjWG7bTwUV/fNxTr/+v+JMn9W7eZO6QQODx3ig+N0jaXkvpcFSq+BkDHzl3/hUDgI9
xzGawSxNx5vOJ8vbNp66L8qlK8bpEHQmJ0sjNptZLVbYg90DS6AAXCNZXmdXSHLvz8/UiZ2MUiOg
DmiEBmOZbZZy64BOdCj35mPyS/ea6wEd9KJKr0ZnqZ1/cjQoU8DqtzU48NPP370UpfQSk9efuT33
k1UwMqT2b2NVgMSAjkH+gpdvWxOJ9iiGk8dOG5uZCw7pxpHyYtXa7U4vwrX8N42J3m4OqENQjEWz
axJ/nrUdzK5ODCeXiVXL92P1gOvt0/mXc+pz0aGHINP5Jkcwezm5gjCxb7S8nCG9mrLK3IspMYYL
2JdTYYCgoDNvqZM25ixMAoDE9j0OGc2KVjoqeUVJ1oOH5vnRYGf44dbKcWlxO6d7ooClP345I7Vw
20tYABShb3M03tRghwbVSggkc9G7kyIQaI61qUvjYFDOUXzV7aqvsYlTgKmswiJbxz/ScbpDoFeE
gvqoOm6ciw334Yus0x+zHFsAK96XWrNStJvWMBauvyeO46MRzM79KkBzoHK0zE1qjeryS62rbiTn
16pebnW1dM9P2MloSFMjsQLEmE7Q8Xz5Doa3lmAxh2WIZvKtNAwobxarPv8V4rR4PtipRcBN489g
s6057aHv2SHBZKShOQ9WQWOtLPPz+Sinh6TRiORiCIpylp9lQVxXds8E9gaSjJ697uXA9cG9C+72
5pLF6ukx/RVt9oW2LTVnkRNtzK2dpQ2uIT0H6sJ183QQcBxIQ1DmlWcT57VWkaQCGIstDVspu5cR
gY7LYuHmfmqf5sb+Z5RpYt9tnkk7yhVC0LTlIm8lO5dj3a9sSr2K/h8OZ7bEBeDodtAI1Gpo0qY/
EvWrUagLi+3kMgCphNjxJGox59Nw1tlt2ijTPaBype6XZhZujqEz5a61VCy5lJ6cu7+izbk0YBfC
puqI5uvVtvcdPBMG1B2xfGj+NviU8wfnL+SNFYe+4nwxmIUscAcbWAwI5UBF2KW2tTB3J9fbuxCz
lVA1vi2j98FKsDAW7S5s9N0D7d9abxB2uXxyuIHxP15v9HNCj+5GRp56bQQyzI3JsYmseIkEefLl
cMDZHD1oO8zTfF8frAwjSa64tNx6y9wOCvasarbS04XT9GMkamuTq8CEy1M/lKAyVThyFHLVyQxz
p2nFoarokBTNbUTifX6b+3jSEQryFlDxSQJ3jllpVREoDZQ310Po3i6GZ+APbqBg5xQHbqpd0a7N
onoh6MeFQVBqbBgRA9QFK3P8yuLRScw0G7kt4PkqW5+dPLlJq25h+X38dImCPA95IvdGkpLjKI7S
gNlOeV9dNG6hlNAATLex/DlsVaoK5sI7Ozkm0mYqojJCUHPkegGpzPALvqdawl8Yokki0S/sluRQ
T4RBontyZKR2CChxNii6kEkcREPKRUtdc+O+YuSrolmye51+zXHZbtL4YheHvw2Ka54yyCMI3zC2
U9ev5Njc2EKun+zIjJZQ4qeGA58MUTHA9kgOzU5ZP2sTFC7RsUhz/VE3xEbpjDvILQtIjVPDAdYA
F4I8HnzKbI9QxhhdLktLQZDGJcKDYCRDyVg4j06sN4xNELAB1goefA6TrO2oFX09pq7qIByt5lep
7Fy1Q7FV0WDJ9Ozl/Je7FG42JlLrzqNvm7pFN+xoSdzaqNNOXQAHzfoyr77+G+FQHEG/h2I1IJHj
rykLclltzZZwolyjsON6xugGmbbCKm0V0Rs8H+7EvgTkhR3QhBlBvj9bGINTBXjwpanbjSjZKf53
Yyy2wPuwK7sJh2HfDNZe8pcu/ic23qOo6vEgG1PE45BnqQsaYS3CEZRbvx2q0I3T38J9f0s/6ilP
+d9/T3/nRy6GMvSD+n/+++jf/jWne/c1v/mevlbzX3X0m6v/efsx/sCb7/X3o38BABXWw33zWg4P
r1WT/PEUv//kv/rD//f69lueBvH6z3/8yJusnn6bH+bZe7Uo2g/vVsL0JL//3jSAf/4Da/vvTOj3
D3/lD4UpRUFGCgkYa1JWRJBgupZ3r1X9z384zn+hJzmxHNG0gFI+feN/WttzkIIptIBwo2nHH/nT
2l7+rzfZsEkZisIVdW5+9vYGGPvdHxsi0/YvUoemk4xsYUpOp/oETcL5waaPrZm1yOPozSj2toF4
/ehTtU48L1oohxzvnH+EYgbQKoHGB5t5Fior9Aw9WmRyaq3R9/Sxvyi9LG8HtR/+1qf4O5KGXQwd
CMWhVXX8UQRxksNWBGcg66OzqaR6cO0WcqIlWdUuV1r1AUvM4gp8nfiSQLr49O79/57j93paM5zf
7/ho2eHRAy4N7uxx/BHiiYpPdOVSJ+sfR6epdu2gRDsr1rxPRgi3fPSK6Ecbq9GF1VQx6JFBW6nq
mG8WnmTKKP46Ff/3SaArMA90Yee+DEXbiEZCNsGlDlrFuOWI+t42A/h8gZkC50mx0h1MQW/fU8ob
p8vgXnpB8OB1coN+xRDgh1h79RNln0lttcYVp+7y58GIrX3b5c4Cy+J4N3t7XAu+AuKEpK9c8mcT
Z/RhEkc9aClnKL21prZIZwGGqddm1FsXuRUPT+cn6MSahJEEkYQuFYZVc+B5GKtOX/sEbEbH22Wq
jRS/p5uXnlQvkSHe6mOzd8EHpkKlBG09qdEfr4rBwTpMBp7hIrHVo9VRZ9Ehl+W23tRann7hvpFt
zcjWoxWMjnRc9eVoPyZaHfJnRy27jVW7HRGUTmsACL7pfx4zrMIlxVOcrRG0CVYCWq1fmBGgQPq3
o7YFiAy4J+pDD5OCKB7BQGlWucRU/jiHiJXrENh0KoPcXaerzLv0OUvC1h9Cr3LjKvRWmgRUQ4+Q
3EZoxlu4hh/fIKb1QSgEKeiq00KhcnccqpJaBz+2nPURttJNo/eGvELdtV15lW3dBqYRQAVqjYXt
5MQAoQVC52cnQYtkflEOhjo0AjuqXXUc43WUmA0gI3rQutKEu/Pr8fjaxwAn91ZQA7RmqeU5H2o4
ZTiy3NvSHXq5u6h6w9lAI9IWtoVTUeh6odKuQmTi0nw8jSKr9KbP7MLNQqE+OZ5h7z3UcZaSppmC
y9toGAjAlUlnCA3BWZxS6dIoKtAnsCsb81StlOKf3JOGbhVoZfvNGFrx04uHekJFoR691uIIJjdC
mBIOEcCL4+uo8ZER1xOjwY216nGoPT/fbx7NRx/ldIxSU6BgxooCI3M8Fc7QFuyB1C8aqRBbWgXZ
QXSV/gIM0tiPYwvMMuhRJUUIZZO22NlMld59bKvdxmwa5SJVev1izPLiss59e6HVMt8Oac0DfUB8
hcquRnIzLcx3XxZIxjKXgg5omD7K66isHvJWXNkdn3o9qou6KNPX834upnAQy1l1dMNUNOaOwzkN
AnOlTA25y8OtpQhj3WrNJ71Nn8t4wAJskuvT8UFLVcxTRgXTVOP+/OuYf2lvT0Abw6C/DSFn3mIw
DUDcRUFu39Zkv5VD1hgHo7lhD1Tc86FOzC2HDN8YVXBsYOeWJFVShIJUPHVD01jjLA6QW03EOmyx
2C2KpcLS/BymlYGNpUNCw5WEFznb+/OyzaxIHRJXsUDTrSb4L0YECiJBuZ0WdzXdqL1ckasDSxVL
CjungpMH8UapXUx4rOP3atugFmtbJK6mxxKqv2JQN5HVqhdqqplboFLVOlcb5XsHwHxJfnG+YzPw
N1gSrRb4v8Q/ju0PiHvLSpG4Y4HqijLpdgJ2RHDHx9MVp/vhOSQTXFhGH4Ki9zXpr9KrsrWJHHAc
NFNa2y80XHuiTmn3LYt6N7Ks+HKyVy+u6Fj71Mi35xfUh1kmqIXvCiqTYLFYw8dBvaR2lDiQVbev
I/sKnGG4L41G3Q+GFe2H1FbcKMniH10mpQvAl/l2ztZFxx9qtYX/FoKgs+tuV0TOKCpbdeM+wIuM
L/jKqEt1AcxzIgp59FTHUU3uMXOVWDVtUdyyASLbftWuOT6UraT1xcIsvv2ao00ImXbksOHYUmEh
eZ9NY2WjVYrlt4Y1kFfsOjsaV1KmYJjiox4Ei6CSL5pk6PcDXIwD8EblslKTZi2Pteymcp3cWJaH
muP5dzsFPXooikpABzke6EFM9aXjdwsaXEkzxIPdMkVwtctzfyN68KrI1B7OR/owy9Pdl82es5/u
J6XG40jlYDZmPQaqG6hw8hNVDnAFH5bYox82v0nEQQOn9P85O7PdOpF2DV8RElCMp8Ca7MQZHGc6
QUmcMA/FWNTV74fsk/ZyFCt/S91qqdVhAUXVN7zf87JuGMr/fSr+52ApaPR5suAqQrYgT8LCP5kF
/uHDbDvnacFi9x/viko3cAqqTPyFWPHqpRLvSIhPTn3qfas6e5b0wZ4zovD3qzz7ArkK7rnEaija
GLO6yh7Kpc1mlJn1adKdeuy05b2i296ZgD+84sYbs+HGyWyzAGzuVsnfr73/2U9WCNdmsyHn++1W
fB0jElYv6+qp+uSOCyMfTAPaZVJaGaFpJ9ZL1WRuRdTDQFth1xn2amnfvP37T3j+UveTbN/42LJd
tGhPl87kjJpNxwIDSyTC0MYg4h51NwiSACDIvNoviAif7bLcsk+oANkBVAtv9en1ip4xjybo6lNT
LOsxxdg8wiXVuw8qq2YEpQrPashfGhJ89iX+vqiP0GGvVzjX/XTHH/QmjKkGeTUyGyP6xeVEm2sI
zZ0hX3iiV4pCOmVXV7vKN3aTTU90Y32SadjJWOnRepytoYono+8/0lRtrJsxV9sXAuBhi1dv7stL
JfLq/K+v1ib7oBBMYwAu1nUav+SNbRAyrKfe2WDgB2HsbsxgLNaYH4yqO/z9as/2IFDJpAbeTh0H
gH5N/lmEuW3r1AMXLEBAtH7l4wViveRw8iw7QNrB6DGlIDyvqZRcN3Jau6QD4RgL3SkBdSOnknZ0
+m35zoyBgXNg71eUINyyP9dzGxTImdb8W6Xb9NYZmV2zrQJJRSe0vzsOVqQP//oUdtkGQEKSMjaT
6+U9zPWQ5/TkTnbNow7w6AauvRovnCzPPiJyWZDOBL7QdAiQrmJuRwZzbfZcZQowYpg72mWltjdm
CnyJPaH30TLmlxTOz94vvUeKUsi4KVeDZb2KB5Wc2rXti/kUEMl/LlK3vRuZnHrhzv54FSxSiUmw
4+BTfbo9VKNJ8mJv8ynt5/Di+iki7tZ5aY73+fMDd0SKiVIIVD+0iadXYSfITSXN+eQZiIsNUUsy
uc2+G1y2fKKL6Y2WVfOvS2NH2aId4r6o8CF3enrRlPOlNzqqRpNF9aapW1xTOiz0/nEBgiPgfIaG
BWkJMsHVoVl7BXQAZi1PvelpyUSjz5i3Vfrv/36ZZzsqUeNucMA65Dt8Nqy7LtmUD93CvILEDmYr
sUYG5TwnTZfJfw0DaHeTWtLTQteFCc3VywrUrJiNAuCH6RVzx7nrHbzO+PH3+3m+7rjIzpFgUSAE
vy7+LoPeeWCIHtZFBIdgy9NXIRMfL6Tmf7oK2wMhP4QRgoqrb2iFLITKDmppE5bhOQ8o9iryzRcS
mefvBocWPAh2kT6iuGs8VF66i1xHCgB1Oge3FNV3vre/3M3LIF9YBs9v6LeHHuNC3A7Ax6ujjmHX
LYeY0J0Ka9hu66FSHzZDmy+Et89iFLARe1pGfg9Jh3760y+HcV1JIc1n7jFTzZmqjPGjmpv0BquZ
9T36ge2F1GhfUU/CMtwRaDxbNAFBHpJUPL2enzEBZc85B6dJI3BIB/+926XOEHmdNd4Y0LBuGh8w
4po38wvh0fN39+TSz7Iye3PbrazXUz72+QH2FrOum2Md8lHVL+wUz58qjMzfZhXMWewkiqd36blV
6zbZvlP4XocAorG+ZvWsflqtds5rmC0vaZqf77q7xpDZA5IU9t3rBNtYO3uT9TRRPNHejTdYJePf
JHQHAZv9lkGh5lXtNi9NlV3xAQnHKNMgZEGrxQjX3rR+ep8yHdJtq5vhLAq5tNG4NvXnumqX26EC
tR2XWZV/1kXVBpHpsa/hLQzp60gnRn2YRSvzWDHc/t41XDkDiTRbRm2LoMvOosF7/u0mjS04ItGH
OVd2i/utzTd8wv6+Oz2PevYCIS5yeO0FWGH9FnL+J/XqxILsAjLSeTLc4d7Z+iw/iJqBQjbcxr5B
y5PhbRDmNABwHRjLYz4t6qNbLqmReAvez3E38+feTLqci0g2JebTL/zEq+WEIRXANLjb6K55tWgT
nz5mZaywqdJQXDw8NKEKwZX+kA5Z99ObRfYospJYIW9LGz9bO+yrRM+VhWey6jccla1ylRFpgWEd
kPGk75w8K/IodUaTSd/KBTLz91+LgSo/5+obRye+b8PUDVAz7Dvbf55okTqtabfIqeB0ek4UAuls
UIxW06NEHodPdN/1VVykneMeSkPZnxnpVT+dXhTfYTKIJfJpCzuH1lydNkrbspUHR5YZBVf2rzIe
22W7o6iyFBF0UX86mHXOpHrqOUYYZ6tbV7HrzeltLwhoY3NiIBWgqiW7eA6q7lIpl2EnZoCyqG8M
/2M5l4y5Z+4nMx39LQ7Hejk2Y2Ac8fnLmihwaoodLvTgJR4qE9uJcHHEhyrodR3Bv8VJNEttTGOL
nrJ1tJWePbMi/DaNPFevzqsNHap1lh3hc7z1dvGWJz+/nx0Bo84wdftjbOV6CReqUrEOh7G8VYs7
N+9k1jJO33orDswtQfHbjox+TrrOzd4yZ1s0B2M2Z3E7bYM+FVVVZQdr6ZvPzFoFaTQsW2hFelkG
dezKLr+rsSwMI25bNMe0LlKGBisB2yS3FLbX+FIw4dma8JkTz9cwGPYC6ZBg67jl53rc8v71sDip
G7OrVAVRiQy+zT3yiggk34Qf8JL1bn5wRmmXuFNMgROvTlZ/AXk23cpgpQznDIXU50z7wxuNWfx4
nFdXZMBBtPPBz+3RBb2gqo+inI1vhqzFT0F5Cx0FOftlS6cpO+laqPkw0CldIz9r+we8NkoPdbTb
1ge7QD6TpD5+KEfh5d5nI1Vb88tfWuGksV3o2Tz5RebG7tSt8pvZh9qU8D+M4IdXWvSdVW/BJUUf
Lk+TCmrzlbctASafTRZO8UYFAwbAsIT0msqlsvjeizA458XcDY8pHIctlmIynFOmWnx9htWrRZKp
aXozNKOF1XhT2a91JTYnqkqBNesITj87mzpv0lfLtNZL0hW9ifBrmksFGY6aaTRZuNdEtWni8a68
TdybpVtAjeiYEDQz4B0wKppCRYssts82FI4O6/dc3Tlzat5vFoagh8IeC4P13yz3GadHHnlNpdIo
nadpPXpVXQyx3Rf7wy0IoRh8xw858ttseMzS0Pjam53xmNetjzAofSBzBNyNRUs8UI88eM5SLez6
uX4HAYnlJd0y6CLHhM/eDro9eo5frYnddMwYIoaXD9aw6paHDsUzKrbCez9j/+FR8LLSk+MCvzoa
5hqGUZkHJNZEIpsfCRqo92DCh4BntvWvtIDIeFg7NGzQjfFAiFSLMWOyInzVsWXWmD0R1XrRZGYb
qIB5ywx6+Z3GCUXm9e1YivIDK618W2XYUsQcb/Mc9UtHIaojtfxWDUCPEgGsssaOBhiL6lY/jIbO
2t5iIexa8TaapRdb/lqwNWVufos96LIxNl7nWeJUg1kjOAryDjZGZuNVG8iyP4Z55T7ktj2JxOwt
4/MImebHqG2YBIywOxcna2bm793OaZK0a1z2K85PKlODk8LCSf2clbAfgNKztzeTssviZJBOqoQJ
wOosZVu197Wn1yGRdrHDRZYpCw82vsPeaWGAZzhYTbN5B+gcRXvvrU0TRJUvMp347SyNaNWD9dD5
BYexsYpeRJnThIe6dTGYYNCkXSONPGZMRp/qIU9XaZM0fNY7J0Atr1m+OJxXwlz7iBJw6t7wvW7r
raJB/snujOkHNisOVJIcVvNOVF2jUHn6vjYbxhvCchk+4XfirtB+sICMLKUUlkWeaH5CKoFnUHRZ
ORxD3qYR166ekqoXyDHd3B1A17OvRKYu8S2Zx4Yq37xtbn2oQmlUsSzKkUkCsegPG0xsINYsvTZZ
clPqZBTN0MRlPpt9MvCdzBEiFfNzPS2ruCssVWXAR9YMuoK/eP6Bc9+2EjWP/NDUynv4Bq2o3/Y5
3gPxorribsJ7zEtUAN4oLhgKNejagXRdg5bQrE0NjjA7KKX3WhXWDMcnKyf7mOuciQAzKKQ4D1me
pm86VTXtwV5b34+mlI0YyzNkqLCCRqArYhL2Tdib1nvP2vwfGlIuSuLSxmgbpxy3Oq5jPoFraC1/
fGi8RmwfROMt2yEQKMg4B8bgF9SU7CM7uzBjc0hnhEaFWt6P1F8I3SZIWHR4U7EkpU3aBUo1t145
YzAwqw+dpooHxdYSM8HPgVtlij2uKSb7l5PJRScig/FKeOGXKKn72oJfocchKsIFpHeWjY1zqBS9
6jiERfs41pSWDmNv2Natw2S3HyuFF2ckde58790S/JhVsdO9NSfT/ERDpPWPYV0bVqyqrhG3HUIZ
CHmW287HnlN+SeZlFOZrEcyQKYLMmJ1XCA0bfYasbdov5FC/JxP/E/D8js8oTEJhFuhp0V08DXgQ
Ek6tmWrnsrF8XrO7NT6tvAF2Si8dK40rSUU2os01hXw2GHsSeXTzxW7X9cM4Uc5IHNUTa7RU4zFv
QnVhHTAPD15vfYGCvxAdGPYK+en3wQi89tiUoXrTbn3fxHYZcor9PYLbf+6z29m7PZgsYjNwbWIV
KviSreycy+Sm88n1BuxxJ1BBf7/KVZT4+6HtHAzqXiZVKe+q0Oa2oZs7svcu0EumW2ddu9hfKmwV
w/WlRvofLkU+5tK+JpPe5/+evh8GCFZfFTtxfqXtEaHApVAJV57o3iGg/+f72kfsGSyG7wEl+Cr3
W+RiyR6x54Xs2Y7LecUvYRvYLFycqv+HS3FXqG+Q+TM29/S+NpNe7tZNMCZsBd3IUWZSu/iDs73k
L1TY/pCCAA2g/M4yp+R9raDrpRhsLX3ngldx9aBTrB6swsaHKzMARBm7V/Xf7+2qULAvD9dGbk1r
HoWRHVy9M47ByseN172oevtM8IStw/hg0Mgdp/LXyqxTFG5F+cLK//NFXR9w514Lua65rEMY1Mjy
XFAoQX4r9bgccmBImBdAgZozg9i2ME0ALanzkqbpDx8dc4LImfYJeNRvV6l0qK1xa93evawV68Sb
dg85mJUv3ODzL2GvXu40BlSfABftpytmWQzfR16qL226Rzu+NL/s1Zg45/x44Tt4fkOCnRBG4P4N
/L+P63+zQAzgWyh5hkLUSNLklM5whFv26e+r5A/3szMjaWViZUY57up+Nl3UsLWc6TIxVHeX96FN
FbMP34Cwki9IIa8b4azInYGA1I8exF5jvlqRqelU4PCC+bKUU37DMLR109bS+Tp0DCwraCFv/S0D
Qu0v3SEIs/BcO+H8IWyq+TIpkOa0/l4iwDxfrzxbuMrUBqD04q/29HVm6N8Wa0uHS+NVBoQyw/rc
esb8evc5jWrt6xua1/VtDQ/qnxcSHSnq/Ds9ASbEdQM5s9pMTFu/XAgsVaQ3Od8QJDFEB4rg9Pd3
/HwhodnlIr+7i8hQrzbUvu3cygpm52Iqm7gfiUJCmP3SXmrv583TUw94OU1TdNe7buS6ljWGU1r1
km8/rBHGZFlfxJ5n4NdaTupImcu+ULAPYoIT+4c3LOkhTKchcoD+3Zgh6P7VGrITibsVlSo3khz0
x4NahY69bcuPrhjxjOmtnuneQsYGrpoHyzTal8yzn38QfHLs1BTzObl5N09XBMXoIjdF4VzGwTMf
emsmFZ1KCPdtCJb97y9mX/D/eWK7hH4XMLE30/zd7S6eXssS0gYNhk2Vrb0ObHhm3ctxIn6ny31y
HF13UV6v6z8N4uw1R+Q19NNpqGPYjRn006uqpiMxM8LyzNnnH2a64bEbgkP8+71dLbr9Kr8nBNi+
6Lk+G/fx3VypCvjc2WxXC80zWdUZcQijen+/znX5kV0F6ayDzBR5PLu+cxUGrbIeffzLxCVHqF+c
XJmaAP4GWFU3qb3k35ZiNr5ugZ/WUYpv1htBjgPLXm883dZf5jLeKE5SYOV4/kWHKH3pIL56EvsP
pFC/9wuBBpHcXr1lhaFPqSkdQJcpZdKLWsTt5rTnvz+HP10FhAFPgHY686LXH3lDlTLYj78qH7OE
4rzAQRe0379eZR9TNDnf6ansypSna6dUfTAgEhaXYQm+oiCgw9u2AiHI3y/z/CMk9DOB/PvcyfMx
Lj2E1uLpTFy6cjQ/kL8IyOVucZZz95KV8/PnxqVoDnGoE7DTLHp6R46B5YGNyO2CPmC5uKW1HREr
2cm/3xAOiWwssOP2Oc+nVxn6JSiWZrEvjdW4d6WVqrfuNtZk53J+QeLx/EhD00XcjGiPdgaXe3qp
qbCbdQt3+CzorSAZAqbZHYWbn+Pk013VpxBpxdxLGU1j+29eASwLmnoI6mi/sk6Ikq6eJjqdyc47
Mh8mCuUrJgtlgs/PduPN7kvx3h/WCPEKwC8kfARJ1wG1WY0Ogy4O96kppwmAIRiIMcVoVZ11+Pvb
+8MaIaTdoSr73zQunz5SX9rroPvMviBBL8/WAvCiN7L/YY14dN999jISKJhfT69Sp9IRqXLEJWvn
+sjNpbFazCWxi+4lj6c/3BCXCvm5NBh2yPvTS9nGHPgz4dplsyHXsy1Dz+xSdfz7Y/vDG+J0QS1L
lZLu1rUNgdNk/QAwhkXPjMMd1SgdTWs/v2cvf6lfeHWS7uuOS/EN7/OKUAKuuqJtjqv9WE32ZQaz
966gYIw3humu4qK8JjuHzqAeCthp5gtZ3R+va+2pAFIDiAr7g/5Pp8asdUVnaLAvbZ9/GaiOR8ZS
nkIVfnecbYjM5d8gL78/sN3dZo8WEDviV/70gsp15tBPS5vDJKSRFRa0qdCyH/q1+vDPb4/VuOdS
+7oHwvP0Sss61zgOF+Ji57P1TrrYroydP7+hKviP8qyQZH93U+HT2sGI7rXbl7+mAaoUTkh7xcml
rPX4egy18cLG+Oxd7VdB6Mu3xXVQYD29oQDj3WmrWfR5aysZ+Zvs306+YRxcpxVeVNPswBfcyOsv
f3+Q18NzxFp8BBTf9+SflNi8epKWXfsYseZ4rS+LD+cVzfiHwG2XB8Pph/lQuePulLRY5XkyXSDW
jdmJ6TbIl4zCJWDVlzhhz75+ChBMSTIpQ9pB5ehqO+vY5MxQz+1lgUsXd7ItPqxKmC+oBfbH+Z/g
dr9ruhmIfhnFJGd29tfxn0/DUKnrZdvaXSBGpQeD0uZ5A8B8tLLyoS6V+cJm84eb4hhgJhX2GUnV
tfYOlDTkQEc3lwnDtWTsxQytIbX+9XtHokkghyLBoQwgxNNX+dK6+J0SXT0jpolYEuGuveLcfPqM
Aq+xynRO87OcXPFxTBu6JLlpzj/npZI/KabrDumSx0gjnZJxihonXMa4oSHwdsxW4/NKZPOwMg36
y1We1YCtUszWt8Wq0gNHlT+ecgE1tW9bB0RP61gYh7sLfaCdOAEUW5vi9bh1W5tURTu+DxcaVbFc
67yNdWrCXDJl298IOP1V3PcOpf0KU5WMefN84H/HqzWPOsbX2iiERWyeMq/r0sOgJbzozVDbN+WP
lNWL0SjNQ9fOqYyHtQbCT/+u/dZP/Zbe+qlOxQHHp2WG4pGjegiN1Hp0S3+uDuOc9x+zmtGWuCxp
8UdLWovP3bSelqIAbNcOYgqORR2oNlnXzX3fI8CsYwarJkbWK9NFj2CBwpY4Kx7WUuDgqVB5oMUM
gtyhx1FngKWA58Ou953lnqHaID8CUpLgpV2zEfGG5PCiHSoWpy0f8vftjGQhIdDL75RXdPWhXkdi
KZsmxo+mwvelWgL+88w4TFaNOWrpOmWwcaIwHetqk/faYlo4you+ahPa9j4t6lmK19I36j6y0PZJ
oNNDfz+OLSM8hlWqTzrvpndujp/dAeoVjohDtrlh1GN49ogvp8Y0AD5/xDc2W4fGV/RNQNB3YKCc
CnkFzUdq43rTdRpNS7WdjdxalyifnDCeXFzIi9xQr0WpiyzBQ2/MIYfPYiBdcv0vYeYvNKeZ8lE3
VdgsAz1ctAQJoUX9yqgAwB37PvXvlW/YD6IPKNFU4zR/Cld3Kw/BtNpfKqesf6YTSodkLNzsa+ao
Gi8Et1xHnlHqsUAX39gnHjp+7cKwMddmxyyjfJ38C2NsFh6lS159zBZtPcJcJcNDpBY4B6Qeyxsy
lYk16bGk4x7OrXNhKLh77DpVYj5nFiUvgUzvbGxl8MMVer7NbYQgiRKz9iLK96iP7Tx0Vsw01iqN
1tqam5M3BLWKql4B8s9CI6MsEZo7CMGRG+ZJ5WB/J41WxWGg64w1OiaVPMnNWixaeL2Etq09HW1u
39wqARoz7iwRfAv0KN9NIZ2YDuzGSjFDVS4FD+aUD+OG/DxpgSl+MrNQv7Lslt5HbmTTu83L5Sf0
BKgY17pArJHNs+IXtcrpo0xb20+/1GF+Cxp7dOidZ9WFptiyRiQ/Hm21RagQQ4g1+5IXpvsDS4yA
pqNtrr+sLm+aZJxoztFFzqWIG9D5qPI4sT4bYai/22UqH9uxGN4Vdrk8NJzj67E0yvZL1VXTayUZ
e4Z2L5WMMzxSPoXMhHtJviA4imsItcA+prz86VdZ5pw6x2zs2z7V+hMAdqOgt+QgMulUixIim8IA
ZNsK5NPTfXDxOtrEZ61MrLXrgWayKVVXRYLyzNtNe+pxbQWtflRF8sdcTVTx8hXWv2MV8q5rXV0d
HDGYkME9Mz/QFNX3biFNg1SfdtLBWgesPGSm28eR2YYda2FU/cldM/rO7YRIKO49yo4Iw8DsmsOa
u5Exok+6+HXArGKXeYNInKnx+eXpNi2Rt4R9GU0wnWklzkVrR5i/+rT7GPfEJrjagjc2K3pg/3Sh
iNNAmTTSFGd7s7VWdxY6nOp9RL12E8WM7Duau1bOAJ8s3CP0a13dZn4R/LA7k7OA9hzlhM0JGhF5
Zs1KsV3pN4clw/vuoBfdXcJ163RSGZW0zp3ncBday/wxEwxYR07KVG5sucQcMdV62cdBkzNQbWNe
8tHuJX94OrnBO6iFDlv4PGRYcZgp33eet/qI9oWt2pUq/4ZDnPkDlHRvRzosstdhZrrlaTOM/d1A
19x1bM6IQY3OQhV34yhTmrBlmx56FJz2x6yvRnYvR3uf5IpA4UxbRmIyaC7eJyCzK6cLNST6zzpo
fw1jDcjM5UjLUQkNbnHctIUygU52+yVgfAvnY2upE6xECAacTVdjAqZBY/Ji9XV7HrqhA1PmFyw9
SBJfurWt4RfOI5LC0gonF0B3bbkR6g59V3qb/21bhq44LcpyDnUdzkWyuJrOZE7b24va0hi/DUhO
uoiymvvQV67xtWR0EDxV5npnD5wYrhJrWf6cTIOPkG5B1iY4QUv/jDIn+6nmQn5Wo8bQIEdJRxMP
iIKI0BzRCq2qejDizWyXLygKuIkJwVqWULi0rLiQtrHcLr5yOTjyZew/1DL37DP1VmEkTm80SzJu
/MDYNta6joH0D/7JUAujvmhCNMK7wJFvqJvVFlP43hhG2bot5mUYFAqnGIOMyr6Q/Uy4t/gywEpn
s2bzg7daxXIeK11VSeVkwaOyUPNGRZvzYs1MLGTik2F8KptyFCcTN7opLjcOttgIRlrOKH7S94WL
fGHD9eWngwP4z9TNMiQ90lU429f+aMcBTeE00oh2ZExlBcLNjLLwE0UN+53d++ozP2L7zODE9r7C
d+UXgoLwJ0h6Fhr2BzwXQ/JDjC7oDrOnVnbMOv9iIJj4Za2BXql+7D3ltSh2kpwq059rOlYPVSfc
d6gXg3d6VhnRTdmZeB7gMnX25wGZBWVIKg3hANsi6YwqpKGVC7dIUFwitpuMwQwiqiPiq2znrXhd
VBioskuZPn4j3owuqadRiweHmqpkXGb9OFFPG0/opZeOyf+hDaNmbFHjpE4l09PslQ7iijXv56Ml
w9Y7OVtl3/EJp2tCf6EsDzR9t8cQG5r8tFqMn8SauZoHc8pK8BgYW1tx6fj9W+nWxdcyzfiVtSVS
hHo2bjVRT+NlZlx4LTxchKrxoxEiA0wCReHNm3HSi1UmmjWeBiQ8RzaX+n05Nuur1hHzj2FCDMht
bCEWHs3A88SYp1GxCJUC79QEqck5jwPQutpaxOnajiVx4P610MgjVGwpE/fRVoztGAX1mL2T0l2Q
l0y19zZg7ed4kwMOwAK6ItQ0FzRmCSFhsRztWYRLsvlzyTIad1XPrr65n9a1YozIc7sgQkVU/JpJ
GcwLoet6G+BFps7BMv4wVfajKJ0M9+WtJPebzXI7jQScH8bGy6ckdRHtwLV0u7tKFGgTWWb+a+k6
GQ+ptAs/ofZmzokTTJ6MGSQVaawtVcD1FoIC4jxjZr5qv59jx5bpCkfSz7+aQ22+1mbZfV8MY7kz
CFsfrbAWmCQp0BJJ3SERirvawmAn3HTaxR6fbRmXlsFbLZqmHhJRGtI7j7XNb/fD3nn0Um1/yNCK
D0fp9MtNWW4eLNNCbgdfy+BOpbOFjrEqtyxC7ToR36PUSY9zkc8NGpAy/KytuiluhqrjbYmAEzRZ
ZmORCXUoa70NtTbtZLBHNtnVyI3HLVsBXPkUfd2uqcWNJPFdElm2/fpgeJm+F3OGM0oPorxgBko7
QbTyQn4QLPjMS2Zjb3F42bxD5WXjm8IUy48U+nYfBX040t/RU//amUD3xs4ifS+epItYE3OVoIuV
HIj1prLs0WKWTikPfV3qAIlHmJ+VlZavkC7aCP8KVMtx45vlj8q1jS8OgipCXuI6VuW3rrXu5zb0
AXHbt0Y9fZFiPcsS9xxn4B9Zr5JsM1jueTpGrj+87V19dJ3g4CG33ybjuDHh9JBKwdy5nrccwIkc
OJNlvX5jKOX1EK7zl2oehkOOtpYgkH+rx/DeJRJ4U5ql/QWJatNGOqPve5zLLnhnIFCKOpkFd5AC
3MOwjIfK7xJdTe/EyhGIEBV/8HkprQPVChRrpbzpV/++cGovcVVzXENHxk3KN4cPk0kSZbivEP7c
qKE44NuCEDht7oTPpPOQVnXsIsp1kIbH1lqEUeo7b+xRIgKtvOWrldr64Ks2+9AYuU/K5q83bTGY
eMbgXmrN/mRFgV3cbGF3U/rTCBTM8d/OxjwnohJdVAxN+Clw0EPhNy4oBCSFTPWrMEyr91iPd4kp
vxlFUkxqfbfa3l2JCEzq4rywP+7z5vRAoaCY31a2RDeb36y6+pbaiEIZgDmgbo2lZ8T+bu0lyijI
vYuR2+e5Wd9gVJV43fzezF6jIU3KMvuekSVW1cW0Zsk05/qhNv1k0btHMNSkWPsfBsJEw9YxsV88
g0lYqY9nW4sfh4hQalBSTkqv+Kz1rb/ADlr8KuqMOjsa6Boi0o8kV/pQ569mEzLTJIr2QHtUJ2nI
jGrPK6A2uhALqOlt4CuqklbmH7fGjoRuq1tDNONhsvpHfyO1MGgevfLh33zixOdLQJBty6NV9uTN
npVDpK1Voj0P+FM6ndtcJw5n2hLiVg1W9m1Z9d8HUR2CFDPGcJmct4V0XzX59ljUjU42w1/wjGq3
UzjJ90Cciw9mX9i3yzya32e5TdiLYcPn6XyKqzVMWmV1h8LHuctd3Xceo05JYzBdUtbvc08Yt0MJ
hlc04otFwBrnKLOjHjvmiCTgNcPl4xtTDuEP3+++CYp5ieXV7kGTk8fuUL+WzXIKOGfj2tJbNA/F
V/oJw20mcZFrguHsmd29Lcr3GzsDYsU1UtK7gBL6vtnFByE/NpZ8DGZ9nIR10wcmks4pCTfr5BTB
e8lYe21mD2agU2R8zEEsHlkMu0II4CPpjfDcjPynHl1AH01b8LXKxRdcYr7mtfgkqHri/QTeJfLy
DC7ATP6IKPNhU4zj0Rh2m/7BdrIf/thnP7PyWLP12l7F+VWlSb1uX5Su23c0FpG+d58zo9/ukGur
e6fN/VurwhvOG62Y7/dUeT6l6Ypg3R0vg9UTxjXjFqVLL9+LDlmyja/hTe+3ZzZoFAh1ZerYzRyD
hDH4SUrH/uLaSSCaLOnK6egS+EROnx+nqT92+fS1LMI+3kVzLplj+opIuXt0Ci98XNKgvOfLlxEw
G7qz1vI5JQU/qlC8rkV2j6EksRO+2nep17mSdmll1jHF0UOB8Rjw0OJWGf6dsh3Ma/yj8ruvrTMW
xylvZBnLQL/lWDuKJrhzivU8ENLPiPaKMVOR27b2BYc5mYSBsn6pUBdRuIZMvMhjvq5vWCvft+5h
aKmDSONDn9VE/oPzMAXiTWakPtqpXpn8uP7WURdVOimnpUmDYbZm78YSnbgJna+sc50gmxdtzLDh
wklNGef/qDuT5ciRbbv+i8byK/TN4E0ARMcIBvsuJzCSSaLvAXcAX68V95lkr7LSKvWGGlZlVkUE
Gvfj5+y9Nu6Ju67MqyLoabREtj/qV0Y3kGrYZrlP8oeJOKoDhRBXySIjvzKnnV82Cal1Wd7NW2Oo
93nV1y47je5TAWsj/RaNnkNolRPdsURSQm3ZasuDCxjPCbtOaNrBi1mDQV2l+b2vzWV1rQ25IR4s
ktT0JEAK62hvLGuDG+q9a4pDXzblcJOW3fjSIMXlgs7t4JxpF+Ziq6raGB6JsG/oj6xtd5joYBCz
TN8JQVKM+n/HeC5Bi8u/IEhUuKn67BmeYCsgPPhOlr6NxrpuWyBybVx69ZPiTvQfptcuJhtsSf7X
pLIPy2gXseU/ZyGnXRZvOX9VYpMXCDM2aT6gG/dqqdBoTrNKdwMZhPW2KPrmC3usmMGB18YeLY9O
FwWN/VetAM5yrgLjsJN1Oz4bVZd9+LCDX8w6n9wg76Si+0J3+nVNlHvPNoBfQkmreaevYphEFq2z
ExS09x9HDeF+qOoukScuVMt+AV7UCi3Lrm9VanLPkFVZy6E0sFdF2tTkyQ3NUFIKC1X0D2nqjXBN
0nTDyV+VB4PMUc63XQOAbKZdKkMgcoXaGqw9n7E7dPyv11lg7tBnW+clG9oHQ1XZeXIce5NoZPVN
VT6fO9oZW19ruzcDI1O7txRmh206COThqPrp64uROjOQK29gaNrLeuxT9FC0dlepbokgzD5RYuMo
WTKt4JTp6enAjp8NFLvTVL+JIaFqX63LO7CsXvvKfXSKaBwnH9uBmUkUsuSDfrh9rJn4kzy34NZU
1LB+V2q0kweBLpZhA20nnn92yUKf2me2hPLLXTI0w73RoXrXS6O4Xl0gf1E6lubwZc29Q+PMNkWY
GlhYcMpN82c5FqkeFEtJKyVxqvY2XeO0gexUtwQkWbXPDu738WPZl+pNX+o4jgzpGD8rizZFmMfm
0oULGWpVVJKjqe8zbfQUHp2yuB9Wl+DwPn0nz1FNN2a5kmVpOzGRnLa3sHINbkGfOqOVyuqXZTSk
Y1N8jb4q38xiMU96as5iowGNZynui1bf9G3sDPghnPU+qxbxIPvMr8JJWYTgMi/NSBdwM/3FmVb3
wY/rriZxoJR3ZYz2OahyfXgzUqd9avu1erBjJxsD+vQUZ+aYtOTJDutFVRmXWCw0HFy7pstU+Yex
yt/nHJ6FUPpitDOYq/w6uoVnZJMwF48HaxZxBDNmulktZ/jDp/x9ZsWpCJ0erAQsiuTI/3XQ8T9L
+K4y0XrtsIhWlztKd+fOz5vXHunCBoucvllmJ95DyTYf0PqVV4pO3Nas7fgPc52/DZHRAqMeMpmh
oVxjjvbXEUleew2VcYlEt08LJ5D5TNOwFq06rTahZf88kvn7zMq5aEhRRjHvN7xfx8hzWupFAX3v
0NLO240c454UW8hmcWze/NZ2Hv/5837FcTAk425yM9HMXcCev+pl9Ynni+PsdPAKPx4+9cFy3gHm
IX+rL7lfAScwAgKqzFpoDMvcVjufNycgIzpxdv/8Xf72YDHPgtF30aNB12Tg+tcLPXVKul0e2wdD
Wi0fMxNqatTOH5Q9v/mUS+KehzoZrRZuxb9+it5ndrPY+soVHuTOr4vy5NeMpf75t/xt1IueBwkU
RzzwVQ4ojr9+ivLKzsyzeD3EnaOfXY59+84x5RPwbI3jVjJtzdjO/jAb/M2TihMR9SCYQLg5v4Iv
EHbZGDfd9TCQt4FHbcKuSDppiHRk/cNL8buriA7LhMeKPfRv1vYiE31vTt56mI1q/dLH1jwnnjX8
4Yn43VUE9grgjVfvoiv761X0Yppl/aqtB8cqzBs8lU4blFKm22nsm21lcpTUEtw5/3zv/i1H/ctQ
lB90IYig57sE+f2qlbLTbulF76wHJlYpIMV4ocIkYdz4STdWcYICgkHU5bLOT7aplpeFrqlzORb5
Ba2zwZwZSahLGU3c7om4YUEzt9OYUQ76xXb1z9/2N9cIAQ1iDIiQHBd+VUnMnttr/qzQgys6XlYH
U7YZy6hfxRhp2YyAs0UC+8+f+bdViiH3hYqGdpTbr/1q/MhKnIANU+FDyoRtMLIiqsycuVyav9aM
f//5w373A1mkLuhmVijn1wzHzusUEHqK2NpcANw1iYTI1ols3Cg31e5rnHeP65Lp7//8sb95mRDx
g6/EBX3hX/2y/6SWP+MmJhLbGsviGNuoJ+qK00Fj/9HA/puPQugCcQ5wz0XaeLkC/0Wo4Cwlos3O
mA+WX/ebzpf4os3EnQ5VXRd/0IL87rN4Z0lUxOCN3uXy5//ls7x0MT2MvuvBH632zbAXBqkmzaSg
LBf/Dzrf3zwmAIDh/CDwB7Tk/7IIUsOn1mBPLIKN4yQctEv4uV5VXCXcTo8ijjbeP9+03yxLWKjh
MrKhXdCyv3ziwDY9a5cVsIibbkt2vEarpTLv//lTfrdAgMtCSmmw8qEv+UWiLUWDzFznhxWAFj9X
nt4bXFKM2se0MV6EI7XrKsMmjCK2vvPZTI8Md533uUKFGBhmNp/iOJs3UxYjpqBlmOyYOy9/uNO/
uxZw76j+ceEgf/nlSw5Z3bS9JdaDhTAtGkjOjsZpnP6wFPzuUy5gXS7CRSb7KxpGJYs/y95fDvHq
GbsqY0rS6cmftMW/e2qJRmTR4ecAhftFXZdW+hjLuF8Pi7uKvVFZarswkeHYj7jk3zf3v4Xk/3/j
7d+0X/XD2H99jdfv7f8P0P0L+fB//R+Q/d+g++ev9r38C3H/8vf/k7jvef/iYTepwi/sdyx4/Ml/
Evc97V+s//8JVSJ4D//E/yXum9q/qEVw9eBu+7eamvVhaKYx/Y//YTj/uqTqYfghPPrythr/HeA+
X+WvmwSmUgv1o8YT8tflLBfVkowq7/duafd3+DOnmzSNqwP67XVje0LcaYSl0N8ZJbYO4j58f2f0
g9jlrK/3TQFvgp2528R9Fe+zdMk2aB+n76rKnAiyRvGhzEnuvcK9nC7zXH6VaWZvtLEqw0ZNxgWh
SWgSpfwOGWP6gHZ/OKeNRAKQ1l0BztpsGLiq+dqr4uSBtty6QSyhfRWA3qMchWbPkKhw9zTbijtf
YwrSSKU9rm0OiYIC0rtH3qkfHH/0XiX+yENeleXHCu3kDYc11JtOdN3WaWjIq7HyjkLXcy1ItMK7
ZuxD43SoiwjhYX2lZtc9WEydD12VuveXBtPZTFX30hlNfNHFQveneaHXLvwCy9zOXdd8Zeg77joj
tXCyT6l4cxUKjUD2cXuGV9BdO5oEAJJV9u1IcJTXaMmRxBj9jE9q3jN2Wu5l3pavlWEnT1nROax+
uc+gw9fgmlipuf6QzTgeq0rAQC7pMdIELLp5g6HB2xWlNZ6mzGh/zDZNHvB8w7eJy/3MQHL6WUAn
PeWDPw+EPdlM72cmHcFUSP3QMY95mZ1Cj/phNa8WnLkZ+qg0KYMFZLAVdanVv8QMjhlM4037bLul
+myMqj6s49D+LGwM1UEupAl+Q+UYDLQlGtCBbweT5DwmIw96DdfCHGkO+kzKkUAFXdG8zKW+d5gv
gFVI/CAr6Jqv7ZTfJ3S9Wstnkv1Yt5SKHKPcDUDAaudiMw0EDmGnKLZdkhKXqo9nU8+DaaVlnXBU
uofoq+/jXJmRaL4T09R3mZmVIXP4LhDmtKnz9cNZhr3uVzuhFz3irz6nL9BEBvnocrLuh9q6cG3K
dR8XYpP6yYaRyzuSAIAs3q3B4fI7r5mLuzoy/QAlrPaTMPc4Akj73bZSPQMiHjYdvo+wK3Hmk4sa
0Dp9N2fCkYnyflE+s4/B7IsjZMxoHj4cg56ohdF8FP7OVa4IGfMie/lh63ytgsSnOBWHrMh3rvDr
H8Yy21uvukeD125rwRScLlKpPU6YUpsqvcYR7hzobgdF5kKPYbDh1vIOnwMVb6VulRnTUR0ngorK
vZHWnyhKPUzC1aZilOHU88G0kdek2epcnC/s0x4aA627sagjr1I3i5LGfvOy5Cfz7BumZiDTDfsr
c53bIotVUKmWUCJ3pC9JUy6w5hQ2E/0zpFCCdlpyqlaGwwOACxrJt27qb1KXWG78sYHel4LvmN2v
qXtXxW7/1Pmihb2QFbt+yncDk/AzIJxw1uuocto8GsFrzK6vohLmrsLvFoyul+9bnSfRsawacnf1
ol3QP2bVbZsJjUHZ2tahssoHo6u/p/IJeYEWwgWbgp6aOTB5PyEuwuug3bbR9LG5gkxgBGIxD74+
akHPW/foSsO7RZDJAzJ/OVTUV1iWnqAB1rfTLPjp3hy0TGO2PhqxkTW2cOkrVhN298l8qDv0SH1y
57l0/vGMandLn7jf9bjGQbqQOCurObL7wjy71voOqlXLMeIxCQXXhFIybfwehWVqOxEOhOrO6fvp
fba4afpc9zfKspOdGNv8rNHwyZiPruOx5VgUyVaPr4qG8Xkg1hX4hQQCkbLEHpGS3cCiaD8XtZrv
olHZ55r69ZdZaeZt0g9YRLoOyKrf2FHpWbTwlHq2R0HXwYntvS3057JhZuDrLY9bziHOsycVOL7q
r1Z6eZwD54axWGE532REHqE5WWE/JFa4elqDcHT8UaJxG4EqR5Rh81FnSnJVM/PZlDOCJn0czqAc
2nCspPXY+u10Z1jzsa6RSmSzfJ9yvbitTUbOrtTIqnKb+CZ2neozbmL3s2TQugTmVFtnP+dVLf5N
MAI76NWhni0klaPkuZuXOr9sXMtEnMOjUHJBTKHfVYn+uVrruE3tTN/aSHYepWgvuCxdS6BPrDPL
WTGfSgMPdUyA2us4dw9dpSk9aBDFvF/mVmGLEiCE37nDyn0CUETrnO2DJTWp7C1sT/YcXy/3wGqW
4AJa5ThvRnoyWCrK5sHWowXhjxPGqdN/EBvq7tH1q+MoLc6ypafOLlHCecDmbvHwrUq/5GdlZWRl
DM6DQk0EPhY8Z31/rWfjyP9IHiyjpL0i/STy884O6E2GkjO4WY3OeRpfy7avPpq+NcO8ABuHmC/e
cF6wNyMsEZ1RF5LUsthyKyo2Y6QQuXAxwuRiz03k1mNzaFJD3PQzPzTQUG8GyFIDhEn1j1iHo4re
VUOpPCv/JU8L0wu81WVr8C86S094fdj7A+1fJPWhNUqSHdt+A3zmNrETE4rNZWgch2NS1hDuxBTJ
0YajkaOYcIbt6vWvfTFGara+PW0GNdLNoO+cIebqyCfVgF+YMPhfZ8SFdAGvksdkUCBk7a9aUxRB
RjF2xG8qgwWSUegM64JKl42DEX+E5BE1ZRdvG+OncEe5gZmEeJrv6dT2obEc7uGkPqqiO+Hnci9O
5TKaS/UlZ8XwvBfKZnlR0E5Y/aSlZcFaSmOP+LsJihkjrrtceYViKpyEk6ujDuuccHAMMCdx64em
ibhP2BrAGT9KsxI7i3zWFvFjdrqa6aVrhxk1w3GRsLTS1fyma3OzogVCraquCLPf+0V+nReMd2bA
RO2Kv4J2/qdbMEXNlhUGj2+FGcyZQFdmt3HN4XvRHDxBN47dv8nKvJ2tZNk1puiuoOsHsYcQ3u2q
L9T8SDS9iLUIQVrS/aDIGY/T6PM7WoYQvtfq0Wqq60naxV0yHbUlFkHVzQYIpPbownkrLiQxfUDk
1F0TSCBfMzntzfkeka8WTvEnqjXjlOjOBmhVNDLQiFJRh9YwnmuRbiX22ASi2TDWL2k9oYSsq2fd
rsKV5sRi3OKrvi7H5aAxxLvKO4SV3JbITtN3mIGMPy0nbEbms4W53mGIOC1Zc4bWcitHeH9pZe0l
a/TeNsqXFTXZ1pvHg10M14TrAvoHK+VeWVIGnTWlB1khKqQCuHLr9HkohfVQr9630SxByUDLS7uw
HovXdmagCgDn03dXkh2rU6HmPJxL+eGsGVqSmPZNxcMqmC5NVvXDU1l+QnYVFhp9CLSUqMnts1sW
eiAzE6TZ/ArrP7tpJ6uPLpfJRhm7dSq7u7YsYZ0L54GR4TMK/INN3GLXZeW9Oc3fjAeYkzWNFsiB
Y7DyrP6nyOzjkKBunOL6SWbao4LbHGjVcOKZLSi6qlfPzxigtcoLl9JbecuKrVU0ii1vrUKAcLfw
W3SURzYqoDJHGioKL+yr8s0t4UShaE0ca9jqtjICfeFNC6paxDu7Sq0Q5lq7Ker8rGqCAdHhBWTG
3E+Js29HSIrCezQnRaWBP+dhguqO6m6mxqhRrRMNnjZLOGU/c8++nUxtpzDqpBfhpVIVk8vFP+nt
imm7Y0I43TpJeSx8+5oBLbZjiXjcz2q5b4vRayJwd4zigebhkYdeZADWEwhacLjmkVTC2thzAZ5H
foLpyre2266BMdfpDijfoffalHPN8sXCL6rkuFCLHkA1XRmJTk217itq04xtZTDQ2jLraB9oMqGW
KTTnSRTmFZhE+6S1zdF3uzUo83uMV0ukW+W+9DtEdN4xF9pjT8ljdOZHJ3tOCqN9IwcW0VaSY73q
N7FdUOHmzYk96aTFzbOY1y6EenKVsIh7XrNrGOWlZZmikx9vNP0m84zD4Cx3F7ksd8RBVjUZvKzG
mlPKtUfEBw+WNvqbYUh/EOJ1na94PVTCujEGtshYp/v20RlU1aHE9uszk2LnLUY7aOcaxzCpPnhg
2YeXPt0RuUXyNRFlbKDfto2ngO3xlC+M6xIjOYsZhpanvVJMxSnf1o7ybKLw8TW1cfv6wc1c1OOG
zrLaFM8SFinvCRo6BrY8DitRNU6D4Q9cWVOL7uD3P3sHMeaCvBgt6PrgsreEcfwsdHnlOqW1r0pE
UIg7rFIgt9LYWZx2CBFh4UsojDRSib2GtWd4n3WRzT8mxz9n4ioT44xMN9nQQTsZGl9nHCVaSQiz
nHs7CqDRKkkwQ4zvjv3OL5onMTt7xXC1mGB21SOUErOwiEi2dnWbPNXDpQzxu60/jOPBa2zYliac
tqEfHyplprxincf1nIxt7jh3dYG4CibgTTNkn+4o7lx93UvXxhlhmGja/Cu9N5JdN2lQ4mF+gzzT
022ayVCaXIhKno1cfwXf1YUmQZzoU75md83OaPzIjTfqj4W/MsZGGUl6S9tCGDvh66/S0OqIh3m4
1xESHWat4m8PnBGy0skDlsgf0NiMTTMn8rbyqvWO/t4Q6JkWOr3NBDxf+8Bt69umG+8z3bJCv8Li
38r6ZLZOf5Dt1EeiFh/VlP5EDP/uWgUYSWKJGM8j1EJH+erSuXutlXtTeXMWcY5oI5wJ/Iy22Dl6
edJclbMUXYb2leXd27547ES57PO4tSH4eUflt18EBSjMJ/18NE23CmNzuAAA9WR30bPY7XxlKu2e
O4/VwbazzSWmsBwAjtHB8SJtQJTP41ldjyOtj8JQG/oZSTim9AeczDiUkDNq2aH9qeKHwZq3qm/B
JImRNK9RHru42jt58qj3Vbubu2zcDUalRdDx7xjpX+XS+hwy5Cr+TZ54YTJ5n0nOEueP+VeN1CMw
emujGzQFNHqJyjduK1+F00JJ7VJ5LRaYEh8tZtI8yQY1Jy7tXZJmxy4vk6BP4dwxKyetHemxUiql
JBVNoBYEfGOu8aIa7qbNF0QCXbCk/hpl+KWiVev1/Sp6fqnLsbNDAe0saAnl2G8WYSHqlZl+aoWD
pFc7VvYqN0ImN7ASt+ugVmxr2WbhrgZ999KzSh+UDoI2dZw8Str4jaX2bPnxQwngNehyekcFG4bR
KxCQfXrTxMYrttBbxqDFxlFqOKWxd9W22kemvK+pyS4GKj0PJ01UiFzmO73WjdDNPYoNhugB++pW
yHG6q83uRZfmk5ey6zrzSNDCtEkne6fp1FYj3NaxRHc7W4/VOG2M1ggzNYy8pOlBZLBNjeFjrIqn
HLW8lTe3dMumMCm8IVixaZZLeYc84zuOk8uTgogbz1TDIpuFAqrfVhCU06XFdwE1OUxMcW+K/FZr
V570Sg87u4FeeaG1rux9BU+PlULFEAiusGkk/MAcOt5aYmKb1PA56CqOKtvaJkZKPWr7WyKJr5sF
ql3Sb2Mr/c71bKtGO9D0WT4lPTIBQTHa0l6B+8/ppF26ZzMzPkqPnUC2A39zKPNNrhk3FRlmu7Zj
rlTOsXFBBor0zilxOCw+9QMHpwiz1yvfODRldV9VHfwqayO6qr+J07a+IkWwe5GmjY5z8GgCjdkb
A9HbZWmGTW86D03CRVyNOVoyigAjtZ/beebgsbho9Gj6TEX3kKflJo0zkD/5vMPN8djr7nW9qus8
kxwOquvSfgIW40WABF8yXN6FWL6wGZwG0d+kY7HBi91tTU/g4vGmcSOE9VbVViSwE20yrgfzZhJL
CkyCPIpu1eIBaA6GLfZ+bmo86Oamss2U+jJpA5XEVw6DDZTxHnoelMsv/WVxAQAc2/ZLBq5EB++2
dUV7GOr1NDjrlnSUe+khw1zi9LmY0m2FLngLFuHYdfKsT/oW38zdlEwozlK07AkDNG/lxKHisLWS
4kRfgOtaH3urHLZ+4eLRUVut9G/lRdDD3hm6hkAR1WLlsbXmDOz1xodQS/1c3MQWvBXEbvu4rrel
RbOW/anQ0vtyrV+sGYuvIy/oXzen4QLWZin0IvRq7Q56IX6dfgxxfqsdwQMdL3eiPczDy+TU+8zc
XoAy4WQTLlzR+2HIoeEv+LwkNA25Nm6mVHdvlV0sBG7ZOz2Jd7kRe1uvp1DhUT9IExlhfhSWd3L9
5oaD51U12j/JbQjSQn+cZTkAPRbPaUMLC1c7Rf3yMiUZdEODGqB9cFzRRW7z4hdU2jgIg6FfzL2a
HzQMH7Ln7D/FGcRXaCG5Ng0/SiCnQhuOAkEZIrP+iu4pGWSag3RxMiP+4XZEdheu6fKIRPQGS8wV
r9TJXIsnKQG4IrF+JruQlMA+Q07VHO3aOzert3Oci3R7bfW7pZkMzldLaMvxyEsRQRQJdd18jjkT
BJYQezNvb3PVv+YtVZvu9tMOjQTjWjNuj0bfHYuUNp9t3WQ2IFyjPHiTd0OeK4qvIprxaLpo7AlP
tYtQp0dWdhztjMtZuf/RthjkJ4e2rKF2VbLTjOVsLzWrwFBfocRDa4k+z+sNSvvE7i9y5C7SKPQt
h+JzVdnZNTn7VTARGNGHaYf2SxVXXm0xpzdLiGD6p5aKZ/wJWtjh3iQIx//CotAEvc/zrUnWOlmU
y/00TNlGNGP7Qm/RzJs4ShUnmYTqHNVf1C32myvHN8DGWVRi5zzFFzustvbJ2fP7vV2oK6db8y2Y
lGjpG8osuYZWNZj7Bni5PV7pWfmt0OE9ORrCXst2e1ITuSmy8OVdveK9XDKc0f2A/txBrIZUhsOq
l09HxoGwucvihL9uX7uvmGMLkquHhsM4dpNps1o0zyoGlfMsd8wpQ9m3T54dv5WVr0f0X4Djvftl
8qjJ+eTJeFut96VB4dgRDCS974RK3WIy4bnmD6PsP2uthXuabWYbs4AtXuzePTiGs1lVuSci73mF
BrnW+U+g/V+LTbkypg/CuEM6S+3oHjWnvDOg/QajY54mLznFebtpQTblmpOiCRb5xjecJhhy2qmZ
I5ejliXWdeZkKuxT7oJPY2p5zo3OCGlYK3Ze/7ZZ88e1L2+Zj1DeegwFYlpHPcc7wmbQRM8qeXR6
2tCez5pCx4j1juyqzjJ2U52+j1pBGRtvXXwxW8e0npy4V8xR9NtiFmB1rdZEFDmoLcq6Fcvd1GwX
Wpqbbrk2sEbO7X0/WalLUxTC9VJ/sntzJMQLBWGBR9dIk/M44ia23fdR6dg0lb11NahoOs0Rd6Au
GXHLVekOvbAZErh+HniyBmd+4AB3Q9Lxwh87zsn2sFca3cbPqF1t9LYnfEtu1M/ix9QX1zKj1S2y
n5SUzx4DqU3R8swU1G8HsehuAPo13hSGdpVWlx4oRsLsYppNELYFOgOCzP8ycKgHbprv5zS7qO+n
0JC6jedMg6O1xrSJ+++RXgfeoDSSVlYfa0YuczlFWdUYd4DVsz0n/vboZ5RoNKKpcNkvccT57UYa
PilafhYOEIR2zOwarCX4ijC/N5q4bSeNbgtxdVQw2j6NDWebd5jKM+OHOfHirPgL0zY/2h1Yn1nL
KsYWI29faTTULYsjtGtp28O+wqBzJfPVeaw7fyQpDMHq7Ww2Njxyz/8Bzmq57uO6ebcHmmgsbgkS
k0HXp+3kVLj0SaC3oqGYvcBswLpbyZ1aFImOE1PqmWb/7DyWrUZijYir9lpNOS7HRovluMVV2x1Y
d2geGNPWyCDjLxpGQnu49acmxY2Qf2pLeWp01Ot5dYEFrNf4rIYLYSAaPKc9r7QLPro2rm/nEsO7
XebeXWJJGvfTQiut9DqgCjIp8107ltyrxOjfc03WvOLUwAZI4Gog3iYzItJY1ytQ+bnLAWamAGkJ
c5HkwMKgnTS0yCiinW7RtvAedMzEuen/bPVcMLqhcQ1+zjs25FBsSg5eG/I/uu2FXX0pM/TNitH4
VEAUOqegdaNWTbgmLRuaely3/dcC+zbEfzRu3InvWNQTiPN5VeOeOCHjSsE/IF8w0+6RKbsw+Dwb
vciKYTGgso+zsJgGw8HSMY0HuTrTR+J05cFxCw7Nfrei/xo2sd1y+BeUlC0mnrCpFnXiio5bj/3Y
2Ip8redw5t7uR+ocI4yNHms/7fpq3q4uBtmwLvt5p2HyulnM2TvF4mI6SVq9/54BjuO5bHllfJTU
T6scqiy0Jkm3SNOF+wJSTW2Gom32vbFwvF4L3zxUiHiOQ09ttc1jwU5kp3WG22qw9FOXKOomWUGk
j5MSG6GX/SjWSvwUOI/XIO0nZ2v2enKI9ard2nxcTaUN/MbkiX1PZnwLdD/Ws92m65ZJrVvjFS8w
dJGbe2etrRHF0u+3I69IEeQxIdKLM7bHhEbQvpirN/RU66Oui2Zn+pwy2K/iE/TH+exRz9zSw1gO
eYOdy4SGiAjbostgt9bBMaf0Hmy0dZNOc7HRMKTsZMkhPsAIYKkbzjqM5TxwMRTvePXXA+TChI46
b/9Hn+bueVgmoGON8O89kwN7SFiIuDbp7WzaOVtkIHI/exv9tL+2Uq+8UXpjHXXl92/Ytvrlqhhs
vPgNVfGJHjs52JqbieGNKLUxXOVMVdlobfWN3cXE40d0wDZBP53tvSTRZ2ZNuaQpkiyMH+tjWU/M
nEqJB6wqRoxPq5qwzNvGbN+ygDj0aAqsi8Yl0RHry9gmkdsyzVaywS5n0L/YrZaI77VW3KPy4xYI
j2Ux1uvqah39+XkVcnjx6OVuOlgOYenK5ABTeL6GhmbuDO9H5XX2DhtO6mNV1v2HbDUreAhmu1nh
IRKbPGbp3VDIjjWoGWEsNH1V7CaWeILkU/OWAG2n2fG2x8nJkoqjoMpmeu2eUk6LgUD6YG/i9diZ
qUObEeewHjoeHZmtN4y3hlNi0sun9NrjGAkmSohlIyvMZ2ac++VP/l1rfkKuwLMNN6jf9VVNjAEb
wzijaioROGhqfExMwzWZySr7eeJw9dI5Luh64S7qarKm+USXDa5rY2unZpnjHxhMbFoi9M/Dpl6X
yEv1+LqH4LNpCrr4dKqpIrQ8ea+sqbj3HeCkl+rbOyZ+ab12M/5saVXYGOp6uuvcztqb3mpvi3qe
n4cufUBVlt7liUy2OskfeE7zzn1DMJCorbIci4kgOk5LOrV2K/p1Eg9And2zq9w3q+y0r4leMQ4h
xaTPxveJP7vlvNYTkhIqt/KJHXHa+FbHJvC4mun6VLEpOSQP0XNbnphX+g8ys/ANogatgxayJUAn
bELZzKow17kCVD8jhiAL1cLC2YgXRNXWRpUNDk9vvHSpcqIpKtNZXrjc1UlZPg09IeLiqHHwxSpK
G4cUrj6UeB5OCw4ylLCWZb5pqee/rIwZdrZVbVMCTDaJdBME2+7/pu48kiM5tjW9FdqbBy20aLN3
B5kZEAmtCoWahIFVYGitY0e9jt5YfwHyXgJOoPLRR91mnJBgeTk8/LgfP+cX1mPv5Q6CZJbqnHoR
a7pRwUj40L/HeyQbrf0A4sVP7ZK3TG8tGfwBM7k3yp7Kdk3PNjZgGDpIQR3hOx4ctXmXADtwJkw0
cIHbgXjhDsd5+irTh/ZsTrPgptVH+EFRSDU06/KLIJpV+nh6ypt2wmKF2hHQGBvTTd5UKS2CBKOM
yyrVIapORWmkmwr+6LBdst6bNiH75aIxm645mekxpkhN5MP1MtuUTgOnMi/mxQjIeot5RLfKWWCn
VhWvDeCPLY+FyTznndf5IUg8Sttetsk8qq9er8OiNAIqge0cGJx9dFCcph5/CxRSQ9hhw1U5m9bG
DuzqysLLbasUlpXtOJlnyL5a5dwPZUaXHvf5WAW7ElbPNoTr0jdMcqMyb6m3KmHWxaQTqP2PKveR
gWZQDKOnTB9nt/FC6MDpcDE3w/BspZp+gy4ofSukck18/ZLxK3xjWm0Guqx+6Ka8+Gn95le62dvt
ie416s5gi6FJC0ZAV7zo0mkVY0eRuNjP3dj8btOg2oyls1zrltqeo8EYnqpkpz5UAORA/jlu7r7M
+UeEwn2f/tf3suLZiC3Bv45fysvn/KUV/6cVn/ef/6v91+uPw5dyRam9+xe/6OJuvulfmvn2pe2z
7i2e7X/6w19eXke5n6uX//6v72zlbh0tRBP/Lf6N3sTP8HJ3z3HR/bJ5brro//zv7CWf//Zn/8DO
Kbb+K5py6ur8qaEuZ68usn+A59Yf8VRaORgrw4W7GuAjtLwVIqc5v2IkrEFQwJ9KhUHAj/5Ez/Ej
ALyEh2qbaIbqUHD+vQrXf+DYWUDWk/X7899/4T67xhKka//7v16dxf6Cu1urxZOK3L2FKq8DMU+E
cLZNH8O8HPXdrJLsDsncbaaOm3FIHvAyPlZD/bhGJcNLgns7zjMecbHiN1gKOHRBtx102ODcJZc/
Mmfv65jgIFKQAmHUBoKt7750ahVu07y88DJr45B+buOO9iY1936XLAtPEQ3DUmdy6NgmE6VWY8rP
uOH3aaD8+Od79Keozbeb8F9XwwuYoeblF+Cd7S9HffHjuWOL/H+wc6FK/GznXj83z99fsl9O2+wZ
aaG3+/b1T/6xb9kSv2Js7+meCvAW4eD/bFtN037VMHBdZfoQr+DCertrNfITxENhhvDqXLHs/961
1q+rMj5izADqTYuA+Ce7VvsQ8Wk6r7yxNwB2JSCMU3DTe0Bulwk+pHqQ79NOvUxLc7dMDqU35SsZ
2eUER0NvaBR5esgtFp5ogd1vcMX5XkzBlizx5M0afhBHFuvxRm/wTwwqMxJkUyer03EXmtt9Uql7
V6lDGBgVzWEvL9BQ5CVZoncHwBRv97k7dy2M/WqzVTf50v+gD/Cldjt9O5nLHuWuZ9Opw42muM4O
CRpAD2g7HWlFdk8b0jmizU8qsSBXZZf0TQGfgpijZBfk6j7r4yfTWPbLUt4veXLJCfBlXtqQzm0z
nhRIm5zkjQIB3i07n4dlSE9xebHc4DTMSwIxvFbL8h4M5X2d95dOnjpUOSL0k6zkq4FIzbZWtO9j
o37R+sk+LjL1brbKcEM9mZE6+2pBP+TnC2q85w/8Z0FFEhxsIlTb62nYewnguaF2tz1s0W0YucBz
gSBB+dvZWbTrYyC9QXU+V8lTWTinVNxNwHnhbmgBcVkjJPygPMlD+wWVpk0+fAN4AnNvuu4SS9mh
7hIeucWYn47oP+06HUiql+iD38z5qp0y9GgLTdkWXzCSBtO+p/MEIsEZkIhxTn/+q66H+Ud7R2QS
0J5RB0DIw34Oxmva1WdNkdzYjXHBIp8A0CCbNIdsG1mB8xgY7F8ISE+goBJ/WHhcWV1Nv5VaYhXe
kZYfowD9vXc7dOpbRBKdMPtqlDovq8oobqI5vO5DWu4Hpr4SYf66Pv76SgJrJaWyhLSTWu+bIDyZ
F6qy1j5GqAUq9w5ayLFqBrcubdWQdg/FtKfBVr/YaUc7NNqlzbijzpdts5Ttq9X02kY2LRpQ2rln
oK3nlLfhNN79fKoCb+OvqQoo8QhtXCt1ombfU8TS4mJXwC9OB9irA313CgPfG4vt45b3mZHcLQ28
siAK1RPeCtumrM5zQmUzNYfInp999PW/vznCbPJdzbKAZblGv+mhDVs9kfVnQvbpvf4q3v/Rh1kp
G2+GR4qYzqvaNHugleeUwZEUmMdNbS/dzlrLboNTdNtIRTCiMbVjMgfy0Ai1hUzP78KczkiiRlfB
CnJq0UEMs/TYsCAwO1n8hDHVnaa3J2XivPz823xynKvr7nozWQe6/jQj2rGfCqB94YuXNzAXCzo/
tKMd58CRItBd/9oB+vu/Bh+4Nkacst5r5Xi6lpTtOmd9wmNArxtzzfib6rKnP+xZ8/bnv5m+6p1/
9B0EHfSgCNtiyooaGOSCCii4lhTsnWdG2aYd7d8RPA12aEspD2nYo9uYnCS2RV1NWXYKLxY2Rkex
eqBqnoXq16SmdN02w28eQFbEQdC0Q+/3kAv3xzwKEzrP+/WxrVmxg9mt9t04PFUxlqI6yh0r6mtB
RARRvrjOju3Qe9D1FtToMm1dM39sdKj3bggWlOvFn9Xua94ruyCkxK3xGvOCHcDdbRphnTbF3+tY
v0XbZgFCq6s7JDX9NlcPWLzoH59GEG/f/wKL29awzYx6v8S86VJg0i3UYd2w79VFfwSCQ3+oP87N
dDuEzW6u7CMMPnnwKlfAQS5mxOagut8ogNQXvb8dSxr8rYPoY3IS5Ihqg7U/ZPj7KtX7932B/cr7
qRYFUI088Op90iqAY3rdPV864KULD+RLb1xsP6Raso0moNXAHRED0tLb0q7UK0sL7U2+otKABFMa
DbFmzWnPWAEgxSLIDVqpbXuCdeKDMiZf6AI9YDT5zcOkjpd2dkxd7lml5kQmEhvbeFJLUK/zmZvj
Smpb5r1RHKKHaZ99D+F2COoVaGZqFb25aGsX8ZltB/vcRiAPK1WEeC/T5iuf68xajCMe92cUA4+K
rFAOBPyr2cBHiywc+YXbNT2WsBXY8EzdZsuMvm5O0gMOM7quSCmQvUG/rgCVgF/lb6lhfq+Q50Ya
0EGJwTOaY5vXv+rCj8xmi7Dtf0w5j3O0N1CraRO4MrmG4V6FFu0GLZl8ByT9pqpS82QKt05u74yq
Ocuz4cxcLWKQ3hl3ReRaPqpM3lHR6+duNabHyLqeZIH+vOiKS2o2II+RQ3PQFLIpij4Pi5udGjCK
N1xKNLJq9Rat9xFZsOabhVgSYJ8AH4cI+EepXA5F95BmzmNkpE8Dhzh4L2CGoXFSRaE/jatAW2Q+
HTjd1pPhowUWLjFHbUdU1/R+r04ktG1Y37cD2MMK7v4GeCI1yEin4tGgxqX0nbHJxkL3bQ7FHTdx
euSSimwBVDx7EcXVuFrrVgG+zbjE7ptxwvNmIhH++VwFtet/n/74Gr+PODhGOBoa/bAHM3LZDBfY
vSMVc20aWIk2cIPM3tqDGdF3k4NEB3kBmieUv6CveCQMbZgdT2icltECTaa5SqenJcwuHMU9rqlQ
Vm59Uk3IdqFf2DrmSbMYx5kZ8rviwY5CaZbau6ZGZb38RgH/JDd0bTs7zS3aSzRVgGjQRJ8DDQmw
m8w+5+yl5HeeDz8m3TkKkc6NwYj8fB30z76ZcNkGWM7E0Tg0ewuNxWP6Ntl9WoC56FBFONXcxkGB
COJMiS/otqRCz85Ud8riHfeatTzD+Q9PzGSpwdbh1tuqtbMzakg2mj4ApzAhL7UzUmQHJrtezR9t
MOHKxjicyh9wzj1ySRbixdiGnsZ2Ml8ERRSQK7tXANlQalkDECi+szVB+G1Drzw3bS2E84QJAyj4
KL52aX3fjbkLDmAxmwuUKhH3LMpulamDmFSliW+3B/IZ+7ODT7j1ZzBpK82w3NOu6HaLiaN42qX2
SdqCiR28avGNqOpACCUgNk1wxUOOuTrEYIDCYX2OBvatUweAnecTSwNqW1nkzEgMRv7U2+Z2QJFo
E0O2Rvgs6dCDhaBgQ8Lc6HpiIx6To0SWOhNtVeBIXnjdod8E/E03T6BVpScGrXLI8wjPZRE/qDVo
QADr503VwcJp5uTWCkj61qwxaLNyF6XtyTBnT2ifXMf4IFYm4lFE0WkdAGdQCj8JgFRuHCQx/dBQ
kWMD/HwazGlKHK1ZvVpMx+1gP3bpikl1ytAfQORu9SwD6zq6hyzrPkl6kd9/H+Jando9j9dqHyiI
veKrSbbUjqjqjHkwrQXzEJ9Tys5O2b9MJuy0TqmwGp7ayveKfvRLzIL9utQetdbap4txMyQG4Jio
5nViWFeTPpybBTCnwtAOXFGfvEr+Rmoux6ownaTK9mnqPkZD961bNeMtdURLTY+uqSQ+6rrzmOvR
1QQy8ziDX7WLbYU+YgEyEofg6zbXnuckvv15yH06IyEzMThyo8kpqGTUWnylzeDkEH/Wu7vAKE4i
xYYfpXv1Dlkuy480U9vBDx1PslrZN2YZOcccMADSF2pGF2GwxBDcgvBAXH1S98HB9v0H1gfUeFtq
ifswWkYCvkZTzmjDYyND/ookCstoJJIcxb7qsF1HB7pD+RUXE9/JNTT0oFzRuCzVI2XsdeoJCFFV
bMQDN8wn7wtbtB3SwEa6VQ/eujDTUxDqxyMibqriXjjANGxCfZUKpBS7zbXoRvJrWe9XJAdQi7MH
vbYg1o67NDhWcwvN29g9AzmKeq963HrerrZwdJ5AwiTBQ4uDnQ5vlwoK5IHFgMsQdWcHpvNxGcwW
xVr46NZYaxpl4WF4MJLM3hrdAEg0na4D6rqbtKWOYqXFCziEM7T6To2ovMMvA3lZc7F8owPtgzbl
9zI2gdk0ybPtKgcEKV7dcD64S0SRFPalWvXK1O/7CGARNZzwW0DO/Ls2a96+GUraKQDakQA1juJ4
OEuphmVt+021yvMG4bPtgArEyeBCTqViEO/JLsebLrQRXdayWwtN0MVOnhyHBx1UYWCV3dXPF/Wz
G9sVLsEgU9CJ6tx+r9XDg4U6PfDDaS3P46DR5E9a2n1Dar/b0kmkf9oBJsc+G7RxRE0hukRI/6KN
Q/zce8c4Chf2O4ugg36LX8KCrPbns9TWR9ZHyyvceXalLBEEsH6va3BRPDW50OophbFV/DDqntdT
GV6RlYGMXqCPmeW5hiHkBg0oZpYzPU7Y+8XlwqqDR6chOevHnVLp3fHr/P6RtMP/oEX1qfrD/4M9
Km296D7XdLh+TuO2e37X1nr9I3+U+B0aSYg6YPyCRsNrl+nfnSlb/RW5JV11aVhp6K+tn/rPxpTh
/KryR8D90hxYxSDIpv8s8evGr6v4Cq9vBF/4OT8SGlE/a0ytWfnfdpMOHej9uaYlCzprS2H7JYSe
beZFSDIu2dGbdbj+Y5i3Xa/PBhfehbadgV4JGFxT8i+6Zz7oZvPHNvu08PbZ0MJ53JWGmSZebvko
QPYbBN2VjQfyTHL09W99UyhLwXEBCi1t37WnK8QEzlBkzA4E8GczF94F8wwrlA4/BsmD8i2frG2o
IvMgt+DCCRaNSZsGPY2HUjfvsil9bsde8lsKx05oQixCat5GZxz2DZByazdanH9yExcySgPS4AhL
yPYD0HXb0ClPAfDZO6nBRYN2o7KceSgDC6w3afjYW7/XRl9t5QYX0jjPG8c+5ebw4Vrz5smVadcX
ityii65ajt70NKwC0wfFqNwMnequ2vbwhuTmLsRnG0b24E695Vt5/xTgH2NXxoPc0EJ8lsjzt3nF
0E4+J2vr5DwHoik3thCdiIsW2aLzhKgqmBSLziOtaboXucGF8AySfgqaAE12PJt/JDzN4ry+lhta
iE52iYfkD2dWOCOCk7m7sQ0OJITrsn5wjJtCdCIQa7e6mqAPQ2q36UBMXYVx2Jxx/B4o+n5ybJlC
hEZGpOCWih6PjsGCoypn4fhDalmMNdF5c9hSJfCWUY0sLHrsfWMNz1X4ZzLyT2+JVS/p7dCoF9Y4
XoUUApFTOEXlOz3rNf1AvvjJihjC1WlDMA4yFYHUwTDP7SU/yevOl1sSITAhbEG/WePeBEyOP+0+
VccTuaGFwNRQi1epf/L+VmwYvI7S/o6/d/IgN7oQmsi4IQkCHc/Xg/nR7JtLKt2SayIEpm6jfhKo
8ewrqv5jGQF0oRryJDdtITKjdC6sqQ9nf3Sn+cgaKm+nG2Ytd8waQnAWLgDwcGgneGH2deBZMInq
e7mJC1GpIPlSG/Nk+nGlP4yW+QMVq3/maP1nIVdXdSEuMzM1wj7uJx9fgTM8rS6HdDigwPtJ6Kxo
l7dxmYMtV/BDm1Hly4xN0CWX2ej9kFqS167bm+NkNnJvKNXR9Aswcht3GI4to3+WG1uISx2mTG3H
E5rIOYSv2vF+V/JFck2EwGybsaxKHvF+o44vldJ+CY1vcrMWgjI3J23xEla70fLLvuwv1VA5WO7/
+OJ5bRG+WW0tMczKo63s04PKzwpUwu97vQzl8vDXAuSb0e1mVvS0qiZ/NNzvmWXe5Zl34Mb8bAsK
QdngcwCvo5993Z5BOUfavggiVy4pfK0wvJn3sGgrkrec/KAfj7VWp0A+7aQ+5mtZ4M3QaTC5Su9V
M8RD/caA5AE2V253a0JUZoG11A2eHP7grEJTVnweoeMmOW/htkzCBuvHqsG7OE6h4GZnWh7L3Qyv
FdY3SxKi5ZO56y5J6fbuPFAGdBysRu701oS4DNwqaAN2ou+GsIH6CCIa2oRyoakJoYn5Xu6mNRtl
6FFoK4yvIX0GuY0i3Jehkg6morHBU1MFZ1VMcKuzVC6VFSW3sRNAg8zouNKq7itOBxamWuq53MSF
yMzqJWpMhyOlbOjuFo6xW+JU8lIT8YN16ahaXXGpAc6/7cLoa5/acgsuIukSjWZmxDr7BsnsrdLG
w2OSNXLHlYhdqw20Pdwun2GwF/fWZCNxl8kdVqoQmVNSOi2Wses9n+abeXBfTEvuU6rCfWkWk921
bTbRfTL2OZYVqBLfS+0SVQjLyLBdFV7B5LfWat5W5fdRukiOLURliCalokFz9Es3xu2p07ZZVuZH
chMX4pJM0HQtD3WzvnF+TybMtTKwh5KDC4ns2EHrC9E89g19AH+B7XJdzDdyExfiMtJrFExVVhzV
zAsDTwirjeXybxER5fWqkUVwKfx4UV4QdPuOsptM4FBdFbLYqLRaB2Xs2U+A8ewCRwfHoRxq4q0b
4m/PbgYXbswBEmFn8Xrw3QJfSo8KChi7A32Uz8YWwrLJABvFGleDiang0WTZYOny8ZD+/mejC5Hp
qB2qKQFbvItUzw9HxN1mpYhlrgfWRQhOJ00Uo0rqxYfRqj5lWuc942A5nkpsREYXwjOxJy13W2vy
kYN4UO3k1ulkwoeRhdjsDK1PptCiqqx0cM5jA01PRaraxuBCbLYNvDd6MgsyMOZNMcOGbIoDb4f1
q320D4XQVHBqhhiFCaSKXEI1qL7ajb+NOD1rcbyTW3ThpQkMmp5iXy7+VEdHmhUeYSoicwHhJC6E
qG0FXh8qzD7UUUhTqv5hpKIiNe2Vq/H2pRlOeoiiWok9Zl8pvpku02awlBe5wYUQTdVmttOyWQA0
dF+SZvxWV8dyIwvhGThZpA+6wTk+Zj8yCEG8ZROZhJblFoIT4jhsjmlB+Dkvn0o9uFaj3+RmLQQm
KneT6i0BV1vSXbcJEorLPzMd+LMYwaSFyMzUJq6LhfOqDWkRT15roechVRNjcCEyjcXI5mQkMpd4
vguL6g5bKl9uSYTIdKLaHZwKwm9R5Sc4UyPfVckdVq4YkXllu5woul93ChlWYCMIKjtvR4jJAUfn
wBqIybrW92qg3nuzVAqueavw/duQjBYo2I1F695ahkeS5r3dmXIniSMEJOhTF8EIYF9L7twlof28
lI7kKeUIIWnH1Nmc2J78hrY+SjdOAxfZfJDaJo4Qk6AFzDRVKx2r8+lsctWbxetlCvcstxiUcVPF
6G3Nfm5U90rdpn6IeqrkggthmaDRalaTPvtzGUNv10+UsLuVWxIhKBHbiUs1Z2it0L/G5nQHCP4Q
LHz93T+4Lx0hKmMcQlLdInQmPUZnlPqj4/aPcvMWwhL5aGB5M6LQSMl/z6rlyV01KaTGtoWo9Dw7
bqeUOrU3p1dlmKMuzMNHbmwhLDNVMws9KFHE6rOjIkC+1IgOnFRr+H2w3LYQliicFUuFyrmvJpnx
Wzwgh4D6H4y6jUPo46YiGUZwdd8dLXozZ0pbUul0jOwJkaJd1gU/5JZHiNCg01N1WdiOKg9vezIf
Ftv9Kjf0ukvf1K9Ad0+rqhH5T9TdphPs99KTHFqIz9DuB9ijVAtDtb8KsT6FIiM5tBCfiRkjdhUz
6yqu8DFfNf+NUqYshg+NEJ9N56AMi+4K/rOYcyfZPJ0WpTIfyJbXdf1oOwoRCn1mcDOn4URU5u4J
uFx7kQdxe2CzfzK6JcToNLuW5oQ8OAtb+x52CXyEwX6W2imvrNg3O8XMkdjv1ky5yvObfgJ3Ozae
3LklIoEm03Mm26OdSZ0Tf5C0HjYq7sVyExcCswVvCOOV5p0zOBc6QP7QMOTuN0sITAMCjo3/C727
DM/jAUGWpk3v5aYtROaY2WjVeBEJbXaHEcZz3nlPciMLgcl93waOES5+Nxbucd4XyVlgd8uBNVl/
9w92uCXEpm6OhWrAbvARtsGKKoyy6Sqzlu62jbwo2kn9CmLfPllp2IPFr2C59Vk1u49a5R7LDS3c
RVFl4OTRRqzOrD0rDS40sy5XVhE9OOcK8nLn0owNasRtB7X83s+x3JFoCQdLp9o5LAmq4rraHaOJ
e6Qbhwp7n3xREcNURJaqLSU3v9sm5SkawtsBvrhjK4HcoSg6mMGbt7GBTSgwl+ldpCsPy+z+kPqa
f0MxOemkYdFEy6rorVPTwJVAicNJbq+YwtHSq3gLVRmV8SxqX7zYggS04CYuN3XhcDHHrFUC7K25
9TEmQSrtIQRwKze2cLi0iWvM2bzuxNi7GbPmOJhsqaYV8hHC8TIpYVHOiMz5nqLkGy2yv482Umpy
ExdPl0TPcKtk4nk0I2c7JUf56lQlN7hw9Xd9X2rhTNkdxh2cQKBAdZubkoMLARopWJNFKXulgHq7
bXMcylGwkNuIIh6obfH6GWyif1Tnk7DAD6kZrqUW5VW84c29P6pYDuQOn1NXq23t9fshTb7IDS3s
cBvjEFD4pFp4mEZbXEuSHaqncsX3VzWcN/PuUBqbDFrWfhOkV1BKLhtL8rx6Jfy+GTrMIisrCla7
tpPfNBIVTbVu5JZE2N8g6dzYq5l1FQXHEx8zc5VTuaGF3a2lBfx7Z5x8bQYNPfdnIBzkDnBRWci2
h8lJCo29bS5HQZte9oknl9KKSKAyQD7enbHTcxSj2FAJORucf+Z0/p/CnggFUpoSUGRszdSVEaCb
0LeHqSK12CISKMhbzVQ1sogA4OyJEywRGsij3CGoC9dOOWPcU3keh6ClHFezd4L0nS83byEk66qc
PBR36Z6YU4X3xeoAUE9yR8kra+dN3GDnk2gmIFe/nxXUsPMZMntRysW7iAbiAYGyveOS5tfahdoU
Z0HZSC6KEJQYDvZ63RgkQAaEZfDzvzuF5OvkVVTizZq4iWEnXc0erEbrsovbM3TCDtw4H5OKNMQW
3j/useWMUASlbGjZabhAbX81etdib6+aZns3YJt74SyTe4Mi6RZ34vFCg772GJn6eAadp8U+IrPR
wRwmw+yPp6FA+RbJvytDtVEPbjo1OKU4Ht3Mo6qUMsjW1Xv6/ZxxiWwnRKpYa8d4NPXgzKoOmcyu
yc0HLxMRq6MHA25zYzmgQ5h90ZvuNEg7KWYF0xbiZsYooMqMfPAX77eqtm+6RfIdKMJ0Ro3+bocR
MZYTqDkifqjjmCMV7K+aDm/2XoZgVJ9qU+U7RXpe4RFgVbbc1S6CdJQhxnpnovI7Kna+0+sYdrRz
SOfnsw8p3GSR07Hf2qVCobjFvCJwM2xZRikCDp9SiBqI8yEkZlalVvP8aAngd7qpfiBRW4/oD/ag
CNTRs0DVgpyvOYHgvvXKAfHYeYtPyVGeNZ5c41EE7LROUJdAF5GYHbtY9ceg8y4pIDaW3Hko4gA9
Z0yrJaIfa4/BOYYT+9DTDgy9xssH6yPiAEF5VHWnchy6Spt8aRRSlk1bu1hE6NhcH/hLPtk/Iuoo
mFFYb3UsuqqqmzHCwpoVOSAptCEkPPF29pLWTK2m8tsgxdvA6Y4xJr6XilgReTTDu9b0lJmrvXKc
qvpRkdRydU91Xaw3hwEGuFo81dDkF7RTy77dK3UlV/cQtZ9yJYzh7XscvFmL5YvTrBTRCVit3KII
13PQWPh6tJUJ0NAx8biKum2u6IcUBz7bLMJhU8eh3eU2mG5jHh91SLlRg2uv3MyFo2bBSTJrqaz6
WBKdaxHygYtqSn1PVwQfzWFluYWbwlRKe1TkorjdZpMlObhQJMNjoZ67BkNN3CdXj9vlorFKqXcK
aqrvN2LomNOA4pXlj83yvR2KUyd2pbJy1xNCs0aICA0GSOhYGLUo1bTjZmxnKSKh5v4NeZQbGSRy
Ro/11FfmZB8b44Fr4+NN6IqwozIOFifpUWOAwPkY4QrhTlJEWWZtvF9urXWcyQzgm0Zej45K6L0E
KClInbSuiDtKYLMhN8O81T48dTrnYjDk4hKV3PfzbgKtTY0U2qbR6IpfJ/k2cnJ3JxOYrqgygkx4
1+dDZfvtsrgnaqzfjeZ8SJ7nk48pYo5SvKKAZSQMXlVf+kF7XDBslJq3CDnCpy2pxgoQGYYU97Wt
IZMj1+twRV2OGFsW1YjZJ3aB4c08mEemhUOh3LyFwDRxZ9DzFu4WHOJla7Tpg17ajdzHFEFH1hKm
oR04bMJQvcQV6mhRVLn9LWphjFwOllWj5DZRxjrtmg5LzTbS5U5ZEXjEx1QHM2TiUzB8oUb+WDX2
g9yCC3dmNFizbtk6Q4/OgOV0s40bR+o+dl0hMl03q6bZzGw/LitccuuzrHYk11u4MMfZTZI2GSGw
OxoKQ01602W6JrcJRdxRmGJpM5SsSbooZ7EzYDBnqlLPWlS9359WkWoBRe+ZuOou6U6ldj2XihQP
XEOt+f3gThzm5oIrhD9PeA8jiWzl5bXUPhGRR11v2XkYDyjvjOV5sCh+6sgBmF0RdxQpaWAvYJgx
+bOD4/VACZHcl9soIvIIa+0MRx+WxBqbL0GvHutNfiO3JMKFaaPYNZvGaPnQc7ChVnCfRH5Kbmwh
LJ1e1dMRN3DfnQHq5on6ZYjy6qvc4EJcBiOmSxiUWH6DShIKPZm6aapDCjafXGqOEJmuphTDlEK6
V2r3Ip+9+1FOiUDDj+/99lYh4JV5Pth+3uOEksTXseseSS2JLYSlEjuqAsp6lQqokAm1NNuDblpG
e7nhhcAMw6jvknWL40h6ZE1q5ishxqxygwt35qRoDo5hzN1Uvuhdgf650sv18Fzber/kGgD6uMso
GMyB+TyllJcHjFnlEnx73UJvXpp4oKijt26VXsGhKMau/lhVw0rutn/V63szOnfapFoY0PhIVF0a
ZnaxyDVQXFsITm0Cj0EQ2b7S9PtlHk+CrpLL20TQUVurZWskve2bmX4x6KEPLk1yPYTAxHpviN21
9uOYdnmiG218hOSm3B4UAUflpHd6u0Q2hmHhWdAn9+mcyS2JiDfKwyLWHMyPMDFRrowU15okDdut
VOyIgCNtJT4GBSmKEyNf57Xh6dw0h0SoPzkKLSEwh9KZFL1ixQsbWfm8nOLf5ljx5LIrEXOESRPH
uInoS1VFzhZpvPya3lsg+UGF2KxKbYpClVXXktk6CihXXvVpaf0mt+zC1Rn0gzn2IAKQDDD0beum
OE7OrdyxIgKPgnmKphbdNwRYg+8IvPabHLNmuYkLV2el06eKQ55sOEBglaCmBbRC69CrbT1V/170
dEXszmQqDm0UDsTcNKKLJU5CyL65YWDfaQ+VXCYnonjqyqz5HWCcpkF0GdUIY+IiK7U6In7Hxp2D
y2I9BRpL2+ZNOGxHez4kEPtJOIkQHl0vqV1XbMksIj1M8aDd9tNiymUAIoSnKhi805CWTBtsDTr7
fiqcJ7llES7RNA+dubFYFmOwzcvIzqsvXTpGd3KjC5GKOfHoZSlb0nCtp6FYjquilarXuiKCJ1Ey
kpYCmTC0tcttFutki1UpV/REfO799e9MlROyz20f8ix+fV2KWYu9SK65EKhNmQ3dBCfc74Pe2lX6
BATWXSK501EUIlKaQseLkPJKlFgYs3YntiWHyHJFRGM2xsr4KnGK+RhcZfR46ezjZyu1WUQxonEK
m9arqKnatomqMDr/cA2DjdzgzvsPamZLkBYhiagXmuEu0LXnrJTrI7oi+iiZ7GixJ97kwTycaWiz
BfMh4uIn54ohhGekWP2fW8XLj6bB+F0dhlu5FRFiM5s8fCl1Zp3aQX7kRPH3wkW1WW5w4RKtQ6Ma
rMzgadstp14MFFMzy99/PvYnN5EhxKalzHkOpBkNpSmKvlRLEZxzO8VH5TBI6ZNouEe93y2TznPf
LVib1oQ8r+PqufdW07+f/wKffVQh23W9yY6LQmXl++AyRfZtsl25/EJEIkV1qhvKwtCu6sB7c39L
8kEKjumKQCTNAQYXO6yJ1eJnTKHPCapULnURkUiqWWHF69CVUNo53Y/T4h4hziulf6K5IhQpQokD
GxoWJVPcL1NBIcRTHSmBHwYXIrQIrdyCukNDJZuz01IHRcpbppXbKiIaCZs7M9fXo8WLjecwHRso
jHotObgQpCPOtmXcMXjkdru4M87c9BC07JMYFYWJqrgPQ6RZTT9MDcPZFKbefp8KBY1do+s0yUNd
xCVhTFIHesvfMoZJct4UyrDFJEtKIIYvK4RpWSao+etsysmY5y2G4OMu1K0Dme4nCyTCE7DSTNW8
4YAclaG4naPvTmLvstY2D4z/yRkjYhQyByNwM1gnH/Z3dlWfqpocNcMV0U+mGSh5OKy1xQrp+rLW
TxPXa+UuDhH/hFNuMHdaaPldVVx45XISGe6N1LErwp+AS+fVZDPvuMCspK1xVKcOKFc7FxFQdQnU
cS6o5QYA1vy8UPeFssiBwlwRA5VoddeNJR+zL8uLTiuu7MyTo3pCQX1/1am6OSilqSAH58WXthme
OFJCc5ormiMuWbuonboe6q5521v5hVs4qeQ2EWJT10K3NU3KxFNUOTh71o/TjCeV1EYR8U+T0jRQ
9VmSYZzvoi469cpKsmgpwp4sU6nqWWHi7bSsPox3SpnK7W8RMaRpuA1aI6ehU+grNnY5UpARlLuh
RcCQYWKWMzi26bsuolO2qvh91S6SCy7coVpUT25QsFOaILoZ8v6qiv4vZ1/aJCeurvlXbpzvnCsh
FmninvsByKzKytpdLi9fCNtdFiBAgBACfv082dMzt023jyeI7ugOuyopSuu7PAt9v28uN1EuMudA
hwP2JcAIzwsh5lCBbJP9+4f/5BDfYoaUagBHAGAFRWL/Q+4XCbhwV82w7rufyWZrAp1dTMMAgdCo
GBdoLrTjc8ec2hcqkk2MO/b91OUjZnSEHUU2SQHAVuE3+8otW8UiLyKtIpehaVT/HDJ2isi+hkW8
BQ15rXE9TFcRPqsuT6oifJST4LuWYrxVLBISATQs5MMDDGNuqrZ+hevKrk55vMUMeTMwy0pgOm0D
N7tydV06w8Dz3y/Fv7/vYcfy4zHewphzoANiuc55WT/qM8xhdk0l3KN/fHTkaWRzMUIVptc2YQbu
p1W4vO17783+rGHZQ+D5jmROqDvZf2wD9m7fkzfRrYrItFaXHI6XYxbrcAXM0e1DxMdbzBDhzIsp
6hSHjnp3Tfs6B93LvtfebEucsSS62HMfOhF9rYb4DT7uX/c9enNpTrQO3ABB0gNoXiJhMEE6TPsk
yigcwX9cJTXsQ5nUwSUWj5/RhTqactjHeYu3iCE7TVGhjY+DECa0wPYoPwG4d9+23GKGCjFNc2Qx
KjIkadCOD62Ndh3g8daIB27kg/QXGsCRBb5UahyezDzuatuCT/jjeJOiGBhnGG84c8Ixq2PJwvSv
LDh/cppsIUMBtwqm9ZebR/XDU6VY/cKXMd/7+M3W9CZFx7zDuFQNnB+Vf9eIfYX4eCtVNEzSNhTY
B5wni6aJB0uDM3eADe67H7a4ISNg2VQHJDjAZPg+MEUmCr7vnN3qFdEhWBVnA1py1tOJXotvBVte
d239LWxoDQX6qQwjDgOv+4lE5MypjvYtxS1uaOopEWTGi9sovocb0DuIjx/2vfembBteTP8GC2Az
TNMmksA60Z6qeK5+RT/6yULfQofCaJFhlAP6FZvpFZ7DBTrQzc61sgUPrRGg000BNOKc80PP5H3u
9sm2xVvoEIRfvTbo0Rvu+sm/iWxOUho0v3ILvpwhf+314bb58WwZPVhju24ATtAvAviQd+xN+qUu
EzEWxc6Z3QS3hR0g6ARPEPDpHTzoY5dMXqzTfctmc4mSYlmRawIFQeo+uNMeNIlBmNlH94y3MCLN
F+iMWAwPymfnRbGvom/afW++xREZGlVladAB7cOBp0Tx01DpKds1LFskEUH/sxE1gtvFRNlU5FUa
qOhXxls/2UpbEaMQdhq8IBeGg6Jll1SmBJ/KSrfvdNxKFzXGTE3v97B8sOWRyObduu6jIsFN6sfl
3k3Uc1DTQSsx5yqRZaOTfNmnr4oM+ceHq6aW8LVEJ9ETy5jyGl66hpd7Z3SzU6OZzJOLYYQRxTIV
g3gg0b6GObDNP7447VEeVoqiXBbVMsHC/M39yqHwZ0tlsz2b3iklHeAhTSX6ZK0rdailt68Binj5
xxdfZNSLmcc4WQJXJIyUZ2+0+wQv4i2YqK1VvEhKogN8X9v7oJX2MERy2Lf7t3giuNlbFs4UT/fH
ISGw4Nb98Lxr82/hRGs7w95zBEJxahb4Iq4jT8q5HPbFAFs8UR8WrGLNJUQfvvmV+FjzXd4jNN5i
ifq5jWTfX1DJS/6ljgqD0lmxT4wqDje7E7ln06+6Rs1MrgDKxuUy3HrRLN7vG/PN9hSd16gB/SHQ
GwFmIWN4DVWgbl8ousUSdRH83dq8v7QQ2BUESw/2lwzQn2zQrQhQ3vEWRqqXJNSG+d3ajF85y9W+
rGiLJBoRXChqEYsy23sHou13o8d1F/oh/guCaDJyzAeFIosV5aGK+groDbFP2SXegogUjCQHwfH0
tjGZqoIlcXonPTv+C4ZoLPSCf1B6WumYVJR9YsW0Cy0DFOWPZ6LWVgnYOmNCR3JWvf+FS7VzxDe3
J4UlkAgvdUSa54+XR0ehO+7aPsFmdwopWjL2OMnHWWS8q+5k0O2qfsZb+FDN2sgLHUdqnk9jOiMU
EjXp9x3jW/SQNo3t1x48m1ZVj3nb37lf5XGXQf2byHzrYyalEdFarYjMS0YOsKcLv1rjoZqzFk68
7Bv17f2pc+J5SLEOgDyccsNUUqIOuuvZWwSRR1zTqabAjBZqfKoVzIkBh2qzf/90/vejs0UQtU0f
srxFcl7nc3XbdkP+Eg4TAJYgWnh1Imo/vq3jgH6fu4jtLE5tZY3GJp+qfpJIrU1zu15qMDlUzn5x
xl+qZ38z31to0RAxeLSVuFZBHiYvzRA2/qESfAAndIYu26F3c+gl7bAaneZ5HEDwkHlm30LYgo/0
0ghTcg+GwkAJpjBZfe3HkP1iroKf/GaXv/8TBJ6UoBRPDeaq86MPehhVSmm+T/o53oofMTvUgZA5
O8zGKXiAB35WCxvv295bABIa6165LFjEYUUegm71r6OlD/YdTFvoEdSZ51yMePV+GU5TB7xnTvdd
vFsFpHlug9aj1aXjgwITlqt7Al64/oWgw0823xZ6FMGGV3SV4YcZxIb2UHLK3xOl0fKdxhKWnLgy
SX+M23pB38M2fNh3tW1xScToGV6RKOEIG4QwCwk8cZvT1pB9C/Uv2CT0I2HkgV0QVVOXtB11iUfV
vvNwC01aBVzk47yOD6xr/JcpsNVDOQ1VtW+lbsFJrCRSeSUWUxwVqZF8TUxHd7bKttgkvxt9JyUG
pnauypaC3XSy2FlN2ColRZEnar7g4VRU/ZF4zZdxXfbhhuItOgk5ljdM3uVgK3h+Vbevhul2Xzi0
xSRNgJV0xYLrIBfmSaumeaCK0F0YvHgLSTKXw72UNWxMCdzsXcQ/X3g4//7y/ElosUUkzZoutSIC
+L6it19hRFSRBIF5z7Kxq5d3//6H/OTU38KSjOoKRTyMjvLmVwTQY0Jbui/B3eKSiAGNaJlwLJNo
UGlTApjc1uHO1b4FJkWkEXo2ODyjkMlEQ0HyOPhN9YvB/9m4XCblT7fhzJoyGmFhhcjFffVzdQuV
9H3n11YqCIpSzOOQTzhMM02hvnyvZbAv6d8CZWKKnrNmGJN1JSgOl9KHFJHZR1GKt1CZMTA61jVq
W/XKXMKRmdNll1svjbdYGb0S0pAKWBlvNC/QM3zQsVf+Imb7yVxuoTIN3OKH3jaX8rDywAXlhzK3
vypY/A4o+5uIcKuus5bjWJVTAPRDM/Dm2kri4sQThRdcNbWpH1uSN0uiBU7QlBdl/N4DgnTKaAgl
hKRvVGEzCxDc5fNwUDq6Lvd/pWFA6e+Hxd+83RYGJwVfiZzQ8gAHiee30kRmTEpe+V5iRyvjpBya
6LmUVhUpjXSor1vNZt1d+dNopzXplhVquABGVQvF381gdVQBLU6ljZfvS9nGIgF6WmVSCnua9Ogv
xyL01Jh1Sws08gKLewuZdQu5uNB5LTR2bBknedQ1r3qtIn4QrpybrFqnXKW+bfOv4bR0bVYq5d7P
pFPyDvDD2CY574s+XZbJPrtlWuPvvmryAgJYlRpuWt24hwW2fsF9VSge3UKMa5W3awhThrPy2kLC
xnYd2ld0H2N3XlyldZM4Go75mvBh6GYYoRMYAsbz2EA2EgZQfD7CWntVwMdqCgAhq/PxGjatqrzS
DgWwD2bxF3G1LLz208EMuXwPH8f+sdFI/B5WHtZ1oljUljeCBBW5b6uBslR0qGbferpo3GM49O3M
kgKyOCEOMKoFiqI13FqbtFY1m27tIObys6M+7U5yUZGlIJFFQ/nkMbjs3Bb+aqG6RC2J9ZMNrOzQ
tqWAaSe+dRN9GixpzQkRveRJM2tu4PhTL+sR7rIw3c7CIa/NISikDj+Pref6OBkq69dLZkhsOIfi
uTIOjge2UeKb6/qcfofTwtC/sBjIp9uuDl374AWxJ86D80TzYPk6YQL4pHKbwLV5asMUdP1lvbwk
2nhNGoPVULxMlQ31g6xCXgVp0MNyq0uakerxFl4CEX9V/oDGkzVqzYvrimCUwREp5ZEXa667JALK
61nakLqHsWlQhIjbYqpS17jW/Ca0ywd7GPsW2v5s6M0ZSGc+MkTXIY8I6M7z9K7NK/QVINJU05c6
L5ifdVrybDAdqTJvbShmPQwIXPraQBcpWV21oj3TjPd97Pf3cioDnbSyEZ/ygHfyJuLxgEzP5HJY
8Qt5VY3crw90GvHmMjjdlcYo0IxRN5hsVGH5gaxamysmGu8GFcnBQ5m2aMhhGbrgkfYNPY18Yn3a
NrryE7o0Nj5qJhVPRAA76YT3NTwyRRDmOpmmGrXpGvYOn5qydUvCJZc0aTz0q5QhwxWHScYREnLx
J1C/0bPthlWnbTGWdRbkblgSypvuaugc++iGaAkTE3adAlC55C6D17G0V10YsN/KcfLghFpF7+JB
aA1X6GrNszAOpL7WfYcuzTSsMiFTKF7YEpqsFZGbjwZyJ8X9LIV39ODs0J4ALzSf+p7Km9IWxRdf
UbyVUpArTGsXOXYaRV7q586DhVdaUGjqZGvd9CKhXSOGp37h6qnW4Mkng8vp45wrXmSmIoRnUc0r
OLc1+qTF2j3lnYdkbQm9fMrG1jzXpo+ulxgOW9nMYjccvaZduuM40MUdED2HKoHUhn0bZMvIHSmU
LhIgUPrqLBuLHpoGQcyd2krpdMi9ur1ma96aA+7cxdwBFXxquRve6CoxOo2sMuNNUuKc6dlJaTq+
tkWAb0fHoh/TCn2ipwJsfJ74ZAkf56mP1Q38l0JgAWRlwiMLZv5O9VTZc2A6UIEK3Tl1tHYtvVtd
V9Zcw29mPrc17JIT3kGVKZ0k892jzypoHLJ+rY/NsMwznJ/Jsr7vWj5fxeiR3JZBUbUZZSAYhwGK
GrdijWqSztGiwZbUytzWkYva74Or2/goQxvPiVB88BNPt+X81IsCvRDJ1gb/DcBYRgdQcXqgLsxV
tjTtBETQLMr1WYeFYxlkhMGsI3ZYn4MQRwYsJkSnPlkxQiobjngTy8q2cHc50L1ocPNxrg9u8dmS
8hJSUImykbJXZV3D2zYJ2VQnDEzvM2UFO05NNbyKBV6Gbhn4cN0rIHpvhmVZhkfXtF2OnhNAvtFT
p5fK3uEuysM7M4rl/SI6Wh69FcTrq4p70FxIVc9giwaTmui7jCMD/rggLAcdsFTiprYQ5zu1UOdV
Kqlkz7rMjlDBuhunUpSwhaKkOmNF9XcFL0vQ2l0j0X2FVc9h6QvqntqLS9oDCyvNUqs6+jmIoTyH
cl4jITF/0U15z7u4L+ozk9A+ySCDSfISqhsjzcqAk8Oo5feq88ZXFOzXDGQULPRCiD71YmjZIT0I
4qcaPasPkdHTN7HWc5/QysYizUUenrqSddDgd/NdYIh9LquAR6keIAnYqYqdzTRNbRI43ZxRsZHp
CBpdSruanALTivOs15FkDsIP8NzAN1WfOlN0nwPwdx+V7oq5SoK8i3QWaKz7ZwDETHA9sJW0yRwb
UhyrWokqrVw9hVnv2+gTzUWEyro3zmuKXR14ifZtT1+xqWyezUJ5/a2s1wISetWqj8rkZXAFmFXV
JVh65lwHBoroZKXVqWAwEE49boM+gfRefK2Lah1TSFEMxTVXIr6Di1xvE1169XwVFlUZ3LByop1N
h3lYRpcMZDHsoVNFHKSuhWFRJlQtn+q+i/qsM6R8kf5g6oTkjo2pqeoxaS3swJIhipS79yoR27Q0
Qp10WzfNeY7jtb4aY+WZZ9+nq00Bx0G7j0mEIJIvJTty3nn6uqyqGJUfGzQJdH5+a+jUtschDCuT
iVDSGzXrqrzi8K/pD9qRMqsjblIWTAinjAr1hwnuxlMyGtwByULrTzUfxLkEIzyBFu5jpXoY2Zas
8nHSg0KjsmKm3Bx9RBzJjM2YJ2yhuKQnwqv7uS6apCTKEXiBT9ejQg4ROxonTFOW4CfpbBD5w2zL
j0sH22A2h+x6LieOKkwXoefNRtxjNqig7unNwKU/jcQ24U1ui1Cm09wZezeuQz6lkZEwVOr6wouO
rOtBL5Wg+Pk2QRAj3YmSNu7Temwqlcz+Oqtjx6Oxv2dTYW06jg2T13pV0BSeS1HEN2OMeCTp+26y
3xe/DkUSrDWs/SYE4S4zueN11vfSJ2lJETtAf30mwwde5J7Jespzm2kJo0680GxeUCfrynSF+PQt
gnpw9lmYT785y6FPo4OclKlTWE3nKO7FPSqya37lhQiurmptwuVFDEMdYi37jqStHJfmsS8m9rEL
Ox97ZPE0IhSRe33KIUHboC/u6zIzBhJvV8yDCsGR5SKgJ3hB1iJjnEj5LMF9IveNCNc4QTggr5uW
ej5GoPHHe3Cl8iYrnMtF2tWCfrCxNyvU3spItdeehctm0paIW1MRlg27r4FQKFJVGvBuptmoh8kf
0QYtAog4JNEKqN51KApVn/uC0xfU5qc4xbnZXsU+5Q/VvJAxq6KuNM8rHdwz3pt8ZTyHKKKG6EF5
Iiu8UBKI1PLp2zot3D/AzRt1urkZ3ZJVcWniV5CLo+E6wuyrOB1iKuRX24xwRl1LdGkTObfiJeR6
riDqXETk4MEUt0wXbyTtUbZQ183sMNrlDI0pO6SBbP0+qy2U7FIE/eS2lO08Ifo1dXtuoHP1AUop
nCS6s9Ce7LtxhrBo3M1fhN/OtADIxLn22kw4oK9NPbb6YAYFdhzedRLwl6/CAuBIXL0Hy3qvfsA5
ruZ32oJjdF6XArmqPy+qOc1zKPxsiOHZlOUzXXlGRz8I0pVGfXBdOp/jvJn8ApLd47iM13SNkAa6
Cu7Hr5hzFp7hJN4Mb12LK/QqjIK1/6J80ItSFlE5Py5hsdAnNnm2OEAmKOdZW5HmGAUx/ah9Ot4X
DHd/5tPehsgWmhH8BwZScVYHfb5motXWXndmrljGg6r1TqIA2u4JgSizKYw2y+E9b9auu1NQe0PE
NbUzSh/FOBwJnnzf5isCzKYpWP2+8sPG3lZtGIuPXh0G+uPkNyR6oPPo+PUCFu/LxELWYZ3V3YOe
hrC8HuDvE2YIq6lKe+j9t4fZitZPQX4g4o0xYAt1UtLVAfa3WO/Wi6N8vAk6tD3Ste7rDjum02vS
V6EAgjcG5C6+waoXGH8I+HgPJclz7xG+UAgHqtzDDsJkV0VUg06FeTqyhSwOrROInyU0Gi0BXyEY
XoKxjrDowBuf9adO28p9ExChzL+NKqfrb2LCyjXffR8blVy8GusBKargUZ7a2ic2WWI9s4PpLxZx
ZSnc2SozVFk94/ZK1CCR3MpyLL8ETRR9nGHgdanKd5JEsIuPsQPQJXLyaBvcmUvGPPw/hwmAsm4+
54Hr9fJI4XBZLKmYmJq6DGdB0WJSLYckSoWkSWd+ZZC9jMXiQ5YPPUhxgMyvURkr1WJS+CD4JAES
R3Y4FWaohExItl8nBdI5itCgJjZxhrCRjDqJ4hxg4IRP9RJ8pH7FYkQamnppUNSlfJioY/INx2zf
Zk5gLR0L28f8xMOpg9tCKOZBfBLF4JtnW6BC8NzquKtTE0atRJYhLYyEa4bDL8Y5mh9CSmUpAPAa
2XqHaY3K8wrfk3d+G5XVFZ3Y1D94hlE/m3DCVDda9+4dDFDh2Nq1tgieulJNiE5RKyBvNmQBPcQE
1MJrgJqmNR0Qck/vzGLIlIRr09Q3i3H5dFUYytDmWv3vQPY4kjgt5y8EJIJ33EoLOojXmQHKppa1
Wa1t0J1j58q3tl1y0yXGh7YYQnitsAopLA7V0dUkrvBbcmj9m+6+6bi+xia0HwtS5zxhk+XXfrTy
7xWJka5GpI7DdEGzxByYKuP6bsSsdFWieosqdbKMja6TtXIMM2HX8BHu1yC9LWswJwTTmzkzBlPm
h73/GInRb88M7TqG2AfXWyLrNhwA4KytD+lhg0sPzpeCHf0emqoH0flMfZupbO0BuqImgL1hQQX2
FgLstOsG9FVGj4BcMod1+OAL2Ns9hnDM0ilDGbpNVyTJdVauoynO61yGBudbXbAEYGmQxEvkn+OJ
QYD+brFWVglcpRy/NcEyIIfyNCtNAlfZ6ENYG/4bmz0yfiLUmPmhiMHEO6KoC1FZX4c5foW5DeEE
BnRakUYwon/CI/rwduIeH3EOUWox5FCRg55w01fqmkSugWG65TpiKbQr6CslqDwlM6Qm3ikaoyoD
S5ccmeYcaX7CfQM6YQCw1AmVdR3B2EwxgXoOJBhS4vVDCagAjjkIvUwz0oCoI0HW5xo4NtvIPj8P
tF3hRE7j3E+R4vFnV/QiTohwvE07bsqPEUTRTqPOBz+VfsPf55YDLd13onjpZR99UDZWYUqJKr+A
/rW+47CJwEs6XOjIfAKRTAUTj9GUl59jYmuaeU61J/yQ5ZEtzDvgYFVPSlajj2Bpdk1qc26uQjmP
5NRUCxDUAfQU8rRTIQxLqglGSMcVYYA8Qky7k7jnLNynXI4j88YbnC7eyQvw93OnOoQ5PjoxwXfQ
cmXxrgG8Hi0ailsK9RqO1KHMUWi7V2Ksb80SkkNlPcj4lBiO/jAMleLPEMUlLo09H6dujlurtRna
52GeDRbBfY8F5lGU0rx6SMIZVaR0nYsGotOojiRhOR+U0Pd+GC/vna/staw5Wc6j1O3wzcwkx2XR
jKO88RbTgAVJeMnElFSg1DzOhLE6Fapv+iSImec9sn4p7kZWcJLKsYtPK5+9/GTaGfrfWuWyfN9I
uOc95rwMfMSodJpTW0r5RGIfDkzC2OY+NBODAUmd6+VuRlJ9Yr3rz0vuBzZF7gSVoTDHRToiJVOP
bRDwr7Sp6zJTMSKTRIeleMfgLnqDVngHGSs7DYgyp3J+RY2mRQTtgeiK1KbS49kb4giN2cEtH4h2
7pR7w8qSWuTVfTfp5ntN47hvUYegOC3ypV6bczMh4TtPAxdVYldq53RRM/L8sK09iEOFmLMrXtWT
KRLI6JT5uziUHT97lVfe1J2qXToEavZu/NzaDqMZj28wEVQyCe1YxAldg6W/CiAy9cnyeZ5SxHH5
Q+k7/zbIxZO1BcCjELzjc4Zjc70zrOz82xpN7jcQ6eMnCEGITwtHcnHTFrTOrwdak/CKBNFir2Dz
MozJ2LvyOQQ98SkY86JPhjxePoG2GH/0W9feqJG1B9JOx6VArSVsvzmGLZEExriP6B8ECdAxiNbQ
rcfJqcm9RH75wFD/hneWAUTgMCF8ei3oOp963J1P4NAY79REM0qkdZS7p0D4681k4rBMllzUN7K7
+tatLhkXOJ3NAXFZfDUKSEuk0aUSXNBKvvNrWXykHIur5GUL7FIQ2it4R4KWNwC+2KVjozAVFWyI
7hdZ+/eRXJcvOYp875swNw9LJ0Z6LVr6KsiSLG74HsrpZa1risLyKOVNFa7QPOOAdJ7DvihOmBgv
6QxMVoCjcc2SjWZwTYLhD9/n3jpPWYTgeUitV5fACqHG9p2tEJjDbmCoQcPJUTwLJM0PpbD8wWNV
Y3DrLNIkFMsW+9Qs9VNF3Dwd144F6lCUC+quEwn6T3BxIT5ubsZQnW+8Jyq88UQZGWHtkrv2WxCu
yxtfpo6gALmEPa6Ehn9voYT2WxBOFT4a9ZNKc5y7OeoeKM2jEln473yJAjUods5+6v228RPXMogZ
1MMw5pkWcTUkvgzzGcHhMt/aeS6rNER9/gUoGDZDicdrJZJS4z6jRNi1xynq+Rs2ln8dRet967Hm
XlRU3bF1mFQSdcw+9JGQdziu46+qgRn5L1AXP2k2baUBoOs8mi4sAYuPJ/8E7uqSMib26eDEW3GA
mqC04asWiBEscW9CuFX73qd9reANCFyWXdlP1aV5SKvrasJxRH23z+om3hpF9FNQagPT4MM8X9ZP
B+fwcrXePi7ClvdNmV6KHNfoAVqblF+XEVlvfINO6D7c45b4DbR6hYI3IJXORc8kv/VF9XHXoG9J
38tSodRSrEBdBSZZZfToRf6+lbhlfKO5BMJHi7UiZf61c80nOvBfAfv+fpVHW8q3beM6ZwWeHcr8
g+FrWsX7LPiiLeG7NGUdVjO6tYXXfg4b9LHk9HnPYEdbwjfD+cqgDABBsxZODqGLGJqgb/ueHf0I
GGBjXwhkhSBlN/7bigaL6Om8q4EN4NaPz0brCISY/kLPjL2vMIkbMyrrYBcIDRJAPz4cmc3csBAE
TajfVFmFBPoVLbR+FyIhEuzHp7NgQQHRXBahpfktRamiY+veh/s/PrzAKe4apQHGtOY+WqrU78wu
+ZhoaxQBrUgU3iOQp4JxfkVpEQ7qxYd9K2UD5+UjemUe2DyHfFjYY6mKIHGrtLsOlGhL+0ZbNBJr
UYBl76GV43rvFFfFPgWmaMv7Dh0hIiIdhLsYarPoXQC6gLx617hsed+TnPN4hXwXoHfiderRk0KB
buezN7uzmaHMj0o34CWDf13H9lC3dNfdE21531O09nnM8dqo5R5dW30WSn/ZNyKbrTlAPjMKL8J6
MbNr6pharktj1mzf0zdbky8AFsgc8o6VFQaG4UNGYUrxixszxhb8K+4k2tK+Q9RxINkLLkztLGJH
yXIYqQ5kBuyCdegLo6xVqe66iej8h4XWf36b/5d804//5+nmv/8Lf/6mO9QM4M20+eN/v+gG//7X
5TP/73t+/MR/X73p+y/Nm9l+0w+fwXP/+LnZl/HLD3+A5S5Qsk9oBi/PbwYuiL8/H294+c7/3y/+
x9vvT3lZurd//eObtu14eZosdfuPP750+u1f//AvyOD//PPz//ji5Rf41z9etHqrv9i/fOLtixn/
9Q8outN/Qu2JMy7gpRPGF4q8e/vjS/4/QxRGsZODGEvpgkdtge0u8DH+z5D5LMI8MVSPg+gCJjMa
iR6+Jv7JQh7jrqARB5Ucs/t/X+6H6fmf6fqP1jaPGtmP+dc/fhcv+J81EsaxHwUA14T4NUUIIMFm
mfsx+g0rKivvfFS2+4cWlfNj1T4t/ln7ZydPjDx38hb6KUk+p0103zUHUx3XG9RGhg9CoU1zW4sb
217p7kZG5oAsQX7XGcoI4ctwdBrtnXSqHuP5HlLgts5k8NAU6UzPY/Q42TvhrmBTPrPbS5vMD07R
iopblUI73LOoIb8vhk8ohDTwMb7SczpO/MWLumzsy5RWN2H7WJafPfopah9mcifWa9M/1P5DW5iE
XLK26A7YZBnAHU2syRJcL/K2lu9QsCzwT/9g+psQ9bo/Tf8fI/znEf09DfjLiPpwvIQz0yWrvrAX
/oRedMQfNQee5J0pw4/hJMtslkF8Zmv8OZ4thC9Epnvv6D548xjexf+bufPqkRvJsvAv4iAYtPGa
zCyTLHnT3Xoh1FKL3nv++v1YM8AqmblF1Dwt0ECbUlcw3I1rzjnXmIdjMpL03PmMdeMuP8MxTcum
HSK1aVtu+fZF0bqV0ZrLpzSSX2GYuR8tZML90vCtOPlzdMvvvLBfcjFpnnSbe3pFS7TJwbaWiXZc
Bv3Ly99zCYTnnBHdcrxcqdz1e645V64MZ8MdPzWyEXd9Fau7djH/7Iz5Pk/sszR07dFANu30POyr
7NGb+EdTtuWvbmttLgzUu+qf4lPX/PNP9+Z7tf2T/x/t0hqu/N926X0UZ3FVxcU/7YVtWv+vf9sm
Xdr/shSZQhSFDMcQK8Xu36ZJ1+1/YV6wBxaqPRye/7VMEnPG2dZdEJKYKLkSAP5jmMx/2bqts7+O
tYrECriprzBMl8cXxRxkjgyhmyhDUWPVt5jU1JLt3CBw89REqXYnnaFHkkY1r+KVrKOYpkQrXLcg
t1pqq1ykJ3m1uuDLkxos4zTHde21wAPvf1v5Gybhei6miRWXugGP0eARuLQI89C5mRrU/FSQafSW
Tls8t0VJ++VRniUE//fGP0+G321DCnbWpdtSEFyFoqhNWfXJGEsIH5Fy2pAqXWR/0XTVvAOQOf4S
rVV/zmodIoodhK51tOxMT46xlso9ltaNWVu8e1JZBnKy9lZIoDfb0JpkxKzF0B4FjULPc2CU/77g
F/7Ghbnl/P5m555nbZtSSTR4EYMSW3Nr1/mkRWE1PsWdlmbHJY1BcuoLCWPPiJaKhmqjIYO1lpEN
nmjd/Ouy9L19pLFgGR1LDcTWy/vA5dh8kIVIlzAp2LIZYsvoJWnbBLSFHp7ipfzbKcz0Tm/Kn4O2
1Dvu3eo3X+63pQvdNoTDZbHlVtucCKyrYlkPT3MYlT9CkJGAw+2c7kzG9LZ0yz2FjxsHjHqgazIp
21qtwsZpDbO+JURlZoMzVF4ZQVVM0nH6y6Jg8IdWBFly0PLB+QXstP2p61X0CwyE46H1QMnm5UW+
Olx4P7qOshgWiPlvNZmo3IEdnCrHB/hjHHNgHl7HFdy5UtejcGeFtOidx2tOpf7y4upJpQgRleVr
ppD3YWX/0kvxOj0sDrDJ5jEDZeLvKWK4y0Fco9A5llX1VFs0descvf4SO6X+x8sLhl2+PCwmrhwD
Ccc2JA7nxgY1FBVKOqhkTwYV3+UuyilQ05OtGdzTUifjX5TL2viwBJa71yFw4xA9TxDBDIYUlnIU
3ublBEUQVfoytOWTQ1BVeVqYpMWxqV3D74YpGqkMO2BZsoro0KIffHKw7dHqD41hG4Am0jn6QL1R
6z6+ekFc27Rwf12Jh71lr2dD3sihcJqnBNAptdW6mo1D1YjiV5YktXsn88X8VScdaIGXB766tqYh
daoovLC4ZvpWZSlyDFmPWZw9qSAy72PHKo45sEiQ36J7qlMz3DET14d4Hc92DTC4rk1h4nL5c7tt
QtL62VMejtIbJzmelFPuEWou/bt1kw2WkfjG4bZwSDabbCraZlHLzJ5KcE3ybSqcJTo4Cxmcuyyg
vuAPqp4+26aZ/NMCYX+d4Pjz8PgjvOG2oda/Nk43oL8pa/KyfCobxeuaaigo0Y1hxx48qyJfmFzK
q7atEy1x4XXO8uVaIkaYh2XtFk9y0XJIDFqW2kDdCu1blGRV9Sizfvox2CLWDmFb1l8G5eR/KLtO
ey+cnfZrbleA3+1WK6cDsp3N6KUJpIW9z7yx5S5PA242AYgBMObyM1OjrGgWJ4snTY/kl7Gbo3vZ
LPnRGaP43lHF8LUKx+WLpJBzb7eV4xnJkj4qS4CN74oAZHW1wpWQtX/56D/Tqy7WzyHOtA0CTYVw
M8HJ5YfN45CMqkhmP9O66G2fglQWhiyqwwoGPueuvfgh+LaHEaD7g7mgcxLNcfrz5a+4Wp3njyAw
WyNePIfNR9RNOOoSVRw/jJz+s2MF+Vkk2e5ZWRd5O1eLSa4OmaFYvMu5TtS6U71dQURr09FDBvOM
TtqGUYTeaKJPkERZ9hc0EeNTlc5mcKyW2Gk8KRL3DmRLAotjmtAaennuV86Jg/E3ifrx/HHLtsJR
XZOWs5ymydeAjnpRq9rH2ZLjHbg6sXMKbwylCAN0NhvxTzBCl/OXuVGNfQdOM7GM6Dgh/ejH80KJ
3I3tXy/P6saOKgMlTDRIlEGUuBkKneeiCrW891W/GGfDaswjZP29Zp1XhpsgyUICHCVJQhJ8zssJ
iQWwH7SADnxZ1z9kw+pDV9p8149m9aFujGAnbX9zPMMwbKkLyZjGZrxiyORiMJ6QWnecJmgh4HoS
TwtM69jry55myZWL4FikoYjU8VsxoVufqhspwtehU/vhJBaQr9UHcAxfO8P9NGkjyh3SfvUJsXXB
EbHJZ7FpWx1GvUkLBNjKxoezMFc4H20ARKErHxDcFB9ePiLPu3N5HRX3XjE5GI46T//laobNHAaB
VSxgO3A7Dmasl87BzMtUP45NLWavHFey1KD0JH50pgnwll3rLpl2Fy2nQzku3WcJVF3zIrCTIJ9K
jL2HuSyiu6hotdBLrUCng1EGgtUTVmHrT40Ii8arIL7A6OqQ4TskwwRSPtHcZT7Ow5qRtay5BvTd
SwC8WqGPoeeiG/fXy7O/viBM3ubRUoTnQm5VwEa1TC2oROEnsiXxG4KNb8v21Z7GGqyDGOG+83cy
B5dLjETaWBShqfuqrKd/8qU3vcgyrC8vz+XarjCKDkyciyEcY+s/mXNZaJW56H7b5OObLFAr4iUf
TgEIrJ0DemvZDJPTaRiWIqO3mRAl4ayEQCp8m1Z1nhHHDUjgeI94f+NVZEbEcWtChXh5a75y4jUY
YprwYwMWDE3fWrrU2pQFQRyuBYhxzv7iU3rkRCHtdVVQHp22L14lGYELxe6ZuglE2uWSkBe53D29
sVO8gFL3nXSE7rGU4yEt3XFnSa+jgXUYU4o1KQk7fKtgJiPo0VlJBchwu+oRvFIPMM5t53eB3QA0
qTspAKAEZvHFVRYoHHPRhH4wkzqD0gcQ2P4A/LTfexdv7TQZLVcSEejuVft4WfGOj12g+1W0FJ4a
lX0oVDDvvL63RsHkmaZB3skyt1W22WoMVOekDsesaQ+dcoJ342IYryqGPW8k1pTcC5ElD8cW1hD0
Kuxhr3W+AwHhD408wXmsir27cfU6udgR6hPSxN8XpLYujwuIbbelQjT7ZplG3wXa4t8oPCkv5aB9
7Cg83b987a9eJ5enwqQoosPXcbiSl+NB8x4Hsi2jD7BKwzsNnOZzvGTFn3FvNE+QAAOva+J651Jc
H1dyzg5pLJLX5AKsbQ1dOLPrDGGn+zka9X5RFbU4qqYVH6Dz9nei1eHAQCyJP0gVTudGN/qvOvRt
4LhhXj2IxcgfX16Ha2uB54zzQSTHOV3d+8uFGGQG9TTLDF+NQGIPxWC2xzyvzQ9O2zjnWtj5Gzup
wzcdnvTjUje5gougOXcvf8ZVvLd+hYmTgHvL4mydoTZPEi4S1QQtj2B2wGkBPloN1V0QBtGp1uVy
0CLD+ltor5TK43yvQ8ND0k2TRkRsy+UCGKpIVRAOhu8UdvotmKbo71x7XY/z50FI2hLTKkp4gjfg
cpBJufFc2J30l7wAHxsGQnil8cq+qs/DkEqjMzGvJeWi7cNcEh8sJMqkPwQJ3DEIco88Rtrp5c26
sjtrWO5wXng48X22apcQANtoiAvp2zDnYKLX+Z0guipfa97WbIbAlSNdT7JtezKlllYoJVbST4LU
PI6hEXtuD9H59ZOxdY4emTlpia0cY+wWwNWLRPq1uxLZhIxPWla+rm/s88asSas1SDTBJm3dxdSp
S2hZNaPA0zwTKXbHZnHFzmW+NmoYF97C9d3FK9uqtNgFkgd53ht+nwTVRwgY87eckvFRJCQw5JCH
b7LIjHdc4WvLjf0AisIKos2OIbk82o0zLbHUstzXo7j2+z61v2KstAdI2vN9CFx8D3d4w4hSyybz
6JCztfG9N7bbSK0ohN1V+E6bjIBx6/JNZobjIdMH+aDcCmp9N8fWuVtM01du3b7LG214ADNaP+ah
yvekdp/X9SIYIPhVZEJJAChKo9slmLKCzrRFnfu1PeTZwR2r8qPdFPZT2YvhH1eO9ju3z7PihJh4
mB2NEFrbAc319nsDcyg8avFUx6fWNaLqPlV9lXur6/ZphNuFzL5ZFHutnW5Yfd4gJcn3Y/1cnIjN
pgWIMLeBnfuwitv7GAD5k0Tf/xOVG8sPq3hIT207jb9cfYZvnA+afuzHLtrzk9YYd7NwRNjPaWod
7YxtE4dUOrYNQ6byrTGIo4PIXeeuU1XxGNhD4h4S28gKr1SieVMGS1wfon6J+h1rdhUAYCYtKj0S
3AJ85y1IsUdxuK+p151r2+kfg3hUR4VrcOhnEezcz2vDudozbgvGht46W4s2zSrjsankWcuC9lEG
mY5WiCH/i1EoX4EPUTa+xlWts821qK2QDOO8O/ewVevHIAn3+kvcWrb1BTCcFewB3uTyBI2RiMtk
FsY5bpy3NMD7oQ0mRNygnnZcgxsDwapcsyS2o+tyu2jSwCHUmzw4r4LQ57HorEPnavk5HsJfr30K
yCtxfcG9UUAhl3A5JZWB+zRN8CeuFjf3cC4KL47ccCdkuXEIGEWxr5BNdF7py1FmnAtphbwC0QBp
1mpVCN+J6snLc7mxang1llyTZVilrT9dWnVNi1jDPcetLqFSx9VDXCjNgwjp7kzo9lAUJ1cLyEu6
WTYqG4iezMo9lzBhfsR1+zdwI5skhDntyVXdGgqPnffTYZ/w2i7XrispoGhR4p57Kvg/zNp07kA8
JU86Ijs73se1R/qMVYB5Y6xp7y34MtdF5ZjZHJxzOtbB1UmLTwmJVrw2rcqPFNk6vyudGO4e6hF7
Psn1m8rgDrEQz7hap3o5T3h1qWtFZXAe6zgNPYxwmXoTZO7vaTeM8aOex+Z31ZU58hamiQ4MDKx/
ylJVj3HiCnJ6HIpPwlaVBvA/zlAYgNE03CVtWv9tNzKePLOdACYIxCqQiZuL5qlz5ICMNmpSCdkC
Y+E/h3L82SARNRxw7oLsgJIQ5Gh0cNSXbskX6zgvLnVp2OSuxxMR3acQ4CJ4YDiDx6pW7cdaCrPy
hsAJ3/Lno94zXawEzXMr8bGbKjmfKrhs3+u2Nf5IorZO/RIOK9TIugrUzoZeO0dkkgwOqUu+mtBu
c3bqqglhQwfu2SjVl6wqPysYPYe+0N7nSfBei7qdCPPGPQf0AuaOVMx6ijZ7aEzUekW2uGe7wrGE
OT+e86CJd7K6t0YhkiT5ritk3LYyzpYQs5Ot9xwOU3osAtfyEoSxdngHN+4dsTL5HDwGig/blihy
spA+GJhLoCznUTON8b1ZcO5MuXvvbm0T9p6s0fPSbVXOKhS87HEY3XPeLd3RNqfiLUkOeNm63cYP
JEWtu7Kt/qtlxHWmudsKEHI2h8NNwlUECBuGAFF5n8ZA/pp4GnY269rdWbEl68NM+M8yrsv8G5YP
cenIWHrhnl2EYRB0Uv3dPFf9YzU2w/twKXVujTGeZejKh65P9lrO3PD6qIgS4yuBkhNHcz1Mv40P
pWEsG/hk524o2uNAbvkesTPp6cMa+ixzdS6VCQoDHYuqb+N3ygjc13V1WyMhvsEiaUX2HCirs+7/
b9/Q9SW4VoECD34fTaRki0ZPao3R3avfPyiZa72MYjUViM3ty2Dp9gOU23O5oDalDVUOed+JjSeQ
42onQ3ZrWy2QkWss4los7uWUrEwGRbwY6ixLLfgLwbnxw0Dd+J9+SqcHw+iCN1Xf/x1VYEm1cLF/
vDzTGxaAEijZXmKPtQa62dQqKSCQjJp2noY2k6hidPIUIjG+V165OY6LG4ZBI/rfZsyMUNaWkTra
uama+a1Aqg7ZCd36+PrZUAwXa5VzBTSsa/3b8Yhlx69XKjjLpKp8u8v649Rbr2uP8HwIuYm8rSuG
TqcidjnKFBW5GtEgOPd67h57uTTHYqCh5stzWc/YZXRDTAyiCDCOQKB5G1nAlxG5hVDQuYjxxhen
0P+JIfS+r4s2+twa1W5J8YaZpmJJCoC5MTlzcxALkTt9mHa4ltNakiG1dQYKnBxDW9urR984DYA0
uGDyOW+2FZsd9CCKElm758HozAfKKu4j8exelvbGhJRYa3prifn6ZkWhnOFrW+65sBb3EUEg+23d
RQgilWX65eXNuvHuIP8Fpsgil4G/t7lGiFGGfe+wdu5ilV5Wu+KYJM38Pq0052EYYv2zEfR73eGf
Zd43RwTMPRBL2rgxx22tJhso05PydM5qNovzVEjtzQpi+oV4iP6Uorw9Pg7ITn1yet3RPCttB4Xv
GUy+oKxjHJpJ2n9S3gdtqSHN4xxgTy9/TV2JqBnF2UD3uj4TXw3TEeDXq74Lj1kadLyr5AW6Q9VZ
U4PmVWjZ9wQH7pOa9S49oAeCdpCeFvZfxlRU792omL5qhp3+KTGjiLwNYX6PSEw9g4MMxXx8eSdu
eN48kdRWKb0TjG17iUd0mw4aY3bPndbn967rlo+9KfPHImq0e5kqVLSSDghEXsbWq7Sfn+0CQ+Or
Kf7ZQlrk0i6U+ZTVNdIP57lYxAERP/c8ZWP3+rcJmAjHzKLSQYpzc9RSh2cVkjaeKF3TPdkjDpJM
MRpt5rgXxdy6QKuJowqnFKnHraGrS6RbiwoTBA3uIUR/8KSjHOdZjWPt+Ig3LALBLOBRmza2Um27
wyB4I9wi6J2zmwXOu6GWaG7WTvV6r5ppsGYrYgKfdxNsmmgWJilBzjnsp+YBYQqFJkb77eUTeGvV
QJ1zAFasODHt5THAMYudMQmdc+kgeR3oifWINkt+n07QWl4e6hoFC2Ie9LvinFMbuMKMY55xCacJ
C4Dej0f/ZWS8VP0U22HlRVOLktpchofGLB5y2R+XZfanqvz6X3yEvRL+HB28IOHE5YSrPGy1asTp
BiVPFFEnyclEIPMo7CA7kjlTx17Z3+qpz9+wsdqjFdDiJnCHVuwEabdWHigwVQVS5dw/efkhrkmI
rS0xAT5ksXsLPdSHXhuhbBr2HlfuxuuMB0wGhoIjYNyrOSNYCJ4bZxw5YMfDZw0/RWOuHgTegG8i
3vv6tJxazTxsBlw1Br2cWtENuR0XnNzFsbo7ZBCqo9JBNb68lbduobPKtpjAF3E51ln/5j9ZonFQ
ebWcM8Gn81ANln6WuWx2LNitUVYTiaPBXadwezlKbKHcRz9i84wqqvAoz0CgGqy9OtOtJ1m5OLWU
hteQZZMp01A5DGOhmWfHrVGsloHptSZ0rnAhNGqscaFVVLHHEr4+geB5iKW5idSDeIIupwZWWI+R
ILDPTosg0eA00dHJ0xYlLX3POD87SZevP2NhyXSKdrBjnM1p17rR0VyZWucIGZjgIN1QrSrvjTMc
ZEb+4FCVKv3cpAOqYghnA27OjaB9smhJ6qChkZGblyLK70NzFAYMjLqqTy6SEqj3tkW3HBaBBhPv
fr1HkL2+O+huYX1xawF3uFsDqRmuFgHdN8+WDKmZ5nP1ZjTz5WFMbQuNNEvbKxRcH7hV6IsM/TOs
XWzbgmZxX4Hpqs3zvEIAO9phP06h5e4c6xsBMnIWxIvSJGYEaLixg8m4oPVE0vvcuSHw8ZBGoQdl
9/Joz6jEJTKNHie6Z5wsN3fOWZiOv1TcZDtfcWuuZFHJf4CohB21/vy3K4wqUBEodI/ORu6K+6m2
fiBztudk3RpkJVatKo8O5mhjjQYhatUTJZ6HzHG90nKXY2cu0fFla3TrnOBL8VbjfFL53owSAPtB
Pla3zyHdTDzQNtYdFrLyclzwO8LJvZLxrcvrCshK5BW5vtvSR6R3emuYgXVeaPNzQMutPo+55r4D
+pA9vDy1GwtIYZoULak9UHBbE2jWdj+FFT4C1aUexdZVPKqD/qW/2qBT9SAsIf1GNgPf5/I00EGg
juYhsM85dZg3rQksJNHSjy9P5trS8sshEVALJC9lbfv8FHOGqlvR2Wejap1TWfQUJgJhP3VIgxw7
OhWf56Uxd1y567QJB4KYi3IL9w0qx+XMnEpTaODX6gzkYoEANIj+69LUZEqmAdUryY/faWM7R0d0
f9W3bJayef/yvG9t4kqToa7E1CmaXX6C7QZxo9pFnelDYH5C11m9s/rdd+zGqVyNCi4xvjFV13X1
f7vQhJGl0ntFLmo0P7maNN6JegpPopvLnft2Yz4mz4jLbHhToGhcjkQpxmpzswjOCGUaHkRN/RgW
jrazcbdHYdlWnhgv2OZIVrJcBfqi4JwQjr7PYYodqDLlO57xrVGA9oHKFORj9W08kcXmQiTB8bBV
Gbw1ZpUf2iwpd6KW62ATlDcAUwcfHIzJFlavmwl/DbZ7zpy6fjDTsL3H2qa+rRJyd0M9PY0Nmtpy
qF7XhGyNNRkZgqWErQUBbtuSclzchZxhSqarcvW3vVE1MVKBcbP3dN642xhgG7rWyqch6r88EzEV
Z3TrlspHx7z0jSgwJfrvtUQfH4DwMY3S9lQHvf0f7Yb/k0p5Y/84iQINPIR/QPVtxrVSuwjMMCh9
9DkkCkACYCa01R0z/Cz0s/GhEBWAKgMViZNib/01s5s19BwTP1vmRbtvCtqJeWuKH2k/V6/uu3w0
BB0eDPmr0Vzzo5iMZDj047j4FZrEtjcPBap+kYZc/oH6ljQ8W9RVfMAn61JkCpcIFfxkXr5pZtqF
XlxXAqH6PhsnL01t9zM4CdpF6jBLAm9ye5r1dEbQ6XcdnRhoAs4bEp3GPpJfl2CZxCGI7BKtIszh
L1ooQDElf0ibwTx2YsGOROn4vqbibRyTLCzTxymhX8sBBzvoEd+13U9ZuQq01U3Wh3/ES+SMHu0U
EJhUkS6+pTMczyPVcdE/CK1Ky8duHssYtXJhgcG3o6E7gezOnVOF6LbpGVPdzydnagM6jSyoH4RW
r2fH0u1qWssE4fRtRl5xYKLmoHvONJafgsEqu6MbOOKdVVl0Msim1niI0wU4emy3mOxODOoQFnry
RxvTdMBLyE+TFs9lNpx4m+3xnekU1p+Jkw/mmzAIo+wABVbET2bWpoanFXn1K9LdDw4IM7cwYNOl
StNnnnOaBjyUdkZ7yU6vlO11hGrqzhWDfl+FjaJQGoLqPFhBlv0y8lzzFwRCpyPYkTyAPRYHf7z8
fDy7YpvDtyK6QD+gugEIauPAuyO9JKLE7v1haIqP4IOCN25hGp+SvhXoXkd9hwRFMj44mjbc2TTv
u0O0yn5rdI2rHawsRK69StQnXWT9jttw89OQa8ZrhnnPy7Mx0npfdqx+MfltbqXv56WXvqiHRfPo
zVGio5n0QfurAScwP4qUfzm0edqV74KsTznNTlb8XZq2/jPI9bI5IMXZat7Li3dtH1bqxPryE94B
71h//turaIy8YiVEUp/mPwKFQ7L8by2rok3Hy+Ncv76Mg2a2AcYPZuw2Uy36KlRjYvQ+IscOGqGa
/kGvpLwjjWR/fXmoZwT/5XlYMYuk2QB/W6QMNv5u5UZtKRLR+k6kp8ZRt+PhsxrCDD24Mquyk5pV
E5+GqEMiQErq4WM7WE8GZ/eLdMtoPsSI46N97jbF26noS/vQFn2AtCpxcHGc3Rm2PVre02lu3ei8
hAnKfoC343eGXukmpflcwQTU88L0JvYs9dIinb6NPW0ePKptYXN222VQaE0OzZ5SyfU7gzDNioFz
1iIq/JvL/bSXqU/oHtL7IwbhKPO0+FWhk30/LnNxN0Ja8ZxinE4vr/itzeUlXWE7vN1XRE1DNjHN
Ypzen9NCnh0rjxEmQ0QyicPXCRKu7zV5Imh+hIaUwAh6L+dnFjHWUkftnSPdeO0ig8dqkMOrs0SM
AqrKXbGoOOKbW7FA0oPgrjeQXvTyOFZ6dUReaY9ee2PZICvzsKy+D9SXjd/bmzqapnrc+Kk1oDw6
o2Tfd+V4KuNoL9C8ORREWqYjXYcTcrlsmRNmtHooGl8rbRoKpUIcJgEzsS60Zsei3MilEsuukiE4
VOTYtrVlNCzq2F5dHeiDxmHKaA9nTSHi0doQfZwqq/tAUaN9grEZJwdQKWtTNJDnp7Aq9rrjXgc3
lErlmhwBXEk8ullhnlutS1TdALDU0AWiQdZbDWZqRAYngykWznVzV+Vz+JBhL06i77Sdt+nWB0BE
X5O52Lyr9KZEJHYIlV7Ts0of74rWsadjm8q5OAZ50X/XNIfJ6626K7hXdxGw/x2ww7V9X9NDax0F
F5AK0+YBooPItJRww3y3QjKpyOm3MKLdeveyAbgxylrpRNmFjgIQVDbHK5kSrW0k8G2peh3ghtU8
FLboXn0rV1wvJUiqTRj2LXACMa5BzgSgfil6+nuR9/aE2rWgN+YCWo0yABBuap7bejH8izRKZtvw
6d1ZrkjU/sQ7ou14zDdHwZJRT6UyfSXjSBWSxHeUmn60qpkvsT5+TPDs9p7dW8OsIjWUaLj6zjZ5
m3Wqs+gugypDkbbvmiEK3yxT4rxK03E1yorjvZ5wNt/Ak7i0Lk5ZOWkfaoY/Zxr1Jisr3vXapH96
+ZA9v12X7zrDrGBkZnMDUpvVqiYWjE2/EkXSnxCP1j5IK1LH2OkEaLtWvZ+nvD+6Yz6dWiSTf5ra
qFA0r+PyFKZZftf3uX4ykmogouhneiImzqlBS/mEe0k3hmEsT5lpRndjE1QnMnHjGznW46FaQUG6
qGn90eXhMQcFvWM0r+0zFW9ieIOqnQkkaZMyGBwDL91JpU81YYbBSn8pOnS0dLHYbUd+YyjUVRBH
IrkOvGtLT+jLGDluW4f3NCr3m0pouVFhxr/IMNaOL+/YtTPCVMhNk78nHXhFC1wmUvYTsQ+nLypO
uLz6uwrW2ue0nqJVfTr8Vah83LESt+YHIoKwHnMHA2M1yb95tEE2OnNJoz3ygHP2sAy19caCyEYD
iEEXO3mL58rtxZGk+glgbaX5PGsDbU6+UUktzxp79POosn8WaB0sj30ayNYb+7agF4eWhiClEW6r
vcAesSWpqzmnuF7M+DiMy+KDEDO+yU63E79VCHqoZqFbIqD0ZjwYkq4/HnCS4FcX0bfuiO9X+4rO
fuJQWWVbn0aREfxVhYQWlsxEdIde9lJ5cVfTkTJH7Tz2irFtlKdZgyHvhmacP768yVcmhuiGvBAo
AQ4VmYbN0e0EqXJack2+4QTxeyAhC47tbjr+alchJsA/hlGLQOIK8drsqiaStoCIgGC7qd+h8RW+
qWEt3KEhvUvGW33IzaaStiMhCq4GE73N30WOoN2AZsa+WQiUQIRsj3qmx/dxbcrYs/tqfC+acXhM
8sQ4aVZf0BGkKr0S2YSd1/uaZMPrDXaccvAqMXZVl45ieqyuih5+TQvRD0T2Uj84QH/93NHT5BBp
bohKY9FaPxpXn764JZottG+rxPdpXkh85B3F19eGcnzTM3ICx5XqyDbE6KIeTK3rpLTqmMNT1g3y
LpuK5JSS39jB9N04W0CB2AfoWpQutvrS8TD3TpG5DDUstKHo5xixfSPeMVM3RgHKAJOelV5D4fXn
v1kMCG4OzpiVopGQ0ZShp0lm6+TL6eV7cu0Xkx9DcYo3DNylIBC+HAZQCwFrPSc0qrKS+CQHg8Zt
bZeQh3LZ4gPtERaHTkoq/EuNi4VgZuhqP+Z0rj5BHJjN1/psfA54OMqrwNsN29rOOh950TUt9We0
2E/V2OX3U1fvlRdure26cSuWCC/Y3MRrIs9bjT47qR8s9XAivB4fa/qL7djhdek2N5Zow6Cy74Ik
wEpcLi2ZqcCcZFD7gOrjoyKUp8d72T4iz1J4hVXK48t7ecMawVYG6A2kDvd+mzWm06BoFhtVDUHz
sMcA7YlTMy3FW5PGl691FOHYrbE1pYSVyb5N0IyL1rvjIuD0SaekJYQqzxmyFTtG/NbhhA2zIj5N
Ojph9C5XUI4T0Q8qe75W9QrOV2vmX8LUnrOjM6vwp1Rldm8iVfDT0WeHhpANuahDr6aKTnFjqu91
Fr/yHEjocTAp/oIJ4VXbPOJl2dk0J5tyvwN9cxrg5Lm0Xim7+1pXeXzoGRPUg2HuBa+3xuWFWeUS
wNdCSLtcBtftAEUrLfNFS0MblwbBR23shVfRuJqss77UT7pGGLJznox1PpsDDLEfy7AqiK0Fuctx
gyVta9nTWS9ESZXn3xlAZWeBrn/iVNM/MnHb7j1tnlvta0g30x/IRVR0uYtM+4eW10V2okt14euF
vcD4aYAYekYaZd+YRfptyfr+Q9ov1X0go8nxOirOYBgQsHQQu4r1v0D3x9/paYU4BNW97KiVIs0f
EGGEPtTRHC4/lXJKZjolF+NyxL9Kf7S5Szqtdo2MLmK1Zn2hw2ZA6ze6uoY0sp/dd+CLgkdRjfqw
4yrfsCgEs1QbwKMSoG1VwTI9pCEbvQXRKLACzyGneiodc+8AXm8I0iA8OyC6qRgi1ny5IdkwUZiX
ReLTC63/EcMF+gJMJP7UlrlZ33WTyKKDVqfLzzQ37QOkzPrryyZmTU1cngiqbaBuYCARVoutG4sc
AZ2wNDdB3SXkpZc0mosOKh6Ln3RC7+hxHalz1HZzeFhsbc/oXF8DrA3+nA77CfjdlltO+w9oTkuW
rJoW2WGKkgdTtvrdAhvzEA0zpwf9uVfvK8eescgMIgID9HWz4nrNo2vxPKYpMtJGUsJyyqNgr0nA
sxzZZmEJIRkDxBwJmS2wo6R9TdWnUePXXaxObtKoAvnCof8ZmE5QH5vJpVWgpQlamrlo0ecH0c5G
7kXFqP1dly24Ca2cAxwfdATDw4Ae6Q83UlF/x0NR9JBjbaQFBh6I74MJPGrHUly/POj+QbgGLAJE
AKmOy1UKFBGtrKh1xJyLu0DRoD02PuITyR334OZAuAguN42K5TY5aXT0F9VUQ04XIn5/KAQtvpG1
DHz68LmvzR/ghbAbqCVw4HBwNs+3VVVmlCOw4UeDK/wxi8SjHtOZZ8dxXX/N5c7D/cenp/pPGhkn
9nLtxiYOlNGq3I8ShMgzHYrcgY6WyanKAVjGiWbs4fNvLOJa9AHYAgkDmN7GijRJ1lfNZOV+miBv
MiiLFvPzJE+LJaadyV2bRSb321AbR2tcBquaS7jkwqqb42JCOpz71+tOAjb8fRR5uYRz1BW0CHfo
jEYQ6onF7Y+Otqt1eHPZMHw2Qgqcv202xBTJaLt0CfTzpPuSo3Pl1alukncJlvuXrezNVSMDj7oy
eEMYL5fzAUGLj2cykhRG/ehoeXOCK+n+D2dnthu3jq3hJxKgebiVarBdcZzETpzkRsioWaJESaT0
9P3J52a7YrjgAzQajb0bZlEkFxfX+ocLh/bfWM5X+88oZ2uD8SreaAGjBFNgHnA+8g+d6LNdT1Xh
Y4X30Q44ibyGRPRm+AZZ1IZrABLuUc58yjv+87QpSphezRx1pyCSWEdYtb+zl/zb6x/xheVipdCi
JQPf3udn08uboXIoKTG9OTKTpR7KK4l1764z7XL/+lAvrBcSRWRnKEgig3TugtF4g6EFII2TsjP5
sybRP6mQ2sPbRwlYcYrZ7AmoCM93BfawMh0yRlnaiVsI6MaWW3XBw9uHIRBxaDdhPkBsz4cJGgiA
eZqBpDRDK1ZegKt2Ierr10d5YXUAcVPMRksb4u25gFvj5aEIXTqC9TDlX6w5WvdNtGAJEGKR/fpQ
L6wOM+Glzk6gJHT+XHd6z8A7lEdEl4b2cRrDYZ8i9HFhlBfCOMJ3zIj3KSDR8/qDIB3KYdWLk+pa
73EKJ3FYCjt4p6u6vA+aabzAQ3hpVk+6WDh6IINjn8U83B+FuUS+OM3Z5L7zG3tJgqYrLzxhXxyF
/fZ//Q1kcJ5vhrw1yrG2F3EyHFscclxC49BU04Vv929iR2OOPbftbg/a57ZZ/hMP8LlHJ0CT/ISy
KT5WaqWfnU9LUtbBeCf5rMfNUvSS3tYWAM4u3o2uvJVYtn7geUN+wTu189cI8BN758a3VdnHaSOy
nTV5813mZ9m1BYT91prN/pjR/LkNVC8fyj69BHd4ae9sUlMg82H2E0aezz9YUiT5ZCpOEpfP+6Bz
82NfTsX3ZnKHAyCL8FLO8UIFj7UEmsKY5PMUi5+PCM9ty3p1dzJrHI+N0dvbwVLsFu2LfWWAMYiR
dTPu8imM9k3l6NhRojyaobanRDfZhfj5lB/+ZykoPSGegcXMJoFOH/286uNbvWHrIfNOPXq5sQ7c
dDMGBugkDTd716/1mGCXHt2XmXbvfeU0O+yT5yQvQv0AzsyP8zUy3pb+Pf0mrl8609u+pDL2/BNh
e65Y/tk7WSZvnKqA6iXtyTi8HpzO4uDTKAiroQ8MWBhIztkoorFLfwgs/1RTVty0GsJDjTTiLh0d
60LIfaJ4nn1lOqHEQRCgtD/OgfJNaVrjuqTuCUZ7fqemFtf0lcR3SPLeLR6KUfJYRpox/Dk7Erx3
72IVh9DO3GeJnlZsr8IxLxLD0KGKh6Dpf3Wt2ebxjI95GW928A/LbCND2qZjlO+o3MgbwxvqP4tt
mA/ZYHl1sow5ePVqab0sAXq7BAcZdI2ZjNx6KumFHV2HgUbnTTm2riDAhekaQwVuVEICRp1ZTNhB
71vpYC1Pt6X73qzhgA9FqtcbVa+t2lXVap28OR8+2u4k/f04OnTLCtAglx6H55wASs6Eeyp7Ll+J
D3uuCtM0YekuDTJkbqs7QJNNHd0OtY0XNm8HtZ+DNrv2xdIneuF0bUJQ3WGto0vYohd/B8giOtC0
tLbOz/O9SoEzQ+Aisk7tYAMuE26BD4WyOmEcEGHmzIImjKbYhCqG8v66Ihq45i7atEHnWRfi6tmV
8fRNwDVQF+RWB2RwtqPRJ8i7AtjDKV+U+6Fy8v7DhGzDhR7Ey6PwZAK9BYPgvB8OMmMcS8Ok665D
cQhs6J/a7MoLifh5nHyaDMvK5uO/sG05u5lawKMzTo/2yVCLLo5RqSzvOCtH/gJLMjyGobQ+L2yS
AWvmIf8BzRGn52lRxSPxs73nXdyX8esRgy4Lq3l2jjdd7U3Tgz4MTefnq52jSRiCMV1Pcp7ld4NF
+A1pubxXAB4iql2pRHQ4SvUe51vdxHUXZg02vV7bHtMWQ/vY9LMi26d5IFZqbdKZD5h0O/xzmYM/
rTPKjYldzUYXm/1q0uAzXMy2fLdfCRVOoIOjNdSq3Jmerq69JVi/rFODWO1sj/VVUGn10Z9y4IRD
hV514sHzuBON2VdJYZsQ2yv26oSrtFZVovKoyPeDKtP3QKvwTRkcKe/yIV+/+4POrMPslgV4Hdmj
QAaJyYDzv65TuVumrEe7Fn+r+2Xlz8ZV7dLzUg6GwKlHzWY/DBloGimt8FcXKaShmrSxPw5M2907
KHh0MYCKtMSPIRJqN2ydtx0rWT5i1+B9xWicQGV2fosisxZqgUPlll/DsJ82lF4wGrzSQ3nbmCD7
9srwqXkJL5oeDLqqdszbYzw04CxEEuFw6uyLaUBrp0ib5t5RQa52jTXwgfvRHabEISoOMVyAudt1
iPBwYIuRWpZnYqMR1ZH1Xto6/WF13R8lbftznhc0WDFxz9+bjsLofTH7A+6HGrQ9Hjj3bhm07/tq
mB9SetyPvT+GzhFZU+t6mpqB3eGnxdXgy+kv/j1Od/C9dXTjKKpp7GLzPtxl2YRvQ1s6qFLXYcjb
yTUqad2Euuyu68mzy2Pb5FQbleoXfcw9e/4VLu4wJLpf+0dzXqOrPJDDb0ywtR0PcNnBs47t8MML
F8FuTKf2vh7m8Tq1Hfk7x0R+TPyoDoEoeqv5q10t43YQ2GgnnR6W25Ee4rfRKvsjvVEiHKX3zttt
mPE8yc2++0kXndqCUfTBiXqyGo+gf80PtWMgcdh40fjN7PryZ58t6105ifWHQjng04KRyRrL0gXR
vPKBY2/JWxQ4m2LeF4XfXgu3sh76Qo4dMiGp/znkHKzxKM2xZjvY3sleFhUmSs31bZP53X00YqSd
5A0Oy3HvegJXcL2KO1WVZhnLyQ3ua+hN094witQgle4y92qsvfxLZLXqoW/M9AcKbeF9oyDWHOYo
qNZdGdrG4zhOuIa3YuhUYuMI3eEIn9vq40Jv51Pj+UGWdGlRiWRlStUxlM6kb7McsOKu7dR021SD
+7h2NvBejU8rCQ2YlT/az0CiCNhW8iqrBqu5r93GGm+V3dk/MROYHzxwacXOWnpkBAIrM7PYavJ8
+DCPrnmPtvO4AVuM6KukfeYltOtCK7FnPeDsUKg1T5agi9r3FW62gmtc1W2M6+/S3y65O37Iy4bf
N80NUUpXY0BEaTvjdqnNFr1zVAdINlTR+PHoCRglXK9DAjVI7U2vjFbkEOu1R39qHT4jkENNcKi8
+8U3/F9ICVcmV74TPFRz1v2uepd9UOgJtwyrFhPtakWh9WbsiuJ3Nacq+5RJYT2YOnQLzI7hU8WV
hdjDjSW1Tw4+9s0tykQ9meZQmnO8jGGVJ7QYxyJRCLf8tMEsLzGhz/4BlnHNPhae1VT7dO7GKF4M
V4LXKpr6nbbAE37YNITNo9VIkPuDlEERizKr8E+XURrnjafzfdWV4R8ue9WzK+flSk48LhPTb9c0
wc7T/mvNatKHYJ4MwENQpbpfOvWQJ/ZS9a2yjLLYTaXXd3HExHjY2Kn4MUIyB54K728HIz/6U8mK
RkjjFE2XpEIrFaejJ7046nPYDCM63U0cLDLyd4Zo8zkWuuMecAoDSSAH9YArN+jHIWZTsh+byXSu
HG8QI+j1Nvyar1InNiyPIVFmZtzUYTt/hbYbfJamWr+ARjHC94sdGd9Ms67Kg9b2mB8ccE9jYpQ9
NoqtPUwriJyeQJ/pKn1cVzcCfTQ1ROYxrcAwL/BxP6eUGb6X/bje1tnKnSJVyQWRIwLIE1KPqXjw
l6Wpr/pcWe1tWwBD2dllpd9Pg4YKMnVG+RWOS/qlAI9+cjNPwnrJ0MePQRVb3+yiiW7EYHANGcNa
fMLxxcj2BcCdk6V60wGePmp3h+Iews3J3LeiOE15LtSVATd5uOV8Y00zW7n23lVyWqIY+m6J/xLi
GlFcGG34ba3nUCedu/akzWsaXrVFmH0cW2fATA3t/m7vV+BYIP2LbGZFGz9PRiPz7VhA2uEEZ0Mb
7kAStOzsqvGjYziVm5NDwfW0N2Qri/ehlQOCyaJ2Kvcjc7JZSFHpJFzK9VPmQZQgp5dumeSlaSOA
XozLuzp3GoDiwGbL3abvU8ZNaZV/J5t8Ni6NtoBD1q8WiXs4+hFnMxWPa1AN/XFRqdEewJhy0zcD
Xg8JdiTrVZTS0n3f0mTCKTMsLefeTVujJ9uo++I6Er151VCVPvShn+c7/mmKdOtIq/4oddCboI7k
/Luz+vI2G6e0ir0M3koykRKPvFMz9utcqUomVuchXoeNn6cSY3Dtx8HVPW6YplhvXUC2LZdRtPpH
xE27942ch+5TLilHISVsI4xvpYPBu4ZlknG6Ymq/oxlQ3eWRwiYlmB2Dh85cfO/zrLyDCez4iYlG
DL4MTe7XyZy7wz1Uj8Hc0WzJI36ltRoUimcrhAdjz1eIe7t9Qkvb+QtTdXT3U4Bdw1F3iwjjLHC7
K+l1fGJBhvKutab2MaJ0joND666ctyzwb6PKLfnLgnfxbgj7/Kdj+O5fzI/p9hDRDPPTzFJpvkdh
LHuHTIxka8WKKxFLlWZxSmCK4m7evmKXdpGTQN6Z/7RFM/9NPXeQsdha8zHQQEWn1w/1rjAH+VGH
JeRzyt/1d+Eamd43RRlA7O4ivVw1uO59WXgrapBmqZd/T33ZqttgoaEb66jmtCGUI6ih8BiMs7By
H9a0SBGTUIGZxwhgi2HvRvgk7mhh5R9VFVU/F2A/8CDy+V0HuPJHlcHcQlB0GOJxLcpP6eqJPGkL
5dA3SfXUxeksvK+5WwGwSL3RsGOjHq13UzFlQ2xIVNV2ciw26f9qma6pjgybLWrROYc13yQPe1IW
GbvtXIEoMK3M2/lYhn2pZVSN10vbLr/IjapyP+Pqd9OWmcUbeUNk4Cw0lnfoK0xjrEXtVDHsXGVB
YOqWPytyBUVs0NbtdsW01CRqdBrGuJV+do83ZI4ne5kZx8nXTrinlOidvFZypSI9pUWiy1Ff1+aA
eYjpV/h6TH0+7GfMi9oEotHQ7cw0Ve+rLFqqPX9NfVHQSPuPUdmQ2HUj0k+JKg22szs2SMuGnU5J
3up5wwEaXgcAPUy/5W5kFzEMNRQe0yJzP8opmt9lWhQyhqNHUYYrVbpx3lkVTfi5Kf9Ax2+GXTnY
1k0+AVjapbWTclyWkYTBMAQCkbCF5+/gVkaX57zZfrDdmb+vELlCRqetOGhtYavi3mloaSZYaygj
BhIyIG+SadVciTrM8WiLivC77xReEKOWvqDvoJbih+UbnQQIgKdvkru4IMXugCJ9EjhzI09e484f
Kr3wHq+4SqivZEN0X/frOhxqnn3DHh2/9neraXjvHFVE3TVyR8PjYpWd2NU5xkI/l3Ht3KMjcy7R
rA9rkQw50mNxpMNGxa3hYymFDgUt6FbzPI+5cj2b8CvbP43TTh/RQlrSfZ2L/MEj/xHHpp4NfT9a
VfSjHaPsD66o1TfLazhxi15Quc+y4HNeqvSXP8zRsYxgC+3zPOS13mgW5FbP1YJbVY4y9E72vosC
aV4Q50A6pWaiK7lCKWr5yLvVmZW3z+BngUag2tfvBUIQ2W6uF1/cTTalzIT34HxL1XNTiJz85bOL
C5a4TlELV+9WNc93swo2iE/vcIR9broPXigDFevFsDLABkOe/nHDipmX5or1slH1I686BPFip0SG
BMsCL/9MBKdnzWnAA2e2ameMfW35v6fUao5k/anaZctifAmUE5bvkGbBYqHu5XRnp4owaFC2+mTn
MoiOEjR5fiXczv6MD5z73hkiT/4JwHLZu8qQCM+1ZdF+bg3J7sqhBTp7ladlSoqUij9G21HaVEMH
CaoDhcxPAqzrYxcfeMM1cgd+t0NkLnc+1EHjf4O3v8yJIBtOY54/4eNS89njjGLml6CTwYNXZqUZ
R224POZZuFpJXtFYUJGuKLYYKzm/0adDg0CH2f8AQ2O+E6E5Frt1scwfgWz7X0JVA9LI9uK99wYf
gmlkLxs9m3wuTfrAb3+GPB3eg/EhSYS2M2ex3/ZpdrVC2LiSox3KpLPX8a/eHM8wjmnS8toYUyfb
O1hWmDsPKY4Rwmg7Oheqtmf9w602AvILCiHgxA2TsVW1/1O1N3AySKdBOKeV/99NK2ax1c8XyjGq
WSu9j9y698jWxqhg4xTLJQm9f0qnNBAp7qIWSSnbooPwfHwKMCjodYCVfX8QSYnAcNJk5vhbraJ+
o3jENldqQOAFnxDFiGI8HyuTTYtFXGeezMFzPqGS4KGu4vlXnKlL6pRnzYBtKMTOmRUgX3wb/0EN
blWZGnDzaRTOh8HW7TtqF8Ue8Kb1fYraC1XuF0eDArn16D3qhGeVQxfotRSZZ51SYd/VejOhWqiT
Cmovx0Esj6/Xrqx/h0MRCDikSRWaxt+588/Yj36vx0KfsNK1q503NZlx0P1cHeBLm+XOGLOMNrQh
a5KJwJ+GxCDmPua163y1SGNVPKV+bd4OYZ6BwutX9dXycWiK8zZLLxEF/t1gAEC2PbbZ/QIWPfs2
TbhorMjmlUWHHb/waEt0qilBz4b9tj4bi45QOmV+ynkAC+g3nO2v0HDyrSF1QtDP2mtDdzsvnJwP
r3/+sz7b0yh4P/jsYqaEc8bzUfI0KLvFGJaTD+P0ZgEodze7XRd7hj08YMBk7UapLmkr/1upRZcd
6xYoCcCbwBs8HxQKgSUbIZaTXEwrSa15SiLKHrvXp/bSKMDiKIp6dPPgYj0fJUzbcKXUvJzmIOxI
ISP3qsnXt0EKnr6fY6Lxs0U9IBhnU5k2pTa3kMuJy8A8odCQ72dIE48YTEyH1+fzwt6jNYdh+KYM
gtLh2VD9Ysqy4ZV1Qik0v/K6VT2EPv46k0N38EJF+aWxNlEh9iD9fmTNnn+7deqDAlGh9TTy4tzh
AEiJS6ztnqHKC9N64fzD2iHAwSmCA33u1J12gTVlPh5HPWUCexyp92LynBpWSnXItS5sipf2OxgQ
ANicLBbubGIDV28btChccWMuWBNphBvB6KbvhVlSHV9ljeSCni/skpe24n9HPbsrzLAMeGo3uJuh
EfXQ2v1DJLP+59v3B70VNuFmFvdP+5+eVzqSwlt4mCzqyvb65phKI/2+6HX6+/pQL85nE2lCjRRc
+bnJwiILp6WiYp1sw5pJkz0vSdN5vRABX9oZm8XCpncG3vh8rcBzV+0S4Nw5zGazX0cvuy6pfBfJ
Zpgxx729oDL/xonRdabnCsgF/iZd0bOFsquU3CTDB8YqGnmsR8qV0dBbF4LuP59vGwW+L9B88KMQ
fp+fLunqHBB1RNe1bvKD1cx9QgJfvQ2n+tRH3paIc0zyAP/r+Sj467RdtY2icqx1cksMcTOU0/9n
FDcEOMDNCOBzO3D/SfnCLBwD0XnuSVq639e1MLF+8bvrN68LCs+A32DUA4c4l23xyOMrZ7WCUwGq
e+dXVZPMdVRfmMs5uWD7ZMCJQR8B7jSBHZzduW4T6oimUXCaW8/+5AwNjppijUjO3e7ohejI5yts
jVa59j6qi/DYD2l6XEpg6W+cL4EXXD8IWjrJ9E3PfohqymGU6E2eLB/T8n6cv9iBTC/Ewn+24TbI
lipz+T+RF54vXZU2XZ/hb3jqEexPKIcacR7gjv76VF66SkA/kSuTOLmc5uejLG1X0waxrJPRm7yg
aSzsyDqzvV943YWr5KXgjm8WgQlvYa7js6Fsl/IpcBUioGVT+wRdfW2mznJTwYS7Y6Yhld1m0fOF
oLHdGc+ar8yOjv/Wd+V/kcQ+n6HdEfqlwtw1rCwfJbRBHamORjyxhjqdYk8V9ZfWXls7aS2eSBdG
f2HSQHZJdCIHNXf0RJ6PjiVgXqTQOU9WVsrvGULP7sHWU3YwQVEUyTA0Zp0I1+8vjPuUb5xNG3cA
jgxBxoaadbZHxWDhvWDJ+YSrZv1QDDkaeoVIi2KvLac3j+0k+28NkiWal1heQUOIpu6j67WoKBnL
xnYt/QxKXh61zRUCgx6de8cVCPJ40fIVvRUkvObQGvOddF15XwNH/V4Wtv8ToQR6aUu7dGU8lHOW
3vZdjkBVFtJe3LmTWSPf0y/LF9vo65uppMyxW+GwLonTpO5PM1OeugUbIbLYwWBtiZ3ZHB4p4RrF
rjZn9Q0YPQ9U6sO2uxuyhbLYmuVozKUVuNTEHJbxXdPpRYMrDvJvaBtRGvLCHKHkdnbQwnN7Sok1
71O9o6eVfQuseqwPKcY36EPiUP85n7uJCjfT9eNZKSQbHVd+l7ObX4XNRphBIK1F6UunwW6lCX5b
s3GME8IbdnXbz0b0SxupcysQiQkSmRrzZ4QqBv9QrGTR0Ng8cUNCjBvYghpugZ+AcL9GfUEtyJ4q
69Gxm2a8tmnSpYlqLfGxqcKmjE1cVH5W0gmao9W5FLFCE0uSWAhLfeamCj9hiTKWt+HSCotyeqPu
1FIJaz8Z0Nz3dMgdJx5pEV4yonghTpHTeLxIIXLiGHSW+BZjTZvUgShdsiUOhVTDg1okW+D1QPXS
QeJbRpufAEHkHHcVZgayZsSHk9Az5TlIAEdEouoPTTcPt2YbAGZAcf1CjvPS85f9HMAiA/AF+vrs
+Dq1RXc1n/Wphp97vaioPohy6H85yhZ7OckqgVxj7sPBWW7pdoYHVBCzq8hpvY+tbBSCWgKVgNC0
BMrWa7dz/dn4/fqHedLdPDvpRBew2ZBt6ASeayIFZiZqt+r1CXSW+GYai/1+WbLsp2GPQ7LOxa/S
0UaS0vQ4sfWyvVbu9D5q0uh6wn6INk/o02Mz2yTLOvv4+o/bvs8/vw0yJT8LeiPAvufhTxYBl3bB
AxbwiHVXKWF/ykx7k0Iwx6+5E4mvbx5vgzLh00PCg17JWdRTGuSaIWxSeVFjOmq3kQNuQ6Xv6KDP
HfizLLsA8n7hAqWYRmKPWNQmKHE2IhHFkzyWrZObjr+rKmyBr9X9rgna8s2VH5uNCEJ+o3JtnOnn
39K0G8kyW+7JnqwQmlDFE6zT+qZZuzEOQMlcGO9fkCdJNoWfrbrFixaw2vMBvSnjUUv74OTZwBwE
ei8/hDCp/BpUfWJXGtZBWJkb0AYqg3fY0tU3pnDan3mvh0dAcx2dCeMirX6jJp1tKfCQENrQu6Xi
e06aVSaQEW8O3BNFHT52PlZ7Hzuov1Ep9TcnENYXDVqSjnTb3OF8NSLMLz3gIp3TXofKGd736VpW
b0+jWH2ghZttJNCEs0/Vzf2ASVvunaqZJ+vQUkYPrELHtJAvEcBf2HCbzi/ySzDB8Drf4vF/Unpm
7kzcce6pT51fplf7V1PkPbpSywtZ/QtnF53JrczF1LA5PptTpLOwrFAgPa3Fan8txdLe2na1L0DX
7tfaSi8c3Rfm9YTH30p32wPsbF4CpW5nhkF3CjV1u7yh+4ZMykon05QXXhIvDcXuYQdt8Es0ep5/
wix1GwimrTpNCz33RmqPntWc76WVXqqfbL/6+W51yHZ5KjhUif1/KN7FtH23DI8PJB6900A7Ylf0
03AhzP57ObJKJi9JylxQTc/Nw/XslShRFcsJeEb0waRO8pDBsv0Ckdb9liO0+SDCmXbr68H2xVHh
DvrbDiGz307qf3aitba5k5mBOtUI+mM0t5ryy4Tm8HdvaJvvZSDaq3UpYSC/PuwLnxSNV8jcnLYn
W4fnw2IfnntSzRMlaRnurVEgctMMl/Cq/+5+4Lnc+ZvcwMact89GCRWeW+mI+h+E8X1PA5yWKq3i
B6KJ+0ml6SWl8H83pYOqKzGEOhurea5Bnc3WwkWi51MAgurYjTq6gikiD5Fuum9v/oLobMHpQk6H
6+Q8WkXe5LnGYI8nuTbm0cOCJlHad69eH+WFL0gRhWGA4T65cT//groDKTm01Xpac2l98lwdHWp7
Lo6liwHtugqg6m8fcFM+2hgZlAnO2f5LByOl7MLlhDFyPsSUPsxj6g7pzlhq/1rkICJeH/CFnYhN
MnVyymzbf84OAHpRllEgNnsSjcoerHJebuZChBfi8Atg8U3QiVFgWnDcznlkuvMmGsDOQoNJwZPn
VfTRnOCSRXlrJZle3aNd5PZhM8S9yWyYX9JM32hBukWVDRxOyYNeGlbhZ5fBjBakXxt6Pc2Eg+sl
CMzd0iBGnQNdf/tX5b0QYWqH9QWA8bPo7ESZFShQqad07IxP7Tzfk5gOF26bJ1ews8AMg2VTAiOI
QCY6y6YiVWQ81fzllMm5Oy6mKO5rwBM3MgyrD94AaG/VqAMEoTZAO6feTnfCRlalnq403ec5ztHq
vBEga9HEdaKvtqjUlXLM4WMq6OQvZY3yyuZeXXd2doFK9kJmhrgGhEJyXYSSobc+P1qNKFa0fCsF
1UXTvceFXnUJoOHyNwxyWOZwiEBjdGVqqrt5AIN2hBZm/bWGLAuvKfmk8iRUCXTEDpU/379+Kl44
9x7WeRZZMQ8b5OKe/7jZx/+jXN0FMqyPOpVf9EdnBvRUBMgklmlgX8jAX3gAbQ2XTcyPzcmQZwOi
Kgw30amXU9ODT8MoARUlkOx03gOhxUe7lACuhyrqPyxhEWRQkVR3dNJKde9knlo/DZAmf+jAA6dc
tIq+joGiFPD2j0I2BROegIi+6VmoAErlcmdFC7q9RRTbc1bEll4elqka9nZudcmbh9s6GiFGRFSf
kDB7vgZYDZl+DvLpZK9uj1Q9Ytp9lha3TlSan6zWVhfGe+HyooqIFgIq6JuU2fbv/5MKZGqYgEeV
y8nSuknsQC+7Niu6BJTiJeudF4baaIdQKGk9kOyeTS0oDVfLfHFPmCMKEtGgBzA9zNdGq/ILs3oh
vtPSJ7BDbILzek5zVGZqiyG13VPYVz/kilQCndfI/vn6Wr04yhPvmQo3ClVn2xcOl5/mLs8sS9jT
lUMp43YcBufh9VH+/Wz86XBrJG8YWPfpEP1nhaAENCUwWOeEC1AFXCWDg7VhlZ20Di9UTf6dEG5B
YE0guzwJEZ5NyBSjN2GBZp/aroDFQBMWPfKhv0BbithSzwM47cjt4G9CFhsZ7/mW8xdzdicdWrD7
xWOY57cwat/jVSOpDSLwVS+BiEf7Ekn9hbmRWVAc5Lbf8s+zy8lrV0PX6DOf2jrtdoOWy07Nvrl7
fbG23342Nx/FbB7fG1GNW/D53FzQWEVr0bJOtVtSSxA3he8o1LXsmoqOtS/D8K29NfpcxE6AJVyJ
BO5zwIwqSRrsqoquRRGpW6q+065BTvDCiTpftG2UiPoFoBJwEyzc84llQNRLy8b+sdHVCt7SL4cf
NsTEu9a2JbVlY/XvOrtsr13glxQtx0ucyn+uTn4B2z/Y6gdINdjnC4gFt9u2Rp1eB51fTmCzHHip
2dK41wiwg3yVmT6G8KZux0m1DxbemxUlVMv/AtZXQRyZgrsBvs+FBScvPlvyp99FdrepuPpUXM7y
kc43ChQnrfQ6FZNx78H3GuOZN18al9Y6OUmAkspwEzQuAkw1nnnwOmSFZXo4TT2UsdaC4lnLDFNI
oL9uvhtHt0DnSk+i4pYfvTHJDLvxdy36JT+qKI/ujVLp6LiixHtj1R5dzgl8uIjLnM4A3KTIuM03
9EviAbfsY9gdJtyMyf9Re5ZfI09ehD40RXdKr8gnzGuIKW50MLOgtOGkAly4Sp3AuNUyS4HXBqRP
oGmX7jMuApEdT+WaAgI2c0guM6pUO1MbVg64sVzrpErDYGc5pex2jhF58NLMRVjXTenVV0Xv5J+G
frI+CldM7+3ahxuk3SpMZCeqP8KiYkXVfsVooagR/9mnwqjdXR3JzqNmNXgQLIopAlcgiupeuCnQ
xrUfuyhu7ILoCHNm2mq8o7oJUCCucBCxENSHBBKYD35TFvO7cC2cIrGlqz7nRe9VSSNcG7n3TBTf
DFlMRRzUtvUj9GR762QwXYD421irzWEzWLxVe19DnF/WP15WO7dtXglkY3BD+dtDHAAz3nnzbW+v
Vp10vmhPsjbaCpgt9inJWI4Yc+EyFiZRu5RfgU6Kz6u3pN9FOuVQ9zKjPtgQLtJDLXiPJKl02hyH
hyx04iqE+CbczJqQrAaKsEPLefkWrI73G7eohXCZztpN/FqBTi4CWx+iuU3nGIIFXAGaKfXHOgf8
WI1O9EFW+KHvtWcbPzszjeYYnosDEWTO689yhOwdO9O4yER3mSXjEEhctbMgP90Noyh/a+AQX91o
gqvnpGrwdp02sekeI2NKD+PqIqAYTmM/J9Zkrt+Rv0E8E3z38NOCGokUryj05wYgGBpnWwdsl+pg
/b4gS1fGUS3rhgyL1Bm3tIhKZZ/Ptjrw4HRqihRG9oFccaXPaWFAuR+6ps6Tyam62ymsugftag+u
Y7qskCRSo5gTI2/lj2zSkP9kNdcf+mVYYW0OVv7b6ybL24MOd9LEGdTwu0Y+xdoFynX+gDPv9NGy
jPaU437X7otIDn+qpsn+yqzaHAAwDe5iqzSsx9JNu++eiJr7lts5T2Rb2+9106qvMMXGh3Gm+QN7
saw2uh4YJCJDVQoSfE9DfBs4E5wc3Qxx0Sl1P7qh/a4EQDHE3iL/x9l5NDmKdGv4FxGBN1tAUomy
7Xt6Q0z3N4P3nl9/n6zVCClE1N1U7zpFkpw85jXwWevFktaDxZsYPbuIUu2odI20utpcAbyUYAl8
15Mk/3fK9Hk4AO2WXxqnWEqvs/XqZxQ2ZePSILPbM3bS9m+7sewXXc/DL0wBId3Q9tLgfc7z0Pma
1mSDF9XzlOJe3WQRIw9gXk+YJWI6EYFEfpHlaZZ8uXbUVxxaCHNJ3Fp/WaG0jIdCUrLXoVXC9VCN
2pjhYRXXs8/bhGIvOaX5HDIj+msdtT8TCPKaLSvdNTOEih3n6m96TnPqLWoZdW6Hwv9bIhfRN8rz
EYi5XKmSi7NBFR0l4PPlk9FEyRuMgwjGwRAWjQtYma51gwzrzzaX1X/G0UnbQxtW0ZclEVyfXiuG
CG7TEv2AnEA9s1QxUKhYlyTdHQaH41IodvoqxRJihonZR9+MOjFq6KWJDvA3b6MfkR53b0rGofHL
xMECsXCG/OcQJs65JwD3h7EgqLmKCe2yMmcLIoqU1JWbG3nz7X6esS3V+AbIoukriFqBxuvm0mmh
eRVY9EITtdenxcnN750ZV8dYU4dzqcTWTkdom9a8L4etuVBIFdoJm9t/HiZVi0JYqQqI31d8n8On
vNXDrxkVuo/sqw69PdH2WhfblO19VbjAjmD9A7XZ1CapskxU5JoSWKvSBw0Ur+MA0XenwLu1Cto4
5E6iR8Mo9DKzmZuq6mQpVwKpDqEXpyXnQcnyndR6m8WLZwH+ZIoCGznfd/r7f7L4NNdtFBxmXhjw
5sfYUVePeAp+sgfz8tGzwceMai7IEMpqDFAuHyiOEWQU6h9nszWW0yTFw68+Kco/DQ35lzbO0n/v
r3d9OBgRggohEYLtyTTtcr2p0AeozQpyEnBKfxdW352gIFTPBpQZzV36FnHGCUTxThlx/d6AGgrU
sGg5YeCpXi7rqNOKNGbvnI2U6KBJ6fwrzpZkp8a7fm+sAnqS2Eylwlu8XKUIYVfNcoqUJS5TEC8s
x41HuJJymu6V/jcf6D9LbfaR8W9RZDSvz2a1Ln4ucDyKlu95+16BsUS+ihyNEDSgqcHI9fKJojpT
igSvqbOZA19xZZBfzzMbN7jEPqG5WMtG4lULDSo311uuCTuDKuQhTK+/ghavi53S4sZzW4C++Tbo
yALK2tRM3PFyZTuRc05gcJ/txVY+5VUp7Xzm78fwv6UZz81YmZGAcEwFFruJJjQNFUzke+vsrD14
lhAvieSYLwmeUEmjJP5smNOnti8hphiFibY6WaT2qsmAWemLZNHvCrRp6Mm6gUM03tQaOikNagQA
kWDDnJVcnz9+woXvLkXXe7vzvfL4T8yAZKzFuBbZZ6kpdF+ZFstfehiA9z/f6+1nJE1Zh44IFSvH
/PI8JLRDuXxr47xWyeThU5d4Sa2GOy/5qhcuAiAXB4KSUC2AAG6uEGQIQsNuMzXIIW2/aLKUPDYA
275ltUVpnERREDkGxCty7wc1Ght/RPN2ZzB+/THTdAWBRF2OsT3B/vJRM7xQWtH+DIYSBk3qLOH/
uqSIvMmQip/3d/VGuQqSgauSYlmMGrYahpmcIsu6LHJgZDLfEG6yywtmybo7WSHoqX4MH6Q6SY+q
YhVBhvb302yqpYfOSfnqNFn1YmmV/c/9HyU+7ctPgL4LtwJ7AE3gqlQt8ReRYquVA7UZ5rPc5ICM
rNbxnbCmF63CT72/3o39hmZJz4/YyednbL5sE/XBQYLJjVBtgYa+U+huv6zpgUC316a9AvxwsuDl
MMykVWZw0W6iJ34qg46N6BwoUps9Ok2DiFqoOid15qSBpE28ZUmLAwCN5dkcQXmFeK0jO9FNXyOM
Ivx2Naippyj9Wg2d7kFMdPY+AXHEN9tP9IGfQfOTtuFW0rdPYymHD9IH1JtwVWf9MNb5F2lQ/pXQ
C7ExaDHa+VsVw3mUeuVZwhzwcP+FXH/ruCcw90X4HatGQNKXH0AZAxPsY2MK6hxiv2XB+JtDEJX3
V7lxzN57lWi60hS9IgOAdZ3TVWvmYNXD4U3X1voT2bHitXOVHLNlnXdyq1tPJTpD2IHp4hrZvHqA
dRE4R20OqjSTvqowD2HaZh9VKROhi+gIhJkxCO0ncdj/E41XJa1rY9bpLpjrcO6NZjy2dTd8ub93
N54FfVXGyBS/INe2b2hAQUidUTwNDKc0fLiVllfBPf74OWAVgW4Axy4ah5fPImt4NqYhb6iozMEz
s74+dkr1UWwNAt106pgDWuKbBM56uUrVGVKK49AQNKjr+GjwyCcr0UtvoGeyE2mutw1okeAJiaka
fzYHu8irVMhGqEE4RGWwwD51i8GIdw7adTwDwAUylzEGfXJ9CxlDPWZKMmvQgpp89HlUmug0681w
arDZOn30HLAUpuB0Xen+Q3O93DtsWzsHeRItUMfY9Ee1Kj0kwPcQGddfKquoKo14AV9AHO9yFU2f
Q3tcWCVvFXNGPGhOXhNLKT0M3Bp3aKvk+f5j3bgWWdFCfBu5PzFm3Jw8XW2WLlx4URZduNdm6vLH
Mq6Wc1QBv1oqVP/QeJHwxciS1wa98X/GYqFjCOn/lzwN2aMx5ennnd8krv3LuMw2I4QBbQTJ96tr
MV2IiMvSqUFXxsZbyWTvKZbb/mREoj1m1bZ5aJtm9ie1NT/h2VN7eqmmsZ9rGtpQcq9ML7XU1j+j
MVZfklLLvmjabLlI7nZ+K+d7bNybPxdYnyGm4OzkJouxpMyZZyQbg8yIIn/otfYvbjv7DX6leVJT
w/Q6SWDTpWoPMnnruIBFYPQOVIlGwOZQdroxVT36pAH5sWW7ZHtpkOZq66LIoT/nzVh9uv9qbi8o
LMGZhjIk3pyW2l4BnSe2GkzRJJ9zSZJcmYv+R0bn7KghGfft/nq3wggDIloc5Ec4DGwesFmwqR+0
UQ0WFBRfx9BRjrqT7H0EN8IIUYr8k3Sbu3hbUyINiFySWWhBGnNVFX0bH8FC0UqenA/fJiJUATUQ
/4Dv2CTdJnYWBUK9aoAGUR7kEo3zIh338KY3dk3QyVgGIjUMkc2BNOqi7kMZXQqjMYtjnFRp4KA0
9XD/3dw4CzQRwAowQiaAXBEynCoOS2ZoAe0m/ZESNkdzpDYfStTnUE5r+h3dwxtv6WK9ze01NeUa
GT0ttqro+0Ma6YunSOgYDAMWGfcf7dYGCioevhaUwIg1X4ZhtM1TLOpiJaDBOHuxrY4eZIA9U4db
D0R6jI8WmG7AVpvXNNM0JaUslGAuigQc+TiSm/XjqUzrjw5bufnxMoHITV1PjrFNxlOkOZYE4lIw
9X3rywiXuGmF0tj9bXsHJ2wCN9+QIHFzIKB0aZf71sJxz+xOlgMZa2zTl5Gi/5tGX9d5BPrmaPYY
dHst0iZ/FU2dGfT1TAnlLVw/VY/mtvxCx88QSjVTtLiqki+IS8IImD0k+OzzEOVN4/eJXfzR10L6
I7hRyI2EtYAITxr/EYaikk9BwzQAX+11+HhSI7ImsiiYc9Rtm2g01UMMRdqwg0wfbL9fxpjxz7Qn
uHDju+KLEcdOVCY0hi43UddrbZUzzQkkaUHVkTkU4d1pvAWn1mNRh+lOCnDjGMIEpAAnIjDK2KLE
zErSa8DfVjATVI5yJ42nyYxlb+pMbSdk3FpKYMXI2wENk01fPlrCfH8y9MQO4rbTjhPjDFdnyncM
jeLf+0fxxkq8Jxi7wLuB02wx0HAG5nHqHS1Ahwvq0IAoL3ey9LQq9nD++FIod4sxOM1PyqvLh7Ki
dKkdZn+BPJX9r7KTHTeEGPUrrRLr4wfwXYgDGoHQMtiSMiLJMmUpzq1g6PKUearqHHrK5B0Y2I3o
Z5N1MbUDXQDjZPMVjz3GgW3UyEHZldbRRLsSoUnU7z68bWJQYokslzH9Vn6j7yZz1eVODjIgXYGu
SNkhT2r9FNVrf7i/1I0vCo9z+qui6WGDwLx8Q04OHw6ashz0eZE9OMwUDw4SCYdSGRF1z8y/7y8n
LqLLKGhTxQkHC0IEX9Umie/VQpUqq6toK5TjEcxBdp5UOTpUkszwlyA9I8tFJ+T+qtcnHuIMMBpg
VmBq4O1cPmQmTB9S5otBqZvVIZT15ntZaMUPC6mynaWuD4hwHaHs4imZgG7re2dSO8aCdRH0FK0k
vDXD0A6h3fsPdLUKCQzKDELUmduRk3j5QIa6Gt2wmGtQh+sAHSzvH42u3WuJXa9CysekCe0Mnsne
fr34ypeMN5swCC2IjtD8S1TQFn3nBIoYcHEkhJoNgDGSS5wLeKjLZ9HUFJ/atHWCpoJCmDhLm7h2
aho+xP/80KLxmbuaXBbPZqKZO0Xy1elnbWB31MlgyKhSNjl7KBQLjaoIgyVBr62InNY1lfaHqhpf
5175fP+lXZ3C94Ug7liIXfCgm5e2zF0zLNpsBxYqUq8ywmJvqK2nRxQU251768abQ6GOJAPdDjq6
qnq5pzi94v4Jdy0IQU67bSL1ng4lbufN3XogEkEGhAzfhUbI5SoIPxOKQ8MJsiyczy2R/glJzdaf
jHLcSXDfb/bNKYHdooMFEi/saqo7rak5jYjQB8oSzw9NhBDosCj5U6+a0b8IrpsPKDXkqCmo5hPS
ZELm1XE+W/GQeraaFa9h7xjn0sjigPHiargIbqFDiMB1DMChbI8fftXMMmnyiF4y08bNuQIzVGLS
bFmBZEvLg6E0daDxe37a7bT+P5ZiSmtwgk0xetlcsXPXotbXNrwEaPx+VEzWA6Ad/A7teI+JAAvg
6lsV3lei+0DfWrO35wpnkRiMhE5EmKwRl+S2knuQzuuElqQssAflbIQKFQ5o8CP3KIziqW5bC+W+
Sv0zZ+30w5zHXHNrcynTUxqGcen1GBY67iolxucw7QomWFC5J1cCN/QjRibuCV69VpJTLmEYKLGU
gSgP47D3kd42Vs/oua4Rl42tbzOUuE/mjCmXIC1Wr8S1BYHvuSm+qL1N87ys4sSdAdC/SHGkAGKS
axPIlFq0pKvIfvwLEK/+GdZt0vo0fwxAXnOkvijxWL7qq9Q/6YWT/dUPipK5CpInyCaXjRH5UhKN
382JFgC6hv30g/lR/cmUrPJXbbd6QVSLrH+TqGjSw8RcR/1aO0pV+nCL5crL06V/YNbf/VM6du+A
aXYkfL4AtuTnuVz0PhBzkNepMjrLz9FyiNwCK4za65p6YEF9LGUXzkAcPczgYuBI4a7wr5VoEtSB
PJ0Bx1YJHbIF0oNbTaM9Hk15aR90M+tU5JE7TfOSZJY+rSp4fVfVJcMH15pMR60ZjB+anA9fY8ZU
4EQj7YeGoloCwqnti6OZJkrjR62BUrOdqv0Cdd2RnwuALwyFS6dXXQfjg851+mq1/Sg1kBs1yyj7
jPRr2B30gQ8SMTytQ7Zc7vB/HhpMXzy8ZcL1yWq07C+zX8EBStlafTVTPfmWUs79M+lwsUCMler/
LGS+Gj+W8AaEBm1aR0tr+pcKR0CBV2xMO+i1ugEEOGpOc4hKs3YOoHY1+ZNk5ELtYorlP7MqceAc
I0RuPCNH0E5NiSi2Z5U6pE4j1yBlaLFSjh8OoDRWEFiitBAYmW3T2UCiFNqcUj6iW41Urcmxz92s
tjHLUzWMP+4HpetpOpgHsn4IYDDoSfg2adAMjJBeftE+rn2tfpWXVZkR4whDy5VIqP+nghX7R125
BH17ZcNBdJULLMystYErVQVaDHs/6DqeCOIi0jSwqLkTt1cikAFA6QtCyq2dGaY/MIlc/CG0zd+V
Y2aVZ8+y9CgNOfSfJTOl8EzX15Kf9Aj9RGTPFW101WIs5wPjQYpjq8tRMZG5ZNOjZifq38mMhzEy
EWX8d4tdTHtSY3v4Dpx0+J3lkwZhfamy+KAmbf67GfsUZcaoi96QE0VOC+H8zP5cVqigdyti1tyj
q1IEI6DSHw0FZ/iYR6GcUkEZzT+F7jTgVQFeSKdErrT0gHyonB3GyQabkLUFGhONlFV2oKVZ+mbh
Tji6NBPNUzF2XernYeT8kel3Re6wWtXPxlSKAT5xowx+ZljNW6KUza88XmA/avD/T6jxLrWXY3mC
8Lml5c5h1VCZdZc87zJXK2UpPJl2xj5NqdPOD3gW6HClGzRDXcUu7KeuCjFrsPtFOyE8C7YtrsIU
Sc+MesMjr+zTM+K95fd6mDGZJg1D4nWIc/SuSyyeLZC+3VB5iO2jMU3nV3prlcKM/NqeqtmvlsqO
PTpF+p+RDmKEvPyMFgW/Xyofopn7xe2MvHXcJkyb6plKFHvuopWAnJqpM2cnBxGRt1lYWXmzYpdw
sLVG+jbPWFb6Ti/ZP3re5C/MDeLYi8xk7Xjtafs1WixCN7XSENA5HZrnKGpHhtdR1GDPoMm/M2ec
lsBJwqg/lXZZD4JY1ZfnUZFWULAZfemdwv6q5KF7SqeCHBMFOrTvN/ltn6CgPxlV9dj1kQ5gNuq+
k7DpDy14Xm/G4eBY8Kfc+bauM0BWxRXYxsmKicl2Njf3XT1mjlFhUZKMx5Lz8Rk94XongF3nz2IV
UceRDVigMi4zQMYPWlgaXQVNXsiE0EuQX+fEGo4gY8anQen3EEE3AgbWlKRWFOCabGx9yfNymBtT
jptHxNSWR7DAxWOkrc5rlw3yznu7uZRQnKI2FtiITQ6tyTPSEWiPP06jYdGCwyRgTWUm0T0Wo/cD
4c2lmNQ6jmhqGcZmqbaokXUx1+YRKh+2SEblrXKFg+4CEuD+SjeOBXADuFOMtBhraeKw/ncwrMF9
z+ekfmwMYzwX5mphj2RKH237cNGIoYSo899NeS9XQch3tiDLcSxSJG9bupeughuLn0HX3dm6Ww8k
RmGIFGgmeP9N+quochuOoV0/LoMiBXOi28+VbP68v2vvbZ3L6gMqpEBskIYxTNpqj/VVzvBP7+LH
MpS6wi2rQuQFmrJ+MWNsEoD508xx59VIH5usC5Hu1dr4a6b1Ss2grpzkh9lxSpRZKn2UDxipwaNQ
8cYBtzXVedBgi43oN3ZRGumXmf7JQ3P6ZURyFMQF/UmGjSqWOfcf6sa3a4CoEwMKxpxXqikt8had
Oi3xI041/R9NjjXXWvPiswau+bwkgMrur3fjTSFlJiygkKmlC7455PPqdKs5GjFKD2nv9tOg/HQK
x9lpMN1aBZ1Ph/YI5TwV0eXRs/EsE7yQ5LFMpfiwTDnWWjIa1fef5UZMR7EHjiXRDzuxbR9a6Xt5
zOKeVTAPCVaFtEA1Mx2F7WWsjypj6e+MFPZk1G48m2BNgYlkpERE2jQfsVxNpJmO4KNilTa2SdoK
uyKhrbdzMt5FXi6PO3M4h/aV6Itw5jdRYtAXPWztPnrEz6DRXWXso/VBD5th8iLFiCPfyJJU/zKZ
avQznLpIc22kzVD/Xtvhe2Xk448IIyjMNoZpfUZOvrW9ZIpm3S0RlVoeHCUnVyobu/7a50voYPLB
XM4dRhMHKQTU3UEuBCx9nec/CE4MsWdPq/0Xkt7az5T6avTUWJ++MOJLn01ogP9UCtWoO6CF9BWj
UGy5FQaxs9tnUg/k0cHD1lWyeqqforhbe7/so/TXGo1m5xvUeyOpyOwUL1FtJJNfNQO+J3ppm5Fn
hvQNvdmK+txPq2z8XQ3Favp4JKgvrdrYX5a46WxfXobl6yxncAFnkhok/2clKjwdljcWLmGGB5YG
W6Y/NMCgS7+g/+48D1aTJyR/jvKpiqTkx2QUyps8jY55xD0gfZAxZXvK6qh2Hhw8Uiy37xMjcUd5
yLVD6ZRr72lOxdMMupL/kTtM7aGS2Eb7mCxYvLmkdOWEA94QvVJrVr+HpZJgQTiJqriYJWCVvui5
SbwpkzV2zaodBoEtXN7MOY9ejLnXX/hJHQZXtQPRvyxTnRgVs/3Yp2RIptz/oq6iET01YhHNRhNJ
ViZIl99tw/gAI+U5DSTdSU9JrNXuVKo6VgBLeBrzPaj0NcRTKE6LKTAgN1Wg8S7Xi6umkjuU6gI7
Xa1HvXbaH2Arxj9hA+Go0HL1oLVVhmVBKEmZyxuI/qZxXey0ta6/aEYjAqAg5Dg05LUuf8Uar/aa
1lH6iFDxcEzHZn2icNtjGF+nFzQDEc0UyGVkb7fd4sSIOz68Rg2c2okOXYh1UR/qEzm9ZX70NQLR
0ZEM4pqEU3ot55NGESp0nRZ0caT/KaxFfukNvjD4xgXu7Ob0/f6xeUc5bEIVhwVNMopIgBDbcXRa
YXMhoVQdaGSiD/T4aclAqT3LNafVKJzqqHZKc2ow53iREnP57Bhl6BdYqLwqoU6llBXV13SodjGe
4sBe/jAx5QWsTKYFdm2bqYZ0DQSlMX2cU035voahqXAdkYK7uaZruTdMSA4ekjXFKjM1B/1gWSN1
9qxIw9vOHok7b/NT6DAAbCM94vuyNqesYI6wWk0ZPWp5YvLEcbh8ZyZu/2v0c/GnKHT1B3jx8hmz
Qn2EKzbhlmTJWHG4ljxov6kwCQMOzIWHcLTWP3mK8J8PF2QZ/LEY8L4pZaW3UQdbR+vP/d9+/YEA
0pDpawrME8rGm5sIp8KVDtwaBlmZcopks/Hhv2g7F96NVdgeXfD94QxdFUtI6xfojJRhYIcFsn9F
+EeOzA/a+dK1BpPJWA9IA2mXs/0KbdD7CbYrdmDH2P/VWvg6dLA418T5kZfVzpzyyqKSnrPg4bMM
7WdGDpu8OOPnyEhShOelqHLq8bBNvaotitc0GtJ/0bLNXYac4aGiYXHuIdP73WDIr6qzVJGb43uT
HT/4JhkyEuXIgyHSs8WbgAsHO5ydZTDOcT5DiNSJuu1Uhjvx5+pN8ryMTUkABW8CeZfLgDpIcWg6
A6D1Aj7coR3R205GaU8k+NYqYMWF4qlQ29g20qamjtae3Qy00F7QpAsjL5yUYWc4dZVkEjsEhJfe
IKYZV7LKtdZH8mDXEc/Sq6cpt1VhKRNxBxeNn0RLfkhKvduZHL0fw4tgIVal2BFNOWK4vNnBOaYX
aqhtFCSg0tV+/hbPjqdP9Rtc3qB3kAGqp6cqnU75XP9vRLvfijIsZbqXeFhfWkP3Vi0794NxRKju
3HbRdKgyLBhra6ecEAd48zsJsIB2+In81C1FxinwZjHaMQ3Qc0tiGl6j8auezfz3jHTCUYMw8Ksn
M8KwClfPnU26ulDFHlmAt9EIZ/y6xRqAABAfOx8OXQrnWK9JdtAlWtttpYaf7n82N/IivmQ4XcyT
VDoemwDYGXCg1iGMgjFG+NTCVAsWRloA6NWT74mOteDOvt46dYiOITxBPU0FsLkswlBlkBcyJxsQ
VwRipDuuvMhH+NqZi7dKUDThR10N3qEU/1lyc+TMCqHkCXXgIEmKn22hqIclg9ST2dFeenL94SLq
iowp5Q01KDD8y/CwOAMHo5zZzVVZz3kY/hq7ethh7lzjhoUOOokQeQa3Cjfu5SpD006ybTRZkE7E
WLfRY6Y8U2w3hFdl+CdUnHw6MA2OTVftk3RyoTzqFPlS3qluooSIEpMKm89yDuDJv3+ebhxdjAEE
JJygQiqw2etekYURNZ8NxUR0AIPiPFPSMVfrzfyf+0vd2GyKcHFpawwb+Hu5DYsObyrX1jQoywIt
Nuj2h75J9zqCN1cxIQqBuSD92zY6GUdqfPFWGhhdtvj6NJevkdkrH6W3IVGJZg0dJp2mGfX35bNM
tamEhVGmARUZPsFWNzJQn4ydPOTGx86MG74rNyTJiLwpgojzQ9xKZhbEutk8h7FsPslzJD3MKla+
bizr084Vc2tBURHY8CtYd8v0ZdgK01fOigCgG2rQo2wQqVHCBHk+gFlOx+OHjwSTJ8bipCRwmLfz
ng6dVyep1DioOPdesiKWt6SZ/vFtBK4iCCk0IMV46fJl1VXXFEsiLs5JSY5Sp54zXY0PYdV8GlPm
xvef6R25ubmJDIFdgQJhEla2BJV4lEZTQxw7iGs1jx+idmpe8fwLv0fxOgbrIMQRwDgpf4xWygeX
gev0P1znEdJwyqhCRNbJS/Uoeg3FY7kuCK1g+9opD6zUfRJOcmgBdKaceAzaGyzsx6bxwqwemJka
gq5XYeADtn7p59Mgz3L+CLlMNjxm1rPpQ21qfA3bS/PQLYo1uHEaFr9GRHk/G2qeLzu3x/WBEl0j
0CDg39Gz3n6NjKyTPrVCJZiywfIkqwN/WoIFpSZEQR1t9p0DdU2lo/pjaElWLXS74Rhcvus1iXtc
M501SCqp1r1+NItfSRM2lVdH2jS7qjXVhttJ1aj4iabXOmbCmaodh35wIqC3sSWmjGrzptapFh4z
GYdVS02ZeGcxPaj7R+U6VvFjRTEDkIWGsrlpTibZUFOc8mNbPLWeBjt97spw/mhPQewINzgdUAGz
25ZMqtr36MFIa5DRjvZNDWd3ZbDmnW/s+h4RIF/BZKNlQ8DahKpQrVCsaQw1yNJB93E4rR/Q8h1f
BRTno15Rgk5BMCQRprlA1r3JgRKlQlpkGfRgwpHITQyz8FX0gnae6Ma1DXme1AAJB6BgBI7Lo2QD
hxiZW3YB6bZXSEN2StvYH7MygFXj1ll8FNPUoTOe6QY9rVF3TsTHtTrFHlj8xjmhL0W5iGqwALVu
NreWFOC/idMAsyHBRkUd0ZBC+6g5DNsKtVLELMoyMXq6fF5y9kxZBrVFKMO0f7RkQt4cpR+mqbAK
oYBwDNQBRJp6uQrK7IvZZmYbwF52jpHU9gfIrNHHDz3TVXRgSctN9MU2YQBsRdxqUtgEph1bx9JW
ynPV0JO4//3e6Bqi+8qsCUgusDq+4cuHcdS4NwqpbIM+MsIz9gfVM/bUJk73ef4iFV1yUubBTF1U
dqLjSjn8LE1z+HD/V9z49Cx6hsAHSBJIMjenwxrbpcGoogmwhjA8U42Ls2Sa4ZOijunOIO8aMsLX
Jj4HBIpJ0EnjLh+40dRKZUebIDIW1LPKwgfNontamL5gwypBFU/BaEoKg4hGz6FNzzX6alP/7f4j
X38Q1HoC/yeaMxZv+vJnkCs3RbVoLTgRLTrl7dD4EtzpnQhwfXm9i7YJIA5TPr6Jy1WsBl9sy+Qi
N9pIou1v2kctVmWkedT4OVq7ZOfyuvVUDJcpYBGYZPy7CThaMklyNE5ASuIk8UvkTvx51C3/w3tH
eEYzXmjTQPvYnFkG43SdJKkIhiIPPXutUTrrQUvdX+X6UELcgrDNhy4E77b9e2WUrELJ1TIwBkQB
kjVRD6mJuWeM1+pOfXW9FKgGLjlqbyIkkevyNSW5PSBdJBNR5lmTgIElhmf3U3igD7CrWHjdZiBG
CuMLQYCjytgstmr2aOjgqwM5Ccc38CIK1mNYPZhVwzkZe+1rHTbgAJ3WNt/ub+n18WCQKVobQsZQ
bO3lc4alhcRU3Awcj1HDULsqPhWlaZzur3JrN4WeEEhvbgIu88tVJjKopMrNIXB6p3+uZ331dXuB
XWPpzV598847v0yVDUY8OskaU2fY3JtwQtMp142xGAGr1qqf4xrzOGTgIdAvlq1nYRBwpotsI7Y1
DrGLTh/SbXACpG8RQlH/lNmMX7WREWB7WpnlUUf4fScG3NiOd3wxlmmEGr7My+1YZiFcmY1j0PYz
ABM9K06jCfod66j88/2dv/F+IdHR4QPzTjK47bTo1VDN6iwPAWKV5aFe7dq1AAgf7q9yHdTex+DY
AmgEUBpSlw804Fa2qhGhEzHVTyEGz2nZhe7aase8QNHt/mK3Hon2NjMtrguux81iem0PNtpebYBb
mv7aS6F9quNiL07fXAW7CLgcIrnYqsDkTYKGpaq0gb0uy+fVrPAf1Id+JzrfOgkkFFQySE3SmNl0
0BN9XXuwTazSOLOXWfMP1BRTv7WWL/c37Xohk1im0eKFfkM+vVkI/iMm6Mi8BeDU83O6rOMJcWf5
iFP7Hknq+jBwpEltkbGGRY/26+VhkJhDClx4G0RzVB7RcZxdU8sAzClrfnCGeA+FduvR/rveJvlD
Ma9FOZ49xEa2/a4jfOEOTRp+HU2z2Jl4aCLtuYwtWEQgJCYchA0AEpu0KKVFsqhz2sGXquT2VwYC
4MXU8sY5o/TnlCCscSEHidyRomRxvv6vhImsI2a4htkpo6iOcUlPMQIfdEle6YOEcc9EXcnSJ6tC
0frAwddsT5MLSz/Gvb58j+ipCPvywfmkoKsEhr0wlp9qU8ZBDtMzd1fTnP4Kk1Lmdh/q8gfOzuos
XMFi5cMfHtevTdUu7IiIq9rli23iLl+Z6xUBr90+lXk8+TFhy79/Uq97w+CAaXXQZ2O6ckUIaiY1
ysu4LoNCWbQvC223N2HhHbnhaMqnwZbzPzXo7u/3V71xaKEaY/gIa5FW+FazDbeFTlsTqQwYLWOr
PiIAuQLRHslN3a7aY/jdSHlBIDBDoiWGwBmXwOVWRrlaO01lllS2Uf5EtYgzMaibN8OR8tOQQ4tL
WlQ/pRSqXN/HQ5Dh005vvMrLnZd688EpaBC6tqg4tkRNboeyp5gvGUs2cuRmeqJ9pkYtD0MeVxZ4
XUneSa1ESrH5hjQRVRmgCYjgNn5LI1YaRqhldFPY3CQr/0JN7VNbGgCCh786ZD5c1dGPk7Z+vGcn
EFukj2JSLRoYl7seyn2iGmucB6YxxqdyxZYuk5TSH1DmOyACG+3kq9d5HWUvmQV5j4AObJ1XKM2Y
bOCfgLaHUqZey7QD+cHF/BXSR648pcxiFIYxJvo8K0u+c6KvLzAW54KkiqPMIBhfPuw8pyGsRy0P
NGRZfkQg3Z+UIv+wWBp5o0EXgZqbIh9xo8tVSslaY71Ni0Aa1cRv26p+bvVp2Wkh33oW4o6OkQbc
oCtwSW1XuT3B6Qk6AOuHPlS0pyTWm4ePxwAIAhBiyYVBD252LDJHex67lM44VmAnWZ+Ls9LGyjGl
z/zg9JmzE+luXFwcDAGcpu+kInRwuXe91q0xPmvAkd7FZcwxr93CAuu1hJH59ePPBhmDWaIQa2K1
y7WmKuQyg/ITNI2E42INSuQYFWE5E92M5YxgG0Kt95e88dIEDZGCjSYkycRmOx26F/0KGTcAPev4
ttY5fowG7sdXIeGkK8OEVBzFTYMpAZ7WpODxgyxRGxfy3fQ2arGx0/q5cSm9J2jAuISC6BYBFFmr
PKUtOaesdcVrrCnSeZD75XnFH+pFbeTkSUbq43x/A2+cDw6HwKvpnDDq0Mt3hgUx1+BYNQEwi/GB
3N3w4by1fhnqHy93yaQ1LKkBOPPKtkKAnZUYai8bVTBqcuh1evkHKz4NgltcffzQixKBTh09LnqD
m1ORqnOOcHtUBwiQF4cRnYBTDq/sVKT9HvPp1kvj+Mnka8zTsDi43L+5jOPFmXVokXE/+Ulvja8W
ylSQbrIqi9xVqcdjMcR7jdVby8IhxSqK/eSq2SyrOJEKda6vAvHN+1KbR15itW/9lDJkc+TlKCvV
hxnhqLxx0/CkrIya6WZXqxkhZzlbqqBSs085Cq5ePCz2zqu7kSpwmQHsp9cq7Bw2McT4P87OY7lt
pF3DV4Qq5LAFSEoUZcuSszddDmPk3I109eeBz8YEWWL538wsPOMmOn7hDbNEJC9nPrWxK49dOtMF
8jX9EZuv4r88lcmNfuiVSih97dXSiOo08qxbMziY3KTRddc8uGNVzCEXt/FspYP+BLknLnZaM2vp
fd6NUEK50Mzj4KdTHeJFfgs8cOUq+4OmgoQMDuQCiwMfzJnS0W0eVGsZj6i9e4/IzP8zFX5VQ15d
F1exhJXScL5fzTqbtQFLDs57H9y3lqru3U7W+9dvlWvb8+9R1m/9i50x142VBo3ZPHhz7M4hIOJ+
7+oZNZCqsI/JDJl5hPB8K5++dpkRc0Hyh9u7Xmjnww60/oUJjvIhXlMLRJ7ATlcDLe7GnpJbPbBr
O9WjqLz6w1BX20YlOrK9eqrTdUgzKPeTBRc7T8YmTFpMP1sC+xtB9JX9wXGgHwZShxt0mxl1cAVx
mKzHh2oKbL5tbne+lt5qAl/5Kmp1ZCnMInrW1uY9MK3O65KhGR4IlLr7LAHU6bZK7DJdK6N6uQkm
vLJkq28gaTxFeWBo6076a6c4EjB21nQDLW4C9QHHgPveTsuDL13n8PqmvJjA9aHDNZBXCJkQUtrz
oXx/yKRVavaxQOev4KRbziHRoVL/a7SwGWez+Qsw1v3c+ezzts1PbgksQGRS3DhiF3E/o6xcNbJk
kGMXypiVVWGjShB51L2qdB6b3NWfpTv1OF0bVf842NICNxx33cfZ6bMbe/Ha4KtK8irvgzjAtvwJ
X6McliG3j36sV18cNWHE2HZuYexUNgTB/ZCZxv00TIG6L7tSNe//fSXZMWhdrUoKZAbnK6kjGD2g
nmQdE5WgcanPWuhY8f+yjtCkiFnIO6gqb7Zm68NY5xq1juR7SWSnubNHodS6sVsurkrOGSzAFaEG
bxjoyvZbHOEFjSeOTqMnd3OceU+WP8HzLrs/djVJNBSZenl9Ai9O3TroWpTH4AoG4hZzaMamJSgE
i2PgJNN7reZsI9aYHCEo3yrLXwLbuY4JVCiygB0ndt58YN9ZRWdNlXcc3Mb6jpPgcAdSJ/9oVI72
Rovj8q3o8uQNKvf1XdF02l2WuO5dEZTNIQ907dMwGKm6G1O3v3GCLu8Dfhg7iN9HuQoZqfOZF2pO
vYGI7dhgMn8okqx5t8zuLaHLK1MNnmZt+K9gXgqk56OMpt0rf0i9Y0JF6GuyGPJRUf7/b8mVeSOW
+XM5n1U9/rx8qHuhX71yCDY71ho8f5GNyVgJ/uFukXHNSYAjMhobXHXDUatMGeogTL7Vsd49OZib
TxFyWcKJKKabHv9FFr/B76UddjhUJ58Ypnyii9XAgZ6D9CeeIn0b8XeiK7doHRpsQWVOuPO1VAx7
WENWnoVsXVtEFa+FAwvQFJ+p8kCtSspSdSEGINSBMkgFoQTOcaswfBnPMQcrWg82DHE5sIPNfDsB
OyW33OOiKTSdPWojH5WcmyxUjiUPfpCX97xq9hsjGacfi2G2CxqjZrx7/YRd21wkBGBrVyA+kdb5
z8gsBcmtxCAswQRo1dLIYLiNyY1RLqEefO3ad0UWykSnaft8TkWqxhi+9nExOB9UoywV1mXb4auS
Voek6KcPAtY5cKImeEIgOp/xre8weF9MMzRJ9B5A+SS//v3bVwUkhIHXy3NbeCyKTDfGAmdXMwWx
btadue/Gfy/J8+k+Vxe5JLryAKfOZ3goiiQNnBmHToCwkbW06Oi1vowyFdwKmq9uKp46tGLo+NG8
2xT1ZmeBY1PhBtoVg9eHZQ1Dch5n50EOOl5efexExjBXsHP8IFS5j0aCp7z+/vV5vXKVrEL5xJwQ
Iij1bX6FBqKyaUVFH8Br7S/4Bwwv3hwgdQAaLP38+lgXceBK9lmVnRkRi4LtWHMhcAWj1UOw1En0
zXxjjzyynYeJtJzIXorhn7XiGHE1aoEBhX4bEJvz9bTMMe4DRCEBKSF7Ezutupe5+IJP0T8rFDIS
hFcgQ4hYgj3ZjISAROzjYaYdx0nit40UhAZHfbA0HIYW439YtLXyDXCBNJ0zev5ZREPevBSmdkTN
zXqSohr3lTXYzzlaLTcetGv7Y31heNiBvONdfj6UXbqJ1tpB/DBh9njyNDu9G0li9wJj7hsXz5Wh
CP64X6k+8LRvS31y7XiXZRE/ZKu8y6Qh0WSiCrrratXeCJCuDUXSjZ8BiEMqVOuf/5UhWOMIFzlY
kgd9Npr72V/sRz9Zgjc+ANIbYe06QZv3k/LeGhLBTeZW3WyM1HcaM3Pj9EENeDf7XeLdoTLSmmGj
a+N7qdf1d+CgyRCJSQ0fkyS4VWK5jKspC8P2cf50bLjWzr9VrZYJi3DTh3mR4uCtBN7ERiAMEa7d
rDEcEUZEQOPu//m0e2sxCT1yZGwA15yP61SE8UqrxbEp+ux7Fnf2o5YZxduiWPx3FooFNyKVK2vq
AUKnz4cpAr3a7Xcag9KEVNoRCtw3M21TbEllQgyaaXevf9n63G+XlAxhpVVyCtEgOv8ysqAYlhrc
dqP3l2BnWzJo75cgKFHBKSzzQx10C+w/Xsavrw/8J9C4GBlw3Tqfa8NvE4gknfTESOz6MLm5uRtB
TO8XQyEBWA9iV2Tmz0KJZ+5v5KHmJxQY9p6v7ZGMBJdjJNVhcdIKv814OMQm+stBFaQ3FuHabqc4
aqzcLLban0fvr4NF+ljb1mhx4Qad8VDEif29Gq3is6sG/S4egjb0Ubw5wdQSz02KiM/rE3TlhQHy
RHsKfMraCNkExiXHwNJb9lzf603EqShecNvrH1GuyT/XTpl8+ufxPPofnG8KfWy6ze1Y+hhmkeyJ
Y6nj71QhA76H6Z8/Zf5Y3dh0652+Wfq/h9oCG3v8YHO0I8RxLDA68psZ+TD0/P79DmYU0nAyK2rq
W1xHUE9cwBmjeIaMn6dS93eLptXv5gnP29fn7hKdTk0W/w1IQKwZAchmM1cU7ytpVuKYLVpzNCdR
/weFDltV2bYS/FOGLvicLXeU+GsSjK69r0t/ucOKXmJnqrzkmOameRJNbocZ6ONPXtwFz6//yCuX
J7AJxCCpIq3v32ZD6Yk7dro2iSM/52DXIBrGun72pvFBx9WIfq94qmVyo2lz7SaDtwdfh9gFNNhm
VynmKm7R0j3OCQ6kyqrclxRYxKOXdfb/MhT1FlDOJBQsx/lV1lMmC6CyaEd6rh9dJ4doBZTvIE1x
6xm6Fu9yZa0oKxQ+qflvgpZl1AeJGZngfjaXfTqWyxujApJYeSXkQDuWT7pfy3uRtNPBH7P5vh/h
872+nNcO0SqzspKIsBfZclOnIG6aFt2vY+uhZsezLHaQ728ZOV+5haB0QYpaOW6gMzYvkV4X0C9z
PzgW3gzwhW53c9/T5NzXFudohwBofWMZr30X0uJgIdaQkOfvfBmVGDKw5C2cSwDQO/wJcYFKtFuc
22vfhRTsmgijxQFD6XwUaDvVvADxPo4CBjRd5/xR94b8OJVt+j5zB+3fw1yecZhl+EUzmVtJF1Qs
p6wBGHZEx3D8EudUeWqSzOcRoaAbt+u1IwdXmaoDulkG83j+aWlbd77metqxtef60W3y6ouHlcgO
54hbQ11bK14LCIa8HKSYm93Ro1aK9mcew9pP3QeVpP2DU1S30EhXR+EZJrqF5kU2e/5BeA41VoUA
xMOIcU9UKyv5Dpsm//D6eVqv6M2jBLeQIXQid2SLNsGtXqHGh0GEe7Qrb3nstSDYe51KUNSv7fFZ
Foi4EQ+Utw7YxWqRrfI+QSJdx74gUolWJrldTqi5ZIO3m9rYus+0xt9Xbrnc2BgX87gmxuwLDinM
Ce6u83kkTclEnWjdyS8m740VIGDTNuMtquHl5bj6HtCuIDcG5wjk/XwYd0SFOB/i7iQKw8BJFwGe
JpoTs02xjiqLiS5GY73FKDcbKMAPJuB7u493le1rv/9xSfklxG4rE4u7+qJ2LCnNBxgn80tcZ1Q7
ouAJ5yoj956yuUumOyvzAqD4qYu24OsjX8SOtO9XBjJQPY+oYIsmD+qGGGDR+xOwePQf00w3EXn0
RmPvz6Z53/u9ODh66f62817zDn3p2zdgkpeLTfMygEHBnU3sui3/NKnqRGfX1cmomuAnCH37fQ6T
48a1dgn0prq2FrGo3aL3gAzK+WKnPO5N3E7Vyapl9y6ohbXv9LH9DOTGCt0yyQKCnHkgvKCG/312
fZLDwMA9alaePLiqhkiQa90jOPASmlXh3ZiGK7uRFIMgnriWawqpjPMfaI2F0etOXJ8SuJCIGGAa
v4MUnr9vEn6FA/7g60Ab8+2Er8DjbCbjHUCufw54PVLHFQGxisvxiq6v0V+pRO5jIO8nTX2SvVye
nFz5D6pLnX9FaP0Z5Y+73R9C4PZNQ0e9nqWsT5nmtbuu18o3XWJlu9e39iVuch2GXiSFlD/eBZuU
kYqqMsZkrE+5Y8wvfpIl0Tyk2kNTjxzlpR7uiqGPn5wAgaXWtscPZazG+4Es85/vs1XuiKyVJxw2
mLu5aGRjmOU8OPmJ4r2LPjIijt8Mp5GfX//gKycJnj+gDvBogJwuuWBkGGiaFCevkFT13TZAmuam
F+nlO0CU9QePCTaS5vHm+cmEnzd+WhWnvMJdNYR0aTwV0+xA+62K6dvrn3RtMBQvWcjVc5EL4nw/
FrkunXlBjKaaTe8juFbtDdFYcD82y3DjAF6bPW4GGiFEkBCnN+dPgNUemzGoTwGC29Ys20jzoQa+
/j0X0dwq0EEjAa7AWk3YgjwHv8q92i2bU091+Kcdu8ZBTtX0O1uWeKfbbMnXx/vDRD0LFhgQXDQ1
IUJwKvje+QTOse9hF5MUJ4H7mAaWPzAmJMyIUqJ8tvIqRKkOMUw7rbzHRpgB7u3FggVQOY49wlVJ
0nu4KSFaE9toCobLTA8QbhOS31E35s6vORsUUAnZBl9aKu4PbTc690M3ynRnGG2HVF8svDy020k8
0EppEQ3ox+xJ+YrWaJHYlG3nerG+Z/UA2wRzL0FpsNDbt2ZBcxGNhjxADFor03jXoRmZhfngZPYu
lqo+tmMrW5DeaQPZTy5q3tVjO713e8uM76xx6L9ZqzhcmIAt60JdjX6OS3Kij0c1BoBbC5RbG0S2
u1GF/qA3Rji1SQr1R4xtzN1bVj/KcRDlc6+8JjneWBkmfrMwEBOxtkXrgKnbik/aHTLuSYpMaMOj
hSI8tHnPy0vaajeV7K4cIgrlKwN+lfEFM3S+BzSSi2SEdX7SVebtgwbSgSN1yKL2Lf7gpSypx+1D
gwX5bKLtC2ggzUN9XHqGckhLdz381/thKty96JT+gJq3/9BqS/zTV4nx4gSi25u1bb/EaNx9a/ze
iMp6MHtUCLL4HlXY/AkVrzKqstILVS0LgtsleYS8oB4WlG/3tpdbvxA6sN+9vjZXTikNfHpR+Doz
a+56Vfz1CrqY2wbVKuEaa45FWGDku7mRyCILYUdNVnx5fbhr6wO8n6Whqe6xH86H6wrNgJKsc8mZ
6JxNVjGEdevrB03Ut4jrl8VMD0waSmpQFbmB4HSfj2WRtS5O1/Unu+H9D/3Ym/NdL6vgJV4Wo9/7
dSPro889qMImmPw7PUjmMSQ71XdmC8ITy3ORe5H0lHgJ0OD52cNQp5K0GN1eOVmrbrziV9YCeWCY
9qsACc/55gWoRekNjey6U1b702+adhYaNQPCfdxc+vImrrxbccNlSGyDSeFEUrCgM7Ilji7sr35u
K/0UT52xR30IR4BxmIf/jInu964EDf1YoB52TGdvfDBc0beH1zfEeilv7oaVMsSjxzLRQth8s4B7
ucrY6SdHejvL6vWDn/TvMjv/7VRFfgABcAsig4P15Zg8R3A6IEHSCdrmrqgvdlXlMmaSFHhPtDIF
T8Wlby6PcZFY7a5xMaS9y9kJd16VCDZq7DsCSWgLk7qylQQ2CxhuTm8/jU44gGkL4KA46S/E5/Jj
WbXzFNpuIt5qbjZld3rlzp8X7JeKUEzU2FoXxwzKKOgohLNeVs9c6ctLnJfqBQ11BU+rRwrActKG
PgrmcWyD0dMGXiq//2A75QzqbFp/emGOw7M7BMOvxooXvD/gNL93EiqOYbvU45fCLLJvXiaS5WV0
tSzn1RH5+wpc+pd5tJO3cKr8D21vyh9ubDdZ1ORj9qYy4kzbd0oEP5a8cdPIGuIYffFqGv7rYq8f
wxLNlJc5L4HhuLZ4D/e/R//fWewfMVRanljd0E56lorvia4qFQ7JDEzVEHGJYH82DmU4FdSqQlrf
zscmSJty13Tx8MFKFFr5IDSKUKUJkwMrARBEl8J4Aq7BVKFL22FssRhejx9SGVDN9Wmlm1HadcuT
LD31H3muB+C9q+STp2ux2LtOPaq7fBRJf1DV5Kuoy8ueZav7YAwHGGty5yXCuONdRXWknDx0LLPM
olPe9uMSZfygEb2cES8B0Q/jL60c6GbxjJXdGycu8+kJy4G6uxMK+f9I6VnB4ytsf4nIrXWTN10F
1V0yACkFmNjG7CqUs8sIzlzxzR/RHw+t3PDeFvmIrgzYM77fmNweZf7FT/eZkxvfCE/KmXw8c2XE
Ky7rSLVN2kSG3+TGvhz8rN1N1uCUkRyr8rEvLLfeCRwZUOI1pfabxJ6P7VOhuZDrazONEjHZP2EG
lmWoCVMXj8kyan408C8VVr3b/1iJQEnYqMxUe5BPhRmKNKvckJqc9sab8jk9IBo2iEOmGfEPgPKu
XJlZsx6xeCgJ65bgL0cURuIJ589timmgPXzKkOcaI0W0y4Y1Bkwj0hq9/FA0s8iOwGDkC/rRxbfc
9/JfwzI6Q0hgpYob8emVIJhKALECMo1wP7Z9y3YFOemG0k8dDLeoDZLsUdQ3b9grDx4UDBtFOojs
3HDrnf/X+4qu5hjMg72cKP7Ue/LeZVegdrlrPKO/cZVeHQocLEUesh9gjudD1Za1zP1S6ieft+tN
WSO2FOT9fB8H+B/8+629KmVRCgYBcCHlhl5p0hPBLyfTLNuHghbCTvj6sBdVMfzwch8O1+y0318f
9Mr3gZ2hVEsfzF2BUuff19TU9xcut1Om681zpQH5DSlh1Z/jubsFlL4EKXkU5ChTrQUCnoktM9/j
jZBlr88nDH5EH9q8GFxxuG544bKU3RzBidKeFsNJEcj2l3gJU9hYv/FyMeZw4FF9L7kCfttFX2k3
1vly44KEXOFDABNXQvwmhiplHPcLsSWPdlt/cdDPfkCL0B3C16d7nc7zlxk+z/rx7KgVBrmpIs2+
V8Rx7KtTjwF8ZNt0ouu6rMKG9d01CZf46+Nd+SzGI45GSWrtD24iAT1HGKOjJHfSBU9Mm1jJPsMf
cf/6KBT2r30XGmjUx5CUIOzYbCPkFWd6qt2poY88R6Y5ag+U4vHPMrSsqPczjzod7zHI+je5mcQP
0psyVBFc4aid04m0jAAJF80ucOQ0HZzJME+2Mw3ZAWCq96GyS/Njjz6pt9OLpl9CJ8sEjftemv0u
Bh2Kd05fex89u2uQI29SOjhTbkz6LtZb0URpYNc/3bht9HAYlZ/v21pLfggxUKXrLb/5YHqzMCNN
b4L50HqeZoSNVFMTuRh89lE+af60l5hhf1N5rCeEEqVZhlnqgmOcqgG/BGk43YtXGONLRYpLmjkr
yzpU3dRnfGVuvS15aieccABm70xNFd/9OO2/FWbS53u1YJQUDpnt4wdkB3mxkzRq5kgSpVShM/nu
S4udVR7JMh3lKZ41CnyiSP08HPhlKbROPEmf8mDpzPdMOkQHLXflrykJTO2uT5L251zK9HvcdKoO
3S7uaOlPpSQGE62nhyAUEHH21rwdbZV4xADNqusI5ZbqeWxA+ES0RFQR5VijILiiGu2UGPb8UQMJ
82M0nPHebuY4DnmN1NeJeMk8JApHQFVJrTgEqcMSJN2CVpo26rpCyjpAJ9hYZKDvEzaUd5eOg0T5
J9aM5TTl+Zo8SKSZdyMYxp+iMNMe5eYFYUm3LPp73VKq2wHerH9VTpcOYeFKkhGV2sUL76rq9jq6
Vx+a1LW+s6tac4dMh2ZG8IvzKnKthWTZQDubf+ZDgMyKNhARvX4m1gtje9JpeNCVB829ahScnwhl
T4Y0gmQ8dUk67RLKJkeyqawN4yGud0khlnej6FL8Lv+HIixAPcCmBgwYFmYrttV5xWjgQTSexqo1
QiCvcaS38hb0/8pVBrufWH+9yi7rXQOK+UFu+vJUWSJ9hJrQPVtrDSQr52IHzlneeB6vXGVU8AAd
8OKDk9/WDfXFH40kTxVEisx5u4yjVoapL5p/ri1TWgA1AJACdAifdr5uWh4PQ2Nl6rTMojgt1gpb
sNF3fn13/NGs22yPtf9GN2x97wEpnw/T+l7X93WiTijYT1YUQJd4ixyg3YUo/HpdCON4Ovma6r7p
ddURdU4mAQAnoIxDzSvcr33hiS/gtWwV2lrbwQ6YE/uTURLSRouDsEy4kJFUka3XXgqzfsl+mqJL
+qONteK3ymyzdI/rxlLsRqmRDfdiJh+pRjWKMMMnIduJHnQ35THVqX3hjbhHyKxFLF0b4qfYLv2n
Uc/lT1Us4ret2vzARmz7EHZxOh+SAReYME7ToNj5OnqxoakWDIB44lSAgwTlgIgQUmGgAQvtFk33
MhddcTDgFf5wl4hqNpOL6VZfJLo8JW3QY+WhtB6jmjQ79olp7lGUKn9Xdue/f31NL0MpRgXlTXyz
gqi2MoVdWxXt0FkcCDsXH5LZ6x/xkXfewKScbkQrVz9wJSDTTKUjsO264W+Uu8EyyRNpppsdTFL7
ZxuRv2c0pANKnEG9ZjW3qnPXPhA+HZhj5hXQ3qbCneXWmAuhyVNDmWYKhd6IN4tpFR+12DHvXp/M
axEFCRslQPjP5Lf29hzGXUEbl9fOtxpniiZf2OFAnT9SbqlFbVzNTahZqg8zPW4PPB/6OzlP+RtF
BB2ZmR4cRDu097lK9W+UszRqEUX5hBHAdO/lZvDDLlT8psWe79lzk/KRs2E8tI1d3lipK3NGDWgV
x4SIjJjAJgCz3CH11SKHk41zzIm8NL8nJZseujpO7l+fsiubYkXhruBiAmzqgee7Xu9whBxNNZxM
o+k/UYQoih3pINUBnXqdmwttV9oG2uavD3vlHaDcgygtUoWAWLYg/yRw5ZzJcTgpHdyi01EK8EVf
ntxaHz7mY+3f+MxLcgt7OAj+/3oGh7at6Em6D6lf2MMprnv9h5k5C3edVrtZZNSj/diB+/+e2rJ/
KZpliUZcWYc593+uBQeKHDX6USG2n9XX3A6Gj0qkfbyHFaE+de7QvMXaHdfpFuzvpzIRqtlPwm0f
xsWon2SqaR862Yu30kjkJ+Qri5+p63VmaHTaJzelUkDGa5T1Ya7gU0avT/Pl88eduDbOVv1C0pTN
neZ7U1LYSz6eai3wsF+tEvrL5i1DpsvFXNHcAHhW1Di4mvXP/8qsY1dJ3Sr9/FSUw4HefgOxYew/
xdIxjzVtiBsfdbll0aGiwQSoG8gQ4g2b4aqiccDbZyclkonnZTpkumhAxhZFmAnjI8CBWzCUK0ko
YQT682udEtLRtnES57ha1a5XnBrEoYvIVcmUrY8uBEKYHEt+MMmJv7fxWP7XkhS2oY348Bf4VEie
m9UIhwq7S03taZaof/Z+gycEhh7mN5341c7nfD78HMAdBXSJx+FATQNS1lpyvHViL2f9fJRNX9so
MFnSZ65WHnH/TpXanJGDxfnJJF8A6aeGwxio8u71DXwFQcFLRS8dZACLzl1x/nE4U6dD56bypBSC
uhkx+7PRuctu0Ory6NNsf3TtpAI5mo1HS3rGfeun82ddGW40DLq863XlnIogD96JJi1u/LrLe3r9
ceTlAKL+UELOf1zA906el8hTDk4JwL3poDGsq31QdP8s2c8is8IEz2sZAJOf86E8bSqX2WvkqSYw
wmdMTpR51U0d6fW6P48wGYYW8R8I7HrAzoepKsvs44r43Cbx3FGNFJ8rOp1P6TDVaERkaOOKQO7p
iph01oZsr/Xj9LHr3fwOrFv7P8wvRn+sPdUfCgXr/P91sfSxJsllDZLXZNFOcNKGdxgqdocJfeob
T+7lTUmHHPAvLAbcTIiRzofqOrJ/vEQ4RL0lQ/6rPvLqKdu/vp0vb0qYBABGaVSu8d62y2P6WVcK
g4edend6T5qvQot61q4Dlbhv+6W/kU/eGm9zaGvklBJFbnKanUJ+gmijdvaskI9ttDeTOd8SGbgC
fmHrAMqnXsWLQPv/fBYHXIT7xgvUCToO0il45NWhl5jlfdM3ySdR9ROlj2Ty7vrRrR7V5FUnVMi7
SJdK3aLdXTmcQKrpqK2KyJeKnn0sUsOrHapmtH7CWCuWR+RUUZhU3S0jnEuWMiEU8G0ngKzpwNRa
d9dfG1V2wVBLX8iT0FrvQw6dPo36vsOi3eukS2MrS+f3fokheaSpufykef7wCXkSlCdzi7JSNDXc
Z/uZnAcbPor9t3y41mtyc65RUENMC84/DeYtuasqvclSCyVEN3a8R7OYMyds4QA+lFY7REZhdHdY
KXWRMxjL+9f3/JWThf8SNA1s5rC5/nPD/zU3NqrXBi/icNJKMstYlNad2cpbyc3VUWghQOqkXwvl
8HwF3Lqcc6MXwylBPWFXdEN950wiv3F+r+wp0NC0aVdsJAyTzTrjwldUYj1PToHQphVnX+2583YO
rZ8bQc6V72EkUhh0oyDKbeWKhRcbo00D7TQuWERVYzPsJK7VN0a5fNR9yhZkn/wDk5PtBTvzw3W/
4tbj+uMWmmxjB3UAxyhrXiIaKfIuXbRbGsnXBoXUziSSo1GX2cQrkhJ91mTkoRrop0Ov5gSoad3s
0mkeH6yxdF+6XNNv4OYvVw7WDnoXYES4l3hTzvcHILs2g8qEY7I2vZcNQm2tWX/BGyK9MdBFI5/L
j0FgwfF16OdvrsC6mee5KE0H64du+CpkY6EeVaInYxa99iHFaD4/NGXhvc2QSnlMeq3dvX7eLr4U
cu9aSACCCHDholvQahRQIZC3p77N/bDLrWXXmb0VZQTUN7bPxSZlKHOFSVhgihhz861C1wKleXF7
ksFYRPHkGdEy4tT+zx8EHgFRHgSkIBT/ser66wIZaViOgValJ0+X7gFq2YuHu/peJvGH1we6xKnQ
GmTNqB6s3UhEL883yVDiCSTsLD6ZOagh7FUTr8HNakL2oJ7muorwFS0ony9zHh9my5+fgrmdP6Hd
lT6l1jAU2LPXGMfZbemVuG2o+JdTD/NKwaw9Gy47Ahn3r//mi8O0bms6lgBrOMPQl85/co7VY2rH
vvYwg0j4jgZVr+Fi6qanxJbjE452qRs1ejv8q/UXVzoY5ZX2wtD0bM+HdYMRWZI6Tk+F5VSoJHUq
atKq3ePXXdzCRV1UdVZEDGQiyjrcvSvQ63ywScRTMtqLRdySFd9TqBbPSzWRkZuxg5d7UBhFdj8v
c/wg4BUNEfjapfzSD0v7YvSdqT1baOrY71Qap8c81com1M3ZrXaOXTojCjhaa1EqDbQgytD7lMiq
6p4MRa73/6F8KZ5GJwMNoJcQ88JMm2cgiiWCYkAF+syh/+PFGPvmZabvlmZo3EcZ1MaKW+jIxDxh
N/mDdOL8Oe48r4ryoRZ4rbiZ1R16VHVR8K+XYTfFY+ucgrmfPwVE08ZOa13xux/M+QXDbex3DUma
08sZf7VAGBOSR5gHfquaQdOPSYn8CQcis7vIS2OnCAdDpSpKTLdwIkzh6/tR6ALrnLjdcW6sH6Wd
lauuR949CrOIzSguykZEUIKcCelFzLEOAwwmHGuWFAxHOQ3+A06d8Q9aMYFziN2xSUlp4XdFRT87
4j5fNLAaKaWit5WX0mwj3mj7Xess7pMj2kXeB/Yil8ixQRTs3VRln/06b/p7cNiufpiNosENsley
erFV1vR7QHDxJ01XoBM7/Aj4pFxX+k636IUx512fAl1JnB8iGAUHDAIwqgmFnRmh39d1y+NsJj8L
mAS4DuGbgp6XtmDrKUo5fi3KssfSJOhx45knR/tslbl/MJfe+NIiLTIeZiyBn/ROK7VDkZbFe2zS
+sOcOv4hn0s92Y0I0b5jpu1vRtqbD61qvaMZjMF+UEb3HIxj9ZEs2T4EfVY+V3ICVO95H+elqfh5
qMZ8ml1z6COE99g60GpQdp/t/xA74qLRF/nVQ3bsW+MBQe4w78sPuKZTjKzNSn2tTDdZDpo/4p3e
JGnyuUxk9pPC+RSEZsYFt6sar4OkrBrqFKhoAxJKfGuKZrNLbPxLSxDaLTIV9c6ser/EwNBy+zAf
ze6/di1RwaeVvxsOOLnCktdfFz9JPtOCrfmfc8hGe6sWIg01TO3f9UE3YOG2tF/pqZrfbRzzvjJh
cU5rfnHeW1nqV/vcrEfwsEVplTswOpkbJa1hn4Yli4MoFaZ5Z8yxUSNz0k0VizXOIrT7gLY2qvwy
e24osBBC57Yuw8aHr9X2c3Pveo1e7Euk6b+XQbMue13nEwyGTvmhm2kta10DwY8K36/mo4AlB+ZH
6d13zW2Lz90SyHpHwkeGMmsUPO8sKIrvCpkWXdjOIGiithM9Ld0lK6coM6Z1viepsmMFIs+M/MqP
f6Z5asj9goFxHBHvDB8NLpMSg1YxvI01u/rqqLarDvCi4vdpulR+FINWDN42oIPfBnE7n8zSMsYw
Aa9kYt4YTG5YBViqh76TzdPewff+RCqJXEYv4vzNSGS0wAYe6YsPdg2mp7WH/FMyoU+JV08q8wey
2D7NCO4dpBWc2bL3DYdQRdIo1DE3ezeDQTWZL52PAnkkC1P+xA/QUSiaJUj4xB0x0aHnk4K7QJPt
tCdnKuT/MXcmy3Ur17b9Fcfpwxd18eLaDWBXrGuRVAdBUiRqIJHIRPX1b+wj21fiOdd67r1QS6K4
SyBz5VpzjrmxRJDfcSNq87Ayqr4c/KJhTcwAGsTEgetrd0mXadPwpqJ4GJbBTfolDeO5zKdxJzgd
5bHXl2G/nUuP7BKB6STuqknM20A5ax+raS6BOadhZschQm1/u7A6gtNWQ+iCBsqtEelTKbgNNKtv
HEYSISBm5ex+EmVlx6VGHpOsMwtsYq5N2G2zxkF1nJfA1Jq8stwkMnzvNXPL8K5nF0gvxrEc3yYu
oRt3NVYgyB4z0CR1SnlZiYXwHFcW86Upg47vVDn+XSVG1W8AgFT0q32jXva2RDW7CZYg1ReiBjpz
ocoFUbmRWuy8iODFZdRa7dNkCSLTy0KIZ2XYyNDpA4AOkCjnhliRBYG7BnM0Bop0IGU9tZYmcZpS
KOb5MjhzKyfNt4r1eZPZa5Yn2o7QxAfkrT2NoYWC15g9emHiOEHzG7zd+6YuzFufZfXMIY6s3Si6
pZfo690Gzj29ltNusc2K9cbtn/x07U4K7nYG7OQ01LGRdwvxEjWUrQTRGPe7trP0yg0JgolNFZh7
c6HsSPJpsbjRhsm56dqOryWvRa42BKfWfozWTt32onL0jjrbHgi0l94727e4poe7ugeLtUfGfDTT
N+RGpdzplFbplasj4cZ+VKpsE9Up97MMg7XbSHMYPhi++/zQmENxzFtFElDotZ7YbhHGnoc6YFru
eWTebxDjd+G+LAPST4NlNj6CdOGf7ZI/O1ChVr9pV/LeGZvWRX6dl/Azd1NKftB+aa21PIaZ6Hdw
eGa563XUeQncQ+Ud8I6xHWVjbwZbEu9auZXU9l+lZ1a3hXanD8tAVrJbUWYsiVMYKBIChbO+z2bx
ou26e8N4URJ33eK3xwJvV7vGZrvjs8scf2t5+dJu7aYri01pCc58Ue8aTmxC30L5Kub5yjWzYtnS
h0itg0POLyfQupd7AhoWlkhmFX08gq5wY9EJmNrWWl0ZvqOZ7DhN8DasZfRUwtr62k1r728sxlDt
TmFLuCdtC9FUI8BI5GY/YYUE/r6NSC/YCWeknVEZGWrRulyIQdVrkxoJAQGO2jC6ba6xZ5Z2shbo
bO2hX9yEGEdnSCYUg3niCwegVu1JxwN+JIInx27dSzQ6ZXkj0cdUm54qELKna6zzpvH6FEGAXwrU
ufj+L7GEsLUR9cRSKITVo/XIGeUma9pj1S961nVvCscWp0cfXZsARJ+UiowHrx68PhbGYM2ogly7
jA3LFx8aGtKjOYS1gyTWn84Lz+LDnQdlXPbaBLNeR4vxYlW2eWU5jTVtnFkvaQJpZj3z5Vrd2YsN
4mLQDnrYSInV3jCSzD6qUVr3qzarV8MswmjrSGL7YhXK7sOnperEHQfCOpZBZS4x8l5SiPJ6dN4L
RDo1q1mxFHGb6j5LSH0VZ2hMl2ZLfkjobFqPk0kyaYcL3OmsY5FXsxRvhqZIZ2z1NR20cbGrp3a0
ujtjkTpLgvrIqsw6y3htshoxTj2m/mFIg+G1Kf3geWGT4fofNHNSlxZAn2jpWSl3xCJFDLPKx6BI
54uOKL3293yUXXOYGKF9YCKpuXhTNdoHWUQkRXhLpBAiIHG9M5pp2ZKAwGOsZtGKJGgylADR1Hb4
WxsHDrslOpdip5bFVYTlgPHZlFVovsp5XE+xv4AvoUXanI+5Yz2FxmJDQ15H78RcehUkdDON+9ZE
dRcPaqrfmnQiXbkzo6bbS05Ct54aTCcRdcsmmKoAmdBUkvt0qPtB37ja1k6ihyp/8lQ3qZiwBSHj
CnzgKZPS8q3Vax5sCtAez2UejmfSKyt6YyttvTjAjOpdt+NEzsGcCq+KM0CuX8PBaW5mhLxGPM8M
EpPBznojGQLK83JZDBLDCAa0DsBrjaT07NnduOFQ2nufOLHXLoDysdX4JL5WJMlHCdtvetaMnV/d
9KnLGpAPqxoSE5/g15n+w/2SNzr8WvvF8NG1rSoSKwXKiJgVgU2y1JDG4oCrswA+VHhf5BgFz7YK
6v6QpxNHUfTz3rp162q4HMpwCeHrsnOipVqHVywRcBoCFeXYtVCXXQdLaCD1GoXXxROJAPd2VpQG
KuGyvK01SaaxO5Zi5Ls2rXua7M43DQhE7Ho7yLxtkC/YwmmIR79CmPyh7Xo8GIJ/sY6EMeacnznW
lUGL3mR/OS3yKd+baaa+0AW1Llwp6+upIa4kntygJ1CoyNZj9sh8SGslXgK3HJMwSL0bydSUqWHr
Lb8QHv3elfix4/r9teEaZ8NkRvk5KrdrxnEt/NE5pZWQJdnoaQJNZ3b4VFXU8p6VeTuZhgSGV26/
7xUi+VpY2a5alygx59K6YUwRJkMunK03WCsVnZpOS7eQ+8yEKBqaHHjjtZfzrqc/8L3R+V9v8//J
3rvr7y90+Pt/8/c3WlKyyHL16a9/vyjeZDd0H+q/j7/2r//28y/9/Uq8t3dKvr+rixfx+X/+9Is8
/j+ef/OiXn76y5YrVC03+l0ut++DrtXvT8IrPf7P/9cf/uX990e5X8T7335762hzHR8tK7r2t3/8
6OTb336DB/JDh+X4+P/44eVLw+/dFW32Ijr5/offeX8Z1N9+o8v1VybcRw0bNBuuPjof0/v3nzh/
pYlKlsUxp5z2B62YtpMq55f+iisaAxQpG2jEjl3I3/4ydPr7j4Ch0wQlHAAdBHZT+7d/vvefvqX/
+db+0urmugOYM/ztN/fTwIcOJ6NIxtRHiAGPZ35qB81F4S6LNGAJtmn1lrMzN3IkjL5A7lDSsfxi
+0vzojCGlXEZOfgd5nS0VNzQrIy9YVAExQcpcWNpuGQn3iTz7YBClLFfoGeZ1EvAebUfrWCHD+Bq
toWHKSQzSxS2JVe1FEY2Jlzf7ZWs5XotRFq2MWtEjZ2xMB5sBlJ3Bf37AuNIFS6xGa1XJvp4INsw
4eskTde9ZXLUj0u/8B9r7Yb0aVA/OjElmJFUU1BVsWow88RAjURSV/16Qhaw+QtF3++Nsx/uXz5J
ZkZIBumjomr4gx2KjTJQCEC7/bx6Bz/FKCelV5yEAzle5M+l7GNLs5O079lJzPG0xq+TlvOz23CS
Qw77MisjOwDIaS+l65z5qarxddTvXeZF2yFybpw15TDSjZLVU6wXK4qGTVAWeoldxhcDh21Edam7
/qI/fbwC/vC+aHFiNz5G136+Qpj+dsNsTt2+nYzXCCkUwkDnAntKm1i5cV+21Fpp1f+qifdnz3q8
zi3IqjQXjm3MH3q4Xp6XdYkicm84I41VPD27Am1RHDWjG4OCsPY/3LT/uDF+vBE+tUV///aCI+WF
WTZEj8+DDdmMzmwYXrdfXHu5Rnxontte32+sKcs5Xa0S14z9q8jhT533Pzzppz5lBxbOl3PY7SP8
vjESIJbvKrW25KUFu3///j4jtb4/11EEc2z+HlnaP3+grTmKLJSR4Gtc1h0ieg4hzukAj22NSmuD
sDrbLNAcd2tUX1ZKZUnejuVbIIZq0+SGHeum6S7aFSuQT8X7n82df391KCkZAx8nf8itfn51Epea
zgKKMR0++rTqzpRcVzpk5XQggOc/m0J8fzJO1kc7CtqIz05jkTGnxx/b7cN0zU+4ArPdVNe/Akn+
2RUFMATfdEj28h9SSuWSDq7UQ4cuLHVPZJkpzupi2ddNNSbejBZ+tcr5+zb80y7842X8acDy/a0F
+HtCPLp0949X3A+3je8XXaUc3to0lWUytwD7O7P8VXaE92lmxdMwr0eWgLSYP4zmfn4aNXUVWny/
2+fBSaZvQ3mSSpNmRbTtOuuslmI7NbdTezCMR90vG1dgxRXlJjI+TGNnyWhH5m+i0gf8AnHbOTtS
9GbrGx3FIx0I0U6VFBwGl3JnToLkwH3q+AfpbOtsOOvNb652twsT72x4adL1BBNIWAd71/2q+m0e
naT1hfC82KPdVLfWvktvnAz687icYyzEUjclTeMl1So4QdDFUtPW64pdpvD/AxH5xYX9O5r05+Xz
mImGOhhTOzOJz3okGQ2RsRZVvy8R9u041uScWD3vpi0J6CpFsCS906+7zmHxp21vxW04gaIN6RV4
XiNPzKkuLgu6SPvUWMw9wUBIs7P+pSe0NW5JUNvRVkE/9u+Xiz992WTZkAiI046y4NPSRN7ouBSW
lPslxOgeuwC52ZffggfnoyHENRZbzIiPHO0Hum9Z7O/92xv/OzHyP6op/221+FOV+b9Wn/8/1pRH
69J//bNu+0NNeZ+/FPVL++2nkvL4K/8sKb2/Hod37MkIvDBG8OV8Lymj4K/HOpLwJABNR5ryvypK
26SkZGk9HnwgbDCE+1dFyYOxElL/sS2QhIOa6T+pKD/vaUgtoeUwMgcTSVn5efbmDXUPcK4cDmNj
qAuCGRo7ro5o9tLJm1/JEY5X4Y83F08GVpmXT7AAavHPFvSiNQrbtpz+gCFBHdVn/cEo5mzD4Cg7
0Bii2ffD9/AnZcKfPSEMqmPxzXCRMKSfF77S0p0TykIe7IgxHLKvwrgk0gdDglm317M//Sqv4XP1
xTuk5kLLdgT6cyMeF/wfFvTO6nLypDiGYy0uOb5VfnBm5mF7PYw44Lo0z3Y0J8S3zGNX+ffv9fNe
4sOXOZayOCqoa3EX/fzUUW6krWX2fKQl40SIiPauxrn5i2f5w/XCs/DG+DRR5uLr+/SJNkQiUjDz
LP08qlNmh96XJjPsnSRV/FfhhcfH+ulyOT4X6kC2LByiNAJ+fkcpvON2VVN/mKaOMMj52Egf7jSp
7HFepWxY6S9yIf/szUGhQwlFscFp7tPpypmkATKn6Q9BZOg4zfP8YM6TsV8C7+3ff1lQ0o/fx0/v
jlaFF2ID4xsjrvSzAohxkaL9BpynCqfxwq5q4xmSSrsmjIfWm74pafFwSHG2nTuHAAPybKNKzoeM
+FzjG4A+42u7jPKbLFc24aiumFEZMgqMHRP0gkNMvupp52GaT2MD/WV+NMuOd7k9FOjRrDqnP2T1
1l3WD/OlvdpmF2tcOk/AafAkmp1TK4TxjnVT9UcdI0J3585UhevF6KQdCPcZ/R/wTBbzdpqbbb8h
9qEZN1UEb+e8yq0hO9Slw/43qmGlTJgAPlo5Y1smvoGP14H5UK14XQQBuORPFGMT5qcrk9AiiCNe
a5s0aHqe7D7tpoNh9sG8Y99W1aOd2xVOD+hNlGV4yvOx3qD661SblMMq86s+MCIGLDnjzOlRT35P
gbE6VTqdjVQ9OOBVGubNZnSxjW2MKoqKjYPS4jkMioJ5HyMCjshOj1UdvTUdu+e2BKZLV2cUPYPi
VuqZQ04TBOeT6Q7GlVku5njeORHgAwY5AYxw2zbu+5qcvNgXjV5hIFgE6uJO1Nc2n2WxgQyYqW0Y
MjnbeqUQ+aknSvm1T02PmVsGSqxr+UwYwe8K+IsLA5Ohbc4Me2mmnWOWa4EWANPNbvGENZzRIW2m
BLqfGmM5cxjbmMAwBOMGu/eZeTUmw1gzk+ad2TpBiUsOWHrsERXnxCV5OfrJnq3ioYuGQH/JgHOK
XZA7gBgyseDgksAzEN/B4gkvdIPNal/lfUvgrzTU8Zg3tWYMYT6TuyDLzOXVzau+JjW4NeCV88Du
9WhkebFpzMYGqdQUTPFgoMzrDZPq1HtYMokErs2LemSgDKDjzPIQRG9DjfoDnEI0BdFXiEO2oeJe
OmN0nk9MATZhlqNrWD231/uxD/Lo1EwjOAb5HKXZ5dA4IZOE1EFKzT8xR2UIk8p2U+bWzNgot1u7
TFpHFCCKoyykojV7nMKJbSACiqnPh+imyrtQn0PNmMwvrWdpg/9jR5fkhyxcu8ayytsaEc1wzawg
sNFgeO2DFIhRkqZvHLHTxTSRoVsL/ehU+O82VmuPRAa1lcwfw9ytiKMf+jIWdRq0B7fHb387Bpm5
bmZuD8aEQKbcE7dxnItjXAgD+kZChynwGuCjm/HW3XO1Rw+ZYggUC+hmD11BD3Fr5CsM6y4iyAVj
VpsNeFtLBFIB+Tlm/q2HG6YTs2JBvBzQroDzcgMQXug4phXySO+1Nz5jnSnGIz1YGzVb2DDQ9LmM
6y1HWPPBGZsp4H0GFQMsjFbDxh4bt965dLrtzZi5y6UaqlJsShveSUIy09TEQDaM8pAy1LQ35epV
9MubBvt56wEVYSg6TPrSqRfTxdCN32JRsCoZoBrYxhEIvbZmn62JmwUyhc/RpDRXA0NfgzUR3a4Y
CvXWOn76amLHCDec1pc6Me2GBhPqnKLcDEGoWNjKGf4S43J9I4xyIKAjtYx3r0snsYewuj6KvGz0
KXSaVYP6yvDUZNYCeb+aGHqg8JlwY64lqhEmkeFN2My5naQsSlVSu62+HgwFKaFi7hVsHXOdcCPn
mQhjqLvVhKQmdU7wTxVpPDHCbpMZ0EmeFE6KQ/MYR+RcBG1PLreCifNgajXfCZmn9h6Aqax3esxb
47ItKgPz5xjJqzxSIKz9IiLbxNNzNCUCkc6jo7vMTyCQWG++zuTLuMop25ndEsgdp93+Th/jYzDQ
5cfpC5SZdnOcCImLbFD5drabKo0dAzxAEowM/OM+dMVJ4dWm3ufrADuUpHjy+wLS7E4CAE5tgklG
4yJXgfvSm2FecTm0dp44A9mlcQlFBQyooD2YtMgOL6Q9tai5bJTb7eq3AYYtY34ojLJ5X8uufsVq
VO5aV83PkT+LPXtf8+R1w/pkDRFeoCEiYBhNEKMqvrOJTatBrzWfOB3HoUQ5egq4PS2+bVgg+W4E
DjAeejUZHzOTwStq72zA8zAXzx448ufakfJeWVjs46rrS5l0RpGa6DKIEtvbxaLepsZI8yRr/Ewk
TOXKGwJs0pKPsnOQUGGefbetljGjCDPNJ9cN4kuRZh5ArDz07o4Es6+LmW2dAmWKFircrmOaQetB
KvZaF051jnaRVCsMVVXaQWaYGhE+iLav7g36d2fNNKPkbp/FMO9sVRebtAEQUCrbeW6K3ng0ZeQ/
qtU7BwWoLwxRDkHsTtVwrgYPOExYzhttV4NMZLuCCgJLl58rQ0xbaejmtkd5cta464Vtd3rTDHZ3
AVIl8piS2+t10fvq4DGPRPCGjo62b8C41XAe7cbaTk5+K0IRXDfhEoVbp569DyQ2JXkmFtm7nTV7
SRMR28KUX230GjUblK1d0pjVAxeFxXkUe9m9U1uQHBbvpokmTbz96LrJYLQwuvwz3kJ26qCoZ8Vd
g2djxULb0YrN6RW37qkBj1DEJdZpcH+1Ruk0h/abYVTuu61ti7CMZQzZz+bHYgo+wAKOp260OtdD
W5sHWGDthmiW/t1bctIZpwGgYeLPMmsSO5Acl7EUoG5pfYh+arGieDSU9ShSYV6WAryUJz11aoSr
zuJiWolU0coyDnUUDNvVQcEYF5653DtqXPN9zp34XtS6q/ZhFfk3AZ/LZUcSxq05529oDD0WFhDq
Z6CCswvBhG29lkJG5y7+rJ1dhzT6ix7YflzXi3PJeGj12I9IJYnMijCXggCtA9oxx6Kh3qwhyju7
S2MJhKcj/EjhYcf8DUpBu4Av9kTC1pQfwhPcwSFjyCnX9nZa2/VGYNd3kxq8u7WrGURaHNOWJSdD
fPFH0BZ2JpOqU5UV0+7xfAg4wRXchapJKLG8J2ETdrQwER7P3XbWT6Iqh/CZIkgiDOym9q5qKuu1
UcxqDkM1T9MOrdIsLnMrQz7JnH28yfweTFKzrnVJbG4g1/0KubE4MdxRj8+WhAfwjVbn4Jwswpmf
ZEVH8qlD7XQ69wSYJu1sWAx0KxPAHHKwdU7EmIH4gkuidqK01R1cQyRRRlnIeCRYItgfR44kRZlN
8RRaYpyZdXhoqz3HiOZNqnhTCYFmzXMqHLnGE8XJpmFeopK+s/sPgDHjRZk7zim1jrh10EdYt4YX
sbkXjlt/MCAGUhU6udNuIxbJgBi0srk2hyV6squIlq4jWvGYpk23HXo/Z4hdufpBepzFE9vtOfiA
HsHpXI0z9EJG2xI1UBpFsLm4uPD1Y0zjVk/L4g1fpr7ph3Y8RNVxc1k6VeB+bpozLPxoWznjJW2a
Vtz+TT9+qdxyeRumMAATWAf1uWno9GoVNpOagTazTMBfpfNZE6aUhIhP0/KFyG2hNoUn/Qpgm1Ve
hWVp3PtyyXBthtDd4nlBv3xVp02l9sboZE/csVS7yCD1I+OTEOKFXb30KRpz6Ckyve5SJk+IDSCr
gSMHR6ad8z4aLQzdRh/dYkuD4VIFqXhYQt2DsWjHdlelrj5TvowSy1ViSNxqmg5LZ037wslnGHFR
c7NyaueW9rPTRnkzBFtEC0Xhpzigy0dAWByg7HL5cjQjIo/R1TnTLOQLhp0z/jqexCY0uA8GsKx4
8akuAvRKFEGaAnvOkWCM9uR/kU10A7AMuMlkD1tUmv3H3Eqfz4Hzz0FblLztLPpYI8NE1inyB2et
923U9ier7J5NKz1zCL6+Chv7BEkWwJugYR1vq9iI1LngcLjx/eosSy33A4jtCQo06llIIfjvdxBW
x9gIy72XWVcQHFh2IrbUoM0eYeoCjle2hQRCyV2emjt07bGXd8GloYZdOuP5il0Mn0cVx8oocO/b
zRcqdRcfpsU82sl3WbgMSRamO7M0r1fNAuRlbkcRNJUvGJyr2AqaM69y74ntyx/yEa+bJTLGTwhc
91lE9U/R1Z8Udni9mKzXUPw6WD+h0caW20Zf9Lh4cZtRXaeruMpldcY+McR9McyH3oZ4gyAruGhp
om1txvmxnhyV1Hw4zN7n6bZSFh7cPj/INPBODOlNe0NXdz1lV9y0+SlxTXwvutTJOE32wR0mVENO
/8Vp7V1Y8rtpDXxqClBzKrS28VI5d0POjV1qqjwAeNb6HAX9peUCcp/qKXvj4ZctFmFUpjmSHyBD
75ZZns1Dqq+B5kQKxWh1LoNo1zjKSrCjIMCoh+i0inhOIuvQI3X5q7+O9kng9V5cmGDe2npKbb7U
Yguq29uYYrgx2+kuKwxskUFwsYSWulCwE+9UPc9DYkQAeF1hp1stK/O+pqvhbMoaLRHXMc73raGd
E1NnGua4NBCewj6gGkUVKPZ5oabHoln7nCccUBrLpWaFQbQcp5FzWU2qvnfaYAQGYo0Fj7e+hlb1
brqNRathGLKTFlMng8yB+Cnlx2Ga7obR5bA4hP1XHXnVxcyxerMWIzxAp9qW/TFKU0VVmVQGc4bo
C97mJ9YocCXFHG3dwhaIIBcOcZg3kkb2V2vbGLEm/OsiqI3mHPWevZF0GLa9MRnvDptDPCFWv1yD
5oNb7Ryf2G0JjT2hpiOVhDLW6k+UH5zQHLzj9H3fm3VwHnXNQwVdJdYOCeyVAiqZac/iCEJXUBiP
asi35KrqL402u3KbVoU4qY2JY7RwHksNp5LV7CM7hj10YbTjjMHAbQ6jK/yB3Z012fVp1URd3Czc
J5lGhcZ0jqANskxxFchbv7f5DqwpHWOrmbpvRzHCdaBHKrnMeBzdPD2rmSHcB5Vn7nSWHYpqYGHs
5cgIPXPbGywrLmqe0I69ILurhu6uzyvnixHlD5FfhBs0Ys5p0M9nnmazJr0WIQBq8JsgR7RMx6h9
Q+dzkqVSXNY9oxTD4qrrUvCkRnaLQulrtwKcqq0OWKBK2XIDbX210iZ66uwSs5PhzPVXnuNEthVU
40GbbwMBA7uJoneKpSWWA1fssK8QJnBEsqodOzLAl9FMp4cKlOFJa+n2tTK9xrnwoWrJLZdrGtEf
SMNgU+couhx/tXYVDSzgyXZPwqB5FINyfgLgWw03Ls6AaiN8ieQmDJuvXslDzbr3DlUmqxtNkMoF
dX+YKFXfaTTIfAkAKF+twvQvrUj5fKhle193kfaTSch6T+gtTeKFgv9KTAPDJ0lvPOdUYfOeZtSl
W3ry1i6LpuGgfGd+I1hkpKgG+0f2jX/a2lIe0PN0+6I2VyBipRpOl3o0lw3BadPj2Et7jqnTvOve
U8RSap031wiC7jKacPG0+M25rigkEth22cqU00B8i4Gi2C+auTa60ahIuD0Boy1LZAdbU3Zy07dN
Dnm+MG9UN9Nc87OyeaDP5j03ltKXWbOafYJxZ/mwlmndDOui72ixTKC1/JYwUCvyNGDJum+37E6Q
OgAFEK+YKduEUCJ6uAecBp4bUy1tMgIpuHHcWVlcvys6MlVxfWNdSEtjs0YD2UZdpmUCD1qBI116
83YECZUmLt3c9dQ7tl2htaCp25L4Xt8NwIqmWAfOELC5zVGXGIxdUQCug2uzYId4OjCmRTTQKF7R
XbcIVlEyt26sVjJpd56gq4/AfsCTwkGMiRyDgPJ8TeHOblc3V9FmqUARn5HWUh/viaY5mYbBHXdk
TeIPcUUhP2YVAZ6bi2nw9603cqwYssnmDDtbUWL4nXUl5had6dKNU5tgxRie7EHmX/vMop60yqWt
YzttZpqzHL6Ari92c1t0Y9dyAp4q2KdOBiJdhTSqELKjuIx7szcQq4oUHJ6PLd/eeOYQPXdNKYGI
29P8aKS+rg+uKtYb3NXCYcON0GQO3qggV9ueIU/G1iujODcIRd5VYe0xXZio+ndOoSt/449mDfdJ
1lQpg867a8dt1jdL+GJMFpGH9UkxCdfcmV5e7etgRr46h1V5sQD0sbaqz72vXl5ORoKzaa1PaOOi
pSxyaQN97QEvxFxPZp14YRmM29AcHYefBuJ1GTxx4eIF75KMTxrRPppxFj6RVl1cD0K9VkVKLyqs
vOJhXQTCX9fXVDezObbHT8NzWXZWujhQ01kr4llAad8g+FttDh7pQsZw3483XtOEE5V3T4+GF1Gu
STDVwVVn0Sfdtj3BqzHv+iiBAYFjPNBKlDeToy2DK4KONZduIZZdsJbFPqWJLugB04BALeroxx4q
xcwFbc7qWH50jHwVdPWkaPp2BG5rDMUhZDbw4C8t4vuoqso17oZmfep6rpWYU7xz9J5V3ttKYHe9
raWyrwT9gHduOlSk0OXQMKydnZ9WWsplE2BcWJOwcVW4UTAx743UdU87e7TOm2AI2bkNJ69RyYrw
sZd4BvC8IRKOhm46EX7TfY3o/yWpGB6npWDCXPVBKpOJvkgQp7ZYnv3JE4fMV8yEkNjn1kamHSr+
hW9ObCi46TeVY6EvV9dGJg0FjZH7PB1bUq3OfG9L1UaL1qu7wo3NsfDtDSzW9ZVpen5BPyz9BgTA
xt+CXkPHdp9FVlzjamOtmhfa+/ZYL89e6IyvOMcmFMJzi3kIKELPl7oe5wrVOhdmMgPtlzFmtxW9
s2mEKLHYWs3dOM2WtRVRHbxRIQLANVXQ3CDtrVCvDb3o4qqNpluQ5x6WKLcffZZaf9yNTjB2B+Tc
AxclVpIa6TV2p9jKXNO/9o9r1j6tyrpO8qLiqNznDcYZZ55w2YzR3NCEsDqLjZakxnA7mEb5qGVp
N6c+PcKnmrbube+DdN64vWdfkZgeYpjI8O0lmQlwmbbuKqlU0yiPdkWuTUT2OjiKwRc1vBHZBjM/
LY/PW/P5xkGouQ3TJcCeYQuj6A4wjFprGznj2iUD6Z/nbOlUkRq6mssBm/0lNsDuvQ9eoDCc2FbN
+bDwO3GYxtIi+nmwPwCLuFivrEnrdxjrvnci89mbT9OoCA5GNUXrhqve4yhfzvpD1kOvd2MrsLHM
wG+muHbM/lrK3nyiE6xfubPRc4QLUQ14RxiV6UDqkpPRUmRXHKuKi3IO0bhHbEAsW5XV3oet0T3l
rCNWDMkYTEQmzOYb7ex0STyAChZF3lCdVQ3ixiTTFYUSvRc0IbDYuUDIx+muujp06o1tCJobqSaR
DSOWmF/9YPbgexZiXGPFpF0kmWutt0C/Ge7Y9QxyvF+doKfHayKHsjiUflROqb7k/5e5M1tuW2nW
7BPhBObhliAJkpKsebBvELJsY54KUwFPfxbcp7tNSi2G/quO2Hvf7AgVCyhUZWXmt74wEo/YMRcJ
u3GMMLLQY/uhSkIOxYTP/FmkiVb51WgnySrSFTywuoFU3sqp6+h7rjucc4aSkkJoZG3qQYde9dpK
I1ZeLVK4mXApexUQ1Ox+BzdgviFELWmrMcp59KuSdNSKUxxVlJgnyB25N7RGADrfLraWGY5c0szo
FS2GJbYlLXSXeJiKMADS4u6ZEMj62jKG33j8NPdRNrLgRurbv4npBtXXJ3R6q2py3Vdy+96lTSoG
omxZeYhJBjmpdPxbarkjEIlI6tcRPdxu4zXb3B21wBldwp9RU8Cbw65qqLlUqvI8owDR1hQ+6Iq3
lvpPoOcWt4lSq2wqCUM/LcYbbpasbTL6xlrpej5cBALtotDJF8kTAHeaegxcXR7n0RQvgxlZb6yu
cvInrRPPJXeZuzJsOGnGpJr5+Nx6vJBqImF7OtQUN6gPpX2wGrQaeCdExbXoXDaczOq0mZykS8JJ
Rh0rzBvx8rxJXLnkVYYuequ7uHkZRuS7CF71cd7aWsOlWcQVMg3LkN2zmToqeQuNS99NRDV4fM3q
JnoiLciDAAo1TRukeN5blHMtuG/N1k05WStSxqPQ1XEzeNipr9NWE/q2QrvbBlHqmKCDoIQb22YI
m8SHqE6sLcyBg7UqjcjYuqI1v3M9lFhMZ9NgX8VNopXDyktk0m4E5c16W2QOveWllk9EGjYZSoLu
lEmKvBnziwnHFLjtA7eja6/R2p+DFufW1kNh+kI5oam2okPfsomonDWknjjL9hwSk8M6x3r0wL24
tMjGMCyXBc4Qqh3GXGw6VsePJtbred0h6+DO0kaUKBu9JXxKGn28cmILkxlC4khbzTHJVsJlXD5v
JrtnBsmohR06PZk/jI3mvBQdyMjtWMCPXOrBVCd4mk25ow24e/YKwHCXmQ6Ld1Pqi8R6qqsSTamF
ZnFFSnOw1nPKRrrnJqqH2LjAzF7jZaaxKEZXVtchio5fHUL98a6wldnbtghtky1yeeW7rceu3Jq6
SahGzhVCP4mbSdnaLK2fcV6ZzxoHoUIMKezojgIA33mbVo73gCjPJcqXOnFCosbzdaFOKKddN3SQ
rbIy+lXRhRZoXIuU9Nrs0Pf4tirMPb2dyQFePZorndV9CGNv/hnpemesKY5YjwKNZr0t62ISKJwF
qSEuhypI/g6zklVjjTkSL0JojqPIii9EHbfpNY/X0nyjIzE8VlRFV6OraT+KJnYzH9k8+YhKCuOV
4FOlPFp0y6OOlApxCeTkm2a0yBCGkcfFGclTRE3bNafaT3M9ZEOhzronBmhnH5syF0FZ1oblyojs
XPeJiPSLNFcVuWZG9WWZK43LYkyz+4gzxAHyOpKYoVqsuauGRLm2FZ4WBlwNPHsVT4l9Z3h0tSLq
zcXjAL8+XDdzq79FMckXbvtzuf28y+Jd+w9tFVyDaEvGhw9dykmziqUplo1rNre1frS+22o/PWdN
J5+Fy32iSFT0Vp8PeNpoScoTa1ncSCHIOQgCTtp/CgpWwlGUbmeGWo8lQ9fF1K4hGNdrRdAVdQlb
WiY8W64+QVIaZGnKPkeF/vnPeNfHws9YEKA63D56uk6ho8ainaDY3u/UWhseWOXKuu6R5pLHK8+A
It51Hf2lmnoMRSM9XazLT/mn4akQhr1gy7qdY5Z2u4q6ML0l95fvPp/R+zeJjzg6IPLjXMvo/D4e
xm6qQhk1tdsNyPK2DWQCVG9ezJUtrIMhSeIz7tfvnyDjwXqiWW/B/Z4yCNlmOwqpSbdTO/BdlF71
xzaBS2+j1nr6fGra8tuPGoF4hDrBFbYFdDrpp3PLrMZxEn3qdpmXWQB5aBsdZdtuGxq6GHGERU0G
rbxwJmsiDW/Na10b2oPQa+f+85/y0VPWTZxGDX4P0e/Jy8xrWgWoAve7okj3qlX9jqvxO0jxaFur
/8G6MWwPfJdBcxdgtuMXSt10juBqdDtkx+luEdrtlMLSzqg8Plqd9E4i57EtTbVOuc3CJCLrUtGR
jKJ9ii+tv3BKTZyZy0ePDcN6+rgsxA8YIx/PJU5TAp8+7naTRKQXiMxT2hvUkrm8gMYF2FuxRqq9
n7+r0xVK1yYd3QsZxjYsi7V6PKhdq9xBa6kG3Gm6P45l06lMTinONvWkhN8/H+yUj0lCYunBo08V
QCbeQad8MbdH7Om6rQyo+hWvZdvCV6cBJd3Q+azuPRU9qKTN/VFvW+utjkaiucI2dmGZpZvSkPWl
Tvx4d+ZHnX44f38UYSqbLWgcVCfHj8BV6XckHyODaHJtv82FuEfETJpfnyefm0S9QUM8XJsVjSBQ
+K1tVzbhtp+Sc5/wB+/CAKnOVsuOS9Xx9JxB7u1YQFFAkrVRoCVh9QfZ83gLz8i++XzSpyuaOS9G
GXT+IkHTmPrxnOXklCM9bnPgUuLwq7bX9zkixTMioo8mxIsGOsQGqDruyeIaO0o05uzJILFV0pED
vGJir8KbIhrMIa6fadP9aLhlsEU9ZNJ+eTJcps/0I2rDFMwhHf3oHmlkM+YrfMTOESc/eHyo+lz2
N9pl6XxePuV/jisgQKXizHBDdXegocVQyQNoxTlY3QfzAX3MR8lZ5dH4fbK5FRqxP9fRLjC7fPwj
7NTdeZEqf9kV9cMvrwcbNi+91OwCjnMqvDLGkSqZSX1VNdUZp7v5xSiqs2B6nsq/JxSLDjou0kMk
EbSJnzbiYgZTEsJ4bdDM9e80Kb3NZHZf9DNdthgs2fjjLDhUDKfIKatDHAE6sg1mhSxnaZrxocw9
cSaQ+GAB0M/mOEQqtGjzvR4vAJcUEcpGXMdpjkvXM7iZg0ZyZPv5W/lgAbj0N+BCZIADpZZ+PAr8
lrZWRDwF7VTpt4lWCHiRuq1cpjQPfNE+ZnlwroFbAEh0nX7pv+qff9a0UXYqQnAhA6L5gTwSTYjY
6uFtKg9RPw33GYia8cyR98FjXIRpiBMWM22W+vEEWd2ZoPdEgt+wp29aXIxBOpnuF51q/k4NTZYG
hXfRvJ7aF89JVZD5pZY7LD4CtzUVKHs7tGqpfrHze3mG/KujKOR4Q6RxPJ+q8MheeOEYOLYcfoyq
1f3SuB6+JYMzn1GOv18bGsI5XAfJqOGFdUoqJMNNJpCMaFC4+EAaBiZeQ9nVQVWTovp8Gb5/S9xE
FvUXWiZgtNbJYdF4oRyoiEH6Ge00X6m00Oao/n9/Psr7CekqsdVCi1NNouWTTyrx6DJpnEnDlU1N
g6Iq5YXe2DZsgaJ9/k+GYpNgy4NNeErx7WSPT15oaYGp1P3aSwqKxGM2rB0js848u+UTPd7zmBVY
OhddDsRk1TheEWQv+lgFNxZUMOtW/aD1cu05uf4qYhrRN/BgH8qZ5oWQYsWZ3eP9a+MSwNcM3XG5
GJxCmmmgt1PIzFogsCG99+ZwIn+l6l/eCemx5CD0lnsbybLlLvvPtkHZU8VRKXKCgkzQrpyd8FIH
IXbmMX4wl2VDX3Qxf++HJ6OY0qZ1Io8ZxQqHtZ5l3UZFSfDlqIjjj+jbJBAkQlVPPl/6S3ldUnV4
YklIv+9oAwYb4nT6qvzFsQwsDehnI3TgSDxF4dPUm7eUZdUgbr10LaD1rU1pwLXKsvLL74eDg8SF
DnJgORZPt9ixGpzSnKyl9otPMWbKW7WHKvP5F/X+/ZgLTpeT3eDyop9+UZTfazDPwgrMpTQZTQiJ
6fjVv7wKkEMt7kOLVQFHxsn70dSCdjuvs4JeS0eY4vWvMAan+PlU3u9DZFwW3C3whkVgdnLoKtni
ouaVVkDXaneNmYN7aeA4y00kx7/u87E+eGxIaRfhHtsen+jJywF3VVORccwAu5OazjIil2QtDGP4
8sIGcoQsmbOW1ACn/PFHmgwAs1KQ/wFe79NqdiwauWg0PfN6lr9yvNcR2NFjAvzCoVxnn5wTRlT0
pENqZjO51kVrKhG56lj1KeiVu0qVX+TKctIudvLgqu0lnOTmdjwrQwgToYpqBgqnJCodd95RxQ/P
vKP3swLVbSFSw/eKmOf0EsO2xvnnpTR1irJK9iMYitKnAydUfdrtp2FD6ylAvc8XxvLTjx8l6Tbg
sqwx9ghmejy1Qu8Hlwq8FegSVORd1s49ify+d4qdiUUEeexIIDLPQwNNm0tS3bwp5mo4B4Zf3tjp
zyBA0+E/WIsc8eSN9rnt0rJTW0GBPP9Av5Z2bSlVuJ0yKW9NbZDXjYE70+dzf/9RkIhAdcJHjuk0
Ga3juYMjpq6a5VaQIkP0LfrRfQ3vqM3no5ziYnmmLkBrvgu+DK7C5vIz/jm45rJV0iZR2yARI42b
wrFqiIaZXCQ+pRt+gw+aub6SmKG5ThKKSAFNDtnbJFxF29vOQA+NXeJi4luxNQgE9xWa97pzpLmf
Ctk9dV0ipT9nph1tLGMRzXjRWOq+gN5BMRri6bDXSMD2Z9br+3eGIpDDi3/Ip3ITPp5X1rWNlQ5m
hyCwFWu0BRdRQUQtnUndc/V2/T6akjPB6PtvhDGxniSSXwSrpn485pQsbvUoOQOvSOc7YnnFL9XJ
e9UKd/jlit44c2/4YDyCRF4beRIycu/Gw3Es1ielDXru/OseedgWXq6ymVTLOrj0UN5/vljenwkc
BMyQyZGZo0B6PL9EmkWW52YbtCIt9nSMA7ejP5m+yvBcQu791JAZc/4sTBkNKe7J6iekRyaq5CzL
RnR/8jJSgcGV0beQ+GidRLb55fiAvDFRFQedZpvkM46n1jsDReBQFUFSqfYBzQuifiuKzuVm3n/U
HvRvg7AekjtFjZNp5eTy5yQZRWB1Mn+WiGr8zI3SM9vmu1FsnesD4H2yaC6Rwsk6BCopM53G7UBt
q+iCkIWMidDs/RdXA6MQ8pJmAORkUiE5fmQocpbibzsEVFHzHSK5eOe5CZ00+WAHnw/10YQoV7AP
cHm10T8cD5XPkbC1GNSkDC39MSscdQ85tlp/fRR8xGjPxpeJWP50DbS0yaLyHIJQpcfL7QfzSTaF
+KIDEVsEqAFLJ7mpcVNgbzqeDB0tvVMrbh/QBmRuZATtI5dh+cVk/d9RuHqTqVogAdrJGsBcpJfl
kA+BHVXkanFqW7sdXQ5ff2QOlwSTcXSY46cvhvbw1Da9nqb5KrqnXT8CTTulP78+CssY7z/28aUU
d/zEJnOiW5L+cZLBcUPTlmj16yiR+fbLwywnvLVEOEtMtazCf47CcMZoxJQJQFPgo9WhLAtbXkaJ
U9RfH2hJz2EhwYomFXPy5VRdOGt0JvbBbLjRlUIDzzaVjjwT7S4R+lHUQhafshvZOVpMFwOO4+kY
KkIht6j6AFqqlm4jI9bSTVyUdXklo0q/ySN1cK7GdlBtX8+sOvr6R7vc9skzIQexTPvkcZYDaqQR
GXnQi7r6Bhh5IMN+1ubzbzr7dJq0ntkaJ9Lfc/d4mmiopbQnplnlRnrQIzN5ykpF67dzLOLbWAf+
HFlu/FJBj9gIEXobK0u8M896eZYnP4LcvU1yiDQT0f3JNz0MWJ4VdjIGFmxg8KtttaVxLtzrEiES
zQ3NeOMgehnPXDXeHchUiklJEZOSv+GQPPkwmHfIl+kNQVkO0WWGyGqtWoNy1SFd+g+GgmvC9ZaX
Si/IyS3DKmCatkIdgtiifkWny9i+TehYL1tYqedi348e5+IVxvtk5WCSd/xOyymrKTFpQ9B4brqb
OYgvSzEBKdA7rd7WScOLbtX815e/f5YRqbAlTaRxfh6P6tLXCUBjGEhbFtptGvbjpsRU++sb83Kp
9jQu1iqZqZMH6WSRNLCCG4MuG+k7qtX2IkYkfeZ1LW/+dEHyOXDEECEu2+bxXPgW+iQTgu1fNtOO
SMGFOkjXBPTRmi7xdYlFyJ+vPz66d7CyosaPN9jJxKQxNWiJ5iHADzyDbkVLK0oD++U/GYUomwG4
W59CaDrKDfAOOKQntMZ7bzabdZTn0Zlr0fJ4Th8fxab/M8pJ9iMpBJbLGoWNOsQEvSLM8ftR99Zf
nYuhAjKylq2LosPpUpC0JNGDmfQB1dZqM9cAaDOt18+M8n6ToIjKUiDYAGhFovx4KeSLU6FojCEQ
AO7o23XXUwnJIIuyL+dxKAOa1G3h2OnUO087Huqs6Bo1k7ybLs6Q1PbdXqUv4kyo/v5cA8bI16Mv
dTS+1ZPNIReT1TphBupFzrZJi6cge40gFnItEsfyxQ3Vm7AYQgQaeTV+OeAxCEH/Mmq5lnDoHD9M
t8DfNYyJEZwW9XSkQGroAXSfWX7vuligAR0Nc7Kxp5NOcRCSZwA+2aQQmU6Iysju9AXuGFGUWpsi
84DBi65YxdgPoKChsXiGnvH9y0tUW/qf2LAwXCY6Op5vIiIWbxL2QQbAeIXu3Lz1MIJ9/HyU9/s9
ly9kZ9yLCCYpfhyP4tbSE2o29QH5nDH7plcKhIOpccfvnC7yIp2Uwd0Ii+blM+f2+++chCN5AqyA
qL6xpo4HbkVZdK7Rd8EwRs213WHgaxiZc2bFLg/peDehf5j6HrOjJ4n9+HiUMU7DQq3aJRIC6pnG
6HJyWZQB/a3izMr5aCgqGvTokTmjgHQyVJfP5jhk7PsQrNArKB1A9JbefzFo7lezHeSNqFfSbcQj
pD/v5DsMPTH05NyGAI+cqySj0V6R2u+KUBP0mH5mXh+8KJL39BoQ6iyO7sv//yc2H2mZJHWj94HM
qnqbhzV6qKaP26fPF+IHewv1SiKp5Z5Bmvjku0PMBcLf5G42zTokgDRuN3TQ2mtzUMzneIq4FtbO
cMA1LDlTM/1ggpYN05iMMckVyrTHEyTTbpcekoIAWEe9GYpy+m6kKVinzyf4wfrgTkjzJo+RUtvp
VSrPZ/rgILkFaPynZK8rdFRvdJTXzbpC1/Pj89GWx3Wy8Kn10ZfG1vH32z6eFAhHb8iRyARtZBR+
K2bR+I7TTPDr/3bKg/APnTMzfD8mSfClDseeRT34tBeu1NtU8ShoBoOgXZRkjwAe6f6qZDseTJmd
81d+/96Ih2mAgOOm0UB2Ch3FwcMVTUOeMbZqslWzU2EVMjnrzx/kB7cci3s0pTKMYZmXurzXf9Y/
BHkpVIdbjudmAbSzV1WK1Ady8DuK7I05Jj+x2kaOyJVvkaJ/+Sq3jE4mdVk59OCcjG4pSjQSo7A/
o4H8Izy9vYTCND1/PsmPHiXFaB1WI08T783jOQJzQnIx8AmkFGx9G6/qTWvS8f71UfDXZMsiE0c6
/+SsKduuarH4Yy6KEV0AlfB2+aid2Rvff2Z8zMRBYPbIYFI2OZ7KKLwk7cpCBHQMxH6TVtavNs3l
NkzN9Pbz+Xyw3hmKWwvxI6/nNJ2UdGpuOWkvAuxZktavM1k84PurGjtLH5y7ohH16+cjfjg5jOUW
YqFB5vlkNSStKitKwqD1aye99xJoHYgL+glTSqyMujNL/4PR2D6oa7lk8cnOnoymIeGdC7VtA2Fa
YiNVDEvttMKoojXSL5/TVG2J6ijf8g8Bz/FbqwFWuMDnRJB2vUm3npY+0hMq912IE9znz/B9xEMz
Gyc0pOLluzqt4fbYZZWKJHU/UELBNrGAz3+Dg0qfbFEcNel1KXX116iG+XymGfuDrYS0IEVQlbif
dXNK+24aLW0ijI0DzanFjao2/eWIO7nylAxZ5COCstewmmq/aYc1OuToy/dfhocyvgy9BJbLEfzP
TqbHmi7yGeoVONF4M7WhGiRxeubgeb9olkFsFzEJOzy3q+NBOmrzcWv3oDdiqoQYboIRSj001c25
uuj7TYuRyItAfuW/sGSPR9LcEYm6PQPxApe1jVpy7Q0WEmcOtY/mQ+DIHY5vnZThu60Rw5SsJvyZ
dG0RUi4yxbT1fC8d0jNb1wcTogOYWghpY4Dwp5kDYSit3jicnzRWZT+SpLf2w5gXm7/r/0t44/8n
tPgIbfwpBPn/S7wxS+ATvPFris9d270e+2ws6+Z/AY4d678wVeXgIAPFdYEk7v8GHNsAjgkPydUs
EQD+2by6//HMMLX/oulEpUmSJCAntMuf+x/PDMP+L+4eJIL5Grhb8Re/QjhelvP/jegIp5aKD42Y
1OQpMRH6HC9300pczMgMLzBdCcUvHOrHrm3H55DM4ZXTK/pllzbaLZ0i55LmdLYcfwUMToaX0B+0
u05A+e5yA+FYRV8utUDH2GKHmWT9yJyd/gKcRKhtQ3UuNyGNBNPaDu1u2OZ1eIF1KSSGecrfWoGa
sOpV47Z35zFwpec8eXgR3que26I6K0eDmrcVu+jakug2rjx9N+rGcAtarChXvWUJbR13Zgx4dJbD
jQYt8mcYsnemOf3JOPqGl7U7F6seWgLWTi32mbH4aYN32EmQiVviR/dVkhObV0o3IugaMNZbCUjk
cNxkMaYHDyaVIkE/ouZH9j4sqLm4NZP7oQuNC2m6yR+il7zbd1GhgScfI1GtW70vbs2uQr4I/+yy
HsPoSlMEXb/dAOkH4kd9baQSjXfe182bN871fVaRl1r3WhO/VQi9X5o0KjcOOp2122pe5JsdZrHk
zc0+2mAMPmjrmg39URmH9sXMR0iCWT4vdCh2oWIVhSpOZtJJs8U4qnjCQQcuHiJxRMDOmG2cqXCv
3EqWeweH0c3AhrqL4Datcczt/FpMyi6rsvRmcrOKvsco2Raqmv5Bq6psyj6mCSFMhbEyI71Hr+3o
V2j+lDVpSHmleWH9kDuJsh1nVeyyMMsQ8oHzy1pgVk2FT8hqHOX3zoIiAlRzKH7JTOYvcxhpF5Pa
m9gaRsN2So3myeyBsxnWED2iu0LklcwRgQ2triuppShvyYpnqwxh4S8iVes6NAVWbjMWLvi41Hi0
xFW0zhXyk6tUFQeFLppv9eKBMOWhXLu93m2TOmlfO9dbw8D75qlig4/v7JdAa3boOto9MV5z29W6
cV1qDb5uEedxXuOLbHjKIXeqzG9mXI/iUu0uSqUwt4AslH1a5toTV8t2ZVVGF1SJNqBAVIsfmdk5
t60zTX+KxADRYGZTcl+DNpv9Npl6hO1mt661abicoVT3h7JSp+9O1s0rFfCes0qAC0EAsbp5Yxhh
sS3KqN5DPNkDNXhDGRrCca2rNR/Gz4ZNBCvFKfUNA+CIOSDH1pTpxrIV97fhdlcxDMhO86qNNeDB
ZNGlYLWkXKIBic3MIwsbVMKIL7O1DRzkopHaRotsEcRxeOgi7a5uTSBjxUzbv7nvZUi/Ud1fpl5b
bMui9Ge0l16mQ6ecmuF51DXU+PqbwGdnbajRb0W7b2oFrhF6STBXKySntzJPnqpuehC2OISJ8QBl
7h6Yzp0eN7u0B9WIA6ubjoHdJ1cGVLYwlDBuU3oCio6PKSuBkUbioSwxSU3HJ+HAcgMHQBMrwPcs
0mhLepw8C9Xn8DM2zIc4039M8dRd2TBQroFLh35idcZNq6e/pjhKKJ1K+a3ulMtssg8DJmJaq+3M
Mabg+ZvWpnSVm8qhJnEIuTtaxJ7Ct/P2QfXg3/EIjLBkEfbwp8zavcSaFVJ1Kh7MKb+sPHNlqHIT
j4gKcehRG7BCCXatrRknvog7YwMh5C237RSLQru7oiAR7/OqyHZgJR7MLLQOQgK8ACTRvBmxgiwb
5fhWatY6yyYQQtUL2BT3t+IZys4W1iEdx4fRSswNzd8wnKwBzlgePesSel87eD6IFhgN8WEo5pWZ
Po9V1wW21m8qIBh+xv4Jkg3SyQ9rKGHhGniCZenvUm/u4BLVfuex23f2t2nMBXK+CAxu8Uin00Ps
fsPl9yE1oNgUWfkrhOUAmxPGClCvK4oHK7PTQOT2451TQEizC0TIva81puu7VnLIAe3SqfxjrtRr
KdUrImSQHsMl8C7larDHYTMl9S0vdy2Fu4sHgMSqdGKkUe0dSMR1qjrQbiqyRna8qcDBrfBbBrGY
XDXCwmpD8zlAyYF4Ml71zfxNZ6ca0+pWnyErKxXkPp0UpGMnL1Fiv+g1kA2Pd5UIQFmI3hKvvIVy
dJ0J7Vbr6ZlV3fQgbKwiMZe/TJV2cUodIDTUYFcjmZDBSq5TQ7nmo76nURSVGX8tsm1Qrd5ey2BB
Q06AMStLv511JOqDdT24IPiwXr0eh+GyVvrv9Vh+C10Lz5LotTMSHwiK9FFfO8GkJhezi4l6g5yF
2/aVNjnggIV9F/X9BVm6b+VMp1WqPFlGeamNyiqNzXkVF8NtxmFha1W+Vp1p08adigTV2I8RAIRu
9mAoAETBODTn/l9KueusRzgq0IIUB5yE7KniigaXrsgLd50mLmVhXcnaTgOz/s33FWMRnhj+bEjn
Iuz60reiNNvEbPCXWpQ3fjqpGqoO+RDXo7nO1BYr0EpXy5uy6uTD7NrKobTNuxw5PjhuU4WNyGhz
akxrD3tiFv3I6lEKj/Wtcgw6LNaoc3fprMKYquzQlwQah0QtJ1IAsbZq+2nTGa810oH1ZCIssbDX
9T0PaECThNlF4ipXTjQpLBxcZvEkLrdD1kT3SsIew61ezq+D09+FVfGkdfb1bBTGk3Ry6V7iG/zo
Up+CWATVxVnRak3vF08qt3DOSrfU4bxVkcor17jsmie3xph0MHlNrZLcFOryTdORX03fzChfj6X2
5CjOowkVaB5o/PPM9LtekEgLwziDf08RwJFlcd3lEBtHo/3h2OJmlmG8KtG9T8I+RDMn0qztHK17
cpsQwmSUvvZiZtfS3W1HtzLG2eXKcbKFaFA2K2ENbJy1+WsonUfgb6j0LdA4bZ3/dIrcB8QDF7NI
G7/t5H5WRMSCagi3IkBkkb6vFXtXNslNm9X3cRo/5hgohQqmjU6MswEEOsfKv5XivlfbXS7TtSzA
00HQyePyYcKLfKVR3mOleAG41kNmxQ3nWHNISbXAcLMIb+vvHqy0Iaz2ulC3gPxino36AgB9nSUV
FOvuTxrWV17XHIRZBJ7wvss0uasVhWm5Gy21LGho3Z1R5TVM2Mb04zr5ARCgXVUmwjlbcQ6RM11o
8HbbYkEpdqx8XDDDoFLVXROHti9mza/xUp+lxBY8WcPcs7CZKy9bGYq1o4SzX7NQV+a4T2TcbJq0
uUzdHlYWO5jdYNtog4hYNYq4AdrwU6gdb8ssE3I4ol/TAgquYJKA1eV9JGjP1EcyALVqb92+vsgU
1U96W39CgLtYRyd36dANi+VnvcNHkl9dATSAd7rSx2E3qPjGqkljbk3kKxjfqp2PN0AUUBp4lBYI
QzvHvLgHdWz1G406fgC0HtCtrgGXciPMe1tN3yUFhnU6sfemmOIX6v5BnOcHJS9vzZiQbGRHWfWd
88MTBa56Ml7bE+DIqKYhVSG8wA43abYUeHnISfST8hVWCzk7Ja1SG69pVJ/K+RPuirfhPF8hpRvX
ldNwow5tnn0T/pa1tVaK6baiXQ8CjaMEuQJAe9J5wJI9kZQJexMUuZeiTZLDaBCAs7Yg7U/tU0Ho
tosidx8mQJgGIbZqjTF3XFU+bql/NC8FfV2Kp2xhrTv6E2mSXRTSUA0bVsKV9rtlUdqA+5sYyHvq
Odcyd/2qirM9dMhmRXH0Ch6Di1t6/YMeF3ymdTwJVEFuvaJdEh8pyBRVYfZ+VAFdBjF0O3fJU9rh
wsFGjRGkb9mNj5Uum67zjFFCw9Y2GAEdM9k6r9RdK7NH1J2Jb2A7DvXWJLbqnux8ujIpHzf2vMud
4RkT1MVS6kbvvV3SyMcRVwAzVYKqs35N9kUUtSkaswkw+jhfzIO8SAz1d9O6w3oxMCA2u9DD7rvR
EuZ4c3EBWmj0acTD4LgZdkZrta91H24cwW8YGp0KqJh+lA0IwTGdX/mtr+4ICbdVv+EJBR0IZshK
NxRYZ+Xw0y3yW2OKL0ULpVZhy1yntlXDKrHwI9OEwbNx9OSgzNoaJ/V9Z2qXiaquyrQJ2kJe4mUN
BLiJHkp7ioPaSuQqw8k5FqJZjeZ0BZsIIJWnbSIchgmmexBFbK6RuW6NOyqZB+FgT2An8xYiTGxu
7IxtRxU2G336YED08+lhX8+W8YcuEchAA4LGeGPr04Oi2tMGC9PAqJInYWCJkDXE9Wy5fZet+7YZ
VqbSbcel1t4D6n7IjUgt121u4WFJibXajR7f9SqLey6MhfviOUW71+IeMp3bjdsK8MMeNJ992xB2
b4R0BChM0OJ7dQrLvRo7xVZPkijAa8T4XXeWDmY6niinjM68K6to58SYO+DkjDG3lNpKk2p4nSKd
bYhiyDgD6VWVQ2x64ZuV28YLXUmQiggz4MVgc5nccKMCe1rKhlssnX2Rn5eQL/xFxfdg4560HYec
m6UnNeN3xk2DPSPR8hVRg/gz2v1yn4hHGJQ43e8rU2k2Y11jWm01QrmWgD1/VWNYXQxVouwUXAE3
2ZCO+7Gb+10zw2NzehuElyyzFktPmd+R7DAw6ZSEjVVT2i+AdfGpy2w4u/hZV2s7Vt0tzUDOdnLc
5pfFXn9ZqTjhAhPWw0dbNMObjrTs4HZZ/ULXlg3WFlLjSs0neQBTMWR+7DiV74xaudOTMrxPu8rd
Jp5i7Ho1in/pEiA4AH2BNbOhjIW7S+Bms6F5GCPS6yr/dFmsXEN70WF5hQcpp3FTeWUBsMOaOUA9
kP3ugCUavtwq8Vlvyhsii97zRRWb36LFiG3FFcY6yAxbltgmTu4y2/AbDRp9p3vm09go2mtl8B4Q
1v6eS8+5h13ebfQ2owu2kdG3zjD2eZw9uYlaQ6VJ1AC2Brynxq30jVHF1ZXijTIQTe9y2cKOB3DX
kmdQvN1IOzfrt7KV+w6Ok+eHDeYNGvfMCSyZZx3CuteBxzmGeEw8N/49zsPwI7UlWFSrGLaimIie
zUa5mvtCuVJDQKMiHLtD7GkVGNE5WXnc9wM5xPFrzubecBGbCN3mIXd2g+tkN2Bf071WWe2F10dy
O40x6DYqkatBw+x4hLgLr9eqnpuoGF/ttntuJZ9ANV5EXKuCUhgLKTmyk58qRvaA7NGeZlycethg
JkYp/pQJHBzkQDuSNPv0zYyr9MKszHFc6Mh8+/RSY97hAPcx0vDGVvvZJwdRH4Z2aK4a087WFNuv
+dnyv9k7jx45sqtN/5UP2ocQ3gCjWYRLb8qTtQmQRTK89/Hr58mSoGbnVDEx+1m0gIbQFSZv3HvO
e17zmOiFvmqkrvYx9micVteOtUJbV7YiUQbydOyKXucLF0Zj3YZDtyv1sfQXjDu/C6qQuZAd4DwO
0rTisMnu6iEMviYQhDZ6SLHPP/J9S6DAocYqmtY5wWbaYidZNwh9ErvT60R0Zj0iX3VuDdowQztO
6ZjPthKouc8EDyMXDOqdknAXu8Ry5Wcea8lXugnzRx/iBDkHY7AvK7W26zDCKohQ8sdgNPD4TTXj
pHaj6UUmxqWV0rWeOqSzszAYENgkJChddJdbknXjE6aPbOCT1vpNMyUvqtUVZ4Lm8xNp2dAQ1UTE
ksIY79J2HPaRsSyvqcShp0e9dhdJ5rySU2neqYPVn6xyXl45KlSKZLPQ3bRUe2+M8DPlOM3iQzUw
g7L1pSx+9G1FNUn5uq9w1DprVkXKRqvIT7VEVRfJXbVjADY/ikbLgUPThz+dhazfGRaMxZjiyv4S
B61Tiu2wo3GBqWZU+snSowoTPWFxc41UQXMR5ceqiDJyxsvEr0Wt9XBtTdY9huzukNR96XSiVH0T
+K5dTlXRa1Hju6HBn8Z2LLgk1Adkc4v5y0ye5w6vBMWTNCHYGXKH7W7+oNdGvLICvPcNk/pCjgF0
mj5XHxajHRxZi8BKEV/RJJchlwiX7gt8ot62EPbsmrLoLhMwdSsF2IgJWmLSQprUYqCWs/QYCKJV
U0hP0loazf4soIl+DqdG2+Mli/iVMZ20XsrWdAdoJLpT4AAGU0QDQkGmN30tcFGu/SEMvyp5nFP7
S7mwJ+qYkJmiIPttFfP9PpAjlHviiM1XN+aFvIaYBwUj7UMSPERSLR/zpkyfUKoSqjJbVnaqtbkg
oie+tIUYKtnjVIMMSFV9h12GCbLA/48l+SXH3YqanTFqGra6U/WagQA+y1hcy/jXLomg2Qhg2zXn
JHFMWXrQLLItMPwhiy4uxsxt9Ug/qVrb41GPJasplKPTyY3arvNaF7zMkHy9D+gIrZKU0AwzoINa
TyMoATWLJseMiYYoG4T1oAubPFIu5b8YnCVCmPx0WAq4bWbCau/Ex0FpfqY6rrxlV8VvkSzAd8Ym
oCRjCFw0/d40guLhfl6AnAmgEwurzOuJDOi2lRkLW/KhO9Fhl8T01BSsixUSuC6p81k8PRsWCVJu
ELJ9g5U0fA6jRDCV2tOLQvTFunPWCUgzs7D81iZR9j2QgEG9BOex9WCFDGPnuAvoEUcrXkdpZj3i
wrX43WS08bkQJ6ylVCOED9oYNXvjMPd0fBmJcxsVvw1K17AlNFWLw96jd1b4xadxNQqzdo4S2cS3
mz+PE0Pf7wuYRf5oUHAiErawfAUGT9bNEFrPep0a5EIpkr+As2NX2tcTu0tVDdtFK3KKYTWqaxrx
MpA9hBHyjnSRZj0RhUdSdzGuiL5QXy95819VYeiJqpWKrbokmuxUZECAUBIG/iOU+nYzFVJwwvxU
fRYobE5aiyLQjvn7MPVic9OWCSeCVFXKEyK0GAudeokfL5HdqzFiWk4IR6I72WV9ZQle9jiaraRC
UjdY2XI2zJXWYLVPdBcDIhFPM4wST81SCYe40Kc3ePwyeNdSPsRTVZouySbysa+K8RzOuewWo9Hi
4p+nJSHhWSM7F5cWCxvnNHqsIcbAyMz6JwyyhM2Mxru1TWDYL2bS/wiHGS/HvoRU4syJV42uvhcE
2ZESpCNDcQ7CsFoLJGl5Fn7mm1mC73Jxtp5g1VB4CynQfSAeU70ydupEJCToTNzs60aSdwGp3/yi
jH5t1kTpiPVEpFoCcsR29yPsK6DsUlIOijY1j21VV09lKAI5RcK4bJcOGM8xhFjwpBQUDEmoQVpF
ry6n0QhIjYNhJPvFiDaxkUfKAJW6rIAuiDt3GrkDoPITzWCwG/Sh3NGYNr6MR8TDSIzllnhJohwG
1ON3wG7lVqkUxO6pOu0ai/TnrFMvfWCEo6bU5qwKBUwzqmrjISwDRGmEcPaPVanoLwlJtCvip8qn
xhKiaKWAFH8jY1kQ8PPVyJ7QotxYnLHA5raZC8J6a0w4MwZYtqrG1qUIMWt7aNpU8+CxyisFgHx6
xplWP9GRSMVhliE+uQEszxSycDD5+diU9UmNm/JkilVvYHhYYDDMPtR8bUsteatrk2gnvYiiXVy1
3bOcEK+FIT1QMmLktyWpil+53FY+5Ur/REISn0JmqV+xoMeSykhLLMUjvVxPSm5scCsFuJWSVDgU
cpid2qzvj4FKYkKrkQSRxWp0KnES3dc9TuBIBcg+zcTqBCjFguos+VtsJnKxyrqZQhCNQeel4TA8
gaK1ZAjGYeuFRao45lxeKGlW7odCH21iNqNdSl30xLL40RY6xQNgFCbTVncvdFb3uLTEzdgTLhZ3
OTtM5EqLwgrI8qi4My2mFCJAJzlx1NdD2QweM4PiB0OHejUWaFQZsUgzyQ4Cn0xb95Zoq82Y77MC
kB93m7umByyT4Go/dlElesRryFuGiu1sQx3NPKPlJ49wIfbZ45oV2rLajdWZGAcobuF3bTTlzJPj
kjh13EJ7HZAJC9jmjd9VoYOrup8GCQdu1wniWbem5diJhuyjdpNdA9/PQzGK9Fqq0XagKplGPVeX
FFxjcyZvRjgn4vJoxdZjkwTTfW5UuacJejfZ3KoW0oZVtY8AbHnKLvw8epBx7LH9h5jnBKNqNhhJ
m8JmWZinCq0UuFJpVveN2YA1NEbjZmZYvOax2b6yt4x7VZ+Xg0j01y6iDdrHhbo8hTLnVmfo1WuK
mTnHGnIifK6H71lSSo9F0P7IrRBQt4wCvwKB2csqIzdbrJUMU/+cWVRPHt1OUoP8NCST8g2HhjXC
qGkrN9xrlpZIkcOhrTcA2NNZL0wVA+gWwNAB9sO6MEKMug9oyBZ9ys4JPrx2oubVLheNamSWUHSc
80L1JiDtw3cQSmVCR7uiE6MCk5fdLJmlK15isqNC+ZGiZjTtAfNihimp0uROA1FyrXAE+foS43Ra
lFn5LCC6/6kb4I5yyWBvCrLZpxseD0S3D15ySeju8rbYTo28y4ykYZnoL4raYBCtDIo/p1Jwjsca
k9IaafWqVvC5dPDUyY899AsbBvQxIybsLdTFb6kZRc9WCUzWBJdobwy3tBzUj7ZM31epZRz44F4Q
/LUXQfyskrVGmImt82MDlc/ARwtlmlkpKGdr8zkk6c0N08Vwpi5xjKHfKGJJ+tRYHEYSmBgXCPdD
2yi7IQW+o1se7Si4tPs9xv1tNb8UCeMXIsFC/LV5bIMZq0s0Ea8aFprRjPrDJIebCtW5zTx/oXFd
nDLCPdrInwjJeKqzxdwkiPo21BbbWZleBdzwufesE+7CxDxlSXUck8ID4t0rpfgaFMXOrEV7krMN
GQL3yVTcJWNzIDIw51Uo2dq0gruwb4xnnM6wHi+GgHQd3OeFRt8k1Kq6LY6T+GLloKG9oIIOdfej
jmJg0ATRb4TpkYYEFIDweH2k6kY0kb8toNPbJZkV3LP1ZhhJ9jTU7/FEIBg1l2U4whSXq1bVcHsu
Exy+faCzeTsJCoLzsa1eRra+1QIx1FliU3mx4rRzwmgJHEZ2F2SqGu8v7L3cSXuNoSk0a7DvNlVC
u50TnEZNC+/1JEj2kz5igj+N+aYrIcFBRs1fmYnTd2dt49eKxswIDq/NWXwU6T9XpGlWa4verrdJ
Q/iVVBMPIZaQbcuF0pGcRHbJNsruUo66I20r2HBjzcVK0oPlOLAXrohL2nJgDS9JXxIGweTeXdIO
5J/uHV1bFDyLtU6BO1oMGjtVpbFIRVAaWyYoET9sc/SJDuCQEoa2ugtx0B3XSKJDG6urlJdUMosj
DW2VmMmC3aFl9fD62JodKRyJv6nErnmCLr04JL2lu1lp5z0dpYohIyBqQTud2UI09l8sxo0/0jIC
TkO32b2SeVfe4wgxMWKSSMBc8nkHclyIrqaV2iZfsljjs8C7VRQEifADrd1zVI9PmdA2e5R7/Tdd
6EnopFmlp9ekrv1RV920nRI9eonLot3hG1gyH55jbWMxm14VoophdAuTI3SGuFKovMQwZqPoy5yE
JATe9hIjh3FEig1AmHmUHoDqhid8kQg6sBLcHaG6WsV+niSh9MJukoNtHSpCTYCH2uQ+Y388jBNm
tw+ZOSRbczHUg2ES2UKjLGyEmexR1ZjIR1PjGsihWLCOioNdpMuCDlgZ5ttAjKvMGSzBPBDOZDJS
meXYQ7doPhNXQEfEDLPkiyHW5zlb9BQrATbioa6LO2mSJM0eLzl58mJJB+pEdQPOLUSYGZcQ5a1S
pC6L4GaSz5SNugfYW8JKVuEcZJYMY7Mzja1YGY9ZZoJnaVGYHBt6112s1QSpCRJjKzpgciFVDlhR
XOlBavySmzQ+L5iiMxJuKuWk9HyAzqDgkd8aenZxH0UxFXb1KanYAZnRDT5OD4Krp7HscGLzfMwh
YQvwePGoDndDUDB4jsJa8ExjnB8LrS+f9CAI1+QAl7ZpmZ2/6FpwJD6sWgcX/Wj5qhTxi1YTYFES
PWlbmjg8EGBVrknCk76ohE6cCV7rXGqv4bUlQg9lXyLsq6IlXygVS92pyFk4L10UP8xtX90N5DzI
MSCfBzpYAVCRS0QIBHIlJBRxwnAM6+eUEmlJ0l1RpPq5VlPDNUjLMJwQgvbbSG7oJpnLgXm5KjGU
YBMTalH4JfEjOqKWRM9ol2ef/UDZhA1pbWmYKxHJA0vEOFXSDwRdRFAWrGFb9TktS9VI3yshMFwm
wNpeZMawJdexOM55bW4YLYZ+aBTfo6B6yAKxzO2KPhE0lmvUqZaA8JW8gF7R2L8IPlQbM/cayfrV
psvymMjEufZm/FOp6nYnGFnm0abPB5PUTwIOQvORUbt4H5l9fzczBTrEWQpcGiwdsxAmaXYkptaD
Ihi1avdGYn3Llpy2CdcSurwu1+8muQCYWpamcWQ5oaE0zLlYRyMJExoePD9Z/zBEqk59bsMiXPeL
EoFHCZZPH7q2knhZ9xrWeLZZ6oY/CMSbKlbBMC7DIo8EC8ZHWkdiLBkNeXQsrC5wAdb1O/JVmHnS
0C0rI49xfycHgXSHWkMfi4wPhDCTQm0D0iWd88Isz30S9UcyJspDMkbKyMcIKQDDUGkTZzkTiRH+
bZzV7a9cjKOXXtDm2OYNJoxGRsH0yix/Iv5EegGyA1+rS3VPHBEN4lLVXjlCJ8rCHPPxejD2MYHj
J9JmBr9qiPQwO61/C2q1cpuYRI1FTos9ERjBJiMEZzvLDdusZXT3vbYUR2VOYrfGuMUR80Ia7LTl
/FTEnMGGTCU3LrV0STe4UyJ1dmMrU+7LKp0v2XqGM1Zm/WyMXg2XgfiU7qwHxCX3sBvECmunCi6U
V/aoipxMHyxwN4tXRn0S7IpFNdx+Fkkf6BQj3mXqkO30oZtd/BgTqA+XVjnEUSsgMGnbYJP3AgAJ
pSZMmNyVfCmAOSc4zTFqkzp9WhalO80aQcnkM+RfJbq7VVgu9ZegjcwXTOz1H2reXAoKAt9htE2O
OWkSodlSRuB0+TS2OTCKUpzMua23Yj4Yx15cQHXCWj3IajcRRd3Xu7kthRUjfKz6s6E8MyPgWSVl
knrXgBawAXwOno1EnFZpKlaRSxkmcDzX1alf2B4bSQF+1caiP7W1YX2LwshYS0rdhbYCdkTOcpo8
KA2/F5Hrhn5g/jGurU7KexZ5M+7lUCZHp2TvIOnUipUf6Kl7l+HAwSI7GsSFaGfIExf3XvkycRfS
Wdv2A3Vm147MaUat6m1cjbRHiYzPShUKbxCa4HuaEzPOgR5PP0roPueeBt50pUwk045k9dorCL2A
UPmzyylDomV+HAjmmhpp2HIdZZcCx3lBhA2pnepl/dpCe0GHEy7gpKocYeXUORZts0dsW3WYCvBB
t8mRSWhxBANAo7Q7YjCTHAf4Yh7q2dpT6mZTZ2Qn2SH1D7N1VYUjmYYqc37BlEaHD0a4Zf0kXwit
fyO8ou1R8UGzVByXTfna4rQkMt6Y68VaAYa30DQhCs2BkX3J5kF9MvR2zNeBKch3TR3U20CjWfCU
RMSZVmnLfC2IsRV59Bts6i0TWgflbbCVIgk5VMnUJ5S7aT10IVMxCqlH4mcWV4RBG/u/cYzP/77f
/yn6/FzGRdf+6x/XpH/ENPgSqBg7I9eAqq5dCVK6XJxi9td43QdRiC4QE69NnMjsmB2zQB9qTuOp
ECy8ku5zb5o9SY99Ax/x/41dfn0f19agMfnEUymO+opoH8VJo6jzYqVNVv+fXd7Nmx//+gfWMb/9
8u637tv//Cy6uJuP3/Kf//rH47d4vGKWX/6DfzPLJVn+JzJwER+Vf1PB0beMP9uO5SJp/0TlCz8c
2xsD923+m/8wy2X9n7BwkfXTt5OpgBHvf5nlsvhPDF7R7SqmKZnKhY/+v/8X3P3wZ/mfJdle/fvf
luhFXfPXlybgFMKGqLKk/k4pH0LJFHDFk/bVXjpNe/Ocr2VAb1vfdU+3shx4jo+uYVx5E6hhQyA0
tL29ftcfo2d79IUbQumrL+y/t29cGPO/6VkMK40FYeFPK3vjPtgPL+W+9MXv4S/1pnDn8pF+8Iau
PQ9G4MNukVtx30RDeibSE0JECKaA6qvxOgOGpZtbzbTNRoForrbd9HMcrEd0Wn4m99C7klpd5f1k
2OiqYSpkF9gBEb2LUUMMjKCYUD9ybT3XjU5tXkvgvVXmd4lpeqMqt+4iJ5XXj1LDBCERV5YYje7F
fc3Tcf5in2hrWJNgnhI7xospEZYjd2b4RsRE+Wu0Ut0xKk2FpdXnSIs4rzh/cteaGS/MSQFhFU1B
s9LBSAuozTSA98AB684aKizjiC5Nsj6CiJqadjoI9eaibvLCKc/OYia+dSasZ3iFffIgx7UGYcky
4TAp6mpggmF39dj9EMmt8wJQoRVO8iHtt1xCeTeVXds01UrGWQxTGDM9Bi3NQ2nkdPWp/I0cbY7q
zoxd4AnpMEQ6jDFcSj0hjMcdbtrVPoVhYAtBqDjh3FpcAuStI0jvzUh7iNFqJjokWo/OGAnhJhUN
RlqKVu/kKBgdORhnSMZB6OQJ84NS4ZDOAlJA4aJ/zaWY8GuZqq+Q8lu+7X8Xcfy1VC9Swt+WKsx0
oyelRtqrh3itu+JoKysZ9uMNsdK75PCjdXrRb/z2943ZCOv58ik0F59Qm2ql96YzEY620G+twU3u
o2Kn2rENSRoKS+hKCC7ibSEwo7//bdv7z+7yt93k7+f2X894kTf9dg+J0A9BM9XS3pD2As9p7Jpl
fRn8TPS8grHT9bsx3pjWJoTT9+drfvZar85WKyhQ3AqZss8xkAfgGUg2m0nlbXqeXJdrmcHINHhC
JLX/VlH9bQ/9/Smv3Bv/esrL0//2lGh9agik1rI369izwvZxNHJvaS03qpMD4wSvyK1jUSrM1pLU
TQ3jq6Ze3J+apdw25ICBm8UkrY3SS3RpceBUQm6D1miUX0eh2rGj3Hg3lw32oyVxJak0uk7P1KJd
9rQ1hLvfMeWzVdcgCDZud9qP/pYPs/zJKXItqNThDeqRHC77ZFg1zSNoXUC2F5PsL8YlNMhX4B3T
D5bRztiOmRMLDl449ZMhnLt+3eQPVXrDWuKT1XDtSN52NATLLMx7dcV0rh/dQtnr1XdIKh5xUH9e
ce/OER+81mt9oySR/iBl6bxXbPru3Wnwhf3sQEk8podho/mtHTv5pndLB5DBC23gBX9yjlD8VtZd
7T/kdrGZvYfGMY9bphN2v7t10r7rcj+6tcsR/NvSNMW+6DEunfeSuRJFOn0buCGHgj22bvlLKe0F
IsC4ZQRlo0Cov//5jVw5p/z3i9Cv9rZpLoth0ZIFwzZcUuy6tVsysMucxMT2WD4x8F92upnccG14
Nwj56Cmvtrq2F/IOLIcPcBWuI0ey4QY6Frupsg39W+/ysw312kJtCLUsMi2uoq+CVf9cbAAoHQa7
6+DBeirWw9b0yWv2okPgQbp2brzKvyvL/3qV1/sZ5ljY9nTLHsMWe9G+gdIkiteY/khNEB1HWmpD
e4wQccSg6SKERA3mma3KN1a39Xe93183cLW76QYoKzKGZU+qo9P12TPW4UfaG9/UEhuFtpMYm8GC
nvLahpZbYglYpKqPDH5VRzDvsPDwYn4XjcjYpPuWNYppd5qBZc4uLb5aoPOmNaPbWPbV/LqYsUPp
69I0+VEz+MrQeXW7MfuNkOzb8h75i2wMaFV2GIQ6fbkVqudWvO8TPiHlLtZekrlHU/MM/GKL5p3M
HRJF7qWx6AVyeC/NJ2WkP4XaNcdvxDaSOroJli+9ucpSeSdl5RmTj+3cJbtICKA2dPS5q24xXRO8
TonOodptsK5w48LwpXgTtoeu0NeTRo7veE+5M04H+JBOFYgbrbyIPVQiQPUHHZios/rXaeCYa0cE
XJ12VMboLZL6Q00C4Z/Xymfbrnb12WH4mXX9wrZrruKdJtviIdtJ63TXx05xltadt3wz38T99KS/
dIfxQd636z9f+bN9Rrv6AmPCOPo84sqhcJaBr0ZSTmK72QSZpz+XcuiQbrnk28ubmuuDqLxO8t2f
L/0ePPLBx69d1RiS0YETk7C3n7L+gHLAWUTVs5g3k5A8rhpzOEMb2VgAyurwXECksARQfhNI2lyp
/WPY1l9a636ZdkXTvkbpbANBepPxyICC5MLAF6XaT9LQXjCox6iiFr0sh27YsCBhwk4XW7I6hQmN
LAVFkhlGfjkmB/bcbVJj9QMDTQL6NtLjEu6lYBs2jR2kX5tpL+qnoIdx9xCNmZ2T46vWHky5fS9T
sMp2laY3jv3Pfp1r0zGR4Zs5dOwhfVvCMIWWiXYWcd9YiJCcDlL+tUvXvCkivrcmOJShIUWC4Cvk
N+wGPttDrrrKYMzjps34xmFOOvkEL2avSMKNx3tHfz5aAZdy57dDLuX8hf1Zy/u4qcXXKYmWdYPM
wOuGIrATXG+YigaaX0rQ55tkkrdGpEjbTEotnhbecqouqSNnLFpzSWNfCnRYnAHm5pVqEfceMvhG
r4hlDj6uPsYo8BQ7qb2XGYuzhPDUeUuHEVXOnxf0Jxv+dcDOkgu62YW8KwqWeVibHJrRYtjp9Pbn
v/9un/TR67qqCSYz6wu14YOZt+PR8pEeeIIjOA37g+T9En7EPvFEt46vy1f40cWuji8EepKKW828
j0ISEoJXU9U9Mb+j9yLBmykvXGN76FzQZ7XZlckJZfGfH/Oz1yj/fVHE0ShVGbzCPVG+BdMDxlSl
cMLy68bff0+8+ujJroppaxzKLCzMeZ979avomV/f2s3obiRbf/bzrbFLfHBEe/LMdWGfgWcd2X2T
nG4Frv49/c6p/ePPD/qeGPTRjVx9XPpQdZYYGPM+lUgBf5tLXyrXcNDj1/y5vRtiX1/BAYNXZdrN
StjC3o4fkwNBHw04hOhepK2/8q9DuG4Zxm37Gxjju1HvB7elXn2VQ9iEwqAm8x5tAVPV19R87hDA
YUm5/EpT7NDCybHQrx5rjFqr7dK7cbSSiYJApSYEm3ZytXbLhGyGpQqer90qFi+v5aP7urQKv+0W
dQhfvE/43Raf/UD4Rhy4l7vyi07VduMX+WTRXwC83y8hW/qy5IPOot+3Xrcf79sD9CZmQ7vELdbW
Qf9Sn5N14VUOafKr/FlzFTv0pRs9z3tg3kdPeFUGACCKBUoHPvDsxYpWnTzZZdrYeBcimtHl1VII
nEmuEumMLdyoesvWSfCMYJYpPsm+8O4h58ZfAa7dRrfb7yaZv/O+v1ErKJ+9nataQdOXKJ9MDQZB
IMKPOnSnTuuOy7xDWjkMTxB+4E0rjeFEg98N23ClN0wO4VCtxPiIK8QU+SbCiuK5KNeasm1xyEGW
DKdgkw0HFBVjnqKkOrfFMWrQ4KHT//PP+tkXf53OUBgFApHLjTc+FgJe4rB1uUSmu4ZNiLSLStLW
HcEO3M7OnXAD12+ju6t0QzC2U23pDWy4Uqs/38ynP/LVxjpIrTZnUkHZE0e7Rp9Whvk1R91s3MXi
eh5Fp1eOTWnZZCp6FQzdGfJnG9tJJ8MRR0g7dX6YvC49pwvjWQ0pEPNkBv90FIO7KHejYDiERt/y
znmP5/hoUV7tx6lgXGhyl8+O2sOh5Jdok0N3+V4fmViXtqi4QIrFUTSeYGjUlitNN4z4PwOFrx0f
OyHAJKMXAIVPwVPl9t+k9fwVm6zimHh//jWUTwqca4/koIE2aKVcggzz8Bg/k4h+X7nttljNa8a8
m8XPv2VnaYfu9lk46OdyFT9NzvBsbQM7OoYOtZgfHmiZNuWDeWu9XrabD165crUDRxBQhUnnpspp
rSOZqbdl4EiWD2ZckQpil5S53iz8ks+ir6WOgIiUJFnbJDFJ8ppDMvjW8EuUzxBbdJWZ75052XW+
rSp0jtSH9ohJQrQOkZLl9vL1z2/yPaPro5u+2p6VHAAPHpi07x3NRz6wknwaOK9/Cr0XTtHVtFJ9
0Ze27S77+edLftbYX2Y0v2/XBoyzsBm4ZLJRM3val7tsNfnDRnHbQww9ze9s+mtkwZv5LHkw1PPv
f77y5Yf46FmvNmpcJbKluFxY32p7EBF38jDYPhg3qu7PFv77av3tqCMF7pIAw9/HQ0CA9+NY99Uz
RhqSlxxi98/P8G76+dFDXLb53y7SFdZsLRkXsR6E0jZomo4E5DkWooYvoltuwnN6unV2fAYsKVe7
HrzxaMCoh4vBOX+cHtCSvQg/dWCtQyqAn914pk+Kx/cT4LdnimCOj9XCZcLn8tt4v2zGX9PeWOsP
4lv5KKxaf3nuH26tv88OROWqkoz6eNGliqvJK4E29LDgHfOW9bsu8hYIMlLijGfhOGymBFWu2xAj
ux7uB0fNnVi05Wdpk2ZfFWSRqYvXMh2dXxR8m0dzPPd85LcSM96TpT/6oa/qzBw9gaCQ/r4ftzPG
IaXst4uO//EXcpAgB3Bqv/XDOdaKTanvMqwva+Xcb6ochZxf3qgqP1tt17GZyD+nNpZ5V/iYipar
Tncyp9eDhtq818CVT/F+qncG2qyYXfXGd/oOoHzw6Ne+clUWR2bShPJetI59CizgBKZb87sgMBTs
AmVLfqhKVBC+zF55spqDUJ5H3a6pZp/l8SG0PKYr0C2LZ6y45LtJcih0IQoZtT8SYd+mfpz7avIV
NnnYosXA5+e8AORZ66ldTxeBt42+QUx+9phxGmyHIyYebt6fw47Z2Sm8L2vPVDAmuNHdvD/ZR098
tSeakiroOeKl/eCmXr61fNkj2suvfDRXq8XVXd2O7udNt1Pdet850YGY3p12nlevmVc9/fkzfP+q
P7qJq/1RH2T0ozmvXavdCnrMl1nYwL+cV/0vMq4UyQN38ybNrh8QCFtfvwGtmKfmiQoncXLZHp6h
eh4r/Fjo4mM2dtVwWhPzmsc/399nuMrFHO73rS9mIG9AHWSbIHcrx17LHZtnbBMOE7Q2T96gDux2
gBE63Gvvz9f89Ie52m7zpY+I9uSaEy6H/oxxVO4NrZ8YrnbpOSHi14KtPyzmU7riutr0AhxeOePP
sHfk9bgpkYS0d6V+EtBlHotbMPFnxfH7cOy3LfMyTzNSkftC7bMp7Wj1LPlsXh7JmE7EeRD5zMTs
nxIjj9bFudmuVrXXuU+TV60kp91E9sOf35ByqRQ+WjVXlWZeZTVaXu6kzN1+DTNSd5atnLvw5y0o
X5uSua+N4uK5fUmP6jpZAT7AzM75vk6hp8zrfPGTL9Iu7LzpYfb0h/wu/xUcdeFcJS9KK3m3CrTP
dtR3HPe3dxZmE1zKy2kWBd8rE73wAcCKOGVX7rD+3CqRm2074SFaQcKCyx0dhGV1K/bg0530ajsX
lQoh6qXQKu3Ry4/ptnQ22p1HToT3YNzqhC/v/IPf4jqJdcnSJlUvq7VhMQz73sNSe1156UpkEha4
1qE5xmf1S+Nkh2ilr0znJtfq8g1+dOWrOjJXUHDBBZPAwhV3cTFJ8KHQOcqW9XBK3WIbedqNEuiz
AfB1JKEKySEpLg1GfOw26lZzs8dqb25zUDXByR+hO69Um/rxnG7Cx8oRdpZ7y5P6kxLyHeT7bQnJ
o4gVDNK5vXknuY+TrZ5w27i9Qj8BS953vt//PFFfQ4NUcK/46Vr0fhorFFsrYXPr1X3WFv5fVvKy
2GftZYF0PqoYTpZ2pbvmY+xUtuhKTkR3Lfg/olu75yeFnXRVP4YBOo5G5XKyY6707eM9hn9MC+9V
/mdxJf+ED9YpdPDOcXO39Z5DF0X3jYt/0o5dxxv8H87OrDdSJcjCvwiJJdle2aGovVxeXpDtttn3
nV8/B2tGcnONGfVr615TQGYQGXHiOxE89ia5wrVjheipiqOgvpWwcmv3tUghm7GOJGF+T40B1iQx
J0NCvZFWSr2yUz29YDxa9Q0MtKu8BfalArkSvuQnQaleWS03PIQ+ILt26EujVqRt2dd+nTR/2oSL
GEO4cAI4HD+r02g9Mwa3vXdK5zAKun12aGEYSidmC5KIXt8x96kMn7nrHVsjdQe9MS2U/WwM3pms
AW9DvbcC2ze2QtNa8F36vYAvjYn4+ePNHCe31wWTqMWxVDGurbB2rUGXaYvn8lTsow2jyLXC+9LF
NwZiOvXmKxY+oI7iMaKcSTlxHmjFkCNpfv3KIL3EkIoa6xKBYmkjPq3e6iKZEzsfvJZBYtzpnXqa
bmhsoQpU/UG28IrhP3IsUqAzldHmrr1N3srH3z/Eq5ddpG8w5iyaar7fSksv4+ekFQj9wbzqIB7X
WuywCAVQGEBvPeCVmE/P//4tWkVpg4ofJMTuhLPah8dd2/KM0Q0ssDPfakg70G5QmkojgSb/Yw5I
L/IxFmScKAH42h3P8hF5alobwZ8OwxJKizHYRuFe4JWlxOJlFPbhlk/F2o0uwliPobYZHgPt2PDC
8HdQ35Hybvlnrx2yl8bZDRXFYtXhMfKMkgoKu/cvhRHvyZV+gmUEc/99eaykafQiZA0D5qXh7In8
Y0xEHOSoGNMd9FPRAOEnSwCUFR6OSEO0cbm1LuHSSB3miEjxIlwPIxGYuj1gXPpe7qMjKElQBt0q
q3YnJ7Sh3P+sLdYqHNZAy0prHgKcbH6/5ZUIwC9duTA6MWHiD4ul/+Q1b49qE/cUnQBFn8wBXLNP
ziku1SE4C5d/vOAiC5IHAJ/A78EJ5SC/y94NDDpcSOCUXlb4D/aRvYatFkSq8Mf3Co3ZKOKtJET/
IaQHmQhnVQkr6Nhd80szP+P6ITn2WmpPn7LjXzOzw8La5Xo8KQKqpOURkAHr95v+eXNAEv13FGhg
FdZ6CfBhIh2ofXcJyntb81sH458zIv5LJvMtxpS9XDaz4wJUQKzT2KGOOXVlLvxPKPoHr6+vtDXp
kz5/roqN+P1VRf7vZ/QLNf49rmH43R+7AXeEZ+kGkUsgovSUFHVmANtO6UtJFGSWan+kH71H0Wkk
NSvuoc1f+t7qMgWKmwnN7BA/MtwPn9wdrMPCkd7AUugfMVfP7oJzurHE1x7+IjLl0eRjIBM/FQIU
Pb6FG9+Sn9Pc/xjyUG2LkdQaf1bgnzxYDokvQ3Pxn2lPk2KVGc3fV85KK5WXFzEJU3UpqNpz5HsP
L+yBsTmD5ZXIxtibp2c3jlWEG7+XjkTxHwQtUfBJQW34UM51iGafGxT6q1v+wSupMewe/17HE8AV
pKyx0kYdAmGsr0Cl1cQAvlIRtA9OrY+BHhrlxq5ZEQ/9x1OSGsNaArQV20YJ9RDHs8kIDIyrGoJ2
KhROxSC9ImtgIWt4FHt/Y22vFD/5mZX/19qGayUljnizrTNX0FiFpa0wVONDACLpTr50O5hT7Nhn
9gbkyonSyLl6r3fBC/ASNoszsWDwvEE/NU66r46D7u3IlkvTnB39sOuWDjik7oQmCxsshuYpAcOm
geyHhdwuoml0xrbMqIW1yyzCVYuxQz+iGcZNBEjkgrhTJ+BnwYPVY/HdEyZFjKQ9fE94KNcbsPUi
6LWlBtWC/Lnqrg0LSi0klqAmCHFr0SEWKwTETfwGp1wl6AAYSjDM2BzCRmvgoIJyCAASZwpiJg5E
2Sl4I7SRYlQ6Q13TG7JWK0feAGDDiiRjho/Eep+BnEmzrwmasODg8JwV+XdZVASIeCE9HMaXKrpV
YHwL9D3rGTOIBWVqQWMEmgNkBTNKHuPyGGPSCWgDwxMqjSIduk18qP6+bb9Obz+9qUXeVwAIyLR9
jVT+nWBov9CoN1Coq2vjwKQjfac9dQKebyMUre1LaZHxpW0CcxBgKt2KehtA5aAGHTIXIGIrgFz0
ITsJg1XvE0Gh0Gcs7RbjZyhMJtBZRKzx+x3Pa+OnG15EWbqpRD6Hb7HbzkyhGN8EQ2QxWlhmGxdY
acMBtfb3thz6PE3gHzQXbjpt1GMLJgP7xureKJ3Y79FlLtglJrujbpBN/X5TK+VUXlpEX5L2QZXB
igBibVCoD8OO2UVX3wEcwRGMxsSsyLjLtkL9/Ed/eoSL6JoECawXRIwm9Ox440fP5vzhNk6h0Y+8
JkdzZT06lAExGQnEiJHTBy/EKOmfUZoUruGsom/VEC2XpnohEIeGAlq3GF/5/VF8tR5/+HVLOz+B
bXiQ8REVI8meZJtnP9lMDTOdxHrOqzQYEAmgOj3YDmB9KCVx2MmiY7sIFJhsViDz4mSfanHlhujD
8TFG2Rkn7wMAGBQvgs09q5UQRLXlqAeUC61H1DwT7jXFY0dnpyyefr+Nr0L4D7exnPRKM1KSduRQ
8kCOtOeeRYu7dscIJWqNS1+E3BVRuwa93MWv9ni9vUJZzABSoU4PHlTzECSCubGxb+ft+dNvWXxo
yqyJ4tbD6pLG10q6tUAT/36XK7nJciAslPI8GrwCB4tR9RinQmGdye4db9fyAx/merplKzn/0p/u
YPGlSCNUU5sBd1CHGNUBYBfkED0Sd0A4mUmwr4fP329oLZ6Ki3gKyowQeTn2Blq6x/y1dPoH/yzq
yav0NN27l3jjjSzGev9PWs6Li0gKIXkNx3A8OWLWh8pN7EBNNEmbVBnZhgA5DU5GnQJczK54SCy0
Nx+30o61WCMuImgHYUQKtB/i24kDxQJaadSn/BfxkllgHb1zrxJ4U2Rbxr/27hbxlKnCIeLnW+1V
6oiTrj5pgxUYCapNYBWZofYMmoQ66Ftt+bXrLWIpGOlj7424Hod2jKzcgOxzt0bLVnQF/HK8h0hU
ywMmhmojKuvjAWgFJbIGTK5sNSfEn1f6cmwnACoV41pYgEnywvV/+HNp97QWdBsawLVcdzmxE5K8
6f35S9MZuTNY1TF1AJnXYJZ66HbdrtFzrT/CQEAPHBBF+11UbnzjvgL4D3v4Kwv8dnzku7pvIg4R
EW/lCR4BtAKd/uSZMQ+qmTWB6ceAo6okFsimPOpViV6DJPTswyii1ccdyDQlaBBQFY2zWYMqauGR
O21s+5WsYjm1I/ZwbfZ6PPUSmnVDUJH2/QGmmLpgem0nn1mt23dmqsFoZ+OCa695EWeApq6kkqFx
rr1PbvwCpmgItY24n0zviratbKPpJRwaM3xOt/KaleP7cohnTMY6ZuZLlrp3jq35bYOp7mBu4x+D
2tJtsozBnfJYXCGxUXjsz42dOtwjOsJa7GJA2CqsUatU3kleM9QIaFO8bZa0125uEWTEEEC5ck4L
eQ5YyFtuztwjUGB2Q+QEu2BDT7fyIf3PNEE8epRc4pAcD6w6ArCU9NbvC2Kt0LEEEkQTxTZRiLQH
ViTRM2D28YVj1Orocc/paIKhHuVa24HyrPINCrlXn1xk5oyTivjQ9TfWArgkObRHTFm2nBqdmcac
iO5/1h+g28OgJfQMtMKdCCUbi5/p79fff/daQOTn1ODbria+54/jHG3h9YBikG9GBmtD72tKl3+8
whznv10hjbiiKOVsLmq9e6lGuAJcohJUK60D+rBuoVC7b44mrx1x+HnDfrtaUvZJLOU93gPmWPXu
STziKHdp7MyI7ekc3L1rc4CYtHjNN/blyudqObk08kBOA6861zpKh8kU2PNAifexWQddyfaX80lg
yE4MCE0zcgBL6jFAx6vY0xqCmvJn4w2tBLPlHFLkhSQjFCL77M+GrR7pdZcqiWBmODcXqBTKLnsF
VJTtHXydDXKCOwT0P1a1sS3Xrr/IaAC1J3QJ9q2LilX/mVw7xwNhbKu1svJt4BehhfHpEaBVinan
43D0Xju7B5fvJDz0F9/pYUUAK3BwEgEPUoW33x/oSlrNLzIYD2h0WoLZidu1gNPA8weNw9wGBwno
pn8rVvKLM2AEOEJAFXhkOLa/JbuAKL//9JWHtRx9kEa+AhISf9cDya/paqWjDkEJS7StD+faBRbR
oKDlQi4GCQwKOGsdspt09lG9ceVzp3ou41BmpqdH6uZt6SFXQj5ZxIMa1j7hGMu0CyA/bK3PJVdq
AMvB9CsMgE7QJujUGMx8HvJbwN+y9vz7c1xZ0mS+/W9hiGEn2CnMzxHqgwdsmH25ef5faXLxS+Nd
SuLZdPDwCP3DeI9O+Z1DexK04ek1Pm4d49fi6HJiIKmAJ4e0HgIfm+iYb9+JT4MdO2wBFyCUj+Ei
F+zKI76fkg9voI3VtxJLySIQAEYytTSNp9bY6LvkD/C+s9o3cevPr72URSQYPXBh6R75jSijxEbz
KuZ1yFsrbvz6tcPnUq1fg1A5CPE4N1THSgE0sutB7FQgmgFU7uIBkm60jNY2GzFgRQfFf+Ui3xYZ
cLwlvC/w6RGpPfPG73sM4EeKbwdnL4WWFlVQFwLmjauttEeWkvyxycQOLgToUOP4ByGx9U8b5UsK
9+0eJHqoK4byEJ2FWmnGOwVnMP7O8/A029CSf4mRfzi4LEXyedpVch+L+Lw4BaR8PGbcQqe5ZSdx
B42+w58zrTgCGCrkSqHSmHYRjFALoHWBov0u7WodjDR7S0qz0szlv3Qw324YXSapl6O5awBJS2bQ
DmvGKEx6t2LXumjJqChsGXAjOQhWb7UWpSH/0wj0Zfzz7098JQIvpfWhx8N5occJshphHaJiwrrv
wK3Gnvj9769s4q92ybcbhKNVHZZUjhKMwrnUAZAUhTp5l9//+AowATCyvwNrm3cNPiD461PyErpB
sxs8U3zpyrvHanAZSSBPaQNlq622VmxZyulHSoDBJjXgSIQ5n0mXzlEE0wrGngIVPcgQ6WUsaTRm
qNTkHmx1atcCyVJWTzUCHddz17Ts3165yuhZoxOM0o7g+gFAgtVWj94Ljve/P9OVeUdw3f5+pg0l
elwu4iYjd4IMa5CV/CIawBBp1a43BqW4oSmKypZwGj795+E1PNag0tzrrdP7Sr601KgPPix/fWCh
3MGg7+29PfgOd0CrUuP13I0cVFzfBWhtswutJf+YFbKLvECoYVwuznWUWevL73JHNOJzsQvRomxU
6pneNefG9PSNJzyvzh9C0Fcw+LYnWDjCSUWH4MkY985ALr9vbqUZXcI9/za4np27gZXb0NGj92P6
anT4f0h1V47WS6m3XPfcREJ8ySErtRiQnFt7goNyoky5Gox6CnxSOf5bJv+1wr7dJwMsrswkyLYC
Dt5Penf1kudBvrOPvz/HlQ/4UqldlK0nwiV8zk5h7QOXFlA9Lpi5G7cap2vR+ave++0GwJgCIa3i
8aI08jDZ7AMdK6npnbjHOTtFBQkK0hHqToivsS+caH5Z5kuGo0O7sRtXEtalshpmfGUHTy8Cvn3U
KaC/7vO62/gUrlUpvubIvt+ex0eE53F7sGEDvt7ObjRr4ExEbE7WGtnopAevPAnlvc+0CRLgQi8v
0ghA/mMOy094kmcpPD7sQXRaD86ePQjYHbixTod6B05TvNvxSkjswexhjklZLHqIYrorKlhNw1Wr
21hlK1+Yr87ft7vIhSzE+Qd51nRs/Aeuucx829CARTcVbbyFtST7Sxn47RpCQfUcA8ykS9+DG2c1
KIINOBYryR55gfr7cl5Lsr/+/dtF8lpoxbptkGS34rnlyDsTPLBo1/NWKgM3+0nkGDx9OACXzHMN
S2lgdeHUBadnjDXz+bGQtz6rX+WRHwLUl+zr2y9pM4kHZBWpMR3v+BETlTS43beyvZTjUQCUlgrg
/PRIjiyGosIIqDWzGicjPwiFyUHAEACDNdValsygmgY7E/MTtBUdU/JRRIkBVF8ER2h48wIlKMM7
O6fhR+9O1GMrw2TBDBlIHRtNxm0lqg+HQ/aDxlADA8cgkuwjEXWzPlQ44mThvioHrfU1zLjpLKYe
pMalycvv72PlO/SVBHx7CEk9yXxRoHNMq9VVcD46J3NgPWf+/tdXNvZSLz4SmB8xXoU4zL/TzbPn
b2zqlXzuK4n49qtBEvTL1Merm9IjCvHwXoNBmeJvIqpWvh9L8fckwO4tIzhu9pHNe1r60Dmcw+jI
2EF530oBVj6QX9vw2020A2yMxA5Fws4A80SJlcJmrNSODM9AtU4+JRtbbuUU81UG/XYdAVZtTAWP
AXfioJdPnmEvpsC54vc3vNYVXAqz5dyvaawiLCAc/44MqJGg1CGNSq3Khipph/K5jhVfWdkdumWn
uVdmfNtUXa2ExaVIm5WqJiB5gNInPGtUZHHkDr8LN8Qc/9yYkNXQnPRAh6xYfhaff7/lNV0ovcij
8hiceYnHqk7szvDM2oT76C3cpbqk8aZkAMUjvY+u+I/rhF7UVcaRRlUlwxbtneEoOfEekiJyoi7w
41Xhy3EaN84ZK5t1qccOqryLUgmLniQgaEMyFfG3jSe2ksQsZddDUzec5CPoM227j7kaldQA+hfv
KHKgifGDztWimnsPAy3o5YQWssdpPIWRybTGEbVxC8LB5/Bz49esbDx6/vdvG8IDcxWQbJynGq3X
60u7T/cfsCnCCIZkdftgI91eW5rs31eJg7LIaxavrWJil2Zh2DPkelfCaRAmwTC7trN62NiEayfE
pTq7J+Bvoz0/j08RB/N7DnQ/igsnYUyL8BsXWZOH0HOw/PbYYNbDyOKssMtsVq/N+SK+Hu/h+aZB
cWhiDLbaYYrS9K+JGT2IJ8oOZGXEkULe+AUrjRuyFGRDAQShw3yb0GxgRAYWzBAcYGZd3YrJ8o9n
FvhN/X2LoxR1dAV7XTeGNUyKT7cFH7PaYDAB2ThtsPFVXCliEXkRQKoJxFxxwJOkrFrxvl4Z5kgc
TNaAPTJq8XFLN7V2P4vQMVFTInMsgjN8QqHbKDBgG9rhqTpvyXR+3thkqa/mPQ8mKiIuIDi1guz4
POy3hOFrf3oOU9+WW9PB2SfK8ac58YEj984zuBgUkGMRbNSrf96gRF6EgZITW5EacIGRMduLB6aK
DEVWidFsVfA2vr0ryjwiL6LAMGURhfMVHn6qA6zX5q9BokqokTocAPzjgcEBowZuyIeRL8aOy09W
1kBDDsGV3+rWrdQ6yFInDedabuoZ/AaYSQErBCMiMXEhexTBu4uVnr5LWk7dYdauRYPZNk/SaAkA
i6R7yejQbsfZp9hTLuBTfzYC8Hzz/828yVIrPXohzDZ6/KDp2mnULj+weng2GZPnFcxTbBQg1h69
NG+KbwuoCgQqpHscmZrxkc/tatzRMOlpwBOchJdSGhXSWmGQ43ynRehfBqyTS9ZI7cThRr9mvRLG
W1rJFWYJWcqmqUwUfVZGjYDv2VPrV0b4HMIWURYFq+ONkOv3EbcPOVi4KAKSiugOul/K2HSDo8Q+
pYEW2HlZsLEmVzbWUindFnkgeyV+DDVmattg3IkF5lzEQDVQnMGGaOfnDB2moX8/fJxW4foRIMQV
ojVNaHfxlzJArWfjU/BzTkuk+d+/vdt2ioH7LnAPWYtpJAbW6aDjBvxWB20OAT8s0KVoGGZIcEec
PzSYwTQLd1K6HXfoVAxc6pC5oPzx+0ZYCc/SIgJRMpSjqYTLdEb7CrK0Mo8n0O5WQ2slNydLWTC0
ox2B1Si6AABynfzrqCbH2BE08Sl97R7ZJxEEBuCd/D2jJrCnhCuRBjuNzebQ2hpY9IRDpkiytptv
D7KQeLCBZZeDVCuijfbMSgBfuh8ksNuDKex8exgOLg9IB1QJreeNbbJSqSBLOWw9+XCDpJDmSzGC
g9LfM0O6Av2uS73SapMD08HbiBImf06s39fDygwmWRoitFMw5fl8XmZ7TUJgsBgrp5QE3JhIGdCj
Ya0q0gT4wJnxCRa41WHcuPKKxg5jl39vKJi60mHO4srDO+btkkqDhY2AbrHum+SYGJQa3cENwZ3K
+/gWYzYfqZe+laasTPIQcREt5NCXxxiT5WhX+S/wEXQmg6geAuTVtzxtfI7Ncd/uIS7VMLyTXajz
VCmgYO+jnWDkVgvfJiX42HgH8+r8Ye8v5bR+IJOA5RC5ejXTMqPbTefagC+dWTtbJKnV97zIbSqG
wJiSh3YvPchPGWyiQrVzsRXvnlaqwCW7nsHrxAAeiIf6aWO7rMTMpYiWzaaajmDL5Eoh+0k1EO1J
I1DDMLP9/cmtbHdxkeqMqPgHuYAHJx8DDGPW7pbUcS2BEReBJO7BgY0IDmyZy76iCI6d8di8cwbq
ZYXbncp9+IAlqocmzFVctrKSUE0c/pl1x41Ht3LAgvnU39tDLEEJ/hIEV4D3vIIWDNsKTB/AhBmu
MurwIcEYb6sgv1JfIEs97VhPZVDx6Jx0ENHCOVMtoLr/Q5/gOA1HZ9S53kHKrh97p3eEzbrsvPR+
WPZLke0gUrQ3zkuyeUrvJcY4kI6+CxpMk+1Gp3exsTlWOz+zn660CDVdwTFTOUDx0F4o8BoU0YQZ
vZHtS4S5jbP32s0s4kkrjR0zhQ16sVLaWhILF8Q6LquNz/baOVRYZB9SKQAhwmA9+q8Az1F6pwJr
5KsPzJZqYy0cL4WvcHsZg7YtaRdm2Re0X6Nb/0nukPLApiAMMXqNWULmNDrwndVgUz1q2X7TM2cl
O19KYmMS/a8easIhwKmMSTympqxnABHEhhjplVZubKuViCEsIkbNDFEykRZCJRTDJ7pWRuEgtQyM
NLcwaCsZ1lL9KkZi5Y/s3Dr3DEC7K0obA/BtU0h5qEytwAmKNk6Tq4tiESJGmAlNjYjwJ/bXIdS8
6hVefaoIAH7rP1NP1PAUbrFNVxKf/whYPZlPiA8BaxZqHCZNC7tJ/7SyMYjGUCfaP4XzJdmapIzE
0x48yT14rr0KUZGqyRABS1L1QasUqdwpv19oLd4t9atdwHo+U7STG6hRDz1uHMHh5CnxtBZawlQD
+lvjQHbKSyXPbDJpXfecVYHGbe22tc/xUs8qSlKdiFE3uZ3n9PkOTopKBuRVptMYFAT0F47UE1jy
TjjYqWeP7wj7rf+RJm6R0hvL50sw9UNUXGpevUZMZXD5gautbpgTVJgi0vrpmRb1gHOjQZ88cBql
6dAWh7h5GUsPSQNRmfwphQlsmatdUj70Q6YSGpObcJQuRvESJRYHMrM8+HrVlnrKlWrqWah0AN6a
4EhmCoANM+mOLQo9jV57dKIyFqRQGqbrt1r8M7bGP77iRcIT0lxYDjGeMLXzHPYzu0Fd4YjqaCSH
ymLO+S2LlWv0sHG1lV2/dOwL5T5jsg7eH63qWzQITr2Ovq/hzxwfMC6DV9R6gfgG1VrZ2CwrQDWy
VNzmjCcxMKACJhnT3+ytrlFJyrIj6wPwlDzUAmY0/BPhwfiZblnEm3AXVoQs1pMwcwVxOpblDVgS
GBVgCwBILAi6z0GtEMDEelDBf2tHrSC50jEZHBEGRQx00h5GmD3//si+QsdPy2+RYkli3Ewi18MD
yGuAm0A7ZSLGxFtxJKIScZM6kCpr7EuUaFp2NNngT0wdirz6Azi44ifvU/za5ow5+h9S8pgxKGjZ
PaGUilhN9EhFxxZ0cDCj5asXmzGq+iFIFnzU71LscgFs7xrKKS/RSuZRQCOH5rMjyc2ioBSKhlnq
BygnKvx5NTaglDR7Gqpk31FmIus1jDJG/DkQcWQu24uypIqVLmCEt883WqQr0iS8pL+TPyoUy7jh
AUOmUQtgNOrCWJmGgu29tAMI1qiNpuZKVF/qkCNYrbclT0ZXghKdAESt+LDB8HOMZo83uXv+/U2v
DKsSMl/+W+kkxIJKeh5c7E7r9/BNkY34szIh3uQt1sS3t1bQH5wYSW3NyBWfOkaHoxUvKqya94XC
ujGKl8aFmq2PaqsL1LZGMRMcje7QgBgibSzItY/CUsTcMgyBNwQ2FAJynL0Bxb4jx0mnZxRR/CSq
TYNBeAyZqEykbR00Vua9yFLCzHtCQ/tDRKMkXEAoX5/JhOYCZv2EY/hYSJpfHCfm1hfvbW3Q59JT
R0kZpCfCDErd5I8sZhMx+vXeepPGoWtFh0bX78dRDRItRdGP30eBsHFiXzuSLCXREYt5aIpDisjU
8DufDDnCMwEoDZgFRq/9ZxlT+1BKV890uVUSWVuhiygOG+hiiGlcEmiwS2L4tmDVp63j6dopb6mE
jsasjrNZ399hMsHE6Zs98AWesN29kRvK5IDgg6m4G3f8TT5nn92lStTpxAA9bua7rS7XWtWYLHLS
UeDkPKnnzX4WnOgZXkNmtGdsRoudbpcc0z0qHxSwmOkfgp/y+57k2a8V9kP8/Y+OWiKQdcDy1w3S
6EZo+UyPTwUVv2Vde4bXbyNCFRIwChNDVTSBUcC0TxxzCXnfqcJaq+psn5e+xiIKZufRO0mhkVfn
Lr9GPHz0slgt0XaAdSJM52XNH4aTB/QobOz/BF7rNP54qPjUknJ056MC7j8RgL0sMM1xjQSowmFT
9tS0hA1lWO0mr0EVptf9xNd7MC+TQOc8zMjSzYVi5FGpZAH4kdyQWUYrB6LBP0CRWDtL3aQt9718
LTElydE2NG16k0kBZt6OjKc3g6RS7Cs+eVrj9UYr5a9taNN8pzK4XV56jiICSQ48J2jFa9/SHC4w
SfI8yoWaiZ9+LVvSUKvxxJYaPjdxYxTDI50aVIOaei5VkZr4wCLEXaiw4ykgSapwTHHwU7joSmMP
nVPYF8bUxHrTDg6SJamyYZflEF548fxkB9/Oxy5KNDnOHuC/axaEPAdyog51+hYM/bEZApuRzbYA
CbTJaKtpZAWTAmwduUVYAaREsAtHNspAUCJh1ip1Du93Di7O2QQ/ByCu2Oc4NlPWifw/ed1qBAQg
WiJKEEmIvpkidphxJR1GOdqCbs5lL7zUEneQKzkyK7EVUl1Mhei9S9nyrc3LFFiWEg4RmTzgCYKm
BVMnasg0H+6KNuXD0SMta1HBUxyVrhLxX3asoI+kU3gOwQsT8nomgwpNVU+BUPlPfJ49RulLkzSd
y8e8yQy8lnexZCVkfGHqMbFyjq+fggBoeplkn1NemlNfA5ysR83VC459+1AJxyCoVfhkA0o/NuAk
dxa8BJDRi1lwCio19mSd882YUSPPGbMUFhEpLBYluUWHxq4CGLae43LEjNYfjyhseOIwhxvsIt9O
I6spnKE61kiFg9hTubbQPOCeBgXMvKBX6EYDrRVLN0AcFrSUMgd4CzShS1qXHtWWnAGkToiFgygA
cBJ16QY3qCFpgd1ypaKALepw8uVUL77T0x4eG2kPlWRFaxWjeNS4S+hy7wEakqKPAhTaSZqCiwzD
xhGTHHlx6ONrgXUrPo00LMZKuHheeal18+ojLT8G7DlSwVSEfS0GLBKuu9RNYEoxeUS7DqNVIo4k
1KCFJILcjw7Ar25VnNLVAHucKW4ZOU3eLe/Z3BYz+gjYyDGpmH3FVnoJly97bPzHlpEMX0A9cbrE
zCHFRNjQv0xxvsNtjD16kxTAPfXdKye1k5vdSPtgTchOz3my3WTslRvJBZ623E3y+tpKYYVLBRrF
DcmOj1CUwOYt0gyGTRlAVlgaBA2sCqynSClyWiXJI1cG2jBGN9C3+xHvPIA1bSkaeXnopqlUJdi9
i5yedqk+xDBaqYx0mB67EpPdsHrrZAq5qDL4h/Y5GQU81PTY9fDQpcCTCjqUykOgNGANQ/loZDU6
haXCJ6GB4xmmLWGk098GJjIqcdJynlNzscZLokubKbWM1el5SArUl9zNqMwHmHtPiVqHqgoNqLYO
1yht/jsErpCDm/GARLOyGYW8bJR0nVtcAHqHLBTPZUFOBTt6bupf+/7Ylh9NVMG5HO1HMy5vEt66
EKJa1GgQ7GN3pEKuii2t1txOoKxQyjwtaw8T2ORSWLpUkNgpiv0+HadqFco3D+bCWoevIUcJV7ap
gdCmYgcPuDfLZI/Kk+zrbaNUrojIdqRRuhZPXQO8M0Z+guRMw78+ecF4sSRf4bhCd2+C7PEKBbnG
SyKb9GjBeQRjupGgNonKvOH/LCc7atQChiSSAot4BlJGNAQ4pQPJXQgPPfyLcpeeFD+95MwpBPMq
0xscYPzSkJhd452p6TNIMduWvTMpuBfwDBFBYY9b/6GrAouKElsIkgdYtoO0HuesWadOgEZHWaem
1AWiwWF8jZfhADwIZo3vVcux8LyI1bqtBjUGhhZYTh6fNB5RcEY57nzuhkgejrBTGoEseuHRSvD5
nYzzFcl6sBvEQuV5K6CnRs3yAlfwm2ZfZmL4xlyr0Bh43UswJCeo7Nyehd4yNTlRNDFFBcDtIKqM
ECpYPLpfE5XKoUAJMcDjn3qe1SaxUSgJVorivoZBkeQjiE52+plMgKJgXuJSwPEgBtzbboRYbXJ4
1EVZ/0zq9jg0oKUDSI7Sx6hniQsruZgFrgxOdp3eMk7B6VSglxx6xqDaNLiuJKtBHzbAyeCpvYbx
oQapO8axqMfw4j6bbC7GWZJ8cDRG9Ik25oeIfkgnSslRCWgcUdCZGi2W6gHoKJOvXZ9ofoCBurI9
8/mh6PQayC6CQgCMUVPYYjXX6dxB4BM1F8wwZl4F57xMB6VbEvU2hMkIeRhHxKNsMATMbNdsqzbj
AMNqraVfpOiPCP+HBscYI/xoJQQJjKDmiFMQvEA0C0A8Y+cyp7KswTC6XN0q/4HPHW4OFYrQ7fNs
h26Unx6EUa/A/UWFmii5qBYF4twzNVzT6Zbj0EJarfNsFsNgrZk1lgznT9T4niZ/h/4jweaYgle4
bxkSK7uy8D8knddy48gSRL8IETAN90o4elKi/AuCGknw3uPr7+Hep42YHSOC6K6qzKzM5kSXR27v
BJJvKr03NAX3ULo814u+i/hG60i+CKbQvE76Y0rcUdm20FHQc45oVs9e532Ka4cXyR0lZsku5LNv
SiX2UsO4W19x6yXlykubOpqhbqMuP2BFtR8fDx9E15oyfyAhtFlxeq/8kYu+5rsAuenneY/hhaM0
g1su5xyWfmzMa9s7dr/P495V5yZYhrF0mrY56uAABknaQmsuTX9UpVuo5YdOvRMgXS4ha+39eNUS
6crKidNgEIrL5MtggilJe0Mi/rTBYnKelI2YndRKT9PcaFxPpUFGZ9UeBtWsHHtd6KyUrRp9DCaQ
0SBMmiq5o9mjKYtV01+KufheRwp+ampuWviIl/GJt6tARIa/iAEXps4dVm0zgP4DWsons+b8ZjuK
gCnYvq7WvVgsXy0ZK1UjiJvpMk8f8MWbRnSOjHdgW0yuSgbjUgkn1o92rqPLLpeDvTbEE+PFQWFL
jFs9dT4bieRHkiYLFmBLBfHJcvxRhmYghXcZyAC0bbPae9t8IuU0sCOV4NPHy8wiUFiKjfXUtoFe
hPvatv4WLdLcMZWuRbkLa/mupORXJXzV+tgEaj3xxEDmX3topzWwbgjJdd3a2OYBwXdDF7K2X8sy
B3aLP9L4VthfqvzWr29ioa3z6vxpJQ5A6f2F/B6spsNdjGclrYCjGunzpGq/I4tRjkyABr5vA6q0
4tIk9akabXWjldLOqHljpXZrjr5aBXKR/hNm48V2j4Xug1asVsLjCWdtS8ObciPdsHY+kzMVHZqy
mI6T0REmWPbxLl7m/Uigz4Yt2OexUk5Gv8RbTR4/K2r4lqVFO6jau7KmXpnav/NMxmqVOqPxlhq0
70j2wdmTK9HuhHIqxXeWMpiMBaGBE1YpY+N2OfKtZdjTze6aUDqUSrqN6zAgZvQN+76DEFKwTLQ4
Y5n8aTZhKBEZfTqh9qb1JS8mTRqvnUEKO7clKomqPFOcDxrq4q49rulXYn/KOlfF2czseJNx4MuR
UE9M+zOvBmTq9M6TGq6SccafBrr70K0z8c6sYm0Se4iPc29t21C71GZ71CHdoro4rLONXRfDQBv6
eZS6lVLy+Gp5K/oKonxdjnNU+MmaOPryLgvjq54Z05TyUCgcKBDXVP9Nu8+YDqkvauLU2QTwGl33
1qG7qEnvyJofq98dXK+llTdJea5xHWmnVzJRj4XIr3MfsWlg8TcRp3Me+BfUbiHGJF9o2rT3rq0+
F83eVl32VsbTmwo+M6vXZjjOZfxLMgiZoSTGkS02LiF1Ef6mkPCl2YT1S0SiqMIbeOvJteIsZF5W
n7lhq8pTu0MGCa34ix0U+c1mHKDXeJxdUe97W90qJZlvVP9m4i0hQfzFHJpdk3DtNrq7SChDlfsk
vxiLO6RsDgnlV82HD3364SV0mce4P5ywKLw2Tt0wm92w+WeYxI1rv9XorWZzXGjkuik5Kpq8kfpf
w5I2CqnU5atmPRWJW5i4cAN1V/g3zGCpWvmp6enVDhUiPaRst7BO0hgLdxwU6lS5qvGxxvl+sarX
JkE90BVbVXYKGUNrlmhy3TXtvUmfqP1LI5e7tc++hMlDchLWMFKe3LCtE08kLyFrqeVHrLkWzhey
dLTkbfENwdjqTkTYT/k5aR+6taNLWOcg60AylH0yke3RxXvT9vWGSs2YctDn4bpO1inCaYJ9I7kr
XQm6t+9paTFMHQ1nxAaqz/BMpSfqf+aV5CTiLrSPcAlSfONb9qyTIvLU9Cyau8H6kjWmBEoy2o2+
bJwykFtMMMlp6zO/MfdGdeb2bKkwY3rU8KWTn1SMJWfOT927lkwQCRmPwnJt6yvCi6YlGVvd6XCQ
4X15jREmNA//4UL1zfVtZqWvy50e0IkUAGVXc6Cac6j5eniybHLKHCadmo6vl9zBPPdawV10yHvc
blf7bNEFi6zxFIyUAISHNnOVbCDAjCubLrsrol3ExKXZmRcxLagZx1qGU3teSkDf3q2X6IRDXND1
TBRzv5f62LcVPDOTB5CQEC7UeFH/G5LGmuSL34wVd1y1SdpgjIJWz3GCfG0F5jRBoXhmHvIh2kOa
R26VavTGiWvI82WqzJ0ewbcL7UeOcHEq2i2l/SpNwpdyP8Rhcf4I2d9oy3y3yJ5m7Kviz+TqmUvG
Dk8BLg3TnYqycmOx7wyTsxuaL1PsRsT11XLv6qtg66PcwC/1pM5xA+Qbuu9s9PJlU/4SYbRpKuOt
6HZqfO6lD9K9A2kipMJiux4XNp6+1bvk31r2ScnpjMKDTakdK5bU0roCJ6v05OdhDcm0bJrDU1xN
06feyPOnCJsOqNIaxF6SKl+b5iAtew98onHiOPMN0qHDnslXZVc6rf4szlpUthiyT2Kft/N+ipJA
tclEMtbrqqhsTGV+v4y7Uml/VsNITrTAL7YclVukJg5WRy+9Vj83xfQXRQxuAh+CMIzNoI/L59pi
fyq07Gd5sY3NbMRML0tI+q/0VKmL0xFHzedy5WX4tvIxDqJQ+ZMsxauG8GeZnrPmvHZO/aU1/+AI
B1Y/mHkGV8ud/J+BM1c6tt4yPBo4sz9U75JKTgU2bni7WcGDbLGYyMSpTljw80yJ0DxXmTZL6Smz
31f3KuGn3wjlRXSbvHZi8VhP2HFiReUl+d5SfL2LnLD1yRQCYliKD/wpaQRLJL9uLx8UELu6IQx+
R1KYbV+LCmvIP+NbuYg37VNafMK9lUAZXMVw687Pk9uQnga9c2CO9WtPsdYjF7CCTVZ8seM4yKpz
y6/mfLwZtG3T5ach3ZVYb45OmQYNjpf2RUsDg/BsRMWl6TXEDDEFR3uJRqd6NXBjCp/HRvWGYjNm
/xLDD1GdKztx0lAiVis2hd9mmm3yEMrzrWFrrdum2qEo6l1qBITAs+o69d/x4KrJLkx/pfgeri9R
/2/M1l2t+C02TrXL6FcCE0YtJsEbkny7xrPrS2WuXKfI2SIwsGxPI7fWlZ9ad3tMz7mOp7DBb+N4
6AQd1OQMi9KZU16NbJfdtDpiAn1uUo9asqSuWuIdlcYn1MRB08VHYR2Ni14fccy0cKBBNlO79j9p
bJiyvch8K0Amyks37pSVRPgMqh6/rcZgDj+06Z42QWLfXSbngKVK+7Wwd7X+ESssIObTsyH+mRj0
pgBMhNRPXGblh2jJxJQMTzTHonRj+adTsfstv230c8VfPV512H+N3fLKwyFT0QE4TmrxCc7Ux5ew
3jX6rcxOrX6scApFAl7gFIq4SZY8it7S7hR1R0OwVj9l6OXklueFawLa9R52qBsVrCqd+8caIo7w
8Wi48R8lKSSacBavZSe4Zv1BAmghu3k40Y7UbJn9o8dzm3qr4GX2XlQb65ui0r1Vv3rjR81LbuwE
/qPk3JPw0bPZgaVxr9njJSyqJ5JfN1rNwySoXn62w4Dgz9h65bOY1VN5E/FbNF/wGpbW11ajs4kT
J03Kc90zxzNUG3GBlGkIDJkPt57C91JaWZkmvEXfCUzWshrk5pDbeWCWKScebz3bVeKrtBd4SJc4
hx+LpnozqJI5TZgaM8zmb3p1jZZNVTyFPa/8yWCcKQXfAJJAWWD/TF7p4kTWdclu9rrS9p1g1sf2
glxtY5rHpbqW2msTnnUa2goWLPe10B3VbZEfEvasBw3wMPPBrdJy1z1X3IOYM3cqryxzza0ufdP4
GtZ9IYHxBs1Xl20nFn/Nu0b2m0zRZG1w/uJzmXEwycScKf9KsQXc3OTVXk983EsID7RNf/jllEm2
14stDOhEB7JeE/O1Ln+H/G403RN4OyoErTvWvSMyvrsPftYy/Zy1dtO0UIbmM2JRm6+vs+VtDBZR
V09z8bkk5xVrjeijK6NNoT2lYVAyj0cb034VswvsZp/TFhxMC7RyhzrLMbmpRgYxQKCc5ELzXWkO
BrKjLD6MtLLcI4bTdrzvx5S6PxiM8wp3yiq5QEO0FG25owNiWE44j6Tq8S6EMxvVG5zZQb1sFtls
P6TWRXdR/Zvyj651BDtFuLfYl7IqHSx6DbAS5dBV4CjGBRHDWJLWF5jpldmpVCmbRr4xtTeLtiJ0
qtWRUcR2Tw0mjAXF4y/Tr1p1LXLHiIJI+9Ht3NWNlyxy8nQXt8EgtpAclOHRdCbiHOpXfIPTHL8v
6bSUt44M8vo8pNe4e9dLANxDJ03eyM5Amn/N9k6T/+joGilyDLoUlT4mPmQrK2yZK81ocJymIRVj
U/LO073I9CObuLV2UyhufRXBn/D5cDgh30zfdD9TteWk1LGbtoGVbtuW5uWlIxiui35D42CE+xUR
bOyaeTD+NCmtGtZHrOnrXvw2k188u2p3YW+YXrBjwFNfbBD3o0Z8tMWIArgkc5YTSmBggJJI6a6J
cjdv3zKDFPkCwuOQDjSN5k7q7qtlOkayLzAK7CpHNrclEmeSNlTKaWCes9kT6tv6qyXvKlH0EsPv
e8iaPPeyUTpywbdPMKIbla7JjVWckJJI+k8H3PqyCAtse1NgGt9yj+YECve+xMIkKbEwAvPPLLz+
gBv5oiABAl58oQKZIdZv6lY1/mXzR3utKCzxNsHwhDYt/DXy9wklMFBWzlUrHK0PXTQ6o0F7DuwI
/rGZut2CWlI3PyPt1AmsZjJ/inlI86s6HXgT8gaM0NFYx2tcuzvLPdJOwF5XFe8J4IN5HWcX2ySN
OVJ5k+C7BUiy1BjuOAOJIcYwN2bzW4XnCVtpeyc+DfCcmLZ5u1iXisDIYWNY+A68TVLlonvcrMvP
Aw/8RPZrykd5fpqRFDH611WwdF6d+vLkVJIbdl7X77CtlpMva9xlaenOE0yYPDxpY7hZTSuIInzm
u6dy5oQxfuokG6DSu6T1czR6bb1tpn372pAFjMP8H7NniBRSvEeoFS0vvA0Iyj/NvyFzY8WpZBzq
t6q9YcvHmrbjvoc/GDyVGv2rpXvltxA49+PCF4XCG6Ivq/+YlSfxomFDoI5P3Ye2BBU/keatywpU
+VxGypYehChOhyk+TL5WTXY0JFuYJ+iluaMkg8swLfAcguwB2XH1XiL9riTclF5fHADrbfU3jty8
+07yAKSVZHFrflWkQ9e62bwN5YCBz/gTmem0n6n4qYc7IC9R25v0S6WlvmWlxUtWPzQNWhUUIO/5
OZybXWuc4LE3+XIUVF1pAIX1aw18cCaa9D7gAGA9yX9V9cwokRtbEVWbZj7oFWV6Zm7dmdm/RvnR
9OcH/o+DEjebWlz/A5Yer5zYpMck3mIdYzt6tYUfQMUlAwzF67eR7mQiDeXXnK984g+vLEhnN/Dm
DVyrGd7kG7xJR8ihMQfN/Krnt5R3Kq5x4cbjdXoWu74+11pgLm44+6AlCMIIA8C9ukDdyCzD6cIY
KGjlXaP4vG/m/DVQFqJjr3tm6AxRENalSzJ0Nd3WGMuDg93cgIqnf0PUONWHEDe+drlzcyy+jWBs
faDqiZWH79U4pCGxBgZYwuA0NDVSw7e2vOnQM8lbJ/2uraPy4pgLvMfhEUQgHjo2x44KR6s9W6nc
ofjB7cGMvPS6tu+aAF9RqIRY739gsiZlW7roevFG9FIS5T9oBRIAgvrab1Ksbf2Q60GabXPFseld
icixsOXqA8vijvZzRl9uIeLmpWKbDQFH0yh8EG6JFEPgpNyX7bf4vvRM6gXclOqM8VY3zwoyP/XU
N1tb/Tfxi+tuNHd1timl97B+re+lGu7D9BXm5DH02AMi/RZ/rO6jOwkg/XbWHC1/ao2DMlLMFdaW
X+3wfY4RhVQOXwK9mkKjvepuCiXGTdzRORsw5ONGHh9m74mbVWi7+a+90lHVL2IuDrPB0Cb8iXcr
Yw11I70YLDsUv0JTPiuF3dscLG+GyGC7qlU1KsdhKd3eqE/m/8s7iQ0VCVDLNDkxKU1VdRfkH7C5
YjyZjfohAUBsJH14cNhV4XQtrD1lyAJ51osMlIi0mqh7abVm3y3xTi0rxxjqbVuHf3Jaf9mj9S2p
SdBALW8yI3FEtzWyzC8m4ZmWpxojhWVTRr5gmr0iZEJAurEUt4p/1PhbRY2gHkIrYAQnRbfVdkp9
eMBwsSsbf1D2xY8tadtEw62anb3q0tyGJvKG5W8YNRcFSkfhAnPeCv5mWfOUVRuCuW9iB98zf9S9
VvFXyy+hWvQh+ZuNvQp1MlvDZyk8hvGmc4Q1nbIG8+J+PCw9h7gAE1NZrwGkVpNz9Wx3n5Eu++mE
H1qT+ZGZPQEB+NnwiO9Sn8fxMdgD1M4Eadfto0+W8cWnBM3t7EUN12u9nsDUwnX8VKxboqVPVbhL
+d26Lj0L6YYpZ5tRJnCIv8bxibo5Lf5q02Md9b9o+p1QWkcgABsafCwoTFcRhwnpokYyQER6gMNV
+2h6YYb7B/qwAHz31ynaluN+AYmFrIJK0KInu4S/gOfZ6cphNYDcVa/OuAXXfbUAE+3WFTbuRBVO
BscyfDHfSoyq201oeBULmiEpJsEod7tqOVc/JpqrzByvgMugFON4lYa99Lz2R+Is2KEczU/dini6
bq4Ghbm16whtw6+BVUp1UW+ztisyTO92hNxtMmLhufXGwWfgFu2LsJ9Ru+DDjJxAUm8qrz59Mt/R
JNw5OqR0GTINAn4tFh5kEEYRRlKkZ4/8RsDr7js3P4dpa6q7Baci4rrmnxFNYAGBdxm5y8VAt1Z4
GTRxOGPUrcXbbrwU6ZttnJbpnMGyAvTqe9GjtwPcbR7x3XPj50MC2v+BNQ7syY0mjxZFwdjwdVwu
jXLr/+yfPDE2Q+IZ4b96BsBKkttsDJ8KlWHhDw/xe1Xfc5Rg9nQY/8v9nRIfUlTrXYn1rn50rGMz
KrQSnxndI21k7oPfafPG3tokVYWXPAvy8maPx3b0pPwiwy0P2YHgYkuz3pePBtTzV2bWBvcM6p8q
/NUtJ7MZ+tEqZ7LDc5f18zq7Os97drCcNZxF0Lg65VsykZakFF6cfNbNSf62+D1D5s3FT1i9DVih
iuzKCAgJCXskxGmtUrcX1E82BjtlH1XdQbRwgDgSQTEW8m4dmSRAjoH6fM5yT+90MvK3bIVOR84y
IA7IO1/wePN3rG9msRwa+jjVcO3+uCqXvHHmCbfkAKMNXxxC85HdLbyl+ZxleH5HaL/LQ06Bosb2
mD40ZCsNzcZjvslUGgtUJLlTgfjRMqD0sVn0TT+7F4XRpHZ6bTuvnvZsX8f2rXlPbYf3ARAUsEKJ
ILekv7z8wpWsLnz7s6TRVD5aYJYo3cql7S7lJkIhW7iaualj2VWvSQkd7j56t89l8cNwyyaQbH03
BIlfQM9ZsYYputiUg0rhoU+B6Pf1wERjE5qhHprhm5Xco4lZtlh9CRpz/Q5H1BLly/QpPZxg+qOE
SqOtCdTs/YRLQ97NjErVikPeKdJQxT7qDKyCWnvhcFqjc7Z8NslHFHu2/CVD0SXi3cjsQD/Osjcb
cI+HHATehv4h8UJOjFdbkb+HQjpEDZUmxCHxzQLbl+oPI+WadePhruAePt7xmo8zl1mjRGVoHRcd
iyuDLwehvvidw32RSoEMfx2HO3niAaW3YWx8u8iCxoTDgbhbLzVauggCFCH2eKxD7onINTjadfUv
jc8JyHQUOS0ikqjdWm3hLKSzMTDE7bcuvWjFhDhoQpPPuicnJDJp3pE+lrGfriU9BLi2QZVqDM/M
Jm/R0ePkEcCDll36fNrUinkaYPQxRpYcTX0aohsRk3DdkY1AakO/PZot4332HNc4Aoy53qKBAjFR
621mEG5jMYUXuR8zK8I8g5j071Z9t5SA95JhHEhRmk5tdc9t3okEwIXu1Iqrs2KpTmk9SZ37eNTj
k+gvBf9glN/528wUGaP1lIufsMZm+j2VkecrDODqi0R+fKz789pjc8SwS58cogrnqii2yp8KaG/H
PshIs6zIIUNVuKXxLpG3bh9qrsL1XtnfXRQ9/siB9z9FFWNEjAknYdJ3J44qnqc5RvlVfFKyLQU4
0TQ2IxLtwsy+OgMINZ/xtHkHB2FNBwEZxMCH3B3L+K+Dh1+Ydse/VXTuf0KVy6qfB6j1iBmt4U6U
LeujoiVK2o8xz/aahSYrTvcqP3hkmQdiMQ/FrNwGPAmmfSlewuwq0DJG4ZvcTZ272spl6MfQa9VH
t1l9xnkaFAdp/rQV8GuEbs7ARxneEvtZVUd/zvfdCk8VPpURiJL21Ef7SoU5fFakrW55qx26xvjb
Vl4Mu2KYO1E4dLt6uUuk10Qd6bT/GdW3AGJK+p0uoFs2aUviZAnynmGlWjz3U39OC/U5F2DVxJfF
xV7HRrH4J1rkEv0iwzoTZ1+u96mjkMb2Df9nztzcfhtz8irZcO31qvulMsI/oXzU2mrXDJzwftC5
18x/Qw9SQgVWJsnaDpl1D+NlT07fSzTsZ/XVRFZcsUKQNO+6FD11gNotA0ZiSuMpgd0HTrNkp0wg
djOaFl/X5NivVf3ZNKLkpgkEQk1ET1+u1U7Y0a0ySb0RCEerf2qUeaqu7aQGNWOxvq/yAwLiyolk
UtfVcx7D5CKEEuFDGcjcKOz2vbCJ0pOscS+mkV0AfNU2olS3gx2HTpOamTPIzRjEvfiOWjPyYUJR
LSzxyQoRkAhtJDtUobsvL6Hk9/lWKDb7bS57B5M2vUnU91C/LuML42ebHmyL3YkmcUsUSeW3bgjX
JEFg3egt41SGC73FJozTRn+J9KyR7sMQyqqMrU1PZBtBwikIGzKFHbO514gJbKrn3JIOjSJNjiVp
no4vh8pBtV2rvw164irldtHuugX/pQZ5z9ug3tuZEb9ATVGXcCVwltaDoMO+t9IcEyOjtW7ObVy/
G4Zyi6ibUa96iNnFPlX0y4jxJjDBQhdrAWGR6U4bvE0MuALtU8R4VMbxuGu74jhOg4DVCmG7cOaN
raBpZL5MFuYc0ypCJ5Q6sWkboXhxxPM2bWiSQU0XF4Ln1JXttVBtx+IWkeb6rHVfdkrIOUYjzThU
RB/p7myjQ9W1+keXjmZV7JJoYDduSMD3i0AOL/rop8SH2KxlaURSL9JFs3CCxSmgPKcajbNDF2kq
W9IbNKrFHJ3YU0roOpfidTH2Uuur9r7Sg2i+jdZBkGbKegCnra/7J17ryO9JuoDOEitYfSqBR2po
wBSkWYqXzhq4v2K+sqpOmS8xaUrWr25u9+ArTKNV7xTtS03cRMR0c4HelsyDiJ8N3euwmuhcOwFn
guhNqCwDk0W+bpkAbBakWGm1LG9go0HzkD/4FWFdw2K6WsTHrXdRY+2GJfYHFAiDymDZvMWT1wzD
tsm1XSN6AfdGy5SiOUT0zP371jxXwKmD9c/k3qb57cd73tsY1mifdfsDcBa25bmPkrNSbXN1Oq72
r7AAuwsmlFbdL3rnLwbPoZZ2VvytCdJOJJf1M9yi9rnS1Y5dynfZDoh8dNsa+Yvdhve2bEieSUNE
JKjxZkW4UmXcE1NZ6XwIBuyG916Rt2oa35Ywc8LGIu1OOHqYoISoJHS4Y7cEXWti9zlXg/0ztrXs
DfJiuZISJZ6ih79KhR6VQ60NHYGSdY9sOJUJKih0reJ/QB/ENZV8LWQknR1RWmZkH5Bgay4MIKej
Gwo/S9Pt0NiHeJ5h8kiNQcU0QchXcwQ2VuuzE3eVD9RWVQLJ2Qh8Y41lekjnBlwqvjYstTXAI0NW
niTIOG1UtitKxHmoPifF9hMruyDPPWdJ+hQ+FhQ1cKeB9n5lb6VAdWMYhuzJQzn4Rv1QiJ1n/SCL
1HpekXZWk2H75UO0i87dmWL85cN4Z4yb1Sq2NlJ/nYZKMJ2k7CZVqBS0W8+Rb6CXwqKlZetlzxjv
4/olmq3K3KkhJ2tR2sS0J+zoSW5kPHfqeTZtep3aJdk6VPWN2vMj/nU11n+hccxQILQ0yqVJl27c
M6lhgpEMdy7eyzp7VazFuCzQ3GAJOaP5Q72tZJqbjxezvhrxm9SCUu/lsnocuDLBd7IwvmuDF037
QNPiDxnraDIK4lhr/mqk/JkzWh9JFAVaAlnRgMJlsrCdpbd25O0QWfTX4QnTzfQ49g0JRztexvIn
C7/jEbiTI2wtv4gMJjrsImUfvwelWGTFaw1/HfyO7Qj5OorADJ9C5ayFfXzN2NzUUCHe9Hn9Sepx
2qfdm5UHfW786kVCPskY6MjFyPLzUcpX2sWYMNwfc4gVt6+drH9JDNUx8Ic1JydHjZtp/bZ/KO8w
ikYbMttofi0v6XMghmvVnJYYwRPqVUstYPkL14jbrRGjxPawtzMXIhB4uzYT5lKPpraEn5Bh9qSt
nUssT35QfJGdIOFqUYHITN31V4KzX6FwvQqvLafzOu2S8KBal05PnYgrJhvfxvYZ0glqeSogUn27
BHlDdGqzlutIiu6PMmUNhiYes69Rii8Z3bhoD7P0NUy2z6X9lIjGl6ZXoQmsVyd2EzS3zCT9SafX
K3LkDGPHTZs/RYalb/t2xQOE9t+rwgHeVHni7x/V2EHERIPMoa2y/pgwiRXFeooUUgnBKTRAoH5M
oVWXi5UbDxWTEhTyNq/u64LjxyycdlUdRfnsw2pvzzmfgy3Y7G6aaKf4g90DDoSHVP6KAQGs2m1M
MPmeXY1KyxMXMHxdDFZOQTrydW+TX62ublHHECSEFhZWNKErYOxNpd/CMlCQom5EaJ+kQRz5Nf4w
FQB2lmzHerGY73aNNV5neWG7ZeySGlNVCO0yh7gWPeNngyGK0S1gDpo/jn9xY1rPKAOazRiXw3WI
QfS59md4rShWFleW2fOwAarSozykjTPW4s1EhsKCR2Xo17rUgoQ9l33LVjKLK1K5tQpyECUa72Gx
OLArIspZDWP34ej0Udf4/i7re7aOEuKNrdLLJQUQdKRN+kCNTjMRSLUprE2jppdS8nIEIkOFwZym
MS6aEsyCbLH1mLdbdZSQtM5ggDRiT4MU3aIxd5dZs479vNxnCdxQ0+XWtVTUw5VpPzcKmWP2/Azi
mrXv7WNS7tTor7KxZ0+Uq0YjKuopcyrbvKodrHJ+UcMXVOq5l6VfDUkd8/vQUjTr5hZaTxoG1ugJ
BxkLfuttzv6FDF9t8x5PnwqXW2y99Mb7rIPqKq8yoGH6UAS9pwKyWOPfcXltzvbE7kAYN83RXCCZ
Qj1XtmYSq/eQbdUC4jRa4eSqMHRtmit59LXHcDdAnIdrY4OkmrupzcS9XxtvUhsWmsOXORm3Wmi6
RTYrL7L1Ew6SQ1nQmyR5QyJFoIGBIKPVahNF8CR9t3LEBkp677riN1pjULL3eu12TRq+ScAL8vCS
zECysYHgptPzbBubs8rxQdVbyW7B67fhHrJ0U2ERIDoKY5vL/5aYdD5LQ1es/SsS6wR4MayWDJ1M
b8JaDtI37nG94sI0g7L800oDgrHHkmhWhoM8xwpmwf+q6d0Y2BMCkxfCpt5lQbcU/+PszJbb5pIt
/Son/ntUY8bGiVN1QYKzSJEaLd8gJFnGPM94+v7gqu6WWabYUREV8ZctC8PGHjJXrrVybYLiec1r
hkt64z+gxILuDguxZbjZHrrHpoMaqssp2UroGCAq6kh1yNKDdU0YDYIONtVNbxOWy7Q4UZaNyeRt
8VJZ8p2X2t+TPCGABr80h0SCWzCZO0B6XCVJ+VSbhHcAbqHZ7jEkDqUlvHGv7lcWgigYzDoFEeGU
JdlOGU40dXpLzHyJ8gYF7USD9WKY0L/z0HC/AfyygRUfppq/tXxZeByKD3UUs73oiJExMIl0JzUH
QT+XeUV+4QzFM76OsFk0b550oJy4JTfIupSGfZJkLsmMU8J/lWhc1G29aWRIIKPY0R50hqy4VyC1
lGIe18EqcAf6GAPPSM+DxxcrlH1u3QBB7ssW4FuYR8XL1tCnE68rv/X0kU2bDP0QbDUcnq2a/59S
/SBZHsYV9kybqmRhGVgb5j87FyAv6+1vTVRSevbJuiUUzompg8vo+RJxQo/H6QFae7GpYlusR7sA
fvX1mzQE7SMWkh0vs4u91sA0E0oJ2VjeuirBcFg5YWiQ1XnMwkpuiUtRolQG3HTfplqouyezMwGQ
LOMgWeLeioq54h6yobwxieg14S8rAVgs5mxju8gmXqEA5lXPRQQ5pevXma7d0k2P0t0jdcgBjcWq
6z7Uwtolob3QBV+Y+hf3ewDdLZNu7bXFJuCxlAoOf/uYKd3SCL+z8a+HLNkFtrV2qxXJsd/sjUcX
zk6e09sb1kqVKXMXbHe02jk07K3vvrgluyMTBXKNH4w3uWcsa6rbet8DxYrHHIu4rKOdi3k0oXoj
t6b0LM+L8UOHqVW7zaZIv9s0McL+YYqcOrhx6Q+7eZb0+8b6AQ/MD149mUIKPLbGCaTXDp9u3bR5
VRCNkja50eB0eYuILIQ9Ts0NiD/Sj1r44nZHwtOsBsPKWcWQLiRrKdfSvZqVa9vXliX28fNhqsVo
vbchS19pAgb8kK1b6bkropWJk60d7NT+KUeMpLY0RNPluQiqqcxhKnE5j1sJMHJa9B0be4hhS/Nu
G52/1lV3ExnWd5/GsG0Rr3pLp604grcU4U0CIU+NTFhmEBNMZRcQB+mIN93K21ftfdcFq3xA+mfm
Ww0JAaLABYaKkw6+0RkpqaXYCe3K0mfkyC3y+Qy0jDTJM/ptBNvDAKVL/PvSfJOCe9l00BdBX3sZ
1Dc1f7eoyysFrq7NS5aOaEDD7n3oM7T1efqiZOExDzCxrbT6qPTWoz/K+Bck4zy3h50U73Ibi7mK
tnBio4CKhWSV0zh4Po9pIUEs+U4IWmTP/wEpifN4B3bM2mL3zKxo5WXQzyNKmfsmP/ruPcmMn1EU
3iXeJJtcFk24qI3w3QA47e4H6ZF4PyjcY2tQuuoxAJC9DrK1W5NvAMmT/2/rCB640XUnGUrqCNPW
Htp1TXIiRBDPVJEe1GJwRiPZDr6h3tFoCk6sVqOZDOp+IRoYuIrisXfHyio3hndVWG+p+mrFx1E0
87iUILioFZSsxPYOwuhfYbBnkb1oXUjkbi+DKmdTdJS5yaNSguaTAjteWDfMi3SqhE/uDkQ2fT6Q
62K7oaWUsgZy4tyz1rJYKiXdCQPYpemBRjPLWi3nFqsZb3xdaLsoobhcC3fbR9q9HvrLyNAcz+4R
YqzycKVIMEuhtje6o5arNDxIwr1DDFEH711nnbzhm+H9QOpLKZ8s1DQkR/XvFOMUStqxAmcvrfwg
9fLc1MUyM2XzzuojmFC+pS1J4jBwSrolUsTvQYfqqsOhLRGh/mq5EW6zbUEXzbj7Z7guxZBKlYj0
RBQShbMCKXDT8J2Mfjn6cI4QTPbpsxCvMP9G7T2nWKBBeWidXiKGYUPJn4Q5PpAzbUxOnVShNmJ7
8qFFBCXVb/0YHax4NxRUOrzMCdIYaYUFaWhYR/2w8oV3kOAaFH24N8J8q3oGGpneWDa5qjrofxax
UYA6ydvCBTUIcv+pjOQF/r0MAbqTAMZwVi3rpDt4lTv3KK9k4wAvfwwdTVhOnHVw6KpCec1H2/SB
VrB4lZ4rq5w3Njvqmg4OANcbFXJbRzcAE7WaE3uAtLda98LG2yjPYtjoLh9tjsySYP9u9LFvgbV+
R4Cde/fMD90+wecW1cYmZXbFQ56aVGPuR3PZZzc1kYRSABro9aoT7j3rK5Wx05M+MkjyWh/NS71h
lcQ5xEQ7hyoV5pKjaKKeB17FACtpso2rDi86QN4wdEoydy9wCuo1Rddtrdy8o2tV7lRGdqqq+8Ff
aZqjB9ouByFWtMe6yAihPRKBRRa72qwokKRlS5mqqyb6eTy5L5GtaOlt2DcIx5+RtG1sOV15SqSu
RmV87827jtgsH4+29CPpnymHk6JPilCa4mDMa4hx7mbhknJtPBjwNsW2gPkgqrXsK29tlUMyTrY9
QIyabkX7w9NG6OfBu6XGYOESZ5+NL9hTnQX7HhNwOrmJN38kWXO1cadTwR+JJZr+Fr0LKMqwGDjI
h1uJhd3KBlIEZRY0/TckQ7X9I9B+KuZ6rKpjYtxSyaRMPKA3loqDX6aOhiI/NMp9PB5LPV7RLHVR
UjvSklOZvljh01ByDqI1F7u4g8teQhfXDiXeVFEpACmnesUys5BOBU48sRCpzxoErbDQqtHal9JP
DcvcGN2wWSKDmUhKTZCjzRcLFEQ+vnRVvabP0DwJ/AUl3oFWgyqK2yXkZ9UUc69tnWw86GbKP6Yi
51IQCThbpQJoESIqksQ0Xg/5TaLeqMQ38qoet3jGAuzPRnyQrB5B6/g0Fb68RZZvUOgGoJLGBsBI
11d1e1s08wSYy7vXvUWREmTDztY/iqmpFMCIiB4l2B3wJGAq+TeQyWeR9ibIn6kmwK+SWgqvJQpd
6dD4UFHoGxtBxrNJylWNb0R1ILiloikZHK8wKwo3mQdVuuyG7iavKG7sg2ZXDS+D7oSmMVejXR2e
qn5vQhhVg9tclpiafvSSJ/rGEoLRe7fzYymlW9OiylvasDKRRkpvhB0b0nLgPoTa4EiLKvadsRbb
zLbpp4dwixQ3q6lr98aTrP80khRel7kNvPExLF5tpUnQrSB1KDrFQZ3qDGoN/SFaSSEEWbHzpjdq
3kjT+fLwpUCnkf41urtI6/xRbpubgHJMY2EcXe6k1kMmJi380nvwwmlWBCfDDrYFI626ypKqy1wr
m02t7YU8GDiiEsKGXkWbvGgt19UBsTHB3YPwsm8INSAAUBBY0r9sEaobN8IouTUglQxj6gztm2Fo
wEUN8ICXr/DFAk8tyfy7Bqdya67aw0aRh8EpOh1LzvQmC2OcWXyisLStQVfM1uuXrqhpUlaQ9hZ9
sxozAIioRN0J8tT01WNQZqz2ypNpDWfgsaLXqnr0JMV8nHz7ZMckv3e81mg2tgJw4NlgCboNb1P0
0ESRQCFJkYbnYryF2hkp36Iym48VTgXw4Qtqzy8WR3vv3RcUgQyEE3a5dMPyVa+PpYlYYkAP1vXJ
R1ohdh4qlxi1gdmvFE8WvXrLpCH86up3X1NvykLZiskLIk+OOd5FZiaCddaeSoBjamqjEs08QDBB
4dhSOBaRzPSGsSzMHzQ3wuco7Ddu9+EhUbZ9EjjfPdktYVIqhvw2LSGpoa9vyTxp3Gqg7euUW3fK
HnNKIZr8EivGN6yPpKzZJHH4onnocdNkuLPoJXAParom9Kx1MK/22MUQnxRUDYuKtVY2dwK7Hmj7
gf8+1Bs1kBayuhBWs6G6ssoxesrj5N7HL4u4aYSqhrcgITqdGWD3Dfp3L7pNEseDng0rNBhgNwzH
AFfzGXE2/gFQf33JOibjONc6dx5WC7+q3tU6X7GWnLbydw2ZkxZJc4PqoxVTui7clQoy5Pf3+kBg
Zt4LUFencodxbiUxITbuWFLS/kymCRcsaVu20swbCDuFe9/pdDMUxSqfwgtQtyL/juS36ZYiQM1G
fyoTjJx3RXpQqEtIRCKjSo2fUWbdynD4QvILJcLM2UR/7JZ9TyiB5A39oh/EzpimnONjdbA6adJE
nkB3svChKJYIb9HiHwOKoQPZ2yN8UfwDZN6691R0Y4AMSy95EM3CHe4UPFmkDcsSSWtuL0vpe1dD
rAmXjTHvy+/wvj0a48p3lbv1u4dB2bTuOvIkpw+ObngTwz21nV69j4vl0P1Ik4WdvgZU5c3vgUFx
6qmmihq8+OwV3ZMcLyyaUHV7FYBTSrGnSclnx4r8Pjn2CYi5UCaSZ3DjWQQ2txGbht2eTMNJ+4Pa
PqX6vWjNW8kzvuecnbE4EAM7cnugNFnJzWPhbxv7WSNYzsHB49bNFpVturei6eZqxUcL0Hg0KiIw
kpWC1iRdY93aBWaHFSz7LLb0nTaJaotCYPlJWXxe4nGeKBWRaHWwDag9Y8gWNSZgjIl2W5ewsbRs
WDeSoBKVVVvXytgWmkFdtRCw5gWyKyV5LuT3OBxWBVqSIae9bTmOGOC0Af/I2A2au1HCclPmxTqW
UEvF0kpBBCBwhElu/KkfTL/wxx++mAs3vJWz2gZiNre5IpN5KLCnQTU3NkX/Clgv7178iA7wqUoA
Y1LbUFaabd23GVE8dOBdaRAQDcjxiuQ7vnM3vkwSnaEJDv1Ta6Vsv8NK4JHTJ6vavNXUW1XbCCAh
KpCydROTqlfDXhjKzCiKcqtbvuuEvvGN2gSGI5S5Sx8LKQqLPl+8VfR3TxXrEI1XNFLRjmDgU+Xw
W40lrs1MFU0WBlly+JYIWK8+pZlB1VfAt7lOUCvGbalF+0Sr7gMdyq8UP0pesHPhZhiSdzCqQJuJ
HBFaHa5t4a/VEUEEDmt9NjhYbbQUANMT3j8zrXzKQ/QM3SKTbtwGy+ghMeb5JD+KqBKfGqZqy+aq
TUplM2KjKwoTdrepabxnfQe6TWk+m7lki77aIxYIqmTWFPI3qXBfpJCyMJUp08TtwDd+mBzWZbxQ
IObb1aYPlmZAuOIPP70w3KU2DHaECkRQRgZIN0zMznTV2M3CgsbmK+nCNU++F+xruDmGDEoxxecx
CtzUtLdKianTg2phI2fBBYoAdqms1YUToomn+beBurCSnjy1dGwqA3XsQ9g4eTwRtO7QKJxxpLab
Dj8KGxqIREkG05d2QBAlkhsL1LCEYNoEUIpgBc406oFJnC4qvbhzs/TWjP0jfZM3fSKOebMPO0yV
muYDIk0orYV060WGg+XGN8X1d25iyvPIR5xAlE8Z0p6BYe0jF45T2EMo/tqOSrlgf6+fGd5FXjom
lt0ht5nJ87fxGcHzbLJMPHUzNINXLBMv2FGfN9fNo7A1ZNWAwacvfekhr+9q9+nKC0yuhX9w0zrv
sFvovjzEmqrsZLnLJ4KoWu4H1Q+hIhpUh5QhL16aqEMaa5QGEb1PzfWj8QRlJX30YR9ceY4LBrfa
mdVxVKtp2dqwc8b+MNnnxujZKQEuRwd+FzoldVHEcxqNU/N0pX0I3iBfubV1aQimR/pk81fWmjma
FidDr2Osi3eX6bkygrx+AZYHW/o+oj0ntRvktUkT71pt0ykbs3nta4wOKiaYVKxqG60iapCg/lbE
6iKU7B+cYpW/Zv0CzKWMpjkrwB706qQaw1wdiNRsXqq484fnlG24etUKZR3A/5BtROahZ7763SNn
KOInJJlzgcLMzXtaTzTr0JC2sV5Br8f5fWyIaBHOM7E1tPjJzPQe6EhilTicFazsV7lFVpmui6Zc
K1G9TX0JLpJOk1aiwh8x+YFabFX+ro9R3mlUcb/+pBe6ZernTVQ7P6lazy+0nd9VEkzwuHY1HC1T
6SXIZBTlAcjDj06FLaK3FmmmqcpgrQY2PHodIzC09P69jOIJvI/zjYnrIx49aZXu6g5abhGp5am3
iFjUzK0eOtsMqcB3ChieDTELKVJAQTAe0Zc2onKvLPhf8/FP6+XM0LrNozhLUnmku6R/c+skW/eY
rYLZm/NUraN6Jq/gy8izZ2mOXhAC8Gzbze4bR8xA3Ofe6qc3f0dYtZcheC+uDfOlpXPmNegLSa0k
y9NuPLVdY7wlQ1yRim/45n8rLXWW2xqYq7cAj5wqe1B1ocIGYYfsSiPZwJOSkkxcE3JuG2pwLfH0
usDF/y2sngMSjgSbVuNY+EdbidcW9PXGw0p+oHTW4coqG+oB7u6xe5fzx9jY9T+NYbqBhQvZuE7S
u1B7krB+zBdQdLxb2ceKa+I8HNROoNp6biEdpuYWEa/eLOBwnug/vbDugdpH/3EwljKeHxEeqHuJ
KK1xLOJayuqsk633UivQ3OE4obhcjDpC8mXageOvcF28mzSigM8/OwsCD3rKOe1q5L32jq9efuya
V43DhgOZGZ9Eu5gq1pjfUkjuc8wLpC0s01L0sw5ntnbmYnCVAuoAlXVP1jM1aUO70TibCYKbdk09
BhVf1W1MzJCa6DBZjyXaQ49DMNw49UeVs7JJ7F04EjRTGyGBdG+GDsnab5ZBMh7QXXJs+r46k2WT
1esd49JD6KQ/xap+DMK9l0H0sW8TOJW4LITgXtWiHjaVqkNOvRfqoXE/6NBT97daXyyM4m1Md+ik
KL8/lQjLTLqV5Ow6uEMh9VGA59T7iH1CKe5LPWiwExf3at4eyyZ9UyPLsUnkFOKYJCVxxXwPw4th
Fxn2nPQoKBc99gdk0ISlMxG+qS790ft86VM4pvN17q0T97WSDynZAVhErgsMefHzUrFogau1jmK2
Uu3AwTxSctDgE6c8VdStoMzCNRxDzFlyIl+Nzm/a84DCARlaWD2Ww7ZJdyq0iRICN8TAIkTLHoQc
CkbzU+BE58poOPVubqg/zRGIg+5/CDOs/tjo+yQ5YW2jeBvbxPcnWBD/dvR3rxDXRcj9vJdKDb4J
33+K0nUqz+38MapPeao6SuvdSQSzSdui46a/WSrmfoNcptL8VZ9FMxjdObzOJsnuv17P2gXT/1/b
6afjqFHUMJTxV9ubjYnnkEVcmS0zrKMgg89pcQzICBQl598lGDyGyPZDgFPBcOtpwYQ5UZuqgo+0
Se7zeFjp0K4SCvw+HbUEfZE8uDNl2ay7EkgKtU1X5gAQGFRZAb2ezSsteP/sKq2ZZ1FRLZWpZwUB
+9xPfSEdTEQa+R5C+JWuAtPG9u97sGZMt/00QjrMN08BsubNVRgZb3F1LRr6czinnTu5u3aVmXGV
xXtDnWUHkg5yP1wIGkL5n8ODTrJhOO6zd6Xz04VhMs5iHinDWTAYeI+ItOapfJDuqA5NnqnZf3iD
s8imF2WX6nhu7GEfjXD1DuaL+gAnfnw1rngkXwiANePsPIwKSRFayC281/49fY9+6j+rk3RHRlMr
K/Fe75Vrd5psZf/01c+OuUQJLVWDab7vftKdjXOOUiL85TtVxxp8Xm79j+aKYfCleHuaHZ/mV4Or
a0xHKPXGjQC5A4lDlH0bZlCGWeDXq1z8eQ7rv9zRP90jlacgJZb6G8pEqJUwAiwxiIMai12t4YUz
UemolOMlbJd9Cocjj26k4N3FHV1yR+hkvZO0hxGmsvQRFeDgQbTxKopPpbQU6daP2GUV0OkcDnwF
6pi0jpHYjgZ5N5jUBkW6cilBkgfi8xdV4s6P3xXl3g9bB9xuzplaKvsKuzKtAqyNgpcmPWRQyPHz
sGOODOV7SZ/Opl/a0lPuvyuRfCpHSo9h4rQ+HEEFN2g7pGQgNfTSeyr0U0vH7zo5QPjocxox9N/z
AOt0ejI0lG8GeyvZcI2IuG+69L0fH9WSspGfHMoeEQ2ZKJXakKJZEOfW/OtP8KtN0b9PKMSAv39m
zuJW2EOOIAAvL0SO+P5K7WtQgZLAdW+RQZjwRXzS/TFWTpJ+yxRcFfgOw6Lq/HIGRbLX0K1HIOax
u+8K66eko45J6knK95ozd2RASVCglmYd/gnZCvY6Ox85DMq8qIH+bpZzVACFRS5MHBJtlKqi2L/v
pG0d7yWxbZOtbSqQ8x5i+Box1Mq4OuXDegirY0s5IbYp9OZNvYop+80M3z8Zgf2eucY8Ez8qd+dC
FpURhyX1PRXFRV73p6jv3jS3Xev9MNdwX+ljzOZV76CP3/t0o9V7axyvBMvKpczq7ByQayAXw6wo
ItUrX8LCENX1N0n3HnUPqdLWTXAUxu6gvZJx/Hk/1dXp7z+vqTTtBsgz8q72cvPeKqPqlkokgpEk
y2x89tMUk5jYcqDXRRjkCcs4fj2VLlmwq2dO8bI0ymxNg7aTqpIq7uimy2gw76WGwDCFFZhavYdU
8taQazDQj6SQF61UweftgE0aUO4M8NSWA3Fte7kURJxty71uu7Ia2RkOUx21MIg7c/nVfcXWOqTW
gNeK0JAYirWhgU45cC9zCOEfxn1+CtrX7lEiF6Bo+NYd+Hq4Aq3GnQQnihUPgZ2Igt4muPG8mSXe
HmsrfAUUxcVWndnP9c8ovoHFzut+xHSAB73hRHsu6RVCKPBO7ChB6xhm5ge8JalaRNsKpwIk1DS9
W0FVr1Oc2GbFd5TTpTxLjphhCn0RVSfcUEbfg4i4A7NPrzQs+NUo6g97gHp2qKiDUmQj7lE3uMIv
tXW0pQ5yA3Vz5tOuWpo9CHqN6XNzS9PWub+0YV3OJJqd5UuTvk8meV3kuDMiyzVA3vRbTjJHZeng
xzLXgYJetQUqulU8R854i27iEK8Idm+wV4aNu6L6uIlXzbrZ+QuxRLt1Zd1dDCHPDjBTeG5pZrwV
bZvnaPxX6ko+oX3FYJr24p2DT9PC3DDMs36mO5ijzj9eHj0nWhKH7JCVF1cOUmWKZP40vNNZ/mlF
BmMT9WzfKh3iKHM6yFXm0xCZM+i5c5wEZsHSf7yyBv8cH+jq2XZeggBE0XQvdy/dpxv6IByHdxy9
5+niPwTi1LP9zK5hnpTqYN24Nqz0IjoIFfpf2kfqlS93IZX/ZbX/abxquS1EH3XWjSJNWsuG1jpF
mGHILi3tuLjaY+bC7vCru8+n26SaXeLvPgJiUF7Nu8bRh0eOH3gO1rIzaZNQ7QRhtX0t2rmwMf+a
Hp/u12RdW7gxLPu2wbMeK0yp2CYgvbjY4dbSOblKi5P0ykS4EL392qM/3UyjlKvHMSU6sKHVKL9q
CMvNa0N3IWxTzvZVTzfzIdI1uvN41qkt0ADixvj1BL4ELSlne5FlJSIz/QYItMywSIpKSviRb5v1
HMEGvtq9ORoL2UKfm0PnuVV6SsuBgasV3QL8RWL4BI80kMVVW8OkoClqkIvM9mb9KDcQklVcSAbY
lzTHwYtdloKdWanyJha+vGuwqHD6Gr1Mi3Qcd6tUvOgqppC09nVhtQWjbd2IRMFQ1HXx3Ipl+0eD
q+08znu0ArGeYZSA993XI3EhboAm+Pu2kZqdazS6kuyHUwgbkkYAH0m+VKkiTLT+OdQrKtdf3+vP
s4XGQb/fynL9vEklbpWFvrIRabmEu6s5/URl/foOl9b02WZM8bgcoWfSJqPCQQhrcnbEOSYMM9W4
copdSMJ05Wy8gtIw0SVxC1+LglUJwRAzc99YtBZ8PUOx5EXXW9VebXP3NvDLZhsnCPPwpQ1RhOWj
E7JNX0n9/zye+q9P+mn1+UNCtd4ye2ZhQZgabAU8sCEornyuS4N5tgNLpmaGcu8NN1KxpwmE2i+F
jeHNte4ifz6u5LMAsmpdPes1+hkEcQnQjoVttW9VefEfTQT5PEisgyQuoPLemALjG122v1e4uqpV
9xa34bWlc2Frl88wBRSy/qiOMjcZiPubEKJ7krXbMNEBiPydsMfbURusGUbtjqrDofn63S7si/L0
vT599gJDnKJw1R7B3mOTvGThFQRjGps/BBDy2X4rLArGZcF1PWUbpZPzH0RyBWGovzBH5z979rN9
1wzqpkiz6dklyuliGUTplaV/aVTOln6JfYZVJlx5snaro/tOvtIA68IykM8WfEPL08SVFC4cO7gi
D4oDGRqjv68H5MIals/2xLLqPE9Subph+TM6dLgqXvZXsLtLH/RsAcMj6r1wenIbWaqMuGkS0qd3
Qp/D8/z68f88OJp9tor9xPXGNoZ9o6to0zUq3SbuEO8k2l9f/8/RjGafreMg7UYPl95sb8Jm9+TR
nSmWpW70FgdA2vcJJip7rx1DAMhUrEq/vuufQ2lIE7+vMD+GGzbqabZvguYtizQDnF5LVlGMA0QW
NcgysP39+lYXGnRq9tlqNpsmQxw0hnukQtFBfhwT1NNz6dQ/arNrIO6lr3S2svMgEDmNUsN9rWWk
HGkRYHNbiLfQgq6aI/C/1iT4zzNOs8+Wd9wHtqK5FU6x8O6RAsXBk9XvpAHdXPWt9fMr4MOf17pm
n631IpFiXYeSum9lETwWfPida2fu+utP8uclqdlnC973Qs/28jLc696yDR7C9lbOr6zIS5c+W+0U
u2vJ1eNwL2Ejmlg9lr6Lorxyol5aK2fLvbOIT5WWUUmeMHJPEX1hxqbgejgf8ZK9ts9euIs4W/GG
FrYwSKexp+jWrsofVGRCGkq4sx4fkI+vP8GlVSHO1v0glLodYu4SYsNVOmFL1wYMHmaI9Rpp66Ju
KK7sYJfe52ytR0Ed0TmZO8E9hrwPjorAV1QLbOlLukhceaELH16crXKbxrhulGE9OdjPbfwSxxUO
He9fD9ala09//ykeqBPDdvsgSXBXOLYIcrHu9uvgyvBcWNG/MPVPF0cjVmkqzPe9vsdHvkEDBwB+
lIuFnl3ZAS8sZnG2mPW6ads25Q5N/YRVGhLCK49+aVzO1sOQ5iL3OwlVxdhj/vteISqtr+xAF2aN
dbYKUqnsQig50T5UHUwyZGwr8JubtAxOgQnftR7AF8bGOlsGepwPqbDGaJ9h6iapt1q8+XrOXDgR
rLNZD/dML82giRAiJkwXgEdLpygAw9RI1aev73EhVdKss0mvKSA4IgyifeeFeI2baTvcKlLaQA5m
O1J80MnRm3ye7SxcQNXrFvaYamsilreoFtJa8druyt54aSDP1ohtuH6Tmnm8r/pbSb+hCdKVSXYp
f7amO35aIJU/xKKIk3if4zNhUzdAOoC6fta8u98qRLZ0LrtGP7n0EmcrJR+VxhdJEe9DWOmF9VRX
V3aQS7NB/f0dGiUdR9+0o70YpZWOh0wJVh7QBcC6dqZO8+rfcwvtFx/s0yg1sV5KecodGomWAjXm
LEdX+lmX2LFqofP1fLv0Fufr3QugJBlUwkP02Y1+H7kQGOBeZOO1vu0XPsAvZPvTW0RmNphK71Mu
UpOnuKqhGEsvXz/8hQEyz1a6H2qSXY5RvB/f2wflLf/pfkMv+/W1Lz322WKvtbqNEYHH+3owDUzi
1OdSl65gEJee+2yN13jI/JN+0EA/oGfkk7n0T18/9qVLn63ZXoanWIQeK4ueF5QtYUSqOlY2Y2jS
Ew57ZDe2/8MRmkbu04e18sRsvJoRQp5DR68GR4mv3+HC8WmeLdm0oFkbNnnMmBp6zy5dykc73eWv
186hS9c/W7l2Uxmp8JjzNP1UHqjRT124SyTJM8qdX7/CL0z0D2vXPAta2zwLfHlimDTGLDlUr/lR
uuPA0L5rc+9FrOfuAg7x1/e6MFONs+EKJdmUhStHeymFpGYtbE26cuVLb2GcjZTfueoQT0epL+GA
k3l0aqsMsjqc5WBBVjLa7YDeFGkC8NuhnXOk2soXwqyaQ11l+iqL62zLRukuvn7VC1/OOBtV3ayy
WsuVaF/QRxZ+2jfv0ZjIYzN0Bl/f4VIQbZxtiJXcoVynmeE+fUfrDdswFrP4WX23Tu43UoKv73Lh
k533B7eLzJJpqRDvLR+YFRQ7K8srL3Dp0ud7Yi53cN55fhmQPbFoaRq6V576Qmyon22JcqINJfof
1s3INEsllP1am/c4RXaF8/XAXLrF2c6YyRb2EGMb7VvcvNDJY+lhguhfy8MuXX76+09bVtKkA/10
iTuShPLYbghWnX8FdLmw8erT9/h8aVmraSnJpbsTlt001Cmd/jW5/3pYLgVM+tka74vAkEQH1Yae
jf1De4TzMnWDvq2/V7ft9+rtym2mSf6HXUs/W+9xEWB/EfES9Hejd8ww9Y6YYWOmrAKKYTRt1q7M
0gsLWT9byH3g2m4Ab3UP9wAPLqPGbHDVubPgPb92gF9ayefSh6l5tY7bHdGBT3tbGq6g+GGrX1jl
Ero1Hv/iWvnwwpo71z8UTVLRdplhK2ocpqR1w6b/9Re5MGHP1Q+hrPSjWwD4txJWbrRVll4yjLK+
vvilxz5bz1onNaONAvqmxvlN5gR0lbtfV/5f7/1/ex/Z8Z9TpvrH//Dn9wxbtcDz67M//uMhS/jf
/0y/83//ze+/8Y998F5mVfazPv9Xv/0SF/7XjZ3X+vW3P6CeDerh1HyUw91H1cT1rxvwiNO//P/9
4X99/LrKw5B//P2v96xJkafdfXhBlv71rx9tfvz9L/TIn0Z3uv6/fnh4Tfi9BxqcoTANqvr133/t
47Wq//6Xaf7NFLapClNWZAseAHlw9zH9xFD/phuypVi2aqKX0WyWRZqVtf/3v3T1b5Ztm6YF5xNE
V5+eosqa6Uea8TdFtWVhQ27UTUhBf/2ft//tA/2/D/ZfkGuPWZDWFQ/z28rn6polNN3WFB1bMnDH
s+OjdT0tjQ38LtS8rJadjkOlr9jKZD1vrLrCb64UCH6fe/+8nzBk3sxU8Lc4D+FVs7JTG5fTRRIV
YEg0GBsdIXnuNcLC2S7wrxsJRdiyhvmkdV6oUcNCZJJQBaXhHpOmsGiqeFXoAQ3tPJwWwcwkWN0m
rocZ9kSmq2zjyNby/03deS23kWSL9lfOD1TfcplZ+UoABAiCnhQlvlTIlvdZ9uvPKnVPHInSEaMf
bsS9EWM6ekYNoEzmzm3WYviAmtsbL9zPbzPfxXck5Wwurx8ILvWrRIjvJ4HrC1Sb6IuzQ9A40aNM
AzyT88LC/sPj988N/vGG/rzCfv+sgBupGKxVDEe9zoZM4C4aYGd610+TxXLe2LdGAMQ1gy6eHdPG
l2W8JLeWO7x1MH6Vwvj7o3libX6hB7XLf7XbpnacCUcOGmaaM56YHo3v2CPbKzlW7CUwcykIBY4E
9x4O3U3Mdd7njHA+dpOgTdOuZQgnviqe/nxBvheb/2dz++drBTYDU57n2O7rNganLtPB8oXeiaqp
z4MsVofSm5kenV0QJCBemDtCauS1wDIs6N6wEqzyElmW3M5+iEvpz9/nlzfOdwJICD7XKdA8C6+2
9hIX7CjMOr+/zISxadZIemDTln7esRjHiyqKlvyNz/zlrVs/k3cd8RYvvB28ujOmKGbpLhiqqgnR
cJ7TUCBLSFZ//mW/PHoy8Gy1LnW2chXP4KuQSFddYCWYuFVct9517wwmBmeW9SVjsFbxebKKTF8M
bqnqQ5UViDT//PnEzK9WMxYVDbGBx0/7nvJed8OkFnPjLRrR83qypYdfL4PdfeYp13bxNXT9x8EN
7JdpodOhwebx5Ge20570rBsEEl1dfaRlMv+aR+uETR4XArmRnfTLOUYuB35T0oEcCiWZG4aQrNi9
KV2Z34wpDAzInv78mEeF3TzNgZF3Lth7LJ5+5H7zSz2ZG6srepuhWNo5nlJm12tEelNDkjgo+1nA
iphbjjjK5IwpWXHWtcA43ICR5mYgRea3jltvwHHrU0I60uysPoNDJ8UCsMs1yCPSLEm4xDNU/kYK
dEmla3vjvnK7GNqaVTVQx7tGSHnTkDJ951UqAfM3rZO6U1c0+lMBQxEWLo4b5J2btrYU7alxiRCv
sjMGXLoOQOK2dlw4kszvOf43DqH+/DC0YCcOi93l3W3cOMu3Yq7dCrZHEX9u7Giyzr1Y+DaOsJzS
ajAm9FdjsjPOGW8lJZ5xNu7L6CuizzKMl5fENZ3FZFKPj4uFhO7ydqzNh8zX2rBqFByhpslOP4yL
NfnbyrdXmq+rPFq3nHVg2YX8GCA947h6NtZNZFB6sRieFY2X6Es78VqDHkWnNP1ZGpBLurhgfhbL
7vxtB2a12Mtw8K1DLVwLarjbz1dGjT72vw61ex3XzLMx9iIYFA/r/JArTxIFQqCiA7szEN49r0Ec
iQgAlP5cdaQJw0oO39pKx2ADWBbl0S5ENSk6Y3JARSprvQ+uh96IXy3H+DYWdoWUNG8LPEVOmNKj
Fg+x/WnRreaQOrZV+TDXSehcCtU5+qpSrk7UntszpSAAGY997rl60z4SJmd+0x67AF5qxdqARz5p
yK4sI/YBB9QbixB1HM8X9Y5k3eCzShZm3DRTyFNnfMOBIEgVk0aVGKkn9ZkfIlO0kuyY5ROUHNiZ
K3OA3R4XhqWZR5m6gSYPFbg1P3yZNdBDzQjRrupqE+8XkUuaPrsc42k3eah+QWvDSGn9NHl01Dob
Nc/VuO21L7JtI7wI9GiiJfjcQKb7sJkw0YDfNoz6MarQYhqasnzrmLy5BtRFIS8p4/6CpdTit/i6
AYbS5L4B87TkHxOvk/Meq3Sbni8TmDXGCmLaz1wnRSktYUKeSdvMX1P+42MWeszbEiI47nseV2lO
c1yWzqVBfljRL6+RViyjWnKspnk3vCRe6fKAD2qMPk1lhFFdpFOIQdsBFbYf0MZ/0MrJ8h1R0GTt
9bTEKWmhWuJU9OuO+eyowvKweKM90XoMbWRdxzA9MG8dogzzvGVrFyNFt0lFk3tgFhVwn8iRRGaq
RGuc9qaW0O9XvHTZKCRFHQMUNPz2TErv8pAruykzYE2QOgCeyyFI1FmTj6ixwGugysoTO3i/REly
nbs90xV1ndiAI+AWDVvwsyEDA4AZv+Sh716MCbUdti/fOVVL3L7EaeZ5+3wJkL4Iz1jfrGqIGP5t
Z/wsTZRqc9ZZbQSAK3KYoxxTbzjlGfEB4yWqsQ9Lg1R2mxSRkCll8Ugw4j0n8Mg23DRolK5osodS
RtbHrpDBDaBXZCjW4oA1zqrKBS2e6NRs28pP3gXOgjA8dIN1IQuzunrIwUPRTByHIZCxJTDQCR0n
nXF35IaZBqjWjwvCCHFyF29VShhrCLdwXJjkqZOaGUEvrOv8vKN3cdoH5aD70+CLYNpbmH37M53B
Sth1ZZ4/l0PuzttibgdOHtGo9vnsWV9ZljWY9DCyaHiMXe+LzgiPN4TKJD6cxGAqjWxvQFmqGwBx
pe+VO5Zhx1wmJZTOQzstEPHpt+i8i0UVcXVkaKAV1LtclpsztcR+th8t0SpmU0tUKW7vWi52p7pc
EHxUXnzyalzcUG7K+n7xGFleeQnqrpWa8ZcSzFZ/kl0jr+pgDGAo+CGt5S3/8QBSoscHBJreQOgs
02+WqBnPhWaIGkXVIrjkdN8GV3biq8WCT9W0DtCEITf15YTpGlVcMg3QZmpIfoWpaWTshhkQq73Q
w9/nPVSshNWPtu88hJSZBlAlh7FOPBwxzEGepbLkJ2Zhqi/KxYaSYuiOOlXIC4AodFViY8aNu/lG
qbq2L+ewEcmzsfK2OjU+XRDX1ZLFsAlzbbXbkTaYBXYAgvrSvWHeaVy16KyTDL8kTpHhhvdGjcmr
NemARsWL4cuZwm9BTIQTw+FczShVAbOspnfes1OYAROCVvKSnF5NY0pu52Y6tmMS9+894QpG7LPB
M2RUJjfYZ5lTXAAebZGzjI2ZP8+qU+WNIyNmEExtMeXgq6YamYrsSxsYmlMn/U2d5na4HXlsn9ua
fW/TjF4J9V8lOc6cKR0f2naJ5icTi3K6GrImtG5LN+luFRQnplMbh1nMqrDEldWGOcJgMtXYkuMi
iR60ZUXAoJeiObWVxNDtTi0DQ8tQ5+mRoaCo+xy6Y4NfOZ/i7n1bM0ACq9Evx1vZ+N1tqNDdf+id
JHxOfCtPDzmk2G4bUsMUzG1JBme9mFf+uQKHAagms6PkPAAXR2iYyHvjTFznqQeAfG5nTgQlDPff
zdxqrCvdUkcsX7WOqG00Bgqz0875+7gOcccIp2NNCcMQ+qJAiwEKnJiIoWUZhJijF5v+3GrQkMxm
VevPfpIOT1M2lHLXWTq45c13P8FaiREYWV2MkVnOXxg7Xu50naKqskKvfUibmL6NJVma6zSUqr6M
pnTKv/pDFd0bLZcI80fO+PnYr/IEe2BDojYfW59AVhDz9ZnKiUL45c6HsTSSxu+kMO1DJ2L7KpUB
I0/G8ql5OK3bGgBdBlJe7OYYRnMvCwko7Li4S+xhhSkIxdk8jtSzDQ/eAs0YYLBTXiZQjftaMB4T
2G1zIWb29t0wK6gVaaEBWLYJawEt7i0N2bRB4P5QkY1JFz+NFWwHlroRrSnLDKZxxMG4bsIkP2Qp
zOJtRCYC151L/wRrvRe/y7OSu0sT0/ho9R66NObUsm9OEDmIjOYCgMIQLO/TXkIjFmx5YAdMTNMZ
d4gvFNmp/SQT1X6sqtmDBWBc5z24ZxTBKl7iTxzVanMVLURnAxanUbV3WlTwqIYyzBC8NZM0zzwP
XfAl82nF/GDbjdtfEDuC6ti14RARqKZQndJt0fmpuJBTqEdEAkqL+ZDkIq4+EhpV12VKsY+RRQ92
ZeHnnn6AJyfjSw+7hQN7YNY2w9ZFGYb7JaANlwUtd0VLbztxtmaPLCP7q3DrIIccpUIutcltF1kp
/e5xP4wv1pIljNOPff9kJc1YXGvCVYCtbgslv/DQ7cXzBFa4tebsCVfq5IGJ8HCgeLOfBxtB/Frt
JCmMeKecXDIyNxt0KbYDX0uGwNvPBVzhhv97UTM/afkTXOe6Db/agnIgks1On2YuoIb5N9n9WSsU
iCG7DIvDLLI02wO1gWvXF4WH3icRaru0vvcStZ31gc3GN+A1wxxOVMwxZJPVyfCi/HRgbEusCOmg
S/S8TuVD4iqiid3E88sYcECuWnOu5NzF27JKQSA2AS63qLForoyqFZWs4UPclYYOr/2cp4yVVt48
YPwJc3blDBWnAxBAm2hb2436bPOcQBauectBxRpqaq7OJzaoaEF25LKbfRFJpU9+qHS4KVvhIRWr
lp64sk5c4E51p+5g3Gf1YdYmgBinHPPszZFS59W4IoVFlii58QqepmpMhmUX9ZXz1VQltf2qtDGu
VFjM04MLsn+md9Ms9tFYlv+BbJ/nH0Le4+vYxOqbcFN+AfDdGTZgqp3bXtQrrS1LeD4Wv5anPqiz
lZcapfHFTKfHN6dbrXgdwl8+Nmp0svf8yX02Wk0jHhurR1YyrxKApUjUaakcDJl4eQqw6drrOcWP
ziivEhODXi9MMHEDMr9zIcXYHaOgAcvDsBv8pubMZJYBhcoYr8Y2m2GMSbswKRc6RH3wrcrCy8GH
7x3lWMm5CzLU2iUcjO2zCEfyM6mQONhZk+AQm1cRT1TTJoO/DclPf/RSZyV6L9Aa9qbshw9DmuH5
Lcdh+VRO6aC3PKowV+c5BTPRdO4SrPi12NvPxiYD6LVl3x3c0m3yL4WQUfnZzoMpv5CitcUhBgpk
HeJUuoiJI6Lr81LA5r5hfZLDRvA3wKiabPhnBONfZbP/11T1T+ntm/pr+WDar1/N1cf6/4ek9lrZ
/T//SRv/ktR+evivdwnprvK/oJ1/LL90PyXE1z/7d2bbkv5feJrWlBLB6pqmJvH0d2rbkuIv8ky+
0hx/PRdXETmnf3LbTvCXT6LCQTgYBERAa/3kn9y2o/6SpMhtTQJHuVJI998kt39OewkRCHLu/6TJ
Pb7Nq4QU6V+XIVsXXUEGxSOZ93PwVmV6zZz9T3Lx1494lT+XrnAwVPERU0yGoJ4I86wdOdA3CoE/
Jw3/8zESKwXXRLuvZwnZojNQo8SALMnnlV+c2D63IFDerUzJH271bxLIr2aG//4sR5KalGu5Qr/O
VrPftnBe53AbDMNlzAmkwpiTOfa2CWH2lcx4ecNlNUd7P86OSTFfm9k/zJGHDjWEjjzvbUu+8fN/
ziz+85UU9ZPAFqSQX+dMndR3IDsiTK9i67728kNMiJOhZojWG9sGT1E+vVHXfesj12frh/qu70az
JHESbgs7ei5nPtYkiCswBfaMC4IjE5P+V7WRX3/l6yxtkLHekXjZEnkja4qPnOkOb9zctdD6+nmV
hM68GBR+5OsHKVXzUKE64OaG1e1ily9l4B8sPku43pUsfArxkHcN4mdT3ZLFfuvzWSt++XyKMQ4e
O2pe3utXsvVF72ZZu6r8Xmq/vVlMgX+TaLPUJ8LO4xwlx1Toe85ph6bA3daZNyZ33DXB/voSKF+S
fVcOmWq1fsUf7qwO5yDyhiIEehidyyX94LbFqVaQ7u3gqWT6rErIgrLzepF3ZLYNrJDL2FgMXAmu
Zsl5IkIskPLi8Sicct1jbcCCZmdIbyht99Xtn+/ZWh369ftyz6ipCF7LV7XzpgUT7sdQaHFJXRkw
abkV7XwSHhxUHyxGY8mUXZX2W00Bv1vZAtvxpHDJqMvXzJwiVLxwY8nTWI6fdAs3t0JNL+P7P/86
73eLdGAHLll4pvN+mSPxosAJOWyH28x+rLL6tvQDQvKFQXUDfDwVx3Twj00UcTq0TusSw2F/p2fr
5M4aNkd+R4Zjv0CwtpJlS2LsTiIPLZAfEj2Ri51Zj2ZSNrCJrCrHadzc1NGCKhqvBM+ePXlH22H0
wn6cRbz/828jyfybexco2w5w3YGQe/26LTFnNHqkNNJD/Rir4tYlExIJfSU77KkhsgVbwhP2Bizs
5mLCpcpY1keALztdpMeUyAxv2odpIgkHU7oG7zxONw2P32ThqpqHcx+0xmDNjEWlI50OxaFUsLdb
jxUSuvmS3s94qoeW+DOzgIv2m86Z967KD5M77CYSilEX7alJYXwYILItezsBYO+ystJ2gKfzk+rG
3dSIQ8sVjfj7sR6vYZ2COHtp1HQde91FOhWnmVx5P8X38+h3ZwKHUVgBhQVXg8iyOGk1QDZDs9ik
HyY0rOsH+kV1y1t+6tE/qc6/jqYcBXr+oZnNZaGCL6NnnXfdtEdFupnxji6Te/yulFzIgnruYXUt
IFT66PpQDlO6+hPM8Fbc3gjHvQrAtg4y3ouxuKwo/KoofMDp8tGqkbzVLfTckdfWD94VTnKvMnOT
NLnY1kv2OMxQJ0EU3abaP2jo5xYuXvoeb4LAuuiz5EuAW5bNaF8h2oPFv0uU+5yk3FEZvEvXfUEg
5ERubNRGorsQJEPhKQVnA4vHupBU8lvMtV3X3fVa1zN89nLnNy+BBKaTlPwtT3yZIv9QgkWnLWcC
clffO2lxInezLRb1YI1YgBPrvC2t0/rPqoZlHy3djc7iIwTaXWdAXgwRykg8ekrM+97yH+nl2IE/
PHbNSC4NE6i1PIWeuKLoczFZy4WXDDBW+43l56daT/vS1ae0lIfG0nfrqmMlNqR/0OR5vHdhZjep
OKwuUr+P78dyqM68ekWujdOnubDAcGCgDDjDWyXbZtdfpLl+EEI+AWDfTQba12DzgDA0cUobe1+v
bZOK99bpLkhCgvXxOWnHR8uM52WWHqWIdqMaLj1MEg78oDpkbmqAAEL6jpoLRGy5OjDvQz/dBE17
E3DjKn/eenO+jRpcCSN/BtpLqEZDB7rzuSupvFcktzmQX/Sdf1xvdYxlOMGZlwXWOwtd0ejjlW5g
r0cDszTRvquscx8sOkQhWIGa53iA1j5G9wTHx2xetnoJvz8DBvLm7Eff5mzZN+upJV62yo0eZBzv
fAC868Yq3UfozpT00qNgwinisrbrrYmyjdMmyJ/gMRerd9M/DEVxEE74xOTmGyvU7xb5tTVF4P6g
T+L1dry0jWSOzwXEFLQ3CpVEVE77XrhvbPvfQRSv9zDwjb5yiGCp8b8KbVLmueomIK866uxbTH9f
C7MoyqvbnPmrzvGPCT0aDB8ALa/6XWOVWAej9+ueaovwOR54krqpuJeBeabz6hRiTEinefvn5fpV
A8PfAZgOpCY0Cgi0vXU1/yEyMB55qCIMNK1XoD0BSuPA0svnEZlw6nrHif+2tHN0ZP9p8dwrX6DZ
SkvQ8RAk3vgqv4uTtFbu90AJRuirIMUV+Zh7ax5wHuP7xASPfrl86rN5Ty1/K5XZuZ65LMcGayj1
TcVigVjgz9/ht8/GD1/h1dWYhsKiz42vILzpWlHBOYur+mPaqcc/f87vHg5l0zOihVS0yLyesxlo
Q7Rc4+ntMuYfatu/ksqiqxlH4qK/vyMlFmmlwHiyDDVe/H5ub6imnHusQjpsLyxMdK3Wp6pNjkXP
axv3b3QWvOrD/P5ksH87rlR0GPAXr66FjOaWxBY9AD0T3+uoZtyy8FjWLs2oEOYDlp9w11saIDdm
g4Lt7c/X6Dfnv7WvRih2D5sWotcn2VR5MWk8vS2cl6mDzhO6nxPioLx86/j3m3MPDSKe4wj6s/iL
159U+6rKUD6gu7ooem8nGd5KwwAkyrynMsaK/AYkwv3eLvlqceAjtSZQYgUS34OoH167XLZTYahK
I1IiEGPj6AXyC9QMa6BL30N8phoLcidKTE6dUHrP+9VmHI7ZYX0iZg5lfiOOs4c03h/Oi8U9iDnH
y5cz/S+wircXnYneL7CL68re98Wwa0akuMykTfyZYhp2iiiojaKrQBYnWjve1YX1MGUxBqruxplT
xpPou8jY/GJxNGCnkkgcsy45doW1o5ZzR0v0mRrEoZHpy8ypap4UdH8qKnzp9c+baTif03hnag/z
qQ+EAk0EvoHRZ4+b4vdrNNbzeWXXXwrgKRTYLoYS+i1CWKc3N/4c7gaiQCauj4697AOO2etb0mv+
9669sVkxmZ88rMHSOKIjyqL3kU8PabWaSNJjRI5+CLKDx1mZiff7Ri+3fQkYmNIybl1CxKS7cIiD
10hLsdmaATTakB/CGF+Jbd0HWbQXTrRntzv68/TZd83lEk3X6/o9tz4uvBdEXvdLna+CmMsO2ut3
OvQaioRDcPLS6CJH4BKXL04f7UMr2TTVaoonBJfBiTQEUmKxWaPRcGEMpOYp0MldRPTZEPWqCqee
IaOtyPy28XH0DHoUcTaY5sYuons9TxuaJvfrnwPydL7uqPaEWGPyrizNv0frYWySbyS2j1XaXxbB
YzvMnPQEUqb+3NjJJmHDd7HNLWF2xxTqVkt9vyi9aw3xU55vR3ver4GMn+p3gY+dU4beVYeZl+LU
U8h5BAbTjSrn6yEZLv2MDT/lnvKs4RE/Qz9xgolyLYqbRaX3aUvQ3b1IR1DJQ0xBzigICavEuHdq
7zgWwwXm8KPHLmR8iONJdreQVI6q8bLkcFqJ7K7kwJpSdt1aLZeNPxwPKUFyHT+suZD1GZF4syKW
qWFkeeIZXLfYAgL/rLLT3CFJtAue13GnfXMhWV1pXdkZSr9uu+zXUtF6b1qr38mCyejYelAVFwhR
tEdxSEzZARvabhofeaWf/rzYverYY7WVUPjIJ9Kbql0aGV/NZGjHTnt+u+bSWg/recD1+8uFqHJ9
DMrUPyRZ9KDUQg0DDXZIGOjpN46lvyy4fAWSlkzSCM9lIXyV/qnsxm5t2gK3XU4xrTQb0MfY7JEq
FeaNvZ6T7utT4pqModXXtYNABiyDP8cdTqmtsrQiyG4wr61Fz2fxbNCndPG9ssmOrzrszs/uLBHv
GtbhtHHeNRArmya+r2dmacnAHsPaOg3xeM5Bhq738ZOEiB9M0aoh5MjJ2uCkbE3zQKRuSetEGes4
LKAzTbCGOevF5ZBW19Ee+8PBQTYzwcPE47Mf0bavya5FEoVNy7QHOYWC0mdAiHp5GPaXmvC3Ut4V
FIij8MgfqeSe88d9x6tTtOM1hdJ9O9PuH5vxjAYRgv/Zv6ryqMRrQ/mjUMzGx9FzGizAAOVyXTrz
NXTjVT7IGuW5ZkIuxyq4FCdGcq9GE78vveTOyqpb0zKbG0zhrhUcKmrWy75QrLE8qyUHRze8b53w
Ya2ylBQ0WIe//3ozc6IurQd0Pd7GLeL73o1cPNj5wffNJ6uNvyKOxDSJM1aW9W0g+4uB19ciFdFF
1j31M7mlQ+SBljnIr9wBClynIouejceJkJMjDON6Ryf/jpXgGCXFfsRSGgZ01AkOdYLtCpPJ0S05
A1cDfCt6Wbooum/oQ2BFXqs2lQlOlqsfMj6TlNmdg6TGXvJTY3tHirJXAedpGth263vRoaH0Sh8x
9rzlMTvOHPY9ySvKOQM2y7mp4yPao/Osje7XZVbV6skZS7oN+83QMovko5L7/g+nzpVMeYZgAyYf
3YCiyQ/GZVNcwGp1/A99h64rMAC6xboFpxvS+1+UpFzXB+ICXywqZRj7GDJFcFZW2SYKvvW5qs+6
mptLEemYW9kh66ZrL5jR4X4fK/uYZcEDeqprxjfuJGsLPleIZuy/LMoLB6naNp/iltEsJgUZALOW
+VjP+Z0x6p1w4/vODe7pOuh3ui9YsLDnYPl7Wo/YcZpnm0klG4u6q8OKBnl+Y1GIr8NoJ3N2ykps
+hFbd83ZurJ2Za0ubM7JZ7p/kQnHeOLt3AGVTklzgcEUXtKEeSTlf8yVfOw6opMGRUSmJoECU5WI
lfEeekH6QZdDfO7R2dxTIrlcd3rGQN+InX+zctDZTMxMBz/R0+tcvSG9VcydrbYrVrOauZhsvHJ9
Bf3ylJGd+PPK/OvHuVQFiPk9j8QnJ6WfFyr6NeLJMyUHpLy/XOOTmFNzUJYf1ye9nsY3Pu43G4FP
9jEI8AZLn3+/Sn3Sxk5SxEcsXLHo5xyw20QNZ9li78nZbBIne7Hn+GEMMuypxSHpYIjp9O77b/6/
UAVk7IV/vS7//VQo/F/Lif8vTr6sA39/KBIun75mv869rH/o7+qg8v6i2V5RzyO7sE6qcNT4uzgo
xF9E+0LYtKPbHhkBTrf/mXsRfwn+BikYJltsx1mz8/+Ze1F/OYEj1luOzMBmy/w3tcGfH2VKIIoD
p81HrSMwdP+/OtGZLpZB7OUxeoCENkbLNPvJasZ9pOaMMNx1H8fI6/9VKn/9UMmPZuCH1kCHuumr
jZ4Zc61SXyUH2RfgwhoEMyiIDMnos8rJQmJbnBZXmedG9B/lcSexHOaT80ae4+cj3t/fwvUILhnU
cNfE9M9vsTdOY1PldnqgAewiwboUurAvo8UdN0YWL4W7PGrtfv7h4bj9+zj341wKVTpu3Q+FjPVz
AaJT1eWwZ3O8fD2Sk7SzNVuiq/aWMGjRRUc6f/bm+wGYNmqO0JvupOlp0AxlK74kVU1DdkOHxkY5
PRnujIzP59ZMo/8ytLX7TBtePR6SdPHk0xSXKYgrZDH1luxT2R5ikbr5g8hk755oMcv3psGL6NVF
eT3otk/29PzQ8Wr18pYRkuumyzxYko49udvKFQTaYcISY82991wiN9iIeoad7eS0w3PvmvSiLLSX
k4Uag/Gsj2jvWPtd1pYR20QIPnI3e5I6Lr9mDFjCaydfH3XygiBKUDcao69a2iGuP4qZzL6LLZhL
vXeX7LbW/a0e4+dsNj4mZWPdzRPNp/SOmod2mpqLmUmAGwaJEIbJ0v6Wk6UhrCsfgOvLh8jPrUNY
r5ZK2+m3Q8iHpCp1wZaU2V418/ce1hvZLOiMYqv/4DTtJzpv31u5x0x3Id29rj2b3rCoPXPnDFcj
rby0CJv8LAosVGCDW2CbkEDdBQmqT2YOjlGB865B47ORi1N+rQMpPgdDXSOEnAb7foj850Kl7U5b
3uUk6j49Hy2p5S5pJppCSlrnDn1OQ+NV35fVja+iZjMXQ7N3Gmv+ujS16S6A6foTgpLBybazrqP8
tp8sQhEbUdNN2oP0qXKBME/mTZZe8n8ebzgjCoTmhNLclFn676d4xjATB32qjlr1o7qJadrXG5Nl
E9TyqqSnp50cuLOYy4vm3k2WsX0Q3KjpkGdD9KnXVjdcNY3q6AMqtXuUzD8AVmanN+T7ee6pEM+g
QZZpxNsCJUZdWRNq+I1g7JKaSq/NIxCu/j7O0oLo1qJNGX5+H2Pbxlm9i+mMaM8mNylivmfqlnsV
JxxzweOrezeLpXfgFKbLi2lIQfBmaC0/60n1T/lSzjadaBYQa7ShgQNFdxD2xhn6nFJ5xYmhxN3h
yBt/DOYUJbqf0DwZFPEitr6f4QvlOR4J05yWdp+zkpbD89DNOIWkI43/5AWq+j4zfi22rkzLF4IR
mypUWufWLrTq1Nn7STzf9xJ410VelU79OBhMXshIZpp0ijxr1RnzjSXtPwMSvI1qGVjaDJ0Fzj4N
YlmeTybleOf0DP0fUazGjyPHIn1moKHgOylYVLa5LyPAdmlCX35Fe3TzkAAim8895o3Oq1Q21SY2
+eo6LPKgP6KMK+wLGzYevwtm8Q3nxwGdIe2U+HUKj2JiYKeu2TEWZOgUJwiZP6R9LLvTOFT6aZKZ
lz9Mi9b5Nknd4LEpwxH9sPQetLAnekLLnqqVR28T1zhOhLsdyzbJPvBCYwyOMldEz4PXDO15Mltx
eta1caAPReaVVygqkCpHKcAFFvm0kw99bTXyc+bas72zCzJIR3ZHr6Vg4PbFpbb9jtkpRetbpMqR
qHJe3ByuknaGx7B158/M1dTxZQu2JN8AwCmXM6JGFyc9Z8kRkpBeztOcypHXlfG9mIpRwPsP6nHr
MwYTn8O1LD8vdOTP29Km95UrmSD/NO3cP82paBnZTN3+oSuzAKULky/2BV3jGR3PgM7KS15aLzyN
Ce32O8Yelnt/MiMCg0bQAGvKSVfX7lSs5h3tjsfGiaGZ+u7cftXMwrRbmlNxpjZCDHsKUGLZzixA
n+3B77P9kMj6kSSTU3ypKZJfi2xo7A36rraDdeaNaqd8NXx0p7QNjm1aGvo9ceQ2Z5GHoD5TxSoR
H7EHbZ2cabvNNKvis/JyfVc5quuY+NDxtKkZlUTsraaPed7W5oyuhHhngT5rKFVh3FAqsB6Fs7i3
VmlP1Vnsx/FlFhRFjDGbbmNMZbNqzpokkdtqGnFaD52uaY5kzPc4dJloyTBizr7DOT9VV06djctV
G4bVevqK4oThrKSm31J2yY2aKWzvrUZVLT5fhm02nfTSDOxF6vvXWYth4UygLbzNRF7fWKYCUVjV
NMZckD7GaEy1h7y0O/HgbOOx41JblYtRElQj00hGTA2pUm8Ob+LUbk/tULXRrZkTDLoVw6r7li/y
wroZ3bh5vkK1kjw/isKO/bPWdO/9akHEXoCHqiL2L8zHpnxfB9kE2VKb5lIOLeopMSTVYxp5Nc5r
GLnnVd+5H0pFEbbp6ZGnU9T5b/bOZDluJN3Sr3Kt1400OBzj8gZijiAZHCSS2sCoCY4ZcMx4+v6C
yqpWqqpTfRe96LZeZFlaScxgRABw9/Of851GbBYPeXZHb7L/0PVUCa8mHu25NM94oPQtJbL18Byk
1lSGlq4NtaVVt//AbMi4EI3p6WeMO/fSj1EmuMKVb+5Gu1DlunFb094Z44x6bRnznOOTRcSj9W7u
b1lPrxufwbW8U0aiMdo2zUxaaIzNMtjZ2aRbyjIjjqvRnH91claKdZ4vRblzeMKA27ehyRw0aW99
Mv2yVcepZsiKM5ROJj+zcDLkhn/biHl6wH6e6JPv60xtxwHK0NbObPpzK7urdtVMNXWY5kJr1JCK
Plpdaj86BewCmYNOVsS+wLarr/1kDmc/NeZp38OVH9aLaJwbVuwx2DRt773VWadqjDRLSyV8Lhbz
duiS6BsNTWZx6pNq8tdtI5x26+rebLZZGsQI1oEYv6W0nuNiMekF3Q+Db/Rrq2cDu5oVmCgWHoZ0
hA+Bembu+K0cmmI1tP3wpfOcO1UL41T1vmYYVfufyGpQIyieO1tuAsfojmYNYyCx+nzdBpiCyaJQ
gy2640iGby+6VtAA3JA9ckkWmCF+VZZEhGzKIHJVp+clb/03v7+yG/C6frdUEB2zUZUHUEfMRP2F
6sAOG3vVjPXKMDpxK8us++Z6BX2m8N0/GEGevcYkklFKG0HPPUBgL/TMITsDTBFfO1U0R0MSSK6D
hpU6kfHWCtLkE6EW80Pq1A+j9i1CnBkZxiJijzCK4WEJaBgWfbltaqRtKT9V1zBHXlzvOKPWhyHr
WlpAA2ufzhSlpXbLgC7p4h2xoGPTDua+j2NvjbuM7f7QzXtldsnJ60S6QZcrmE4b6Sah9vk294s7
tkHVmvG73tqm/6C7jB1AO4qdG6PuWcFNg1N4HfkZM+Ryl6m43s5z46z9vNxfdTAySif0/mzd2+ML
89notkrGDl2G3jagggkj5jbdyEkHNwTLUEgGb0Dcbb73QZXtsIx/auNg3cVptDe94KPZFAFCSLqZ
xFDdZREAcVBfSGJ8NXOra+pts5cq5ukMjsDaZTOAZ4bJWrXbNiju2SDTHGeY9xEjFCZ4GAiKlsIC
xp9ogwzCSQvCx+lI68Y1OR9nBlDOLxEGxCuOUUXrZFKkl1qAAVZdZdzwDUZh44r0QS0SSnJjOYrH
1UjjAkoNMe9Rh9xK5MRQwralFhjy6/rCxn1KV90wFgwNup69n+G8dUKNJ6sp3Sdpje5bupTqliTN
J2cZnItUeYd728SDU3n50bCNiyX7ifbP6Ek4Bk+KgVY7TnehOXsvHukOrf1izymoe6uFXR6cwt2p
Aop35VTOURoeUbeRToPh6hBQ+YqO9Verd8V6xAnlamtndMamyqP6pSvR55LAC276eql3tc5QLK3u
ZplS5LYpIXCmaAmX6WqoaSnP4LBKG4hcYH7FbrJqBUSdwlD7WvRPtXZZ6PhvHVsIT6FnF7euO9Cp
64tndi6zscphQWLPmdyXTnsf09EXmyk3Vw7DnJ1bxtOmpw+aZSimepTLHG0eWi4dilYO7Cov5INd
FNXJ8u37efEeCP72O+Zx7q07lv5nZyRMNbqzt/X95sQ12j+5Ojsz+TzXZVSeFcXA85jelNKmNzur
yTUCIVqRG6JcsMvcg4OyuJEoy7nBfAj66Vov49YMRMF6nFFmRDPFeLQDvbNt+8FAKs+Sody3dh+f
TEmaALlMvfjjED/Fkuo+LCv5y1x61q3CVlBvqOuxb5XqoxAqI0XvhSvuc2IyGyOaBPhWuZDUT+g+
FW25Q4SUXyOZJB+LhL0UsSb/3DOqXhuBmW0juhnzoaDjKKjrIzHtY2WmXKEy6u9r3XvHUS1PZmD4
e5No9uskiN+4Ggmg9ipgS4PXbclrHm1qRalNMJJjmVlyj4Yabzyi1mE1RhQiV7Mq3pbafJyb0X7q
Jcvd6CMeRDz9KaJ2n7Qn4ochRXsvspxNL9avdWR2U4h+Xq3nDL+KpU8N6LLtXKQeGmY5OojwJAZx
63fua2y50c3CA/wk6Vtgqof9iRx1clP0OtkSAdqNfDWhOVbTqlLS3Hhuv67E3KwzhVT7nq5dZCnu
hB3wqK+6lH5UI9olQUa8rrcTcnWC8gExL+VRzERuVzSyDm9eEHf3aVzLOxCc6Yr1MlrZ1DOe7Dlt
tt2UnjhwJmtnnoynaLm6MGRfOp89b7oPki54I9C8KA6XVAOnt6Oq/SZM2PgO677pD8I1jxU3Dxty
Bq1TYJoh0Snn2eNrvqH7NaVxviuhoNU9/TkehsRJxgVTNKPfNb6LAu7E3VOZ5hgQKX4jgHwtm8xs
0tDsBhZGiA+6d8sjo7O1WzU+qT1ki9WAcnAn5eDuC5NMB4ZDmjnxtJ2UIrHYTN33tmf7YJG6o+E8
opWcgclZVgSlsiZpb4rE/dKTglgNFVW7HVMGU+6WOt1OOYfCVT3oYBMFS32kKhl9uuRybacK2dQs
m2JCTJDkU8YBCsOjcoapralBJZ1zsTHP4+MzCOASkp1M2bp4ToY4SBB1SZbSaerydLgWVmrX2Ji6
tUj20sZG294qaZyWKVJEAi0OR0ATRbpaooTt82bMLXVN/NPZ/NkPon6gQ9zIHTteT1On3I1tLG7t
b7EJE7o+lm01KrlNu5jMzxcxiji42G3zoRvLlqGKlThkR9KFv+XfjKbZw3YxnUH35PWgJq3yPIAz
yjkpqQbvhZyeVei3rE9Lp9xPtde63bUpTvtskBJdJsW2dh1bTlfrqCBePbiy8J1Vw+BxWIi/tAAD
j0QCW5n2mO4Gc6khC3QTrkT1HndNCUW62wpj+qe4rWlQamwL0gF5oZWfa39Lqk2sG4pDwtaO27CO
9C4orC8sul0YkNl+1A2U6FWFsr+xE2PeUi88EsopGA8F1feqHuot/QwUS3vNB2JOm8UnQDe61Z2G
7oxpDvMJ1XtYH8hqDUtKzXBVLTxgaCgBaiIxWgq9aSYuzYaYKAnvpt9rBixECcUgrtVZ4/U0Zr4U
TlscuRX1FpuAd5/IwriB7seZsSfOWY2AVKni9FddZYI+GB2jWQede6JFJIH70JjcT4BswilnJenc
7j7pW8nbaaf62V/SagmjTscSA5ftbqK64ew0CSO9C8o5exVGhDsicrNtg/Gk2eiGSg1qoAgxr/Hh
cL3GZNjztYFiSaFVbKNIzI3i/LsQWZqwznrsJURQE0hXAYbPxIqHdT178lkloBPW5MiZs/HVrkno
4Vb0wbqTIco/mKTTVonS07lpR5di5vl2Ysh66Hr9rSncVTpbBPg1FtsCegB5pI2a5uYgSywJUGsU
bINqubeXMdpXrY7vSlzMHwxlMmnK2Wvki7rNBKeOFdvV7wIuR7ZqR6s9624QZ8OgkjIhL2+IwFm3
PIa2Y65uRp9hnhZyrYVZHnOV57tgYGsLL5CauKR3kLJo6fQeTGd0CPaBOYvNdn5s5OS+keNtVrOb
y0M7uPR5jLHYla7RH9vEeq5lUB9ET3IPGfaDWyw3swPv4JrZ0jszbe7l2LLM94s8m8vwnRBXGXZd
XB06z24A0/vtwbbnfVqK6b4aYz9MuNXvVNLgu8wCa1czFAZKUlUudlUpjZu+7aN+PSJkXKLR68CR
cFU8I9FEGyg9zd4oyiJUNqMrgzg16UEvemKvmB5cN+Git4zq0gzWg2ubwyYXWXFfBZbHhieajjlN
E7i/MG+sHbeo10bsFttEJviIDeKI/nuk3zCGOEbhVB6mEzgG7LWX6GjR/7vLbVIqGxvjAQi6PjnH
WWtQNps6j7WVLz3Gh5T3x1y0ZKM8dmTBh1fT8eqPS8aPOGmAB8x7Jww4I9Rpw3MuRc9+WAdD8wgo
Rq/GmbqsIFEUmCkhNJYVoBUUTKVkZuD4paMQ28JqNrXbbHXQdZ97055XI2LtPu0rDgdGsawd7Peh
4Ij4NeWIcUp7xuW9iUm9o6vz1hamueq7KN8awcLDP5v7Z07sDtQE9YOhML8DFQQN5eae2DmghWSi
ZBrQCJNpr25vZ47Y54Df/wltY9o4nPA/dS6iZOjE00enzOhqyvqOM1KT08E0TayFSjUbo1PTXqBE
D6PQx4jIeRQGgBk+4nxa+HS9atPmRhNS3Gjv2qlpjiKitLYDLvahazn8UgokvlqL/h63bJJRi0tn
XUXF8EgQ/2E2Yx1S1IiviPLEm6ha6LfvjCsGAFBHOUbIenO8TWyZb9LUfmHgUDESbNyVntnkC2QB
9nGswH4SebumGqxz0XbLPpp8f22VHXH+pawOGi7YtoDicjfF0mVgm4sdQl3wkQRKcutp51s/ReVF
JjbucVewDWGv/aUm7r/NpaFvh3ya1qnZ0ixe1hNEQzPeW4xJ7seoe0GJ2lm5AcSEXZ3jY5kCoUGm
hKB1VGqkB10+ODBVD5ADIXMIqj+xxI7AaDj2RBx8am7v0u+ah87AAKEbr9xMSaP2bVaASVi618LS
0yEofHVGI/XXea3kgVxvfTH7KAuXJnDoNG28bGsU0Clmb8xCB7zrasy8mvRur+VnsmsG9gzBrLuq
JNXRoNDar0hRy5csc9wj8AwW74JlQcywh1rFfD1yXeMOdNpwMBjj35rIVzTH48d4QgYotxaThnBR
NV3ruj8XoihO6IxwZAo8O13p3yZqvNFYLEN/VHtMRfOha9rpkkaJwtAfxc/+OxRFV7jMQ1jeNY4T
kGP3QB1KNqQ5j9NqHpLd1LSHgudoM1mPyNZlGKX6A50/3laVfDqjNd3Ovdnvs77Z6bJkBmE797BU
uKKVs9AmjwTV3ijqyz83FkA0QBkCyxMAlzbbul6Qbvlx8xMKAlyX+Z3xwiak3qPxe4fGjAwdGkFR
hzO7dXECRCOPbpWW8cHxYmG9ZAHUdgL4yJ91/JWNxfzWOwFrlnmdMgWOVWyizt3k/fQ8pAUn8emM
CNKGjB3xRZdpfa6kg5POIUxRtA4b4VlWSJLvxBr66o146wVq3TjC44hjNSJsjQjos2V+toh1brGi
ed9mWbSsxdWEX3gqb0ExWU8RWJ2j10ecnlKZpJAhDOc+av0lzMqE/kWUttWERYgtHHsBGJqDPuDI
fMTsoa5go3R+LGur5rJZxH3lTN2m9YyrH7KK5I40fc4vaXfpg21MPs77ZOTU2qXdnnI/gvnByEhr
EqikuWlXl8nIq2fB+rayUJOvgCZKXZJeyU3RDlgQhU3arpPqCf2l3+bs4cLRkNEpmTmCtTBQniOT
xzsDpeA455b1MJem83BVjO7Rd5yjlbbNcXauvKG8dPu9l8gA4lxg3w+sak8V7xuvrk4xMSVzvQ5q
xh/5mE4PVmB9at0ye4XqB8RofAcaCf/6sRR6Fp8W90o7UknJssJvxGGlc+ZP3aCXZ5H5Lqi7WrRs
GnXxZXYTZm+D73N9cDz1oVqhvrVyzxnbR6GuEvvYy9g4izpvjqmwh3OWyug5mvCmcG4y16CgPA5O
9CM+db1X7YIUzyu4AO4fJJkwLkZALRm8ZuThHzSnwiXe/kYqnkYEPzSMGUpD+U59AnGAxoS7DAAG
d7206w69s+px0r1To8zuSpAqUAOjUHNU/t5PHYebkN002ht24e40kXXCYyvrbMb4YhniRPHTsEr7
BvRK8M6nYp7mliC2kqLc9ELXj3PfLnuCcmBslGNvYy29dOsipNzOY1N+kjUYtRXrL0+mSTbWXZPB
uhq1N6xdv5LbYNLWrWf1bP/xwiCxvwOzmis7azQ0gwFmLxZwoVTodW56wzFmT9NFlWHit526b355
BW9lKI5r9MvlSWcW29j0qq1b2NtH29wFVfM4mAkXiguobFa3Kdyregge6p6xJeSZtVrKp0R7nwL9
tsCJvOnGZu9DVnNWEVf4upvsE8/GEGU7O3bU2jrTwEhhQQFmzrvz0UNR9tLj6EUuwYfoPKdMn11s
xGLuT7zhlQNfYk3Q715bzbxNzbkinEhapa/a0Hev05yKYBFBJ8fA2DbRlDx36jauq20/LTwm+0nu
h956mCbmXw1BPU7XS6ha7a7cNn0tAtozM5elInEknDGmj2gVex/NPy7UyRjqfksciz/nn6BG5maU
fLBgRtgGOGAFJnM0miv4LiIZCUTx0eMUuEnVhPkYzLxP+CfgHlkPGUCcsb5NzP52IETIYtN+D6g6
XjhJhNDo0nvgCaEmOmM56Q0pHn997eMbfRU2Nd4vPZveJR79k8j7YR1ZNaCF/LP0/TtntlAo3dso
L5q1H3vfZYpxobd9+yEDHHVfzOZNXUxf8liPYc2TFJHEXdXS2xV1v2zeAyg+eDDqBkWxWVDJVlHJ
iRe2V3JKriw6Tu7QBXLlAdDo1U0c4LrnSMUIoxzrtYyafFsg+8ULsKSCx1vYxZIiL6T3zLjJyvS+
kKgvWrODjZhHrxI29GEcm0VoVZphUNE+8/ns50GBfJHPMlC1Cm278U7k6/AXR2PEmsL0KZ2m5MYf
9fjMjUAVsyhBD7YDV+hiT8w3OnecVkHjXJs0xMStmPsxt/Is7zi/Ag5O7ZmpDzItQLz6HY7nEeG+
tdnYoPmKALhKleKmKGGYiT4iGFdYm6s+sWLE/am3e/n9+vwKe7PIvkRMYPQxq8G78dbZh11UqnR3
EzEYmxAWR3c8aHvkYDc2lmvfeflMPB18sHqEsBjgs456twBuGPDwOrYlAdszM6KkIEk7mN97nqer
/94V5pT48Mb3Cnxg/mpZ5bCNnKarX/7eiWL91duLD8XHk4yogPLJ7M38tbkM4magK1PFe9kF6j63
8+5hFA2HJ5PjxLSe/NL0Vpjh+cSTvkeDbnAA0A7XBdFr2Vdgo/BaGmFk5Lm3m2zHGR/AmdQw7EZ0
jBV8WTPfaDlM6WaAwCI4z5dJjxNhas7SLfmPzDa6Ui8H3CE0I4tNzbf/J2f0/4Bv7f82esWV9fu/
9qX9Z/FNJ1/eyv94fCuqt5/JFdef+xNcgbvsDxJHlm+aLObBT940A74J5IqrPwynkuNhAv+nOc0Q
/JHt+eCLifT+sKD9w53GBOEPx+aswkzddjGUUVL3D8DGn/aoH6Ts/x0us+Ph6cQOTuKHV/LkD8v4
T5kY3QUNW9bBe7QWYa3jWbgrZ+SEjdJoHqIUR8xPn9G/sWe9Z9t+CuHgPwdBbRP3khKr5b8gFixD
BqyN1fDkBbOM1qQhAIsCR/SPDLz6tT/a1hkCHzHsxpZ7gL7EIWdjKNfCJlSawkFjCUqclJPUYBMm
lfO3su5fEV6uk0Yh7Adtz/mn2JCg2CJh3HHsH3Apt0VymNMhfZvsLMawAnFnrVwIlI5tYzGq1FZE
H73enzz0jsVCkGyK179/778E3d7fumNiUSQoD5r614pYYUVFhN+oe8oszw5hNSsGG/Jl0cL5jfPu
r6ZDLqZrwA0OCd4/QuH21Sv5c8Aw6Eyi2Xjsnkov6W6TPBYHr1FiHXmdl65sFvMT1jBr+/fv7xcW
9o+XBcViYWa3Ten/WsQllaqmUk3Fk26k2FpJzzy7w8hmS2x1jmNl6yrmgOh26lx6E3vWdvqNT9n6
q/fvx6+AbVOY+EBJI/zaF4hwyD7NKoon2ZTWbQw7aDf5XbDSTnFbebzlWBLbrw0/3gLJvjc5bB6C
kQvRzLIM/cmxNl1mjDs31xkoWEwT4HWTQ2oFy9ENXqNMWdtWjcs51/Pv0qu/Xh8ISyC1CYFgFCX9
J39xIbPYS8wiifGYms+uFYeVgSH/d5fGXxclBwS857Mi8QIOL/YvN/wQt42RxJlBRhgAbfKtK+od
T4HdlH58vxr+/7rw3xz7p/viX6BGYQWj/z8eWBp+XhOuP/PnmuBbV5iRJYBISyzuuGP/4Vc2fO8P
MwBHJED5Ct/jAvnTrsyCwA948upUBnWEQPlPu7LzB471K2QEzx5/xf4vuZWvi85P3lmC8R6cJIdI
smO+41N+eXKgB/ZmPgfZdqxcYa18E8fhSCkqecxiqsKgmGGzqty61RZzEcNw1TqvqCaWRVp9znRb
/+aZ+S+JWI/ZNTZmGE7SssA/XW+anxYoOulcuJa+t5mZMzyp1pcH7back0Q9XkCAJUxUEjK5JJnD
ZjajZ8yQ5n2Z6OU3jxbO1r9+NlczOQ8Xx/cIC8hfW7IZsOWtgg656QKnJ19UQI+ehupQzrE4geX/
SnIEZKXWRD98dxa7aarak68Gb9NjkD0vTikuDgpTOC9SvliR4ewaMqkwOcRq7st826uuwwJYFAEo
aAAArTujyi3mA9lE6JjgOqp86M92lvo3kS7UbdXO5pFdKElGifyDfp/oS4tl9cFTVXmLhdY5BT37
/EjUc4rt27W+S+YjuyLroxOFDCXpchfycZ+fkKDb3WhS0p4g5u1GaX8p0H3DocpQKWa6AB01fx1Q
NQEtIN5im2Ys4MUPdp6fpiC2P+YdOjNjnektE7baTuqWQx6uFFN+8QxUjtS8Tkg/jMgi28ZnoGmV
yU1WqfzFTxnC57VQ97SyksOd+IADLAVnbTLRMUUzb8ZWtzdLg2VPjtG0zZTTfihHMFGcCDExZdhX
gT3LQzDTMJlM9ixXpcVJX2TyLsDJ88XvhmTj1JPbr+b0S9H4+Mhm3zDvot4Y70eRGnx+EjL4Cmvk
t3Jh7D3iRcvBXmRW2CWMH8knutp+y4l4YlTzmK8IlaA2UGSBy+7sutW+HQxGM8NHrD0vpB3NVR03
waq4euwNt/iMSHKUrfruWu6nqlHXjRZpOYDC5j6G7Ii3okKCN1t3P/f0yExu/iVgCrQOhNOsgmok
r8kpzB+c7gZ2bwdDgQYdUm4UzDrjyUwD9cFK/CzM7M5Yp0verYdFhEh5n9Mg2raTMA8KHN866Yxm
NUorZx+WuKtMNWeFG2pv1PNXLMPuBl+vvZrQPXaWwXmac/43kcLTn8uXrF1of0ujbl9jLgR+j/AW
Zc5jPFX9ys6bvUfcDeS3TzMO5me5VPDMDawYWGRNc4N/7yHqtTWuTEnTU6XNS53P87Tt/ShgfXbt
SxzF834GrvhBOBZfaWP4Z9wHiPNNC7wpSkxxV7nZdElICRU0LEBMFbp1L2VeDueyG/X1Stajvak9
YLBhb9UGWCXDXbIwaEcFVgynWmL5dIyVmLxXVj+/JaZJ9LFxiQ1cr8Elsw3vpo0r5qajR3PHyQ2G
Wt1Vg0saLSlQuHC91CUVqdE44zmYrnsi2JjNJO5NNMtlryuNuuI5GP12SBV5uur97G6MtpMTZy/l
Uh0opHgyE8zOTMET5pM4QuYuj5DexzZcnMXkr6r6KO2RgUVKYDleKuTvxjKKFaBVzFWV9ZZjsHvj
gZddtKOw0UWFZx44MsPmj7PZ+VTYkfENBZMJtt+bTwysyhsZFV0P1NZrvpLdXsLKypote3OPGdI8
rLRZq5tOjHrVTJO198YWHpJvVgcouOqaFlh2csyLa2ATR6kfpMvzXHBjjZPZfpgTN9j5wbC3RDvu
rTHxvmcdy8faFGP7WmHue1RlC+ZMDwWBNV0jEC+c7m+DdFA7zE3oJaldgwJ3yhmLeFWiw0sIjDMX
GgBbCtN9wnsPGCbwAORcrpdicrqPlBkYiNMDginRfiM9MEyLso9LMLr+UypF4e8m4esOqUg5uv52
TYjSHj8DlbxNbDvdBkE789IdnYaSazPn+VQ7N3VpUndcgNX96FWmeIq8EiZUZN8xQikvvjPim8Jx
66/szBYvs7WQN6js8eqx7L+MOewVW3jykMpyxHVFCNamT3lX4deRrFjpuE4nB/xm34rQh219kLWX
7DKYXwVX+1RtG7pDjldPEDUDVS+ecmYhuK2HliID4hMOAx/yGpfYiT9JKLQ4RGZ/4TlRRucGLvAH
H65sEmLJtSBlQkYFBe0QgmQsCVXeny6lo6cLl8x0YXwanMuK6oFVU+Kq2bRtLZ6uubknI+EvBX7u
HMao1WEz8MAw47TjMJH1j4pMyJ4jT/EYz0X+aLnGhft9PCg+/xtEnrnEqmFqWou9eJO0jKJinrnh
mOb5Pil6YNbMNN6cirjMpAcu8GEBwuIOw1o28F5Xae755yCVWDIlPj5iq/WTZrzyymhR9mExBaJ7
TIzGDjvBzC6u4IKuesSrjEefr/FMa7umFM92n2ueQ8jcPQXsAx8xcPIc4kjpOe1T0xXM9DHSRg/8
W7MbtSoAJWXgv6o6u5dlB1m9NCGiBaN270tXiX5FcEaL1dSU/iZu6uWudBtvpQZb7oRrMDq8Wvsf
jDLeWDBZP1B64MRQIyoeA8PUPRWzd57sQQJt4Mk8J0R/smXAlEZtAffLMMIhMmD7YktPs0tMe8s9
CCS5ChZp7go3Xxh+1cbHti6wwFvmjkJztGUdIfeOC7AfO2te86VB+Ywquh+6agzNPg32VcTcNM5U
+dTqtHnFSeneKAbHl9nPh9vU0MHWje1+x2OZ3IrgvouJlG9nlg1qQDw5WKHN776aRX9TRikE9S5J
XzS1tQ/EGtQa4pHexIuOTgs2/kfTykANuoy61IokhzyoCv8L9dX9GAbKa5uV8O36NWgn/xyNzZPJ
aOotsXuuwwmyMDeD/5bNFkudAZXtMmBcwl6GaWc7mVACZkYTH1x0ZuZrSO33Ujc9AfB8Lp7TZRKK
tE7hHB1lGASVZBQug1ex9rudr9duu3A3+YPSR6dNSvobWtl+7SaG+hmjs8bT2dY20uiCDcXfjjVB
GoGH7j4w8/rGtDzrq8oCg/HJ9R60lpyLRZWw1lrbKa/KOTWsLFenNOpTpOTZ3Ft5g0u8EdN6VgPW
nySoX98fEMyD+3MaIP4t+Yg+jgx4WwsYzuzgTO60iNEZoSxDEX8yZLWJTMpnVlDrzPi4jLK3b8wq
t55ge2PCHhLrKe9bO0lWfLLwBYLUl90jwnL3NRkGHgWuO/KYwWl0Waa+TT6omvM4OxEF5GfAHHOo
saKpdeFrLvipi6ZdW0Ts6tzSmi7vy3JjtZh8hrYJvpcqDhjx++1XXAAB1iQZ2+IpS00+WzFWoL0D
rUW1lh4eKPTkLirDpc1TRuNxPF9020F+8cX4AivYD8lFRxdVkDlZ9dfNPTUP9Suw5fYmIoXSXa1I
0+X9/2SncZ3YO5L/daMa6BrMsvpVBRhq1lXv+ASyU4c3AKSL5xstHZhBptr9QiIr+w4z3j5gXOLH
bJiUBx/CNPyvSUwX03DrVz+b65d2NLg+yVMugvYPlz9yh/p1xql1Gdj57xCKePGE4umw65uA/pqU
deixQJI9aYhp7cZGygpjhlPGo49D9BKkuv3x8YPsCO5sp/lxVPkvHb2f/t8KCVNq9neHbpRH+ME/
H7jff+DHiduy0WAJAPtY3T2JKvTPgDBaqrBskx4zFDPz6sP754nbsf/w+Zuk3T3PvR7HyaD/GRC2
gz+QcxkEmWhrPoxT8V9RYH9RzQgfe47lWzzgJMoPDX6/JIRNbxGccgZODUu9LBu5UAqzTWkoYG8S
Gx65AA/f1qrO3OCyNNgZgbrjJ6R4AyrLTx/av1Fn/6pAvf8q0uSTIr3jEBt2ruLRT4dtAN5j06JH
Y1vQM6g4D9iU1g+ATH/XTva7V/pFZ2grCkrK2DLDMhDtrjEHAoCWUhBrvCH8+zfFF/WTpPHjTcHk
kSShbTgvvzLhck/MWVsIsPDI0Tucs2M4CWK0QULeEKduv56Imqw9pPaTgX30NwrGv3unP7/8L5/p
YsOOgjhshspTCa5c+FNF3A8PnoQ28vfv9K/a3p/v1IbcLKTwBcvQX7++ampZ+SuupMDI/DOklIqA
MJgka11yC7B5aZU2tn//mn+Vmn+8pic9RhI+1GTL/+XtOfQP2I7i7aXgdpkFN8a4sQwg723VGrdG
RllBpJJl//ever37/uVLZT4CENzCOip+lZrnuJnLrE9EWFhD9QzgsD/Hql/STTuMbrSt2AnLUHsU
Ja0dXwdrO4gIEjLE9/HZLGbh7p3YdsSmMF3drKuyXGzKWkqO3AV9Wox3dUYwBOBpNVwbPGrvNxfl
v7sqAoEWS1UjONrr0+3nO412iwqzhqQiw84sUvnYKvbgKRi2StlXv7kEfyjv/3Pq8v4t2ZA0rnNI
TOa2/OVbmplBTyXzSjTlhSF+61oWooSXJPdAt5WPp52uk/VAqJvar9jyzp7TWANFMQ6k2GSJOCvE
nBOZdkOFQ1NRXX0Whu16azyX+Gx6p5TdfpCeZGasO06eHFan/0Hdme3GjqRJ+onYIJ2kk7wNMnbt
u3RDSDqSc9+c+9P3F12DRmd1TQ7qclBAopA4eUKKYPhiv9lnT0vSWdaG97x+HmdvLp/XlPguzTZD
SXWBi1Nr4ylnHKH7NO2vAECMJ82CXlMlhKEilyMdlj0vzZjy2r5BOL1xfXGAiNPVkZ+1YxOZAw1N
d13tOdMB9OOEAZS0MqfhKl8/qnqmTKnMgMRcd5jRkgtrxnjs3NH5Gkpu1rvYrkgma0ClVDPQRRCZ
8eU6SomG/22R0wOO2VodfdF+6z9Ysz/uO29AiuktpEB6nmjniaSR9MNWiMnIo3mw8rfebIO7wS5j
ioy4eDy7SJLe9YTf6d7NW7fcA5+sWdeL1XsO+kbN5LYLcet1un3nbcK56U9i+INC5i27wVFph8kn
RhbQXPd+ILwExSUihgFvLAr9TZrYe+UaJd9sS84WCc1MnmD4rt9aZCAfCkLfb0h9602XAQTAZTfd
E8Uka0oXVv6R237tR1210lek1dLf9/nMaKqsG/eFvhM6JcZaLo9ZV9UDXrnafFyxAMNjievx0c8b
H3zZyBtVjALa0Zz5vYNnv1gPjVsXdL0gEyAMmP5KL4PPQW9TdR6SmBF4OFN4U7xvibMz20MOTn8J
nlopYUSD7FzcYkKcqEslh4hXY7x1lRanNkvJ4ZWsFg/slB43LJEK+j9qL3DWlzlW5riXNPbJU1KR
Mj2l/ihiTXh4GrO9BJjzjIOafJ6vHPIEVTblI75Er3vWzGntjZcHTgOdiRnekem5RL8Z6W3H0I0T
YROnmUsatEK6CxJECizPNxM19Ri+La1IjnQIyNuubOd7ZZoVzUJsMO2mYSGzQysmAxghoxffdpKn
83btMqxeXQKGDO/k2H80UzogwxjGaob96LmIYHp1+ao4XkYvTu/1zzYb2BIG9kJt1dqPELtoDcq9
LQcc/Vm0scKsSN3hZmpyElT49QlHY84wbjjM0xEnkhYeUyeVnK7zlZxWhEgKfMsZh3Xe+WXTy4js
EI9C7y+mSckNckx1xgbuZs8EiLhxUBIwOFElMX/ul3z2l+uYHLFxLbphWV5naoZB+jWt2+6aqp/n
nxgrznxUU8L/Np43gflayJcXX4IvmcNdutA3tVOVw4uWcTLeip5Q/i3qnUtuhi/K2VFLoqM0VoN5
3+BFf3XNPvY3q1zqbm+YygjnMq0q8tE8rF7YZx2u+QvhoL/hEQheTdjH8ugsRhzQot10WSgs4itH
nSRdHg7Bmj6sEiMct5PEeawAQQKnm1I7oQ4mMK9HoQ3snLnZEjAnb0JIqA2M4UCVlrtsRxz0q8ui
WbvWq0uP151HG9uXhcV9fIvLJvUw0lLv037UUnYoePU05JV5nYiR+9MGa7RbnrmUtt6hlqkcvXAc
e1nVm6ZrRWPRpMN45LbMDco7o4BElsLzoVJbWMfYKE1EMpVKrnruwB1rBvq31ZVLjZCdSDFdiyGn
kn5CTGONxodbR3GmBj+cLMSHlhkqXJrMQggvTJ+L1cBfhhHLm/PXxSXZSFqq8XGX9oOUu9EGqFjH
c15eO7rJxUEvva4fB5c2Jr5HlXzJBzk+yRHEPp3iyTVlZSt9MLkVozSRxqG5bJh3l/qjSDKGDdEK
eV/XsXnW6O6PTsIwBcDZ6EbTaiEmFnMJ8Skp0EtpFtuQVV8edNLo52RY6qsxWPpITv74EkNP4eus
aK3w5LYTmpGVMV8XSTvfZFnxWTuXntUW2ssWd9UF5NytGwzi6VYnAbkLMXm0cCkRJb3h0Y7YlcWT
5pJ8ySlYuA2V3ra5Tw9k06KYZe8qk4qZNjVYGwY27gECOQk1yLBvOeQOhG913429mx4Qdq/ww8XX
KYj7LbWNO3fERIlIKs9G5xNCr9dxxwKUn+QQq3Bd1sd4AbLFdFyHVYquQTOX3GZBmW9tEJ+jp/dL
4KXlxhldng0f6dpJQGikeUFm3WwOCLqv7QrFn7D/7H/qUvvQDIsL9LgfjhQiFO/BLOYDA5FxX/Ys
XPPs+vtAFawqhA0W+KfzdxXUr3keFyjYCQH+li2AUUqY+zFhIfTs7Dqbq2aTerY+5/rCcUFD/XAm
x9qXNS3M6Nxe/MVx5ljZRkzpgvj2kU7y0IAr2+YUy0EBYDfnqrwfyg5VqM5QdZsYq+08ydeYQrYn
m1Uv5Hzp3xvMy7blWOuN7Q2/WdLIrREkZ63b79mLO9yWxX1duUdAO9neENkrwfK7KcjmPZVxNPpd
3qu8KPpLea6gf2qhtQk5ktQg44JjnHTmLnWJF6fWE/lSislqqwmDqm13ExjiQwb8HtQdBDbcrTbT
MYLeA2eDcoP1wnyLGUJ0UdypZW9Vwr6hcZtm7/bii+vElFOJNTL/uER8napNHisxkof2zZ74dEdY
QGw91dwVcpG7vh3jI6fYJ/osrJspddlxSArfAiw7dSlADyzRoa/rr2QSN8xzTiA0weBllj76fU3Y
X3m3qYPGFwz6KhEN5kBS3qFLfZEXopEtGc5wOijGKvnlpOh/kZwwohKaeJjIYA5Nw1nP2Sq15G8Q
CzqMj1vEowPPqRg4UJfKfsx2epUsqDjLpSrA6ZJjk67rozvZtwBvfsyB/6avMEe4+IcJEP5Oldxx
SOtvG8Psw7Hy98hPBNWM8jv2M9wh6PCQNZ1bylbGt9nVxtFZk3uiFpw022xQGyFSsIGNUd+vJlFj
q8OZKNdiZ2uv25WVFw0+IjEy4naQM4EG/KjzpMUmNWgX69r4mJIIjuqC6oG0Wu5JueD+8ErydKP/
SGYUyzFEDMMkQ5x4+SaIma4S8Om95tMJRi4whn40xuzYU0WmVfLW2/HTMtRLOLbdGdSviJpEfZYZ
+xsqhLXp2/imBFgj06aF8dUmZyabLDGceoYeJnzLEbyd8Ex7rWXuk5zjsh1jh20ykicB7YYMqQR/
eFQOfaxZZl/e+1S+1YtHQmxZfs0iTaOkAmk+lESFu6+mtN2NiEUVaZmGNRWifDmXD8dMhm0ih+1q
BP0VIETW26W+djgQA5NKlb8pVjU9+8Tg5LZfGPZVFz8hqNwJdb5u5chxpTMqHveALK8b9PBme86O
b0wbSBjAJlm+xNCSWZz7hWWvjYk0+XmXHsrBWO9TGavHJZ2rV2oiyJN6btryrpUKZU/YiZ9vxkmY
P8wd6CXN5IA91+KZa8MilQam2bXsqw1bKW99VQCS4nwiK8JZWlCtaVDd/AZQYU0pk3Db4NisXo+h
mtEMXi58/zlUD2L7cWCTgyUvK9iBHQYR8uI468R8NPMiOBizRwJhXYeMJwfqjLdxgsT+UpYsitA1
C51uM9vufnkbycYlPb4x8p/BH6YsFoOyGOIBqVlPpUQZaD3b6anHvT3MDlbxanEh7IrAutEoPLyN
hhk/ZWY5qgjvr3jwl7SoQ9uwshuzX3QedZ7tf0LMtNgIUKCgwWhUaQZIMk82/JYZYAB8234Ec64n
++HHnHyFS0JwQ1cuYYAxaMwXrr2PTdmQnguQbnCzTy1ETfInGYRg1fD/RwckHMZzI/ltYktccJsU
DkSNNnDqg7QxSWwORnq07JHYqY1WP7mxeMH40ItdNhj6dQq8rovmhSra0BMdYhXIffiqDbHwq5QE
sBmtYuz410nV8aSzdXnc7Ybyhal4+kKJBg+qJSrvyYIeS5quz31yyFKNBWjkGCBEozPeq6VcN2lM
X2lI2LK6S5Y2cJgexQl7g8pnXtzriw8va30gduCgDpYgvXPshdP+gOFIP0pKI+4xWk4ffu20x2Jo
FptnuyLh7xWB+9p3hNjDoqJOONdW3XPYXj3oBRNCGVPuQAKAXAfri7Fi8OrEAetR4aqMdTc3KHix
l04+68aQHOR5MGGK2MX04NCt+ienT4FlSbWYKIa5Xa6AuqOtOSuedBhV6L7bPLWhJpv2gIe78xfn
A8HcfYJQ0uhNLUCykA+EiQAgFpZc5DE0Y+WalwJOXFBNf+RQAVBaQcNcCEWjhRXD67FQuGV60rzK
QzFxOtiUE9GJveP2OfvlJIuwx/ZGBQVV1V8xDeH3i6Ga8hI2L17iWrTfY2Gut7ntWLQWGm7j8jCo
9gkuE5CiXiYuPZ49HuvINYheR4rYBSXzRDI1gbpV0TAZu84HDmR/4RcX6behTaoPiR2WzoZfiEB4
DPXpt0pn+36wGy5BTg8hKeKMsL75a93SJet7FRds2AvVXpPbeZ51DC7GqsrqjzEM9G9o1bUPxOO4
oJok7ZoNiJxWbQucq3/auHHIAy8mhZHEByTQnZTU8nZecBVs1hWLK+P1ZblK7dGYosadjfdi9Jnk
WavR1GFXxDExYH8mpjXncJQuWAPi+X2/cKty487It8k0zCQIC9/ecfVlv0imTNFPKQr3wS5XBsIG
R/znAtYDf632mYqsAHKJJ5l22R8SSVp+a4iuOY7DyNSSVCW4sayX1rF0sRRhccl6WhwlwaZ9Popg
uXaLAWcCJp7sxagD+HhQHpN7j3MrJfcMouuti3GgidoWEBBmlhLXPYMXrkZGl68/vq2HhAxKTMYN
1QXaemLO/sbUXpGwe1AQv3ObbnqWRiehIdJ5YHDCrtp7a8UyuEknhNQDOE2v3GPLKe6BJMJTX2cN
rwTw0IiDIREIx6BpwC9gGmA9Jy4Emos041oG+KKmRvqvMdyAEdY6W9SOjIoYdrTP5/jp/tuN/S+0
7P9SO/+ieQXgBOi2wOiIGor2+1eJTdaObGKbEVYBgP6B8ER2XGiEpOOSHWJv2APzy96mMp6rrpnp
iAt0fdPMZN4s2RhPJPRa7B9rYv0/FNOL1vbPPxctW4KOLVw79j/DbdPA1XhNVRIJe3kf02zggA78
qh4o+uFAZt79/fvwL17OcRmDW0I4lHpZFyXyf2j6uWo7OcwyjQJGXpGIFyuighY0qG//0gNm7//+
5S7v6j/9dijQmBcD4XgWVu+/vpwjUPVT001Jvyax/gS+39F+pKp6C8fMWD68ybDyz3ac6+3qwv34
+1f/F7IqygzHY2QW52Ib/Our02RdIzMyVlhYxDc++wgzWMlcvMJ88fcv9b/eVzoyTHKSGEHwGf+v
0seRpNw6XF5q7pZ1d6najUA42JcZ4XRoK3Duf/96/+JXu/xSwqRAxyOL+k+fozfownQbxH3hdWzp
pDzOfO9ZiQ3j32vrQS3G3Ii4aFs8/Vgd/xmgaoO665Kk4KWUD5Pf5FRTudwP7NVy/9F48m+NKv+v
sOK/II3/f0uPCPdvJ5YvWKurz/J/jiz/67/4x8jSMoP/wLvPhIN1S3By40H+B9OYr9QlUcI38+Jv
JzXCc/B/TMLC/g8+MAeIteXylHAx+++RpY/lmPMiTQc8PJcgSvDvjCwFtuO/fs3Jn0jX9QMWFHz7
Aj/5X79o3oCjkbN+c2iKRM1NSH2VWJ/rxs6aaz0u7nQ7zOBxX6ZGz/ZNybSmQFTr88REIkbFYqeF
5e5Ze5tkWnCG39T9aXzA+/fjeiHWx13Ts1jQxmzcBP7UcvKOuwxLRSBUX12NE72vSEJxUX/RbhbQ
5cQ1w4wWwPYqqlyzgcja4K3dmtkaq5PvV80d6kV5G3gae3866M6KqDOev1p6jh9duRCyW1MOA78D
RkBQjwG9RFuAjKq87Xu8TRvFMSLe2AO/6ptVN9743Nipme59IC9aY+QUg3+Ce4SHLi2IHrKlWkup
n8yhrZtjFziS+L4s25fWAQlzqO10lcRzx7i5ktrT+TFJZF3uwYUlj+D/qhgPX8bf701Yh07MPVqu
tUUPt48UDHA/EnQE2PZxMun5a7AUxHKzbFfqx2duReFqoJxvHRcb425mVbxzRjH5EEEIzuy9vjPr
rUnXsUuvzYzVLVZ5bQGUMFfnYRSysRDHJu/VqUSynh2XMhNwMyRrItjFxhK6tc3wpUy6RFGp0F9Y
RxlaACxaH4Z9FesaiEM8BbzJY0PmrMFMlVz1WekxoDHUQLqBQmaS3/VirCrMutGoTxiaBswttTcN
29r3JtKDFFbPG4iRLun1grqs0EeucJBPcvsCEujr/tWo1+aH+q41Pc6Znsi1Y/dUOAoht+0ze7F0
E8bopX9qTeHHzrLyII4E4vpK0LHG9gd1YpqPK38m3sL+WcqQxDaCAOB5LnFFoNopLKmf/1TjuFzS
5WL9nJPSWcK1yd3kpZ67lJvaOicv6dJS2caNouh2puT+ek4Wt7siY5W77zqbli8LW09+JL6pKSRP
0Aw+HHLMPK2Z15c3g6UzxKE1HupdN8v6MdHJUFz3QTNXf1pHWfonq+qyPhKTV+vOomqyPlUBMPCT
3+K6ZcjstlTMrwrlqHPMjC5zBxWEIIj/7RaYR0HPWbPnkiHEI3djdKYzvSDcxf7ZLTU0SDMI1s/Y
HpkGNILM0J4gdmyf7QqS0q6n1bXl6XZS64qD/rTcQi8xl83StV17hwbBIHgnXY/EVgSXk3nXWKDm
PycBAn0kUoczPo3d1nqwRY5TaOO4nUelpgR6GeC+9lSGdJbUiSxu6hUU1JUNy+bi7RkvlKpiTHAt
+7iO6idGDnWacEFYRnoSU7+3Sm5kzlyesF0Gp7yttf8UO64iymqhv5b4jhVhHz1zWIrswkiasGoX
DH8Xlmx9BlTsP+bZMIhwyVsE/3LFir11ZoqhHjGrOZ/VWgDs7PUKXYPr7eA+Qow2q5cFXPI1N013
PZZcHqbjmK7NIfDiFv7ACp5mP5hGAYUhpr8+1MGY+jaomcHt/oCayoqNnBfu27GciEoByyqR2zp0
omjN+zK+mrtSYSl1ZF6eSN8yWWfJbZ1NZrulFxZ9DdXWLmxl7ri6cawuCwp69qQPF6inAGQxAZMG
C/bZWhvyaWjl0m3WYexLCFizXaCpmPbTOsb+urGduqQExC6LKVI+frCda05OuhnbrEveuJ+2l09C
0F7iiaSm5SkN7J+2AUtMYVTdn2MTkW6TlauZRmkaEyfgiA4q0isn0IXSKEmWr06Pqk3/Yr/uRpIm
yVni2rc2yh3KemtYq/2ZyJaPyOmCBX+GAeMad3LQfNiLTnrmIWv1GXQVh3dElzm7X+CtU+eFkVZv
rJYJWQF/s6Lja3myvPjaZUxwmXejMZtTf0CdpK8mF8FzOeVY+x0VbIeUrECn05uiH7EvNkcFy/rE
NPIkp5ZBWLfqTc7dyodLsevaarum7YtlDsaVb8SAmkpGrKP8Y4GLuRVuZcD+LuJr6m6MN+yLOeCh
lPYuF4pckufNwXURTjjxv2RGGeDRJ3O/jasq4x2CqfKbtZmKSHd/LNX6Zvv9wXMhC3NtHorHDFDW
JrGnBTJkXWyB7SCpyXuGX+8gvAAKZ8U1stiYczO3/+SZI38Vk+cFLIEqJMGRgW6rGuZzyMNJQ01X
XsczH7Axp2+klSHuwZmm3NSlNgqTsNdOTGtTj+mgvZ9R/zd5oF9RBW+UN2zhLNEr2zA7ceP5ABhO
bJNaiXDwmY6sZX6iWnqvORwcVpXCBaxs82LfZD5Pz7dU051IvWIDYO0KEOal8aevfoe64g843d7K
GOUklTA/6tpIf8oWlc3gsUDsiDfpIr7VZJ3HrBN349Bqi468FQWlhCRjx8vRKNEsVtPdrv28bikC
o5rd1xBVYnaNNtFhwdDNqvUUucCn4CTYVTiQFz+ugVWelW8aDQCduZm4twPvFItz1tjQGbZMeAFn
ZpsgXPiwL17gsXXQ+dUJ9kx7dOU67ou4PNloJB1nH4ZN9NmRl7mevTU7jEuON5NXU7k4147rHy86
6QMzbbCaXYy3dKm3czbo3QBsaqO1c17sdb70xEH0tc0VVilrU0VK5ujHWOozTlwb4vdq2bhd/hu7
Xbr1WfC5pU/vNJrUVyoe3ec40PGxsQBTjjkeCzP3qh85cmcBnzw3b7DTqz9M4Sn8ZSwwbo1VPAbW
2u9HRgKhA9vylTc4/aJbp4xgTKJYVeLBnWBBFuXEUcHrzqUBs5cvOhuyIXjPBiBmM6ShWfX5qVL9
ebk0RqlR5UfCBZiu4Op8xlO9IuTxQ2F2b037B7c1jWC1VcH9bIvz6sBkpyg+OwOo2koMpmHq+smO
cBoUHcNLdwBiwMiv+geEp8TqACuPZSgAYLdo4OcxdNsBHCZwQFA2TJTVkl6bnf1OOFXhZgEBO6Mr
HZ2WFY1OBTHfk111eBzTGX5tsh4XcKcQdFen2mathbVBw07Q8fqJAuZ9FIv1aswdg0FfsBF5cwNa
BoIo7KwXn4ByrbIvYgg+vhLvYo2Zb3Vi1qehC45z0lsbaBp1NOXOHQOo266uGmpkOwZobRc8m3wt
D8Ci9XY2244cvwrY/OTvWEjlMeBt72clFYSp9jYA6rj1C8hJtrNc8VXGJAhww+/eK7xRG5NQbFjy
t28ZQK4b5czk1Iz5t/GpFxTBid1ZQRSvh0g7ELU997S26nFc7figaqT5mLkad+kTXp0bN5Xdx7Qa
zh/wLp+Tuaz7GUynX9iHQKZ005pwUhhWfzQaXJjtQVCXcvnMxYwMRintsjM8qtTEaLX8gCSrfLDG
rBfxcV2GbocMrKl+Y0KS5jmAehEQ3rXt6yrH0JX7QwBjBwRhaX72rfFk4CM82kP7OZTKfxNOMZ6d
bL3LiT9fucq914vkIMbpFBODPEwei6zIGKJypXfDJgiWraUaX1875epeDYN3O8c63eSCCcXGlIN7
X8M0ovUiddiDGh15HiW/RFfIRxj1k6pNuw0rxti0+Jm3zTqrvQRkcWAXyCOmQAeraXagF9ywh+L6
WtoQJRuDwEI+dk8KpscfMy6GKAfgcsZGTbbd59d8jxkqp71+xxlxpoiq4b1P55PpxPY2jkd8I4Uy
fzC+kfMKoG0dDBBiYJodoV5xMj2znz6kHaC3fi3IQXCamjniMXgBo1+xWucd4BV9GTzACI7YJI+1
Lt9Yn/zT0pDpsdb5t3bNA6Y6OltaqR8X4vRP0PGsoySwzwE1FXLdDaZPdkW3+ELIPGQy82/tbA6u
fTsJPtO0CG4Vg6V7bGKG3nS9H5hbREfjjqCUcTMCkoqCwLyDcduxqjnmPRjrNycjxcivtkX1hJLt
c97DfhEfFmZbYdf5Z454X/gW7LCg0kEcVGbfDdN62xrxE86dl6ArHlUaxK+gfqZpT1Bj/mb5gvBu
tDuZAe5E/Mu6sGPdueYUU2xmIqT1bFgveao433B0fvIDGf+yFky301SYP0szPhKh2U3YVvZ4kLDi
+IMTVLsRnE6bWX+qkfo2u//wSs9+x+R7id8NHnOZYbxqEpMnqkqoMi8d/DS14y/I/jOWorYZPhid
FSFsPBpfTT85KlrLvxnEYafEW34Y1uk7Vk55xrxQknvhzPgxQIeNTKd/TC59Bpj3Bpha1cMim/sM
/DI3KSipE4N9VwO0u3QLV+1003r6qWqZAarxNoNpzTkMI0WKj/82tzyDYL79WALxZRA0hqJlm+aX
M/d5kD4F0uLU0Vg+oEgTe0lWpU1Y52hU+7y7DN8KzUgI8g92Ho7aot1L5tisY5ev+tx/9XmKKUQZ
W2Kf167gPOx7fvLTjaQkQOWix14ALovMcY95aTx/z4vrbRPyHtzvY4cHYEqLL2YzzVvOhGGsShPb
Zzl9KUZ250wQZg5Vaxb7kTjbnkE6u0880hWzATJ1O/SMELlkM+6QfX3dOwjSve7fZ45CewwMb9Na
7VKMK/DdPTNi9IbjQctdIawPbBdo6T70lRZeJld7kqHFe0x2oeQpHePsPk+9u7QK0hB0zZtbjHQq
maHrVlHWlU+yp4sF2l6wqWcut14Fh57w22npWfiLJa/2tZnPp9Sac7DkXfI4tSN9o8r0O5hKqlE7
iaPBJZjLfS2fKO1ugvVsCgOEY04uB3fdrXLNY8HEwC2ICEfVrI8LFi/4ef7XWOnyERwXP3bulPcs
KGfL6ODF5a+EibaQwF/ogfnV3G83IAihdirzRAF6yfKkeM8y6xL0JTCBNx78DD9ZNkEx23p0o9HJ
yPeZihMCyNeAw46zaev3Us9QqQEYEaC8M2vW9tTJDw7M6AdDuzDb6pUzN9OqdG8klDz61M2ELRmZ
39jW1o6P7xR0mQzztlg2qVhkCHCUKwewqyvtTuWbU/aYVugXVMK+XaRxoN0K75LO94I3cbcEmFK4
OXGWsHDxhjI152uoZMlNi9GrIH59UF1FFmR81+lKELfICKoWzXhqUwylTSAbL7JmyUSJ3pxvO1en
IUm+U5PT26jYl7yZSNhGUil2jvFmWYr9JPUsEkVWzUFibhnPe/kU5Xpxb/O+bb5xYoO77dPps6Y/
6QzYBSI9nzWzcJKldYi8Vu7wZyTgQKVLYezCTsxOf4PlDduN4xdQJ7sg3yNvUZQ8ayw1DmPGXUGH
jbOQ6a4brv2QavNzO4j6Wzj1VSYXrvYutpwmFedMqT6Kka1uSsWtKZ0hCGWVvXzFcP7QvAb5lnJU
hWrqTcSR6vGqtZbrLuuKD8myAwa3ulGQd3f05JjfA8/tgTXoZcQy9CMuhcHY0IjEGS0TUC3nt8Je
9nUxe0eYLPqFKguu+QvunqyDwd0HSNaogHuy+pDeE9O7FykHJ7lcsM8+9bVohyW8Nv5RCJjCpgf1
ze7dD77ob0VDRWNWv9P0izsbQsv8VHU5y5Tp7MDGPXhps5y42rIiqi8PVt/dXFn5tjdLoogkO8ty
y26ShmUX/6YlMCmrb5awUsV6O5V1TUOJp65gfi8tfj+FSayEhU7fj/OEkhdEo46v8E4w4zeyITRc
iKOtg5eskM0zdi56TzCARZaN6aEjtc8N1c7nBHCYoEGYuH9kT4bkCpvU2osqWIbGpnSFOk+9WEm/
1/WrjVforkbl2IKRvbIQiK78ZNUnF3/4FnJ5ty2Cot5lc9zdEHkVN4tDIbgHeA5OiWKNy/Ub8wjv
pDzvh5BcthtabmhizAESYpZR8XJf+JN8jDG5RKQYo6KDlLn2io84k4LxY+DQNoYwjVs3M5i9ewtH
cD3qpiHKrshLURTwkPhT8SCId5IRH2xYXySlaEayjWyH2ZJ+krWQc38Anjjz4acHp8l6l30d9ZG9
U8BM8OGM03xd6VB1tbFzFA3DjrFku0zF/kce1+1BeS7n8MZwmTnnZuj52esip+9+NcynyplyjTN9
Dv4MVBO5W1nm2Y0r1o8kNx6qfHHeSsgCkIJJBgpqvSHRpXeqj7ktCX8fSxpr+nV0wrz56FXXhANU
iY3IZbuxA5gSHgXMU8ehm6/GxugJ6AoOn3FoLhhQ6bCT9Ha2vzYHiFsjz4cbzrTOnVEl3ZPflD8p
yGqkMazcG5wR5bFNMV/Xk+VWoVE43GhWefS1GB7qfmrwjkofyQdzURO4v31dHLKLyb6aqy85Og9B
nRU3fZ/f1F0yH7mkYb3OXRa5uXZ/sJysB62wdEyBeU7xn6IxM5BegelxSTv6fJptTfwUA1b2NHhZ
1ZF4JkMYjZ536qucuN0azOmdJ4G0bWxw3wdbL5W7cVtn+ONJHYuQy4+sAKLOoRQ8kkdvyPJ7huPm
D5phBowwtZgO1ZlBO/m61OUdMVSq7NKhEr8pzXbvbBaFTQ0TObjZp3TarbQLqGyEXo458RIjxach
WndLqG/G+CDSaHCNPImwr0i+VnaharyIFktJG/Nd2OSaq0gocFAou0mKqKIZbA5LavmYug9Tcz87
XX0miFk/5jXdJ6npoPb2BQXY3ZyyMeVNyck0zsDsANQXG0g/I102Jp0EubeU7tZqB/lUigybdSIX
ylHqNB0nbHzujEWUKoJ5VwyZuht7/dL4RXtObePbJ4dObYWTG9TdXoqWOVEZdziqHCdMmtl+VKUy
X1o7HX6EZaUjQ3dNmzAWTjoTau12b6K5ZA6Y87shhp71cnq3eEpZ9LInEBfynHOB4PgBu0hafrqS
pUw4IqmWh8mLRfwmzeXGEKSA4d41u/5StMNchT2pJgEKvjCoko3PGrutUNyoe550MUZaJOaxrfH3
56anbyoQslVsNm+jwKEEGtFEAYMilVcR2j3tuMucPeTxgJY1tuMOX9HZgRP8wXWDaHFrljdunNz4
7B5bkAmCGCRPopmbT0A3ruF9nQ24xTyJJc66Fq9MrLd8w+lRqRzneV2qhX/gkDC8+QzrkHZCt9a7
BjVZYUr6k5n1a+bqYAug8mXh/Px9OSrBpmSy0JjnFgDLxhMaEt6YK4yfEGwoNFjpellmJ9liIC4O
Oa3FLWiB5iBmaJoClYZsSe1ftTZo8NwWygHgS2l5FQRHYzI4V/jKD17TIHgH73Jqm649XDrB+EbI
IgKI00fdgCI40DS5NwaQAUhczoyxDMDfriQBs/Os/GYt9fbSiC0qe4z+k70zWXIcubL2q8i0R/3u
mLHoDUmQYMxzRuYGlpGRAcAxz8PT94dStSqLyshoyax3/0ZmKqmCJAZ3v/ee8x0S/7BJdcSImYh3
dgqBhx0y/wire0zJgOxtvdiTnNYERFHcx5N4Nlt6pIPkcJ8zy+KNMomuz8eHWqXNnSn15HPskKZd
Io70Wf6cjVelxECHRRjdaILQz43oi+Yh7BYHVdDikSlWE4oHglQt2h2a4vFiRDJ0NJqxuzWbFDNJ
n9kDz1c1a2x4KVEmYC2dfEmPjs3O2iDtQBfSzhh5mt4Jardqw8MsM7rJyEXH11TYMQfxfCaeC7D3
QAsASjRmEaSy+IgqLEM+6w+6KagE7he4Cu0nTXXtyqaa3UsTgwODpIikPK1htImPxEr2tPz4EAeT
OpMuJfC4WSKlXmcbcCoESVa8jJT0enEemllB789GbE9/DH83QQUsyyDIimjYWynTNPwTxaFykQ7W
yEi+9CSi6ZuJ8dhTzDT+GQ9DcqkPbKU7bBpZ0HY9bY2uIEaJNIDksY3g7mxVO4mvVjt+6zUF5cNr
2OBoqwGh2+Zt3r1kmWDnsUfDXA5sfUBxDA51165yHXihBED6CO2TLSThmEO3odpVGdnImyxtw/io
dwtyJyRzQOPKI1euvW3EOH1SEjwe59o2+drJCmFeU3FmrElFObd1j0apoVnFC4Tf/oZvmYw0Ylnq
gR1gRlnI+n7IGBoisDQXY0sbcNfr9ng+tzQ5NzwFmKJrzwO7qXADYeFb46YbteB7MHIEg2pJ/KmO
X6jjznobQUmftZCoUyqF3s/pfgMALZ01u7IodpouCDVFHRSQUVFej5ZJqBAiT9L/pnEBezMP2nOI
COhy7sjYnJTjXHrpVO85Eurfe7bjcx6PbWrE8qJyexenkqauuqbH8S/G/sHRACUjAyJeVqZ0B5MZ
9ddkto80lEEjVJ4uzlmAt4vAUoTsJPzUYxZECYal5l7T6vA1Qgzq7LoGBxyvM1IqQssFf69fvFk7
13pJjhHnSPdFgPQOz7AMY7/wFYedyteKbGi3E7PW5WyYxuGmmVrGVR6Cqo1Q2eQn6VjemnQzXuK0
OUZuzlWm97Wx4sG6i8LCuoxtxJaYRW5bxxvB5sD09BgVwdlpZQZCqbT4LpMmTBL2LD8m1nTbzNb8
in12tvYdMrgLxfT90C15PG5jsk4fsyJPXzqT2Q9mhbLza9t6zGgVcZ3Ke0GG3VkPxiV0nBUhXbEX
wGjXGF4NRnvnWgRoCgbSV3TMyZPU26+Vpj4RoiX2s0nY20ZUTXapeMf9eGb66Tm5h6Irzn0K6OcC
4gBRR8ZwTOORsYfIE19mOQm51bAwuK6bDH1j4T6m1XiXIhb/0tlNcoUv5kIpsbPI2vXt1jq6Eg3A
MN2kGlIy9LXuTTi1n1xHiUvk+KTOFOarYES3ydvZ+T6W+md3Kjo2pOarN48PuaifpaVKPybvdSsx
Ha+qc0ksAf4uNrTaPJBggu+g510RbFU+ys7crzIsV+aIxLNvLWujof7ZTqz892TYaf6Cf4FKJ+3S
C0bhnyXmO8TP6gkoS362dIt+ZaCv3zV1azY4cta05Vl2NSlYtL4B3cymVvnNUrrTQctdTCKdqq8H
r/msMO4cEXgMQNLRfNIDrnpHQCtnD9rS+6X7V06SRmGnRMuhxDYetaU4L/FglNEirgg9JhaYfm97
R2HI2HMseuOxb0aE/S1iSzZR4xIKNM1qTQiNv2woBYQK++k8ALxXLsrNZjE5bqswtM+6GluhySsW
SC0qiq0DQwzUsWHQMuoscPOjRGPVNGU6wcVa6OI5vG2cLjlhNM14D9HEZewF0CyM4/BexxXH8Krn
QQsLulJML7sn6WoKnWVbGPyGqjxqWg91Oc0u9bHp2Vg42rCZGM+d6VHMrjAShFgzRyPtGWep9xRH
GmuXoOdlEwVHQLGh4MpALXkrG9vyUdkBCML5wBSpzevtUpKQQ34MkKBK3dD0SDkv6X5EmuHAGr+1
1WDtObwDaO/ZexnSX8PXCncmp2MMaIO+a4wJCliSfHGJid7rfWQRn+WyDngNa5Jlhp/YZazrPF9q
mBJh9NmY9ObZsOmdOxpsVbjIW8oqcUnyrH43IoS/jBjc0490irtWt7o910Eel8YKn/tJTGflIB1m
BuF9Hupv+uTchpoZ9M5AUynU8zeGea27Gft2vEjIC7m1qXcZTpmkWctsuUKCcYEIHs4q7J6jw7vH
UxDddSLtZy5E3+8XUsGv8bWqZFfjUeFVEmH5aOpGssXPal8Pff+U6WZ6j4uOvlQ5DVh3RwrKeRPH
Zmje1n3VXBBaSK3mjpKpYqEiJLGW1Q3Ori1txAqJrDMAfhRXGQPDup+2tDVi6gqMAnCSoqW772me
SDKepvQK41kN+mAk1hD/XzkwXhtaNgDyCaz6Zq6ySL8IC7MzHyj1qoiG1OToDLJUX+CednRswlFh
5A81UkfEKVnXsQDaw9wcJhI1DmVnO8l2EC4+FUxJ40ibfKInEJJW5G6Bdy0vhtWBtrYXwby6WJDv
0DloR2srkS5m58w9ccaxztjnVSJBCC2ZDqrcXHA8ehOvn580drbqYh3tqkKElO3M3KYvyJsaEekV
pfnjPFUJfsPSNa4GnBTftFnQTBxdjzQ2I26e8BDRIB5NFJtTiLfdjhokAuU4G58ruyryCy8KxbF1
ptDcwfyjXeehq/jEWL81D27Yz98jA0MOdlCyw9M84WxRmf1S36DsNjFKWKsfZQZh4ysbDt6FkB2e
DUN5BtVur9UvBQK0iSQik5e5TDS0RS5iWiyGI7iUTVoSouU3+PLTTcNh/gWXI8VR3uWodYxcVMeK
5gP5sFE/oDxgEIZYh1EYKB8+GVn3MKGScivHe5ajRcqcGpl97xicls9tk/YXnQtPjw0oX9AKsEGE
e00vkayTV1d/TmvsH5C6RmAzZU1/kjVmnaTh2NpGv2f2uD0eTFbl0qx30gw5dEtixRK/c2JPENpL
Dbn2ROXrqvauzxok5wNfkFu9qaxpBVBFo41NO8WacM5TTbEN6odqK5a1e1VhKlNBIx0c8ovravaZ
ECiI/DrHOrqLFOkfPly42bpVWcPh2qJN8IYDZ3qIesN7Xjhdw+wvx7q+nHXYeEFVj8ldbxiFGyyu
wLjE1LOZNwx+u2+scN1FhI/7mVFaGG9zVHMV4/GcHA4TGS5nJwLR3moDKe5XQbJKwmI82eO+HinO
tple1tURDRxJIVkfY05CMocdQaEI3noTBexEbf6MFxt7G+Sp0d6MDsEMGB27qeIi9QZWELJBMGyJ
RlElSRJGrkaEdhdo6kov4NojHlrII24PzFdIEdAjVNPMAHs9+0qvK06Zghayu5tHs/N8CvWBAWqZ
x/F9KCdYbcvQ5Na3ImXZvWtxvVmrkieumq+1h7WbBmSoxUwJzKW4JSaFFZq0N1fuO1n0s281/dxs
QwsSJKIHM+GgrHciuf61+PaEcsFlNIip0SFbgfAW0oTw/aOI2ozNvCSlaj5a58kZi3/4DzHx/5fB
/p0JkuBq/lO5/y+83GvstuXwtyN5Z331t//3N78rm7Lr/3Zs/wXp848/9YdC1nR/g+biID0FZiwA
mP9TIWvav7E6mbaNNNWBb45E/Q+FrGn9ZllAz6kHMa84qwz2n1Af8zdQIqbjGYYH6cWG7vrvYNVh
AP1FB+8ZFnBfPktAcGfyqp8o0as5L+hrZvZjY60Dwkzb2ALsE9Z0orwWT/eJt3+LCXo/pq5ztch8
2Yd0ezsB3S2Rw2Ufz+Yr5x+W9mTxMghcOpFPen3bthmd/NmdjkwjujtaWMUBM7J1LVRuXWekKW6Y
pl+0A44xAo/b3dLPkU86+HzeL+G3TBi3TqXgOxT1cx5TLekOaTmOiF7pwkXIArDWe251n8/RsVXu
ZzkYt1VlJoFutySXFgPzIUbFnN+M2yhTL32ZfQFszpTc5eUTo/vAWQYplsQ2yMwHYVu2CJQVnD28
WX0hjvNJr6NHPc6/lJSjtF3co55rX+NVhdFnbz2t340S5lWyMADWjOZI8dJsDL39NDcV8/umks95
nb4k0n1oZzMgLkJjeebDp5Z6xdTORO9AfC8qY6OK+Dzu25Lesu7uwroRO6lca5vIpTjgSqlA7vLt
lGTKP03iKYz4mlkePvR2Rr6OBhq1MLhY6PnfSAgRu84TTyJv5sM8tKtaR3bYd/mP0VSvzgoKywS/
WxCxfh3iO8KAO9IFtIqbdiFgawbMTjOkjF8jKEtoTIo+MJkqfBkrznuRcmKG6kN/kw1ZzFZdmbuo
1HaVrHIOXojyQPkS3tRE5pnXLQ1cVLRsbZ1WvoQzvVUJn+8sonqxrVI+9xVPQOJERDcuWbWvF9SL
tkhe6UDfeo4GIZAfDZMIBmIZvxVYAQmmfkuqUd+iULqg3euiTOASRQ7xUEnTh0cxzVqQDNrk85jg
9vEisLVjdedQ48NClRbQVpJc+oadnmM0o86Jn8+7QFd1GNbWH6dGuny7cm3IRDpTJDc2D0PJ5HiQ
ZECpbk7PyMVI90WbGJ8yshE3UcwDFoXtYREjXv8Mn3o7xMBhKJZxZm+QVxiHSNhXWjtYV0ll1t8K
De9YhbCExpV5S/VXoeSWt2mpXsldelI13zutyuWyAhTwiNIIDxCTqU207iWANh9sZI5+TxxuwMmf
4XdS3uCMZdxbT2S0jtxF5qHtzjMZXSHGeghr9QK+677ouful4hqkyF+2v1/zoqK7xQJ2q4GzQYmE
NUphCR7T6kaMw+VgZxcygY23LAVCZcWb5JTrwLfgYUclCYVgsg4mjfeNKnl0LZTIOw0j4IWXu0cP
PCotgeKmNpzklsyUKxINqb/m6lmbVuzugOrcKJGbdxT9dP6DaSm/1O3yFDEf28xCfwrZbFe4Qr+h
Hu0gAxfA7Qtzn0TgOKsE44xnKuJt2pQ3InHbhxb52CowCx+qjvVF4X1hUGn5GcTQxOS3N6K/jNwM
ZC/f15m9Bwx8N+XA8wTR6arG44QWk0+PY6LNWpDTgYxwszo6g6PSUm/E4V7WWdnu6MNiS5z0YavI
Qtt0zTq7I9rxy+/rHyWdvTGLtbSAgbFtBE9RFi5PGhKALYiQch0nQNqrkfpKyT2uMwpIU/CqYAF+
aXXzVmhIwoBaldf4Ck1is0g5F2BnCdQxUP9rgoqyxm2Za9yRspETTxQ0aLrBIZeklPzvUdllx6VD
04gyHQVY3TwXsnlm2isoiFnyZw+/LkbZe4f23MagK3WXrjcyt1Z97aT7WgKxkTX1KbV5eopVt7wy
PgVfBt5o89zH7BRV+NW047ccl9+xzICQOBWN7d//doGYeicWCx+h8xCmS+Q3vUh36ZK+II7Grlzm
7Q6Q8QBMp6728ciZvhuNQxHPTwBt3uiVYxcIhTzzhvGyRlTOSIpXNivog0Dnvqjn9KLO+ffZPa+8
doQeHK70GrYl11Rf0Gs+N1ihzjoXd6PQlqdqdaHTsGe1tvCAGmNf05y3ba/ZF8TO13vlaAVeerU0
l16f8qwJSNnjoCfbaXCvjMq4pf2pVrPyvZcXX2pNPao67FkLeBaQt0V4Ybm1IIKMjRxZiiwwZLs0
s69kFGVBthTdvZFWjq93qiLkk3upsx0AunzO6jE9G6V6rWgsbOq+07djj6MBg7pxlqFaDyLdnPzf
qbcc8a0tXhP0W4t5Oxqpd7AyzTs6rufj5yYnrq24t6H9UGb0xCakBJtR43lpO078Q3G/YEOfrPTL
xNfazhH/Z2UlL9G8jj314kLV85PW2Veo6uuD0gcnSFy6E/SdkY9FzXMOT3SbwLPBoqh99yL+MS3b
Y+FlX3gOnouJh9oxnQcv975xSH4VrjMBolpYvRMm7sa8hHfhVNBGnp+irHoO25nKY1LNpVFQqaMQ
YlO2te/sNEicy+QNnGaHl40SL8vzL1ILUYThF6aD8qpF66UvMYyQ0UfiVKFrkEwYN48V6uSI7yi5
zLjvGZg489NUkqBJpF9J0ypXt1oasZXK6NwWsfYwzjOzA7PhK1jpazZFb/MU7ZHivqY9q0xVxj0k
8qwM5grtnBHz7VyE6NuRfLBNYdI6MwUZLbXlkDxQc2PZsNB3R6MJtmrkImnqzQO+QHHKvZMje2Bi
887IPnkZDO0sR+K49XLtobdYyvse7wHVO98G1RmdbZ59erHpmnm3iUZWg2Km47yS4jZjs17BeCh3
QxdRotPXJt/NtEIUE4M0n2TM1Yi61eozVvG8M8vkxTJW34CW3VQEzu8E6qWGOT8V+6qP1CaEZ9Sd
gMGGDVUjy1EaPsTI4VbiPCCypvKJg0i2S+0YhyZbqqsI+NimyeL4OvOKCVMANVffTk9J4YZfacfz
Y7L2eT3ftbTEkKOOBep/pjVkdhINSG94U+ksOTrioD3zIrGjJ4RmSoSoAzkI+nqG3iaXX8uZ+BEF
ASAvk37PufnQIVXw8cW8rkKDYmK5SlNWfwGH2q8Z3KO+LsrAQnUJjNYBa1w3qMJNrz1gO4LjPPAf
OtZ6ntopg5/F2q0NTF5HrBQUsuJWKIe2my4vEoe3puNiYiPHRT5WN8PI96NnEUMJIEUUsxabAS2Q
TYLAEfBG8tKsTIEsZ+OdOktjYM2/6XYsZ5FkuJ858f2gYTaeGx5UdIQMkNf9xTaiV/jOX6KRCfyw
HrHjLLcvOwOZG0tWCmhjFXgRMIoHzX1wY4Pj9EpomhZ5RDrQoF8+YKRvaAdgN9JeohXNYFY5fQ6N
Fz0Lzen4+2KYEM/qR6F+lsfM+YsB6jdc2i2HnqehAqc/TjqWCTrufjIwsfWszNsPHU8wpr/5PCrY
39aFBel7CxgZyTejtAeCytFvLXRV6sQ2gdpPJHQ07ERKTVzGlMhQGvndP2y+/wcF67vuzvWzvpUV
8WxR3JFZ9cdnrwXiX/6Lz4Stm2/77818972lX/c/ddn6//zf/o9/+/77X3mYq+//9fdvJbSj9a9F
SVn86MBcMZLvV6r7r3Sewcz+UZq2p//mPwpTzXJ+c6SDgxb6j0laiIc38h/eTc2Wv2HLRDtjCGya
3u+2zj9KU82Sv2GzdMFBko4laDhQUYI36+L/+rtm6b95mMWFZ/AnVz+o/u8Up/Kv1mVNlyabAh9x
4ohvkj5jbJwy/p6s6yleOCMjzkRRnxj7qWuML6JNtUfHyKbnJIX3VCbLuM8raW/ncJqRrszeQSxV
4g8iRC/bDPUHnuoTrOef32ztv/xgUo81JYYWmUJAGkZ+jqqsukhR1SNE8txLHe03PX7PYomh3yWH
ObvvjOURegkpUyKqOceGFro6dNEsr5m+D1na6K628uAwZ2Gqoxt3P9z5n9EF1o7Pnz73P7/pem1/
+Kai7O2489I06ENJnHjTk7pNqCHetTT+JjIzPrdNvO2ri5Vme2hihK/b8uI//PQTE7jhtqEHqjwN
RK1be9upxh1pTpbv1pa+beIuD9oSQXE8IsIkUWE457CcfIAu/avD/89ffmL5LQtU+SRKpcFSRMRI
V/aA+CAq26NmtRwK0B/dEY6O2rWDGPUB2fav5vc/P/OEaDt4qLA1qaugSvt8P8K43AAszS7LULx+
cEnf+1lrItIPN9Q18aWJZUyDgYTq86WqY3+CzvrAXjIGNE5jXxFABLN0RoJW5UWQL0O3d6PlKl0r
ckubqI+KiXF1+1LUtrkvE1xBUpPhBzdd/2tL6c+LsP7zH76hRnxx0RI6EujMnLYUxsonr7bdQx7x
AmMRxdlokQZLi4deeGjHD7ZuKj+SuEDKXnDuDKMWiyYy5lWOeCZGqV9VSz+dc3Saj6L1kP2gD9/k
09xd/fqqvnffTvqlTEsSwChWESzsm1vlWfVumtRwKCrn/tefYKyNtH99ESHb/vWq9Ag0M1ONZZAh
zjhj2Ixms3C1wMqq6XyAwEmnKCkPWutRWhdzc2TwmZ8NuaQYn3p56zbJ7KPEta7LFOeSFg/pJ1Qh
ZhDhTgocBSFm0JFAh0tUHwyO/T5xTsMBi2vMKLmXGL7nbW3qk5+Hoc4+zSwWiiamJw7Yu8riJzet
nKBXMsQkngh5RcQ2YRvepR71RAlEjfFBl/rnV5vg0b9eCjWT626bdhkU4cKYCRnBbraXhhn97Ox/
fblPaOX/8xDap2GmdeMgKZknLrej4A1mtdgNrNXbruivqij/NIbNZ7OLi91owAN2c2P+4EbL9UX8
2Y0+WXErLewdszHLIE0AmWxsS+FRGk0O2yKKh+854WDFxiUixN65zpya275CsN56Hbr2Gh6cCJZO
4nj44EK893VOlmCoijSOSouLDXTtYlxSWkAeB+1gxraAqME8K8AyUpsYxkbv0UcwNER83tZTMKBf
/+hr/HxRsNdDxo+LwgCQAxOULIPIi5Kg0BXh3Mw4maaGjzWzv11S5LU/CzJLYlysa7XuHlxywT/Y
DX5+lviXHE8LyjRIPC0L3BG4IEwAl14lMshCEMju6va/hz/587lbb8MPi184wyVdBjcLBjXlB/xc
Npu9V++E/CM1gVPmz6NQ/zrj+fMTTpbXJsPxHlZeGqQdGR2hThqnSjWPOyj7Y20o6Ssdl98Hj8/P
zw+kDvz19/RwahcoDVEwFS31UWqnt1nqaGw8rDoYetudjn/qqJnVG5Qr8kkmVXzwJq15Bz97k07J
Q44zuzODO+2QJHFx1lYa0onSXT4jvTMuKykLGmZYTFYDcHMIKx0inJBDTpUKVf9FdKvPsePC408e
E++KsWyIYsSa+wDAYr7XzIKs4zwBnjmZXvWSChfLRhJXBwJM4o6AmpyjWl0gwdsl5HFEG2Os5uu6
s70/ypN37yV0o5//Ru/k+uaYZwvDcYvAtcX86lh8p03NL8fZwgh231pcd+TDNqrjviG4DiudS6x6
j4JhU5keWiuX6t1PbdjIR61NL5U98vAlXWhvIYSll1PWYFySahbfLL0Lv9Z5KPudiA31OZ3b/nMs
oPvlWKz2Vs/IZ8sWQ3/VQvE2bkAD0phGIIOhww7xDgmg5GrlFst667oOyNl50i/bfpivIELqgBuz
3jtmaDw43iVSW3yGEw69iCKtpp3NCfhAHgvJJAnY+BtNrxBwjE7h4AtysaUbI9LcxOszuZ3sHFF3
0eraJzwD6Zvnavnkd55TYrmgmPxscWw7TxgMu1eDV0jfslHyAWnPGShVRgMvvlcj5hzyemqs2aQ3
7I2pjLoDxln7wegVDKu5KJc3VNXat1Elno/lwbUC2C/Gbe0u0L4rTzMvcPh4D4DFoe8zm08qPpSs
ql005Do+27Jvni0vHLWNF/PzNtgilwY9ISaDixlSiKFBQGvphgeows/g1BH5VUwJE/rOrsmOkHqv
viphTA9GkqfXaTtUR6Y3HcY9XSM0u7G489lgIBRnwBLPG4aCYxIQpgVjtNA9Et0bEHXQyAuJOGgY
jBWljdNyhMF4bSuAqmdxZ7Xf6YRlb6OqvPOmdiqkhFVbrGO20peuhRyQxKyu3tZFFw6Mp/s83cpm
ch9yd+EuyxT/BC1nGLJWpbvlhpBy+xmLNY2NpkWujXXESyHkDjJ/HrHngluFnS99E6x3tYn1SMsD
b4qNZzXbQ2C4afOoCqW+ytS2v+UEFrUwOwnrewSIY3/zrGHR9o6JJ4N+jj6hE4JGDGwTpmq8JU2S
8zx6pPLOzPP8KdIxDKyqlpQpSY2BZGvIDrwEoQXmkdwx/Qj5UOv3ydgsfp63eAOAmidYtGbPoKM1
pM0mqRI8gDYCGwjQsehvzY73HjSLAKaC9wOmhqnpEdMGHSmeBA+0YwZmA6OlhWzDUj63GuzICqmN
L2UIeNZtcgnzn+J0E0Zq+ezN+G+2sQc/YauHUweNw1ql83C+1V70VbcdXTM+mBPNZyxXHlxEyXO9
7UOXhz3rojcrLug6mdY4WXSIlOUjZYssmvZLHWiAAPZ4Wyt1PXbSvu/iqX9mwlB1vmaXPIc8OtHO
WqW6exBh6haYeJJtmEh4LyXvGoO4rHHu0cgXb5rR2t/caJDdDnCu9b2eDfpUGAww1gx1PzwqDVD/
xobc9NINdHi2NGaL72VkqsekJCVpE4nZ6HcZtm1zI3F4SwxuffG1FlEPMsbQP80TUi5da/oHdJRV
u2kR/hw7twzROlpaCF4m1q/clu4T4UdApfs+eZsiC/kPJq01Dq86i7J5esA7FzUw/PP6K3ZFzMNx
LlC662Wu9imS4Iy0V9f4TF7KFOMgKM9GEjKPxDk1Eu66rKvAnUggJIVZgYSgvadvcZ4tL6nXVB0w
ezUvvg488wLCMypjFoX8jkyqiVWTiCchsV6ciSoUl0lvLMcashBG98opn8wWHS3C6tm9kDVgFD9t
6r3paiQUQndIrmTN68uNrAOrHidELBYtyy3DZpq+mbPs5jyBAV6AnQ6G2ezyTTN53nerFEnogzsR
3/KI2QgQ1cRK6a9P/UtNRVDs3YrFc1M5cm0Umlp2OXtltzq+Ghvs69qfbAonZrOMXASXWmV+Fl6X
fx2ykdU2a3XQvV7ONHhjp+lqrx8wqbKGs2Zu6b4SmEJvzrrwJpP38NcnjHeKAeekGKhHXMJI8jif
QpTdW4URHbPQJmIEN/8H7Zr1jPmTE/nKGfvxTDb1aNqZB5UBnt3mMHazgQ97noNf/4CVZPbTP39y
4E8WvfQWRy+CKQdyIgsMfhwnTEJGonlrpmV7n1nZuF+wOtJlh0BJ1gsa9IajoQcTaJ9KK9y5sNtp
MJMKCy8l3puLSp6qAeCYpnf5bgLrGyiLMHRuIbvsiHK7Nt32Co2T+R8e0Z2TSmFSI65xPPgBMXfq
ggFdu7EUFBilmwMqU/g8DOXWt81rjyiiPcAh9bRKpHX/11fynRLZOakRHI5xeerWCQ15Ja5Jigsv
12nNs1Zj7JtHpoIJFGfwAUXMgAC79q8/Vn/nRO0Yf30+ZibLGFqRjIRK1a/KGDtUtRjPZOyM1QXB
KDb2Mhi+9Wao8/Gxs8z2a0e5Qj+ynwdxsKsUqeHioYVfsVq5P8kxSbbCHBL+QTjUT1T++PKkbQ2z
P5GJ8KBlZDfyMmWl59vxYH/Wumk4J362ZA82jZAFxGT6/usf+N51PalJChM7FotrHMQr3XYzg2BQ
+JA6v5/G1sKXGjJVtoGQIR9lqPIat6qMPnj33ns5TqqVBUYIviPqB4AW+Wc7mmYfbvcKgoG89+uf
905p5550VjDIOU3ttoqTG6ZmKEWHnIn2NtaS18mYnQ8u4js/xD1ZpyK43VpUVyl6EsO8iNpp2BG8
wK5tc8j89Q85oRX+s7RzTxYqUp1sLTOmLDCsJd43I9GJWWLQ955L6ewctp8tzJv5pii8hmev9I6j
u6iDiPTw+wdfYX3mf7JWuieLmVNpnTfQoeIt68pjFc7zAWtOfCPTLrmto67b9DR0HwvEjLQ2DOsS
OYV1i8mg3s4ta2oVZvnh19/lndfSXe/ED6V0QWwID2aXBhrHZmh+AnOSsMYNDDltK/MSJTUpNP9Z
T8o9WXvohjnkQmPb7N3VJWcDI8fvjiwL2Nrdr3/Pe0/QyTLTzRKsYWOsTUal79FVFxx20mGXQr34
4CF9Z6dzT970avaAadHkpqs46RsjQUnWpp08+/UPeO9FO3mX3XCkF+DYRVDXVgNv2Xsom9w7b7MR
wsMcjR+8Bu8sV+5JScyc0S1qqvuA5MvFF50Yr7JIu8TTR3ysZtFMm1e5ew9j0Wb++cGlM9553E4j
2oopnwCiMw7OQ1E/QXfnB9nY40gtzszlOTGQAmwgMkYUvWOEGRboNrIXJ80XBL01CVBQFNuZkOok
fSvcsnxiWIrZobXx1h4Uqew4OH8vqLWZtXgpMlZ8w6rLAxSb8abKp+HZmRJ4H2NTiCOzXhRFoWPC
XjBCjpsHgbkODLVWk5mM0bW5lWmFwyU3m85igtwOt0nYp0/FnDN1Mou6XD64Ie9cGftk6fO6kWlW
lqogLGmCZOQw7SuUXhdEyoBmSFL1XMdZ9MFDtv7RnyxA9volfnjrbTkCWHerJADQ+t0wuttlkYi5
Y3WVaYM8tDj5v5gRQv5fP9Pvrbn2yYInbDWjU2NEVfTxhXT7/laUueADsVo6Op7kvo29fealX8PF
0Z49C4hOz2598+vPf2dRsE8WOcKGMjhMCuxISydLZHa+kz1oUD3Pkg8GMu99xMnS1jBycTEJxAGj
uP4YJjCguzwpz/ms5YNd/r0n5GRpW9wizatei4LOQF4RAYbxWSPSi6qR1XGqQfzU0tS+/WeX7GSR
w17mUrm7UUDt2G7dUdhHz8BzRk6R4//6I95Z6eyTlS52imlZKIGCnIbTjVzARLoFLD6wBlgQu+Gj
p+93uPvPnvaTtc4jVWfSGo5HMrSLc7VmPbR2Ge4kUXB70IzaZe+26Vkr+mvJiw/2ACaIA873CVgB
ipcxR6Aby+8FJQYxbwQguJ14iEZVBAMEy7AKgG+2mzhKPy2EpmCfyohByUWBW0pDA91HKVFQ3SEu
czpSFSCBwQUEUvRDej1L65uiBUuFm3RUH5oXDHCXNsJBvNHjrNpBhcpvUWb1fpiupB0F1SUFVbxt
W93eEVL2xemSGpBd2X3woL33up4S00EilCgZdKoA8sk3MXRZhUy5sZFIlkTBZUwN4kYXQaON4Z6g
Je1z1Nb9Fkao+KDee+dZt05Ww3Ig53kxZAQtxIm+6M6CbE4nI1vvUUoNWkpZ3oDs+f7rJ1FfX6Gf
PCHWyXro1JCGURlHQdY54hLARekjWiKtsG2aIwqc+NDZWHBio9Xx/Q05wBx6giDJTNL/7HDLdP/R
izVv2+YpfBCL8ChznEy/zc3lywoMXUeERGPoGNEpwwnInsvyg9fovUt1srZ6g9fCPOyjwJmm1jf0
Ag35UMxgBcgxSVIEwBkNjl9fqHefjHX5+2HjmGfsqnlVR4GOkz4wwa+C+urmFwez9jniq+EMgld7
HiNEux/TvNwuMSkK+IA++rXvHL6sk3VWAR9LiIzi13aavZuTBvBFEokPNuH3JprWyRpbtw3ZThEj
i0hGtG91+d/UndmO48a2YH/lfEDT4Dw89AWag6ghNeSclS9EDlWcRYoz+fW9lC5fZ+mUUjgGGrj9
cmyXjxVkMBiMiL33WvG8mNDWU9xQUxo1GKuSFGpPRuWxqDQId5QF6Re2WMc+/N0gPJlyISDHZNaz
jBE16gyKFqGVmFKC2e/l6sL9nZlyjzT6z4+PQydENpBe5sY4yk9KIA9rsQ7eahNcLtX/OKcujJNz
g/JkyjUR8Q6abkRzwCkULVvDeK30kK/7qmlcmSpV39QycdZnIUjjZIiv93IreLEes+TTy4QwxhEg
VA8C4pDQUJajdtRYGXrwz/paPdnOKmGoNCOW2zlZ7ck1thHOvSc5I2SiSQ9f98GZx3mqGoFUUbQl
Wrd5E5Ei3Aht50SiqW3Vlmrqr5s4s4xTT6atGhDhYCgxTdRJvTR6iTwcIbVmspZbvgrnywF20nrE
jMoLLZ67qZPJRsgV4IRmE895fI2jD3K6ZMiSdK2X+YWVlHTurk7mGGVoQqTDFidUhhDdcQSb+5TC
y7usAsl0pE5C9McyS7uHBUH2aC4P0QHxkznNkDsDkVVJa9WMgWpb61hnu0cuyiECMJYKbPTXPX/m
RVJPpqHWOjSYbCgFiQYqE60ejeGYGCOUCaI8FIUe/H/Wzsl8FOgHQTbA01JZiuozpLJ7NRWWhKlu
JKMrB73/dTvnnuvJ3EM+PTliB/SUetpOi6yjpgEzKmCkPssvdNmZmVs9mXsKooGNBBNv3pG0C4TZ
UtfNYT96/+wGTiYcSe+GPaN+PwdxRAGISelJIPOFMEei9v+oiY+ko0/fPujxjdICDJwnewrwNJkS
PdjHiBit/sLn9cxTOBYpfp6eQ2tszWrMuInIMrdlCrndKqpp1yENu/AUzgzcj435p5sQYLZYlmrl
cwxkzUMA0MkrsbEudLGGb5CBkP66s858AE7l4lx6NbSpkszJs7ylSHATJjWlQlQ/uqQ1kzevmhfu
6FynHf/80x1NAJcmJFRs7vbEA+Q9FdmJcQDEKFIg/PXNnEsgUE5e94a6jMYsu2SeJOTxUR8WLMUh
Fpyk28t+39fAWI4hG5njBbguEqAtSZWXVW4aXmZQP3XhMs49POXXWzUjYDIlcMN5RAH3AN3NpN5F
0iTpOUAnUtrymFQLoIKoTKOqfcnrQnrW2hp3WdeqyhsM2X5ppdQuqCl7DlLjMrYRZoiH7MLn4WOk
/mYNo5zMI2DZNbb35OzCX4aXOYm3o9oSuz9yMaq08pqB41ZSD0nqBdzt1MpoOcSR2xn69x4StKa5
pG6NmzjjMfaZCjSV1LHHNpRMv9EoR++oKvXIvZzcPOhDLwmTwm7TCKRqjVED2EdBUSV0xRCqlTJd
4VDTH3W4on6OXRiAegUctj34XQNdV41DeTOIMCarS3PEmW/XMV/782BEM5DIpcRAIf4vLyhrZ59i
JeTdihWbxUn+QUEge/cK/s7XY0IVz8yrysnMR6ZmBJIgSub9ZIkkPLeFuYoPOWyljEXY5A4iimYN
uIbllOCJ1hI0z5aDe873PEXDGcr2kZQU3E8sM2O+tJJtDCVf1D6ZsIJrirUk+HYE6wmzrgqBpSR7
+tYB+tY/59moGLjghcA/QroXcsy+wD4Kt96jLqh6rAdVtdMOQrclrUm5zRRp2LVQh94pc45A9Itd
BgC0jvV1TxgaPlKDjs5J0K5sc0vQKKkRrP4mJLTauWGpF+1MCN+IksLuyeE/b/aNdDR+5CkxCHnK
l4Yil4lrTc0B2LFCspIximSox4QPB0+Kgb9Qk2xkUJQHooKCIUwQp0eJ4sWgVkRAlIKZQ8EH1jMY
mmC42Ajrb1Unxi9mY5JICabIIh6BB3Lk0qbgRZTa4aEQ8xsciP0SfWCNuM7almFXEcoeZSzwVdSW
TgealshCbchXRb+n0DcTI7WzjxD+ktKRKn5vs0y6QsVNdZOutEHrkiRTzfRDEb3IRlUT1wwSUvW0
OM8iKplV6UlrDjIAZpSBUWTWB1/MAVvZEgXwiZ32sMIcAB2HuQKD0o37Fg+6yacr2uXMBhIqnjZR
KDvaD98LsURzQebk4SYxko5QuWllaDrL1Ho7BHUGGkyzsnkoAo1y95J+rLqjghfrgBJW/YYy2ex9
X1bAWEd2obagp0bgGJOaPJgJOiS7l6P0kUItzUDCawIEBmJt3iPqGdABT2H5mrTQT2xIwBOexXDs
FlRVKjDqiaY75CQc5BkpOlCCsgnIOMG1Du8CA7J/GiWpCMEld+Z9KQcUq5H6FPtQjqGkGHkdzEGT
Jhr10dAgoY6ShoGvgeptKoE1aBl62LSqTylcf8eOY08OE75ZeKMD5hYyhHN18NOj7URROkX2yiQE
2qjB01v3YO2haWq9eN2HEb6CQm9M+MRWdB8qEv8HU9pTHiFiE1AWHdWtQAfHMNt7RW6RvXWgCug1
blT94Byh08+9Yc0CjINH/cB+3JkWxXDoqS0D2wLD0gljtXcSve6Ar0pZDZGvHLFQCtXh29jF4Ust
TujGuyw5nmJFyOz1WrSWHeG0wjmYBpfeEwZd9rFEwZ7CScc1qoPSnLO8I/JlVoKReW1V8kCZvdVX
K4naeyGo88HmrTCWCSjl4YgUP9a+GmKy1QutfQraQ7ci5IjQVTYrPBFEkyxI6zVYtLYkHkpoG3bz
DSfNhb9PBO2t08fSZSwgjm4DgIEwPQ7xPaQt471oNUQdMEwGusSqa+ikzZ4qpvpApGDWWOUUMmsH
5RqqSpzOFCGrr0NtL1LNxbmH5kwYnJiuzKo9os77I5UqmiB3im2f3gkgfHKb05v8npRoAUBtGpmv
MM/Yaaa6ikRLg+1CY4AltpN5TOIvUoqw3cRoAp9kuQpqLAJTnH4cJm6yfEih0DKD4AWwJomppuwE
qkvgzxO7y0YBQbpQSm6mUDXgFZOJqEMMyjtKZkj37kTjKlX61JzhQGreu07SLHuSjGk2xhbmpF7C
hoO8ss7sSZVBa8oJo8H6IBMoTb/u1NqExBaUpiMPQTjHEZLIS+B1pepx66QNllGVvVtU7rYuKg5U
mhw6frPUCtd2nzZwvZpD15kLRSU/Ck6axh0wfLvVMKWhaZOcAzkChMVRFNr0i1wZjgIqK9aueesP
pBBGIBYBjlrt6I6hiYtn2reVH3KK/6pp3dpEaEbxfVxBbzat1SAL4fec/56RQDKPrUv7eKvCxX8L
INkMbpdARMIVIGuLkPR6iv0i5inPmmIisHtMGdclztV4VojHU88hM1RbP/BBtaOyBRsTVQ1xAyzN
I+6ABLXxmFPZbXM6g4d97GHpNHmwPcSKsc2VTrqDsVzcTCkUGvsgl8Cs2ySzyBPg8Ccg92qvXmVE
2xjoZR/sBpiFKizOUvpmFFZL+Tim7pRcqsMWCm6zRg12T8LiMW3CSvZ3Ah57mBN6VFPBqheUM5PY
VZDznebPUJq5uCJOR8lJArVacsKIqVtiyLpjWQjAiWJTFFy5SdsbMtL6myixhuewUOvRNxtFkD09
Rf/uZAesq6w9M2u0+aSLhKeQCM+Pomq7szLojnHV3eH1yjelkjUqqWIhSHR0l4fYBdIgdI7OwJmL
gNoVu0iLPgSpPYAbj+M2VgBfquZbxLv7jYVBJds5+cYlaXZ1QMZhFwK3Jl83BcNtBRYiLR1ZhNru
OewjotteEdfGs9PXis/pOfgENbmKu6rc24Mm1zf/y+oYGKwaML7vk/yRfB0uLQKm+vj1gujMCuzj
iPfTdiChBr9uRf1ImGKyAqLwpqLM2FrMXYs8RPJaw7YC2dtaF84rzuw/KMP7ZcnH1Dnso2ODfI/K
65RE4B/sc/WFkcVvX9/SuVPJjyKgT/fUi2odqZpm+UbHqdheAeIOKimd6bFUv4IuIwDdoMgu87qa
x6Qbuk1WDK8XGj+zvpRP1pciWaI6xduW30n9XahJeFS7iGKWtFegOomdK3da7AkhY1tmVl5QSy+u
EBOYXqkCB1bqTJilYvfy9eWcebwfxYKfumKYZCTmXa/7Yl/w2Qk7HdvPvt5YcVT4JC4iLRSpSw5Z
pFxo8cym6+OY6lOLfDabVAf07YMlTB9k6oRcJQf3GzNhLcjaH/7ZOJJODvOkohcVWe6xiTRohaAH
Z2vWlp1bynF6/XXnnRmqHzWgn25lyoIyrUrD9CeIkwgE9W2GV8OrgulSds25Fk4243WSS4pA8MjX
TeG+SRRll0D1JYllFC8cLJx7HMdh+uke4BCgV9JUAgDxQfZ6s85XmDSkGVWhhS+15nBhK3vmAEM6
2WsHlaLWZTQIfphGT2xiF4LUk2ucR+84kcZFqjfGhayYj+Pa32yaP04dPt2SXmWQe6MkmgctFZuH
Igt3hlV1WyJNOjTaWp8roOnJAU/2a2rQFKAjoeTJUTS4Ch+PByuzfuR9xZolBkDaBYP0kOQ9xrle
6V2ZnZFnhmQvqIUw4mVvco+caJ2C/ljfgVYvZ7g7UlvnXJqMtb2x6IH3Oc2o5p5AFHKG+IH0dUvO
tuEkxb5ilOk6MHRiqO3YX3VCCRLQQKaQoxZ1+gzUNJ/QyYPViF6RVHWoHKRKsBNtyCesx0tHMscd
9e867fjnnzrtAGaKFLpM8A/6vl5IrDOBSmSRSxFj7cKgTNz9kVOOR1NY1nEj3kSSxILMjKILA0Q6
MzF+zNafriCVAaxXUK78rq8txTWlKdsSJVQqSDtq5RsSykLXbCBsk21Y1y/QRHNXH/TWN4uyYwcx
ppLbJ5q2sRLOpy9c1pmrAln2S78oUVg3qtBHcxRgkr+P+SaRyym7/2gGOSWYtakEsjDg7dOoEkA2
A3pDU8Zmxib4UprDx4fzN0/2o1LpU79ChywiJZrSOYovy+WhjrMy5IAdkXH4hpAevUky9dTWHiav
gGL+rUVf6SeDmNhgTsZlJrOxC8wq9I+8Qg/0Q7AO4BbNOKygJjO0doWaZddpU7xVmhXPvu6Zj3n6
d5d9Mn9HRRDu24x4zxRMsL9I23NyiA2zP8uwgUrvKkV/G8yDcpWNqja3YkIzaNFVvtumtVPQJWxI
keXVC1TrVo2gDMu1Jf3p1j5bBHVm2pSPf/6pU81wgJVo0akBhM1rS29JtuCs1JGtifq2ylDnX3fD
mWnzI3/7UztpiOos1GXDj6xxZ0GoQhdVtzZYvACdZ+pPYCsvjPRzt3TyJYCf30pVIQe+WA3d1Uhe
mMNesUcQhoMspNjj/52WvPtegS78/q/1S1n/a9bu318aqBIfNIu3v+gWf/Is/vsf/2fALnRNglyN
y0xH422ainZMjz1Pv0Av8qPI0t9wGX/7Qz8pjbrxBzBFVcZjfkRhHA+P/2RhsFWAaaFrFttsIA6f
KY2CbPIfIcUxYW3qACSPZ/B/oTBk6w9J0TXVtMA0Mq+a/wkJ49fhhHAORiS/BHCDV1QVT2slMpwO
ah8cosd2iRWX8p2n6ULW3ck6/t+bOJmjG0lpKmmiCde8D1+6p2zbUX9m9+5+uvBu/LoO+7eWTtM8
M8MoUsukJci881126eN7XPv/Pdf9/HlLho+J7JxAw8kiiQkPQmvUR4/HAjm73UyPwUy8KzeXJtWP
78pXDZ2866o0mElJnPcRIJsSeflkGzMOqq3XaLaAjbXUls2yXAU7qsPsdjG61UbxRuS5rjlLF7pb
zHJrJl1KXJN+27ufbv9ktZsluDbJrokeKyC9jZPOZ8V31MEzpn+3ehkeumdqs3TpUq//uvf5914/
mcujKpDVg0Gz4lJyqzs05RDybeGxvu9W0jKw6x2+voSN4nJp3H16vXd/9vi/9m2+K3D/1P8bUutv
nrhhqpYlyaam6/8WP4S6pqtJEz1Kb5ROHOHfz4XTfjMjW72rOOveprNY9kggT1+/bvnXD8qfN/25
4WOnfPqwWHIlVyIHY4/9CF3TlhBWP7wVF75aJwG+f2/l5M2slS4yVP7nUYdcH9uUnx1sTg4Ri9Eg
pUUt9Ew8PsqF1/QjLnY6vo0jExZ4nKXLp1uALi6ge0tW9Miqu9rXzSwMqYrjFB7BlkaZLWfWoqMY
+nWuJZkzDgsFNg5yBr1ZGZIAuzkGsBB2beWI0VCsM0ndWCx93XQwbhOhehb25kOamwlcihxXsjT4
nM38KEYydIyCihqpE+LZoMguBvbHaZyAY0/lpfKUk5XyX737912eTBdYIIwRu270KPvCttmF6+GG
msdNaHcP46v0jbOoC6udjwnoq349mTfAzo9dJ0/Ro3JLwJnMTcFWvdzjmHuLNN18Mi9mth9/8asW
T+aEgHVIVx2k6PHg5S+HeeCNptN6iKGuQMXUnJl53Y5aQZcCJkpcHaonOepGJtFR9ALdPbT7eeRn
i3qe+fxzuuU8cBV4X79Lv5tADEsydUVm5pY/ntOnd2kyOzEicMa8dTWtrE3uJs9fN/CR0H3aCybH
1pJGJEwXVfnXt3VsioOiVnH8CKnb0X3Iduv0prip3huiPPbBETyqwe3DvfltWmH02jaPHEGTAPaM
ErpdN+ZMX4w7+VZkOifn5zF0AwzY1PjaxkKYSbfD7jAngzb4jpv6W29r7xWgR8m7Ft3Drn1Pd4Gd
2Fhr7BK9nB3uXno7uTAJK7+bCD/f4clYJuNXEptIiB41u/WiRefut4JNfIBNkT25otffiKqdLqNb
c4ESc5zhnrFlN5+pr7pN3dSzaAf8FYWT19qIXi9c3gk0689X7fPlnQz8cUQMqEpB9Dj6yRXZxUil
HuBT+d28KVwS+83GH5bSUryKlsrOuiq1CxfwkYj51Qg4eQ/2HUQ/Sh3jx9Qur9Rl9C1zpznBvVW/
S507Y564wwqWsPNYLWHmOsdBgTnRaZb1mqqs1XC9f929vA3XmRfPcAE4T6i7XEy6ZFu5CASTdfEo
39SrHlPLul+1Fybkk83nz/6TLZ11qMq65hSlEslpTKJnFD82LgrVRSW7um+9aTPJ3c+SGQxRAAie
fjt57TZ+b5zmPnR/fP0O/XbuMlnWQo1jpcyl/PoOycRGRlNP4sf4QX6Qv+PieqdMu1nuOVeZ0Eew
87b7/MKNn2T2/rzxT62eLC4mdBSass/jR6yNW20u2Lv6itT1Zb+69ApdbOpkx8xJZGmRkcAQIYxv
52tmhGAWL6jY2jBxXsoYln83M3/uz5MVBPAEBMXFPn7E8LMk7ucGm8Bp3OFqcJmQNsMrUbtvCDRc
lo92v6hviSC78eOFp3pcQfzbe/Gpf09WGMS/ssnIuWleSr/3y/nkZ6/RNnq1NuFS8xSvXHfAoNfB
RmTu9L9u/STB/efT1QxJ1Q32dtZpdGSf7QmEBvQB9c0u4c0tKa8r5Fau4ADn/dF/O7itG9jlUl6F
btW4a9MhvPT1RRj6b5+ELmqmDPdQN7STkMLYWnh9VPrgafFKLr39dLt+fZjFG2q3XEYcPudVYb8u
1q+GvQJ3aktu7niy7S19QkX2boG33tmCc3byZW4/6f5zbSez3L9jDolmN17qzK8id5baOb+32Hkq
99fZrw/h7Da3t8GCr7AzWzm4w12ifPaaMKdd28/Xa2O2Kvzn69TeTvy3mj0zbM1VfdG+Htzsapit
t53be7UTuE5mO/7o7r7Pdt9u3rwRa5ste9MsttdbZM+27BT2qnP15Xates93kaPYPzBb2+uHZ/dg
3z0c+Pu3yh2d7Xqy1UVuzwv7LrNp35Zmiv00CxaCl390gDTTncjlV1GRMk1+3z4bXNx14eb27Wa0
39fPE7fgrgTXu9nalX2VOVz2wp1dLx8Ku7fX3M878I3Z/fw9nJlcHO4ze36Pa9N5fwq8h+dgQVjS
2RG1Y6a9RS/pFM6WvjyOjmH1yvMIbZJ6uOfCEeyFZl+vb93OXS8a+84f7OfRf1457xxG80fPAzcl
OhOzJt9y8tDc2t8+s1NjzWU5s9zxJ+4wXTf2DWAPZ9zp/EruqC7v3Yzfb2xPtRsbr5rtvXma5/mm
7QxLxXFuveVGt1N/sZsN9rf5PZeqOH7nLGp7F9sq4/bqcXO7ypyNvbuC7etczZeWIzgH11teLb2b
K9NeWu7TwV7NW/u28haad0UjDist2wkYXj9eTLd2WJFO9I//jagvI24Xes3StJne16292dveXGMt
QUTXaZ3NrWzPvch+n2YaHaos3yLX72fCUlna8uzF3tyPbnoX2s8YWnydjvNu+EtpL2EB2beJ/UDh
ugtI2CEbxb76bjjesvSDlbeUnOOVfS+cmSsy2AjXbjdXNMR1OqWz3sau98Nzl/7340LH27yvW2fZ
epZ9z4QGMnvn7T3/++RQrO2t2+X16Kw7t5t1Ln4Ud57a8zUUMkdePvB2E6FmyN517mx0Rq9y7x/W
W81+mhu8EZ1r+qLvzRvXsB/Wq2uuPHVZkXmlA3TXXrXe9iF17cL9odi3T++M5ONrZNg/cteb3z84
3m5JMoO98b/Rfbn942H+1Nv07ugmm5cr0qPszbfQ+TbOBm/pNdejC6TY6zx0TC5c+xVZovQLjwIO
jR3O5nR2uYzs0OVXj78HysPVXOF4QffePVfXeMvAub1+eu3t1eDWdIhh8+bNACMv7h5Enpjum3Th
teFm9yRgzctNtdw7y/rCLlI9rv3+bY7/NL+dxCZkwdRj9cD8BqjEfhJWT5P7uq4ZNQ88KV7YReSs
VQeDMgP+9c7HRbp449jgsHg07avj2pXKvpni3P6zVaFlKmykZTxApwUDZRJImiBUMScHyFe9EISx
Xy7C1M5ukxmsErff6nOzsPee4hCDvDDxnxyN//z6fGr+5AtsRVakq7AqWRPK18/FBl0J86Afe8om
mOtbfVYu0+3hwtM4/ujpw7BETUbvgvBCPb1nMUrjjnLz+LGGguNFWrCzjmA8QTq8IL00kXmRHxti
AL10yve7UWBxYKkf9/OaflonnucmdmeBhntvWog/zB/qt/5JfmJHUq6NnXD3MwH6P8Iv/58Wc85L
Fr/s/wWq7PtL+6/ix79uG46f6yZ+q/8/OIGWIE7Rk+fPnH+6gVawjOoorrAD/fW38W/OoX/+3F9+
IP0PzWI5reskmKuawov58+QZCxDlq0TYNfxBCIJYsvzlB1L/QBuiIJLl3xuyfNzr/jx4VpU/WJ4D
aJbYRrNEZxfxF4d69+cQ5FT/bGgGC9EvQ9U4niQeJUOKCpPfkBEY8e8/7csPhalDtk2qe63DpdwI
KuIFXfCgW75iR2LwAs5zMZOUr03SWLN0T+YHpgR9DVekfEnFevQoqWAVYmbaZhQg3H9IT/bKoK85
iyfd8TA9qNgHvSrdt7OWIMZciCrTzfNw9LtBIXil4LjQxEBdjVZfXEnjEPvkEVs+OcCYZ2r1eqwn
fUap0Yti7MdFXse0QvrXLCeNy8n1MnKLBsWaISTZnCL5dDbVfY1WHg0CWMzSEcq0dEqgF5gXoxUK
EtOVLH1mjEcZUIjXoUYqQe5XvMFoXqFVyF6lUbk2EdzFVfKeTzFmuYpM3aPxLhAf1AhIvlDnM7OY
vtWIbwGrHm5bK7sSRJP1HU5aXx8mnGhC8RyZeI+6ooEko5XlrMd5402qzkq/xPkQmOkP2QyWoHuD
JQWGEwzD9DViverUUXGLGHc9lDUYrxiFEanSsMuqD85+8gqNtKMCeIx9M+L6y0pM7g7YJBZxHkdb
s5kQqTfFNK4CrRl9fexYvuKB+BAJERLj+GIgLyO3eEiVGkhXILk2bXrAKaQPu/LwLDa0Vmf756zD
CKP2R/dATy8c/6jQs+d+rG73Y7gi9lh6MrAq6IKA5PoDya9KJ7x92GRMiQRxrGvraAQlX+WR4eWh
msH60u/aPRYgHfNBXWXPB5BAMwP417LOqphnP4gaFcBS6lKW2HiwFlg3BAcY82SIrUUej2yF1dMg
Rqxvqg4PbZr8OFqXYEFxjW32bFmY261QynBJFrsP3UtMkuks29flcwkMeE5ddWQfKPq9YvtZzHtT
UzfjceiQgb0m8AP8j8T1qw/1oYFHG2PphDzCro1cvskwWbxKkni4jqf2qew1X45b050sBfd4/Aqu
3ESZU9xGejNsSLF9roPqliSB3FFAadZcbXJAXiDmO6luQtLXhmhWV0IK5jN/Ndr0fUzawlVVEgxi
VRFsQ6mH5b7I1BlVJwpYQlBgeQQFsEJOMjIUSHKN3GafvsuFdifhGcIGsfe1vMBEHGOdSFPEAvgK
4w254zXuIy1z9DzVHto4wQESGC1Iu5QYezJmO7nS5s0ggNgM97fVyHs2WtEPbZSuu4yEl77NGHbx
/odW6oKdRZwHq3LOINTFvR8L6oiOFElOnQypa+X9Oomj50lHXIXCFXYvRef2UCJ9diJVUuaQKAo3
EMbwSp9Qj3aBpntNOK2pcevdQeN5ijEWh8wIIPWpDe7lIR62sVzv/amuOctJAzYYGqeaBVV7ThIS
CO/BHzpiyg9oyqF3D2YyzchBopo+Ojw1AxNCO+ohVRIYnQ5FGL03hfWmsIZaBkL8IzBV/8MvIhnk
s6rUd4XdQdsZTIuKTHq1Tp62m9XYu6yQDmjNDGBqSIuUCeDWwD1DT+oeuth1hkRsXpgpoGJ8uOjc
ZYySdfTexf16yNMfkOq6hwxuki2raDLUA/oKSvpDt7bgGvdJs/fbUGbdQvaJTcHEU2qGr5TCv5gU
MriCciD3XD/6N4CEzKRjnrkKbRJlYiE75ogyAgwkM+0enFcRmwJ+XUwbJdTCZYtJfJ4iKNsSlp1A
5gWHpxbRjmea5f4q7/bVa1nord3FB8UOunb9MW60Bo8RL1uE45cpzqpQ2gtpNc5FiUGGDiKmhh+N
jhrHaGrU9s/y2f9oyXHW5cCH77+j2/919v/1P9D4oEj68azq/BLkFs9kk42/cz78/G9/rjck/Q/V
UExRJKb9Uy34c70hSUS6NRkMpKRacKlp7+d6g3+j6jJ8BaQvpiKJGud+P9cb+h+KbOgoClkhEAtX
TOU/WW9Iv0ZvfxKwCMGfHPFV5IXBO2yNhcLZq7Z/C+BI5HIAbwoSXlU4alksrX7bhpeKlI4//PdS
/O8GT04y8wLXoVzz2kyiglGYVFmQn1THxA/xWL5+ehI/V1W/RCh/XUT93cjJibcYEhzMgEwuyJ7u
J5W638btoYeGIV/84TUgRNnF8gpSC5oYsmz4IKuB7l5oXT5zi8er+rR0A/MijbGaCgsx6f2C4pMs
EMjT47CjJgMOq5uKFwv/O141Rxjyq31+YZtzcpr6930fr+hTy4olxEhuBZQLTJNm4SPtXWidZBNB
XCEO3PUHY2WkulsJB4Q1l5Jvzg6ik7Vqqh7Cg2YeisWIF2vbbjJiOBFCr4dix3f86179dQv3962d
nBMKUiQ39VQEi32nuICYWSj2/lhtUUS6gNncCL/X1y2dHLr/d1OniW3x2IvWoR+GRa+THguzIDbJ
KwB8pYXxLuOk3Qwmn2mYvcidptSsmCvvQtPHHvvN23Ga76ZPAtoVqW8WaiZR7rNrjjnAVUgmN5q/
lN1iTY+qq4Opu5EuXejaX4+j/77fk7N30xpI0zWmZpHKnLL0lquIgy90qm/xyqhD4AeTfHStXziA
PjdKT/PP0DiN5qExzUX5VN7G3yk0QkEP5gI3+jrIbZCs/7A3T+aaNKgSU0kV0AAC5H3lLif9mCrT
j+EzMaOFinOAUywlyr14cYIj6+jMQzyZfbSeFRO6g2LRYGBx4gfpab8uonV0Gx8o89ntF/Kybw07
nYhidW+BvkSlt9mvu3o+rOLAfguSlRRRsr7srrCdt0Trkp0mvHRXAiFr5spQWR9eik1xk7We4qbe
wde0teCxMZlV/PF1kiyatVlKjxmUnOER6Zr9ZlLf4lLhZNYgo5a16ljUZsbfmpvupjbXkLad4sps
HMOvF4k3zrWFsArGxTAbXJJsgtnoV8vCA/KsuuOCmvT9LKjfonW1qedxvmzm1ca60fnF7FjbcZff
CLN2e9jBRNnH12rwmjwqV6FP5e1hHq6KeSI6kjd5sD+zawLbYuV2ryrAkf1GoCzNHfzK3/tGsmrn
l47jzo65kzlZ6nMrzIRRXrDysw2M71TywY0BMap3yQ4LkCvBqs872Tb5+1gcL43B41j73Rst/zol
Cwoa75REh0V7fH1F2TYky6002Q7k5yjgsP0ou66eYwnzNtNK15S7PJZ9hEUAyy+94ca5eeV0hgbs
XU9yFyxMdSUqAJhzi2W26fYWVYIkqUJ7tMM6e4R0vAryg+IVWricIs0RWMVrapAc7a2iV+9lgEIU
J6kAkFhYxyKAobEXWAh3FDLGlIzGLoV/KdBluVv2pkSmrRp7h2P51xhTxkrquCCIIPcEQloyO4a8
b8HeErvUamJdlekkWfhojLjYxfE+CaUFhVDRjJMXhcL18Vu8j7b1QFXwkauVhepukLT1uNcoSco4
J82xxh+gOaOSM4x8Q22oKyS5y777tohqSD41IXopJ2EgPczGRKWsNNY2+0KmKKh3mvI1NJ+l5kIy
/9kPyck3K1EVK1MPZQADbp4cniwrfDUF0R3idmeU9ODkNXp5M5prioPtiifOPHzhI3ZmTv/ICfi0
EmgjqnG0FHu0FBxeI4VQtYnyQ2EJEBDIDI0V4iRg98qlOf3Miuu0MkatzCHWxTyApe9za1rA5p9B
fvxq2kVxE3WjXcc3EQWDU0K9hmFcuM9za4+Pc+ZPNzpxgkUFjhAs9OMRStrae8j9Waa4ETJNyu1X
6rTqtOv9JajouYd6WjijKnlXK1qVcGpeWtYSbMI9yoH58aFC8fVSYd1V2U6T+FLr8moKl9bi68/Z
mRXQRzrepzsdhX2b1qWeLDvqKBELIaLtVrUlsBIYVyX/fFwGfd3U2V49+YQVYp9RrRDLi2IUd1Eg
Lk3t7ij5bcP63tT3rIxIiINzLrMpvdDkcUL8zUT50d+fbm+YqMsmyV9adEGzEkA+BP0Ntc+oMlKv
kaRVzGwYjMb24wSAS6GW5dIkLX+cw/+u8ZNZmqpKXclilnxDt0p7aw4kcmbycYDjnNvSYIEELThe
zJii0rS52kfp/6XuPHYjx7Z0/SqNM+e5NJtu0JMgwxuFpJCdEFIqRe89R/0a9/Xuk9yPWS5TVVnC
OUAD3YUEKo0UiiA3917rX7/Zp4l9leJZXVanbBr2U9Ijd/OeCi0/aIxzgnit2SExDZEjNRvVWFn1
KtZ2Zb3K8/04sRWt42olcfeUldSgXG27xahuRloSlcoA5/rFIA/sspuAO+t5xBy3ROQG88HtzNF8
/Y027fviVZAbSpEYrLtuXdnbzEKavxnMzVThAreShyUGq+ZCAvikoCMwY/T2Y/yoqac+3XviURc3
rXqxh4dCvDfiPs1ulW4da+vOfO+ajVlvu3or6ytZWaekyqVrZZjfdA0vZ1gr3UbqNoG/9fWtHpDI
ugIiW0QpSlTAPalQD5010ogQzeOYmbRBA3YVV+0lUquDlkd8rIk83nhvF+W2BZ4zxnIJouJoYbdC
lLklKAUbgtMwxtsp0m4NfBNbAsnk6SSsB82463IwLTyQE58zlMe9KcQ+SnSk1OE6sIY3xSf+1hpv
bRhai1qz3qVMucEi9k40JyUnOD4xLraWHTMt/dLYwd4MhxtF9DMKtB1rDACSyvVTQQ414Rw4IClj
/aWXrJVNlYO+0i2i7GXCz39hhcF1aAHQTuiOI3GXJtF6KjOiebkYUo1BAQrUA+OnS1Sa2zEi+P5r
EJYLUeeI2gEg30Ok2yCgtpt0qKIrrT8GrbWM9Got5zqpLhk2zL2xKX2aOkKqhylz9dja9Zq69aVi
marTeSxlxwJggm2FJcO41o1dGSZ7q7CulaDC7n9Ylq3m2mW4LAJnIslCCtRNV+e3yZDh/t65kSIo
T+StZ+f9wlx7Qzlfmit6yksTP2iYFiBNpycwgVOB+G/itP9S4L7hZ/LKnoqtiTQuKeqjkcjLMUIn
LszhNIbWV1LQbtviWGJcAFQFUTjGMtEkRLUbN6oc7npf3MSDOIL83fa++Wrh20KIgxvL6iZIktWo
60zBY2M8l7FE3ahfd3J/UK2YiZ2x7eV2jfHNWkuVjeTlW10A35vWxsDdYpSXuq7vrabcR228DNQn
qfB4fofrwMcYhnLbQzwNMhe+kEK7wr5hMaFR0eRHdtZFbJpOFp4VI/zsnPzZLvehEFNGuwL/awmO
GrdTPWyssiONmFz0wHKZG66n9zSCieRRUhnTDoeSv99dv5nZ/dUG96EUMb1kEiaU5q2lkeTre0e/
4QFPu1UeyScSIVjPIMU1jgXFqdbzRZ7eej2hOxR8snFbkm1omZZj+qVbJAZWFrIjN61rZgwAUniO
3iZqqSCVYZFqkImsyIkhForsUmdPsky18xb26hLXBKZFgjMy5rmU1l6eOh0l2tDWy1aFH2Bf+x0p
yDexCRHSKh3zkvafmSp/ay//4hJ8VMNNQUcWW+fHWy2ARZDtPeKB1EsmP3HCLEjIW1hDS5SytOj8
wRnGMwlEjk3NKoMjy+TPDltcXAeIaZkBFaEJXShVByq3U0re0TVxg58cvvZP+sePMawghMEk9Lja
pqO2DTiETalxCa9ek/XeiBvZPlVTjLNc4cTqdUUWMuOvbZw1B9VrVmlvor/IuI/nUD12wb5nkan7
RIZRWXCZEZUlWHK0AjvtR61hub3OCT5l4q1r6F0EPboDBvu1XToYpruGl60CHvG6C9xJlxd56TNI
XNZ6iJAXbho7RkkWJg4duCmnWk3O8pckfZ9bAN2QnbAJlvUQ4z2IPSbGFY1IEQpAZGGfKpoXqX9W
cP3uVUinpBhL43WjjchUZbIZEeVtk2CrRlf4XiwMjBaUmlUoDQ6WEYf8YSiaVa5aK4uw9zCCMdrb
+O7Vq4yXr1RSFrxk6afkUTVPWSMvUvMiOL3F8Gqy6bZYiP/9k/XNF/avltUH9EQyM9ykaoW++WBF
yjrPJnmdqMYZ3jN64XkCudWb2za693vksMNTGVzraefMWeSjAfWutZykqS+ihZCV7CPGC0TuVoSB
0WTtenO81cvBHcrAwSnqqHnxso3nmVPL3MdbR3F1ZccMicLcZevDngEdOvI61epc5puuNgIfgHb2
TexkMRnc3bQRZYx9DAyvJN3Ftonvd+lGKeeqni2nMl9GoU+oiu8aAhslypG/v07mTzoE+QPSLDys
qYmnrbZ68uTV2FGWxpHDe4+pwEL4zYbp1akM7Wu1FW+FFF5aeY2W+Khy40jyPGk4PHZGea1UW8Ey
j0bpajLgV1fxHYYID2pabzHwWbaN6koC+wk7dvRsbqI7n57kyairA65Se0vKNxo5YnLy0mLrbnOW
Tn7sDqO0tiJ5GbAax0y6kpLyquiNrU+AblDCzW7bjTI+CxzicZ9fdCT4Mj08FiYCo7DYkP62TlMJ
73xvXcoGQ1FMCQIESPdlTxjr3DHnt16E10SlO/zJMMPlJMfrWLfcobLo/D/bPL61IX+1HD9gXrmv
MjRg2LQLSxRPdkWdXl+3AJiW1+3H5mqYjRATa42M1i1r+y718CAjVT5RmnOJs8PnsOIHevzvuKL8
oYmYxs5jOK1IW4sEGzYvbS+PVzXRGsCZzPviqX3VSJJPzP5C+b3VptsG/pG113Pi6EZmvGVzjfRG
huqoCqwmxocxuZuaiHx3YIU+fU3xpwTW36k2bLiEGtRqbqY8j3ZaydDO3vT6tok/Saz9Wd8nf0CQ
zELoZtMnxraEEOGNwaMGolXgr6E4QuBbY+yzxscTQsODYG9okjs1+N79/cPz0x8+lxPfNUfxVCqh
VXWMaQCER0V1y8za54X9kop2H5TqIsNzWYPPMN9GO0r2FbdV+tRc9mf9oPyhbEmw0JDUyje3UWpe
VYW310rdZa559iIw/hy0csauev085dH933/mnyAY8oeKpSJiU1awpNgqtLUZwyLLOs99/YycJJQm
fQBtT//37q76MS1YDuWGQEhb20ZGeWewN+MItir0NzWw9zqpfGHh5rrpiqA6S/q4N4NpD3vukxP/
rzt7RLc/3l18hhTIHqq+NXogudRYT+1pNIgZ5WPWsbdWy0+x9/nZ+/P2oH6M6VW7aQymhj6xHK9I
fnAjK73DHHM/X1mpldbVe11azqAgIhS15mahwTlAaRp9JnP7CRKLrOLHD5tlTdVo2mRtY05LIh3d
2cWCtJuVwfUsucZNo6xxunJ6So+Yt/X3y+mnP/fDxpgknVL1YrS2NUK62Hycn93Su69VkwJn2itc
eiOT3KGIz2X+6fX+2a39sAci7Id7xgR3O7Rt7oAD1tn9PPxfROBvEoHAhgLrgpLTdqPWJxpYXA/+
Y+81z60WnbHAWmjomfAq+uQy/PVTBcnsx6uflFpI/Bu9dZGoL17nL2uh70NZX8feSNEv76Hz7BVP
/6zfmZ/Wv1pvHzauUkuZIncFwUlq9GoxekyNalf23/YrcmwxPdDdPH8IaYb/zfv8Yauqdd/XJYsV
rvPkhEJ2Vb0gj/bR8y03UOtzj3myVTyW5lqW/H9rr1LtD3tVGrT60Eu2RMXe7f1J30dMy1qe4Hlb
tDJzLzOsVDh1P/mMP7mqHxO4sIZJkioW0tYH+ps3jJzndJg0Tu9xjzaWnEKN51dxdd375Wf+SzSP
S57y6yOB9H8tx4NseGiePCE/Z3n8SjS9DcI4byDU/p//+P232zp5yd7+8R9fsyZsxu3bf/7j99f7
g2lqqxA4MNsUNG9z5fsb0xQOqkW0r2wiw/nB4wA6KdYLkD9xotH/xDSl5pGxZhCG0Phu819hfnzE
PCkGoasKXk+FBEtP9lHGbWCRkvtYJd9JpfIgRryKg+w6qhT6uAQ5qK7tFctf8Tp7NfbMZZ3kX+FL
3XpWft+SR6bMfLKoBuuTjuEU3HhTt/Kx6uyzfq0n4X2c4yiFRXG0MrxoA5t1gHQ5syhzH9BvvB2r
+Nrus3tm2luzHJ+tXN9nlncZIb/Rz0gjBFDNFTZkTjvPvxK3xXAnKpKF3tgX0rdvU6kkLUDadD4U
z7ysFMiVxjv7+VXbaIdBNbeWYl5yU7rABr7yUkYEVrgpW4xfLWlTDelTShOc5bQDg4aRWIB3qJPG
+ddKlYgkbiFaNT2TIpFVAHezuFpmNtt3mN53+fiMiozvGeIniWJ2URGJ4UK1egULuRUmX1wpeucQ
2Or2Hf2nr+X3JOjMEavW1XzCYriItFdtbqQagFSpV31q3tfK4DsYK4olEN1KCG9jF7xUXdXI/ER/
68fg49Kk7uzRe1d7JsEKVwXPT29h21zbARARTJAkAzhldMg677micI7jmka5kbp1F6XXqtnoi7JM
KbbLe74XpNsyN6Nh8rI5rD4i/rjI/LUlzBNM1nTphfRLVkSubmqVX7HzCha2xJC5C/CaJTlLgWaG
MXNScSemuryP/Omh19A9y9IVoOA+iehRs6m8kUhU1XOoddYgUNWrCg4FdXWjtMZFttuTxLShH7+C
6Z5DP3zKlFgh4ib76pcEhNvWCo4ouV+4805p5buyhRqflqph7hNhTpwUkA7ryN4M0fhgR9phjIZn
vfUxOjBPiSnNPkXSexvU6ySfbn0B3EW8cwFtUAqXJB1thESeclEm1D0eDOiovCkVaaN08kOXkFSm
0GkQOZvIzbU3tcdRzW6U3AqdPk/vvWm8VTF3dCVpug0xtl74ueZOYZM4yRh5i0mrbIcASib/qv7Y
WRXetR72i8CaeiAOtgoAiX9l4ZZR9TVWuMOVupeC+LqzvSVgumNqeINx59uy+krc+Ca2lKUVzVbO
8y3wrOtBdNnC6sgpqb2lZHVolMDNO7NcG6VyCJq+A/3xrjR6Modn7EmKmjVvD0vG8V1V6nWnShsZ
vrZcqA7s1CevkJ97COcWKE3bJ9fQwBOn7xP6i9a+lL34YhcK8Lm+LZr021vrKZgzWXqPA7EzE3Nb
SFwc0SsHYQevo6xfFE3Zj13qu1MviOiON7ZW3NTxcCuX0kaP0s1osSokEbwGUnEjq8Nz3lvvHX15
X2o7WVX35AQ/R7mxjfXxuc/Sr0Oh7nudru+7Tf78S33yA4FsLk/+KFt+3Rt1/PtxY9Cwk/kA7sC9
C3VMZqe7bOaJemXxGCnw1q0sctPC/9IPQC8mKU9edvCb+jFKOxeYfvXJu/gRMvnlXeiznw3iA4Bs
80MRlcJGKsuqknkXabHUfE9aFLG+IamIcUlysJP8NirS51Tx98Xo7fIKDrYfvhOZ+stw7l86/H/K
3vxfe/4jrpABRbi3Py8Abl8y//sz/o/v+eWQN+1/CuiZWLFjhEJ0yywS/+WQN61/ctPoHUnJUgX/
519+pXdq0DvpKvnPUGRNZ3TyO72Tf0L4QSWBUgpmEaSQf+WQV4wfF/IvGIzF+HTuA74DDnrPF6nR
hN5aUYfHLmwVt/ObEmKgx/zRZywWCY4K3QizXThh8lvIQ7bIM8yBWz9k+GSL1in8GaWByYILeVS6
UkpoVaZlz2GaK4tOyEQjW0X6Uvletw0lL10pOq5ngwx+yEFgbAawTYfB0aAtmpqtOor1OyMPv5SJ
Wa0SXy1OSdwyhInt5iW0+/GokQiIsYkXrooSdHJhEqb9OvaNvGszuENQK9GslTYOAi3aiV5V7V1h
dGJplQUm6Whr8DRIBZQWOY+AsHUMt/vBMq7tWNSLwcyN+zIkuyHNdaLr6fzJl5zwMm97cAzFq5zC
JmPDYKq7DeHtLrqueJAiu4FCIubyoBzvQ1KMoI4G41e2DRILKtN3yBDqnYxEQUetifVO44iJR57h
4J4U75JMEoTUlQVpbjZvx2hNZZGbHMQCWvdI1GqrK/kKp92QmBsCGdjKW8PBPbx1AF5uEqEHy4BZ
ZT+1Nh+ihMTS+j2xsWo1gHFP/lvSsAckkW/eWJmHriTvp6Oujp0rNdVwyMK6X6F5l1aW1dU7WtBN
ZqiPFu7XS6UORgdGOLGPjVwsbE8wchMi3zFdA22Jq9hcYepnrZV+uARltLYG7LDQL8CyF9XRiAcq
nMoPnMTrJKaxA6yewcIecjChnsqXyRqWRh9529H0mZi3UChHi8G6XyTdouxMiYps8Ddlql6nhtYu
0rCvDi2KiWtGvt84SCC1mCc+11qD42XRajsCAryFmHKx6cgtue8Ijr4lGgXU22/NfRnjd7JItMZb
4K3F0dsPPey3sLpv27pdm1gSL4VkpBs7VZOHb/vCf8Me+ddt1PyDfufK/89wgkP6CM2czenn++Px
JXkZX5DfVWHy//7r/9bx/Kd1Nb68vdAsbV5e8/TlN01e/f1G+vtr/9Es0fXg6YaHsW5Cif9tH1WQ
5VmGQP8FOwi9nAmA85ssb9beIes00XSyMevz7veHLE8zZF7RtFQblwNyhj/I8P5OlvcjajKL8gz6
NNpFQzVsRHkf+vzRjquEUL3qzvAgXZbyPhWGW9SYismtyzevSOUkeXb8jED2Aff95Qfjs2VQiAhM
8v7EC8aCq2warbkrApTZJtYfQtyFdrzE+j5ayAr+rD1itHHqjnCxOwRpiMfyuucpRXJD87Tus9it
Rb0Tg7FSg/Q5msZlwOgiU7ubqJKXSdS6vlxs+7I49/mrkurrMc0cw9evcXO95MUrsRIro0wPuHQv
69S4RGN3tA1qLhuCQjzkaG9Aw6dhrUXGk9mkwUIX9kVuZJTPWLTD54leA0Gsbp2c7AkiighfNF9v
t11lXfyUaV1VPIGf36Hb3Wpl4yZh+BZQiceBz0Yw3HRGy8AfMMmJKuvUJ+YlrMab+SURwm479G2L
Wuq3cWVd9XbnLTLVC1YCQYMEfEau9VKK69WMygytRIyBcBvVEEsmiwdS2L+MRVdtsz7bZFL0FgRt
tEKjJNZsLI+25y0LbXoeRhqmGqMfaDXSSp26pWpAHYZ4NhD/y1COBEJyHE5kIYBwVTGcUtSEcJoW
8zDGTOpdAeiYiZTcW6ScHHIiHJeJ0X4G7s1Y5vdlK0tNlU2UJjqtmfEnlK+sy7QdFKm6Q/XoyoO+
D/R6ZZcjREz9eiTrY6EZ/ZXKWdMZ/j6wk6WoMidOzFNIZ4KO6LZozFXJEcwhVz/6yXCPd7zb5MU6
kPQNc2Y3mrxloHSuHooNqrvrqSnWoWdvRyA/jgYIzUZ5zr3hnuANCDTc9sg4wJt7VEgz0XoPKtmw
L7PMkXoUS/PdmVjFDG9cNIPQlpX2RtbnBW5py9An4yAJOidJACoDSOlB8mwy1owT/VDWdDSdlD73
Hbo7QqoXszSsHYunRK92xHOf8FnbtJqP02l6TlXzECXDla8NV0VZ3tq+5yaJxIkh7oKQ2aCt3pFs
s1Jo2EYvPZs8JuQUnWK1WpliOHb+F2EK10jTs0+4DFCJQ1SxWyqsEKVZaUm6tbJ2xwI9BJP3mYz8
25Dp441VNNxtdYaUs3PMj+VcF1dVmvVGfVfJ9qUw7EskUz4k1mpsq8dKRg7aKwjwBn1ZNNGx6SEq
VPmN161zkTmEu19FY7muSmz4LXsp5/5qTuZQC/VYEGfbZ8XZ8KSLGFs3TMxDMUHL0gxXThi+S8qw
r8pyqw/6GjPqYzpk2xFkozFxQSmaB4+dsPZSJ9DEOuN5i8xxH8adQ07P2ksIOBgiV6uiVy9IDn1n
MIHFOL7M+vvKwkC+1XhHUNXCdIllvxs3zQoMYq35bFZAIaOMWS+hiWWTzooZLn1xhjiyGfX2WNid
MxQGz3C8NNmF8iaDyFsffa0j44EZLFSD1ByARSfQlHoVKf0xtdV1VgST0yipUxJrwCMBDG2fgvJe
GN2V1xebPH6zLRNtMMAKdYxsfalUPoKKkLWqdm1dbODJnKNZ4QvetC00dn5POn93iP5FA/pBQ/Bt
4wf8QFfOcUP/+dFDl+YyNfSwqO+41se2YUvx9bU/6k4t5lj48cru9Y3l+ddoMOEB2kspKuaASVfC
mz5mccDPekLburRFiGFOkm8KJNugEKtKiI1nCKfu45OVEpWYtw+1hThB0+5KL/wyPyUqzy2o2qoy
Oscb7S05XafKthd//yEpJP60W5EcYyKOQ8hmcET/0KOIRC1NI56au4CwNiw9i3WvEoNR9TEkjuiT
vfEbTfbjI6SRkICKH2tZxPw//rROqohj6TlKRd7sEOFi7GO6GoCl6e+bUr/zTNziOv1QoX4bsjk7
DPms0nkBJXn2Sz9NBed/Ze6ZjH6efY8vzG4GP3x0sNf5A1vK7I6Hx+2H9kzTIcZofdff9SBFU1Ru
JZvp5nyolpkBe9JAHU+VkYh1ZVLqFsWmpyCGLLNKeZ7kuHWN3DhFjXZqEk5UpOpBax5ylLRDlp0J
J9yX7Khql20JLDmqXX7WVfsc6tWDmPw9ylnobepdKnU3RsPHzMb2IW2jkyYN91WiHarSWPmR/5am
xKRBGLAw5JMT3dXi8GvNqa0aw1Ud8UMogVIru0XiTUHv0xyMZklUuDfeK3zNovSKJz/VrgVfsJAS
9nlVutSycRi0YF8kaf/JTZ5XzPf3GBxbFRZhSMDuwOffyBHfdb2F4uGOEHBZDUnbMPVba8mvvon/
DWX+TwGT/4mVPpNvLtt3z6/70rz8Ots4vaRf//MfF9r6Sjp8rZuvP9Txv33nr3W8av5TEwwvTEvH
ptmYMatfhx6q+KcsKNK/aV1lknx+r+MlC1Er25ytq7iB6fgtU/3/WshLACx8rTajIYpsaf9iJc/r
/bBGsGBh7qrxiiqGHbxJ48OcMOqNQheTXOxlWWSj46ujvRr9CnmGhBtEVACjh4VRL4rIipceng7b
Ka/w2fUmjVOhre1Vllvy49B7wVsvYHDZseq9d9IYQ6I1gmipFFisLYog6Thn0iA4N1Hl7UIiwEvQ
eLXikcymY9bmGMmmdh2cc9OEnZWZxhcj8tJTK7WqkwoRLwEnk5WKoWvfBO0iEaK61rVkcOQh/FL1
LfYAehtIl8zW8he95114eVDw1YU9R35pOTYz6Nb5Gxg5XrWEVjhd9eNkvIUgn1+/vZfaM2NMKDU9
sJaQ/wsnCeTpetT53TB04XVultKlrAd5S3UWz0FirSaWWOlD+K5SP4eNHE5HszHzw2SaAxFKVRe8
ya3Ch8s7FO+ALf6jVmCvIXOKQGuQSCWUqFSneSBwjLqolhwRxSOBa1jwTSZpeRkKBNKZKuNAkEF6
aVK1eAr13HtSBmXIHauVxsGZjCnTz6pXTMfZrHtnRwqEIUHW0CLVs3aJ5hdZvc9NtIjUIlE6H3ZR
2MJC7rKsfFBIoEblpHqXZjBTZMJQQTYjVBfGEh1NAIlj8Y3e9TE+WWkn7r0uDc59rCYIFSutLRh7
DPUDtv36c1TI5oagkOAcDF19URRPeug8kuTNqba3cefjZogj0la2UyxF6gHfLeYdRWNMzzqUk7dw
jMj8GEOtvhoMKPeqsJ9IfBtOQx+QB9aK/srMMPvQ20lCWWClZyHnwZsVzyQZuVefhKzE52Fovaee
vNV2YYwYmfj0HS5t87j3vW886W6FsCs4DWFkHcn6zh8Hv5EfCS0d70IIk2e5CwKAO75ExCK+7ybG
NK0nS0vLnGcHDJKWs5kRxVSqwgW1rLVIxmpbRlPnjMT9Le2h6u44f67CqMBBkUJtGeaD9hJ0FgrB
wGtQX9f4GtSEbO0y25jDt2IQR8VLiyeD9A7YedJ41AvFP6dx6z9PqCHWfTUy22l4NiElIgmZqvhI
VR8fNWxJrhOFansMcw3ApwnXIoAV2ugalbnR6nuf/Lh1naJ0TOwANi+plW6f8Hpdb2a3hpcXq1Ft
Ubq0ZnUOCG9apmEi06lVj/bs1EBQLqikOqbviZ0NJ6MZg6NHRfPmGSFI24x/1VEkb8I4jI/JGFM2
jJq4T8YQ42gykxLSzRs/cnwMganC/Kot3VSucrQTNaxHhcdU8TpkbXEPMTfpah//Yy+GL2up3rH2
axMDGGJM2Bz7Y8j4aCcNirVrrDa+9TyR71VdH+dZ5RBf5EDNH33cnG+DNlCvm7Sv95WBymLUMn+H
HL24yysvQpLg9c2uraZ2W4SmdIw1uT6SAdredz7hk+XQQNOoKzGd807FSndK2kNhTtlNGXdwVtrY
2PjsM9vUk5XVUKB50eXSeNG9tt0Zge/daWOhOL4uYjcr0s9ikT84eH7bvjmqbJB7vMts62NhXHh6
rZAaGu+F4if3ufDx+ACIMHCwaUsAbsXbk0BmOJ2h4SeTKd1jAfFqbY4NGbRR2GOG0nRrDxrMA/r1
U9HLmGdIhnqbknr5KNdRvNeon1dRVkzbQS/hi5sF/Y2d5vb6u/PzL6pADDd/OItIhcYXExkCVb5u
CgrBjxWwKigytaLYt0xuH6xMsGuGeIe8D9PUPgfzNazqciAu79vVna/zOF/xbL72wXwXigqgPWQO
sEkmKbtRE+xxxABbLR4i+TxwLB07DZedxYhXMd4oelgvyvm2qyMcVgl3l50YuzhZFPMCmealUs+L
pp2XTzgvpGBeUqjw88dyXmbgd6w4kJV8387L0B9ZkGxg7a5WyCVEwxS5zbxwizCQjqPsUfiRFU/8
jnlmokaIHBYJ4s0uVTZmtWBDhLrqYkkqo4PIW6dMx6MxNfKSnKrAhYHe1942qjMkzv4W3B54eO1H
4baVzSsb7CXbZ+z7zMPdzEj2gfwch/toepF0VPucK8WijG4i7ZFI7UVTvOshfeSzz2lqgChjC+Wk
xzS4yaqXbLgrtWw5pFs1v4qGV9sqFhr0Y+YWREpn46OCWURrK67f7MMHu6P7o03hUC0QPx+yKFxC
UX8BZKv8GOpCtWrMi9GTdhxeQZ9HIsnZ2XaviNpCD2P+cBunqyBxM3VvmvWN/1qYm5B2G4VWT8LU
qpuepOSBlEYhn+NMXxSoN9OVZ3+x1M34arJk+vCqtVfWeByVBMFRukjIRvXKcKVxjRPNXjJAtoKH
RiY/l0xR4gwdHcadlfnjQpcxpRIFBbqs3mVZd0o77JR7fdeV2p69azkLYPwsZhiiIEu70QOwHNyO
IAkzOqpMWyC7lBoV/YwqueRNypvCChq0WQTZEi3ApbOUg9SlMEQkKNYUJwrlQEZnp6v9QgX5Hydx
Sqtp1cQ2UotxROSXDY+23h3aZHJraq3G96VFzkK3QnG0kctFerrSsd5vxJOh0VCEqvY+9f2jnKlf
klF2qXre1MkO8eC5pEOxbKvsrgTqHEo8oiFHpQ3pp0WrW+jUHpV2M2T5KREVu10oX2kysiC2m9tS
tBtTzTZDejv5qynbC/E6tejWx34naagojMhhHuK0CMeR8toAnEM1HvSpzxCxqwFKb3WsllMa6uzl
AFh6iSLPSkPYWZG2bERQn2TLO1dtA5VhPMn5sI58/xBN9muMe1ufMbhoR2nTK0nrIGdWl35m3iYt
4kAU9eluMF8I9caciMnTq2ZekNGrwM+WRqjwqou+5BqoDaQWs+Cpj/plFh1VdTFhr2x6wXLUsctK
/auM6ABoBbFZ4WMB+ZRcs2KdSA9TQWFWjm7TZngdXRf5ilUmF+FWrZ6gAnnJs56JB73RV5InL6To
VMtPvgydxKKYTfemd4t19GIAaoyxOq93IZzHxpwRDOJG8ZOpFiWc7gIlkA/p1t+H2lMwniv8YB4C
1XJ8uM6JX63kcOsT5tTO2pGWp4QnJQL4aB4mezkQPKYSstooV9YQLdvScMzqzfQxzzhqd6NyxpBp
Ub1UIVKA6A1HlOkraJhDJipJZ07WHWrVVdVzok7HojzxBOp1s8ntZzveq+FVl+ULrb+t2gwBqLJR
oxsrjQ+anLjtQP6uhnMAvOuADN2qP8ZBsZx0l0JEoGPS5Za5YrXSepTOS2+OaGjyRWdic6euRltZ
VVSfU1kvTe2hSE5CT9dy+95MOf+Iw0P+7IPeTzBbSONcEObm4P7D+62XVnNtgmd3LBMfS4swapG7
7yz/RKEOlRLzaP+iV2cbu5dIeawqLKc07C3T9yKZnCCh7o22KsHDTde60xTfaxVpt8TUF4OrJMF1
i/4yRCf05hvNwseQbzbTUzaZfSL2OE8uGXq0tNhU/lyuKIvAKh5kIFQYVU0IZEtJjhy0J5RZMw/m
8ITdzQJDse0oWxvwj6Xib/qQZPf+XcQKJgyrQt42BFarwUsZ4Wq3bHL9E4DlownHt6OVPk+YqsU4
3aC85uj9DgqAXVUQwpwn+yH3WEhR1ScuaUcspNAuoR2R1TSSh6o22VXFKBwDFFPunv8/dee1Izey
rOtXOS/AOfTmlp7l2svdEC2pm957Pv35qNmzRprlsHCAjb0hDKZVqq4ik5mRkRG/QbDAIp9ZOXko
1XUUhe0E44vkoolL49AwY/DiIxMQfiQFiHbV5+LIFAx5LH1x0POzWG2su10wQT5Jzd04ZX041gPy
94u4uMpk0K3oc4Q15pzwZpXzGUNGRIKT/IEY/aGtMubIkRWn0IGWEWc+WN8TrZ90O23iY1uesyGL
zCzmCFKNtlK8Gc3XpvUaBau97qVBF74xasOd2CROoNEO0rLIuorDGJU5ex3mUKk2f5bTsGxT0EL7
GFR6naBXhyP3TSz6yt/bZwNj2YR6uXgVqumqw3sBoqd8yvsHYTGjKsUKBX9lED34+17H6jHZqjOH
2zeZkqPyoZQTsE2H+3M7eQWnRAtiRvo80SzqzsVi3Oht418+A1ad3Wns4XkpQiiUe6RbNG/m+mXk
6RhoznnjdjJj2gzD9z1jOxbuN/W1Sseo0eKH2njhxJM6OlaIOyz1WYeO04eViJtCN55303iSgM6V
u2LP6WDr+XPT4Y+7x1/Spj0rsH67d33/YGyDU1ioMRqk/OA5/k2dU6Lm8VNZirkI0JCqBp7fFjDQ
v2sf7qLWl72GUXZuLKQOO+rgbUmhcfpCLrRfC6nogr1eM28ZkpYdn0aD3PSin+Ce+nuF7D8qX/3j
/vPP7ed/LtX2y7uCt+aoDf1vkJTFycsAyvVTgv53Ba6nt7p4LaY/FN3+r5u9NtsE9OT/PBzubc3P
Va+/fdwfVS8EYpH4pfD4N0DvH1Uv5bcf1Wa8zjTqWj9VvWTtNxrLomGBHzJMnXLU34pe/BPInwM5
RL1LNyX9P+pe0yr+ZQL+gQL6gUD+JQiCszOyOVeueZSdu9Nwg+EWKnYLg902r/Lp+Kt6M2+6Z8BR
8wcHGOhJekLfUbqLH7Lb7MdefYV/hYfN6ldefsf56SQ7iOaf8kvxWkbHZmnZ7H1tBPL9nHuJuyJW
L/mxU7gYZnj6aY4Kbw5VHHB0LBfkoHWLx/gkI1+0nlPEx7uwOwPLwA8GKpObRkLIfulCFgv7CDFb
XwzUUxcUQe5unuA3oX5qn5KT4kpucRuCbLWnq+S2Ueu3PuXxW3Kbfwjou2OousL1IF9iXH4prkbY
3eSTcacH3W27pq4eqe5+Km9ZNIetX4XAQn2At+F0Mk/NQ3wv3Mqn4mTdmmsVdofWkYdREfcJI9MT
rlpgOMjqwJdHiv+a3mHRHkPwI+15wYIMMYH1KwJJEaRnL+djDwXyt8gb3Nh/zlDBlwLdzTzZi991
h3H121D/cRmqJ4V8gtsFoEdD1W6iwffE+/iynrIAI0VPcAbubApqN/UX5MJ3Twn68+RKQR/qn/sz
REVkw3VXORUXw1t8IygiKVju63Dmt5bH6iH198B6mDJ7iJClelhcwymC6kQBogjA8zg1pgYz2vmI
kJ/SU34yfeVdOhX36Jh+s76QKXEdg9vb07OTOItLWunMnnYaLouv3zWR6sdolxe4Woh+5abhdDEe
4rvtsrmdK/qiS0Zjd65+lz+Kl+r7/oFkinwjocYjgwly+pvo9p52U27WdYiKp/al9rpofRf90dEi
w634kOw+Pc+BHOaBhmrV6Ele4edX9aq5ZRBDnZ5cjmzZk3FvRD3fRkE3UBxEiIt70G7oxedB5oof
VaTkQY9+hL2B3YfMxZre+C3j580VQ/WxOivRFLJx4dVu3tRH6Z6ZGMSHF43XsU5EXvs+ncsX6T7j
RGbzzvwBlYeAI7Z+UgPBz+6Kp/yaX+RTedGvzdl8zK8GK6C/5FF6qk/qefg3ZlcoUv+TpU51/eel
vjST3OhNJ103Z/Egba/o/Lcu+hg4HRjY7wDvd9/fgfz6BquyjNoI/xgPvQbsT4RnWJj2gFkVJU6n
dMjr3dFfvMNeo7A/ZG7mT/biULfEpcrOQhznIiwq/CKU0NKy82+ZZ3jMIpweOkdyFd/wOdzzvBVm
+XhWk1MVFA7keme0kT91q2ANmwftjGyDhzhjkARZkL1VnV0aJ21whrf9a/WCS9EZpuwLrhprmAXb
XRvS5XSoQc/nR8ExHOGD6va8Nobx5xSzqPKsRgVWCQ2OUslVjjAVyy4mc+mq3zEhoySSn/dH7REq
gz+fjGtlhEk0n5JLed5vsT/46p0WKM29ybsxKnVyW7qugeZITO/1WA/+7Ji2xOvvFOOd18+l/Q1J
tMPnzyb3x2xAPI2uYn9/z/n9xWVN8t7YQdrK2ezK5ZO8IdJOyyUP5yAnsJp43IxIrWn+jH4GFieL
x4nPyfxatbfQYj4K5+QjM85tnVfdFqMM5wT08ri478TwixrwUK7Cub7sPmmUh8qGN50tPB41/lbc
OF37pmc+AsgsA+TvmHpyoB2ONi7ilF7p1Q74+0i4207H95bX7Wtypyc2nAKEeB3clH2sqUJIg2Hj
qQEpnYdnDm5cMuaKo5O56BXjF7E4qiOdCw93OixGCn+xF7tHOm5iqxk8AaeSyX5P2BHwiffQi8ZL
SXNR4YNEEOW8Cx+vxy7MUX0wPuM4w/TLPvV8Ov1GnL4AszON8dvw0KFw40cjQqbDxj0ubPmQ9NRi
LPFvTRLA7/6TdfSXktxiZAWdcFO8dp5+3dnK0EAIBHt0u7ACEcAz6d3d710T54mEoZwc45LyJEBF
MDgLrwou/imSP3kaP2aMBk4vmr95lf29xnBmshscKXCMZiQNlzP3aQun88QyRGjZP5Ysxyp3db9g
oB7MPlsz6n+5D2OPXXHwQM4u9jFtjk2Sf3DRWHYGNlfMPXw94IwZmaeYQNXj81ITrkqWsPhlOpXR
8YFDqDPHcM25rX7HTylBs/MG/kxeD00+QFrQNp3jJWbQ6zGfhxCqHn9HXiEqHgHuRx3aQhZTQuZr
8mhxVm72+PDOk6KcyTLiNHLcSE6iAFKIYJC6JlZDO7OSg2igYjqCDozdfZi4O5npo3MzTK0bg8Ym
rvhEL+6cteE3r/kzn8+4ynilxZ7uicHo0xbxJPzzMv7oDlnFic9juJlTwn35AmXC67ik7Z3H4rQu
C/ArknXJE+5x6ctw7pg7lAVc9C4cJJsdPap4zujWEDtXv+ZxWkxTC1gu4exw6TADOkTkKkx0fN1m
/G3QQscIR+Dqfx+zw8EN0IQPLSUE0sbGiNo1CwHJO1Yjiy4CaOUfU7nBlERgsTd8Sc09VGjgXSTs
AGMXFx5u50iVRn86byGRgKe3MVsYIN5xuMv1LsLoDF4d7Z/M63LaGI6Bqwal65NPBLh5XNJoOHXH
RMWxTLg7nrThbiGoXSas6SV+H5Re7+CEhFI0Hw8zysGaCOY9l5sSFQ7bpGMsDp+bAkOg5ccgj1w8
jlnMHpmNQ/GBCO88Zy4nlM9joId6OLIrZxj1WaFwJgadhfslHELUrv3ju1SyvGONJG7upT8mpsRW
sXChudMGve4IEQq5fJvsGay8Y0rUGNdNYXnMZKKLyBRLCR6x1wcjQ0zegRlO6Qze/mn/lEbHKdVN
UZtswoESEFtdHhjMbzUYAZIx80R25e4rHNGo94EC8UoaLKHAKj5mKnYDAeqbPuwwP4yd5WzhwZji
F9N5I285THoUIvDsoU7mpqS6hGhHCNNo/KYShq3LEavKYGJIZab0cauTnbk1Iwp/i68wmFUyY0mV
z2MteuKD+bI8qDdiGs+6cqVr5R7j3XIx1OZC0l+XT7MLd+GJoPntkCP5WAfadVAe4+FkvAcReRYk
oT5YeC7LDaw/scRkIaPIFU2shJhYBPbamdkoWBek0WJgXrVvOstXfNgCky2GLrHbvh7GO9Sf+J3J
az4wA8j6Ze5kYHPJeTYii/D4Znx1fCD4JBLkrw5pW0gB3m19i/tE0IRAYHoYt7skc07JII8+A+uK
J6gAPFV8eH4sbnytgmPnOVbr5khHGBJ51KxURyH/bLl12syXAfkg9hHO+U7nzHbsUv30MDJKGUbS
nWPX41LmC26emHzhqWkXj+n35nYMdXfSuNCSYSB68u+tZ5GSm0H+HJNit3dV0JGopBhXlSTd+3nX
r/Vd9bC9reGRKIxkNhnpSh8SOVjqECp4m3WzKns+cyrxStZxcU1OtPxzny6MC3reR2DlRM8tKLcL
KrfpHYjH63Ad3rADsDffClCxww5qpST9QoswyEKuxaca5ACPwyUSFwl3CTpntTP0XWe7tMHoknW3
PuYcZFAkt+Q5OUeKDN+snqzoSLuwzuT/6fEHHx/xu+AknBksp/WOvKX1eED+dp1u60V3ch/VNKRY
LYyHkCKhem8PfLyMrmzmxZESO9atDZVgx4RIxKFRjNqzdoufKR6P/CA+GS+d/kKZW7+QiHkpsCS7
CkyOElpAdZZTgJ0xLCgxevrzTDCJxnMcNS+MLxOF8sbdxCmkPsv3Cyb0rZ29qJFMBqd8Ub+bz+p9
FjA8vDd/Srgc/XP2hvjRWb+vAqQu/AobNerHtPid5IGGtEfJJ2CLJM088lBptzUvCQQP+zLcxuhk
8HLMeemwL6OTjbndtzGkuWFrAS/gcoZ9GLnpK24zjT1uXnHJLknDuWbyFcy8aGnw/KEDq11Y03aI
rC+aZqf82if5KaZvxTzhh+aZN5PzHY8XsTIftW8N1gMz2WQMm+g4h1k/npvFBwJIfFXXs/CF9JQJ
KAyXOBxwv0qeqdzKUQbsJEj9xqnd/DMlV/fbykOMv2HP5K/eKxVGgsJhn2WyErlGwzE8fKZtndk1
uC1zd+Rvm3ukoYA18TE7skYQlXwF+McKCTXOXBwvaZsEso+KGq9uR1H9fSCsjp1Dl2/JuBz5WxVl
Ue+lt13z1/fN772YrzuyW2RsV45fHd9Q8vk4dHGNP67CtsAPhsKD7Os+gqtcxuGHnQ82dJXH8rYl
geo3bG5HWkcSRFjDkdhpQw6iV8NjthPWEx+rYhfQIt8l+hLvoXgfsOfw4Ji7zuvoKGy0XLxzLJqW
b29Ju4+kO/OPZPuY3Ptpd17e8+DIZ4/hOo4go80Rmi/Z2KJbR/woEKN0ez6hNmXj+nh4ux0BBQ+u
lnva7JyARHbOQUDmNYl9h09mXzSI/4gnkEkfWZ2AOSabGofRmmCHI9mxjZrHfTDoHEMDyu9cLAV4
LqQ9XNzcIx1E+Y9UN/dMv3tuCP5WVAYIIf8QSkaWg3ey/TrrncYNqKF1Yh49dxHjxaYEAvfDjsfh
RFA22Xtzbw7MEGcQm400OOovuHYeYdg7RpkjAEGZtOAyU9V/H8gYBb/li3JvYW8hccGcduSCSaT8
NBJP2S2PjhwbNGzmyzYnENVduRm6H177xlGbHeY4LgpkFT8V3v5RZ1w+yvN/Ivn+rFj9pWxPDzWr
tqaVMEkTyTQrjIUoLLGve9/JUzx0MDf2kJoGEDu5wRdrbLK42hG/U2JaQQRE45qtDr1fEpXdTcLy
/si31kg69oUA8xZ2BYlaEpmpvd/FL/E1vvYX666PZG+O0GugwmGRsQ4ONSaS6uWkUTMaPpTPm5eE
YxSTIy+OTsSGPXEUasIKw9rSn8+ILfIfiP9j07iOZz06IuLkm0/Y97FtUdj+uH5c7XuDTagKhhda
bXfDNX8a3o5tQHo+9jcYaGh7ayENU7aA4cE4r/a3mcUNX/tHqLJwpdTY+onz7HaHU2LqaiHEisM/
FwoIIRiHHSd3U/DQ5JnHvmK6/VkgGtLlO8GRJ/GlfuS22C4SN2sGj8ISRbpjS9k5WC6kqHy/Q+XE
2Xw655wzhiNp9Y9NCQCav7iECd5z5Gjxw+of2Y1GoYGs2ZY/7O6RGxzlO9lr/YFAdgwEe2kgBLrf
uPuP28EFgaSwI0zxRAa2EZXduYn2U608DDrL3W4oZc1EdGzpyKSJ5KuT475CgQhKyhO3ThiAquDN
H4SHnYWmeKunnGgd4rOY4XPMxhxsxEvarkHOOSvzc3IlM1jJf3r/yCORGCJDPHJsTgvcA80CRxvv
rPv2Kn7MH+h6ZSKpXo6/MDCeH5FKSBynIglrHeT2MqYgHp7MyYWfe45aZwBX/gtMC2eKeqxKC2JE
+bBi4HnqjwASHkdbDtesWVyrOQISYLzl7kgRJ/KfI8VTvA7FdbQCTqWH2JFzJIYrAzdFbK3Ekpao
caR0LWkZlRySula5HIcSg/WY/4hcxLFL/K28JfeLuxKTjpIDog5EqpJ89l+vVnDp/2S1Ho2Pn5ps
QEa0okxN4xq/SXfqyaLZSZ5MvvciPu5POhZ/V1Bn7pHImoTGI7WU/PoePjdV5vGzFmVP2n1zpqr2
sH/DrOtueYe24Sshe7xnnlAr81PMWkF9kT3E9+jkPNEuO0uBctrfG+qb6A86uydT5dxwDdZJDMcL
B2jSGI7G0UxKzCHO78PtriTX0O/7s/Gyn6jvuUPEpukVp4Ypkl2qy8AR8/qZzZHQ74q3goC3e15N
0UW+lz+Pp+rCLkRCK7OXxf5EkbOjNKGHQ2Q9mIm7fEPpuos6H5OGs3VXRsR3ojjlcypvyp18G85G
xNHb+3EuDqzwxyP4b2vr/A+EJP+OjaKT8c/Jhy5cjAaa4fNr8TakWfX6a4vmwFbx+//VooFZbdKC
syzgxIcN5Z/A5ONfIBjKItDxA19MyecPorbxG3QbA+MetAAO8iHyTv+FS1b4JwX4lkk/D3gyH/if
EAz/0iI0TJgJ6gFNNkUDCiTOP7+uJGRa9kbQyuYhqd5z9WUVexQOBxdKpLPSuG/6xAHb6xglIYUi
Rw2s6qeR+wdb7l+phn93BX/BRQPPLBSr5woQrqdjitMcWpANJJ3lukUapDYTY7XpC6xy5zAosITv
//kU/qeQ+V/ajv8//cv/gRMdKONPj+rv2pKAFL9P/evw89z+8Su/z2t4cL9JigogUuMRHtaRTN/f
e4+Caf3GXPpTZeCn5qNk/Kbii0ndEyEy2TSkPxH3kvwbcAkLV25RtzC15AP/A+qs9CvLB3SjLBkH
AgMXVLjEXM6vM5s1N5Vpoes+hhGbBzjUVrVaO49i/qAIA6hXHSOfWMfnBqwUwOx46fTTnlRyNK8I
JEtIZO51pfiVlD3+NI7/YMr/YM/+mWRyaYoGQsSALIl6w6Hz8eulZcawyKM6J8G+SPHnMgZW6QgV
QkNOqyh0sGjHr56hDVVkNLtY4nJn1QX6txnZMV4vTzvWVV6nTMOzkM4DFNFmwHNKkCBbSct+L4/4
XCxtkmY4BMCTBPcRqzOWl5X8NdNzkdpOE8dvMCOs3svTvkKUusD3UQDoH/3rW5V+bQv9uFU8aOEQ
H6oHcGT+0h4a0l6p0mSN/VQU9Oe1nsbFj2OQx3EnGaGeTdlTJgl7ZAoFpw5hyj5XWivMCOSkJsT8
2qASMaLJm8WaFJjA2b/D5ZYQi2j/HXLnuJK/PJRD7ITZ+eN/yl/jkNnJs2hlaZAv+3qP7mT1guyG
16dMC01Xlru538yXNV17f+9n9W63WjPKd2xQkfBKcDSfMBkb4yY760D2/H8zjr+yRxhHFbM29KJg
2eISK4p/GUe9WXUEa3PNb9sBYYixW13dFKlZSmUVVhAfP4hbcafiCAAeFgykNqB/86+vwZT/bklh
2IZsl3i41f6gz/06b+uhYZPrE/psgy6U13pNEpQRKrP1crX4lORq625KSVmwzHsXCrDqmGJDtyF5
2eHxu0Vf067pdtkbjEW8CNoUiN0C2mzeUURK5uZxQYkI9KKwhUjtFr5ea/K9kmlLsKoSx/T8yzb0
ktM3Yv6h0UDWDm1dfBi2Hjgt0hblAjaxF5bnVE8Rf18o1yAvts9oHk7Zc6osQPF1fGLqYG6M11xL
pNQtYVb4sSBrSPhCHEB/ekpfKrErA7EXLxmwYtNeZnX3sXP84eaUzFHTW0giJ9sookOmmR+nOKOa
ncejwmVoQNdKOOO+NYueJeXPhlFQxhQgItmFoH5b9Kr8YoK8CTNYjzbgZXrmeiICb91Xg7XclYu3
YCUL/jddqjdBKCWnkwrNyUrGd0FJxTbaHELGjLL+BzEfUaZK9CXc16r7Yum9ehOqkrNAa1Khlyd4
wjGubCkOpKGgdsNrbA5OXmX1xTT3Ec71TAu+kFFJUYbcbrSyx1cXe+y6qNxh7bRLPc55gM2r/igh
leS2M/L/mz6nQbpJ9cVQ5fQNrYzCk5GWjyShfVK0sXSrfv5Uy9A+TSNeQBtu+yejBC1WNTpZamf1
brbMeDHBVKG3v8SfTXO53zdx5iiJXsdzsxQUdcz5OVvWtjy0peEe44Xwjtlqnp5XwdJvilIhRTJI
YPvkGqM9YadTthWM/TZk6w1lsIEiQS9XTzpke0x6JD3Q+oay6jo+bRUQ08LoUOwYEhplulqCQbSm
5zTN6bCVEkrWmwk8uawavK4yHuIqN6nfAc6M4mXI3qQBWqwl1pwvFvPzhhKtXTbL5zK1hDeIv4tT
rZCsNKX5sqYSygYNg7wXIhX4XKdRplrfhI0iVrwi1lku/V28jV+lTqbqbbUa8vcKJn6z7DR5QrtB
SDWI+2Pn7Xk9uBkTqYLQc5534QGBlIcSesJ9MZiu2ut4IhQ7IHO1jX11isfvsNbxh0EZcunSGzJS
CwBwTBLgPH0T5jGDlELjVYpNzc+zCmEYC7aCKONTKDe0L+I0RnZNHuTzCin1Xek3cMRbIVLcAKb/
ednxrG2kQveluJnBkpfZ6DR7L7mpiiFiv/SaJ7TWG1s12uRaQi1qipe7diuoIOXZ+LyVvYVoWafe
d4rm1dtOAS0vZ7ftIcvaGf7LF5DMBc2qOhM9do31S1Wv1lel6tQon1P9k4CYyJe2Vmhewzq+xNUg
cggucYuws8RKQ23YHxvZ2m9wWKoAQz39zuxqBBi2j8kwbDbxTrsMsH9C2dBiX2gb9QNWjcNTmsan
HScDWCxV/IBL8n6B3sJZ2NJDaZ8BmccbGM1ekvOwsHKwxVpuwvlqm3R6L1ijX2TE/CmflnJ1VyZI
zqDAaPjluFAy2PJoawCHSsmeB2Ov4PmCS277EckhAMrVwnIr1dNUbtO7CMj71qg9mIK9r3cPUCie
Hole5PfWAI0NSYZPebtd+ngxonQgjJkKZjKiZnRA56vZqwoFPs4gwLzeE/1jpplGjYD9Wp9Biqu+
qWafB4uWWy+kj0Jrdjc1Scpwn8uDKgi+XDI61TXMxXpe6l0riLvS4yCPtFnkgYqInpJCiWtsUb1Z
09bFt/AOroPiN0b2sVF1KXMlYR5at5qn/SFXwemOySwA46+lPsj3DkFRY+xPojIAkMlMigW9RQHd
khvQxAlWfdhvPXQZdpadUUEBkrr805JL2YtY1OJ7m+zL1cIsuQCEf+ZUBSYsRtJvzUvg24kFJGPJ
3y29e5pKa7Ela/q0/8io0qTFbQCy8TXZ8hpLA/2w7WuNa2dI9Cb7Ob7L9eqh2scPudqYNgasT2xT
6UlRVslbeiwaSsuCONe0J70HX6EPd8amKd6yKfBQ0OEQhkZziqzvI6M9OO9qB8wq2w2wKfspnsWH
eipp1ZkLNSd9GVe770fhASct83AfofW4ZnSt+iz14zz+Wm+YaaXDIRfZ6WWYbDQiJsSiemxaXqWu
a18yOS+9TIWRYSlz7xaTqgWZIWM5Xqr5udZVzG7UFOebAr5aSoburdacRmraGQ/qaKYuTj/UQMp6
g304we0we/VuqnKoAZ3K/Gbnm0OhnotzQ8b3sln1U55WxvdVFq79mL1MuYRfwhbfA7pvcXov8/dN
Bcdbq3p1xVk6w1xYgyIwxiDN5zXT3uohK9+NZFpu3dyBwkBHwq6rbbVnqYZIlFuYSBQCGmCu3InJ
bhtCmxvRMMdrYefJSPiS0K8Bl56ss3mZk2bC5WiqB/PcZyj4ebWZ6AC/5k0EEodclBSMqOmLYEOG
tVSeYMz1aYIvS1nHWOh0NMCEDBMSDXAwhm+aZNFXbZXqW83mVF67OV+Ms14pnexIZr0P3yvFOLhF
WidiUcIEaoCvt70atGs1giKrDcRX4nIiPlk1WEddG8fbaCgNbLZuQGy0oj6Q4DG0Qn2XF6VfAIVu
XYuB0sq9tcagnHdLkq74BCXvU3+wA600XZ7w9h7UG9N84gDTI0mzpvVFs6D3GdXKeMjbxghtU6wA
FUzy+QIUVK7cXd6Gj6pUSi9T3xaBOs/lrcW/WYKgQT09q6xXsRghsRvguuvcNAYbH5PhYMW0cIhq
bZp4cGIC+q7QM0eZUtWbcNNGtWxINnodirEGsQQNxhHEeVXcXm72xku3AQbG3hhLhfvtmL8YhVoK
96jJq3Cb9eR+QgnXn7eF8ttiied9EpWromPIXi7wbw3g8VCaZKOgQ22gguqlKSQx6E45whtri498
PMLpEioxPhWy0YmoiA8YptX68qTManfCAqfXbFmcDTvNJDns1Wn7ygiQp011jCwbgvqPTdcgaJDN
5GZ7tZA9reBJoax+bQc5O8GClXqnj7PsXpZj5WPTisoXcm3F4y37V0ExdnjbSW2RwDbGm1KPKd2x
bFCfjApeR2wNnLvqD1XX43FuZR8zxs2J8VDX5fxWCNrHYU9NmMQKCes8p46oyasnF8Pj3M3KBdrA
eNkXg65U1i32iPwI0Ha9qx9jomwe5vIOPSJepKYO2xiTR6lLSjcXypkekBZnmgPbIT+BYI9zTzWm
ubpA0hhxzovTMZSKSRKu1GIGGRd7K80Pn+Li+4IcH+qzif69T4TuLJoznBhJrqK+lctPKWSfRh/o
cewHgF3T22eh0QU7K5Pu1M4oS6iGaN0JM7Q58lYDP/l22W2UoGCQS/0607LtNNHOWzUd7X3fgJ/J
cv26LMvw1bSG7VOq4n+gIu1wGeAqfC/z/PNaoCbXSDsyfWDpAc8MffpFzxoOwDB0aSbto/yax+ji
bHKXXCkZgQyJ55ek67UXZYD5tUzJdajX9pM0kxzUK9mCq7dT84qtnk6TWChFhC8Ja86gpwtws17P
aZjoKQbGilzm36u2uocxDAVJ2Kpru8p57kxcPmqG1DVcQaoUxi/RyG10870qLMQqoL7OLaXwohBP
4ooWjWf1q3IF80WHU+vGu06qwONi+gBdhGJFAi2tpLeyDiZeRhA6IUqqbjMoeK4oDZKyBep/X6yy
El0Rlo4SJ/xKXWDDAtk4hmKqNhjB1eYYQOZsXWOdqjv6W8hvofdaGmypqdFhjJUj4WvOMz37zKou
ZteTfZro4isJfccedpDaCm+QO9e7Ysgj9l2iXFyP7xmM+BHuCt6A4aSrI90IYdRpFdUjkBB1SHKv
LBdLcowNkkEijfsQtWo7XBnz91rMNjqQmxYqzQDwQqGTjokKIor0HAcFKLZmjQ+WWD0sEH3cojA/
Jl234xfVkUwq/WsyJAscMNaXNrfxc7yWD0Ve0KyojPrFlPeOzr9WbJ+SjFVplxYyilNnVb5elutX
IgreEUOBZtMCrERY+L5SojPSLpptwTw8D5OZRgkB2EU9CHEiBbLveVSLnMmvaCRe6DRbVkoNiWwH
DqSRfyiXNHe0jpST5Hu+NE2VhqR00IX7BJbauC7PuqZG5TpeeqkrnzaE32xI/Rt8U53DXN439Uu7
N6ubrgYkzzwdNB3pBUF5Gtci+7hUh/JBrR5uZit8l3OKapItd0Rza5O025qrUO/LVfEGWUk+s+Ok
OMPNYH7bFd+ibBZdtdGNV3HqP+CoZdz0Is6/VkU1nKvFAm/TFSkp6xAlZf6kCmbxOcYKTwtEBB4j
q1fyb5Brh4/pai4+khLJBxJb4YzIi3Rpq3l5nbBTvNu3DvkvBSbxcWUFLOExQ7VhqBXSh72Rv4lL
Mqe2tLWmX/W6MWPqNR7e04Z0QeVUduGxNOcsl/O3H6WL/7Y2xS9l4P9F7BOJJoEOK/anQs/f1XnP
rzDBsuLXMu8fv/Z7rfeQlDUpi6EAQdn2dwmV30u9/IuKhjtxXDOpBKs6fY8/ehgyPQxdMSwKcrKl
WjKNjz96GEdLREceEbU4kd4DBiT/SaVX+bUu9XvT3hAN7S9FsdiA19QMWxwk5XIdYG/bojDMTjqX
X4u5DLAmCmacg7t5crLMiDIKOJNenZriqRNAuyTSw5JsNOxmHWyJGL8mMl5BRikDnTMLtldNqoO9
HGx5qTj9lqiK8IOnDPWnQpd9y3oY58HuU/NicIwpECzZ1elFKnY8ysr7nRodAud56hjF3SLU5CwL
SC51g135KGvp9xWvM1szJl4bXoq8/tZVSpRQMnLXNMcdW5NvujRcUHFBWcTsD9OsHHBh2vmJYuAu
KOBZSKnQzRMdpQYaJ5K1mbAuS88aD2nCZHgT+vbRKpcgHgHstAXGeW12Xpbx45yAQNjwd0y/G2SU
Qi0CrRSNp8Oaecw/cc6fhgpumPlpSTXZMVbSFemOA3rrqdOM6MII+KV56VX5u5ZDSkY+7kESd2+D
rG41Q/5cVKZ87TV2O3S+79C5wcMtKens11AkzG38IhGSomxsSDzl5UPVarfdUJaTrmvtJ4Pc1Vmr
fA7Gqu+/kD84s7zCVRz7HoxD1gwt1XAdhblER3ZlNWUvj/s0IPFTQVvsg3lPZb27TTqJNGP4XBUL
SpS56pM6decJz6a3Lc5ahKjk7EVv9jyUGpFUszTcZt7+H3tntls3km7pVzmo62aCweB40Td7c2/N
ki3Jg3xDyLbMeR6Cwafvj3JmpbStko7roIHT6AMUsoB0yiFOMfz/Wt+adlMX/Szg/tYM9F/pMv23
7B89zhK0Jv91p/T8vhmS++KFyYUf+zm5+OYfQJEs1wEEhV3xkcH05+QS/BFIgNXQkh6RTjCp/zm5
mMRV0EYKIGY6QC9XwsVfk4v5h0PjB7QFfyAsSan8dyYXd637/90X+Ofk8ti3fKIxoC4p8bW2xpEl
cHDLvgG74OenVZ6eVA2ykGZO7irgvrYWdzMd1g3oCigmzYlDpYOGCjGVo6zvBJD0vpzv3Dr+rJFD
jfmpTxK77pGwj++tDu7PJMofUbncGhY73kXdDiKrtlOwhIvZVxt7aNxt3Kf4U2RyWUfxyWzgC+6y
ZB8MweVIs2gTePlR0WBrTTywq40m1cHQ9zbbeLIUkZlANFqablOJsdkuxY8gYxNTUymb9JdiEMfs
v4khFbdW7wZbCUR0S2/h2B04M2QTkIrpOhbd56R3v82DfafN9GEkvRaCTQsLwfqUEfI3ArIaB/9r
0TItUduipTSTeDN6V5lfhD0Gq7pJbmaA2Zvedzf91AI9yFRYJ7ghC3EbxwptlNM99FJdF3WEn6je
VcmA+id4b9E3Cn1qp9u6rC90gLAzTQZCZyuEJ1bi7nU7XZo4r9lBIsJM0/h745smjtaFIoc4apuU
9ABj2eTLghK+Rf5DsVfyd1C7u3ZAO28dNnCczof3/lKzuXYvAyMXJy7BxIbpJR9y0iaDNLgjNF3t
Ikr5oMQvqUf6O/KbgnCBwrXTWmNScwfqMjnTlzncegvdLjoqE+o2YhmOWsBMR7S85vPEgU3S9vmR
OVEW0sE4XS1x53yf/TamEv8tmVv/GEo2wP0ZgzJAWASyE6K3xqTkB/a1sYaU8kyMAE+31S7zCiQl
kdUe27kPmW/I3R9JXu+mTAc/I8v+v57JVtnDv57ELu/Hbnw2ha3//Z/yDtf9g42MoG2Nyxo2EHuQ
n7OXWP+ElBsgmjZ+2kcNx59bI4MpCpAWtH1+YjX1COvv+Wv9Q3Qd4O18tlYQpgMw/b8xg1nPJzDQ
AsHjLwFoce03B+ss+lQshSqlSFIqG+88IoFCK8norvZfddtp5NfWsQSlshkcMsA7Hzht/tAZ7a1h
Lmj5PR1WQ8nXCpD0o/C3UZKCqK9HdNkUOig9fiMT5uvvb9X/cwvlVfNQ3Qzdw8Nwcd8chkP9d1wv
ecb/+iXb3CfdfVo9e834gZ9vmcNyZ616BsiGoJb9gGf88y3jT6AJQgdf1zvHRU70zzXScv+Q/Bln
Jt8MTN8yUc/9uUbi82ahRWtB0o1N0geL3m+8YYciIulJzgVy3eaDjBVomp6/YY7hSCYgjbuWpv1e
e0YLNaWQwIJ973xpjSKUGdlAeTajuEuC5YuVgDw2dTRtpFT2G5oD+/lxwHv8daxHZZXP/yE6OPh1
mkoZ6HkRtzfLyNY/G4PTAOzNvCvqEcvvnEb3tEI5ifbDVG6Xpmg3LBGovM0I2yxswy8Qi+x3xDt8
ddNAh8SKyptIw8ba5o2yPwpivrdGbBt3sgOKQdGeIJUtAWmFuaF55320YpscXG8yjrQ3pESJpgZN
rsx1gagMcRTAopLejV4c/G1Rpig05SkByRAsbfiP9YVDKYpWtudND4XfDPZGmDanAMtV+oeQHlHq
tGdn4BKBdr/obgg2pWFmb/EjDnQqP28kZAHXth0G8N0DCY0/LEVmQHak6zLuBEcfS8ELnAPQzezz
ByO6mMrvohFHUzFxLPpSlQDPkut2AptuxnR/biK8UN4+bSBTZfNJS69jHIFK8a/Tvt9GeRr6AjCY
7R/btXHx5Pt5QWazvnV/b9z+/O05fzqcWtkorhq6p/Pe0uZDHWc9v30+peCzkCOIPK2OXh9l/VsO
R3FRP6GMQDdCRNrzUYRHKkcJZiP0KF/uDIdHWkXvx5KY2fLL4lHvLNq0fkP5ejCnc228CqwbdPAC
gghcuQpjn2xOY9n1WeMO6Iarttw1dmmeq1KvoMPUnO8dK5MEhdiEagYirt/bJc0aosLM5FtDK/Pc
SXV9XkjbAhhggqABFmqcm5RdPmUoDT4kmhTMFhzy0exqB0uBH9tvqP6sddF5dtu4AGYzsgV8CzjF
ISaHiWRxdJwjEymmOewkdVYnp+i9rHolK3PrfQcKfLtMEY48cyz2qZZ8c2bjbWvhzydOn+BvNJIC
KlPdbgar6Y9BueRUWh0U1QDAHbcnSWCY6JWBJC6hZFyI2lBXivyjI7cxrwcKzld5Flfh6LATfP21
YKp+fn0IzgRzNZBpe6VqHyy6zmQQEzEqDu2T3R1bNADb1CeF27J/QCjG2rC8FXT9y6zHiJYtWO5Z
6D20P89fiSI3alihjNh03a1uAbPpUVlhbtC97uXu9ctbZXq/XN+aUeUJn0BBVpHno9XUsbvepijh
mC554s4KV0q9bWWnBnUKiatE072v33GM8HM7TOcfr/8Cj5P4sxcIPRnTEldr8hpZh3PTGBkdhNK4
DWM3iAlWKzEIj2V0UnhLRNy7g+uBBsBurDqP2m8bbGvZMtM4XkMDqkBcky/9uTkFuFQ84O9yuAXd
r3d2lgRbIx+I8Uxs5EB5hfcStg+JMQku+cqVYdCDmo4L0wH29t722U4N4EnflVVOS4KIhJ2agvi6
zwz/dkpGDJMQBXde1gFwJf5l58yJpv89+PUH3kkciR0uRvRNtE1kdjbzu31Mk3Y8FXWDqYL+327O
l/knr+H/wib+/7Vd1qq8/te7rK1uuvGZpHX9739usiQsHV5mGJ8oof9Mx/q5yZKUMhGSgoEWjk3W
hc+39VeV0/nDpbjJy0iQpYN2nM/yr0LEI5vHNvkpdmFiFcj+xibrcMq3+JCol5rMJ8JClr1uAZ9O
+UjvJkHrHw/dtHQdTQ3VCsiyOezKyS/Gm86ZpvdG3onzoLGjr4pVCRSyLbqvM3ojg1Cr3iI5w24+
0KNXMOkMf7ivadp9hsUMUq0dhYccKRuabushzar2Feo3e//kdr/7+YH+B6RFsg2rof/f/zhYLrkK
skSZ9blfjs/W4mDh6hoqtmZniK0jNBZSemtoJDIHJKbd8iVCGyjxu2Tj3e8PKxEke/wDtbJ3cPOC
uXFoQtCO0lAolR2FXBrd4PJqmRdaldOF6pAnvT7mWn1+MkM9XurTMa3nD2wmoVc2wzqmiQksQtgY
qQjQfmt9eX2gtZL+y0jcTduyqJRBOj/Yp6EP8VJkEeQnsktnwastgqnSKV/j1qrJuB3QRZ2VAFVx
DY4tED/DHGjajvho5zR2zwyjJtTBMdW0mXLLSVEeSjw1Kh3xjtaWuDedErDpLNlO0z0M6neN7C3Y
rQKCa/j6xYDL//VqBDsacPo+EXUU8Z7fNzFWtlXV2bKFcLwU26RBp0w4N4lHgRRi3pFMBh00qkYP
kXTJDpyEuHb5HCyNlx4p5YBVUZO4iKJqUftOjGBsh7idHuiY8cUgkfVv/EoIXjzPiECWjnY9bkhZ
NJAGPV6ntV4yhNH8ZMgbAkSXseCe+IC88YCvt0qtNy2I1bK2DfC4VoRcA5pe72+/3up0veltrtEV
0jTgWShDAQOAvokDzvZpCMpGFrjoktJ+0FlNuWhh/qhPHenXVMrmcW5Df6yNUCzL/MOe0ewRdJKO
gh6CzZZyGQL5I2/SxdhA0KS4P1gGhu/Jiux220jEMeHsKDs7R38985cTnjJsy76bOYm1mQs1xpaU
DcHcWWIHWSzh4WrSy8LcEnF2Qz3qtI0Jzs0EcU2nqsqQE7gLKS/0CaxmU7bl/KkikzTd5pZVsnzG
43XCEnyrczndtU5jmucJorH+nRkHFPYG+vHXbMbqE0jleto7S6+W785SlssONm+KTdwLZsDjVE3j
jYMEB1rA1Ovr2q8XkmldDSUv7YcoPnKLnBYsaqYu3+rBLr2NPziesUXfIabQj3ss906JkqCM07zf
5Ka17FGDamvfVwOrb8IZapP2aEjow3hOvlWGo26tSHenlpmW5RE/xWviemNsbRFCIx/mnNbfcHaL
520fxdaPBMmm2jAfy4c6hbJMdqol2YPm03hPtwuWoqgVMI2UB40UosTjntUmnmW28jTlydsJ52lq
u7OSp4Ygq0Svu4uSRkU0kUx8lH7n0qoZ6/Zzv07SU9qCqHfXqdtdJ3H1OJ+jR+6+1r3FLO+vE360
Tv39ugh4KHBv/lcJJDIfCJvZLoER7Jq4cXdzbKZcW0CkFMXR2fBDtzcDdjjowW5h+dK5eutrPvyY
XRpzLIAu53Gbz3r92J8cVBTmI5V43MrF8q4qWX73ifEiu4Mjaz2m5/PYsTJZ1o9mhEISDH24UKu2
HWiYUTxd60Uft9iQXv+l1r33s4mZ32lF3FEO810W1YPp8u8bk/YeV2w9Xryfk7gCgZN74jzen2Iw
yBdu19sGJTX4+Tv8zwbsH9jSnjyOX9rNR/fL/X9QtkubZ6Wu9Yf+3oa5PJY/a1YcDv+qdbFBswS1
L49TNl3tZ9sw8Qd+IcJLV8uPEHItZfy1DRN/sF/ioGAKSq7kZ8rf2YbJw7WWSpvncc5y16oaxqL1
5XryQlf94HpRg9+jdwrASaPhVZcTzeSAQ2aE+O3UiGRVbOMGhosFz0rxrzzX6Y47ak9zCMdaAsVG
93PRT1Z+5rSBofdCEYbjOmiON+M8Z1e91ByAkyqG8jWz5IScVsqwHmfDuOrNPj+JCmNm/qtSJzuq
ejDrqEjQL6P3X5V5FZjmQi99/XPz9j8v7T9Y7l97aU/gsD97Xdf//Ofr6kqqrNZjIQbkL1sWXoif
pwab3Bk4eew6HdKmXLFG0vx1aggQVNATxJwWmOuPsw3+uzSLw4cMPTxyP3/sd17Xg72UdDx2gxb4
Tw7IgviCg71UtRCLluEpQAE+oo+c0DGeJVkvouPZnyQ8kboGAI97AuTw5skdemGnf7D9fRyagxHJ
OybFTHyCBx9Ku6RpbkcmgoE0C40q07fKniCGTWZSvTHW4WVSaCFRBBAqDRNqAc760T75KKeyFw45
fTCYVKn2fS+/k+g675cCsbtoh+YyiTP1hh3qxTEFYxHqQ5f5sPDnGDkA6pIWCZIOufHk3D5QtY0/
GU1uXOZtc+12vv3GmOvjerJyyfU6aSgJm5ImnfHDVg6iZM/sbSrSNu6+HM1rJq9yLS1rY1RzcUM4
ff3+9af40ogceQlJYs6jlXXwFJXul65IapAlqiWhwmyzM9eDKm62Un1EbTMe/fZ4a2VzFQbxuvqP
KUpPniTOsR4xcgu5RBIUOeVbn3SYS/JE0hMEYmr7+mgvPEMyzgEjWw41buewZtb1QZ+ms4UvP28x
Os/6SuBrS8sRo1iFOtFPbl4f8LAmzQOknResKqq1v3d4DkXXEvvktegwtdwP/ZQFp86iyzfu4UuD
uPi5iQAn4QOv3vOvwTJmbHo9bO8lEnipewVuGO2175+8fjG/3j1vdUuCEaYUh3Pl4FDd5k1rItHW
Yaw6YN5uV07plcTnFO9Hg9StHa2MhNNYhv7BeeOYeDg20+qqDBHk6eGCp5Z9cI1lVlZt0i3hNGlj
O8XN8EEkk7mPetFu4rSCv1Nxo9+YZw7v7DpqQL+MPip1TwrYz0dd8iXysMEv1DOrqAxtN3KBovlY
ePav39pfBmImY+4Gro8hlQs9uLWD4XZ14jkLPVg0XypJqvcWrsQ3cn5fGiXA7uRLJDS8/Qerg0fM
UWE4icl+XOgveRZgIHPiRLi/+Zl5HPLR+KDG4YteB3p+26bWbeKsjpbQGd38O2ZtxGaOKK9MtxzP
KlaSLS0GbGSv38PHFebpbAl1gaYkBae1kmCiHHs+rD9GRUyuzhS61hFBYBsiuUjBOnItedyTKquy
APEtHlT51mvyy8tpuwS8OQ5nHjoAfCPPB7ZHrFZk/0Ie9mR8rnJJNpRfw6r2q8nexTZy3HDQYnj3
+gUfrrg0hfBsY8pnV+FTQTkY1quCSSFWMsPI77S7s/GwRSOxS7qdt0VVG+nvNtgYj0hLiwYHiddM
Nc8vk9g+ZbaRYYZx14qwcOv6OAry7I1P4XAFwjFLmAJ9BnZDyCzsw6uaBN80kbNhk2rnbE49Ujt0
taDLMeZdMqfLGyveL3eR8aAP0Dn2TDZNa6336V7C6OxazTgxQpkE8B27YI43XqJIR0gHlos3XtJf
PkFGY2to0oBjoyYOS3ejjU0opbUY9p6Zn3SDD1YIi/kbeOaXromEZm6kQ58yOKy6NgQxOQapBCFH
F+9bZdb1N5tso35TUIEIf/MtXK8Ifvz6zWESX5UtT+8fqXYUW1GYh5MZAazGKXvhuNhnlmnWb7zw
L968lY/CQV6wmWYX/XSo2CP0yV24eVacNWf0mUDVemX/u7PkekF8VIK9F6ucf7C5tHonUGOWg4/G
eXQ7VQ0umjir3nhEL73mT0c5uJbVUtavaYhh6VrQlzNulsZdFS5JDCWLRueH1x/TIXdlTaPlsjh6
roZ+ivEHzwnDRTQxf2HccAf1oWmy9EYhUjvLU53vRebC0+P73/t5b54SYUu67zTChrdGeHo5aYHx
lL8RN72O+Gy+Xn8j9mGgb9ZX57Hn+GTvl+SN5+mSN8frp3JvCNGdl7Xw9r2qkm1njt9N1VkfX78N
69f8y5gOJTdOXHRX1mLD01doLCs8F6XwwllacE2VA6O+MHAJe6PxMZb1NSGG6mIoZu/49YFf/CRh
77A5p77FgvF84KSL0MmUDlHAuLuOBV6sXTqS3FmkpvfGqWGdh3+9xr+HOpinsSkWqVq4xjFRSA8T
cW2NcCyTygHTJstjvzeXm5Ywt30t6/qNh/riN0pzwuW866L3ORi8DnpJI4SH2mWK8nywyCPdB9W/
M+n8PcphSY8IYKxak+eFi5zmM+LsMJGSpLZ1Grt7YzPz4gWtUzYzAgUneXBBxaKMlp0TD84KpqPK
8+ovHpGqN6+/Hi++l67DOYFj+9pmf/56AEKJnTjjts3o3E8DuXinE57ZT3Pg2fe1cKpTzvPOkd/a
1hu38uWRfYdlyWWOOFRmJH5l4nJg5ELlQoMbxRPhmqmxd0acz3Nrd6Hrptjouin/9vpFv3Rr2fKy
SeSTQFV5cHBZUpMmjDExtEzxIlR2fZoSx/7GzPfSl/d0lINbq71eYTRfoE02grxVo7bha/QokuZg
/KmVxQ70ct72Wxd0sHQMJJN5Po2QsPKm/iRrM3D/A5bX12/bS0sHjc01yzygcLq2oJ/OYV5l9nVj
cUEogYMQOSrpoGRNhYI2LkZEv+7feEVevINPBjxYOkzZmeiXLQjXGOq+AWnBoxcV6cdejfLf+Noo
XyH2X4M3gaQ8v7YW6dE4ByyLU9fJb143rUiJeXhjiX/pgqim0MBHtGPbq4j36R1sewzwscM3ndsB
ZhaTME+rwS9Y8/R2rz+sF4eypKBaHbDhe6wvP1nkusSMk6bOSKmoVv5wSXagR8PqeMSG+8ZO9qW3
j3I52U8kgHK6O3gv6JEtHYcCLxxIzt6aTQt+xXD+THb6rXfc5xS5xogKRE0H77gf5K4kVYtWEi3u
PWb85hyuxXjy+m17+Vr+HkU+f0Ia92mkDZ6Q7jJmeegRu5Sg6X9rFNRTlBPxrh0aytrIN9N5Yu6r
28WjlztbGwGk5I1X4KVrIXzJRfXGRplD8fNryadosZeSa+GkbG8CKy6Z2+Vb1ZkXXjSKrqy6KKQQ
Bh82KnoLq36mGoENFIjCppvphJMN6MAfjaI4eOM7/XW0tQhkctiVqxzxEGm24DIecxhd1ERoo+5d
5G8tu0hlGicmpILqjS3Nr7cQXTxFe5pESAR4VM9vobBSX5skD4dGV+LR1x6xQLEv35hYX7goRyAg
RgzELWQlfj5K749IWVZfKrytAsym18hu43TxhIoDg2D+2+8FTkpJnYJimsMMcfC9TmXLloIOfFin
pvOdAhc5mbqa1VvlmMff+/mG0JXsKhA6WT7Zg4cC6QZVuG4c3wmXSefqa1S1buvthGeY+iQP9KAx
5/S2zD/Z2rNx8UxSdduptJCwZVbEWYKzAH9yTdHbSvc1h/N2H4gVCQROBo4MfyYqUmNxzpAM0U+o
OKZJdPLo9Tnh18ezyivxffpYKditHGwX4g7x0wBwIoRm4HoIjZ0JU4K0yaKd86q+fn20w1XWF5xO
KKoih0BOTMPn+cvAE1s496ArrGj5l+gujPxubJO6CGN+DhmhP0fZb35VjBlYvkSNsTITg8MK1tjH
aV1UdoDmcAn8s0ZJiZjCl0YG2qWCdvX6JR5+VfTp144mXA2qOdSQDqZyJ0jnNshVREEn8ShEmK59
17mT9cYs++udXOVfq1qJ+0i79mAYw6+6rB6SKDQKr81Ct2i8B11mYNydqPnigKJQ4e9eGB7j9X+s
8dQkDtW4VIIVtWKLjKZBdcdNXwEYV73/xu1bPx9egqdfFsc5/nobEwSyc+bBg0+47yDY0QWqd4rY
U3LqcMm3hPCyeblOLUQv+7iFk1RvdDR+TrJChclo5VdFV/pX8SRnlFnJItONB1iHUJk6GW7aLI/u
EcoYpHIaAxQsx64/L3mM/kgQkFrbx5iLIvD3WSSBQZdBdClKduauW6p3bHQLHAdUXj4C9hl2KIay
G8s3+2vDCtoKzx9GjDNkVmuus4Mae2ZvlRzD56BRlwuhLysPDNdmcNPy1hlGdSSj1D4x0VCRJ+1l
DkbigFCXqNWXhtU+NJaRYsIbF7gKUSK+Aw5Cbif67IvQQX/W9F5B8IJgWTXqLrmVI9nSnsTcF/Gb
bDofOZbt6K/5XMXpZrT1cIPZoIbzMunKCuesEmS8tYY3bxDYZGmoYz8m/CZXbrwzl9LvN80yOQbY
ogb212Avx64q/bN2MAi7KaSHmsxYDeHOsFxCucuAbI4dIbI9kTK6a00iiCpTX8hpJBrXXlNjhxxn
5kYisIea0hO2lxpRf6FjEB/bAPjUnRdNM3QoKiJIoWA9OT3pO00WjHsjSeSDbU3WtKVvn5SbZCSN
tgNaEk6xNRyDr5DWx6HxAHsbwlnvVBXH3mWSKYziiKCWclvGVCL3kVsi5ffTxPE+SVmAqaiD1vyo
atvDn62cCuKMCGDz+aK+L7IKfXIORfcH3s7qDAlYPN4aoqjR3HQoYGs6XTUtxnjj+j1EXUTKjXoo
Fy8R7/qYHwxlZ7mArEQQnfLX9hQnl9ymYDC7VrOnf0V7LFNDIS5gkFqk0hRdcxzFRFrv2mIg/VnW
qCytMhLuWWxi40bLnEwNiBPW8iOvdFLz+zSWabOvgtb7lMvEOO2sYUl3ox+Xn6w5uxaJrkNdj/1n
S1teiQNNeeBA66whemFYiLiYpzr4toghf6ebkRgyYK/kJIg4v1CGFc0bBNf21jaLQb/veoShzGaN
q0KKnijM2iqNUXNVqqwJZki1Bv2WucpBE5e5rVNPpN+KhATH3NbAxJolKfdVGoA1r3GhbvJ6Bu+n
2r65HHoG2yoXIRhByj60ksy1hnxbs+7qi6xJc1nCFfJjai1zHOXzBznOgu9INTUcxgLD1xYAmU6u
WSDHbG9ZanF2XpA12bWLQI4vWyH6jDGw2MVUEz2fGWRNDr2RjqABsYFuZyfuSXcYfBSmQQ5YaYPo
vf/YKr8luawPjPgLsKBKHsMmynFTZLGBJ8Af+isDXd2qMexVH2yg9ZkwS/ymjLapmdIzmcjoncKg
9mofreQw8RejkyOEw+8zb+f6sBNCRFZo4dK8DRCrI7ra23yrY6jMKiNnQ/vNO3/iS9onc7G8i4PF
r8LInSr6TLPmqCVb2EJl1PVya3jo0vCNRVLsoRQhb/FbhUOsiXVa7SRmiib0TcPyd0mfLx+N2HDq
jSEDLSECZLHYKGgsV2mTVcvG76oGBadpXTlzpNJwNFtDh7XobZI2kBchTlxSGfpK5SeeFXvGqZ+K
+HsM3kyFSOwWP1x0NqfsZ+IC41aVKSKsumj5qrIcuCDErOluWqzcO7IzQZPFqPv43sWTYodlHZu0
WxN0DpuWAGx+X5Enn1xsleg+W6WMHS1+I91jMZuPFNpFUE8pquXNMNcusUOL2UKilK0+08MyVdsu
pkuFxRs7+q4xe1wxTSxL2FDVABE2TN0ZIJqnhHIvWNup0fIOlOLUxCeT780y9c5znepgGwzGiIUh
8GYV2vZM7nncBunRINN5wUUTZS5h7ZP+YSKWSE4meBHzfkpi9zzIU5asyWmAREh/Fu+sttFw17ql
T5hlE+/HKPLgkq2TtI/hcjl3rjssZC4N3ULTC4Zbdmw3SC638K+YR+rMFg+NSifiGKD93hVl5XJR
Stf1xtYxhrHZE2vi+gBW0E+XvDkeWDreI3i1WCDqZQy23VIANnMiL4i2A+e284i+zXcjrz0XpJpS
9iZrh550ESCrzZGotSRxbfTcb7xkQ4xOtDXFTiyCK2ikhpGF1a0n9nSwi+womTr5PqkzcLtJC1MM
VGI9f6/rjDnId3WfhCP+72Fv21UCEyielbdtSg8KGQ2iQG+hIirajXbGfrTnbfgi+Rshec5RAe3W
m+WwS7reuDM7W35RRUoVeCpLQq7tMichfOjz/EjQYD7uHa8jE7ed1zeqxLm0MRsrOAfECtsrbbro
oTVsMG+eo2oPGprttORa4Jrf5xQ6rE0JYPnKF4XbbrzaoJZB5a4nUlHbBW5eKrNE9UFnlvBpdf5h
AN5JblYpczJmpGrHvWOr+esSMVlfulYyfoiWPB33QZ6oL7a35Of5UJhQvtJVJT1UMbTakblx2wxD
ErwHaLgQsZUaFXndui9JkyoHVYNSmBN/U5sJ69tktDzAoAyUDPWUe8SA6QhgpayyljzYeknr/cjN
JjAn11yiEnEDMGwuzAXrvuN+c/xZyrPWq4k3b6oVLlJJfwlOE1PjoMxV4ddbPrE03RazMfoAWJln
t8UkE8gtXiwznACivkymKLc2ORUG6J0L1FBOE4Gjjztdm/u6q0tAVgHAx88WgGfnZGpyMC26V451
H406E7vFtvr8sq4WGvabOkkavUMFrkg7iQvZvl9aZ8mJh+jrJPvqWWlafx9mw40oP3rpWBzZyp0W
KDB5Xiz1pfKG0cj31WguMdCCNraz6j2KaWWRBepAABa7aO5Uw6keJB2VFyDGDsHo3L963JkNQE1Q
Ca7h9kU4LPOUfk+LxMo/e8i5sagOvaOYitiw2XxpgKf2Telq8laqtItCZ8h7kJRxOTRXEbizU8kv
4K5TPBS0qLeLB+brId6BD2vGbZMkC+LxkjLUCiSuCUtMVfLQZ3EEpMKa2xuzRMu0t53FOaroNBT7
hAZnuhlG/k3IB2xdlLR1WFQnHuhGMvHF26phI3QBXSaD5VvG3Z3N323s/KQxjmQ7TOrIKAfwo37H
pnRTjvAyd1E5q/dFNtju2axy4/MkWCX3duwJkpIWvAA7gNCdCPZt5sxw/GAY3tSyzEY09WWmt6Xh
j9O+WLL41IxbUZ2MdTMvH7qOBPeQNaPxPxW10eF6gLd3P6EFXPCTDqx+C9HqwT4fy05uFeBCAlYW
7d/MxVC1W+6g02yTcc6jfTwnY7KVVgTaXKaVIH3JmoLruNUkRDdu5pwZqUFae52484aeY3KHnl7e
ZVlVJ7cZrOv2CFJHdpXMPTNW16bDaaeVImgXsD7m06DI2DLS7Lrzitkqtxb1CkIXhQBNPIy+Xe1N
u/PfVbovfoi81B6egH40NxNmTLbOEntvaGfefF14TfWVGdG6LSuhsWZaUQetXmaZt0F14dJwXVy1
rUAc/lhVFjZgO2v8rsGdkuGb+JQ3o0Y3xxo3EZmJvg1zpGbd31CoMUmgyYfp3bySKjZOLaKHzHIH
zi6Ny9a91Uv+AGVMqF2dtB0WPWya29GwWJnroeg5w0WiO62qhG3h1Euv2ResCHsjp14USpHB3ssD
2UD75MijNj1s9M/14nyKFvCUZhHfO1A2d325XrjtDn0QQlL7MbTwXVSk+JujYrqCMpxedf74HQMP
McS+zi7muOICwA36MZzfqO7fJXzrt42a0x/gFa3xJHFHyLve2O7dMsGixS5h5T6DvsMGPpHV5nrG
PsvhUrMPWMqvYzG1nzLDvpk5CCV4qtkdbRqknN5GV7l9hEeAFDazX1YCbEtEjGvptc7lmiH7cc4y
U0ryTJJF16XyTbw9uHfP/cg4WTJIrkrP4tY24/l8yTvAnIP2L3ygf3tLB8HHgAbkWcAeAZt6NevN
aCrjtkkr46608+pGNSMx0lZn33aWmt5PfmkRKRykXypsZRxCFwwtmznj9Lo+ti5sFn85TdjfH6VR
mWyYsLxPsd+rmzJwiEoCwn5pO9D9qrZjU2VghnCd8naZq2MxNiWClWE5tyZ32qqOL5ukOE0aoYm1
ja3P6m/L7E9pW5AAXZfZ54UVZGcMebC1VUuUcDT7F7gzUpLz+LacjRFxWXWub3qP9RAvpX2qdDqc
JFSwN/NgnuNrP/MqwjkBTW3QqA7kmthE3iWU+gIXk3oOVn+DcsH6ZHLEPvbqOT+q69m6W1CmUwEs
so9VlWMHcmPTu1qSZdp3s38266j6oA3AVJOJtT3XbncW2cGpQTfmh5769gTm+eegtJNLaRrltrHN
ftukBOvOhWN8SkzZnuvOqW59xx6uScXT7n6yoUdvWmURDV7ACzd5FeUyyb3MvbuJ4+YGMO0Jbab6
UzdS1l2KKttZmPs2emr7Mw6hqabtagZ3aZt5yd6ewQcnfUCoWtn5x0ucxaFWNeGCKO7Pir5cfvi+
IY/ztmBLncNCCzhGL8r84jaucV0EeXRsxQOpc2mSHqcN5YhNYqTZVszxu3pw+nd2IdLbNHX7FeWe
XyTzbJxQl5iPtdcwl036YUSpsS+jWcDLdsfP1KPwsI/5sIFNn3+LctjIoFhhvzr1fcXei5MFGEfg
mHbYTxqCWVml90Zc1rfIfq3Tyuh6OOpUHP4Pe+exLDdyretXOaE5GPBmcCdAue093SSDFiYz4f3T
nw/oltTNGzqKnvdEoWCT21QVMtf6bbz4Pq9xaBKiWTfjqWCkVIkg0tMhPrwtTgVLfdzxyFwhxXpa
oza6cUdkr4nr07C4riUf4FJO9jHzR/9QQ8xem2VpXKOuvx7VJK5cv5I3g/Teu8IxHtfQmuOycymp
NDOTz+M6Vx8oHwjukcg8c2AEP3Thcjf4qfMYSPGzd7sPA7/DF9aPqk00zTufZxVlKsZI7B89Ehhf
7FX314r81YtjTo+qHEhPLDlU46URBWpj33lEjsHY5fbTp3zMMRatbMAzNQR4mkjUTLmXHCtLdI0S
OmbRrwSfci0+Wg6hjCxR4GTJMnT1mNh279MG7FrrRdUNV3Y+y54JPW/n9tya3UgBuVFi7iorQkxF
aD2TsGzOR358ryXMDVSBEpVBLrHbKIMWBLCH53nymFrDVtk3PlHpVkxmhvOxJs59Jc3bt7+iyNan
zI06cZJuhXlrHfzifk6jkrp3kAoiSZt0Sg8N7xYNvRwRtJSpptc88HX4zeKIpQ4l9b0zTjVbnYkQ
oGA5kJJ5S3QSSx6+a59ScLcEkp0y0B5C+XUU53yGGmoYJtM9uToDKPbawqJ1WLUFQZ61M1ikgIfT
kKweL15sLDNxVlM2hilOsmysCIpVwaMhcp9y3tUIPHJYneWTUdhLhl/RF3asjJRsYCO1qhhuws9Z
Au2+j0PTm+4qtwmWpLB09L2tjO6r3/f9o8K132EsJHP9MHJqfyuNPJQH7jbaZ/o2IqZ1RWtHHUIR
2N0x9yv3rawNjjY0lTkVvUbYcjExW9Z3AzDKksh+kvVpZCWKDt2imuJYdH73Uo5V7scRegz68lzZ
81GAt/ui7KWgNlW3ASW5Uz9T2Jn3HoDYVEpwKIvw06d+ccVd31k4TUpIJxHPeTHdR15tGZzp6QDg
RNbeW9Av4MbEYosP5K+SAW22S54eXEaxn0Mrcb9Veqy/VASr6asZ1w4670nYwR1xjKw4hKWEFC9W
okJN7EouGrtcGCkHRn9SskTTfKrHkN9BL6Cm0QhyRBa15NWzUzLM4hCzJRXIc13TrWvJ8G4sVfi8
NmPUnnQhJDnyfrvMpOGyix8CsgrMq2ZkxkZw0E6nAqO9SohTKSgsHEaOyLxE1n9A7EGWWVSGPh5B
1Zr6XJmdcVmE98nxtJ0dPZUW8jgBw9JAPhKEkyxLu4Wi6bTvj4pz+73fOOJHWnDzJMsW2hzmeZfd
2gx12IY2pgbMR4Xfa6jJ8ZgGvclHMM3EM5kOIU23tk1eRIX2Ux+N3BFE4bJuvalRgGTzASxY+8g5
z44ovSqywwGKm3hKJfUVbu+2PJ324sgT/Tnj3Vq1LGTR2AEg1aEmfy43S6SUNgBSmHS1GbI96mCw
X6vQGNKfRSElraVK292VBeh2Vy5pPbyYa+XWZ6PikWINabbcg9LlxTiFuTnVICTVqA/45rlATGf0
vEO+1n5FPnCUh4kjJuMmYFv5XkDg0Cq+LnilrLYozcOCPOS+kWXxxZojgvCaPFse7HnhAByI1MDq
tJYl1dKu198P5N3lh8xRBp/ITFuv4xCkwbkfltE9IOkjHFLVKHQTNxXZEo8tK9l1U1q88Ycmm+re
p/fCHbh9+np233oYIPnUNl3Z3BUIe3w3yWylVsY3BQscOpP42SyK5Yckh4pqDF2bfpzqelAboD0s
b2GvDGpZOevAa/1AsufAXD9WgzIZjBvyeeMmsgnpoDHIpe3Sn5S4axYvsGJgUQ+5jfCj7lzWskO8
jpTeRplVdxNJew1NGzk1MwP266DnHI3d0VvDRK/UIT4u0mqtO3MpiXOJxr5iK9HtYIKNO3I4+4iv
WUWnhtdJOKkOruaRJE5EFUwKHxbgQfoTJ6bDk1ehQitjgWnIfD+T/uNRvjtDCNxES1DM1wCZY//Y
dYhxjxz59vjidSF71XGwHYN3Uuu8oM0hF23zWijP1XxyjGl6Eotjpj9p7tHGdYYorL6mCABtHwdL
075M0WijTKPZJfpaZU5N3WqJt2XQiZW7hnf2YIbKq44pl+whalzqMubJy5v7HMyv0nFUZ6NVJaaG
RbLiuR6mykz6taoXK9EQ1j8J/5m/So9NLWEdm4HpzKXz6dcYazWrK+CZPnpT+AeRkEptrAZhUJHw
mzFmFzSAylVndf5bNEtnflg7I4iec0WU2sHK8dmLy+BmZJxutmr2gCXypHecWaT1R/Bz+nyMzO0M
HTdWETJrFwYdGve+RlVVn6ErnfVseVYrL5UNWpSQtG6wQnrTGOXslsvsM+eVsE0043Xd3OHv84rm
XGdVsBzNoDWC60kIw6jJXXRqwqUYAVNNzvw8DeegmUembYOr3Hie7DyjxAE/jzG/ITwusoa4cN1r
I6FYoJrOnfCq6FEX/bLciCrK0xufJZ825mF05cGBKcgPTT22BaUnYDbyYqi2r59hp4R98krpjffK
tyuI+Gho6vBaCgS1azx0ZVg+1H0VNF9o/NDhy6LMRntcd7NR17/Rwn+7FP9BMtAfeM//z1p7XbXf
f/Epbv/gd1tt9G6LFIQrj3B7YOVCzPB7uon7bqvcQ/WExH4za8PH/tOniLkR0BY5BwGsKPA3c+M/
fYrRO/4AKpUyMv4C9Pdf8Sn+Fsr2B+bUJhYEHwrfnysBV8GvsnG6QKK+s4eedovRuni0j9wWRIbD
ujVtFFz61lB9MqVmceV2bPYnI9AHlqalTbrW7W9SorauOst5j3aRNSsP5ye76T8NVX5wEBXel2O+
vBk6cF5totjoLRjm6Vw7xXwCqV5vZ6yFlHHV/SMuhOau87TfXTuTFVH7Pnf8FLbh6/YU0QTiXAe5
7DdhtKOBG3El5irxSUO6G0x/6Ilz9stcwK2Ro/pDedsOw1rjYq1xsO7lcZRmIR0JJgfGcZmFTVhs
X2jMgofKTeeZIQieEQaGthCy8YKbqRn95qYOsvC41gshb7rA4uQIjxvTbCkmOlRp6t2rdpquwqq0
GeUA7GMS90ucbJiykmwmOuJIcK3Vb9jstPr3oMCZnZhz29jncph995k8pZoViMg+ukDFkl91/eym
19OaW2YDnUFpEZq1IE+vWqeOXp1uEObEWel3LsM5J8mNJzExG5ahPxEPMQe3qqnL+6aZUYukEEkP
cGaSCgjE5qGpreLOjYp5uFdRzddl7Aw40svI++IMacvvgBRBvZo+F9q1vxqDgxzBKlKdnjLaDIto
m/A1Fc/zKMYMd2tIaVdrz+LNatPMu6qLUHRFQgCNb1xHEvlEHZtwyeCnuK6+UZ1kgsdXhRfcmIAb
QGV8iPqkaH01w0IOZUh0N+kmycw3pTkyxL908rpiONVl35qJUv6qv6zDaBVJa4lxjD0UQs6PUpGk
ywKo02SdFpDmKSdSJJmkhh+sc0/xFY31W28X2PPmebW8BOjB/MTKlKdHzcBgvtitoqeeqUW878Mx
/aJc0BC2eZCU2MtlBEtRZPJlSCeP+o5wUVsPQcCFR7zyUCWZWYT8bnU13IT+TKSLMZDC67m10ofN
NfTQpQEUGdcqd6kFRkBOYqZzOs1C92fgOuR92osIbxBVwccgCBdj4la1pMPZcINb7hkbjqIJooty
QEvjTE7rM+yxYQIau7xYy+xGd9IMgYsVV9GVbJ0c1GktXFKLqnV5bT1CzJN8ksPXMKfvB7mJG3zP
gm6IyNWdzY+4CZc3p65syoxxwpfApwUhYsIkmzhxm0rLW7sEHrobFoJqzpiYybNAUFKWNynttX3c
GFXzY8D4JI6jq4lg78nVgKxkHi8vWJqsO9o3EeSGobqxuMwtSr8GtzhUaGdpFpfLaN6modlTudwi
juIF8WmLWwH17KOLp5nmwdFBBlX6rJUHKjrOlrT1e6P11vq4BiOftlVG+tXc0EMf5PXeN8tOJqO/
5qe8LGE7itw34WOyrKU53iMo+Yn8mlkByDv1+6AlvH2IysghKsWYP+atls9EoeRgT7NjUSPmgH5m
1ThDZfGFglMTBPMDy2x5GYEi0P4ulmCmH6D12rMnSH49rWLu5Mmxb+0ZMxxqbu7w3g9PoME6NsfA
TX/Ts/19Ef/D2ix9/zll7Kprv/xQfw4M4B/8fhF77/wQJxEe3JD/wd/5h4sYbJcUC7g5xwsQSP3x
IibAwkXJiV8Eg7vPf/r3RUy9KnICwo8QmpHr+lcuYmJj/yxhQn7Pn2Fb3MT/zAu/qurcTHd5EPQt
dOVcFIfVU+vHVuj2KZzt9aOoaJQ6OWLsfizbJ7W0jUWd0smegqdg/zBTbWVlx2XLJz2sEJCnJjP4
6PtCe/fW9jyY25NBpr9Zx2m3PTAzkpX3pmzPATqe8tDvj5a3P2ajw1BwFJXRVCcIGh5FNyDWEEVz
NfOIFs60HlIAXjoTZG5Yp3x7ol2r6sgBLOy7tWwHHnjEO8Zh2g+CcT8U2u18cDuHo8Kjqqq86V2X
IwSFoxudDZglG/xAu9WL7Qg7vZqowFZHbCv9HQuoqK4EDhYL4VVP2ZjjDP2y1ecMK4HkVkhNdYmk
Z4OG2bYq6VvDxYGXk1fzwIFz0FPRfJ39Qc2AbaVH6Az559zLKdKjw4hz7lr6tDJeRUtHYUPumsIk
4IcLOxE6ZFW1tCcdAqTU+NS0jcgS8mync+ErTPprKaIhmYeho5uwMLkZzKm07hrRle/pSg30uV6i
5TOQZkDoLHqzZMwZf2I71N6tQ0lNeYrMyanuhDN8QZ/UTxcicTOWa+21iEDcMMgOfpFHddKZJUrP
onXoyZgCR+VPPeTi98gIuA32iwEphrikacN1UTh5eFthcmKc2y+UYe5rLpftnmH1Kv241ykMQy1y
mkEbEipACnN/seOq8pBXUPqk14M98bnjTm/5vSyQJZC0ll8VnoWorGRt8+gHLveqBsJJbXLyirT6
Po6VFx77RRqfgXlRG6qgWs5B2+MQUkEo7zRFeXBypWV8i3pmC9Qlg9leIlB699ytXvixHt36eipG
gh6zZUqdmL6fsnykgpgGqMKc+GQOeU9Xn4HyirYsy/i5LG51S+CwtZzdJqPMrh/6Fj3I4kRje3GD
VI0XHXpV9qCqxvHuLELnpxtShQEEto71hYYRsxnCAyEdNPoiylw7GJMyMs/1Ggj/DEY9zEiNMrgo
21ohYlGKzdcj0qriuXDmaiD6dSkNHpo+W64HWkqzi22zMXYxUFlJ4YUhkbC1E715PDuQ3SzGefSM
BrnUl6m06TOl1Mquy1tHkqr1HY8YtSh97tFbS0cXcRAVZVuQSjaYaGOtpDtbzWvFh4Bc/Dm/bXqU
IXEWTDSjDFSyroibk2iM9F+zbnBcsS3Q9sC5aVpYXH8RAeuKUDgD6SSlnF13nKeMMT5iXuLhs/4O
zcz75er7/2Ox5BL6P+6z9kvzp9ts++u/3WZu+M630cdv0Uv4+0h2/NdtRmkQUmIMbLRzWESp/fsy
C94h296cSr//xz9tlcjHPW5GAjn8IAj+0lbJFvvLZYYFn3BaFldUxrhtQr7TH4096Cg8JUaz5Ewx
iM5s286/pKVXOclaQgiKXF1ExWmOhrtxfbRK7ZRdPEix7A29B/CpOWde9hRYjZaviJoBeCvky8x7
vCoUboG5e7HZdUTM6N6MilMAOpqezamb0xP9zJl/jc1SB+wwtHf4sexap/k8NNpd6O2reW49o4jU
dVHSDf3eXVTXAXARhoAazNdWeM6QNX4yZ00nRyXRg0AIGGCOYgcOhx1EbHdAMW03cBEkEqBx2DDH
sO0U0eR5U3IU7LBkWm8QZbbDlWJeVz82dxiz3SHNaEM3iSh3miN9K0N1Hs2lBwEdR3I+7rwhcOUT
xA0wKSmD3ENL0/Tgpygf4XMPxMdM07W3w6x6h1wLG5iKuO8Nip12WDZaFus138HacQdubSmHe+M3
OHeQQLvODvNSd7o8dGp5U9KrEOxtWHBYz7DyG3t4KAfplLHcgeNww5DdDU1WnVuExIhuILO1A85i
B5+bHYgGix3hwL3cyk7dDlanmOJBrjl5gbHTzF2NI6RJ8+Y2luJC3IDucce8KZYD/653LFztuHi/
Y+TOjpcvg2LObnYcnaEITH1sAvD1YIPauSxcefJ2BH7e0fg0HUDmGYD41m6ZOtlRda3ZJHPa1cWV
t4H6bcqGmNQ71p86G+5PnePGARideOZKhhnAfwpLEG6EgZAAK0dn5xG6yumz2wYo/TnbmYZgIx3m
cFne6wXNzrEZjH69FFEEQ9Hq2SLBhNTojkTNjcXgvvmUmqZxcXaOQ+x8B/c53AdcG5i1vXMiyziT
8UDVIFQG6ZtbHdxMIkoZzKl1Fe7MiiPqdT4M1krNoLmzL9NGxCyTH9w5OzsT7UyNs7M26KcI4Cyn
Di2erTP1QJLmpkXc6J4BsHA4WDsLhMVoM6B4uunP884UsW6aQ9ztDNKys0n4T1p9RSNd/QU5InyT
s1FPYT7Acns7I6U3csrfeSqkY/XbmnmwV2JnstTYT/dF0VLFXFtK0g+w0V6wVzBgSKNgw4xsY8Zq
QgwFdOzmONI7eyahCL9EVophX+z8WrVzbXKj3UxA0uI47WwcKMrGzO0sHYXrMHYTBT4jiuKNydO/
sXobwRftXJ8TorsB4No4wGHnA5ENwg0OG00obJSah6z14L+a2e0fy3zov8qNXITlhGc0zXG6Y5iC
fSwn2lrjemclPYSrH+TOVaZy4y27oF4++az0tAIxdYXJkvn+o9r5zsmn6YPKzghJtblzonT6wo8i
xIYrLXfe1N85VG/nUwH74VaLnWeN3BrOdd7o13yYmBbznZVlG4ChdaJ0Lg+enTEqLy4w1QXh7Ay2
warzjZBWyN5mJ34p71Ro7XdCuKo7zQu/E8Wk58l7tdPHyrEp7MoN3AQpIpmvzU41NxvrHOwEdLgO
9s2y09LrxlC7IoCsHnfi2itIKgca4ChMULiSlVZuPDctcP4hV2H/3O00eOoQKXaGIoQe93BcoG7b
WPNBFKgyqQam4YhIDIh1j7jY7KA2vt3bqfdyp+HtnZJ3nY2eV73LZ85BpXZlh1S1N/k6Hu0ieyi5
qXJbx75F1cpWUPSG0Na5ClSNJIaWWGzR4y1vF8hhbz5JL50esgD8RNbI0lQqn0HyblTRNI/Ugz4r
t8sfFo37OKSqsc1eBD4ObgT7pl/qRzE1VCV1hpv44fjoLFu4a3PtS/xtUIe1qRPO/+qioWPgcX3r
MNVN8wRBcO225lWWMg5Gnc7T2Onec8dJfgDxHFCc+iaX6X3NVnI0+SFAOegVH4bvqTmf6ZB4T5zU
lcgz7JUkmE2p8B8sQfBp5H1F4PgKs+UnuHx5R4RdXwBMahRt8m7dvNOyM844WL5WvnzryKxOjKG/
buzO/VFb82mBAr7rseZfzyx262HAevDRpcYTQG5ckp6C4it/yl4bvoKFVzFFORNmaSIKXDIoF/i8
x2IYmkvWOvdoQKy4RWutTRf/SM0px1I4sqU82MsYnhygVYGsVaZHaLj0IOw5fIpK376sq/S5VzID
Yb75JUAmix+uYkvqKpr7cnUjpuq6R+9L53Aeu93yoHL9pHp5a4xLT6AvrXnfh9a7k4YubtaUkPmg
5Ebxm1ke+EIYaOb7YsiHVz0iyqCLxLi4S/E2tXl5x9s+xiHM5a2QnU1mMCh3iKsE7hEGRpruUwYB
ex49f/HOESu3XRrBxXDlW6MpSyfdanlAK4p2qRhubFcg/9LRpXHlnYiE+9IhSUOHpq0na7BDOCrn
CQiZ9pFwKj97NjKEUDfhozC4TlbfXGDxuKpZq+/7MGpVIiNkCgcP3eDLONXlTy+giMINK+tM98Ny
WkDQ73pjrh6A07/bRepcNUZ5qBZ4r3gxJBJiz+4iAO3mR1dZDwDzQPOl6+qLuaTVi19PKpYz8Jzu
yjJGHJI/FvSCpzxUaryvmiw41JmW3K49dblhPj3KOoLYyrLXds4+mDXl6xa4S0JcSHvMcwqVB7Bd
NaXflOo/o89ipNkMnC9GalavPsU3J9FI53tgibfC1OubwhYYw5gwv6xoQRbw18nNR7Z2PB+IWJMm
U/KS1s5nEkbseB7c70h9Ez/ALGCb/jGPUuMlwBcyHEblH7wFqahViNvaJh5o7hd+/oCZNa9uZTOB
+q8l2LUz33Wo8SlF86LiHKAZverd6MqQZJoD8TxVZbleLQbGI9UhT8abdgqtQD1SvE1/o6OexbR+
XOzsZz4YZMgb0/JqI0X6nPYN5oarzCtQSOUeiY788mVtn5tqa9cm1BgU8ciBasNIdFlJCLG51OYj
jR+jvLPRUISoVno5ez9pqF8J4rbpuXEOk2h63qPB7brntie68trW7TQ6iZuNkfpJQZuNbU2KduqR
RVT2Wh+obGfpvm/aMMOXr6ZgROgvJYLTb2MIB5kfKxK1Zo1NJnVKeQ9sunEGsiHS+RoeeCDFSdka
m1UchgiBn4rM6ZsXvA/G/MnTOg02fTBzlHPtLyu5CedMZ7ikXlttWDYuFl+bs7ylNQ/w5JHeIRV2
j6OMbFl8EU2bNsDAtG7/JE2ZEvUYzww/Uofj6LObFnPcgCysKFN8CznJ6PrzeXBq/7mICKPWZivV
ya9xo7DkjzB4961RGM5bQULAR8exa/NY2pllfqjzzDV+T0P+G6X9xxbm85+X2rjqUAn+z5fy+/9c
frTrj7Qa8/LLH9fc7d//tuVa0TsgBrILCBwklIWF9p9bruW9C0gngyHF6eTjFP/3mut672w6aQl3
JSFtS6Fjaf4ds3Xtd56PVTRkb7bJkSFk7C9UQyBc+WXNxbfLpusAKptQpwQL/HnNnYdNcTK6ReKO
LdBZPrsUPgitwjtKWUHL0Hp0n/p5AC1avZQ5L2yR3NGMk84YN+Z+QhlJf8V6cLth+pLSZ/LWZcGI
NGlBEoloq2WCnWmfT4/9iCLsOIf9THmtjRH0qvbVNBzscY5AkjraKWLMRF17T5h2KZgRFvOnadGt
yj/12ZWGUVFQ6EtDvTcIBhAxYHeK6ssrAjdGLQu/avemx0loI1M23PwDjJ68baMhottVhd4L9kha
5gV+VQouOFVIQ0bxcRReQIdjldogs/loFyRsROZ1uIRTe9dHOlzPSJjam3CcHGa/UPnorIb2JndV
hEkhsu7yRSiybSy+rIPB635iuLund0jR5FmMNf0tDtd27A9rc+4hEI/89PKjSNP2RumKgbLxwWyT
XE6eiM11QZBcYSRAj+UUzTNF4/1PDkktbhREb0UtlRGZh0jnYOLOpNrw2Ixd5FxWtzPFrWxlPiaL
Z4qj1ZiKPHS/zdgra0TYE0EM3Ct9ED04mfSypOknD0p0VOmdgdTvs8HaNMVDUI7fKmkG3wwsjEsy
YiC46b2IFgBBZcQlFUUYxU7I4J6MSgB5GKg6QXPLeUtvY7zWoe7vO7szacwMx1klQSb4lGVhz71W
WJZ969OQ8Nlu4doQy+X2ext44kqyWXsMR6q9EOeFUJQXH2Z/leWA4Eq7+RsjPaVrPBe0kQQ6/Vpm
ABrxIAhciRtaAT5QeGylZPjX2jgGi7t/axMiWslSjqC/pvfIKa3JSqiR2kLEQRyeUre1xY3vowkl
77SiKzgUvnVTLBg847rNNw62KEh1z/FIvYyry4/WbNews0TFlcLsgy98aYav+CgmJLyr/JrPZn8/
+37FfTWm1u06KdJ2B88XL33UIsIamU1I2xYUbeDIULgKkQTpj9PoLeXR0PiqNkHAORXV+og4Eq28
I6fgc5faW73VvF0LbqnRKa1hl70YhNyhl8mX8FtejMaHEAmFw+gzGl/4kZanMrDFePGWFuuEwV1B
7wE86k0tZG3dOSifsVQawoTJVG1KzUDqW++9JvB77DVd/2rTCjMmhrO2IcDTWHXXOH0H/G3kDyCn
kEHR3EfTPDvJQoDNd8rfK5lEkbE+ShmVH/JZ2d8iuKAfMJiNdSxqzcu2yKeunKaP2rOmj/jB5LMz
Zc5yHqEIaEyYKTY4V6MMTZBqET6LEYNKLALMmLHlzamOgcl9fXJUSOo/CsB+5MOmpqcop10zXnrt
JAFAU+sM9QeDwf5b1gWSUicz3yogLLMOYiRU6Ws0ew16O0T+131XK/sQNqX7faql+8nqxxWTW95u
0E44YSdrxzY90ooJEjiR6KqOVSqjJ/TShAGLenIAi0RJJOkIH9ucI0pJYpW74tnkCONdgRWKkR5g
HjIaKQIGvaXvju3cN8stT6vHcx3U8w9sEuppncTC4GoavQ/TXvq3xIXNPGZ2Y9DPssrpG7cEY65X
NfWSAFrVN0aESjPhEQjyxPYLlR0NlOYfusouKZ7YQP64Xwbk1Jv7pLrFMLR4STQ7s5cYiPbIU13N
Xt/jnCq/EYtAtMJmE3oSUVYSI+BV3jNV2eaPDjmbiWgdZcUBcQ53wdqvdhMP0Yo3K++iVl7DkWRz
EtSiMJIsR5xHtd9q2VBSBRUaUR15nOipb1y6APCUKRHyIs7S1H5PNLEKzhlRXO6ldNLwxVCSFkSN
hNo7GZTb0bG76ijxEdzWT00uqDEPOt6kxEpT/BLlaKukSbVXvKz1qtR1u6yG8Qblzl/PuK6iJDCa
ngITGzToJo28tGZJtSIDMWIYfI6gpbrYmnJcmxJGMzgZ2IjuTV+uz1XVGSTjGNkQbCKR+etQluqD
v1XBXCCoAmwbFhXBZd4N3/osnx5G3j0kLiUeanxuD5k5lOOxRTixWYJkKg9iyLL/0uvzS5iEbW2F
rOGWxhF5OA1+zQlySwALHVIeGPVF96iNNLvi1ia3LECBaheld1CoOG+WYgzifRL6eyb8B2fL/zUU
3v74+qWs/pz1v/2L36l7H7KDAe933Zz3zjIZ+NDNbfFK0R/pepdWMAgHk54IwnhRGf1r9HOcd2TH
wP3D/KMnJWjqr4x+FjK7PyWOIJojUzEgh5CPibNlU/959Gv7kUAHLa1k9vO+PRajTL+rndPEEyTv
CMllaCh6+UlvxKcRkJ91GHY6lJaZ8Kg2knQocmtKkMKqt7yfxFfWmsA9YJS3HoUgUACjn0F6syZx
5nO6gXeo4DksTGnIWwISZXlKW72y6HcWJPhirBxvRTuG+KDggCnD8C3M+2Ykpp+qiby3UkXFa8E4
8irKEdSlxEnxUgXT5g2HbL3VepheqbPM741xWHo6FPP0dmit3j+plkHlAD8hDpYxm23MPdt+7BEG
4QPHzkNlnzek9xn5fnUS+Gh2h5EGwUNrlOV8higl6cTCLnKM3Hk7qAZV4dT2hpoLZpnkpzSvv6up
lUyPFJDzHoIDNGCaKh61yTbrNlEqEzvFD4Usy7nj7Kg+OJl1rzy4/KNBHECZSCGXU+gMAbvx0Kcn
O6v6A00+jU17li1BUm0yhGKiTkafC9I0r2HzS2QVwN+fPWWmkMBqXCKSVCwQISIrmFidLFQOR2NZ
9Af+FCWtiyoiSVEv+UnGgP0yFiGMdOeZD47JAskvt4CbqCoqJH6BeqFsk+tSnAlA9J7zrlw+h6HQ
0ZlGF3eOBc5SlFNROR21qnBWzJ0/PxQDkriEtYjmMgcPs3vwXDV8cMWm1LCnyfkk5ilaEjLM4eCr
QDeXAWzom+LGP5vAxs1pIRrqp7ZD/3uegU1erxBTViJLw//By8XibFKfjrWnlggpCYC9cuzZwAgZ
Dfpru3S1cfJNeJ2jO0NcMMClAABtTrk9/DdWdNriZPuUd3j5417gSzqkGFReTWdtfpJnijoRh1dv
JNKT3StzsH5RqPnVAc+OpgvJqZvrdqP5Z/Bh90yUBuz/36fp77zxVvX8n1fsB/2LHHn7678dpV70
jpuN7FtOSI7ObQP+/Vjdyjt+lx9vDdahz1ZrOcSsbdLkfx2jFkexxygHqbtpl/+i/HhP2/2D+pgw
ZFJHQxQE0Njk2Dkc8n/kifOeCBFdkIhmGeFW5kOlizxhKTWp+5wX6xGZjNFfjWM4NndUbUTwj8MM
NIe/kEQTo0YTGxvQST9rQxD9YBq1uC/sahRsMwOWqA3/2TzYVsRQQXDrt7DrgX6cdKyJa49CiYNQ
agpEiYXzXoxyHN+bS5N5eNKqYomD1i7dgxvVeL19szGf+t7IPpZMaQRSZOEGLtN4Ncd4mahaRq1p
ywvxyVThoaHOgBm7dv6k2XHbgz23jgsDGZA3lDdNa508z/BZznurGk42kthrUqgLcdYNUEMyDfW6
kv/cbh7JpbPkMeIRcoERVC5Pncxz5zXCz0VxqQTTB3wr+P9zAWGZp2iNtuo9jrqwGzCRkubsxi4K
LOM6YISWB8mi8DJa/JJJtVCuEFtB+1/yh/c0sT+9tSgAGAaJPjEtj7v4F2xECUuZA3HWoI5RjTxy
wDlHE6PW08UXyn8qOCAPwkPH2dtZcG92Zu8nvsox+lpTEF74wuV/yS3/RZXghBYCh5BqHIoRXDpe
f/m00TWY6myK0IJBZd9bhj8TODn9L3tnthu3kmbrV2nUPQucB+D0AU4yRw0pyZZkWzeELFuchyAj
OD39+Wi7u6WUy2r3dRc2NrzLtphkBmP4/7W+5UOEGuWZCc1k++Ktu/55sy9DN39zPZSG7CapNpGV
a1G9ejm6yU7sC3MWXG/s5q0inOtL5LMklbLungy0yLs/X2/5/C8fOcXjRQuBkJH9iEmF8vX1VNPl
Pih1f03+zgi8PB7OgOpnYZRGxTu39htkHbIfE3nBAk1Eufv6Uh2qH5ddmr/WJkg7+Njqp3Ro3s2x
e3MZph8kKfyboh1s++UJv6C2poMkkDJOvXWsASAiAURs6YD92nb/S5SqaZ7s5khuIPMXWSglPi7H
CHl9nXwY7SGdCQ+UEdzEYOOOjkZoWDxY0xlayFTcUdvQnS+FjdAe+LSZPrMhMJsNhq3aj7Cwtw5r
eWE7ZLDrCRFFV+OAhIRzMamnXzLaYaguTRInK7yQjUkz1SyHaAWoM672yC207wEErPIyiC2t36tx
dj/ZA0b0zSwVAyhnkqQ/WNn0YVZQpuCizNKB+jv4w1x+SQybzVKYBPNUYpDA0ctesUKWvMUcVnyk
8MYcIXsUHeusMJtgRwp8ZN9UmkCDB9/G1WnB0XEskZ32lNXcSKFKoVShNEzwdJ9630EGiV1uMXsl
zoTDSOPQG+cuXRGtIlJ8WxlljQQEWEN5NGb4FWvpqqwqaaDnXnSuwL0zEssy1zexbsgMR0DaFBWV
92GKLsped9ONgyu0OEaD3rh3bom8P/TxozlfEZdXZBrg2RC7xO+66lyvq+gzDS6tW3NmT9XnEaDj
04z28sbJc8hKq04YqbyeEfhk92WQZO2NRYmpv9WpEGR7P83r9JLKWNOvuqIqiwV5MNCMX2ckTxlb
u4smtZdz0ws4DmOW38fpZGcfhClFE4dWm6THWVWaSczOqKavyJ0qPor0RXDVo/4mg4RSWrLlin5N
b6xJQVultvN1yosCVFo8DdQNG6df0XPomm/wrnKEjpmMfbXHXhNYq9nF+kbJuGw5fWuqCLw7GFhw
ddJU+cW2TufA3titVUqKxqq2KawZyXiPYzKuNl3sj1CuygK0veFrU39ViLmKl+a7KKLPbM0s94yD
cCtXIByM6oHvAmTOPpGDZ+AA95zefDRj5WlyR5O3FE8EKHnDEMbxYiep/CCFxBZbPQVhKzXMtYdP
4qOsXMqxvjbk8ZqOU1+dF1bkCwhJqpv2YHKQXCGq8HYQuyx319g1zvNmXBr3ki/X33W9ol4lNc3y
NpLPjVKymolEFtTNzT09w/rLZDIm17PKh3ilZFCNa6SgtLWKLo6iTZorsHzZMDUyRAMZyTNf4jnY
FA0mxI2ta+mwciMfx+gUxRd6BZBpM1pOimeCWw020u9IqCXDtYXm4TU2Oo8RmZoWVQDtFS2phEh7
CyzFWE1aiuWnQWVaJQlAC7fBanmBrxAJmo6JZdonZuOcZzI1K4SjInhICVputrgZvHiNtThrtkKk
nntwS5EQH0iRgY4cR1FkuegkloayX12aeR/EVz2SZ+c2SUZT29eW0ntYA3p17HqC1ZmPmjoHIBXF
t3bP/YZ4J1lcKCJj2QgNlVnlfDnZbVNoIAUDq+Qjzy5fLp+8oKKNvJkI9ZSj5HHUSCNdlSNqhWA/
sm4wA9kzRpEdXkQaBuIMPanAJbZWVVHE28JPRUdlZG5Ke5cOVWTE77BYf0Tav1jVbAsALH0WYn1Y
agDonmwkmEJkhdcTZueY4c3A35tH9hEsucg3ivza5n4stWE+mLRI052uxeaD5DUJLqpa9PJC5BCU
d6IadT/kJDsFgB6h5t391dJL8wdNpc8Ow2BFJH7wRA5bVVGcpG2WYPat7Ktg1Ev8J9GwsmZDe2fp
/ZHH8fKBLNeiLMV6xULPJvxksWI32TAxoAjX276ifjuXgDoG4HJm7dxP0GQ/NPhR+f/M+Bj5mr6p
R2BfbZ40hz/f9Mn+ZrlpzqjLIcJfQnSsk5uGhdlZcnGCmwCL3T1LTfzVZj5EYQ+DOLjw28h+D6J8
siNgNLANMBx90aqSbbEkOL7cEWRRZdiabQ9rQwzTWlbMrsVY/yUSehlz9PbIhWFL5XBGOdlJ9Tj3
kqYHk1APS3IUMVq7PkCw/+fn9/ZebAqiPDn2HOxJT6m1ombfU5Qp0spE6uAybfMwaJ339OerLLvM
l8OFNijdU9s2iPXG/3k6NK3OHPD0FZSfROFtnEDYodMUxjaoA1aIRYcOnDX9+db+byXzH0jeXzz/
N2bgm0f52L7sZv/4878O3+Y/OXZz4iXz0AdtbvOTftY0Hf2fGHApUBKZazu82AyV/zqMY3nkMM5p
iqxd3vv/PIyb9j+XDjfni19i779qZ5+MRgsl/3LlxY5MlZRP8vrN8mxmUaOJunXXNvYljansLNXN
mxcP4zdHojcX4c11qIzZvMDMGKcMasVxU/Mdq10vCXhnTms4eyGm6O8mJsoK/HhUfzxMLuGcZixl
fqfVzFztGkSlfk6F9jZBXrdNe419k64ZPwtN//L8cPKG/bwcBm8eHVlG/vINvZyTojHWMHaN7TqS
+aPyuhxnZdCsZ38yoLI5A+SZKX3nfL3Ul1+81b+uyVvNa+0Q832yKtZykfxYOtcs+uIiE3FwkHk7
bUxp9fDlexitjrVH7T8dMqeb3lmUT0+aywP2uDSZZqgvSDd7fcf9hJCvLLh6ICBEDQPMESoq3dKh
jt+50beXAsLANRC/c2xn9Ly+VEoQVNETCYDfbKJcobODEkHXhg6whPWfByflgDdPFccNngWGIDpl
/TQdquRUQSeM0lKB4H4IRa1KonC8+CMCdpe+clS1Dz514o4ajmWkISIHdSgcVT4UIrLQ9yVDtspA
DwIX6aN7ughJvW6nPH1GuGStRgxgn0eR12CyRkIz0fJlps9y2Vq0FpuaM1g4N133eSJC95ONx/pB
M5L0NnI9ywqdfFZGGEVS6msT3X0UdlFiOpvEHjFD+TEt7ZKsiIvEd9IodOdIXnDGdKuVrQQeYAP+
xb3Dcv4Uza2yN2AuCvp0mcl63Sdm8DzWaaCFrugmqvCiI9Garml07mUGmNU+8C+DzIrhbrbBvQS/
/OzVcV+Eqmiqb5SrhHEYso4kCimL8o6S81ys4fAtylc136WUem8nZ7LvkrZG9llF7shp2zNxQ8Ss
6F8y35iekHga6bp0hsxgl1uiAnEHDaVW5gGLmmRCJD0tz1itHeJpHX6IM6JoHrHXwz7q5NqR+A1W
NqYPhbNWTx8JmlcU+twECYMzuNq5CjhPratGTk+NW8XfdVqZl32eCbXTW5F81p0svdUHEupXVuu4
t7O0ENmozCu+IVukOk/BS78cMg1yZDbNG+npdNJxIVbhPCfJFTwT/axsTFvh9NY0eB2tz5mf7S2m
9gFHvYsqRQ5bYM00aKbaANPX40lXjqXt0YK6R8PqunFVBlnwDYZJd5PqC65EB3qC9LloqYMC8gQN
ggRRhUkzZ/cRXRTkmI2Mgs2QVchougwJVkMHHmSTGJ3z3AJeujXg7eokWzTjldkBmd70BpwYPcW0
t09cu17HkaDLSWptvpdkMX4jHABZ6zjNkvhoo5jgvA3u+Izwr74vhmx67Mq2/6Tp7VyvkDqi0GdO
Bj83Go372XeEuaB/6h7Vutebnzh2F6GFwL/cprV0gbm2Pg6QtP+qfGl9aPWmW6f13D9L2aGtHhAq
YB+q9BtTGe8GmZxWfJg/g8Uc5VObdAzQayf9O9jluDaorK4nMYcZHG4x+fD67qrYBKIybmjdrToA
wZpy4Xp/bMTTYJ3j2A5FcHSCi7G8wk+6phNFz4MyDYGO27Erdj8mpP/dRf0DR/WLufnNLurjo/qW
/tv/ax+/po8vN1M//tqvzRR+bv6H183H8oWYj2/wV4OYbRHx0tR3g/9ErvwHWMX8p0H9xuMLp3jp
WAFnp1/aQDobRLM4bLSIjdcJmPmb/vDP+KUX6zPHdDZtNv0KHw0PYsOTQ1o8YTbtmNhWhTBqbYda
rfyewmwHXtB6zhkQJo5N7TzroamZ+rAyLDndz9TvjEPP7BIg/S+L57Y0po8xnTdra9oy2yvfzHZm
Mnc5aCH8wak3QOBDvCz2DYLXsMsmUa+oLMffnCoWBzZCd9VM8a719eoczbrUQRVG7ac041U3q1T7
FrGl+QB31tgOzoiS0TS+UPvLQmiIGNh8NVAUEpXVHZo2jx9Hs3C/THHeUi/wig9M2tjc2Pbkhzy2
sb7wavC5A/TPhk/FpAVa8Qz8AeRF0fbDWqjKvnbIVUAu1dlhE1nDjWM5kCJyFSO6saK633V2ryzU
HolNZKGUdItpcnDgkzOyp0aUs30edeiDzqA2w1jykzb7mMaJ2e+sYZwaxCxRLi8pwqa7mtPPZUY0
POLMynM+6zScxjvTUW11mKMMHCmV0O9R4oKCTgpcIIlPCiyKZVHcQbhKmR6MgF4JnmaMMHsAaFH+
lIs6Z5kh7UMV5T1d4ino19EQla7Y+f6Mer9n6xdDWW5YFROMCr0S/fOQjBwFsxVt8abDXuSUCs/y
dyOoNQXa3YF9E/CFxWawAWSj6lZbo//0G/0SF7ifl2E8U9o7ppQC6wSCJBY8eBYxQrIcqYBpVEgp
MbrjhZ571eL3V3YUh2ZFgOfAKsoHZgRdsjfp2sMgVOCGvZPV/oU/dyYoc7fvow0ZIe6niNwDbdW5
vujXYsYixwbPDx4V5GhjVTt5cO61vSMvGvw0s78aW9z+W2LUSn3bo3VNGfImC4ayzOISrrvdf3Dt
smdoldhWvzhOMm2cOSoB56q2Dz4FQe7f+myKji4gMrXVE5nfeO7o9x/YslTOYYiatrsHt+jeR3OQ
fUv0yrKvRN03D+OUV+kOCAoVrTEt4lDQrB7CsS6da59VMQ9Vo5WwQPCRJnfd4OXo41huyhC15fDk
4vmIw5yqICd9bOlPnUhi2n6NKZNzrCXzEBoNcJFQOloXnJHMOKN5cNjdJUYXn8/mgAFIoypZrLwx
NdNNW2mzWkNeH67IH+zHfd/QGJw5EAZbCw3ITVMq885xKGKuo1RMXyoFIGlNMENShx1RXtseZCs8
Ul8aZwYRDhTq6Hfik+utW4FQtgt7xM132WJL2oh6Sg5tPQ06MMompmAfDwJIaAyz7lFHfztsyKKO
YcV4sAPPkiwX3R7vEMIyCXSNrM4Y2DjAJF2sx1nL59sqaWhb1hNjEea7MOwreHtKrvTJ8r61Y1W4
oYZCIkaC0Da3ChWLPDSQULD4qjKZ1gmkohIskEuSh0EoDV0FHP0bSar6gLfPTR6bvLT3tTEkV55n
9Pa2rMhzot2Q4ZCvAlvrwsEw+VIiY+jO4wbeIr7/1P4+U169bszRPAucgVZxHYvs2fNHXW2HokZf
KANzUqE3JzpkQq1I6zNAzA1RNXrroo/2MLrpCivGVMfVPRVx8zNOXPZukqDGTzS6nC+joSQUv9YF
nYn1cRCrxok6xVDx0L42kCMljec4TjbW6Fqg8lJcppOwVcwGq4lIx4vFFUXc4JPGxNqsBnpk/jaR
dnmoF/3w1hcGvIJyKcGvyiEIiDPLxFzUUEF7crsEkdQwb9KqqMIpAme6pXRdr6te0gI7x7UYewdT
BDV+TQ31tAw7mmKVRAobMXx2lgJHh3eOdNtoS7MnmUMtKnUq9OmCRAL667szUkENf6J70dRuBqQr
pmJklCtIUcMDsvRgk5rCctNQmTqOx35dZnWTQZIg6VWLmmtvMK3c7lc4/USP92wQPNOOl2SA0HyE
qFRUkHn1Smd0iNbEaAm8Qks0OiCG8okOZCddrscfqK3qB3ZLWI5oc86omoAbxbJoXODGG02dWF6D
n7tJ4n5hPUw4X1ZMOzg9TYzdExiJHI/WDsY5aS0QuVTk9euYeBmlNvApLbgOToJFZJVauTvm15o9
Rz5CZDsoBVxWuBMODS+1aod4FBd2xheKVsl4INJhyj9OnkY/x/HVhEedWJOPqQi8OnQThQxrKJ3J
DfWolO1NhgxMXUSW7Q37zKEBt3fGrntGltTdamMgx420PDfmAzbld7wt1MzJ5+lkiEtXTGFNlNsD
rZdkvgXXWFZotrx8WPVw151dyRnPuzJzK23OY9tEdpuNOuiOuKHTh42K4yJfQYEMLvS1zpQ70fHh
sxXvYOeuu9Lvnc89SR8gVqbWneWV5AC5xEHE6KoahM3d1mM7ntJGFNVMaEfGdGyZCZtza57c8gK5
ZXyYMGAOF0OpMAdwcgZ+udOrtLCPNCxH83rWK5TCY9Em+VaMJIrcZDiSrbWJF+AhXkDxqwJSRkDP
zM+644B2aO8Pk38luaPgnn5X7TOp4OY7FjAD7LNC71mh0OFrPYYAKtDVlcwNVBv+oDtXeuWBZ0HW
Dq48WyomT50RxXXoo137UggtRvWO6ejo9Nr00WkiYnMSm2kTIG4CqtY24S7iZzCV+WCkbdIsk45d
PwC6TT8XhkxjEKp4rAF+0oM9IP4U6Q2Yy+qjMaEeu9ey0Zt0oqvywjxj5qAFVwiXUKYwNoL22a65
qfvaL6tgU2dlnwCpkgJbAqO/i87bwrP1XYZdbt6C3Ma0IKOO4kmY8kakY1gIqJRnsa1nTyjT3Gbj
9zFG9ISxOF335ZjEDwqU7UNGfxqUQubyQTPUHXynBanSm5otb3qYrL5zbuNKc/BOlI4jS+IYMnAu
5ajGbSMTI7pQUDbnD4Y/x6ABJthlm1nUgQcmLxDmA7Yn1V2Xk1NdQx7wHrLC1sUGjJVp7RRxJYiR
MWe1G/pk9E8HWpB4+4h6QJxoGWXaP6gMohKzQ4fkePID1WPuBAYeLlEjEHL1ePJXRWYVn2kessEp
k7J1dlYQzckBe/9E19NtWArc2ctKVN695BYtsZzFHNTR5JTEDsFlqTbZW/ZdyaUxDuanqhizKxMQ
3q1fY74HUG9YzkYKmvhh5/bswqXBEqzX7Ie7ZKJchQOXrroobIujXB60n3QMig12OKXgHg+Op20K
bKX5Ve40Mr+Csw9oWuVVsJ9TQhfOJpIfQiKBRpIPUbucRciBHiNy7hD7O8J/EEuK+bpk0LgfSTsr
87UewXNYTfmkACCywXcxRO4jpVFsyfDlPWPtG+8a1Ru7folx3OOdaz7Miwdha00dQzT1oBS63MIh
Nvti00epfhPRHb0ikqT75qGZ1rFppMoMl71jCFJVdxj1li1DQoAYL9pASsoKarHOFEHFJ4DbMmCq
cbVqjj2kTFHsbil22uczhSWdDDBCW76VObqkLRy9COizjXc/9MqyCw6it9zPtZZn5zX8KCA30All
mMMDIlMg18dHpxWTvbI8Qc1Csl9MVkZXuCX76qj1LlAvJpeaEaErqLsWwRIESB3seq28a3bpwSN6
gRpAtGRISDLwsKNCQ+D0kFHzWrPL7W8T7FFqP4PbuXZ7xcQzkYKwR4+jGPwL1nfjyRYIrZ4F9aHs
Haa+jv4yyZm14SGmdQaFL3hURrkZoD0SPjYysb/T6TmpECO34wmjlyFQHBQoYaOvi5i5Tfaegyoi
JOiYdyVnK/E8kgZTcLahtr+GYeKNFN4JnvpZQviXtemTOrFJYZAGFlUpJkq6houU72VtuiawqRYV
IPdxLFhYcnxoH7MqosJZQL9PShefWc8e+dpKcZ3PbCmGd+79pOS/fAJCewyO7obtkuq6/P4LDQ/L
tCC+iCm6KfXo2GmlvY26qXt+UR/4TWPhtCv640Yt3ILekiStvyndzsVyDBq0MnRGSqhrT3RlEyo3
DeDuDbW2CmCBoXKZR54CuzgmFEO41hwm9M5ukdEmzTs18rf3bXvL0d93QO54rnnSHZWZVkeFjY0A
vbK9NVyO71U0xTd/vu/fXcWidbQMKp0yxMlVcuLyegBwpC0RjHPgYGSzxYmqnwimfzmKTorwPFw6
lAS5UDYh8tXTT7oNzuhzbMwQlhOsiX+I+cIkGrwS010Gd6d+Z8y+vScP4CXtMSI0aRP9SPt8MWIs
nwqBjIaKDVnAKzIhrdroUdN374zMk/41d+XD9gMu7i/eUuu0h0LHQrHc8W5E6OGzbU2yXbOKppbi
sdVUmxzh13udqZMGw3JJ2goYEOicAP1chLkvX4bA8AKWViAEmNO65zYlVMJJkv5cT5R7q89D+cRy
M4Y6Wv78nfH45jvkVukietyso3O4OpmDaldvAneyqSPkBQ2MGIkbpaIOiNqqjTPzHRONsQy8lwUw
pjx6cDZPFe/o0td8fadmkzZlavjsbXqSwTiejSwMGYatO6cHXwE+z/HAWiTOPXmJUbVzWi86pojR
P//5BXnzJfM5mPwMdANmgGf45IlPnZ6ZluaUYSbp+pD1OXOEMMAOxKEucujeoP/eHVm/me9dZlvL
NJYJibbg65tPIxQ3OX53ulSOc1/WaKqMMM0CB7dfpffxLoj9mVAHjFlxefzzDb/5nh3d0mkKonRl
f/Nm3jGydjkDJyVpa+judGemBZVqfvcMbYkjzJ8vdvJ0rcUwsTTKQGQvBu3gZFBNHTbG0Sb0pOB8
eq5U7+VkdLtfig4rB8GyLHZ/vuDJ3LBckCWECY+CL3d4esEmyGRigpcOa1Kg9ipz+nXx/qz65rZc
0/NYrZdyMAbyN/MdgaJJg00tlHnZbNogM9bYgxMvrAcz27v6+N7ydTJgqFNzweVyi20J7f3JgHHL
uEe13uAShD31UHBg/QQfc0PFxFmrmDoQKBVe1D8/y5ORwkURuHDiMFC8skM4nRFob7R0cRY5ozZ8
iyjBhEGtvhWmO77zpf3mQrB5EArzDzP7KSwwmVKjMdssDideixW6sQmSMw2WzMz/tjO99ImXTHIa
uB7i61PlzqAPk55yCFiNUYOPfrmpgu3pOlh+9efH90bizrUQTLC40zUF134qZigi18nIBU3CxuKO
DCJQfQqeg+wvM3IHs7No9uIbyEPRcYYpN69o9knAHGM5R7veLtziEmklMQV//lhvH7a9KLNIsofK
SIfkZOKtJBGiWZdSIp451kVQLuDEqGwTLL/6+0tZjByOyCzVbx42uZXJSJBlEhqiv/PUcNeX6g7y
2N3fX4YtJGuXYbgGWrPXsylhrnaDwjoOpZHR9TWKYgN0DryCbIv/wcPD2Ic5wGKkMoheXypVuGHw
TMfh0BFpk6RzdMRQQBrT8qs/39XbV97GpLh4B/EGoDY7uRQFFny5JCeTVBdle6rNvN9jr+YDmX7Z
nv5GfOngSHn681VPzgO882zCWRxQjDBAvNOVCfOfFkFAi0NmuAA1N2fN4+AodRV0knGaJMMnIrAQ
Nfi0c5Azl+/sV38zOj3GJxxK9PwsHCffJYdl8pGJHWL97xvz2tML86Eulr1B6ZZ8oD/f7durcato
gbAiBIAyT88eZQmhAssNiIh2uoMKQOHblXf/jbng7YVo9XnsrDAQsAouZqqX+zojQ0gHSolC5zz+
eBNonP2P3gScq4BGlk0xqc6nTw9475guRstQuEREp3xH92JUPW0rfvW3j85ldwzdlbHCfZ0OlEFK
P7aMhkfXZWfLu13q6dn/5N1mICyqNoRxzNjeyYMrHIezsKBP6ttJfU699Vtp2dV5lshvf76fNxsH
iBeYf1GpupyWOA29/oYcQKRtJil3ZLZBLjIxL+v37+Y3FyHz03fxp0IGf3MR6ZXQR8hAIPS+qj7a
TtI980bZ27++FX85SyM1YYpyTncn5VAjmetGMEu9Fd+wvlSg0tR7J8u3Q9pbnpeJ3pbwDVpUrx8Y
+9sUt6eMVmYNdHVtc2/9DuQ32+cg79jB//mmfns5hJEoENmK4Md5fbloguriTZRKzXqY7gr0Jwcx
UTAoUNZt/v5SyIfZSXKkdd68rISATgatAQ0Qfx6N6yJI63M95/hci9R/z1z0ZkhQBIAQD1LA0vFk
nZ74cO4EqGYCbZVFEBo1KkEbPWHw/fmW3lyFXaONGIKJgfHg2Cf7R42s0Z4wY6L2luHWUXFdN5P/
1w+Oq/DQFqkjyzFr1uvvSDWwUdw2J6mOo/OwV4vNgbNy6X1gL2mLd4oObzbhXA0RB5MQG362jidv
7KiszncJEqefkaf3JCyiXQAF92EyevrtmRtf/v0zxCWEnoSVgn3dyfX0LPMFLfWAPFpKyppr9usR
iMf+r6/CfZHcw2jQrTd7Jui4OoGxREMmpKdN53o5chz0o1HAyvnbKwHzoP7E/ozqjaOfSJxIsUfI
m+IyM0uhMM+PpqxXmV8G7TsXct5sZRgSy84MGhfqGv79elx08TCQlMm7Wyxzdx/k42UaRebXEjXC
RdNZJIQOQ1NfNQHNTtT7VoG3jvTD3UQsMeHgCVhUvKrsVYkR17VzfSKGCH1DRy1blunGIHzgqEBg
PQAmtvCUJ0V39Ixyvk8Csl93lB+nO9eWdXMuAIIQoy7Qb9G4tdMbWtrU/WTscPhPSEuMD3lHp2FP
//KTiAYrOythUn7pHDkmW3M5Zd2NGIeO1NRJ8aR5U/ehQ4rI3TA3fnzsZBnZWPx161rEUETXHYKG
i2A0sB/7xN0tpH3Lpa6ME/P73I9uuWIuJ+A5bt2R2Nep9o8y7YyHDDcUbStPUf796++dsgNHcipo
LKyn700HIg+nDHhUFbOH7XKtovH07jh++3b6P9ZSuouUW5Hovv7OQRc2ZDCxPMCRpJxkFWN0rALF
HnLQoqMxNfPh724LHzEHLURVOht07K0nF6xbWF0ehmFkI3n3PBIUsCuq/j258elEylWYSKlyUiGj
Zn2qAM58eOUOco8VgS9sxSHE4onUyo9/vpfTxY6rBGjMqAAyEVCSO5muoyI1VZfoEb17VZ9jACS/
pysiTgAlut13Dhq/uSVOaLygbP3ZCJ9uF6CCqbSulbZSgwbot2RZiGlc/pwE/kqreFuX/PN/lr/z
BNyxRXUlfwD2/uu/LtOntu7qZ/nHP7X7Xh8fy+/d6R969ZO7//vjt+Pv9aIffPUfGxIR5HSjvrfT
h++dKn5+il9/8r/7m//2/cdPuZ2a7//+j6dakTDFTyPP+hWnBjLxi+/+rZKRp/D4SsK4/PmfEkZw
hBZLDWON8yZz9eKR/yVhBG+If5syLZv8RfjO3P0fEkYo/lQzfUrkYFB4xRhbvySMFj+PrQbmb8o6
ls4P/hsNI0ODT/aqhsuGmTCApbrHKYrLnawgnXLaMZMaEFJLW6K1LHR05D3pS+DWglitLPLJQ0JS
zPLRKKsOqNWS1WX9iO0qABY2Kxqn+EUjN6/9Fej2ctyU9QiULi/RDYR1zAc4H3KNWDAvIWPYH/Mq
2o4t4VYNEHsJVThQWiqB3zl96hwsPYruKOnnQNZQMwOvQ7/TEPoOWs6DQgjJFhhpAEBVpJvJkKJ6
csuKNRIO3Q+EKVE4EqCpUXq2+ph6ciSr1J9gMeKccKHZrWIJ1+fZ+glGDYgA2QhlyXFfAo7tPow/
EapZ4lhr0bYmbFUaeoBWLUMt1FVTqjG/VMHY6tc+jc2vGTscA/H5RINwXKkRjMy9KEpVHdxqJAVu
kh54V1CzgB4KUkp8AV3ZR6qygmEHCjYep9sic7sr0nYQ8kdGiJ0r3nuVkTx1mntfR9ZRxv2qp55+
YRZyNxFEkI3Wd6LtbwTA1jTEO411XCEMrYRBGApQRjKN60sNCzoc9q6lYtu1FwsOZEM2CuWiQLvg
Y32KcptnmhJD0OVEdmbxeSzl4zgcqRluqyo5J4ZunQtPhZBfpgPBM8mqtRPvgyudiyCuQuqcF6Tw
bmZp70Eob0XnIlvIm/tpFpdNO/TmpVbW4mxou6t5Sux+PYH0XsGTvBnw128RuWfWqpbqbBy74xyZ
zrbzbGJSKVhsAAnln2e7Ho8USe0jPfMLXWIQZWBwkNgDaPw48CGRXsT35H1Z+5YQzpvS7NGWTr25
itkExEPb7sqRSMBxYYhTeb6TBPKFPVkz8JMT6nQNYGEho7MCQD1/ET1pPhZusKfGr1+AJftIpXpt
tuV9k8t4TT8JRkmrnDR01diI0J+b5I681/rMdaGwGZPwE9RUybkefHc9P15XWDnLlU0tLcyH9mLQ
BEJPj52uZgKvP0PJcIwrN3M2tWXZt3UcaPGm0VHgro2hR6HLQMAj3uwhwH1I7bldeV5Ubft2PKYe
ycsB3z60u/rYWzoJPTJYJ1kQQiWv98CoP/Si3ntNKtfDLKsdXeQ7iEbbMtbkqozK4XoREbBkGHaI
AYaxkDo/jEXtwckbqtKinNRlwVYat9F0lhRqPo9IAN92in95nceWsHbda0XNSTvowjhatJ5JyIHN
G4If+WpUEhWySL+2Y243ZFBm3zwS6ZsQpcAjSCXrQg7NuF62nGdLvOK55+JNcxeRg52Pe/TDokCu
L7rQz2czQTZnEwHXDO22qxRemtK6zNi6rNxMiy47BbqOpGpnzV0F1yaxef2G0r5bb+1ufMyN4ttg
GRUKmdI42r5ZVHu71qYLhKbGLisQmELo52/TTvfWw6CTXKHhNj7zYlPGu9lN0pDmtkOLSR7IHh82
laK8tzUtisTroRK7CfkBL1ulFDOBb8J1mAPEOiv0jr26YCualVel0J4NTV11SfPsRi5CWivV6BJO
tbwlddFf4wG/zT1UKgvzK5GSKlNdhD5z7YXuRGdYtT9PXlVoX0tLmABf/VXr14fMQGOe+joxxUZU
WU9karFHHSofx3cbXJq+cUxrpsI8DQq65LV2bbvJWZs2x7Tq7HNiGFeqKeyros/4Q4RyMKMh6tZ7
aaNE59uMgT1QBzeeqwyui1v4+crqxfd2KKPnNvEeCvCAgLj7VWDlEF31hgC8MfoU9dMlTnYNxjYU
b7NCiaxHgThkvXXEHGPlYVKzoQ67pswf60irruKKhHqDFOJ1a4POqLJriBnHKY9bhKvoZre9RyCZ
BsGL4AykZbji/CUCMl6B/sBk5bTrJh/OjWy+RGhubXif+C131D8ZuPFDO+gSYOSxcM451BdMNWAG
YC5+9GS09mdCXpoOYIcDn1PDGOQnYBA6nTjhxjnCiUAOG8lu7bqJP+wbwZSBgwmpB6TXqXfWc8eC
EdcdXdHJ+xhZyRcnGj57Tu1dTLiqKrGvfbEde7FsB7uLGbralM0HxNrqM0nq+soL1KFqL5z5MAb1
qi/EVS4mVtMB243lMPZrcR+3OsGs0YjfnSrIJgFsiXRrBFn6xEynVlkSO5fwMuwP1mjH36z+e0HM
moUr01xpXZdfp0wOcCpuAjmsHGPcySi/4KSB4bwR/5+9M1mOG9m27K88e+NCGuDoBzWJQLQMdiIp
SpzAqA593ziAr68FKm9dMhiXUcpZmb20nMkkBACHN+fsvfZ1RCNskWaW+mQ2nMXd/JCG+ifLeS5b
sz8QFIvYtt7Wk3+Nh+xSLbpmC2YMP1pRpWs6hcU3N+iuSzwQMtQuEePtxzi9TcQOZB4qqmhB8Bbh
IctBz9kHFF6oyksl6g7BqHVL4sIextFEKa5cVy09ziCvd5kIfjL5ymAH5zVfCjO8pnKVrmnbHRzl
V6nddrNAu0nXbA4ee3eiFmPFxLzil3LLxJ3rCxsji9LIk1XyvWSeLMp7oX9zMPP1obGo4x8oh+mY
F9fsDdbqIJdqfQnzbDngsCrz4J5CGZ+ZxlSEjkshOqTRyCyJtlYLU/wuU+rHqttFlPXp5TEl+14w
/XQs4p9LxFy24nVDtSbfY5vl3ZU1Mfk8TUTJdcwo6PIXvWUvbeeKo94ln+wN+8llmrHlqZ1tNSGn
64CT5kzGUewlDak6Ub9vxLBttWpj2d/T2rx2Iv0mzIpVUhFcDkIGagL7i6+mcsh0A0JIpWpsCTqM
o+5l1s2z4mOS2h5RSFTHVsL4UauCeUpENx2iTNJo9wO64GU9Wavax5moNCtHqQ4utsmFH8i+Z9F2
i9uJ9DwjNIBaiHUo2H8M7nUJLqdJsm1n3VRNSD8nKDD3hbG4RPWF0FjCKkDnUt7GQOZIWWPXvJQm
umULBI43M3zIxst2k76B9EvDRCerqfG0ktGCGLTEk7iXXUpkg0/uhWNeS4JQCHHQ/JaXXbIMB1Nz
O1WK2JmGzPeIPqJtMLIvdVCSV01zWcQt337efiGFRt+hMUUVadmAZACHRPWtkNGnrL62w7jY9hlc
+a6aroXTXGh1fyHaVa07oyfIhSVdJrOZIovkk0lk8eeBELot9SxniXsEPeyM4CuIfh2TG9cddgF/
hcwC15NZdocs2wBCbXbbPh+jJfzANWHvFzWEpIUsx4OjhneVnqqeyXrH97dL001Bcnu7NCTEPlli
Fs2/QDIN91I2jG6sIMg8LLY9Mf36pSPC51BYO9uOH4sAvjVg4Tt/DFdh5G50cL6j3ewMM70XXDmv
oxrqMcJV4Xw2os5zsWIuJnFltLeVmEc89Zyy00lYtZesxQgeoyVC5IMWqej2Ah4MQTvxLrSVmBVj
mZXONoqKcT0F7cpnczxGUHQlgzUatqmlejhx2sWs40YQ7YV+ti4V9YtOLgwqctDo5R0RkVcx4MCF
YusPjVo/zn/LqtPPZAXcRbHy5JrJpd23nxRN/dUq/YN0q3hRsyVYuEQZtlVCzhc7qetJYu0b/XWV
xutsqC7VVNsrekbUtMZaryLbHsSdZjQPA94gvfjWpHxeNmZaMCkXamoxAqwnrRm+uqiPndq+DDp1
ZU25DgveXRNgv8mj8mEo/CujM7ddgbQy7tyMw0huroJW1R+kjb3EshR/ZTrmyN+tmHNByinYV5dm
mKQ7ERkrGzG/qnRhReXVGr0swGsZ470hMm3NoSDC9zJsUP88tX1UX4RiqLZ+rXklO3owGat0jFZd
WyFFTwmZ3ru5/pWK40XCWGkH8o8xQBHWovJj0YGmtbvGF7QPYDcpWVmB5Ru2ZsdxKg6/To41Lsx8
bLZ5qT4LOH2DiBZwkD2H2TH2cd/iQZjbHq2xJ43Bw8r2bDfKvevb98QvbqxCW4BbQnRoDd/M5ILM
EndhlJhWhRYCwnCvrbgfPGKBaN5PF7GrLoLJNPcwheILa2B3bZjlFuMfs5DOThliUQI6WcfbJdUN
OJ6VENnaRsq5Dwu5tu3xU2RHO8ykNDfzA7nChM3ES2aZVdUUT2lirTDOepJWubCRDc7MKTM9wArc
h9N1oZYL2/hCo32lt7+CAsTxlN9GYw8gsCMks2bz13oDz8jIr1XcBFneFp7JztiX7KoC9XYS1hbz
79ZgdUsCsjyT1lOzmJ5nTYlZ+dy013Df7yozvGwCDivBM7R/4Q2juw4s65KAKy9u5eei16sl5oGe
gGMluae2z/qg15O2bIKruEHM5EfKL0sne5gkLizFEyLLYLywtMFMPZK9RpXDS5V+TwLXwK9gm2zz
1KTghOPXDYGfge7Ej3aX0GxxjIG9OAZZ/zuRNHiY0egP06ewcFOM1nnpGhublCAkMSRn/rSbWHzX
ZBt8qsPc4Ma1yHoOyzp7ctUmM5Z62ma/gHozrVdxzPKS6e54R+SerS/QgY/VZUhG1U5vZ1AqXKyc
uGbXrJAZv8BUHRi71z1nOAUdoNZYy9jSa7Skfls/w04DyipeAK22H9BETMC3USB8gbhqKBMlaxZs
19QpcFA2Rq3u9Rf4q9p1Fqv1CxQWV4KikskwE2PtGR6rFv6wtq1ahSj7QpclBOTKegHOzujZToTq
k/7Co+1e2LQw/lCTDso4wqwd8lVYs0km3MZoMSdmc5Re9IK7HRQFK3iZ1T7APGBFF7iEUnZXPY5A
jwgA64G8dvC5TPv4FyI4vl73AtiVM2vXyDqLTKYXDq/Qu8ZaJzOed3Lk0Hp+FUdX/DB5HyhdeZBC
0VHXVJN9l9k2gyaaob/xUCb3cKjMB/iw8pcCNx5IhVq7KYc7YuqXqqZmEpDWfLKQg8ryaqZmDH3L
SNnAicKANDRR457AAyDoXgY9HkbPZsKwl0bPcZODcm19IhbCvCeGHOwWLUNs61ppSuUQN/jZl+2A
5HPdWLmEAaJOWbLSp5ysetOKTLmwqZheGy+Z6URC2ddOlQ6Umcqiu2BnSb76pM1Z68lL7rrxksHe
BtJsceBr8Z1GyILBlmBObC+xkgOBw0DxHCWZ8lmr53T39CXpXf5Ofceu9JU2I1nwBBrhwZckxBcv
WfH9S278bD1RluNsnvrd6/yjWun/WyH0uvyZ37X1z5/t5XP5/0U1lOrzfybTPuRR+/PHi7H7v1ZZ
VD+3P5u3xVH++t/+7hlCOyvW0eFpNADnGJe/YTnaX3S9KfKhgEB2hezi/xZHIdcirTXRXCMloAky
w8T+Lo4K8Zelz00qlkEb/o75R8XR45o6FdtZ3InODDU0ctqjAr7lZlmVEoNFkp7Tr1H157uIysfv
mvp/lF3P9dVXGlrubL4/sGcvOTdUfd/2WBxdRnpZd8JDXF8vZ7/vk9J1BWueGh0020ac0ZNsgflB
n4EMxc2rd3NCU3/cpeDy8HP4Dwa+g57u6PLpFGWFj2TYkzjmV0qmMu9qoe7pdemcudP5eR3dKZei
zctl6IuKo0vpuBGEUAbDA1S+NrLpXlrsEXAf4ma2mwhDHKTAVkRfP77DE6+R5zv3yaAx8aiPGpek
USgm0WHcYRj7VLxcZY1l7JwH47hVNj9H0Eozi0hFuzNDB16Lg3BNWZPjm6anciY8jEOaPylcd6FF
mXEg76X7/vFdHXsh5nEzy//Qx1qQnFCivL2gW1aF1kkbiHLbU2jDAbZTqINRwfdFARWJznO3tDie
rDshrF8gRJ8iiJprKADlw5nfMj/CozfLb0HypVm0E6AGvf0tDYUOWwsDw8v6vqTQYnvjEF1jlgc3
0pPeDfNgSRTwpclv3qFZI4WlsJ6CmCqPonbV8uOfc2JIv/k1c8fjlbXAyRo1wmWseybVbzp7zbPq
B+pepdUcnhnSJ8aWiSjUxSpFlx804NtLtcZckhjq+evBKAX15y4tG3FGI3Hyfngqs7DJRIM9d+Zf
3U9qUxXJc+Q5Ll/qHsEBNQk7DrdAncvNP3h0ry51NKgMv3UGKyZGDl8aa78dUjjpyss2aP6Qvvd7
+MLincVn2E2Mo7YTGE1qTMxIXkkpCVOjWl1IvXP+eCgACOPrYF5DvYAM6O2jA7faGqXtsF2nkr/L
s2nc4eok1aojJPRPHx0uCAY/Od22QRtlHiqv3hKQTVQKhl16mczaz8AklO3kkMkZNH79hyKWmUHG
LseYFdAIk4/nmrZDXEKZAOO7hAwaFpy9OdGdEwIdCz74h/n3id54WRpYG97e0GhBuNQL7PWs3tpP
q9HjQzNZ7lK1qIVKYWnfYtH72z99im8vOs80r55iN9hVZvvsWS1fc7DwVz01IdVuSSdzrTOD/f3H
O78q5JwMQ9Td4uiNFRXJvmZtUcuQcJrawQV8arT+4eM7er8wIBY1X0afy7Lw4qF5dUe65rCx7s3G
o66pbfWmtLeQirBLyozHqCnmGSXAidcGA3LmZtqz1+B4cJjpYIcg5anzNdVcjpsKufTtgfow9cN9
FVvdysVMfWYifD9H8Q0b80PEfqi/s3PZRRjobhZ2XuLq5tLK62yfFnXrObFWn7nBEw90joRhYELB
UFEZvx0iYVj1A8JiblDt+uvCrLs7dQK9XJQUWI3QdYYz93ZiqWWVNdlpsm8h6vo4ArAJkmYQVVR7
GEx17FRtjqnKqmDdpxI0HpAPQXRpUZvPJc7fbFm3XXvrarK6jdwKk+zHA+r9NorNLc+YKQ18qWEf
zZxRmyd2lra1Z87g5cXQphomkrZNMJDAA/rUxOQSL0byMIFexVr8twjkP25YTwww5mXmbOj8MzPj
aF7o80aA9uD6ndv6az1XSg+vWUv+qfbcxW64qzqU3h/f87vhRTWYLQSCaCYltNFH9wwBXZvatiEK
UcvjVUPaJNVGh4Nbkf/8+ErvXzaXYiZHScy9MZEfXapsidOycMzRzeM86WWkwm0c+lW72mp1ICyV
RNJWoAGbxsYg4coP7Z0jjW5vp7KKvI9/zYn7RstjA0Se+aCIyN6OdaLdYcMLAOgt5vmFrdjVJzPV
yFk2i/jMovLus0LsOzsUODjNw/wFpvZqnppyaNlY6FqvVItwVUcxQEAlGB78kEpJMHbOl49v7d3s
y/UQYqKhRuJM//voM7YU+u+1z4xRh677PeGMvsbroew+vsoxWRruBvsh1ku0URw9XghirxeUuPd9
xF6S2yoT/0JraDDTQixSr1WwEO0hZterZOiaWU8RQnoJ4pUNVWovS6clFwxjM1XqwKAG00arj3/b
qSdgGnN+Bgq+WS/69uVa5CZTIoKTOpv9iCDQh/VUpOGZ3eM8Xt/szTFosv/hfy6BNmweYq/ea9RB
mUnNCcpVEpXhMuyn5BBNSeB7ZdWJjU5n97JhSvUErdetCSxAOTOItflG3v0EDOK8h3naPvZrBZWW
aIXfNx5howKhp+V7lZ8X9A+EedGRR7/I0rAJqEEO9gNj1L1pZJetHOAZnphqbVuCbDyzLJ98LLjV
eSrz3v14RiGnQdhkZvJl+UVEO6VUOSuMUm1pw6GP2WLpGrZUGuu1yGHGj6Wm+GcmtXcTKW8G2RUO
GdNi53i8/0CvSQCFPQ/NWKuuS54G0a1jsuvQZv+aFGdgjE7amc9ce39V3QSxCsVc12muH4NsrU4d
lKBIJYHk+qNRX+VFC99Q8XJ0g7PuFlPCTreC5RCOJNysKSru4EL1APIbImBNurZZMF1//CWc+E10
qamxQLu3OUcffQmhqw2hWtP0MGu9O9DoFldNqVU3k8EWQoknWnGjXX77+KLvJzyGJK5h9hKIXHEN
v/0wxiqXHWwK1csJ7r4YfyUNcqMyW7G0ZWd2ECfujyUT7yzrJgLNF231q28wk0aO3iuZPMij9S3Q
026FdyS/S+jbbhGKOodJN8QZqO77Ec6ygY+e+s68fhxraTUj9HNsuiMWIp5iKPJ4T1u02aZjSXxC
ljvRFreCqi9StxuvWnFWzPt+8eK6BhsmFhYq28cVCrpYJgrtaPJUwE1LUieCC98umq+yTsWZaf79
VIr3ix0JZo/5CR8X0cq4nPdj0+gNqen/yHI/+px3+tePB8z7+0EEPcuFgXTruELnt/zqLRIQBXrK
4SJS7eq7SgPGoxDa+T2p6Wx9fKn3Y5NLcQpQMdeD9Dg2lMiRSAotjEdP6+p0ZzVGCWVai5izGwg7
YTS6zh8vRvMKqaIgntcKHMNvb05yXwgrWxJaoZpv9bpSLoXszTNT3vv3NF/l5bgF1ZxN9dFV1KAm
nD3lQ1cSsndiNDOAb5L1x0/v5FXYH6OPpyRFdsHbq0zw9shubUYv1di7ZE1sXXRxMJwZcyfeESQH
2OyouynK2POfvxoOCQEdVNeAVktcF7uiqGaUlF99MowQ+ADElzPP7sTw0xzq0VQYAWcgkX97vSHp
4iyCVuaRW6rs9VhRXJSYaW7DfBrOLY+nbg5nmD2/Jbbbx3T1Jm2pOjeonxS/Db2YvnGsBr9UNb5h
9ORnRvuJ98W5ipPEPFPNa9PbO9OAr1nV6LSobSuXMxPpJm1YdduPR8WJ5zd/Sxpy6tlspB49P8gw
lCgVs/NIavqZ+ZHBZkf/2jIlbf7JhTikcT6lQHs8yJWurjFV6p0HEjT/VMkcpzHlroM/dX8+IzEa
MJzN6zgey6Pyo+JkfeT4aueprlbe6IWprxRbKe+GctDPvKMXlsfbTdxc2/73tcTblzQZoQgcm2N3
VdrBoUfVVC91dM34pnPNv9XbprfWmaJp4CvdesrZRpUDuLrcZuMH16ogUhhkBkGSuG0mWm6ibdF6
9Q706Rzs5L1U8vJnbfaCROUkG20vm2Cweh+/m2NkCecBY/ZH8/lAmVDJUnt7G0odxmGvFL1HnpW6
QjLcXHZD234ZcQasTBcwp+37aFgyY1IOoon87Wgb5T8YivPDnMkpVM+OvVTdyIF2FHWPNgj9ViDY
52K06TazlfHMpU58yPM+j50OxAm2VkejfsROjNMYL2KVVslljr4YuWGglIcaZfiiDPXqXHrLySvS
UgC5Tf7Cu4Q6cpwto0/a3jMom+wi3eq2EFCQWQYo2y/1pAxvPn6nJ6YPg40K/R02SfTrjqePCQuh
IUbCg9yiQD02IuMj2fvMyDlxW7iS6CBh4mATcAwlaVPCFXtJKE0VkysZy7TbV0lcbyey0q+VBiTs
x3d1aqSS5wLghfKqzdM8GqlZLGJLFO3gkSPWLwKCzRBTCWTfcVzcI/NQnjMdSL0HBEDeRrXrfnM6
NkH/4LtnD0eNnpWAspM5P/1XyxzkJysFfUEEl0UeeJ0k+U6hpg5QBITeYTDS8FrPnf5iFKFYFhZK
iBaC5ZJGOxn0aVfegLdTqUCOBFsi0ViHskHD3QcFTBc+RfwK9KkmR3RnlucT0/3cj8K2xk4Kr/Hx
wOf8gvZFkV7pjJG6ILVs2LqZ1G7yXMrvH7+rUyOQEc8nPSdhYvt7+4xcGQBczTKeUYjwIyzKCsKc
Gaz/wVX4mGkzgFag2/j2KlJxnUmUhKHRwfO3aRMX+9IFP/nxVU4cEKkX4CtiE0gP3XaPH1weSmIh
5/SlLLB+yLQCj5tNIRLRBNLeTs0Ct1sKCrsPo5/laHHxDl71jZruXN36pUoovCY7kvVoJ8GNCd22
X4xUObaDpvafP/6t789V/NQ5oGr+wBEvz9/sq7E5RKYxpAXPnSLHtBvLKDukQR0jGfP9jUwRwXZa
aXz7+KInB5ZN4xVqArapWZnw+qIVeJ++cAv0a23yWKPxX6oqgr7AnbLVx1c6OaxeXeno9hoqnLFa
cKW8zwm0QEN9GU6pPFMJOX0/OL9oW+vYOI7mma61cLTaNTmpjhOACevgQUZAChe5IN36zHRy8paw
2VD6oFNM3tHbhxcnfkeKJZNaIhNtPc7au7pRyzO3dOoqc90UKdFcrj/evVb2wIJhNoNnSNmttDHs
Fkk5nGMDnXpwr69y9D0mmtpUmo51JeMcd9cVYKraoRg/G6UPyfbjoXCiLI1lei7RMuggLB13PaRm
jCokbskwADcaGA6+IJCxct8HmfMoa1fbD7pTfxlKNX0ALKwc/LaLLoxsdKxzM8Q8Io62gihyiHfi
G6ALaR2Nyx4Bl6sYjfRGoaXM9EO0ytTwcdDsekOEzq9ej7y8Q0Aetc20sIYoABAbnTkOnXzHFIvg
+LDRBqx1NJI6P1SHCUIoYZPl1uy1dlHAgzyzirzjP82pavS1NDBaQAOQrby9jF1ifbYLHjk4f/ti
yoLkNmHvesVa2zieAGK4j5rAXsVQ6r+RQ59BNbedL4KS3jNuEO3cPvzUoHv9e46+VpLcbQkXVXqO
D22qq3kA9DPAAgvrn3yrhssiQIleIHI4esJJwraEVggLwagDxPYNRMllEpyZ5Oav5HgwIfWaa5Kc
NonzePuA606Cm5ah9GL27N0iQi4IfHLuPd0aaoI4vMdxcFBh/Om4OeLiT2Fz8wumz0NmMmddTodH
XzE928CeAlN6Rehm+6qP6yX8+vrTme/31HC1kFmxl+I/XL1vb1NUYYLTlaJHrY/hcyrMIPLsqVPu
R6SMF1ox4Bca4r7BopWH3wlgGMIFVPSu2k2tpjxK0Rh0InyFxm4ESjk98zWdWkl5prOiwKYorh89
hSqpkNX3qqSYoepb4OEjzrHWvpkcJ9taBY5Aw8jM+48fyjxPHL/6eV9pzBUhfBri7TMJgi4SScac
NhZptIrCBhNhEQN0Nb9qrfL544udegE2T542BLtqTNVvLyaKDv/XyOdCw1js9coh8SA2u3+w8qDn
c0gHZV5iT/L2Kr2W4PSMeI7EByD+z7Obqe3ru49v5dQnA2x27p3RbscI/vYiEcJqttj0B9BXN5/9
1tWuMhI+9rlSt0++Yrir2NeJZ1Gldub2Tr0xGxUDfFiXPulxXZIGXR8XaIQ8PcABRRpquK9K4stW
mQWldpGpWfLw8b2efG008SDwId7TjkPIqwIWNL9o8KR0XQ+zoOEpfRSvP77KqVmVO0JJR0ACtMuj
WT4Ka+HISBs838cXqjeDu6cV0+5UfN9nvrRTLw8aloGwlRIRAtO3Ly+tDQtVdoKZItDlVYJF78G3
23w71IGyynjtu4AA4y+58PV/8CgpuapzWZRl0zj6AkrVbuiQknme6UP0OSpKfZllJNl+/ChPvTBq
GtSjOAlBvTiazyeM7FGf6kx0DVDSzJUZQFZRuP9k3gYSMnfwZs2hO/+OV3v/kkU4t0hmxl87aCtX
uuPGGsvK+/huTs2LNC3ZSKLg4aEdPbMqYETWxjBgwvLlZUdYcriSnUblVSVEhNi/jJAXNZVnNC4n
D/8zlZRLzwFmx6OkzFucQxp7S9kZuHrNvLJv/HZsHpgcra3fD/2uQQK6mYq4v5ZumN+kU3UO73tq
n0fIFopCjlgzqOLtIzYmrSm0ga8ilb5Yp5rbb3pLLZ/jxo8245QbP1Qx6V85JzSEQzRYIYK4NW+C
NP7DFN25asfD//cvOZrxYiInyiSc2NBbZYdxLxTr2K3PwahODF0046wN1Awo7R9vBcBYGAHmd7bX
U5+E4Bb0Cc9HWmpn3u6J67BnZfdMPZ/983Hjt8w0UWZNq3mw47LDEJOHBdn/HPn1xNCdo6ppjLG6
0ho7WopIWKlqUw81z3AUXDe9NX6HtJ9vavQ5NAEDEzsWeofNxx+My5g4WtMZrtDZbXC3pLIevylB
kFgQpponq1Dc4jUK15Axh2WC73vZAd7eEx5dEawSjjMlolTPHJROzOTIZKg6ImqfJUNHd12HZJSE
QaB5rtapNxkHoZWd1+OdjUX74zs9eSWKYmwZ6QAxYN5+HY6rTUGKW9yTjTNeEBFUraakUu5UnazK
jy91YsCglIE5ODdzHVSLby8VybiUfuRo3oi8bDHYlsSpE/pn5roTK5PDyQ2BhUUthfrP26s4tenX
NZQxUlhtlEyu1YSPQex0pecT4DQnWrThVSjMxlgHeZ7kZ27yhFSHfdOr689D69WMbiVNaLVuJDy/
rupfOO26697AbTtFs6GzyIx8Q/5RtjIUu8Ey4AzahoQT47OIlAso1KsiAqwSGEHz/R88fVedNXds
ft8RcmTeT3FBkdYLiwwj6zCmnj1a4szt/5bBvP102He/5D/PLXOOQm/vX7U76SoNyacEjJE0ZANQ
+TJhgjS06as+YlRLnTrZmL1DfwyuTHhP4lSReI0WuqiAOz+/ChQaKssWXoyCO19rzfsuqpWAGC4n
vxy6Ca9cB0PQWvRV4Kj7KnPxTYMQdKxdoIu4XEd1bQeeFQRRuS6wkT35Q4kxGDtbQTiHMhIz6ofD
uJ2mbuRQ3zYiOGQhzsMFv2EcwGKMBIJltTImm8xHUcWTCrC1RPWAgESNOU57mggaNC4NyI6hdhp3
pck0ApycG6mzAvUWHEaznB5kMcVU1XJItYvBqQjScnpDBisiz/x2n8ixbJcRFgvcdiG8W/6Vok0X
QtrUy9QukcGC+NVMeNB9iq81pDexzUnOydeNRlmNVNXYtFd1j9hm0YimdDapNiYhHZlidqGEUrc2
vYztzcxwS/dO3TXjNkFwWaE8pF110ehNGnjod4Jg2RuldecP2Fs8Y2gl7kTHjST48hjCf9FEZvKg
B9FgPiROM90KU45E9aYDGTucu5RqHXbEd4FX0WxygsmYexQUGzADQde4LCql/GKaDXlowq735Yjs
n9y2qCyWqSS2MKd0kaBvHytlr/Tsl2APdBNRkb6pLeJgdEeymXzHJjhOj/uLVBDCiFewaeA5Rkbr
aU5CuTpoaShv0s5KCLvxffsQWzYoG8OfxLAhtkh9FEEWj4vWTPSrKBhDqDQhc/2Owk+sL+1WNGJp
DWFaHSosRQKndVPP9t6uunB1H30dPL8JqmiHBX6p+b1dbXsHMvG1sHPlM8EP/RcylEEY2pKuAZDY
3Po2MmKfLSeX17WGldLJpoz2syrFgpOOOpsjY3mvGiCFAb7Wcm8XeOYXaGw0oreCom1dvtZswOnu
BM6V2jauspUEaQ5fO8dpzUUMsAkXZNuSn0a8UxZ7aa/qv4acODOIJ3q86ZVa+VWQwGkAycCvAj0g
Z8SqoLE+MVnCTZjyKXs0M2AsJO1RLFlSEAyf4rh0drBVs59E3kQ3Uhv6+NoPbOMxicAWIrkBtr0g
pSdUPaCifs2IyVDqZm6LB1gGgEF2BKA1xFSaY/SY93C9UUpIv7gZBCl+HhDdKl1OblT/MAm0KRZJ
imt34dtl/9TCBy23FSCuZGXHgflIVJ7sN+D9fbGkjaRfJ+HgmjQ6oSGG6GmUVZu6U7MIjZGPkpi6
DPJS4pbqyq5tAheFMrnXSZAqWJt9fkiENSlYpLy0ORlx1H7UHHUAA+r9N7gkigK+yowisugS4zFC
zR8sHLucCKYJ4yjxBjQo9QqtlObsXKzSqhe5Dhu63IWBs2yaKboRfMvwjwEpdsvex2qwxMqeKyC0
0nznGhEBKFGZ67Sj6q6kZm2R5bhIhwr0jAhiApU7RdBAHsKoI19YTfLSk47Zx5eWUKS5jKbahUWp
hKSAKPC4iIdq9LD2OLrkX4RUSQru+qyIN6Nb83UKNXQyZN+9n2xraXXgfQRuX7JRmBTofvstwi5X
z2+HwTHvlFBWAtjAhEUbKKzUZvRlREJU12Bs99Hgjkw4VCgWqPSh0JhFIjeDVYMGpRVmTfusb3It
9jIoGWh+O5NYQ5JgB8XXmm/I5PJBuVUVOVlg2sD3KulDMSQOEdzAGQWttf+VV/jsHFRSXt9E+RW1
L/fOZCq6N0WtUE4jWX1lRVa6jyEiQG6QERMLRKq6ssXDGGoxf0z4+gOIqZIRlRZKfmaP+E4Q6qD1
oLOEW4ACPQIa/e1KFyBu7OGEGF5sBXc8LiAEmj/C1FJTj4gENqZ5XXm6n/xgVSLfM1ZIZUCQu3DJ
8FuWXfPwssL/j1f3v2et7X+26m6AJ+bNz/G1PXf+G7/ducocpMypC30ku1ySMmarwW97Ln9kzUdi
/qOkyW5//lt/wwsNF64hAU2zCwqz54tv9m9/Ln9ED52jJGhMLHocSV7IkTAbb35vhMA9/kcfwlFL
BEMntTyKtpw2LBqAFPXejiIEYO1A+sKw0JCQX4DXSD4rVRdf2YUSXnR6RuQWM9XSD8r2Ek5Bs69N
JojCjOwz1aOjlunvX8Kpg9Ii2sBZ1P72l7T0QTGu58MCng2Bm3305Ft6dNBHtf81piV2EWAsT84I
tcjgdNIuOrZ/m9qUwde2mV2iwdiat8bUGNu2JzlnUVla9Ekpxz8T2r78UAJwKGcg8aObf6zyQ9Kl
+ySrDniKu3itxIrOcXAPV2Eps7BaZo5fnpGfvxy4/r2r/X1JAipmJQi8yncCfKUiotKnnbwgz6Wj
j7y18RfcAW1RFqo1FhAwRh2VWfclSqzAK0RAmb9FvtQ4UbLA/g8iUibRRiZAvf7nq2/H3Y///d9I
mz767B9/Nu1/LZ7z5PV3//J3fn/4uvkXpnSk2Iiy4VIg4v3Xd68bf6E9QKHH8OEs+vI2/8UsFX8B
W59jp2YhBGpnJot/MUu1v2ZlDoVHimj4arDJHn3nH3336Nr4nP49pLDlcAoDgEoZE2M+B+KjM74F
Er8MI4xVmpvse9/43OpWd1NGWMs7GlRbq2Kz0UubOFxSgy+cabgRaV2s80y1lwMzV81ZAkgaKotD
p9bGRlXofLuJPt0UljFsB5LTiREdhLFBYODprTpe0IpR11FmtUDbwJU3LU1PQf8X0FxSrLocB6Fr
KfYCAdFFPaatp4uqMNd62CpXcrI/Kx2SXSrXyrrtrfiXPxbatWi1/DFRRu2m6HTlVkxWfdPJSN1z
wM8OZk8w0aLIx15fskkJH7UsbJ4wmIag8KZVXG8ap7v0h2Jl04SM3f5nNWP3ws7+FLAJ8yJtYvkE
CWxlfYbdcIRAWT+J6IvoojtIqofQrHcizTbmCAcq3CXP8EmJIxluzCJ/9q3qKZ+qb3UNP0t0q9R2
LwjpPhT2sI5keWMH1o0W5DdkO7cLU5+20tfuQc95ilVuLH8l7Zvcie/CurzLbQT1IrevOEKsgHgs
qlFb0U69SNLhRjpf4sj29MgnzDLdOAPh8s1w6GWFAasrsdUpT1VrdeyZstu2Ce7cERKsbcZP7YAZ
qs0eCUg9hIl9Mfb+16SYHmWT7nwNSGrREEMmVkFnr4l6ux2DGuKLT6ZzwAnILr42pEEOmNFNxb/u
+2KElhYvpPpVTw9B9XMYJ6+o4gNJ8J9EARuxzIILu3DXAxHOSycQFyRq8Esi5zLUsl8VRRXiTheW
4l7Bqt1WjXMtKq6I+XgiyngbOPFuis2l2SdeG1+70YJF97oLzFVV+88U5n7k9uQp7a0i4us4TFbj
BLwpIXN2a4qbjqRipV5P09c+35Ff/znUpjkus/b6EficKp7LQnA+vTY0WGL4Jjaum26A3uTws9ov
Sqqsa2VaN0HxYPr3hb4xjPRTrfmYm4ZNJ+INu/Y4jG4iJdgpwH9qosdd2tx6a14RNnQlcmddFZ+n
5tHPux2mqafJRo2emVs60iuYV5djP+3tzHiK6uAm9JPNoKbXo8Ipxyi4UgXComqbZaCnOyV5anpt
z/Fha5Yc+NRxOYyMToKwFr2zqYS4pOcVXP0f9s5sN24s3dKvkqibvmkmOA8Xp4EmgxEKKTRLlqwb
QrItbs7k5sxGv3t/tJ1Vkuyy2oVzLgo4yIScaUnBIIPcw/+v9S0KPMdFLR4s/ZE76GSR7VYb1I+Z
/jF1rzTB59SQthg1fjGMzyyEL9VsvC4HOJyu2MVZA9jL2Dvlfak07Bht64RCaOjW3cEYvWNKEbdJ
b23arsZNf9riWnWzfiu1K3IV7rTU2ZrjqQsJyDoBJE7QtzPvvHk6QJ4/kTbO5PRYjfOtsbpGWLo7
pbHTky5s2/jBy4kqt8rocs7Ha2d9+ITr3WjDUdNfmc2XAtiGkW4l3L3SSrdTB3seBMbo7m3ZbF21
PRhVurVr77Si7+Wz56jKYEwnJlABA4yE7MphwwaqzijOLUXe5451NOvRLRvpsK3rg5IV4P4U73Ko
rRPFvhzihsug7yov3utUUMZlVxYynMvhqLXa0BIPs2ldtF2LQavNd+Okfoia4YzMkDv0H580l1Cv
OhnZ6kpwlF0IQ82yq4RzjnddW0P0qY/M+BgkvzmssCvT73UdN1c6wSU1vVvVUy8MT5LR1bNfZE8S
SIQhvq3l20l7mt2Z7c+yiT1nu8hdw+3L3h4T3vBBV6mtSBk9i2gJPHWJKG1lJ4iS9mTJO34dRyd1
WX6usc8xoEcQjwGwqbp5LJdha4vxGkTpuMldbQhp7iRBVufenVvWLSN//eBFQh5MkdanssuboHXU
E4pz54ayHMhpoPYxKtiClME97yOeVhZ/Ymcm6WeB6zjS8oPtQaZ22z49IUricmUb+ZWmcXM4RwW/
6tc2tvVO0z9m5XLdWfljXw1nLRCUk0ZIttxdqR5ZmTYculrHMk1q45nJzHNlFa1+Mc6Gdqar9/hM
rTbKN6QvbsZUDeLkVsR2gg8kzrl3G23nspxtvdPRSx5zKE0InYoFGCNRBXF7hOzysivgRaZzdasU
S5gBt8vpuZ+UOyWDnJhi7+qmjDxxan5+KyMLTct44uWqd4T/nwDdpgqbOLljzM+DYr7Wo81C4uou
V6sTPXXvGzHcVmak+EI6tzJpwKzxYWUODc6+6Q9FeZEULHD1JAITZlGdbIvpeNCrzwAkPy29cQNJ
66RMx4Z1OqHhpXpuKi2MNE29r+06eqwl6Glyffwu4emYjksifUh3haNWBhVUrkBQAQBgiRyqK3lA
xl4iyqOIohaSeqRmh5gW7oCCdnvFSOO9q02n6fII6fR+nPkpnSJkuisKF4wXBq0yVT6rmBSLgZgV
Zdl5ZTNustiYKXYuMelu+VlZkwPngYNb6TXDsNyrvfGszI30F81D3p7iMLWMOEL4RH2hn8wD1d5D
lkc32hI9ZGO0Zo2fDaV3j5r4cfT0C1SYW8PsPotp3+hXcTWCR1zx3ExKN2ND2TtVVWVjWIMKT5Ui
jF6pLIgru/RFTYI7y3gqfVkPiG8aDYbv/NrIWeMb+JGDgRQNOSzNzmytZhutVyxnRx7oXh5tq1zr
Tzvh8kzP3YeyAfxBZl10KFJh+Gy/4kMistPEZv4GfE4ZMqLkqZjN8MVUOmfr0qTeTD19UGhgrp95
SXfsdOJzaRNI4mXLAZM1oM+FhXyqFcO+jKzsIFo7OyvsWd0lptZtKayCA247lzT2Gom4PNILyZpf
4yq7DqulhT2b7U5Ae812N9rlLjcUI1D7+3r62CTmIbZqJSi86MJwyOI0AL2wvLAYp9wbpfPO21zu
J4YRQx2PZItGbOqkT3rhWZw9eRVlILh6fahb85k7Nte4UDJ/VEDJqplyCaY+Do26uKGCdDxTk3FF
JIOhGcS2NsrrZhKHpUw1BrYuB8At62Pb6t2TsiOeM+gUwzmriek4RS+RX7hyHT3XMFJCSj1zW2lz
eUn0BFfNOK5V69KNZ3c/ivq+Azi9NZIjQk2Vq4WUmVsStebFN7w6VZnTxh75XxyFU84nPjZdsWuK
vN2JxrgDWu2EQ6s8/8+i8gxNGQzcGYZDLnm3n0mhoeZF2bNR+n2jQNpcRflTPZ/qUn9K2mKjD/rn
noUmAsZAT75Xff67yPI3CpC/2m59/FJ8KV9ttdaf/05AM+GcobrFHbnqeb5uqL6VWEztT2TrdIIw
qbDlWjdNf1VYVibB962VRo2GbxOWQoceC7n+Ozurb9lyL3ZWuIhWdsdq3GDXh5p9bUS+aMHVoKQs
uhW2XxGMquyMlPX7xZKZghkn7rx4INhzWpfJcdMqyQEVW2HtUDwt585CpXhvQ7pdM3J0pdnpRtmg
50uXDkCEXtA/c4qy+DgD53eCRsTzHeV+56NbZQtQ9Sir7lwDghXbfcgLNWTDSnHGoKeO74I8NVbU
XyRdcwBJLNFDwOHP5pkXEdEw3Gp2TPZAnDfCqIOklanynOW9WcjAHIQGpEOlGJxRJlfS1fWP9x/g
mBprCuBhgy7awY1S6LZNW4pDp/bKeJqPSSk2S67qEEbzOS3WXY7bXlhqYpt7OiDCKP15kTDx67nJ
qke3UxG5usI2YiKO2BeIUHOULPelk1kU3oEOCH2XjtBmDqLvOiD5Ed4RvJBjbz3SYHPVGxYaFuaJ
TBqLAdHRShQSGFKZVsWH0nCb4WGe2kneEp0xaUEtpwJ+41hGxdqNIVGSaAIMqUVAe9KYz5YcOPyl
t0Tew4Q5od6zVxzE6QR7y879ETV4KplVlDmyADxgZtGDlBcDIYbLtSZ6B6MhpF/qZ0W8lexndagY
1UjdHF5oWsu4YDMGX4SxKXKciiRSX19gUg3PakKrUITeMvc6Db+yFuJWIXHLRrBC6p83bGKjwBjm
Dxalnu6QNzi9KM1RAM8+6UM+AKMlaRXqbNF1ZnGU2q5MnpveVPRrxr5ytySOFIGleNltpNbdI56j
FJJuDsHXKztWI2qU5icN9pN0T1tQFqcOrgamodKx7gEySOMIvb5dH5djocVHrdDnKKgWkyZL7+WX
I0l1m870msu674Fb2oK1t9+OtnbJ5NPtO30Yw8YlCFWvR+++U4v6Cdz4uS5r506NU2XGyW+Yl5Uh
i086zacmMI3ehBqDc/ge9jKWoSk18/tandTrJoa+UA619xF/T3wax7TENlbN7jJoLK+iN9SX2zFR
ro16WGjdVvnJnORUIszZ6h5Ga6ovczGaD7opgfTrAoYRUSAJBP18MbbuCLO8U5gbi1FPTrJSVbYr
DNUo63JPMxdrTAsM2p1YRPM0P7N3rEJ4pWyNFvVmyDuw371uH8i25yVMXV7Fbnk1fO1H5ub0DCNc
nsxzpYdVyRqPhyMjuZUO7HVbtFUVeJOVgqHVmxUbnqWFHeZlptpspXNDBBm5qNlxQ03WO0kSzTM2
rhw7dzt4UZud5ao2paFh16K45z5Ix88rG8YLinaM8JwMRd5sCitW7I9x2s58vPNEFgokeIuVmVii
clMuoP/Olilql0Ahxsc591i52ATBoE/xqyUTzxkdsIHGll1fDfbgXUxTIp9cLeucNUvMEYT5dnrH
KyXVradgVYWRTaMVTCthZfeehwcmlOqgqRhkuqXeVLOZ6hAsOtEFVaqx6VVjVb8ftUHC6dEMFor6
WJO8msk0c7bCrJLysWhFJo8zc6zSI6VeYi0kExEqNgXT2Kj8yRvFcGfYjTuxsx0qPTD6OBWHpnZp
p0aTbJfOl1Fj51+csdTTC7Nu6nrbGZWU6tFCMupyzYKgUwKvafT8RJZEnJWbljJe7BvDQAf1xQz3
vVj/R9kXF7y5rv2Pv60TxcuJBN8FLUzSfMmjR+X0VgYEnRoPgtNHcPU7IrZLByPLpq5l95vajK/H
ATOAzhDVLSSv1xOWRWd1cYwh8hcw7U+1GOcnugHvIZdWfc3bs6FPxloLPTzBYW/0Nwu4qdxGd7By
Z40j+A0JG6O8vGIpSym9ztrTOeKh+PUl/EEDuJ4bhXobGSXoqR8q5/lYei6f0Jrth3aqUyYDoL8K
T910ljQkpTPZoVchuqZqvAaicW3kfo0A+sOv38dbndP6NlC30O4h/A+3x5tLTJyfQ5gwKS9xGVMQ
SOMDUy3lUneW+18f6cebBhnV6uiCiULOvM4y5+Xqw2XcTCqN6IYuLr0ba4m07dLO72mYfzwf5Gk6
lW38t3iD3sqcSqdIB0IL2J95PA+tp7cbEZfRgYCo+refAqrqIPpMrhwRNGuT7OUJLbNF+90uI99C
QHPi0ikXo/6eLfAn5wNFZsXh0gxbnXuvD5LblsoWLvVY10csfmKTQJEucrsLPcu793xIP/mI7BWp
wJNtAyB7a2OAQm4PMQ6l1Y96r6gD1YA4S965D352RqxDkfFxD1Dmf3NGtdUYSmKOnr8YaSV8QN5d
dpIN5cK6qoJVtPnt286Ge7U6xVbHmLHKYF8sem1Ih2uoHqUTu+23ugT3g53wvdTx9U2/HEPA69JN
tWmPmGsm4Ft8g4NCGQyM6fnConbWDtQR7Z6HWypDf1yV6udfn9RPDse2gE7M15xd033zLDmdayR1
azvUpJXkbmJrf6Lknn4ie686M+bZfKfP9+MQCemAQtvaLl73Mm8uYrxQnWramcK6J2w/7+JHxHSU
7wftbLYB8utD8c4Rf7xLOCIQIyZ8hjkMF68/tjiJDZDnHBHMYbVdnIaKB9eB6mH2HlH2pye3DhoG
DgFUmOtT8eIOscyyHbBcOD6rbxD/2ThuSRzubxyXrlKspcmt045IiX79Ef7sBLn5eQpW2zUmmddH
lXYeM4L0jo/Md9gpRPCFep0127Zmu//rQ/34WINSZHTnK701PsjXh6L4V0YseiNfoy92kijOus5s
h6NfH+XtPbnOJFiM8JjyB0/Cm4Z92blEFDkF93w+iKdMZgrEg6IMuzkfzgvaMNt/4XgO6gATNMY6
AL8+qzSK89lN6dZ5DigdYaKe7DHP3A8MK71Peat45zL+eJ+wNqBxij2GiXvVN7y6T5J+UVaziutr
iEZpedksvXXhZDemPo3HWPTp58x2M74nev7pcRlV1PU8sWa+OdFuGjQ596QcNWNh3uT1rAVlTjZP
Ka3u04zv+lqpkFH++ur+eM/oNjwEMDtMcJhA39yeZuLNjtIStk5llh5Hm6vGk44+bvPrw/z4FNBf
wYKAnNtDhKu/OTcKmQMIV92js0YGDtSOz4xB1S71yEb/F47ER0LBhYNh73796Q2pKqni4u2oVK2l
zURBz/+qycBcSpHy1wdb3/bL6QApBMgxbhIeBFY8P1jX7Vj2mo3SrIrynZ4vdqC0zqcxNqjkGfU7
KLAfPypcBmvEJ/4e0EFveSOpU8loUUpkbeOgBuoUUSq2Ku+dU/pB1rXGkeoMypwRziZEgK8voBD1
lIvSoZQbLWO06e2Rxlk/6/28sZWq9MhHc7mm6eCIe/oqkowJlQw/31CEU29nHg9r5WmaBanGpfoe
+uWnF2FdUiBFWdmeb96dxU4zag3O2qntJrAj+vmzHb0Hi/3xUSTGHM4Ksz1uNcae19fARagv3J52
giCU+VBB1bqIVQS6mtvW17PTNfcJorh3oH4/nhoMF8CdWNjwKHN+rw86Kk7Uw3V0/ZbLuhPWXGxa
LxfvjG7r8PzqlsV/w0FUA6suz8db776TE5OpTK3ty7mUn6xkzhQ/yTMqUQnp481Gkt2pnIkmhXhv
wVZ6Lynhh0cG9BXKEtZqOAFXX9Trs3SWNik6u+b45Ksc+nihbGFKDb1GOdPtXbrkPQDD+opvzngl
iJEywSIaC+Kbsaf3ojoRDPN+4wizvDWjKlp85o7Y3C9aOnrvzI8/fIw4DGw2Pvj7MeHCYH19gnpN
eK4JCsbXulHfeBGGKugPvz1JrUdhRGURD8XmB9lcLsfBhftj+XmWtfB7K21nZWYbaJWuBShI6s9N
ZA3vjQ3rff/6UjIe0MhCeQrDnjXi63Mrly7CeUA4UubFKF216T6xtQ+l55y5or2xiuHJRJphOsON
qFB7/HqwfSMVdFjT47LC3wk8YWWAvX1Aum7pRm3OLRJ8LBkqprrsRZz2QbZY04XdUEZzmi69BHUy
7hTsAEd9YNF5+/zrt/Hm82X9iNF5fRus6MiDeOsvS7WqRCS9FEHqlORVdmCSqYX/plno61Fswk/W
/S0OLPPNYJBn8bzUCfm/1tTMQdIICO5Lpr1zSd8MBmAJoSPzSRI/odm4kt6Mc0mp4xTXRxl45AmS
FBzZ3mPXJm4eKLohZ/RD1phuW9HAJBv7OV8ef30t3zya6/EBraxLHpbjK6P+9f1k6XHtigUPCE1d
5YqZYyAa1LAnfavQ/u1+b0fK0ZjbMI9jOAWK9wMEyaZEFpeT3QVdTBsi49KTupqlfeHbzui+h5r6
uk588bBwuJW7x9OCAA/uhPlmpJtoFMtEq4dANVwF5402eOXo27J1xt1AEmt33KfIq7H+SHu+aTze
UEjakqvsbC9XmjNTepgFoOIMg/0oVYgUG3NALbBx9Fi7GeyqEKtyyamBWZQjWYHIvntnA+JIfZhz
Xaphmmm1twXCT+6M37FyrpAiqGb67VP8757g31jdvbihf4iMp5fxmMgvr7qC62986woqtvsnGxbK
EarDhnqVSv+lwFy/hduQ3QxPNrMFy+9/9AV1suF5FBDbukxWrPVe9gkRvqDgZoOwVgWQdP6GBPMr
DuIfN6iFnRQQoEcNjfXUerA3u/1q1lN1dlEw1YS73gk7r4KpM6fWX2h9p2R3uU1IQlfgybz5QC1J
vZbEU+7bxHZPLHgtPiPwfQQ1HddB5pItrrXRJ/JZYAj0YsHjN+ZaQYsKJHc7KGMwJEuP/kjtPpl6
Zt/2fVzTwZKT9xHfi3saF6b9RUmwfvhR4zb7adIR7K22iNNxtu3t7JLWN/eF2HJhSBIcqzH66LTa
cv3iM7z4dgFeVr1fD4rfLgsDIkhplilrOfr1oCTZsGvWmprXDk0UJo4B5IzGDhIeo9lMcVntW57s
sICz/m1t9l/xIA1fyB+QX/4gbKz9Y9uXnx87mCL/BrljlvrLR+qs+qN4LP9H+0f+WDIxfym75Jsa
+uvvfXuwUDZDQKf4ywJ9LZmuJYFv7XaUzZA6mZQxXrGAx0X/98fK0P5kQw/MU8eUtFY9+dj/oWym
qsfDhjmCqZDd8O88Vs7XJfQ/nqtV2UzOBAsDj/UmM8DbGygfRpxLFswJIn/2aXJopHEW19VTVesE
ges58ywaTYMnIHKPqfcfg5A5rVM/N7MTUFQ2odvqR6fWnECx8XMZ05eYFuBcxAcTnSUqu8qNtlry
2Hb6A4aiOTCTKvYH06yCdOgeh0QPGvyQGXnyS9seSos0baifgW42j6ihdf0ovfbSc9JmJZYq05/r
beSGdhVUx14N8WFnuceNe3He0Z10HMIxAyEOkGz6XWOGhYGzLYy6QNf8EedVt51T328dQkfpCZIN
jRglVM1N3V942SUZtEl1FaUnWFGbKrCizaosyCj37fTsjPxSz9zn1/l1usG2h7fuubk11Cukiapf
xAFfjYwl7nLIt/nWulOizYxQFA/Grr6mHIml6kbRAtLOGpKcky9CuyqvCRG/afKzSvlAJw/72uIj
HIp9xaiCxc/1+rRJd6p06WEHrTLtiNtddZG+KJbNPp8OgKiO7P6yUjDjbpveOcH7lZd5AKjP13YE
wHQ6VPWgv58/KQ/Kw/xJ/fqn+vXP9at47J6/fRWP+qfuWf/01z/Dc/qI0GJnfhqezU8W0zwqJZ0l
wQx5bxvNW2/XZAfdSX3TI0+Z5Fijx0dxnNfFQ0526Falmq5XHxHCLoBVqU3d54+mEQwoMrMbyJlX
k7rPOnLEd74WVHuxhFOxGeOdJwE/nZNpolnbUWww/NnVuWyCaTlHyWTol7yWo+342tOsr85decSo
5y80wP0Cnr1fWluhhGB3Pk6Bi6hO5r6B8/+44bdXAsD1FEzS7z3fexgC89yXIT/nPlZmSNq187Ar
5FFa00M/Ryrsizk01F3cB44T2NOWSOL5gvMUxI5ij+425k01+ubNfCGeIrSL7UWRnDjl8YT19yQi
aupI9OQit2tc0lWsfIrb88I+6Pu838Y7fr0SH6bpajIerPL4wla3qXLPrRqbrJtI+iCwfANINWD9
FbgYV8DoE2gAfXnN9h72WbaZqyAxTySqcGO6EP2RMezUBRXbplHCkhPGD+D4XXOKiy9QEJoFdbyz
olMjOq0PRLVOW+J0u4N7+WDR6fAAN4jAO5fdsRBhXPF8B7N+0yoX7bACGemSyU2qXtBcH5/FTXJ2
utluXJzKz9sGlh+ug8dTxbcSn76GF5RmsCzbRFzWLRK/oD2DfdvS4Q894yBR9dwo54MIeUV9Dq04
bOdw0ln4Rce5fsiK5yi5w6LpZzPm+8MYmN0jfsSwRWpiqgifLSZ0xfItIhQIDySkfJX4qvCtlCNP
nORdGmjJEwmzxMYfSyT13aHEflFnB49yUIQYgffmdWF9oT6yOUxwOn9AcdtcFc1zhlEynoMin0KH
Ff7VwiJc1BCPif90GWDOkfumrXpUfk4QpLKDDNBTE7q6hpMHyE35f/fzOcog3hqfaOpPe/LODRqp
geY8ZNEcCOeLNyp3XbrNraO83s/GyUoBzmvfjW+Edme6Fme6K9VtVn4o1Q9qHtbgTs/cRz2lkSNI
WsfxuhyP+Ymho2V0Qwpffrnt8wt1vkFUY9bbIT70p87dyHio+dVlcemp4Jl8mKjK1/8oz/vT9vTr
X/N3376jMrySS1/6yzqgkYj67V+rDdov1Snc5XbcMzAuJ8vdTBh47GdoOWiDbwBpo/S7aMwz1Jfa
/MRtD5BPmZ7avEDscWbNOXfSnaKGJPYlPc9UA7RVRZuNTipXn7QSNbZy5UgliON9XCtUWUrU3vsW
57JnOf6ImMSdj2HCiHovrdsijMZwdDcZzZh06cm0juz7VmVcZZdUX3FVSwrSBHODybRgEJRPrh9x
5A0p2YunI9uGESq9XdX6ee8jE/Hq+3y0t/mmxOPt1D559N6jfUif+jFosjYwCRSuzuz4Q8X0GNGL
Lo/YhDkOVtvtclbj5DADVp+Tfl+Szdex444HBZnEFCYsNguEQK6+hHOmX3QkzxcIl5TmkcpvWB5b
PLRJd2daU1gD0vI6a6s7uG2qaJuP9XNs5UENFVOnSJn2le9BL8v020jLnpjYP6Y5Db5JmTCuJdik
s43sgZBAlo56O1DN2V+WS7VC5BIPQewZvttrQW9q+7a0QyWvT9aMc2t2N4ZC8lAlw3F8HuOD2+IS
Gne2rWV+ogrQNxeKQUCKQNTuoxXZmHNymVilGSquF07JQhMMQKOvtaTVe+fFdK0hByZOKsx0E/N6
Q+KMQ0uujlljD8tWoS+iTA+os8+yVDuQJn3u5NOHIrc/6yUKW/NclP/Cxu/fLfcWcjwxqWug2j93
1N705dMf+3ZdgrYv16D/+N3vuk/rT3Zv0E5WZcVatmVN+W0harFERWeyFhvYyuEqoIr03WJH8u1a
dkVRA5wIts0Kfvu+EF2/ZXzd31EEJlyA5etv7O9e72PoYJGUSLGXnSddA3q5b4o7ml4sXmPhnXfU
Lsh6s2XHJO5TI3sqeoG1CCrUFtLDiwv1k83TG6fot6OiroGNSJEe3+Gbo/IXiU3+vLXR6q7yO5IP
WcFiU5+T4ngwk7NZVoxftrFLi/wCfJGDl4AJPpPiNi09RhOVZ14tU3P79Y39V+yt/s2SnNcNB2k7
NIZcarIuRm52rP/85v4/V+F1ePUh3PzfP+6wkOId/+MazRyP/j82Wz99yb9vvig/qAY37+qRpqX3
1z3PtozUMW296RklAce92HwZX8sdMNj4LWpha9X/r82X/ieSFwoaSBy+Pg2/VdP4JlF4vfn64Vq8
7PKzazZkXkgtiIvI8qVlHcVY0kJAectR0iUwJ8ZB7MD8nlq5cpmawwdG9U0fM3xbJnYwQ2S+7DEo
SOusHzLfoe3Te+1Z1rT5g+tOUTAoJskCdJ18DFL6bpjsO0PidklyWN6zhjXSlbN5ruKkCNNkec6t
+CMsknI7EwF/UPKIuROMsZoXV2PNvFggfr7suxkT3VCZ+1rL68DrmCXmsdzASxS02r2EiXeoZHMl
dZQZYtIQFvfJtJtRIvu5A5uLTL1tNUHDKVmFFK659QZ8qamoL8yERbpF9JkPhuemMo1HIZOzsrCv
VIFg11LJgGhcZJypOKvwOyxV8gGE0yWOlAOF+FOR6NjccasWWdvjaHWxT1gG8Nq0XgJLT0l/c7yd
qfZ6WLbqKV6LZ5S7WEFjbBUYcA9FvxzmRcWEa1LMLga3x6GpfmlF/thG9lksqDnFLm5Xw1QylJrS
2gLgaYO0dfeYUoA/AyA6lDXTuTaw1muzE6OOsyAqvessyveVh71Lj5dd0VXTF9k2z6hb2kBY8dof
mfedhs0qwx5fuo91NO2jDNW2jk09SOlz+fSpwjFyzsskf+5nSXOo7rvALgukvo6sz+0FfUifs5RL
0xyXq1BZOrVx1+71WQXMIxXzrJRsr6jqyp3JJfT71mS5oE5HVas516P25AD+DnrRJsdzIq5FrC/g
BMqi9i1onDBOIr8HlXSXJMttIRxgPcSpwFCNwqacqosZfemhk+N4say6foppyvFSth/bVni7glgh
18k/DaXRbFGEwj3So9C0BufYtZZ0I7EbnrTafHAwku6UYbrFLon7KaNPFeg120C99ytcKbWeH3lO
cZ6l7Q0145DSDHuTHk/MM0rkLXa/IDUIAwFt5re9EfSlCIc68UVc7yu20XJ+wLXjZ33DzsUOWrwx
XantJP3joahPmlgPSvXjwALRS6fQkkWowCyYUOCTcUUig8XDgXLXzXeOvFDFtBtXRzQqzbOsd/3c
RohkfDAT67TEth25Kpt6RTsnVVv3iaUKVWBL5QCF7/Y/ceZY559PVc0AGosOA/z3+WgtFb/6n/Br
IesSVMd89aXt8+6viX39yf/fb34foW/m+st//O0TgvFufbWYwt/LwZth95+P/v87f3osXw/2/Py3
oV3X/oR3y+Cu4cdf5RO0Y74tZzTvz5XQT6dx1fKtXJC/L2fMFSKycvRXDswam/xiaPf+XImPZMKR
50XFjW/9ddbfVxK/IgbwOi97jwRA8fJryQ91JOLSt33Vpm+SBldAHKyBE3Q8sHv6zpAqYZXX+Glf
XJSfLGO+MX5fziOIqGCSQpinWMj7f4t3bCxITjEssaCTlXm/eF3ypDqNIC227atTVzH7bju6JYKc
qtDHJ3bR0AfyWMfWn2LcOAImRZsZc3J6PkVznIexaHsPdFadXpo9UsWN6OwE2TeJuyet2RVVUJT1
uB96lTiGxMNU6k8UGe8zcn4j38TfMfmDrcs5iCOtwuupp8UHS0jGEE2mxmVmy+oCUOvAe2nY06Lo
dNg5E3ky4PZzk3sZ1WwEk14pfcvqEeC3Zjri+kjq2vJVWepe0GWR/uAZJJQG8+yIDy0yEeprxDbj
MSsLrMCWpaw7faUzig1rYpA+kMeGs1jm1V07RcVJNdbpVQwtID1KjdkcAoJta1hsY0N8nAoKUPGV
vmkuhoE2Fom3szZ8SZ2sscOONtVDXHnWuYjEWvBkHrh32x4fxiBz3fa9XB9R2Cxl8wEo8pQcKS1R
9T4xmPOlk4FpBquvQ1Rza6X5SCc5uks8kiU2kDBymA6l2oKiUxemIHyE44OpJu2q7NLcO30egJXM
U1c8FcWcjNvKnJku+wYneNCqLpSKKfa0y1GJC+PI7KzWoi6i9ZcphDmFHXFfdIj5E5d6jmMOREJP
dt8H5SjdE+7aGmeznL0bJJei5n5hWEaHXaMuAzZhP4gJHRomGd18VIpW0YN8SY04hF0s5BbsZXMx
j93wlEowshTZlo7hOuknCyMHLQq6MK5+C+cfu2K2TLgummYRuy4eZzWoxnG+7eqx5DMvTbyZtmkP
58CZMLe3Q0ENMBKVRZAbvu3SZkewM+gTfkmIjy1DsI3rvnh08oMrxYjdVLr2Z4wxqebP+azelDEG
rDUuRbIPrwcKOJoqW3a0+dDfm+M6VemzIFbZYCrRwxzq/QOT/dT40WTDtpaVZGsSNw7FIhOJkeVH
CIaLfUEoL4F5Zj6LgNtEeXIB2YmNrigkFHPXsbCDUwuYWBVR2m0yd24Nf2LdVNF4UpprQ1oMDoac
WHRpBuk2mDoQ75FfU1K4aJtxenJHD59Q02Rd5tcwtbJwWIwGb6eStLqvAujL/F7L2sIHiDI+e31a
s812c55m3saNZUwjdWJo506IhNA0/EqZCWYd1dlTgjXZWdvq3tjftJ00UPQlDX4cLITZqWMh8cfB
NrlnBTQ0EYrFaj5jFOux+0daD9Ks8ao5lE7SPdYAtZM1dwxYgHDH/GGcO3ZVel9HchMliROH5hIb
X0aDzN/TtJ6ddjvVsq12i9AS69hTFqpflDzGUCefq9xaSdN9ysVafwOOphqn0IgR2lbT4LKMlKLH
SNIuFC5NO7cfFhsWOZgDqdMLcOYPTtKqN3U+lFcxTjUsMUhALywvt7RwaVydikRmOMXmP3H6fTn7
/q9/t1IEG/ZfTNTlZ2w9r3Zl/Py3iVr703ERDbCZQkFFHO+qlPk+UbPPoq/MPIlywCPrgubxX0Qv
Jmqa0czt5B3CMVktE9/3YMzhJnqw9YWY6bCM/tZE/dUQ8XLqpNqw8rxQsKJMomHNYuHlFkz3oMkg
Nkj9KKrUp4SI6AtzqiZ/ZiEdLCp6i5bpYh9Rtrsd/h9z57EjObNt5yeiQG+mSTK9Ke8mRHVXFz0Z
QRvk0+tLXUHSvQMBmgk4o4Pqv7syaWKvtfa3vGrY3+tkXhMpztLScSsqDcUOnAg/U9TLxAlv9jf2
BO5cdbxQcsf2Y3JjPuZR0ISFmv7WevcFx3eKJm15TLhCd55VV7EagyxczbY8VO6KP93D8JpS+Dmd
kX9J5X+KmfNx01qnRSWvuptZ22ZYsl0iu5Ph19od1PEqXGO8Eoz/l/ASlO0KzQfFFVp4/S6XaYp7
uXhHk46vnWUOS2zUBj0iWu9vBkPhdGv6E/+U+jKB2sWx7gCyMO00QCJIwC3mLV39fFsbmGgNN17I
0Mi7d3anKNFatrvn4TRAGNwu6djEq++u22Hu0li01k9rr+ivBFc2JU706GfTS1GJJysVP0mpvdsA
u/ikc+dXA8Hiqzx7ScrO3vMQ3gctR32tDGQoarEe18lv/iPX//8kt7y0Nf/7r570f7plL/nfru3b
3+H/+lO7f+31u/7X/9cf+v/w8H3fpfm/3NQjz/v/fPq+/4H/eVd7/w3XmHMyyiDV9fcGvP+4qQO2
y++FQWRB6JFi++R/h0Vg8aGz3LsOCHVid3Pn/q+b2v1vhNgJPJG3xKP2dOv/5fRNBP5+2/4ftzXC
DQWUyNMEAO9CqPNfbusizdlQWlUR6sGUHPuxDoMKh2n2PhIctK3lyWOAeYyVZAl9D8eLHTf15eUk
9Cazcu8HwewlcJZxwWfKyte5aGNNcrUja8/ZC9VzeIOZs0twaoPaSrGbHDcMSibMyoRXlb/0i8Ui
sj0cJmAwHS9dt83AeXBSQ4o/wObamOXH0Dvt2QpgXo3HxfQ3DRyjja26MrI5rLRpGeXescxu5hgc
lIsXyqhxae67eaV66jklNPa7ZoAACRaYEN5B1jjFlb7ebLesCKrB9U1M8K4K/8XTYq270Om26VYt
qkv0o2r5VMY8MDSXO2ngeoMp7hqoXX3yAeVpjymdbRTd0TlmeJd+tQ0W/3w0xNeddCty/8Nl9Rab
lOZjYh+C4b5R75M2mnS/m9beC2qQoFhUvYsNN+qvEvgXFVKvY2n/XQnTYRSWry30GByIPCiDrY9T
V/VY6QVt7ZqlTkGp7b2pCVkk2Y52mR5nk7NjUGR7e36yVAKfpFFvHl5n7794wc2TkG40xw/H2gh5
kN86yCJhY9Tjrmwy0kJe9igLd9tl+h73CfZTfdbVVzYVwSN9A/ob1E/5Ymj5eNGT9m0YzA3niq+U
X7TX9Q9jEBhW9xO7OA5s97fdc5H1rAdzKgR2XW3qbLjjrOFcJF27r1hS9oI/q69dyn49DZWaIkHm
oF/nI+W0dwPLOtzxo5Mv87c73JV9ihpRR+9i3W8fuiV5m+1C/lnlOP/zxXvCC8lRyzdvrChN/Ad2
xR86cw4r+XhPDQPL3SDaRYGl0qiumS9qwXSzgZdwNqkW6Dv7BYpm/6bG5nWpyn6jICTs83YptrKA
DzDouHIjAV0wZWFgWZHXAItqXkHsxbNxydfq0XTFyU20CUe4xeq0w6wIromhb5I6jfox39eF8yiC
5K1t+UjJQJTl0a5MMh4VzqMLRqY+3PkBbnoR7iFhjd6qoYxk9l5pLTbguKEo9NXn4na8nyKtw7Y9
lSg9fZ21G4toqXNyzHHL6wxOFn5Y0L+YWfCcV3/X9JQuxaspTvzoBUg1mJXJjtzpa63/BP2ji2Zq
ZXjC7W4kPJIZisHzRAgHJlnLv99YTrM2/DGSO7xBAoDJHhOT/9/CeQOZFnY9xJ0UBoPWh43MX+Wi
PxA+e1/urOfV3q5mtTFcUgaBgeop8eGPld9U5wDoigzEi3TTR+EdLFUdvGQyWSQ39mysu2FKem1j
FqTUzDslUFiKcVH7VbmXnxy/eDDK7mLJ8XfO86+6G7N4XYqPNl29XZbpsZysa2DilI5aLuEJOctf
Y5XpxyqE/zhXLfpw0gwRozqap2W8ZPY0HRm+yCKsAQAy2dgbRG9uLYaQsICUu2mC7sHsnefOap9K
f76UQbcrqqL5LdkPe6u8maAJmXQW4RLGi5Kf1zZ8YSyMPZVpvnX67Jjq/X7KtMtY6lFHsKXz+i/e
3WgUNeKYY/4xqm5fJQPsQu05Gfwi9IpPu57DIm2gA4FL3DbIF8QWYPelI1gtWyOeINM4ld+JGjdp
28DoncxbY/3OkuxI4aqP0T6B7QgrMU7APYY0ntw0+5mTmVU9x9AIozDbLntFrkBPkF0trwNiXa/6
1wwa5MwmN73xjd/GeT8MIMH0YNc3XKbS92j06x0t6uVdc1yiIrUR9ZIBiJUlP2rTx7nvKK0GqM+b
YtX/TtIHo9hWZB8Y42OaFmIp301PfhQeufAk+ejqo9YF/pPMf2hZ536uvLCUBfPqo1nsJ24OCAaN
G2neDUSjPaQM1LvB+tt2pIK5NQRPSHlaOHrW6fTlFnVGlzo9nal1LHvCA1yGApjDan0z+6F8NrGV
o+WTbyjnKkruI7ey79gRar5ATXlGttOXD/IFoelpnzrHTU/W6aavbUoAVsa6yms90ObzE3j3uJi7
swkJUdTFU+a4z2h16Kp6BSxC1P7VE/kXu4uElUaFnwy8miAOxVS5eUaQQC0myHA09TVa/UffTj/r
PI/SuQlpnYjG/mzbzyBOuMD0MNPTL7voI7MEmjCUu7RVIVbDLXAh9BNw7M59+pEM8kvruanlkYT7
5j5Tj3W3mTjgBnUVZV4XlVp6ldOwg9Z7cVT1mXvq4MrXuuo+fEGhAE/BE5k8Yp7Qt2LWgYB2JohX
wq22WTB4V1ekxD1IJmRTd9/+MJjP5+mszeWjyd99sO/p8DpNYeGrNay9KxP8zsuCED32Wtn+pp34
lpfgx166bSpNinQJgBUO5PGsqnaUyJ9UIQ8jOZhUcNCwYAk77TQdgqYnpFKxUijs8rPV2pdkbv7Y
2PcK1MtmrpOI8t6w5grWVnfbDu30PDbGNiv9H1OVbmSm9s/gBu+DcQcLpsPR5s4H10bGb6074qqm
oZ3o8QLjQUMM6QY/1NnI1KpP5SLBLWq1YlrtN/ZcfRhU8x6UBPwtTf8OeFpxmPhl9OlFKuAnQUBo
Xcu3WMpx4XUfjlUTfEseDbkaWzmIbSaTYDPlSFtirfKdzaMqG9atwRu+pLN7WK2TIGuVgIm0irAd
RVi449vgTgePRg4IZEB+1nxVGx1KaL62cekbp7Yl0VIcyFoWG51FgZ30+HQkqbCmPAJ+2SPo3BWb
E5QpTgfgT/MDLzEzLPtki1OyW+sgclV+aztzM+rav8nqNiLwooCkg1HLZ2HVj4s23kxXPWlZGysr
qT8tuyRA4j6XcvjU9d+6tnZj+2ss1nHuT0b6nTqg5KzmMOtjqLR578mK2FfHE+Es9A5d7ZKJy+R/
JeaRqlqDOzohN8VW0SyOzvLeBE0sdVogin2w8pQ1GnLzKKTBm4UD58/feGd4E2pLPjHnD04qBRJC
7sOzI6U7jFhO2LRqPxsZr4v6q7gf8Aa9Md+76o7dc8LWAkPHxOr4dGyYM7Iwh+2TsVb4e+CKtPG5
mH03pnaNtcHiV/e5lcbylNrzOW/9duN107XIDpCqT6paosat9SuaGVEb+283Slgsuh37RbuHBLLV
EQr1ROyBIlLiK/JIOg12UPvolibHN/WnEXI/ryPAScIzhm8ezdw9VGnFfuSqtiAgX31Y8YMvn4we
hhiXwb3xJ//19DJajZKnrX6ErHO01uaBhZg8Wms/23RDyXN+fKNai/PHECd5YiC4JXHjzFv2Vt7s
qTvkHJ2uWpUL3LLECHsqNza2Q1aKabuM06lWLtlHySojMW++i8Jv/e2A4VT3R8u5jDVRKKeyft1k
fW1nfgUWc8L0jsYNCivZu4zJYQWlpWWUx2F6dET3x/X1IQoU34mr2lMOfK1qICctFNAYGmgf44bR
epjbH2idUeIwOtR4a8dKn5kDSGM5xfO4vjY2caSOD7TtD1YZRNlqgtJr/Yte9Uej694GGzc5WN6d
bH4rPfNS5caJ90Q4M3IXrX5CyIhyM7uw1L43NZPczjqeVC/NUNgTWGOohprr1dvGtLdZVpg8iE0R
iyI7SVcns0QOc3WXDYusYd2OL0W/7mlZiBh1XhY+ckBAUV/ffbS1OU+N6UORBF7nTsOrXyvOuqNO
w1mx7gqbHJWeOpEohu8e+Y7Mrv6Xo2v36TY8/9n7A6JXuzYPj6nZ5fShECc17CbSUtONyCoZNJhA
rsNqkyePTbp9ai47KQxrj0TlHKoijfIheUZgSR8qpTXh1HfitVvxqTdZW8/eTVtUeVMURm1cg/Se
PSHUB4QN11W3OUvvErxs13D9yG2CrTdWHP0lH0bWaO/Kb5MHzWTYmyyTHPBAIXViHdbOEntvdF6U
pl199FIueJ8rUrTI3502GySHoQGZzbpvaduhjWCMfS/T3lnqxMNsvORLc4OHQteg+Dic2A2zvC2F
t27NuewPFc4ouUZKSlnkQ2ppj2WQPHmdpbPJJ64ZWYKwaZqHji6JcCKzWDhx1Q1m5NrCimVeQuGt
m2/DLYqHvEj7H8NZ+71fsVYFOiWcc45u0rLWcPaoa/FbrT/jGjShSxcNgk0eynwEoDzwIqNOEKiT
rh2dyX4xtSqLgBvQGcOk5TRN5CnzezJ7a0vdjdznmCvRTOMEsW+3xhzrrAPnn50wyKAJUYSLLppN
H6w+X9JWNJ2xcdfbIMsDIK7HXidkxvEvywEIlNOPt7JiYa8jG0spZof5z2rKc7O6N2+UnDW5WcyR
THnN6ZFuU6a/NnfDdW6yG+d4wNUMu7th4GtL1sYNBUDU7QJ/jAwylOBB779EB0+pM54sYe6X3ju3
UsaD1dwoUe1PJaQw2//s9HE/B95vkxdR2ZT/usnZ5H3yzYoXiMm/fvCWzsabZfTPXWW/OKrOjsmS
/cVV+Xa6/qut+09PG59yi99es80bK1NV3K3ut0i5FfQ8XoKMIzNc0d4UkQXBN89/aob4UwYcl3pe
g2D9xBIsjo/L8gmYHnTNtecgUYzre6fTD9+COYGGXUWFL66apuGsUA9Egczeqr6EgaSe6lMLB264
tR4+l1NVVeSO/UVzNOdqkucMa7/d0hUbrq3+1PP6sKvyaCpxrPPxT6bYGvOaVfCQcVUkq4CHHqoF
+2Ntmr5XTfbcNtU1cfqrMOkQqjhMifVnylnJ5sUbZndAtKQUSQ68rukoYUCe48XX0TCLHVP5UyWm
7VBihyze8j1r035ce+3s+elvzjGHxpxTJaeHRp9+gsHF27cLhn4Pt3NtPvzV2yKckljxiKrLJm46
/6MroFSy9DdsGkHlk+mlIeRb0iBfeTE85Fmyd1Z3Y91fJKYr48ovqpiQEMMqEFhCuOQvd13vcOUb
x8awTvo8bvRqfCWaDKK29naJ8rYTTWqlMUc5YFIvt0KHo+Qm4ElVusu+GxQwXBSi0TLf1wLXJ7eR
N4yeMZuy8nk4ZKPLUcr7ZndiX/v9cQQM5g8CKDGSBhW91SYYS4rCAjjiHFGXKTEeui67OlRCDZZG
8yZTfKvRVSmdwtfZFJ+nfdqL8ey1S8ZRVB2masFgzIpheOdENJ4Daf5FCN8M2hoZM0c/lmZR06bU
uU7LrLBehDIOmbXk19m7H040KyOEvApfPdJQBbV1dtz5sQA7c1czni3J0kihW8sH8OHjDIV7VqSs
NsMEVncs+j/SdeJA/RQg9aEFv2S5uk659a9t7IEn5iyvqSU0ETp2t7ymiTuTdE1rhCbJm9eOR8It
Iy/gLt16cBz3iNqsZiTNiX/2EBZ6/9wsfIMrN0k80B++UZa6Te0QT00fwntELU+aW8U3r7HHOrfE
ffV8W9Zuu9MHv4mIFLiRPdw/87WKfODBKXCUrMreEqeNfRtZZpwdh8BRAmmXWyM0GJGtYvkQlX9A
PLe3jd1jOonZPrp9+wSENj+PVLvFHg1hEPNMAkHqSPtaTazaU1igRfkiO9FF2Ao6fI+sjDRR0oSL
FLTJa/W3bkFpk1x8KMZl691VisazmUT28+BFyTRtDdhdWx3KsYxzxWU/TKl75SFfvvv3+qKCWYDn
9ee4DPUmnTm/DG5NeIoMNZmQ5To6vXpd6nz51io9/S0b5M7xKmttn8v0LwZCvksFPKGxdPCx2e+c
eJiyANLhGLrHqXqDmkGWLQlTQTYNUvbzCNtOHxSyvkvXmXXolf1r0aFHzJ8mWid/VG2ztYp1OyUp
A1kg1wuw5XfN0g+11j3N3MSbSWZPPRioTZo4vwPZ0PsZxXJnEkznrDhR8xFRqRDaTr8zuurFt/5a
5POrvIJgbj0FzUSnuLQuVN/9mLPkLSrbw9SVpxwjdG+uyVNB1luaxk5XSFMLxL/9NHDpV/fPJavy
p67WL7UXqK2eTqTppZW/V8lnX6izOTwF9ZN0m306O1vMCuOGMOU6KTpntROFclhRksbX2i9E6gun
iQlhRYIFIBtob578EdZzvno0l61ocp31sYiYWIGJLoempwiV+1NxzZUWrryWtCHTIq0hPQU3h7PI
+oHocWTBc28YSCBkZ6gn4/VXGQwDhnyeEiiqJJI+NYoON01Je7vLCR2hniUn/yknWFEMLrxPBxvV
DWK3M/PQGGoPZUWeCueF0vnI4WE28I4FlxE3aX6qWuwaF7UnRwHqdUoH9CUkGABBjkwcMRy6hef9
QuSeRRbK3Bb/XSVFt3ESn30iIu0ZbxuhkQxohs9eu/Wo0sDtfcF6MW+exSE1CHbF7YvI9laeR7BF
00hP1fyRpY+19tXi1c/3qgIv/b3fYO4kSOTKHXVtH0PFs7ifS+T65Tqnz8rzj73nHNxM32hOzgLa
bgreS64fleiPY91+lUQTIGwnsSmqA81o3NTDc8vjImGvwk2idnXCe60FC9GXabJ3Ur8/oINdo/5i
6X/1AfzW5MNFmBin7bz4/wqmHJosj+VYR5AVwzuF2vXGY6mGbVbHzUhA/jlT/8z6u/I/oBJtkuyH
HrVT0E2xMdJwV372ENjlUa/znUCF1m2Y4ekM193Z9j1jg2Fc7UBjbYH9EafpT3X6K6iWKI360gEb
aVN957PtlCxUAGYSN9CuwkyyqqKzEyEKf6tl755bbhl0+eTA6lMclJnWoanqgzY9VAYqcumO+662
9znsP+m4D07z7FvfFZtQZCZi6JBPdcVQ39ka1Q4TnNCuvPV5eUqY20CgWrHhVpGiO6JZUanBQT+6
6/ynttOf1uBNqHrxUPkm4o394NT6eeWpJ5v8QNkp5kSdNcdON9/viz6ufJfTtcEJSeY3w8q3Iv1V
+AmyDDvznd6+Gdx0UL+1i+LDZW/DXSlE10Y45nZz0NRTOWFHgBTZuWog5OEf7Xw6612LKJxGk/WR
r8MhF/NLZX5V83Inx0AetaHZNxtXZZGRnFLn0879fSPuAPjAex3p7yX+Wp2bvtjlsjq1wy0JxvbF
yDM0J20vaQ4wsJRrCim95DkvkhOsBgo1wR2by7Zg+2ktZ/pqTV78fjg0D5Kk+coCYUnq1n5pxpXt
EbO+uDkF71+jeVwQfKHLE7P1OuLyc0Ga84jPY3RnZinbONXisup8dAiU2bH0WYNeD1p6bDghZ0Vc
cljM46Z5q9Zb5dZbR//SeI0XZ9EeVertC84QmXoBfHyZ87jSF14iCdcOG5fWJi/TyIe9UnHJ3EdD
W2v3+fqT0L9NUvKxIjEv1bsPbZTAzQYY/AWNuZ3v0vN6NRzGyNna6k36YAakbAyy9dY+I2vfsUhZ
4mK17KIWNkcl1DUadyKQEAdPOjfw94SkeAWA/m1iXZ6c5uRUF1d/67V9OyAXgTA3Nq34p5o3q8f4
inOTd6DwnmTNjxrtJcmRRDCTq8ndaoBYN7X21hkF2VHMjv9RgmWbsb/uFmHtiYaFPrtBbXftTK7b
lCjp/GkVj2sfLRQDIrFsyCidm4Y+hDFEIh4sHiw5jylzawcrtZzGH2P1nzNyPJuufrinEjErsEB8
8AqBd9JAVkfpvQeA1Z4LtDdAfYH3viyzFbfruC8ZwThCxTTMHFjp2OAWgF8oNhlfop5dhUpgItMv
xAplXr5MGclSZCaPeZ2DUHZIkoreG92vD/bSM6BVZ2Eg2lbjuV+Hdt9o4jZkyffstl+WxoA7jO9k
FeR7MVXNkbwGx0KjFBcKCT9L9bHqa7/R+/5vW+XnjrYPayxRe8YwH0XsZ9Gg+9tau5UJbUWI5MGy
7DpP4ynsbsRyS3R+5eVLaySTsB2Oss1fqXhD4tjb9qjtVb9T5kJrJq7tXfJ9KZkv5No7MeDTuGZl
tBbnRXLgb+I6eFuMN1lcLTOB9T1sVk3GLdfnYlXbhPy2NT0Y/d/Z0g552x1M/5s45FOBCmvmDwkR
Lt/rYm9dOMvIbYeSXLJ8Wh2WMc6SD3M+Nc4zKve1qy3O38MamoA/iJ0jQvVyeKZsPgsJFH4GDj0f
wac/ibNwrSgQuGwyobRD+jxK6kNRrRd9sX6a9I+NeByN6JSBSZosS7x8K73mil5goUUJmqrt6Tzp
/CN7PSeH5+xrpy9vDcWXn+6a0Dq6mA/cW0Nc4JPE5OV8FIlA+2TO5nbycIH68bNcmzArV1ZUrce0
Jrqnu/m/hNrivqLdZkrXY64A31FWRfUkEBXFKcXXRFQUXMmSzR/WIpEWF28/0T+LsQzcTXTan5Z6
IRpHSavo9rUqA//k58P0Mq32t6tzhzeBejJQh1TQ/Y6DPCwFMOylTAdsLxT/AHky7EA6a0o9BkGh
fw+O5u77dfSPLiOKtw4wp78XrHa6Fml+72sklnRy64MXLBei25JEfepGNCOwN+Bn8lFzkqd1ZPoY
new1oL4tRIkUYZYInfupT/dFbViPtbFNAivjeH2bM7hNizbPmzq3voMM+vsCDZ6RU9k3yfNo4w/L
vG+JYfLU0vPkncEw4BIK1lPBEu6OAJ52rOVoOLG7pOXWQ3qPbBaFhafeU8W3IWdbxXb3Ps/+Xsuc
78BytqVrY2Tb5hs5TkYwc9tXNJKa7DFP8oBDvIXSvWUZ4yBM/TwE+tXL2IstNFj4plLHYiXlTijo
rMpOj6pV03cBV9KD5y4no00nUub0Sh2a0qm2uvAWgutFVb2Tt7OL2EQl2fW9bWaRbhbeyJhkmRrP
k/QlL0dhbrw+Q7wsM/7eqFgKei6quAcHddQshwaTipzRaPM79bgOaLSEbZMw8XNnmySi3fV68+RY
ZvPUGhikVCh7N5Gacmc1xRCXbm6+er24lHNtxYyaBKm8mf5hwWwzCVYr6hapYs304VmiusQo+sbD
XOkZAfvFHfbWWuFVj6peSU2Y+fIogVtkG5sw+FaYzMZEwv1NbRksVIi/o0/28dokpoXYkLbW51x7
8ne6i7wprTShmFGaqpKC7zVnDzNI1/Ef9yBgc7qCb2vbebFVdqgrdYEZTBz3UvPnSDIsE2PVqvGf
wI2xpw0GhYqxMn8msbA3mlXmQ+d6b1OAREaBxb4gvEGxcmN9YrljTLd0DY/mqsU2oeRN38xGpAsd
NgD14h9pmXHOrYaZPR3zX0YTyrCnxcQ5S7ie312K6Z2Sd/gnaKqpN4vkZK+zZpPNLDgnQ91sgpX6
ZcfNxrPNrb+fdbs5uxqiU5vs+S4Gno3KOTay+zdMhrg5QcbkiB3J+1Z5oeDVhNajTTbnulk/ZEAg
eL7P49WoFudjagIWfY2+DyDrK9brbV2bgAZ29x302YnzogVvyUSzE5mG7ptksvdYi/E75uBqqf51
tlc+j0MC4bxRPQbK2hL/Wr/oIKi3er1W/4ICQGTUIxZhxU4CvFGdN8Vjfy+L1laObvfNSL7kgOlu
8ksOBrUJS3w2P41mNG9ST8zPgbnmIEiUXcyZwhmzc8xrzfzACUdwomoX6MVEQg2DvIykUDmDOIpD
CbWc+9poz0URIA/Omb8TkjUN2783pgQdhkpSCpcF7AtxXQ0nUdn+j3CmOsbR1rvIJd1yI3Uc/GGf
xtgVq0YJiuicSwLMbqtzPjiiUHOI4l16Ayej3r2JLSqzM90Hllv6rUsuFbFSOO6pI3N79UvLiyYx
kISxGCmsQEPTUZJKOp7/059qptJ8R/c4M0tS6WFndY1+7HrfPi/wlZ6Mgb1aDmdeGycBdi4D2BK1
udbC5ytJYKfW0F+IhNgsALRL+jAiAIPzNqaH0lX8foOv4Uob3rwNxiG7OAZucGrRKsStzChXmsOu
tFInDTVBQ1eSrN1W1rna23Xlf03lwG6xTgWYjHiLaU9mSezH86g1SmpIHMWS/NTdPTTeYDpBHjLi
nDhVg0SRBNcgRTWh1nqMhsLz+Vpy52D0zoNKZM1bszHYnqFhEWnDNZgUW894py/IekDggRTRu6Iy
rm5ZUjpYJAlwLNT+sCREEmuaXxjcs2Z7RttA/y6cKQKjGPlmy/LWUviPnkhpAkvm4qR3xRS3NDOE
qUeblt92w1NSqfxRMF9I06uvBQdJQh9z8puLbpmh/qT+RbT5g6KGfpcRmDSaTt+OnoWRS4f5fhGm
GeaTSD/m0oMYMDvvM3UTN3to1INpDvBuC9OK+bVMPusk2SMiDSdZJsbH/VG4dQJmKFM0y+usT3wJ
XBNPaWk6u6UT/FmVcxXZnX6ApLK8uKOL6qJqI6bRhDsNfeJR78zxEaVKaFjv7AlQQTYFbpTNRcfS
vGY7lKQM9WuGk5D4kFUIfs6npFyGoz/3kjsi1SLlG/4/KshwadjJ27YC15d7CFNF2lweBsf8n2LO
lguC3J92xDHvfbEL1gkneaB8+0TlfEM9bsD4VPQc7ymYtA9ZV+p7wGlcwrO1W+gmWvvAP9DogeLv
s8/R6vIombMfRWOPF0xLe2tItVysBUwE1UfcY0VH8QZUmyeVNO7F9OfxtkyO2tetLN/8tkBxEsCk
RmIKarxauCQE+XM94bwzlQ+KMs1tdldjBzN7WurOui18t6x+OJoVYyd5+4rKw7zwq0foS+N5sr3k
ndi8juJWfhioC2Gt9Ua0KtVSl1ezwGjPW2MCUpNwanwNnPEDLqgfi/kujrZLNb75swW8o5WpC8Lf
ZScAYXoQ+06yHeGo0rwUhY3zn7b6luMPPlKFK+HbGJUrBukNbhexLBrp707ySZWzde0pOQy7cv1C
6EGfadkVSBJLD+1Kkb2YoRoq2OqxEt06bQacdCaGJTFjoWoET01PcItrqqcmymNib66aiAPDwEuD
g0hT9hBSwYzUqHkVAWHGF9rEzLQ02OifXEJDATNIxBJM+W00fHWJSbDAqmE9b8r8nr+QamaJIyVz
Msg6+dekhn9ekP0k2ZpotTSSPEUV6UHrhbo+60cu0HIfsMPxpy4DwpmYkjdCHBZ/UeftqjVzcXkM
U7vqZsbv3Zb7BO4UCkyq3IMOV0Ai66aMzsuQQAxamMvzXlZknZL8aSDYyBHTn9q4EGa+Hzh/bPhr
/XdK7Pq9JFm3bPx84mtJfcObor6/b68iC6qbWY4DkhEptqunV2jrc6MOhZkURD5HdiFsry/eBTMC
mS+ZmyBJUvU71zK/2XfObutOjGRlRpY6mQN1JP+Ko5Px34OV4qyTcfZ9IR9K9qb+9MrjowNIqd8W
wHo/y9CuFAtV4I5WfSljL9VwCqzp7sCq9IsEhnPTeJJv/zt7Z7bcOJJm6SdCGTbHcsudFEntUihu
YFIoApsD7lgc29P3x6zqsZrqninr+77NyEwpSMCX85/zHRcB6uQOQ64wx4js0ZppCQHV0N+NBpl8
zHrnsExD9wFQEIxMLDhNe1iwY7JqFzQstaWthVN0Nn1I7g+8icpCMOwxebyYZCIaTJXKJU6SgRK3
BY6G69KR14nQXhsb59+iJhoeZyQLKIq4Y2VGnWm7NPhYqzFq78kkHaaC4KlmSzoGUe2cXOhxWJGm
+tJ0ut7kxTzfTwo7T5uHTwnzyd0UesVHFpG4WguurXfG+qtzLti2Vrb8bJJJE1qJsWcVipFrOPVv
dsdDtZpyu0Wg68M78LUYFMdHL0h/oMBjRrDn9iqbwtv3tWvuJzthPp2XYfzaBkYfVCAhHlLtsbWU
6R7ph2JjoIyDXSisWEn7BRxjG9Gw0C1zdF1qTFe8M9Y58xz/q035MDPPhSmTpg1j9hoZjyC2s0rg
1T8uRdHx3QWgZFIdFPV6Asm1LUXhvLOYfBmmikfGwjRBIi2A4rDmXZ1PxSWZC96RJC14F0axjJ9B
PMf0t11kwugjo0XygUbI6hSkaftd1R67U3JuymWPnr0Kg54jADjmXejcdvPFIt2KTulj0o+nOzHg
Omz7FT0ZWGqrO78mSdu3seA6mSwTL310q5fqrSQ8cEARv5hJ+B/sHMker6Ik8aNC8SumCuLNVHV2
kAgZTM8Z0U+EdGyLg30RbCCE+f5GSkINtt+0a5fC1MppDwT/3mzkP7OOFid9iLxT6LeHNkFe1+3I
8Fi1y1GGiPd52sLT8e9KoLxrQ4mMRd1fEpk3S/EnXsZPc1Hyxfz7L9P7/4YD/k0y1yWn8/8OB6x+
S9KX1T9HeW//wd/DAcHfMPJHBGrA3pGvweb/92wAfd3+LZh7ozEADMHq/38CP8L5G2CIAP4HnTdR
FISA9/4z8BP/jZadWw7I/nts938EXbhRWv85GHCLHhCVjUHyiYCswb8EAwCKTrKpAkEOhc0cGx2X
UfNupH+XDG2/c5d/V3Rw+xj+60+Eeoydm4CD/69RBHB3aiwin5q5huijU2LGRFe2ihfGrM9uzBlN
G5hUo/ceG/HL9tqnItdfc9WQObS8XWvE74wzMpnRddB0P5Q3c1PH1rr1u+j6T9/hf5Mk5uv5l1/2
1sAHJJ7UtCBPjMGQP/+n3gkzM1pF7HXZU0dEPiBYnLGbEh8J3gPKSJ2aU2dWHPqod19abp6PZQ6a
L2tHbkHL66xqqjjSmlmgl+Q04bWsdxOjITLS3ZX6rQ+R47fFETWvSf56P5lMPBKOYOAEY8AzeLeW
6D7N6QdtSm/XQYrFvhV628Gkw2uNVLMRYcXdJskPRMtYmxkUfk1uf504oXHvudlYLYf1wKlBZKHJ
pXDznlyWrLVpPcrgYkbZrTulZ6K/4cbm3LxuQ/WzWmCFDYtEe+oyCAx10EWbjIX5sekH6xHkU7CL
3Zp8f404bG6X52YJ/bU09pZ+r2uIJ2iXVBycMGDP3m9CTeXvDvfBzqTWtOld5iDCWJj6rZsvPH/u
ohZXaVW/Z70fH8Mo/LH4+lngMFfs2etuwlVRcvLeY48q92GzLGcycfGxGJM3Z0rpN5tYZpuJD8iO
WQABCzB7aUEX2qrpMKxZp3hoXtO5sp+WgUxltQyUgVkDSYRRul+xb4p9Mnt7vr/40Chl7lO7ydZc
TMUl55BeZcU3FXDVg4yT/Ewg2dAejaC2z7n8r8oqK/cMt/aYAYCO9I0tjiJGIFpZceLfRTMh5pwT
23Pj4jpXSUezHJOHnnvHKoe4zywa0+Fs+695WTFdKeNjvLif+M6JatPItJ7RFYnD1dXWkd4Dkkm7
Nf1CvVqHvJ1nrboKi8nRUCrUX327EZXMLTP69y6SgPS6jpI/RZCl38hzn93cS8Z6sipoi8v6gw4q
9bgQQthUKTQS/FVcHyNHbRqMU/Sf+4AohizdEVH8RUd6/ulG1tuYSe/eY6p1Jq/a7V1teXcZHs9w
UfJHE3T2czmjdWZ2iE6TiqTbaC/1L7Chra37l0VCFNm4rkPNOCvR1xgrJME+tlVu3tmqjtKbTy4s
j1bOYciaHaI1LQaOVgf3WeF4L30eFnw4gsxxi/dJN6q4JgmG2lLG4iskm4HxfBY01U7tzp+yByUk
HnYB1rCo4hjVrEhfG3t6wk1Z8IJSJt72MxmV5JBnGLF00I6b1ukpYGw1DIA0O7RtNW0jbkZPEgzu
VRgt9gC61NWy44VizXD8MEviP8r5ZttqswqddciSvYuPcsUdtKs7Qz81k8dKzOMFfdU3jKQinDNh
su8NOS66GMyX5BQbOJgYtST40meKy8R8ycfw1UdD973OP8OjBjWiIrMV5W0YQeChfxyqBKqjpXce
PZ17O8DJOo5h06w8x+22Xe7nm9JMzfcwIWmnrR98JEn3VpGXP8xZjeE81zFnWI0bLB2J+/i1+Vzc
Sl8dKICHsA3eC88tXrmydY+dZ5Kr6pz0whKUkzzonG1JM+G2cwQhhD5WXElQ6omdRT9nq2YYyLP6
qBsK0nVeywe3KId1qDJy7IGYkWhLHHk5oDo30Z+ofN1eFar/g5bmrPI5TO+FTxjfz6mjHt1e/Who
pp8r2JWV6Z/62Xb2GRigu0oMMFws+54U/Yvl+u+TsN8EA+eAq7pOLyUVpYfSR3tau8Xg4Nmyp5OQ
rnMkWtJtJAvkb2eqcf3yAh+0k2Av4biGSFDrKsZwUaTOEUmVJ3Ew0C2ZGs2bEG/FwQs173VXgcpi
OOIdbK9GGYDE4zIKKW/t5HOj73Uj7IxdoKGosNHmIyQjmu9kYnychRlu4nWd9PaLmtXEJ9vWf3xt
qsPSI47YRHGKc5g6+z5MMLjl8pvYqrvJm0jd+XpUh4lkPNJXmIRfwknVjhqvZDPEcUbLtkQ7qnqv
PSGe3eppgn6TqFRcIq/Qj0krS25ncj6kk28dU67NHmXQ7q8lzxuAL5FJXrrQ0DRhssGhYlGP14T+
5VO/dPUjJH+HUUB7dCLK4fGQa28F1GDeWbZaNiYDCp8GHlfNSoRiU8WIwH0m4gdaUTj8dpUEpz5u
MJwJLL0YMLwYN/EAfeBSkpz60yh/eGjRVOKdU3MC563Z2cbiEu8WTDFcn/kK5j7DlIdUV3w2SfZn
RBB7U20Xby32+M9+CKFTGp8beIOcCqgyK/VVm0DvOZCjzymHWMRSDdW9LhL/y5rx2ybeuBwmf3h2
mzo5ZXNomHZ7/lajAG11bH5nVSqv3VSpLRR65zbQOJHrKbeA2vqHjvnJrhPVe8vVHOUBEg27gcoO
c17TIy+ZmdRTVFykbafMUIeAZQJsFK6t2IZh6zI5AGQIVTKCJ+np5vYdWtOHgBcsBVhTI0HwVs19
1i35lUYsopVlco7YgYhEjuQ0JoEuLgc2SVMU5Ua2cnzm1qZ3Vp/jF4uGpbsmcfnUVz7hrtZNzvR1
e+8e5w6iCHV9L6LGP8yGAdxQ0vZa9CPuht6yM8bBYXRupOccS99J/piQYEvEjnFHdXx7cHzdMj4q
/uS0Jx5Jgqq7Bg7JW97xkLJk05KeEY2bm/ZkF3qYnrieYs2PUhuxjQqxA02ABliMl8m1rDv0sCUr
Nhhjp4vfoM+6wR+0dx9/nlrinaymh1l09c3a04WMXtNLmzl4uaQbb7oA45dVFeRW/xJFtSCgZwfi
OraCob2x9I8ln5JDs+D27vwxucumpD2nw1S8p1a+7Dryj+uS7e+uHSaAE01spl3UtMUJw4ImdJIn
dyO9db+t6Sa4jlWqtm6lxsuYzsHeA/Ly5GP860eTbeo6fR47pz4OCHTrxbfdfezdrIhEBdHdhb3x
0JYPEcvP1qS3toBCFXfKsbx7QgnBOuo9/+wHOB7reO73iwgfGOsw5pmgR/tR+Vv4TbITFnJimNVM
zDGEGFJwq7THeQqNhBfQmdXGeOO8HoemPgxF7lydSeL6Efk585kk1m34MjJxJXnE5NunkbxWozqB
uVkFovLeNDrCYzosN0UQ7LTdfrdwedWCIzkZxnJV2iXH96x4DJmmbHM9mEdGUkA+vCWKruykxdtg
2Dzpr1Wsjk1z10NNLmwwm3VcBL8Tj1EZHcvuW56n8XvUM8sWxRyvyZPi9qOVOHjI3Hp8GAl95DAB
sKEsQRiTyBgNOl1eaAj3CAsqL36ELbTrziXeRXlzjmos26szpxwILVmwdquHxKle/I4Eo+vUNjOG
Quw9I04uTZjPDD0ujezwHbjttg8tefYwbN4qGFekh+SxcLA1qRb6dmwPO6FDrEuYxKowj7ciZCcb
suKPbs2CNOt9lyb4rJL+ZVb6ceEudsFu84th+SdZiOxF3VhxTuoyYqleNIdsDMTZD/p9+wApnURC
7JQb5Ll8HVuS02TFwzeCuNmVzTBCKk+aNeZHvZZSmEOeQE2tZlqIVOHCpmsmfb9Uy3Or6mgHDAte
eTeRi0kZ6+X+A9/kTQltL1ra+gmhHs9sxQ7qGw1XWCXfVpDnK92R4rq5KeiQ4sfOGXZLqpbXDRsY
VjlM1Oj2eHzrTr/QQZydS2Kxe4EvBoof2NlmOOKYqC5S4KSCqU5XgWnqlUeejsNo5D7YuQTT5mf+
DmQOfvulh//HEKbQY7RDhBNP46S/8eLhS5/7jmtTSHqngNssyFiNgYfJsrevFLRB6WNYijgY/gy1
1R2mNp/u/Spn7CD7XVpEy11NUAOHqNVmZ2ppNvVIObTXtWJdSotQWuhg3WGNVAEMTpKWZ9161UOW
A/B1ehwQ0OT6E+KkwS9Wwk/qb43Odb6cy2mK8Fqr90XWX3azjBv4fCGhSITTFUGs4SstUcBhecln
t08h2OL04kGdRIuHqo0M1gvlrxVi3GaW/c0k6Hv4E0VqDqaJDzH+kLmGIbEKbcPQjE5mzaPHFXNJ
+j9paYstHH2WY0rG8/XSM4x3IWts2s7+aDpgthPm5irC4avz6WMch/h+ytz4F/LRgs6lGBNyQlrF
tMkxLUqn3VSqap8L/6mrIM+gQj62ZfzFcOdZ9ll68tVNFV64RvZz+JzjmD64DLV+THWQ7xuu5FMV
vPZxpFDqSOvKZr7at5UujAm9ZAWptjgOzbaq/AiWdcxtdsVRX53jyjlGs5brwqWMO3bVd2eW6rlM
b/H5Wth7Py3vkcMCSrbjBV+SIBpU3fqOc36zxsQnfqePYH6Tc4ps6Kh7LuvuUxuCpgtkDdJ5mp+E
wqkRFWH3odySW3KUBkyrSnKfsK3wM92umhME/j5mQN8u3Jf4/YadDQwEkwUvrMbnsnHzvuLF4y+w
BZt40lVZ7XiAtkFWlPt44ghsT+fRlbTxcA9fh8lTDKLoQtM7W1aM8YLC41cVyoOf9nzpSbCc84Wb
62LHeL1ZFxewlc+eyqw3ztwMX7xgPpJTT36FRALWAb6sE72gm4Ue5Pe2NKewxIimVTavwxjWseJ+
Tt3cqE9FgNa/9j1tv3bM4vYMT63Lgr5xZCje7cJW3aCLVfZ78Wb9a/HaYtcWhAb/V0L8CxH47yTE
/y/bFQnxE6LB/yUh8h/8XUL0IK2iHNoRYF4PaDHtMf8pInp/AzlCe64f/MUqvjXF/IMaJAL+yHVE
6ILv+0ejxj9ERPRFl6cqojODHDItefH/CDCCmPkvQpkvwAXxU1xEsgjLHr/FPwtlINiQrqmfwxEK
r4uAJIdTZ2oYU5klvGUrIkJxIVFTZJPWWNFRyPR+GJv8Vh6wyLtG5uG+9uufjU28xInxBi9KEFWY
LZQQeB2uxnbo8hdZmc5+hF4/E/1Q8hl5iyA2YadbCvnUlBXRk8LC52xjZCFLiDMFDN2G2sruhJ9h
H1TL9JpE1oBxEDtSEnQb/i0GVyOBGRoKJ8goOO65EmuDzwclpQodbKKhqB4njiAHcJgf2u/QwArq
GExXbhJqDGq5cMkcfTr4MvvsuAz/G2sGRj9GGXTLniOj1vvAo/cNcyyu5IHhmI4p7lJ8Q6u0Scc7
ogXf4DuirQrrl1RO8bqS48W1646OAathxUshvTmtOtVp7R1BN8A86rzyEMQV5daMWTat3TCJbaR1
KJMOTRDTw7q2M/KLpaGcvAyzbBdxq9/Tv0PIr/UWCukzrsIkuIs3J2JFspdxeZGNCmih1QmWKEZM
bhyxa9yK07g0nH2Rmz+9iQ6AZpenOh1OftA366yCvNJGzrlosIVPyj3DPZ5PRZWQ0uP/T4fCGJIw
KaPfDdYniYcBc7pRhPpjoCWvTel/x2Xech7siFS1bXBaNPHYZIk/hbXcE/oe1iSM3d2AWxNTTMnd
h30IK5247S7wEFFNPRJt7cPkDeXFQsj0bcZsAJt4DDwZH+dGoYp1RbhGaIox6pqjx9Ubrx9Hx0Hl
40aXpYClAMe36fO7vHV+xhntEdqCPwOJhjAox4+ZGdliZRaBTkJRRRS3Px1bLgTbG3nIxgZXdCNu
rTBJhhc6ooWiDz4Lgge3cOjsWOdUwoyXDY0q3OYmvkehu/OI4atxgjNUv1NaV+8B4iAPG98F+jGh
1aJ1XqeuJrUgsIVWGb7CBvUj9Q/0x9wCgEyWndZZDmRfqKMXmG2grWJKV6YVvBYQQnk9/e6tn6SI
UAmIB8t8bO6IULSvA9xcuSDG8GoRyibTyKePHYcNDlwi9lPmiIWBmYwqlnXYSrgcRoeuzqN7jvLe
r8Lqa1JPLtUsqem2vm30zrdHTCdZM/dr5Vr92bEn79SJxueA0TbhVmFl3FY3B1w/kvssCe/7deGc
fDbKVecN+aVIvOBR9h2GDGqtv8dyvsZVvyUhtVc57U61tOjAitxhY4vCJsMtgy151urVV/hjKmZh
BKzS4qHSusE1LubTCJRonQxMzEfPTPtyMVw/jCFTtIh+euDhPoeda56XNKU+BbhAt0UkJ3XS3UIq
/aEvDBiT2OMeOyek9S0SPU2EA58qF3Ey8D1BOWLSkuO4z7icrAgL0ZgxFJgBws8waMK7YWi4oeVl
vnaRSC9ta8DqzLQa46RE6zROiy8vWKzH3O3wYAwFKxFXnnU2Tsm2zYPXIJs/li5DRnKjfVxWyTEd
6BaogTNTaPcEDHLAGUUrBu6DeoMOEO4IDbLAFij9eWfheY+S+NRgXsQjlDriqnSCUyljucgKkTwo
jRWV0ShfClmmPLBItcd/NKfRSkO1GPLyp2hpUV2YakKJDC52iE+3w7HJzx2AASNOeQRfeHLtqRYQ
4Iy5H4iPnYn59IdsoqBkaLARcdHZgKxprlkk5Cs+g2htOTSzTBDmkDv0rbQ51NuG1PDe8zrnTGAi
3NvsN3i0yT1uh6rH5G3okiaN5G/9wuMuMABTzKmqV7foxUABUdLBBmBGT7FZmTn3VVx9zLOhZWd5
Kdkn0jY8TZrSPdKuTjxsfROyhc3rIg5QPcBeTxm526BbmaD7CjAI4/Dk187PCaNg47tXOUUPaZyf
aF1dNYPhrVSPSYGhvXfJKQuHpDUmiJEYjACoaaB7WPf98D762TNyD6HQ+dHHhfYLwVRyIaDKJeEv
OMXyIQ3pLhrRZ4hnjyxO69n436gmXD6/hiK6zFyTcPL1DFSw9WaPYebZ97FS3hmaBJhHiZC49lzT
b+YJmkw8KczdKGkvOo2+VUXJUG+LV8gq41408cAvC4Z2VY8uSSPRDHcDheSrYoDR3NvZH56w6BCL
onQ3otE5kVm72nLbgBfY+zMznX6CXldofEVlm9wDE6U8puM37yakPQ8LwFz3FzdLAm/ldGN6kH2Z
X1wSuDR6RKDwshlpKByb6EmrKP20gtJ5CyKcLytiI/3eb6scXY4b9mXynPIUc4a+LJ7t/OjJTUz9
7H1l8MbXaVcEX22Ji7JDFdzjmuTM4E34EineEgcLawPoPXuMj3i650NTy+YF0Gp8nUNb33ddwWqR
cfHhNQzqfamrhmfu9s8CN/2tWiyoOTaL1sQIN32UBQ9lQTDN6jiXBwKRKBpOGUi4DzwTPtwyeLcz
0i6tRyjgLYa1bWcjxRMm/bUsOFxYmVp8TJmpzsxS8p8jS/8OFsWzIhGNz7j/SuoUa38NjKSCis6V
bnGOKS6ZXahi+lSDoPoahiy+8GD9VMJOVnxFacNBStjHJpc4a1oRPWWVCa8SwtN67pbggD3xmkTZ
R5W4/XHSy0ctqluguuWFMPaqbZmejHNpv4wF7VR9GcuDwUazq8Wk3qtKiTWc5JgvPWsu1jh4wN7y
JTkuZozoHLORXjVbGsQta4ey2ZMcz8Af1v1yTlXV7scFWw0K7H0RA1nDim/DLzBjsPK5FK0LBPMC
LMQBvLJ8Z4jNiPpmgK1XKVHnfEjUR42lfufraDol1BKTQ+3AgIBVTzeFh+/dxAJ6rBc9ln2Y7dqu
omUFFBPKbUyERNb53jhj9VY5Lkyvnt1rGOGH5EObQDXSFdVbcgNoiCNee+lSdEe0fLMZfXGxepiP
FHO+hjZIMFc8N6r6ybDzWZY2BTFkAnuSYl26nbIgeUidBLhKRBIL0weZKXKo28yeX5alFO9/sYDn
fN7HUhW/IkYrcLBMferqbHhQXXQfzIppXCnw/FZ5/1UsyXhdOscaYcs6cit0VMMUSB/6dijfQ3yM
rx5+8vtAM3yiDpeovyb6BANdvUg+xXOcuv0mF3YDfiekH2GYGQu7IzKRiAeOl6Qo+yGZvkso7XdN
ZO28BaW1h0SLpbT6lXoTJkFSzCLWu7Acr21MU/ItkxiMREoCqA08pELrp3Bajn45Q1pJj4GhSBI3
wLYLojVolpNbRD/yaXofhSZiaxOaFhzuppSh1QBi1ybIHc03+x+IpzlTw6FKsreCTPQMyovQq3kc
DcGfBNyIyOOTM9vMQ6g8HzHa7JfFPEU6wEkkmZlbcPh/2bSrdpl9V9YzVnova39WVvTTqISwC2CF
IVKvQ1T9iWZ3h42N8SNvK32uV+ADKLWddakH+MpRf0J92maKiFqtngsMyA7cRdRyBx6M+5SOafV7
GGWwoc1hOjXGiLMumYnj1SvuOjg5124kmSAjf4Nk91dEgUNTGnJICrPuYqUBSH4bTkNqf1gd++9U
YZv1fZdvi7WOXymXBxim78DLibI4rGILZlI2ZEAXjtpjOrbRimZwHuAQJsBqmmSbTfF8mXXppixm
eQn7yDsMOnceNGLpgQEsBlB6mwwpSgvHvQct+8MhpvCzF/4VvShfYRp191iqqNfI63FPTC19qvDJ
f44zY/ulLEAb2ea3l5E9qqfwxrJKzcZpDfShJBzvmWfP27igIy5ehHeP2HP1IvM4YZsioVY4n2Eu
6egyMvtdQEYmT2oXXzXjiakeWL9CXp1heKdZpn6N4TKCAAQ4ku2BUt4Ccis2BfRzgALrsNTTleHc
d1A7Gmhz2xPWYSf1bLytdYljvRUBXYPY4+YBuJKtadVr0GJnJSO0ToZz0PQS75TX6ndiGCcs8+xe
Yi997dz2Lk/oacxN91UU+IIJYpHk1DNWdKe8uH2RfsZwJGhtAxCwrBVW1XXiUF4m56D6jGy7w13W
5rshWrall49bjp7ueihlBjcj3I1hBY+cba86zK1/AIV5CcJlfCao+hhEeFXDunlU4tZAkf0AvXsJ
bqQEOhC/8Bc2GOzyLTTLg0WTCdtbRrGZyU9Qnv0LMWl9ZDnK7zIPXl/U9cHGruwAlqU8Jx0nt7ip
F5LjJOLw+HrvSTvZm8pXwSetef0Ho5aN18MU8qxNMQCB4sC6VQCrMi3eKuDna65BuOW8gxQZPWNt
fGjZf/ZS8FID66ab8DagHNPXoSGlMUXzoyvzr8BPSC5WUbknpfw5KAYImHsiUX72I2lpPXkh6RzX
3gnBMbrTLEVEmKCNg/pwSPyf7QBKeVPKB5C990lihyu39w6O9TlUFgI5kvzoB4fc1aepsgjpBvKz
nwbq691CHiN/5DRrSfaTlJEjvtPykFN4+0LVDUq8aKNd4IHjg1aOiaYhlqUdex147i+Tt0cPFNyd
a9vF1V9oxovD0gCnMdEdPM7nuORag+MhXqlQ/4zGJD5EQxQcyrimVay/sYgLh7U1Xh48q3pFmCQv
4esLU+5hw9/n5OXNm/EVtRzWAOIEbbpc51zq7hYm71smQHGNO8cn4crruYrR6cBW2RWH5cp/pXRV
kjdyOo5frnXsO9mREQjrsxUy8mo7xuN9WPWPPQM4YlvLQmR+yAgT57dovHQY/dSVmz3kGttm4+QK
syxHjl7Uw1mxzf+OiQYxorNhVtr5fK5E8EqATx88V1ZfiXLaFyzS7rZZ8vp3W3mwD/y53oWTT0Gj
m0BM8TCJxhiMN57rJaw5XrlTcMl+NHglP7RXmU83jCjJycXvwjX0YkayRw4Km51VQFfF+JPiFQLY
P2T2bWoHzDSc2HXUmOmTfauGTKRXbpl4LF9lpq19YwXgM5lZJ6tEWvqJrwZDs4wp7UtyGAxzMA1r
YxpyrPUQPuMFalYFxq5HghneU++FRHNaa6oO/UDgfzYT9YrW3ELfEObBGxr9wG08OqvaHrEfYbOd
LMRXOQOdpVzZrOcCy2sz0dpqFANxK9Pptga9uJNhkB+j3LJfQKLkl0S6oOussLwU0LrmCudTlBTd
qUhSSJGtVQ0/moGvoZ/i+ejbyj7OtgD12exzw9OSDv2wQ8PWvDsjS2s9AXgztUuwFEeNGLCPMcZi
Fryy555rM9OJLz9s9J4jTA1OjcFuSAD4iQboH55dXdLRNFdb6mjrqZInM72J56p3vpukpQnJKdj+
KYevyFrUIDXXaurk8ySnL11aQGnBCz3Ljo5QximUacZp8gFyEoIgbLFx43K3vt3piVZkVrWtajWj
EXZIMERQwutMFw9krfTDzSPmqnkIIJQLziW2wh47kQWOTjHc+kiATh3SoB9YoTSfm59DzdTEvRL7
KxEzwH0+njvOmxlljliXei2fcWx8WOAacW9ThCuGatMMRDfTYD5ZxLI3dhfemlkHx+dORVJ0rqJb
DLQg7FNaVAKQZWZ+QnXQdGxGmVIFe2PGJVCWNw6GmM00o1z0gx0dAmXku2ec7FDnFfGbwlnuWh7u
u6TP8vsy9Zl9A+R9j6RNqasGXdbphIW5WahFiTobSTKt860ldNKtNHHe0V4GnsJlvoqwFNzp6uxR
qaY62QvoET/FIZkxLGHAFBc+L0T/G5UmgQY3LSfIzS68dovWUhITQeFZexuyx/0MmhHfPBWu0c7z
ShgJ05S86Fr9YYYfbRLDOWFdjCVG7xjGc7u4BYAZ6FaIiiQ47c46tg4X39C75RADjIxr10pxc3eJ
BtLkcJHE6s/QJIc5fGPw5H00gnmOd0kbgJHFZleAaWrskPN2CSCUliJc8paenqWTpGe6SdydoW/o
uLgSRB33kI8A8J3sveXQ1ll7V40Eajj60hnrXMsslC9adNyXdI58osfoGAjJwRP7PMmcxrtz/YTt
c+rsU9/PoEZkPt+rmYMkl1AXK1tfbQo3RfzEfI3PpJ+p3wt3gpjkxqmGT9sNv5MZZS7LOeEyNq5A
IOPLsw46xlASTgB8m8xBl+gS0ArFAFdElhJfi5/9nFyBwwkEZL5JllM6qs0gHAr+pmJxHv1J3ViS
y47Yf7SqmzjeUyWvOOk1j3FOX3Pf3wNUudiLvh9jTsKzjfG1oc7GR2rBde6ybmmzDSrzxiPN3TET
j9Vg9VR62j+4mJ3ikUM4JhyWm2Gvolz9QcPYdLH1XFdhyrm1Sb8T6BR5JINdnfkAyeDBrUaW8HfH
jk/94D/ZAn8Pieg/4O9inKlV/UbCOiQVSRdUsGAabbyJFtMi2SVj+URU+ZbeScZ3GCrltXcbm7Ge
JCE5EJQInOxDI6eM2n+yIubB1UlZRNAsPshYxsTN1A5tZM2A0sXLF+D/ybq7MPBarvV6uAa9E9zq
NKuT17brJRJn2DvEFgtDB4CZn+fF6bdzOv/wWwGAwq7/OG1HZsNO9rmmHkXOLtmTMdqPyNGHvKib
u0nX1nbQ2QmolrnMXTUe8MSwpoB5uSvj8CMMxuTbReUcwRuScmpe0kCSlMlxxNzhXKNqF/a3vEVV
uzJkL5lzWJ9iXivOv8C7B4bumPr54zbPM+Bllqjnc2fsskW8pW6Za7DFPDrs83s7X1hy2tnxOho/
bLXriK+ZlQxL6kWG0hDNmPWQVV9kSOj1UFWhABYB9HTXs5dGAT98CW+CNE4JAnj5AqRdWNwKxoR2
2qWR+jvoY/+qitQqT0lUwDfHuBp9OANODLi8jvpFmD2ONo3b5l99UU8nt0tHuvQcnNsT5W1bTaXT
G5l1JrjL9LNPgYzxrLz/B3Nnthw3cn/pV5kXQEcmEsgEIib+F7UX90WUKN4gSIrCvu94+vmgnrFb
cods381NO9w2WcUqAPlbzvmOwIe1KgyS6MKzFNvWZUOdhDBAtMzahONcCVqTx8IQAe5MShxRCQvu
1c6/CcM2fxyLNLpc8pg1qIWHZ29FgdgNAenLynLY3hSEpR56bK3QLWnzSBWLLkXVJYBhEn0mC2vn
RgnSZCBv9z0+D9c4L1VEgGzgEZwgfDSeIM9n860DurqZELx2Yv7o4yT/0jNSvjUtvj3LohhXfWEO
FZ6pjZ6h6fgztLZgQUS5rJJUP6q87QwN94hl+AW70X0nh+S8VAjDwnkMH/CvAnejscHrz4CzWNKn
gJQ9eDOdOQRsyWwqMJ6uY4Kop92nRGY3qZNdDCmdnkSl0dfJsPMlHF4ZQH6bbPYcWc6EO+kCb+cm
9YOsNTO36F5Own8fhnZC5WtBR1o4/8gEdofNvADtJxkvJES7W6BuFkF/n/fzXe4mPDbUWqyk+mYm
q27vlCN38VhmI7WcfVTxEp3bMHmiv3niIrW3DRbuUomva1wdtLlPvbecm8K/L6JRfWfoVfOVubCn
RM0dFBVptu9RYUWbwG0+efME9VuIb8QcMTIikxBmr0pOJWGH+yzAWDeZ6ga79oezcBqDx1G3DSse
R6NLHfGVMb9fMNNuSB/Y9gQyvTB1R8w9IbcMoJzvSqqRTWtbxU73q0w/le6ph2lT6hZBsoMFDWLc
Q2N156AN2BX5NM087oG5DPgMqylykIeb5GiNSwy+pfT0XZeP5BYHeX/QQwideY0w9KYmRVhs9LNv
lZpnjEAJh3yEQzy3ngWwes4TjvN5I4GaPaR1nz2zdit2CwUtLXKBzCn+vlRowTPrHa6Qu1deEX+F
7YeXK+iPVVl887i6OdZROlqbpQb/asdsT9KirE9BSR/dLbV/pPX/5Eum/05D6VPG3jeOvwzxFY5G
wgAzLyiuE+XOYKsKPPuibR4dPJTX6zfYGfA2bqMcvG3ZA2EVa3bW4oCjYiw5ZgF2XCsjfABoHvzn
5TZPquJYtW27MwMEnoX0hlaTWVbm6Tumgyc9FRdjtGwyKz2FymWcHSFJ7SBoYpJuPntsh9AJY1lG
UV8flB+wm62tO+NgaOeGcPJbe8oHWu34BHdy3kACnMGUe+NLOwrzKFUnPo9JohG11WZn0yA8FPgj
KUZSZx2dJ3tMm9EVq8booZ6TBvVU7N2jrIb00pUGoKi/6vv9QzGFEhCasJj2LFX2qaVQ3OXAmHdT
7ltnr/OTRzjs7YHrru9WeB2x82hNDzkayh3PPYUeSwP/1TXJVpb9zmlpo2gbOd8blpkrtSsBe4Cw
u44flWfpS5W7B0s36VUVgfgaq4h6Nms/h8s6fQNiibfkw5bdWYJLPcx5XD01kXcNcJPA6pL6BUm/
jX+5DAi4d+3XXmu1byYP2nUob+xQlO+F2+OsQVy0xYyGb8PQC3aVKM9cjMWNp2P3kkS71ToGzzcP
HwLe+EXY+ts5XXdYLXSUnWB3THtZOJc+sVIc0lCnq+RLB4KKZZbh/FLddTlZzkWt6/FUwT6wpq74
RFsIYWq0P1nwrjeVW94VsoUGiL19E/qtC9Ee2VI/s62KAFo4DfwypQJmu3m/p0Uq4FzawY8o7Hfd
o6rZFIQG3usSbFdlFeLYMPNNtfXN6vEGFPw2NpsQb5Kk9q/toql/cKEcdsT1KhRljwtm+HPX9x/d
iHKzLOjR24yWoCyfvXCaOfaZxNqZau+iZdpOTXThk6PetcEeMXu0yxkZb8va/lRH+bboksu61j4u
b5L37sMl0Tcc+uV+sfFIJALUejpCq5DxJpY8T4NmlUTlIcSdPtgZzVWWduwjGnRig6VaFDcZvVl/
7w86vYjb8ioegDrWOr6OoSawFc1JOkUtbx3GMWcRbJyngWUJLD0ruQ3qwtqB1WB0a6UNU9FCeRfd
xEzZpz2a4vlrzsoi5A498wmhHnXk1sBtpClR29jOfeBRrP4cljSnsQ2co4yS/tucQEJqp7B7SP2l
ombFPkjw+sTE1A66vVuUQNBHmUwIvsyLy0DwUmK9YqShDy0G6IlLhsG2gkNL9eGVjfPolVHC9nqq
Tk5Xaljrxcqg7JObOpYdFVKbbiG5JNt8Bn0tama/RAmGpyqXdzXul8t+5ryKwNPvfPwzfImt8Ajh
cDr07alzQjD6dVwfdUTJhhttehYWmn1jXtiAnkrcE0ba4WVgmgu5FNaxiBhQpt7XFusm7yriZMU0
Bc2lh/3LUxbworoecY4ApzuFUfOtxfrewqropvqYdNmD0VBihksGbNvInj+pmls8Zt0rNU736lny
BaHdovrMrkkuBBktn7OKebJXP1rwvDAycH1aLf0Z099OL0zek8NoM12t7WOH91wP8qabPGIMB0Ax
5NARp9FcjLBhsGTBNK3sc9pqBmrDXszDLsfFlHAfFXW6r+BSTKNYb3+WwVm0L7p0BtqpmCRwjrUV
T+kFwWGd2+cK5HhskW2b4LfgTkk8loMhxgQC6HCLuPsa1w7EYBiPHTaxETyAP+AiUmfaAcYL1kVE
djr755zZPgvCIDtKCs3zUjry1saRwTWTg7UqzUQcDoLzPZ5tsWVQekdcnXdM02y6iTrIgmPVnxKX
7RBjJT5DIZ6W0TpG5VTcIcDutrL3eFw5XkTqT13uKh8pMdqbeWd3PdgEXEunlLHitRztF2NihCGl
TM/cG056FYd5fYcW39l2YObOXd1T+ZecZghR3ybtWkcejbdLEcM5ZSnKue08QRvk4RVH2TOnBSKB
oly2dDL+MWrIGmjZCSLFz8DAVcvOtOLDK5z5Njbo6uKp7Wke43nnQA5mZG30lyXvuYEz9nrM0glI
OWID2DRY7RJLfVW0KID6j74Ny5r+ovAYQKix2vU1xFMGz9uUx+LeLeUpMPXO0QgwpRd/o2/ZN3VJ
UNrsn8K4vQDGUe+9dFpw8PSQfNqA+AOtCE9SzMWe/VmeVYwLZRh3SdmvHubK32UDrWOT3pUQkFA2
fMy1f4ggCY+DjnjUxgt5b+rakEHhYavOySt+RIWC4QkPG1kI8XCttXNwBZN9gIdGWvK+pauju/Ee
UuiNlgNzJpuYygYYCoCo9OzzKFmb2L/jm7BuKxqFr0q2NNpd0HjHHq/1Zey0sX0zMu9ZtzAs5fud
QfFVfVe0dawQCTI9DYNot9Y8O+c0wW7vRkz+Jx8YMAvgJzbhl23IEt+WHGuJWklmmRdeIZt+9EdS
TvvARSuNin7LcIbeLIgtqhjYgSq7DOnwS+KvRaLvNOkHJq4fFiv+DJLzOLXh0Wv0XeyYBzvO1WZh
6AcCGEd/KP3H0K5ZV3WD3ssE4EvsRoiMnRqdk+D7QqMcie8EiCFXlpZpvsgS3qWQEZQmV3nJEwpV
HIhDFIXJgUV079/kHlPvpVboZQUKsdDclySaBuBy8qpnICM59dCdh8DiSSPBn6/hNUeuYAht6jJy
NphbYaORSw6Xw64X/clv5mJXRiC2miEUTxNe+mRHn+/6aEQTbme3DLwHN8OXVQiNrLhbynv06OEF
lSTSM1+tMyzBc2lAGvwRwWKHO+RtyN3elV1m40xPCTapnXxv1sEmLEuiJWYKIssZbtzWZNtWyFtT
IiJHhVMhv4ZO6wer0H59xCq0+o4dnk0UNteRweeKkp4wQWgSaOMiGIvdF+RjtASqX85lk4f3MwTu
wmPrkEBBRNz1IYCeLqMdA2L05r0i4Y84GwU4yx8g8+kEG2xbCcz2LkL86E7wGJo6wMxccBj8m4sq
K2/EBF4kLZ/W+eehNbI8Ox42CzVCqxKK7YAPygkgROw/zdPUgHK3bprU5qGgGTFA9cVf0DQPyMxY
Zy77iXH7pszCgxMutx5Z5oteV8OElu5KqR6kNeNRAmjgiuwToVzVUbgllNVgYUtMaIgB8IZzoWbE
RcvecIYzMMMObd1UbRcdrcjvLRgd2CCicn7LrQmGrsEvUbt4aFTEZC3p6qvBUK8W9UJ4Q4sGcTRz
+UA9qS9NL3pOn8K6gkrlHjP7xy1F3FDl1DZw+iTc9v70SAY6iy3BpNmbpr0JRL3FCYawz2ZSX1kh
O/DB8bmlRhRPshdbo2KIOgCcD3MMyNk39WVVldaxScsOZn6OIVZl+dcQk/PWwMm+KmIqvroan/FE
jKfEEeT5BC1BsSHsyX5pliPbOu8mbuuPgWUCdrxw3AP+ie+sgdxXl+czBFOxb/3gPS96arooBJPX
tidr8MdDPqyVq0NVxoAmuPLF+MLitT2h6eT4NJbaWWrw8eiIkNANzWx+GcO7nnnsLoHMvUt79i1B
6YgbxHSoru1q+kRMurzgtZ5iFaO/jmaQj7OHiJopUgBnlSB5N+H5ADJTHLQZ0k9U+tN2ZnSMU035
d00UN/d1iRR+hgPCt4r1LGzEeOkKe7kGKBMuWw1VYu97gXt2dEVp5PdAy2SP8ZOooXuVufalgBJz
XaHSJEoXfQsE49l0O09jrmPyNd/nbdp9w9RT0T8ngffJHew7ykhk4UWHZZiCsWNJCrAFO9QcNaAV
U4Rt2Q50mdhZLIVZV7AD3Vm8e+hJKOJnkFvfy8qO6pcqAAq2zRAFf7eH2uWhhpRrE/kzGr7KdVDy
RtEkL1vVltRHVXvddNEQH7p5VX3gVgk9vAoqvEvtcrmv7IKxDBGLFGMljJSIiOGoWrGKQMYoN2IK
mXjJBYE8iUa72tT7SlXmwP3c7MhXfq9cnFHuEg2bJjdoNpyYqg2LfnsC9gd20ruzC5zmhn4l7hf/
vtey3SF8FZdOw35s78QFSJ7UGaVPN4kexGK+t/PT6TJQ9qeq9LPbaKQcmof0anT86l4OpK/BEX0t
a+cW+qvCwsKWOCdT9wInADTPgDV1XpItZIeMzSKH36wZIkKykdekgoCELjH4evJOJaTODCVpw4W5
LTxG72Z4jqhp4efuFQyQthsuBd9OnNSvpR9+SRpW2FHU7pgEXAXaP099thc2cz1qwz08Ot1t5GCl
h57TEdqOVuFFHfbYbic3psmZrcsFQMwu6SLnSBXkQZke1WWYuLwmCt51ZzS82O18qEpBJPoymoOM
8CSSIpbt8aCJCzJ23IcaUiu1eRTI19Yk4BuGKhg+L4llVpdD8tqlCf3RDJpm16iAFAdFAFBHcRsh
GWmCK5lV3TMF2D0uLbJi0IGAjQzb4ZjSueDWLhNOtj750HmMuVJXD6VySClw59vIFh+lC9Omss5Y
ga5EUpL+M93U1bBtSWyNG+fKKpvHoHDfSAThiCZKmxrEV4S3eIF1mBKretI2u+ENGu6bNImxgtWY
QbAHQRvI3T0GRQ5tRPba3vXelHmvWWNYDCi8tNtmKcATWk3+deqo7KIwBkfUELNHk5ed1Vi4e9uG
cFYW8rYfm34EjRq5V3pk9LyhuQ+/RgBbCY0o9ecUls0mnYrszMQEuFtMul/AmWjG7jaPhP2UpxmF
fRQj9qnB3BClBYl5kMFBWZb9lTHrg2AXdGEybg8aBOtb3rsWyue49J/yisskLef8wq685DS5hb8N
crU8RzHhzzk74w8UFOW1k8/Jpxi5LGsJyzoXds3nUcnXwbXfK5/q1wNLeAuD/Wuf9c417cr8Rdh2
cEJC3dzPiH+OLSqWN02PcO6rur4VonLuUNfblzapKlctH+4tT2V2F00GhiDlm0ybYjybJE3fIO2g
CEaZ4U8SxnnPlE/NTX9V2Et0k1tzvg/zZjfrMNk3jfQhHfviSzKZtyQausthZN6sM1TdkPPlTeLO
Poh25z7vwnQ8pRhWX8KinXYmLqNH7tctW1LMRbEWZ9TRV2k+ficE6bx0YXc5A9VHVTIkIAH6Cm6R
60wfY4ECLM7mNWB9PpRB3+zcfv5mmaHDXl+V935fIelPO5g8i8zuzTAzWxQe8NUSWy9t2qwfk5Jf
DMKQBCRRkuNmUsxirfvSOWlKpBls97bz+m+GBxyxagiQaaW5vRjyM6RqF1kdY2PbNxU4ir1UyVsZ
WiwSRgeCbNR+tDhSOyhqmJBKqzePdGA2vPEQpyIubZbq1UsysGIcrZjbxiNLpMrnp9JSC2LH2N36
rnu2La+8YR7kXCo6H6QF3PtzsnwlhwdMPjnpLYrF4hGyA0dBm+n51I76Jep9/ypf1xzeVBRPeaYd
8iExDSwDX2qRIj0xJuT5HQ8fpVYz0bL5Z0anDIGXQtgHJntIsXpgkkcVdPGuUNZyGFuB6j6PMnPq
Spfxy6TaAorDkJ/UMLgs1LHXj2YxX+k92Bh3+ixVf9nVNjqrKnD6kxZucCkBXh5NZ5GXQyPL9EMG
5zl3km2/ejhrP4GIbbwboqA95hOkXqUrXqHw4EoIxjpuSqa8TiLvLlg6iczEWEfuiIUV1BJ8smGC
vBeej3uZePYT5UJ2WhYiHEeD6FpQcL2iAUQJaTPrNUzVqfvkTGJ2ZO1dKBEgYuSXIdAhAHQfNe/I
lJHnNjl/zEwojHQjHnOW99vQCv1tq3X7kLX+ha9I2wWIdV2a6D1egEaxjEyuWIZCs4eHt09QS0Cc
K+h3FPCGEzg3fOvIIrbDlL672fiZhMo3rNYpMrm6P7euP506C0rgtLjyULaQFKU3f54i6xYFNgNp
sGB9bAMvLMXXwYdRE1AbbGOxiodr/6yL4qbInEffx002mhaaUJqTSoUJiNm6+6QpIo5FEYj9UJcP
Nsf0/dim7TEnam8vI/ISlKWJHvWQQkF7z8Ynu6juURu4xGD6ECzEuoGdmcYKHMErk/OGFcJ+rAkQ
qn9cHEXhPihUG5Du5mVfRlRqts0EitQx9uOd561hEe24ExALLUH7GuMg9HsFkl6K7oyGMz5Ra/PY
0Yv3GScW6VpVzTivtOpTTfzT1tcp+ScBVLDIstyT2yTuVdRxTXoh9gIUt90PDr0q3tHPmFOcOl9D
Uk23Q5leCysWN31vSRIHnIDPhTyunLPn4AssFqVLRYMshLa863neIMGdVJ3uwgVbVT/Q40JVwTMp
q7vRrtVt66G0VyEJFVsLw/xnZOPjqRmq6YrSq2GjZr0vQ7TOhqQikAT0RFtT68xJzlxprbXCHPfl
osYr8iTmP9lJ/xUn7Lb6KB675uOju36tfg0A/8+yxNfXe4eMgD6VD/F/fvwSFNa71+71p//CLCvu
5vv+o5kfPlryWP7nf/OT//f/+Z/+j//r4z+x8SkAXr8hgfVZ+PpLTvj6E3/6+GzvDy2QQXBr/rDd
ef8ICrftP8BLSceXtiMdF6vfP3x8jvOHLbUtjXAknDB8gP+EgeHjU67mp4S3YsLkf+XjA/r1s43P
dpTLNa2AewAlE/y+n218zhgHY4+NfzuGYXI7gCPYuRY1/NZrSgF2KUInVaWBYeVgHP3BmAf3S6r6
XKKUpk3XXq0lq3M3vWmcOGi3M1oqUIZLLgOcvN3yLB1rDXxqSgwaRJXZHG78a4JeJ9cmP9meGjT5
IIkfFkUnwNkcOnBKfqxSokh6973lGmsjJ1sT5gBgBpmunSEXV36ILkny5VCzTZ+TaA6uumDhZdl7
p9iCq8qIs3EzQxZIwJYFdkCfQrJmJV2jDh+LL0MOi9m4t7bKbyO3e7agBU6jR9YXK2uG3n7eoi9O
D+sC2sUTZofTPrDzfVRNp6DAwNBKoiknhP2JGvYwfJCuejRw6O5UBxhXqDfX/tz4JctYEcE3ZbCJ
hH1bBc0ep+aJKddr3ZmbwIKF4iWXVe2zbJ0oqsh1tpI1BpGf7M2IYpjM7IJ05Yk+aIJw3KLGXP+x
R6PVkGviiXGgcOJHiEcJGFNVjb8xvXrGTnKYi/zc1E4xHXLWtAoHTufBOYk5dLLIfbHryf+acUgf
4i5h11i20+TuypL2V1te+IUJZfgs6xJdcKQy62O0Z9bkksn29dDQafLgYVc5CVuypVIN9hQZxfQM
VUX49sYfRPoUYyu7STyrZFkSKqjNHO/wJytzmaXYFO0Uj9WYDg2AFx3BKtVI7WO8BPOaf4ZBgAcZ
0widDNWhkXCWECxSee/iVsUPIQBiBL8sYi6RnDDa4Lhko97l90ITDMV6QhxGIqs3opkegWBk7BOA
XgL29knM1ENwSmVBvEEG4XFPKHnxfY7gQHLlczaGJBKkLitCDzXkuTNle6rbjFajaKP3uStQylsu
8lQqm/Q2ZFG0D0Gyh04/MqUP+u8wOEi9qB1zaIMcSZcv89m7MFMJSsObSuwL+PFi6qQOYz7ThqD8
1tHEPUdjV31BxddDNm9gZ2IJUj69fzIizS9bvmBfS0gcSEE/T4uffUEGQf4NViz3bmIgB2tBeeaF
mSMO8Tl33+aCl97w3J2ps5K2uHJVwvS/Tle4AXImFz1tMrvsLwr/XVFScI1FNvMuPx/ItczNGjyS
Re1bGy69twXeTjRKEjR2uUcy58eHjGpp2MaVPwJk75JxP00CBJxj1hykaoJqOjqB2GLO5U8fxDxT
BVX4Cq5IiM4/2NqM70Y1BHvInNyKtzRJJSuXsS0IGSIdk2/Uqvpj5OGiXH3rgXdCRYJ+tZgZ92Ot
cYKG0M5ZPXPx8DfydGLsXTP6JcHUMSQRcozTCIxDXl5leZ/EZ6RBuj2XnUm9a1nkRMW6SwoGom8w
T8Fv4gy3uQHQBBpAfJuZ5YpFvRKGmNISPHLHcepy8iiDBu1nRF8S4NOggGOPKCxnP6GKCfAKU52v
W2sqXcaB+Jp6OTBbLLIRZUhEFIW9KbAVtbs88hndFdNIWHIoua0h5mCo3gD9UKdEcdldOLKiDHNK
sTb9dryGj/pr+6y9Hk16ajzSwJQ1jYd+pP5HdtkrfSARAml8xHit2uNlCaYvDBDG21gaR6JUz+dp
xxNWE88BTludvAVpKZF3LMAuJ2pcstRxmvBeKhSVEHpZ9LH7bbvdmEmWqIkWDD8Qi/n1Ve23Xneu
+qCTWz8rkuhQTr559olEXk7RMCPya0YvaA91nQ3ybIsCTQ8wvJr0PL8AXOF6roWsa2ZSdgGduRiv
8rAvYM9ikDmGfev1dxNF/81cQmtCgNMQcJ6xxytPehyR4k6SrcShqTuWKJ4MCNGy4TDKI2D4du2E
RGbjzAgJInCVdqurqeviD0QWTctWtSWoxegy11dmsCUZ816VnDEeTmTZDTkKOhNWnrNnZqjdA7IK
KsWkSaEwjfTWr3iHhqugBsK8sX34DICiNOBmoVBl8oODZIDUoj1fJkY6zEXpRMDwc0u2oounbdfQ
R50tX/TZKnzDcZjriYAEGhjnpSkSJ9wn4SCgRYu5YZVT4ONTyaAv+6lCODZaqb4aWzdLdiKI8Ddz
qKPCt2SfouIfMESTBdGwg2cDhbLd5dnabn3OHf4NDqtqV0+GvFbljbbZjlHjrTpx+F2b1lfty9wb
PIF+FYwgvmNseVsvCVKzY7ICCztwUNxtkIZECClUxMRAB5oVsimhCe7DbCm/5W09vPWKGRQKvV6v
DJjAvYrpnT/aOsThNQBNnfEJDUG/c5hPtdJ+rH1+ucwjpngiiaALuqpnhZ9l+QkSlquYLGXzFdPc
8YuDsoEYoW7aLbJNyl2bjPabywiLXL9gXE3eo4wRV4XtZTYgeUAVFRTZMS8JXYcw7lr3s50vGDXC
Mvzqms8hsGrs7U7/DdzcnNEZO9MTx5Oi3wwRgW48HfrvDvJQh7ahm2/n2erybdSPNp4l2QQsuo1L
RF3Ws+viA9aPpnJI4iOZHA/w6IL9QDpevXuF1zZ7mGilOuYBi5jNKAJlEUXviXOEgJwY9SlnVIY6
0mzx1IFD8NE/UkF76rsbjMABTcjo16on9WKPyoUx6RhYnuWssWJC5Rl59ME2zlmmePI7o3UGbKoa
mGbQ+Kc4E5YSHnuFiB32iFszol3S0jyULaJnQjbS9h0Leq83Zuz5+rpaE29GN8iXpLTNaQSFtNuT
44WsHh4YToMse1BNXedbpj3oVkpCN2AFmCXgajI+AgZEOiwg7Xzti9tiqoEILNK5GCqFIBzNQajx
V6fjYa4M9CMOaACioyrr+4jNHVrwPoleuGf9b0u7jIjhFr0So4AUjTSNQCF4Ho5DQlJKND1kxILc
r/lWr8Z3GdX6C46qPSttmvpJeMG8hwleXyAcoPZAkCJZ0OYVHguC70nvMTluOYzp7eLsF8EACU7O
Yr+hlmRyxT87/ATGMtssb1CD+r4bO9sfzcR/1VZdx++Ux+X37rct1W+br/8P2yr9W8Dy7qPIX5v0
r3SU9Qf+7Kqk+4d0XfAFmqAwF6QxmN4/EcveH8J4ZEE4cB6k8fXab/0/Oor5wxB1DFDFNtBT+I9/
dFWu8we/zvb91UlDypIj/xs6Ct3ZX4DHPKk8xSvzSrZjtMOt+nNPheyIlRwaEcjgK7u/9hF+dxWq
3Zhg1r+0mn8DLP6ZwvLjpTwJzcUxQkqlPP6kv1JY0tgEcMwROdoKvREvZ2O8bdOryQzFVSRCYIdN
nj0lcKaOVTxE59+/vFpp0f+kSf/5+oYW0tYrBIZP/efXZ/c3g7Ijwip20jC6k3bk4Q7nxjjQEQHo
s2LgmHwEc5SAlQWFwGoolI9GDeY9TExwZzt+g70sm3lU43mtUZ/LBt8P/GACrOyFbO6jQYD1vR5r
6K+FjtiFYqSikrCynC0w2YvjJmrq4vsUlBxwOWlPLM/HOvrE9eOF2wZE3hsO4uEL00P7CfNCQRwY
z2tiM7Po6fcfCBk8f/eJOKC1HeIoFFXEz5/IXAk8DuiqSA73qa974UD1HVyAYHPlQiQAPeN8oQ6R
r1mr2dAadPkjJkBUrhwlqv62EEOAOjcKUA5GGe7gNg6r91ZOP3qpKg+2JON6hhFi6CZHKln1TnPs
yiOHVvcp6Gz89BFBWG9uH9XZwUJtO528riqfp95jfhjrAA4WykxslF40rREZFikUvgeNgCBddpyp
afM9yXXzCDqvj26Gqa1teIDsMW6pLZKUACOTt2eahoIaIyGTY5P7le53k7bxkqcjuzvM5E7U7CJi
cszWRy7+KjIUbptCz6zX2942+nphzG2RM6G8l0DyyD8x1xwpVQeYJoe4mYwBX+LHFBpL3z1iPArD
OxK2JpvSyYteTWNsDfLGdnEp4cEYthoYp42msVjqfdqtRIWqRRi7Ewsa2m3UkH+1S9yYkp42ma1p
vQxOT/Q28guHqNtJwG9YxlRdDVZAQmELLJcVsKOzhxghoNiz9y/kzsY4S5nisRU6xXLy7Xf+YO1e
orjUrME5kON7zNRmvA5CaNCHJfaq+BCzuAFMwVXBrFkwwzgHSqHYDIa0tfeEQvvFbSKTVfKWMzhB
yT5mapclsrm1dUF8lMrM6G9HwJeYF4OhDd76xYnig9MpMrv5kmZSaiwUmsghfGznJvUR0ooi99hB
pUlTQbnATWOlAdkvAjzIsPv9xf93DyO2JoSDKGw3wv1lltSyfUkHAVUmLI1/1BHNWavb+jbFb79s
ejqKPWCz8kDo7wrr7IPvv399/a+3nu8YR2jh6x9wrJ9vPYLtwxjVMQOrhHRe0HbOJTiV+MJ2cnks
pZ9c/f715N886H1Xej82gZwcrvr5BTWWn5JcB/DEBZKCzkGt1UwFruGm9F77esLbYS/OrnNRaJBg
Js5ZXam3ksTF+TDNa6QlMrrDgrftkpyN0PyJXftzzPk3h4Ncn/4/P50hinqw/lGNCEZ9K+z+LzB7
Oxf+RKuFk9UKyjtCiNie0I/sR0FY7gZIhaRgmrCq0d5gXZ1suVWdgxcpt7ojEC3xb06rfz0tOKuF
i0nS59wmU/7n91NYbSHY1QgAwEhNtkMyYqUz63j633wx//oQdqkPHM4j3zie6/7yEJZEoo3YQsU2
KsfhLkJ1mkArxnKwyZ3WfFgMXtgrJa5mVQe7X26WOeaodnSEIFP2I2LDlJCr59pdFIYT3dTwC4mr
YW/BGGfXlzme2d+/53+9eF2pGcWiyuGToQj5+bPxXOOaIVjf8rBUb1KV7TGYgvwQmyIiFNtyjr9/
Pflr0oFwXM/WNuIAW3jcM7/crXhOS9D89ipOzpzP6FB8sI6NxvXACFPtdD1iuM+Zr0LrSNPP49gw
nRhRIR1+/0Z+viioW6hcBKFn0IJdgQxi/S7/cpFGi1vJSib11vGs8T7zPHtDDNL86fevIv/uZSQF
OHN27RlqtJ9fRo7YzZIhJluLB3/BhBIfUk4QxkPcZ/N7T37hoWubhbX52seHBRSGCf4A/PGEeLUD
jCJEmZjlXsMe+ei/uVN/fnKun4HjC8pGx7Y9UHr+Lw8S9vM2zqOo3gKaCc6161l76N3REYDBU9in
yd7Dqr8LatxR6Dzax99/Nn/36vSTnnC1ZgXg/FJExg3uLgcsC6qsToL9yciNKtPYYgUche2O1HEy
EwYbBBrjp37fwCh4+f07+Pl+/fPvt20bKZ3iwe3+gA3+5RrwjIgo8rgGBogPy7arAjluuqRGRlGh
0wiSjCXd3A7737/sLw/I9XVdAUHQ9l2ekgwBf7n2FNA7u6lQm0GRKgnaw9//lIU1pRHpAPDkEm32
Vgtcxc11wnxwAsh1iF08qzuyBZbqwKo5mna/f1c/Pwl+vCkD2pGDlDAYx/4RUfKXD4NrRJBha/Xb
JSAO3cAIPfeCbZ+TOcslGDPvy+9fb73y/3lK/Hg9OGiIt3/U8OrXGl5NC9yvlFNMFsrfEdjt7lPJ
YMBqvO6RCb63R7o6o2fw9b/5/P/1nuQRBD/9z1e2f10+oZcoMpIf+y3D/WZHZES6Dwzox9//fb8c
03/+gbRIPOR8PldMaD/f+tjzdObWzbDNqig/hcglrlWjUkZRsvjUZ2tQbG+99a00BydvARrHJvw/
7J3HbuRIt61f5eLM+YMRQTs4k2Qa+VKpjMyEKCd6MujN05+PalzcUkpHiZ7fQQMFNKqYJINh9l7r
W998Sv/X1iz8i7aosvO0scof9mB7J749y3y9iXj5dYIeHxOAQzSQ6R2NQYybyK18pw5aPd5GNfSi
xCAQalOapG+z/UZtilgK9WC3YsqIoCh2AOCwAJKNF2dTFqCxyS5JcbUb+uPKg3GpKPJD38b5vBF5
5/wqUDkkcJIQq21h4xG1GWcifnAg8qc7hCjTAexifmDgL1jP/Ps0MqMrlyUj3GWGh3i0NxOXZZQ4
jQ3b3v7Zjv34wTImijklvvYF9qBGqlzA4AQWNen5F85N+I/d6Mlz6kYFhbkClAJVdXgHTelQpvKA
/T5a9Wh+MgjmLlB8OANJnMhPgfZATFnhwGJwt2YXJp+kMdL/abWQ52aFIwBLhNRY/X2JiN/LtP1l
rNB6B/0IaGPTWETxBeU8D2tOuYNjgtMB9uESC0p7Mc9Tt6fHQMoN22fveYk88sjgJ/jfHNETt1pz
cJu2UZthYrc7AmQpUbtFoOzCXrY6N5ILGijspiN8nYjq++7rZKvqIQ+T9o8XqXrBt1WURH22TfqH
ipIfnjM2LY+q5wwODgLg+JNtWwLBmR3RV9OiLb93aOIgMcsVYIHUDLNon3oypPFZiflT2efiD1K0
6acn4viGw/GgvnIz/vehLTOOAID2r1EZkOjRVED9KHVXEIubic5mUBg9Khoyc2HJycnsMrILEEtt
dMQcthn1wi9jZai9m1yr5AEVj4/XgpTWCNg2oQlo9fum3k4y9g8gXUEDkDdDqVeU8wLuxlbnZZPj
E8KkjKwVklv2e+6z5bsFZtgEsWWH59T4CG43RiAUQabnAQOkTTLCRuZt+t2jp/sjHbAkB7SkzEfJ
vvQ3x4i5BoxYLM8OcJWHmKTmEjP3JKbzmYReKLKQG742RlbDXAP2VknhfzZyFNtbOn7pBRLCSGOb
5Jmvphp/onawTDeQFJBXGZQa3XPuy/21alepqRZuxjdWWerCzjwnxGApV29MpfpmJ7UdDZckIHM8
NMhFkoeWFOAIrI9w17YN2HNy8bIMx62dVBw8QYKfp+gvYCtjL+I2es9MLpSTNdk2wcHN2AxrC8JJ
GHMsFU5V/3CKrGsD2w31SBk1QTs6Ub4GKK+n+pk4y/iHVynERPa0dt/mBPMejjFYqkSFU4LiSfao
oTO8lt7F3DhWHtRZZpwPs6RVmMU5+LKOdf5niI962rj0PPQFdw48qZ9t8kVIY2bj1SvTphqjJ8ia
HYopyvqL4uxO45499MHS7drvsm1tBlnnWO22x+xaHpKWcbLJjDZSe0LofAZ2V8kHDuxjCkwyVDcZ
g3XaNFBRizPpDGa3bTpknbvV1iu3Fjajr36PaI9WSebfVLwjb8s5mijggY9b8waT7qo2qqzdRg56
XXg6lsc/SFL1A2lZtPZRAwHHW+zU+T7iaRy2TtevcU6oUR8sBRSRXCyvN85hyrlPuiLOD5V3JX7R
bNWfjaGm2dcT/u4cjMQAsCfnsLxscIkUO8ovlMOdJqEz49G+J7Ra+Y/SUN5z5/vhQ2GXy9eqyPv1
uU7rZ6f89us8L6RJSnTuq1EZN/vGToDb71vXMx6FvTJbOgXYguQEW0GMQzGxZxm0oakrIa+7CMzd
zll4NMi+c5oyeqgpImhoDFDu6M+7jdfiwuCAF9M/78cvemZ5gfEmyIi15hQxkZQ26aDRMhRXSSJs
gFteF5M+5lfmpTLr5RYxff7FNEcSknSOThfHYmNTxgEvV2G1Q4ET9BhpaabZmtZnVw5x0E6OuNEV
KdqrLzY6E8s68ss2jX6DtYjyYMom8yJhRPjbIm+EdS1Au+S0LQq/h4U+GMbe6xw2Wm1ucQrN2uWz
McryD0CT9J5/wXpuaVxiXJrq8tErmhFd9pIltHTJrwXepGhebWfPwihAb4heUmwCIkxgxN/R3ozV
5TSYCHdBDZWfPKm7MKhqAESB2byk5dbzd4gGgxtwrJ/uh7ya9MXcMljOrBYp4g5iFxAr4H3C29IS
zPOzSSxE5xDtV/W04cflmZlT3PhpyAm+buG1Q/lc1QhLqjrooNrEgzmSFACbt8ayvTHJC+3RNVYZ
4hM70plEGYxC4CqOnZYsBpAh9K0IScWUleNAJX8b9K4mfeipXEiOZ8TR73KDeVqMdDuIxpoPSR0V
6lpgmVwhM1VqYwSzXGOnJN2+YI5tD+8youxwX5n9sGL8Rcy8IWLYQpbnKDJ5nOFzVtn9HmGM8x31
pHG3EDzWnS95AdxsalkJYxmbK6ul7/sD+OVdPlbGFa1FnZxZYVZD/m3uEkTmJU6zCNln3V6TmNT+
Kci6uRf1eNuQk7thT3OB9IzO14mN3duDCwxyT5mCNqpQHFBfb+zyis8zaXJIwjIDT1AiyI4CCHW6
CnBsZL8SO+3X0Kd0+ZTKiV4rpDo2BjqeiYcvDHgewTyXs7Hp47FPg8WN+yfySnAfdLVhlVvbN8HW
tuaMj5JKTd6f2Om/c/7gAL7+dKq8q0rs6AxeT0KTMAiqCiABQYEEMx30TFTZttei+2269RcrsTFw
xiJrzikqmbgdrOlroiaqxYMJ4PTUIzXVm9MAVQiL4oDyLLnuTl8/0y7mqFCSJx74PrPyxUBQD1/A
WKkfjkdkdeDrxMfmI/HIuaYHmUE3We0FYkzS74Wp8KmNnhg++yUha2ieTeqlfMiOt6Em80KOFvEf
G5FPsfUJu0CnGXvNzAlPDvN6yZntrmHEv8cOsc8OmjZYatlLvodI6fxn3SDkvVgQGwAVQrVw1pu8
r80gDBqDwzCHX1CmYVcbSXn/GjLcf7RmOCmgSr16pkprPuZLRFpX5td98QKxwhoKSmfaxovVxYEV
en6GxpURd4b3AUmRExFnkScTjsY4VM0jbg6iGQTY+aAohxpBF9SzA35Dyf6u67BlWhTXjUtVpSix
CPFA4u84xFXl05yRj5TWqJkS9gKbkf2EvbUUIfL4N00HNgpLkzc0yw806CmmCQxv1cZtfdPYSquL
KPuytyvwv7jEGyFRZ/vG3qdCjABgERFPFe7yqK/ve78BStXbrlZB0VGTDcrWz59IhY/YCNoVOXnS
HsTBI7rqGShfaKF4H6x9x6aRqQh+IqBprq2DJM1ASqD37j75y+q1pSyUX7GEYaasEZTA0s8wMG44
xupr9qe2QMNkZMZm9OPKP1EleXswxl9qOUBbePw2h+PXQ7OJAF6YbThg3PeqvXhxD6eKtaBElE4g
inPiem9PZtQi1qRUGolSOi+tnr8O4rinTHtsPKZlWdqXPoyDe/haxV4AS4lOXOvtVGbTROMaVCul
+6ZU21cGdvew6oJMIE/gToGupgs7cO0al9S0y50k9h2hYWreOGUnTxTh3j5aBC90Uik40B+11Dor
/HWrAgo1fBVCkRpsXDdLHOoDuDsLnEqPj82BGvrx1P224GMrihzM3e4qjHWPZhk9Ld6YtWwvaP9H
D57GJF+KNWeLDcs3NAIjO8Mw//zxRd97xh4dORulq28TxPv6JmkLNQOSGajufqKvch9yddqaw8WS
wMudsLOcG3EfovNAN4THW/z7e15do/CHaUv5TLGvL29AJaH0gO6mrTCltjAUdv44DmeDhYHCjVG7
kW9unn98z+qdm2YMy5dikkcsyNESk1mDCwpyaAOVt8NvcnTIQ8PgxhozJpCZ952BVwvYC4q6Q+lM
gFdDP55/xB1QVOoyXQK9RsumxNS6RPsa7BtOsbzvr0mDdUjpcBtOJRY8vG6faWE8mqplXyzBqyyz
RsoepyTPLtm8yypfXfs21E88iLjxAFw01RprPlQoV0tv0hv8GTmcXVlGW4+W9RS0NeE424jOYXvA
N9LShjMNUpVMEtx2CPdCdeIzfKci5Sp00HQfPZPv8KhKnBYAJjlOjEHflOE9634G8jovAZ1//Fre
qbm5FFsh/NMQMal7Ho0FrtwBTe8h4wl8OOxmOUcIlNTgIj+H1sjUyza+IcCsGU/d49tv3WEngXbc
NNnpvZF8LxH59M6EVtORsTj49jTuIiv1Au2vNILUH0/sct65noXuglhldhSmddz1MYemWqym6Aia
8JcblvEaA0c5hZ86vnjC0+jFGCce79vXSAPQ5wkrWl+OI9eP4q/pzO0horu6e8kIa5BmekgRGM+A
2T5+jW8/Lso2kOcUi74r+LhfX0f0Vds2FrO2O7fJLd/8GnfMgS8SjfHQF1Q4bDbi59Qlh50qjPT2
48u/s0DZFnVb6tdsvjgXvr68idRvMQfUF8PUefu+x18sej0FhWlWDx9f6p2XCAbXp4HCKkXN9mju
NKE45UzL3Km7zF/iPpIhQc0usB+fMw884vb7v78gcKX15dGlQp3z+t5yUieNplp5qFjO9mi7ijOY
78XX2nUwUjljeuJ6cl1yXpfBwR44knYU7SG+v6NPsipnp3VMxkxTcKgKsrpUHBIK7II1cUsH0Qp/
OWRjP3/VcEQwWda+9d0AsL1mu9UQbZwsjfU+tIeehFAfYYObRlYTePbU36WdYSPN1ABiN3Pla3M7
Rq041c94Zzja/tr7ZqZwfe942Bd93IpZUViKqABfNP2UQd5OqAPUNvQn146ii2k0FE6CVMEVw/N1
4nt4u6wzqVmoX+y1oUB35fVLiyil9SWozcBtibhuvEIdJnPWz12YOZQPogmAMHKMj0fKOx87M6k0
bYWWBn3+0ZytfZiNbUMIyIQrdbPQubpQcbpc//uroLSiScu3vvYSjm6tcjuB7a8LHJhInxt2SJi0
XX358VXEO8cv11euS5NSMU3Lo0+a78qlqAKah/LFE6Xk5hLrA0Vwzhrnie7w9QETuaX+S8G8q4E1
JbG8GcoC7I/p4DKNhrwxT7zVN61iYSLqIFHT50SHrsmWr+99WBq/TrIJB3dkhJ+Ik9Jn3pxW3zuh
5z5wzNHZeToszA3AofSRQUCmrYSCfOLZrJc5+kLhANCuY21GT+Meveiyi1QMsI+jaY+hApSjJb+1
WYFSmKwvl35Vazy6GfRgKi7T9MdrBh8ufhKLX+ydEd5XBOtGu49/1Dsj3qOlLNYGouQRHT2admi9
wlUtEhAj/FFa0XyuWnIpkY0vOz/hZIiBwTzxIN5uHlatCa0i6ne0zqyjzbqXG14+RTHuz3JJSW6O
8q2wAOJRG64Dl7Vgt2D4vYqBQv7613eLXY1lVbF15xccTcrRxJyc+nChxiozb2O6q58MiZEjwm5w
NttN9xPVf/Xj44vKt8/YA2AluFNvXeeOP70qKaK1Rsan51QNNE27l90N+xpwIy3rK2CWrOsXHJY+
DZuQvWEPaxTb9BXcou4eN3RK4q624jKYcWERIBJZxDFYXp+DFMhITqacqcUNsjP8hpln/Yk7m+lL
iZCiTGRP9n6prYLwLXa8ziEeEwkxOWrn62IJ2xPr7NslHYEDi7qJEIZP/bj8QtKrRyAAtUOjx+vc
WHA02VjhGwqT6vzj5/rmUi/HTZe9me+ieF2Vsn9vkrIwhc9ZeSjMZfd1qY3pAKUbA1Ac2/92wLKK
U0paO9e0TbzjjyTxCsjmI2UuKvrJdhR1eI7VrwxMQ8BVbEUI30e3d0qW7f7je3wr+2CwemJVg9nK
tvgNr28yTJWyQ/xT2KVy8wthJxgeZurhDRa7s2VenNu8RAFoLLTyaKSomzZtq88Ct+6m7yIX3lTd
3rTVOn18/MverFoOv4zaOd/wKjx2jtYT0y8U9HSxBDA7wuvY651LO8rUxcdXwTZ6PGmyw0cOveqR
Xer/1tG2xs56WdSVhHZYofnbJ8I34qBzNU4YPGfeA3r96sGc8B4HrT0RgBOW6UirVFWkV2FEhJo4
0qbMYd5SmtmAcmme/CnzflZwAsUuLsfSu5ac1svdmJnmF8Ooh0+F13Y1VmszJc08nWssiRIIAmXD
1SwkoPPH59ZYS6jGVdSBekbGTMeJylO8m9qibvZi6L1rAkRCUulcqtwbM4spKM5WYhL1iCVOEbrW
UiyEZfbYCoHsUxYNaibLLfpmQ09x+dPXPfzYKs6JgWli4hUuonqNeBqbvh1WPrbZnpPkTT4E2c7p
fK59I6Rlx1xvYBhRfXvW0xZ17wpvJiFoiRgQz6oe7W9+PQ2/ba9ayrO4KFJ4Ca7S6AybZo6Bf01a
7Tm40jBr0CRjiR8G8pwAqz7RSWr9zWBEBVvLfqIuD9aghjULDg3kYhEidnaN6I/tRmS8tCbWJlqz
tfUrqS1Z4UCr+8esCq1nGs7ycpkkalGjybS/c0iLKYEq5uU1DSCRXixphpXDQXuFgkdF3Rcaf7Cq
TE55lMTnF84n+pZ+YzpzrpCJtpyO3MRxjO00KshJraWbL6QQNyZYWlhaW3vokLGOXbl8L3Vpfqs6
ywN3ikEGnAODwdvQ1YFZhcq0Drd9O+pPkTWNvwBHTOYOtuP81C3hSqWrdfHN6GvCfeKs80igczIF
4pYjXQHGXpohIrgR5NyIwpeEgkVkMEJlVJ6ZCJCaM4oHsGWzWoMbJrIXS6trsOEmLSBe3SXZjMEQ
7Yp8BgXUEGvOUb7niMQUBzPW8EAkmaIBNYrJZ+OPsrpGlAcgEwIRDc+iyMYI70+5tguKytDndadJ
b0DARoa6lfa9hb+2NKGthZGrDsQkTT813V51BRrZ35skxlm7fm7qlPAMh+yNNLGah4ZZ7rZyYq8i
u6nurxEclfdpDGu0pztf7doct+i2h7YBKUQ2/p1PIsfX1J8IpCPAMPxp0k782S7DCMMDnfFDwV7N
IQ9SLAjnEZei10ngQJBEVtsr7J1Aig08fmPbCMq+KE0N+Q1juYaistS/OAD050WmFP4zAo6zbQzL
4xcVVTiu7QBevrSWks6/bfFghhbYALwR16v3Md1gXvFsVDnIOHqpG99DDg2Zm09yExe1/9uunPoh
Xyh3EyKlLJQsUuhLAQzozzwOEXOBEw980K0TZ2DoAABthqQEI0PtF9atQhEFt9SzB3MPgdrG1cvm
84btf0iqlVEhzKM2HMkTa9Tb+XhtdkgEqg5iHOIpXi8USQd9Ihkp9mI/G1Y7KYYJQy+n1qM3ezfK
LlhQfCoviDzRnL2+DNn25L47UKGaHr8zHfHeecJHSRxUaHgXjKX2VuYeDkFLz4c8rupHtAaMGdKK
gMesorBF1mfTjGAG53x6oJP8CGTN+FbxGpoTa9R7q6dLoDB2Fo+O0JtDeEvdbaC7awbgotxyH8nS
/VY6Hg2LlDbbJY2/FMK7M013TDzhXU17+RwwafJ5LKOsv1x1Tw4tCtHc0wYh1PLjxe2dDQyHXAz6
/Drhs86/fpbsQfMSUwgpZEWqfnars76ySqK9q/jEFvTtCYjXxoYX3TJhOmvT8fWlUFFU2MNbYF60
ewkdRbTPrtNL/1AVcT71k18fqn72ArpF0TXm9+pyoMN74nD4dikHCEHN7mUrI2h7vv4R+BkViybt
zqKQxmGcIXV79fSo7M66GegYnjjavHs52h80IwQj9viep4EqpOdSCx3iQd1EZlH8nKwlg/myWpv8
JDzxbbypXvCM6bVgymG7hu/nqCeQscoYkDPxMhkY6r2s0M3GKMr5mjzjaBf6oXtG+oJ319KJ2jWQ
ybMT4+nNOWP9AdS3UKJKn+d7tFckfnIelwkzlVm51TbpC5eEicX9YafpnyEtxgc48fb9vx3DXJNt
GfUaS6KuObpp08jjQrbVFIRJltJBS/T5hCwEKWrknpjh7HdeqBAwAdF5coCT7vo9/VUVDf3ZiC2a
rgFNrSQJEsQr06ZvLIjKo+/24MWG9pG6Qx4drNSmSkvaU3JFWjxLO1+2dQeQob9PjFR+6Yh76TY4
TpYeLJIW3xxDhDVYQftmjXj5bNJpB4FpF/iXVNVQEDAWbf6EnWbh6ERjeMgptX0rtR//gP8foc7i
nHw5DqV/vSSDF++lNcC+mLu0uCURaR42DjZUd6tFvRwm28+TbZqTdrGrm7T8MbsQJ3aFofRPm2QT
gJTTaHFgs1DIdAZUpE0C+VsGI+x3++CqaHim9kwcmGyh7wTd6DfRNdCiqf48FLFXBFSpXJ/G15Cw
omImPFU2eO9VMMocjrWSl3F8LKH10Dm2qjkRTTnkbkdeTQV3ZwwjUiwUHuWJof3O9Tj+UNjkoEcT
6qVL9NerJ2U+IXe0YgPjiw4rmhUaCLNcsFdEFOZbBrZ5asp8OztjA6KV6HGDPqy8o9kK35ZtCL4n
VLfLcjOxoG0iraoblDLtj6qLs32MKX/rOmLeUxJrUBkjNncz50H75nyGbs3bDSlxmyk5Es2Jue3d
H8dCD3iH07bnHRUyjHokUc3iVFSLKblXMU3/tBtcKliOs5w4Z78zraC65dtG5kFv9dh50PXFGBvK
5Vo+WMGkrusr3S/mJSpTIhsB9x5C9NUnblC+98Y5aSt6fuwzXO9oYumrNE4MmzscYh9LVD07TnhZ
Zk5s7bUlYbj3LWiKvTvm8p68c+yTAOLNjYCGAegKGAzxNCVGDDBwFLQ2TUTag/ZCldMITOt7JFrd
F1KBIAU1hH9M+6WovU/8m5a7oy7X7wYyg0n60mn1jDSYHmFvDJ13Ykp7K6DhYC+l8LB9WY7iVb6e
0gY+3IlAN7LJnb75nlCR2lPAJc94xZiAYiFkl2a7QVAayrU4xx6PTLGzsNY47VVT+83Zx9P5O7tI
fo8Hlokzt2kem1kaoUMf8TS6zVJnCbtY+jMbWkfRiXM9huSjWihneWmx96Hrg9f5WDpPFDco0nYc
AzOak7NemBWZRwhlP89uiSnfKRFxBiNIlh+wJEiREM40QkLpC3BJEwIGkupVfA6KE+qGVTnFncne
wr2oLbbfHMpbAe3XnafPVI6m+yQ3TJKWkhGojwV7JkFwFYO3C2kyXmZRtlhE3DjVb06+4k8mJ5fD
uGmXd1h40yt39uPbLEdKvHEMohb2HiGKgg1kWN+LRaPbylx0bAEyIucZDlS+7GeIMnwaMrVPNQZf
6uevasio+mhFssbTybJwir8eMFHngq5INIkdsU/8j2PgiwX7pEYkMcuA8tAV9xTn5B1sNR/RH9CH
4gI9cfGVeHXnLhusMvrM1qO19pDrq/7KCKfiRznjhN5qYnyQEvPr+53bgj344ropofesqEnzj/fw
/2MB/sthb/2/09bOmz/5j/L3KywAf+EfLIBh/2c9UnGwokDuIHmwmPf/4QIYwvwP6ELmQaFeRIPr
NPx/wQD2f1ilEKR46zYMdxh/q636Lv7v/7LFf+hZr3b+tWHO37f/DRjg9Zxss61d29JSIPejK82h
6vXgg+nTtnT1dVBL+egIe9n7upK7dCmMg126xfavJ3P7z6j+P2VfAOwvu/a//+vIi/7P9fjlqzUf
6Rib6tfXy6RHqmDM9TAJEO0JYLwASRnJ/YB4Y99B8jggp0NipmApI0a1H9j2QbXprOpct+V80Y0T
zHBNXEnei63RS2C8Od3DE7uT16vxy++0abvSNlQ+Z8KXjetfuxMfNuFSpjlyM7d5qgn1vIhV7YM7
qesT8+bbN8BpkRO+yYvGgfqyav51JdG3wlxaVqPBj+vDOE3OgcRDwlhTr3pyJ1TaH7+C12v/emcu
japVGsDoon149MYTmSdUJSuYlBmFG4iqVkAFJYHSns3X/Vg2MNEN78R7f+cmKe1zNSFomlBteP3a
8zQvkFYnTVAq1wjAJKw2eDhADfmvZ6oynj++x5Wb8Vdf7p+bZIhIPiyXY9vxuQnbZMQMl+HgJK+e
+lGCaxHFKqrgirLiQ8qZjx15L4wvytXCJ0etcb6AYbN/uyaQ3M1I5vawieaGTC8HyIC7i41epwH3
sGAZSi3nay4G9SseS/OpTuwSXoJcvC9gokV99vHNvPfsGCCKYhCKin/cWn8NkCaBKGjHug4QkQNi
bZrsULTTAocqq3ZlL09Z4N4OfQpBrKnrAKHE8LLB+et6dlppzI/0QmwzqS+NKnQJqk/NXVNDHvj4
1l7vTdbXhI+STSjbXpP/Xlgef10KRu3k4WXTKKRTteHEn57RDy1PXEW83plwGaZYujxs8lb/NUq7
16OPhpwh84bLYMebdqkmo0KAoP85DUogAsP1ZEMg2JaxvezsvOoOvSYmELmZ8w+Q9H+1v7/59lBw
MbTobHHkWRklr39I5DqNgfWMUIGB0qQ3MEA1Rd/LfGpoHCaogtfg8xOb/fWD/n/7i5e7X3s6EDXX
IzbO+9cXdccGmwZVSvhuKg0UX/8mrA0S3QFSk1AH8XcwO2+bJ/qkGv6dB4/8gUnU5riEnffoftHD
rjGP3G9sKXeDeY8wlDSGZGsU8qox2JSOyFxvUqeRl/2A5NlL3YiEN3nKwPreg2eMmczkSgpOnK+f
gehDNIVVqoOsgK1OjtxVgUxhExMoE0SRb5DE6J3aeL997quWjfYWc7upsFK/vqZTcgIrayxrAD/1
YR5kHSydaePUA6Acgn8Dqa3oEQ9ReeKNvzPgbTaUrOY2Aw750NGA70LDrcfYqYLKcVNCkBt92fWY
t1UZJd+nDs8Xqp9yJbnFu8RpQKL10Lj6RkaHjz/wN3OJxw+hPYKylm4uPb/Xz2BKqZk1BR2GtZyx
gbBOBDbGpiAdqRZ/fKk3cwmXUsKhlwtAFt3w0bqWj/UgO9utgqwE21ID+tohzzl1iH17FUYRnxN6
bwQxrNivbwj5fmxRpimRmpvNgQie5G4CcHJiuXz72HCyipUVgdxMmMe7sk6ME8SDtgwAxnocl4vs
QCoS5JShlLuPH9vbL4M1xfYpBNC0x4x89GWEaT3EveJSRhPjpAdJYOy7xHN2RYr7x18g8QY5xtMT
2qW3HwcL2momF8iyqHasi95fM39SN/hMJbaI1iUaYl55I1MelleDGDnld7g0C7bDG6c7NRv6LyKC
V/Ohy7KGamg1uNCDf+EP/3XpxXY6ReJsFnCyai/CKF1DJWn83gJjxMaF2j2hcm4CsQR2GZ07GGAf
BpqZlxWxFbwDq1DpjTUDvibTNAW8YHklSQ/ScBK0qpEz7xIXYuymxjryR8FQfKh7yyjOIyuKr+O2
iMhZzqTVkjneZBf4I1MCFGdRfuf76zA42SCQgIp6HvmJdECu6WNV7c5FYX+hVRN9hoZPC68l3Igs
GS8mxhOjKTorMufTu6lfVsb2YP6ovdliVyLyhqqj3yQE5s2tf9cR/it3+OZAk+PBpmc2EDXkbSar
q7/77OqbXaUz2meigr5LodHmkNzA4qOhGtb2mdVr41eYTPZ3duz4ndlK0VrTS3ub9a1dBbWbuGBQ
TevzkgJJ3Q0Ybs5a9hnAFacipxMCV4gAB7Om/9x436zGdxccqxHqb6UmAw12CDx16tEobscxNH+N
qpbkqZMFelvLeHWKz+1Ey7yCfQrmZqLPXoQL8SUR6ETmdKcx7WCgoo9ZVthi3FUYsOud0HENh1yP
8bVbuvJbA0dgXiPEqLmSqCKoIJQKUfg8jxje5twGuixTtAbLQJr3mp3kUdUYtOGSq5Ulzc5KKQID
33P7b6PUHA5iGPUajUZiPbawXrBDaXPGz9XqgXTEdmieCsK22gA4aMvxZcLpHg9uBY0JghDBzVKw
Gi1xrW80DEaehASyGTCTj+YmKhfL2rfYecZ92oEQosnpRjlGYEUL3RBOUgQ1u9XvoCWHVauepsXW
IacH1iNOKf5MMPa9r/Uybhu/MR5zAFOwwKYIc7cqe/onxKeoq67AWEfYQjrdQ6FYw5Q8fEkIVMzx
EZAoo6jx0+mHq3HybMayq29ju50djZdSexCVPPype8uql5s5pq+5MzuKptu0n/JD3BNSGtRhXw3B
ADC43zpzFJ458zI7+z6FKRtou4bkiXVc0HL0o2SXDR1ahjCE7bvr42S8TsY8ewZHQ1qzEkN+T9rV
eOssZl+wPYYvHCB+jW4kCpoMc6IkwzDC70gPn2DZT7qQ6ptJ6bPfYS3W53GhwH9FLfqNgrrdsPcp
SaXbsXOdn9Ttlq+Ztqj4R4gzWozUZfLbHXqxbCLRdo8ZmZrtNs6nqturRiWI18FwOCiIah/gF22w
8z5aoMcRNWyXxOV42ATg75oAL4FvBV2n8e4v8yieZ/JUzKCBgt3tOtgv/nZxl6ba2ZlykBbawrhE
MC7KLbhiUken0lyQSMWJTbbvUPKVx0AerxwqQySlkufZbg3LAVrRFTlm7j4yjW5bEJSDyds2RmIw
jNwmaLDT889U2aj5G6NObjvDwxDdoZIgZbwtYNc6XuU8SGPIGkB4eVNuS8h2OzevSS0hKdT/3Yue
HxtS1v265jx+LkaODodBE80TjLo40+jB79bv2TqsmdVOwMw0PBqW9u/bhY9oIyKgB5t+hoCJD9cf
SpB0hf/Hp7ezcDgkhApDoh0BE58l0OO4xu81jpKiQRtF1ZeEjALq1zgUDIaobK8o6tkkwfYmQfez
0zif23JkNiAPmFjypo2rb4DeiQJOTdP+TbRc99RxFq4O49DaJDHzSW8FCZQ2RuiBU0JHvZFgVbBE
d06ZlDqIunLCNzukpdzkHgjaYBwncziP2zr8lFkJkOtBk72BbT426w1RbEzPIiZTm6A61WFjjtS9
pNn1Vc+hSUjULPsnmoc1OT3dSH6mGA2L+KtKOpsYQ1+zKyShoRuklfV1Nzcw+8qlzYi9i/1rvkT9
BMO4+uUA6xmBO1TIl7SggI6sifxi+qXGfMkpLP5kenWe7UyKsBL+QWT/BvHVpMRvavnUZ02MvqT1
9ae0qxXah3LV+ggKWNeix+kF4Ram+n5w7FbhK7Am75nXOZZ3RNraQIAgnXREZVgz/Pcukr9T9J/A
Fxg3W7AT7rfWMPKnJXbNhbwKAR9kysfevKiofnVB3q2tjq5IxwfOflnICrLY5GE2QD6gsRfVWTgk
IEQSMEM5ZjBF/gRV8ulKE8xUBJS37V+DR9jpLpz5GDbUbPHvJ1oOHr7PiZN5MRTI5ryiamwWMQM5
Cwpw47weKkw0Yz0teKZFBYeQACdEdWG6lFepM5IPT3kMi33txhaTubuQKN0SUmccpFVln+psCudt
jQnfoMIaht9m6i5tMJV1lYKtVfk9i1bHzDvaeqcpgWBb1uHyE+h3G+8YofOXojdrnkYBTn0zi4HY
nsWp1ETcNwSOLQGmfsP/dSqMpEVWoy/rClh6c+km55DbHYQOReb+9NwwIzlOjBqfqDUyrYu4WYjH
1FJeIfCRDZHD6y1QE2m+1xb9HfKDXNJkkpiErcA3Zj7KiF7Ipmur5UE5i+Z7soAjIqtx1XMxhCSo
yFjjosRDy3TaG3n5iGfJSIMsr7xfwo/Iu8aeqp8G0dcF0rTZurNgJOYbULcpZn8T85QMB/HLrV3z
jwMqY+uabKBQ3QzhczQAXiQbBY02ofJVeN9wkgburZS2t2ORhVeJ16vfahm7XQ568InQePjwMTIH
4MCquc0zQ14b1ZQ2LHX5I2HH062XGChsbWjnlO7BjOyYYLI9rTsWFlPFe5oT1XlSkZTs/w9759Ek
N7Jl6f8y68YzODTMxmYBhI7UgklyA6NIQguHcIhfPx/4esaYQTbTqte9qSeqiohAOBzX7z3nO26N
aEOaFSThmMii17pJl0+2nVhPWm2NZ8NF90aPtGtJtCUL9NPYQbAPCWUeNmWEiOnaMiurOxByP76M
i+CkyY3TSah2jTkUmTdg62+WL9PgdwKK8pI/IcMz2FcNBt8MgYsZaHVBRqK0XegQdkS3wpeITw25
gvF60utTlPTUuQGOWR4sPYfo3TYu9vJ6oPe08dZ/JuSlO/+IBuQYQSnMBpqekrAw+0yJx6UGlb6R
5by8QJkCvNNN9nyTQUN2ghayDCGLLCGfZuvktw+TRexsoKLafZJjw86M/96x08BN7Brkgog7f5dV
EYBremLRl8EwSSomSefJISikWfMXDeL8srp7hiJPYyfqWvsji9Z9SsBbnXjPQRcEcjJpGyIk8LRQ
Dkp/Y+mp4wayqFO5cUcPJrJuyD7ZRVnTRNsM+JuNQRsJ/Ukn+OMoiWZK91qmwVswCsP4CDCDF6JT
wlMJJYAAlzeKkVxBDTBXv0lufKVB0EBN0MmA3aZ+mX2V3tShT2tnyDQoAHE9pqVMz9asTzieAR08
6CgDfWAMRh2vY6TusY/4FzGHJ+OzAPCB51uBM+msrPw0EwX3sM53vzelPj8Jt5/R8WapPsFPSnPK
rwa/EocPPfoETQsWLS8CMmCJsTDiQ+qP1X2X1oiSC7eE7EEignkrk47w7AjVAXTAMWZ/91Q8PqeV
gxN/SmbqtD4bJB+OQgCenO1rdy30xtUcbVRHVcdsSQS05d+tXKfggw/e3M8iMmC2QsI8NW0z64E7
KI+hs2mn/n4i2ZwyrWQkts1NyyOU0m+Wu0yLQFCnndt8hx2FcpnkqyhFKdIt8DpiCPpe7DgHpy66
PYpcAyLRXOWhErNDTNoAQg37rrqb5oTqHGAoCQRIjq18oxvdfKs5o1LhbNCQucf2ggsxWpKRXDG1
iFdCXJirJFqLzQKKINinWNI1n8qorILUwru7scc6GQ91Pk7bzgJhv3WKglGDO6BRbVuXUHBd6St4
iM30lVgUF331ICQekXwhT8ktCTOrS5E6O0cNibuJq4gZhZ2DAAh7I69YS8S/Y4XPC8JcopyjsW+y
M4dVK8Y2RMDqXiPOzs2dq6aJfYCKMGhdnexuTbRTTpt5bcFps67fk0wz26hbZW2GizcwwCjmfrY2
o5T9tUvewBDGfstrNEcYnJu876nK+acJnLHHiA6aqV6d2IIfGROcV1ENl/yEU7u0B4AviKYTUg7T
wFYI+gPlqOlpjde+IkMnJ6CTWv+YC7xfgeKgfJSVYsFFRWM9DGoaT2RniRcldDguA48mxOheTp8j
w0DiR1sLqI2kHmR40Bi7zpZ9ywGOV/W20azpPoI+TswVjKQnJvwaDPMaCjvNrmEhYItRClAhRJlO
qFEXwDrI1PRAWAM7G0hccRdDQ3ztRU9ZL6MkC1qzLH/4Zt99w9bvTTdZtzSf4A0PawgGcHVy2tDU
AlSpm/J+6Erz44D81w09K0Fv4yEuIWW89QGjJHrHkxNDH8m3Ce/chHS3DIBS1DXLS9e31nQ22olZ
VJdN5g0kOLsICUtgJy5I8Tws7cxpbmLZO+TNuaSFddS8ZJ+kZPaMXmsQ3TItZPRo09x+0GbDVxt+
fHELcYZQFSAualMMXQawS+/sE+M+x4IEohK+eOUnV34Hw4X8XAexL39cTm0i6uoptxOHqKOetDRZ
CP96yqr+CnbyqAIpW2cJaWsWn9AlT/djHGmvmSdhg8wE9uYnUxEhF46lQqldU7leL/G6p4xRNoot
ddJ6UMFdQlKqbLy9Id3uk+9WRXdANJ0ee7ObvhOCYM575OYD2GdPS+MNA3JaCr5px1+twdT5wWp0
3g7VkRlO0oPtqgox5uTzLtxQiTmMo/LqRrTyvsItRuaBCUls8PUNjUMt2/WwEA8JTOyagtnKvyw8
xfZm1obyqtBi7nZCItoN6ivrR9bO1ivh3O0ZqZCrDhRvnOAmpH8fjMW1iWqL2S8IZI8iXCOERCIC
XXyQKh2h4JWskmPbpzXqepDXP2TeZUCT3X6KPwFssGg/GyRjbVTX6id6E7YHbStekMGLktJxwjZw
rOWUWxwZoSzuVCZRNNQANIo9b1bAyT0CWtAoC7RxwmFa7Tyh9+ZbYTln70kV52TCW9KFEq751htJ
Jjc2poab3MyXz1Pf91ddOmuf5VRqn4kJoPdnTbXBW332KxOrgDSpCnhz9qE2Nq08kVE0xztOjM2X
tuojEr7bhcT2pq+BHpGOEns3lqgwmZCQMW+VN0LRoP+vE+jjWWXQ++sxuTaTiCy/ro7DQhQusdit
yJ7tfrQ+djzE0xFXn/U6p+PyIJEvxOSokGXLaWoFRtWZsHtUdZFH/0VyAgkK2jLnnE2Y/zuvvWdU
SKW/Ty0LbYNZA8DiNDF0JBkKLhaOFlLv42gq78oHG8cdJ378aLawLwhKTiQlaTWYX10nY2wBDK2r
yM9ybbVxmzY7dXk1NOy+NTFGVV24jLEjwt5x80P7RUhEyy3osoyBTuE7ZThgLig3LdFCNwy/oJAR
8wOAWPZL9yFyu/ZWpibNaT1vkogOkFNZpFPRoSHayWi/pzOFZrBQ7MHsnfThvlxiLdk4cZ5/ZOLD
yTQF2GceWx5m3jE1nv6tPjS5PJH8SykZWC3ny8DuBFmIMy+bccPf9fpbogLtr6lgTBM0/azxMqyG
7MWALucziLeA0TtlVIzEr6NxZ0nCHNsLGn0/mJp5VwulfQfsPC2/8oqbrjpROslmbUmSM6uPxJJX
MotI7+Mv2xjgarWx+hoNPdtSRIAHsJU72WJ6oTlhePJE/yQ7c6CYCaAZOFCGsrOc5UojPcAESE5P
IchV0/VgdyCgFcGkfJE/Tny3ajcO2opycInP6E2Hw5HpQTGPTZWMW2c21Ffev0O/w9yQXBOIFttH
mHhudcxqaJgBQ4Qa/0W8LsrMgfJb1Nn08T8AFwq96jV+XLqId0DHlofRi/ub/6iiHLtUOTLmLaCX
b3Re2oe2oEey+4dNctyvwjQZnf/U4l4S9B3ZdtEyrpkhOdTjkR7LlaaZA6Eubn4jSy16jDKne2eg
8fsUh6uCPLJ1ptgYs9yLHjnxNTHwPPjAhSJrhDgRQZpnVrR48GS2RacbHYUBga2gFbxJq4n00oKY
dhiK1j+dR/BJGFmuWAiLWYFzMcrSbK8jHRvo3TINximVg9jPZLA/Onq/vDMi/W3Asl5qxcxCf2UK
fTkxMobW0VqLfY6wH+9MWEwdyGRo3pmQ/fEqqy0dtStDnEvYRWdjS5culb4Zi2Vb9LX2WNV5+460
4/erUIj6nCcwZ6+ii3XM88ukgd4hXdh18jqQaLOrzAj83jp0MP7xz8Psa71jJoGHhndphq4SlHNj
0tchKmRxkOsXqWNkkOWaOvaPnwRKFhNgzQpN56u9/UpzHtH1kOvcWnfi07LgP9DiIjsLt6SfuvT+
dsAh9c4A/7dhERMbkwY1EsZ15mZdjJGJfksawcuADjeHuEFRoI9Aq/atXX2VkZg3HSPWkPin4p3h
2J8eQW4qihkTjR6ezYtfUNeita0IBdpUBhrGuBgLxiFeY5+xfZlX2mTQInMQc7dNO5xrhjJ6KEnp
2izEI75zF36GtFwOrgBxC55Am0SZy8GVDZ+n5owhQ93Nm4e8m4qNoeipjRPGQjWqK9TmoHyw2UFx
7dVRWW1x8C3cA3myHuBU2uyauDE2bu3KOzQ4xjGKBdMPwqDe2TB/W/nw+n4+V0hPmbivArpfV74A
ehp5/VBDNJymJ7hGILFMPT/8fTH+6SqrzhZlwU/DwsW6IDeua5ymJOutNLzrqnY/TiSp3/83LuKK
9Vsg1DLci71PDTxTRKBxgDFz64BTuLgD2Oq9t9LWlfTmx+WOeWiVcJOvCQGXa3wwp1aVRIAxEB2s
G3PN+FRsLleU2FrQMQkIhN8Cvuqs5B4AJmjAbshByNiZQbZKVh1K20jPHtas59pW3pe/34QL29Uq
InGQ39g4duGh68Yl6MAAywmtJqvDprR/6GksP5Gr/uCMS302gWOdim6uw8Ue6IK4oztcA94BMuoO
440T40CtCQLeG4TmvPz9c/22M/z8WMgsUEch8tEvtC2tP8wWrfY6LBtR7uI6pamlAM35pZOfFqkw
Q1XQ0Wb/+9+v+4dfy1qXxKrRpM3pXewLHEDwGAgWBaBdWv6RR+0Y0XIddUKj/36pC6PXz1vPtVap
pw3IhKHZ22eJ5q7SFpkyWs1L5qkNzLWymM1tWTA47uFzkS6bQqjFi3Jj+3gvC395LxHhpwj5Ynmu
JBM4TEgH12ro7Yco/JlKu2cqoCwDprWRG9sCeU/g6jieC372o5gn/0RLZ/rSaL3x2fSnH23vCGQ+
dIykoSW3uUdCdSKle4fmFOQvLnDnMZlpYSHG1wTzngaaI1FsNi2MVPdoXunvCVD/sGBg+WNwJ1Qe
ocjlD0cvddYbMaDfENbwagPqfcAWUm7tHnH44kYaAnDEDpPJ2ebvv+P6M13cQduFoLC+RVg1l5oc
7Cx9o9NMCUuu/JXMSX2Py8h4QKyjP8jZf+/R+MPmCKQISyf2QJ6SnxLJX4qPimErvGijDAsEhA9o
2YbbubLMd77VHx4EPPwGyAIbETuswLfrAh1Hmgk4yWHFD/sI/lOyY8XpLQB0cfv3G3gBovn5IGCt
wFKBWgVa3SU3bsL6yw6Df6LtRRIKs4QAAO3lLHCvQ9SC+diPuqChr/OspEazh9D0QaTRFVVKdDaU
fGfz+f0Ou4Ith8LgZ9F1CT1pComjlMDm0NJEtrc6xFzQqON3XqW/rxuUOYhVqB/ZBhAFvb3DvhFj
hucZCuMCX1CFPWIDK288VMh0b+qKpsnfb/PvvyjXw1HKRkNIKxCjt9eztBwen8H1LKNKdx3uVdjI
IlqtUe9RY/54KXKAeN9h/UMq9/ZSKe3QQk5NEbrD0B7tVYW05MDJoLJm76zTP/xWqxANOf0qhUQS
9/ZSfs40yy1YMapIoZOWjrVPQLS+c5U//lZwLVimSKkYe769CiR8srJHvlDEcJGfyW7PFb2gsJ8s
RnNOrt4pgP54A3+53vr3f3nG3UmCBmwl36odlkfpeCpATZ7tkql8T6r7p0uZvOt40ZqAtJyLWqv1
u2iEjcIybFovsDAQhV1ftGec/NY7h7M/XYoXnc2R08ceeMkhiY2xmYRimJU1vXUEYx8F5lSKm1rv
tc3fF/sFi2TdU9DAc6IgzIiWEq6lt3cQUDpT4x49QSUM8VU6NWpYyIN3DWy7bFfXrRMOhK4+58bC
iLtrZ8xcWXNH5h9Z8nYjy6CSkbfpEZgzF+kbcmIRjb/zSP6+eNcPyaISCNeIkTXffki9p25sBjZZ
Z8qh0wgQ2jHt5Xc2mt9vO851HA+gXyiqCVJ8exUa9gi0QXOC4mjKfRKVxVFKZ9lYZCC+c6nfRYer
AZN6l/fwemS9WEx1OjgF9oOC2exS5RvGKe6HyWP0OMPkrwK9wJ4WKm9+r4r9/flceY98RdhY6GIv
qT/YjZfZopgOFbG1UVDFcUdvX/QHJaIzN75+4MfvTiz15cZQljrjX6v3ZFPH2wYoTR9mrkqfJ5Hf
6QxWnoQcl3d+6t9/hJXr6/ApV/OguLwzsd9PDenLCB0Mb3jU9Li+HnQ6CAnJHv94s1qxZawptP78
CO7F7y3LnEyPKc3DQvP9z4aRe4FiaD1t2n6u78jHnN952H5fxlgQsRXYgg0SbMDFmyUDaVXKBkEy
obXdszea84PXLk77zvdaP/fbQovCzvxpQWSR/WYsbmxw0l4+IXWn1XpaphL52kDHE10ZCGN0akwQ
FXTYI0ljTuAXjMf/vqn84XvSjaFStlyYnmBG3z5IpAcI38BnGFJG+1u/HrJtnkzx49+v8oeVQiUJ
nHk9g6wY3bdXYY9s0SP0GS1vUz30s7rH/1B+tAteNX+/0p++j4/5RODb4SXtXOyRs4zhuGgKqYdO
dGTUlOqrq/vN09+vIv70hXxsCqj06fIYlwDmpW4w5BRA7yetBZdm9ExOYPFMGxdw0SbN/XjrdMW8
sYyeQVMxD9vJGb/1dgcWBXXTjvE4UsFs7kOBm+S/sahYVusBDKweh4e3dxshS0TR1a1Y4qS77VBM
hVXORGPpJkZrPM0cxZ2o2pENhuIOQ8Q71//tN+C+sGrYlR0XetjlvsDm2EYDvJkgy1T+nGh+fg3Q
8t2Uwj9cBiTaalZc/RoUnG+/Zk76escLmWQKVAwz8usk2WOLRaNXFXT1iZ3zCOHwEMkI5GnbMlm+
WCJR+xwl3lZLh35LBq77nDB/2fxcHv/jLv1fPwuc/9peev06pd/qX92lP/+F/7SXes6/KAtMnKUY
h3ERr8fK/2cvFd6/TGjxkCk5AdKt5bn9T3upafzLxYaE/N21MaCS8/X/7aWC3GngwZzpeA7ZMfCL
/5///cbg1F3871/9nhfHbZ13C2MTHTamWFF73rrefilQW1OJtOJoeJ0wonU3UN9mgU5S5sY3rY0Q
ORZgCKxz7xq2tkMAlC0f3tlV1hX7y9sAO7pFx4oOLtmS6+RiLQl++QTpmBYQvRp1VXdSGjRMW8d/
tGJTDMfZ9pPmNM2cOO+itp2QXGeg76xTUZrr+yIWbbygWOlQeL3H2rs8zOqMdvhSHuFFmM5+/1xM
vm1sHoW4Msa+6DYobRGYtak3qjDP8hjNZYYnEWyvaXW7vJx8ZnpmCdcMZnqa8XrOweAwIdXck42W
+j3SzsVmLDAswWinb8DPx8zn8iRTVhaA9mqUZ33KDO0kTeUMR6vMpiWQDW22f5ZbC+LKh+W0YhMY
n1JpX14vNwtrlbI3V6mTLsNGr3VzPpuN5t1pk142Pyh8l/6Mg9Pu6Iu25FNP4J+8r0inB3L6fLt9
8DEXk4ll9OWyK2zlp3cjLW/77p0Fte70vywogFxYl5Fvrr5gbs9lO07UsyBmzhDnBXnYdFQV0ZBH
rKM0tGI59cY2ccrqFeDTcJ+TrjVvslF29kFaU5/+I/oSqYG8Cei7rC9/1jn/5e3arlb5ZuEI5ImR
C7hPCky216QBmehc8yFrPqU0gQAV/f0OXNRX61XBN66o+LWS5sxwcdUFhlzFa/ZMGBiD+GFpEbnb
DqRFBk6LLZ8Wu0WnplVWOu1rEn/1cNYyTz38/WNcvKrWFcrTQ2OU1yJurEteijk3BXrwpkSzU+f5
jNyhtqQMcN1gn/n7pS6OKzR6cWGxNukfsJ2wNb79xjKKHS8GzYLeQpuHTfPv74QOyDyXbqeVz21V
Wstx7pm8vnPC/+3SFkdpOms8gpR5/MfbS2toWU1/7uQJmlE27T2m3Rsjbwzntk4XvqiWzVG7xZik
/TMeDTcWfAn9Sk5nFNGO4Vz8zJoOwbg1q+bUxVIw1epLHr1/b0eJM/LT/v0eC8zZfJdfn6z1LI7r
jb+zRk+Kn+yAX7bqDtAWSS2N2ne1NtfbWOvmH725zOqAK9aytzxodRVmfgngxc8cfP/KOpeFi64h
auR8a7pw31Vu+ceZkKyNKy3irNPaO0dtamxHowJx109k3bS9OiH9MF9QoY0HqWvOA0E8aTi1ldhy
VriZgO0+qsjFDUc3PZK+tpMpRyXrpGvL1GuvqkBP1LVy+OFTGH5thk7tYk0Ux8Rc7BuWw9dyaCAo
6Hl/LaaGJAMbXIlvROJQLF5pB4Y0vHObi37vLb73pE22d5sCzAzLuLbWoD13pycNUNiplptU05ck
yCoU/MQj04MX6TOagfYhcQ1oOCgQd/VgZyenon1RReUzMt7lHi4jCsilbjdIsqN973fOIe4A0TVD
/8PtF5KmR4tJrj/mCC1HDReW0+d735+sUNqtQgRq41KuEqu56T3uhNAykQRNIw69mclgtPXmA6m4
5dagL4Fyh7ybLy1w1z3KRndXoWF+igkj2xKoh+bE9sRXbzQYBs2yxWZVx/O1Zed3HbKLe5thIZLB
Xtx7VZI/qFpXP1RmExiW2X518qmJg3y20cauJz/gmplQmEdmHS1h5WCeGjzP/GxHIq5DOpvyyqhn
+zQ1/RLaSbT6LBx/PzjNY4aa8VQnzrRltxgDt6aPkyT8Y7hmerl1NN/UzkbcLVeM7oenyMuTT5mq
CnwheAxu8352HgXMoVuEaepDaeEGqkFHbuWQa2fpoDicUm9GcYbzsQ1k6Ym9Ig5vC/KA40ybc7za
+GiFv+WTfcbwVRC0hkc+zpAraTKzy0dOWyyum8ma7OFUR/M3W8CGAQ4kAoiw3VGr4umsYI58xN2B
Hytpy+yQaCtRs0/d/lDr7QeDfJLv5myLY+N14z4zZY4vrlA30oWm2YzZjhFyGuI+uB6IHo35Ue3q
ebYWEuOAxQTKWlxiE1MjJHEo32WDmweG0SnCoOfl2sJRRfoTWQGcU2CqNXby6LbiKjOYws9u/d2R
dRSMTXxEYVo+Cjt5mUXeBcAJ+53bmkB8xaR/Eqm3V3ZpgnAfmqs5BvdrpcNtVKtxb9TLtDWLPDtM
8aS2qUFQqNCimVVn4emic9uFuHCWG7xa/t4wsuZglE19VyFbenSWqLxJEezfpVE8X2Xkn25bOQ1n
rXHAVXaustHcgtwl25VWcQuARKl4a7slyFt3LjBzRkkyvQLQNWzU9fSlUjEV1yLpibX1krEoCP+M
Cu0TSKoSqavvjeRezb6bJdeN31TZdxFl4ofklzM+AJhrHyr0hc5mrGTf35Cs7Tgvvtum0YcWKTMu
i3RJs/SkHN3If3i1UrC2yZZ2Htd8pO+tV6B9S7KBKFxlefGE7djrdFABnSh2/66UKs0ZqgJlQq+s
45RYfKqOQ/B2GvVcT0MN9lwaep1q092soW2mxkwos7oBY97OzwhoPRJRGXlhPZf8CcrUEkiHZHpe
JyK23FBNzeBdxRjPLNIWqzQ/2TO3oArrfKrbq0kUlrpx2Yktaytrr6BsFi37yochIQ8YfybHfdRo
g78Q+oMDdmuxjwJCduvRurKbws6vgRMR/2jpkjcs2bpL9LrMPB/XZZNbX4yWSu7UzN3yXPkssTjM
REt57DgxbyXMGZH9cZKCe9N57B2obIr+tBh1Y8YbM3J0dtxmMVUHanmal2KJdiZYMfVQlsxwTkPi
oG3H2uU5TyWmt2JLV2kkGpLVictX4tcjLM5vInyykjd99Vqhuis3Emd1fTa6tE2OOjziOAtLzUtH
ZwdOgABSTLup37Y7/MDVtdOPhrmrOmk+mByGsvRK6tVsIYPGT5eV14LwyTw+E6Zs+m4oR+yMob2C
g0JvNjGIoJxHwLqjc+gTb6rXTFqDBPU2HOPVrrlRpKs2ToAMtzOqjch19zseBS+BeShmhNII9RAX
bt2sU+7ejmmY1GkSu9kGXW0+7KFzYAzQTHDAV3Yh8vjkT8gUPviTN7avZTXys2ie3qhuQ92V8bYc
+cu05/iJ4ngbE+ecXRlVlQ+f+3GsYGpgYiJKm9dTVFuvVsn4E8THEtk9/DxORfEPqo+2uV8oFpcj
m6TVPcQRG2ZYVdTRhzpp4vS56Y3OuVFgHblTiZBm9KlqZ3IXAkwuKXxX2ryzFXSOLMhfGDlUWRVK
+kRmPxh7kv2M2pRMPC0sI3xP/abuZoMqcUYMnT1p0k9e3DgTtC7gThZYXdV+6nJ5jFERdsi2Iuum
N+3ps1110bOYlX9qqgT8cQol3iuE84E6+QXGQ3rk66F/rDiUII0eQcwW+Rlp5Vjs5KDPUYBMpb/z
h+mLVD3omdZK95GX4THuy+inCpaaoOmODqFfj6TmVfvFaHi3TFYbwgYGoICB6b5hX9n4ne/epq4y
Qz/1nY0YEhvOtCRjeh0iAhF3h61cVL3L4YWdZkMbto0fI852JjYWr8aHsCgsJw+2R0yDpy2DEWAe
K6YNNMDilGA8J17blvU18SxFfvQXSz9CIosOaZmLgylUsgU9Gu3SZPyABiB1A8enke4zcg700rLP
CgD3aeV1no1yHPHeWsUZjKYb2j33OmlqsherqrG/GjEZ3ybCVOiYA+a6cqiOkLTlfb2IKfDMej62
S9ptiXJ9tZayfZCxjS0fXcmmXiBoi6lOHuqMPw4/kvts00D0wsrymqtWr7AtzLgSbmHH+6u328bf
pC8i9Bkfq9AmzeB5GZuWNN2+nnjnKTOZQ9NNFaibHleuD/74Kpst84MRcToNChTGYddoUg98PUt3
Q9r1KuCw08ptkkT2BwKaZ3vn+nHpfbJaP85uFArdLvDYfDkG2l1GCdgl2A5sD/8oJu+WYgjFI7By
ygMZZMXQPCJBzk9xnGJUiuvonJujcTSmYnXj+LHamw1N5QAN4HzIewTBpGv7YIwzJoCnKe7Hl7pv
67vebimo+PbeQy9rwTvfcfOnqoSJvpljZbykTGeeUzebTknb1Q89icjHZD1pb6x56o66nGg1tG2X
bpdc4dhMU9va6U7TONtZjQTYDlYefe+x/36wRUrapoM8RMcXOPPv0eABr9pqpOUG0kPBSVe3P/AH
44mXOE2KTddbQzhNbi92QzvEp5LJQdDA/o4Cgib9JDTSNiVNZGiGqzlt28/KS/NHcEFRFOBHX15M
M3Z4oWCr3Ln15Js3HulMBEHrJTGcsH6ya9zQUjt53tw995zA79nQ0e4JvchuATQWh34YmaVNOO92
3ajGdBtnEjeNVuAyxfrlDDu/nKfr2HRifH04vUbu76yV4OVzIIARcZhnY461rUiW6UupXHc7tal4
VEPnh8pcKsTCdrzr2onQjCiud7Rr06e8Kr6IGiEZX5BM35oj1gu3ltTNeSG60qhTQbTO4js7rKjz
Pk666iw5N+1xgsfoqV0TpG1bJOrGpz68k6k+PjupC5BkzKLxeTKr/uRlMr/Kh7y8bqryWpNz/22U
fXRNa9q7NVTS73AkQXKoI6cMTJwjiHnjE8S2jB5TbhGommft1aJnLLHO6DhTMXg9NE7Z3tr1on3x
OKjAUNWW5RsPq1FudNOpPhUpLgTbqsa9NXjfwXIDmzRgqdMXXkxroFzBc2KmOAGtlONY2Xqa3Ig0
xoiVOSdt5Lloq1Tss65YoOUITKtt1V2TkwOH1W6+Dn0+ervJs/ONRlLoo8MpeIP6IjlwJm+21Wy/
2hDmN6Irz7E7EAw4Rv49Wd76U88Z4KRTxYYGTfybHl8AnqsaDpGz9NtUZe5Hu4u6Gw0rUuBpfbKv
rdwIXKtxj7aumn3J0HAryK3aFB6BR5olr9ZxCdUPSCw5jV1IuDj/au4Up3qMeEZkJT4RNa5DNo31
Y1FZAMvTImWo2R0i4ompxlTjmzvTpqJa+EA7Ly1JdNDzby1mrzBjKLdVSispdPr5UDlRsZkdPE8F
/uVt6ce93E/CHL/No/XcWD9BIghygXcR/ewvD05huj84Y9WPinPkTcbJo9vOzpyTieFp40NkUSBv
vG5obo1Or9xr4lDInsGC6J0T3A0pRs/Ws4khQRllBlo9O3cp9ICnn4qjvaeiNDtklZvBNfX66DO1
j8CC6i8YmX+iO3XjI4ED3b5OG7x6GLs5lAmRf/Cmguxbu2g3eRXZD3oOiWAhdBzZjvFpGFXzMCbM
7koZqbuqkeNpXnwsJ60rzhGZrygrrO4x0qHiZzWm0fRnhjIDshfpEMTT4aK8TTPjQ9YL4+AkM105
vUgc3IsFg1T2MK/t3bOER7XpVVN+YysjUCfRphdctCoPrdEtjkvFfj33VEEh8TraFvr9dDO17nzF
s01ai7L8q0kmzimL8q8cjbP7nGMIcytp3FdWz1rnDXWYKsPZQV6lKGOdJDQgZI7fYcq2RJumj5nf
qBv8NHpzUDqmHR3/4WdLas3HRkp5wxzKDAUD0wP6Le0LnUw28aWodqxoNz94hrbsaFnjJI3NSPxo
R6z0i4sCurFAQxf0sbYd1BcnIKcZ7WidM75pGnbGrVVXisWYwFDI65cEGtSdgZvvAZFlHibYs4IE
h2IVVFp+7afUZno1doemUd9TK29xd8nOqfcd+qOgQYj8eXEzK9BtoB14cBbB+psGiU4x/mLzx5Yw
E1PYqrq4E11dn6L1XatLozublvSuJ2VYN3SizftOGVkVLKVrHFQSncsqXp2sCx4hTjWwAKZMmPs+
1TB32hSAj0nmVbeDKdIvpDbzAKaL/iOhoUFlH3FcHacGKn6pR48I7/Sb2lGGEU7UhFdAlvtdS2y9
HgpROacm0t1tt/jjPra0o0IeiM5b03dx09lkUfRisQKO6P3rQPN6PU2qDWHt9b6orSVYrMz53OW6
AdTW4IzrDuxj1PvcMK9zdy0l65Yb8FpY/ksT5xoAMsvHGC8aUA/QHGZkFgcxShEK7Gj7EXY4oKBW
QiWbYM+0nZivtAKkGXW0bb+sXuh7kuIVLRHb5iO4Z4609rPWztMXp+uqHS3Z0tpOUOI5RbnNpzIe
5ztPzrYKNK20GYB3y2JvaDcOoMzz4nOxFGP3aZ55yqmOgKCQtc0Xw1RlffPLeHrlZanClB/2qlOE
vZs1XP7AHmfrcbBSUwUATmuMeu7IjmkMCk+FF4+btFZ5eqZlFMVXkeNFmy6nc/QV93LjHkw2O6JF
Esd+If5ifC5w8I+J4PDia/BqM+HghB9Y2EP/guFSjdLB4qsMU8JNEV7flOZmSrtkmigNp/EaLJd4
yRScYL2xXjDrlNd6m5ev9EooOZpYU9Zd3gs5EfhjeNjSmtAx+Wwn9X+pO7PlupEsy/5KW78jzDED
Zl0vuLgz50mUXmAiRWIeHaN/fS+EsquSjCip4rEt0zItMyTi8gJwP37O3mv/eYbp4PY4V1WOf22X
jH1h7enA9LgEFUbZZxSx2XxujZR/ajRNU122OaKrQC0R/88ik6jSqBtt1fKGCbdDCNTVwr9Sg4vT
r2rRkTyg67AuCZCsnMtm6oTzbahMI79UE5EJ28gBJUJskOirfVV48FYC1Xr8rQVMlbZP0jb3L/yW
G363GObMZKoSJQFiOCAzzghpYybWvvnz+MzCHc2vGkSNvgebY7fRY5c70tzpdOYR8k2xV76lvuzV
nasEfl/WFDBZyJibpduroeySMwgflZ3xj4zujYmUt9uUhNzRYa/JnOC/LL1dOEKJ2GtZDOdSuPHR
W9IhO+Dsca8Km4zAG5XZUfpN1aVJSzNSHB6HxZQuSnBDut6pJ/tlvjZMtDiX+eoDOrcNYBDW1iKB
DRgscChotLcx8UmeH5nlDYlPjdjVLvz8mzGnlj62+B7Ls6fFtL6FP7nWYWClYdgwRvH8xY6zylvN
aJWst4wJImvv6b3R7ylNaRbE+YxUFBMTBwbGNL0PRtpeypOgvbB6Qn0rv4QtVWfv5BA3HIJGKvQj
CO9W36lBOBrx3kvRL+9KR8MCrzZWnvNOTEZWI2AY8CVc6XqyzrDqmi8eASf/CeDGGe9sURBeTLdT
MdlzIkumF8RBtdkZYAPXrsgCcJ5ZjDPjhloo66iQ9fbWqAv9e56QJd1Cdphwgdmx2c3bNOZozJtD
iJIfrbWMAEDWpv24NnY7G/6T6WvOeys1fXyYct/k1hWjJ/gvJJnrw2Ivlu0Eva2DBdGhb3EaabDQ
Ef9CiflASFBMe5h4lyZw1ZSdDJm41q6LMhYpveuVeQvmqK53bdRA8KVMXrKtNRNPHmixo6obSFT8
nokE15UEysiS6lSksf4cZZAR5kDGWBSp4xhbbRwejQNb4ORfKEpdbbtOoqxLiDfIK9j4lXGbWJIs
hSntGJBGpcNhcPH8XZ4PZb9rheK3ptnhn/VumFEpFuPaOctjbuaqhKq2ETCGeZeazlQyrQJfEU5S
z4EVtQ21FQvf3J6q0eJvWe7oetR8DMFOcvKUd7KjAf8wFc84qu3PMaX1523t8G7o90Yx+PAjRtdp
j3j0BR5PMjExTsrCGYO6bPpxB+wcJoKvxqm6mmQrizCbB+3Mw6X5VwOxvUfFFbs7K9Pz5rsvdU0L
F9fJ9zSys+bEUdNYzoxtB3eXERdXHQpjKMVdktdLBc1jAihFYMmYXbWKZFnaCrqsLmer8kPMQw2g
MYp9atjKx1jCwahNYQrkM759+sfZye6NlOau5XdfRh8vSrCa2uiu6Wbvb/JZ1fLVyhDShro1ti/L
YI83ccktOiyG3kmc4qaVU5Ri0t0R/FMuIapx4wuqW963umk4TBkqbn6Y3Orv9Ihy89D7BEDsnNn3
6tBIa+gkCwtDtF3fMJZoj0P9oajWR6PPiuXl58vZ41tdPzgJoAfRKzfJgw78kTpUo448KHEMGoPl
UCt5MrLSnnYFhaKz6wG+5QyFGvB3eSaxrAHeHIAdw8ILExHPywmLahdfmyKq23OmVYUIKEVR/gSA
ozLOlX2qeyNZ4ZOi/+jUbrrNeHDdndv7ObiGWsvO4+K38RELXfPuSlBj72Zt64rOMwL8jC/OorMD
fNV0TwxFyvLZgoA8hKnRMsXLuzKncRrXBaO5jTL55W4MY+QWNK5V5HuwV/F+MqB0hrKA1qMCEMBt
sbd7t15OnNiZ12KqIAHpPaO3k5/YBpz8EjdQVi8hNtO52zGPpbOu2Y2DVinzl6d2qZYLY8mZUjOI
6Fg/caCxes15Rd2ddROktdx3nfJEXBLkh95KtWUKABAY0VMKDKYlBh3Ark6jnEqbdbqMpuvCoid2
7c9pUu+8DA/aDjlXSvRuMTLPSmD7DSgvZa7xOzSlBpErT+uiOMnSg68HPC87KIO4jgOMkT47ctzw
Hy2rtoCGgC5ZwtgTPe9rVndJWCrZvogx5djdy1QnboGW2HPXetGEdjUrjM3PPeLnqHQukyLb1rgW
7qG11UQj+bld39bWEtGyYJjaPzVL0jtXP1dMtzVy/XHsRJ3tZl2QNL9wsoBMolm4mveaHLhxoEIZ
/MKb0NcVWFTJwVCQII4Gt/KID9vKNstg9vIHnNuoD0d2PFYfh5ym/UId9phbHemfAvDCV+hdYtyO
i6eqYePWzWT0cAUHh0qZmwyobonbTDtULro3fE0RNbFG5ndzM5EyGK0MEYxWokpn/1qj8xkFaR0P
3jdohnZxac2580qboQWxSeSEFWZsi+MDFZE93sVUvuomMkZzfHDjoeX1nevxaGUkxl0UVSzUXUeI
+/jgIC0aaIPwJKXHCGyo9ZpVziL0XSrYJM+mUkv7xn5S5GwoAkRqgS+qUNqVZJ7f7LEwC3GwLfhz
HCwHAy1lyBE6momyGuPWeY3KDjKxBy6zhldil3WyLlO6CjVBwGES1rOhRSLUfQYK0xnc1tKMAdmH
gBxbiH7j1hnZ6b915WhPYUQOLC8VwwGfEUHqIwwJdNrm1MOdm1TjveyKsbnlMLGke+axtnfhFsNk
ASo2Sgh2UZl9zTus1zyig9etPeyZKcehIlxEv6L/VLZbTnr9imewO5rtHTCZp3/VSLYYTKquJXas
Awzyiq0LmYTb8xaXJcHzIh9/6OnCCqCBFdFIFqeobL51tgECU4lpLC5jHI3zvdc0kDfSeOA5q7yK
myYy366PtC6a5qBpWgx+xp7z4V7hCNAPouDUcxiVqz0xaJIHEJILluo+q7KLiBQjzHqxMy4zWhqy
HV2X2ed3zqxa9RzjCHlxIV+2r2LRyb3jJJU4bh9MbTJTAzCzxOQAr82IX/xRTsnz5M9t9N2GgDE+
RLQ3/XcGLHN7WPokGo/dkqWhqbRc0cNOGEWczQrcxaWMKeS30ehIcb/QzyKKZ/1iD6ZMtf6C9Oi2
ugIs5zfEuMDe+WIz52ehz4vRruGbJUhBd5jnDYvxIUXXjyRJndEL6qgmTLJaWkaKRSY5UUkduJ2n
yhuzRYPEfFL5437hI09pMJh5pm6biLH0uU57R76U1dAtCKviKUVEwxRqOHcNnNNDh8ZOX4csqbpQ
XQ+1uqFTToiUW4xw78Cx2HjvlVb3y3Ntkw9Id6Syp8uy7SvrbsTabB1KAJ3Ze8sJPb/M/MlRp3Es
KgQ6SL490ni0fJHpMZUE8t2Q7WG5V57qI4NRCxWLQ1Ok0de3vje15cyZAVSa0OmJfHFtDZYVbeBy
kNsiq4U0NsNkd/QKi7iMWkhytF46Oqe1AzO0RFOhNdcm6TfwZLTaTMHsQLFLkd0qLpv+Lurpkwpw
Pb7bBrW/tVKpoRp/UgHa1NSdM3bzfqxLx7zvrcWXX2CbNvn3ObEZ2vnQxDgzkF9vP/uFz/bzp7jk
H4lHH+qSf/+f9e+81pxm0jjp/1Qy/tf/ukxfQenW7/0v/9T+rb76Xr7Jz3/ow09GJPmvTxd+779/
+B/bqk/75XZ465a7Nwms5f/pKdc/+T/9h//r7c+f8rA0b//xv1/rAS4vPw1aZvXvStFVQ/3fK0vh
E9VViofi5886/viP/73+hZ/KUsP7g9GZQAXq2CaF3qrG+SksNfQ/3NWozGgcM8oKN/hPXant/7HG
nFCB4lbFT+OilJJwmtfYEvcPW/CQE4+4GkyA1/wTXeknPzL7I0ZAb70+YiGT49gndRLDMaNfrYdh
hRn67Cr53MSOZC9U9kWvFv+U6mV1Xv0IHPsKd292C6Ag+mNtA5/HpSCuo+FUVXH2+G9f4c1PudK/
K14/Wkz+/GAe7m0+GM4lBGOfPpgbZVo2sfqGGNvac0XUFlQ2OfFBUXAzdYIH+usLftTBrRdEMc+W
iwIQMSDv2EeFmCWmLgUFgKu/YSImOq87dRzbf6Oj/fgKcwInB5FrUSZgCeT0+0kCZw0RMCGcX2Fq
DuJijpTZByxyImVkbDxWhhE/UjMYN80yJb+Rvn+Syq7XxlGHfhe/NZJl/TOEIfJM3HTuHG9N5eTf
4rKmTqxofKCWG9nFC7Pal70z7XwgQYEmPWIAVYIMqbSEc1W40rnuzcr7+uuv/ZNd4eenwhJkmzrG
cww7q5rt39RqLo1934ziKIxmU9uhbnUPUERlT9+0WlALqOQum6frtB3kuVnoSCZ0qQ6OM4oveZXz
AOr+LYgrKGQ0/Dlw/ubjrTfkv8R0//p4IAUQCxhkeOifbpinXPo4xAyHc+x7u56Dfygyq/s+18N8
cJdch06q1WngYJfd63oGz6ezyX2bnfpMOlr/j6Sqf36c1YZM2B/Ud47an74tR5Hanaz0TBsMHZBB
wJnbpku8rdsI7Tmx/eWfuYV/XtHVWYRIm0NQ+Pm9gNhZEPFAZCS7XrEDXEMEWF534r5bN/gE8ewm
5mj53nILUNfI/mpp7HwLS705aVGiPQq4Gr+5Kx/VnH9+Jh7l1XXFfkhX69O7OktgeUbhpNvIddzb
ro/mLZzTMbTiaMbQO8qN25X+b776zwuE+adilyA6FPi4Kj/TYYyhMQefcc22dqN475ly3CtSTn7z
ff/NVdjYsdYiQ8bQ+zkwqYLa46fQYbZzLvlCnT5zNsVglne/fq7/8g2SF0BeGhQK8CKkJq3//N/e
uiplmcizzAlzMsIv0S1Zx3U2BrSMczoNzNTZE87o3Pz6qs5HzTM3jsuy3/GrYSBe7REfL4uoxLfx
2lphXSotOhDZqb1b+pxUu3ppk1056dBTF/BLIpzoxXfbqKpB5nZqMqaN52ldHWrsjWgWUR/c51qL
r6Zm9Iq2p87sjbSNKQk6a2nuOuD0tOYsNd9lmR1frO4vJAyZftvatEu3TQ8JIyDLXV6g6dDnTTbY
S4G8RESXicd0Zc9MxNhLkRk1iix8+ygbknnbV2azo/PAhLObDXCgsS85xTmJ3j8lzexcCa2cqt2Y
GPWJ52TVC7kYnja5RfDVJk/zegqMwS3upZfSGPF0erN0QhiaHQuyGyumElXMkJhU6L2pL3a6ydVY
fOttG+qjby7F0+wbabTxck0bgZElOsBJ0YNcNbXJfeHA0XUhiahZ4AztUTZ+dD+lUftUWBmQspJR
cPjre/p3TxLLkamv3BWdxenjLS0AMdKTMezQNUotrNMi2hMq4mydFkacqRBLJoVXbX990fUF/7Aq
r88RmR4GVjLPIWb140WnKIoHMwZpXJqds1VkvG/bqmkY1VTOP11rWPsESx+/If9Cwv3xUlLGOaWT
z6V4K876AjwGVWO+aczGOvGc03dztOI3e/XffKlw+3D8kK6KiewvISxxPEazylEl1X5/Sew9iGa3
CGmMQCx2qU+cvhP//DvFXURqKj1xi3PUp0W1tiD5QZvmF01Ta0f3Csx86lU7s6V7+Ovb97m4481h
N6UEYTqELt/4tPrIzCLfa6jtUDpzSRvL7xiOprQBha8u9bKcf3O9tcj+/Lx4QDUwm+s04S370/PC
GLdFfwqKFmk2BU7p+e+emoqXNFHpAwoP45nwkWHai7qjP1J2oPFE5M7Nnrm66W5U49V7Z4VShrxf
4qaNScEIQTosR1mB+//NK/U3T7e3WscoEuEEgMr8+MhFEOQnra/hL7aVfzEMayYF09WN08jfBTr9
3aWoR8G36tgGEJh8vBQ9eAkeG4KvnoD/RdKQHjNNI5CeVfk3N+Hv7oFrr2/sygGDfvTxUktiSC+j
0RISWRBdALGVgaJmbQJPMl7HvZUxyjbH31z1b35BorrwQfgCmy//8fGqte+nxIkoN0R7XeEfRr9L
l3ulf8/G/p8+1ZwgsNlhbCVjHPjex0sls3IL4kkQSdBQCTMr6tEPDh2J26CG9LwvfpP9s370j4sg
XlawXYhXbbZT8emhjhIzL8FxOmHttPZOakt/wXi0+s3D+Nd3lZ9sOoRLr6s7RqWPvxUjMK2h8WyH
qYMeX9PTYW+WyXBlOj4egbz1fnM9fuRffy9WBoflj/tlUO1+vGKRY50ojEqEvTNqiFzTuerhSlij
T89mRhFXrajVUKJKPMm5RSozTEwBg4gh/xh46EjIyvD8bisJ6CMB23HoaDDRq2DhmlG+mYBkohib
KSNEqaIDoM7xiaodlV2EG+o1jeqFabE5vUtsL9cx8H1j17oDO3dhJtOwqyf21kB6dhxv3bxNr6Dn
dt/mTFC2aK5FqmeDbDGobFl8bTOSKANLxPgKMtENb0m9BuUh6wBEP5nG9BLVlF8bH0B8z5E6a88c
0sSrRcrvvOHWl4+oy9tHRpb5e57I6IpUNz+lGFH08VDhiDVpWqvKTd66JR1eqVtZYIu5frFrq48Q
ODBJ5kuMlhvaWy5ZR9C8o53MU6jVS5l0V0zf5iLItMEFwpwjoQw0HBBnc4A+i0oP6YLRtzDQk9gp
vztN35bbeWiMBw4L4xcwtQuTjWJC1zAU5hyT4bDMLxH+0CKQjUceMfALWL/M6vov5PRUzY5hJ+c4
iLxlscvTVqqNjsIo36eza1M6zWZvBnwoFiQkeuWrWqR2B1A/y0JsJmtezpobFNBgdIjqBX9PzrE/
2q8rivrdMcaJ3yunx4s4ZYrviqWImo0Be/8aJGbzROnGTF+LUpuR/6gqNK9la2DHLDUZB1OumTHN
fhKLSI0iGYdsKtlrwdgjCQwcsxLuBV3ZaDgyS+gfGYlh8k4GpxoDkxHQqTdgYQe58vw7n9Q6f99i
rj8LINgV42YLZWzj+1B7/VTKNEiZnJ65g7O+ofqc6mABw0x2S4wKZL23/EFiNVO1ySJzuBo80O+k
THTuQyYqrUEbknveJRFw9VGzq+SHURt+vs9qMzqqfmJ+nWdtdUxNhOCb0RTx7ego44ELiWIzy65+
muZK3fFcp+DQk2Z8a2tIcPu8nvm0Rskmxzggaq+dLv0tEvKvJwEKCF/oAOyE4wG+//iSpzNzDVxs
RtiSELRvyZgO2YKNy8HRpi1lB4pKMU2hG00drYnfoXH+2guhmGOchCYDnT9H208G/crQ29YoayNs
GCZUgV6qNuyKNf5hgWZa9nazGyyUT5KAjbCRnX/tW7V7bXDDQ+R800Wja8tvKs2/blW8zhAb1iqF
Suxz4nmvld5ErrYTtujk6MqAR9HQhsBt9YvbX29Vf+n7UcquaAh+eV/Hvf65xPDz2hwsFwsB7cfp
yIAKoR4BbhcATqzz4szye2K7FXkLI361Dp4/B5B6sxCRwuscJZCmFhYq4IS7X3+wvxYJjKng43H8
hZH7F6JNWpAXo6OHDEVX9xfMpfwpgCGn7WqvQYmTO9UTSM5p++ur/tnF+biVWuw3XJQ1i/i+z5sc
ogBGksnkEEIyxldNyoJPG7A5VkNPawfm206Z7C2Olrs3btq7x0KByCdxIpXftEaVz7/+PJCgPu+B
NIwRfLlMk3V6wJ/P56QczCQTmPHqQBhOVlIoe4e4yGE1NSNSr1Aep8a+A/h1FROGlW+MhseHnAfB
AI1n+MeIto/FQlXucc4JEtmU+Pd5qZRtiW3bUV9uIjvvmiNHZta6yo/mU9x4/hB2oDmbTRObKPEH
JoyGkxNwXOktE79S6t0B7UkMpDuqizoYMqRuQWSwSG6mxXa+MIeoCO9a8BwRsW6YES/TkF4RKZIA
eDR0dLWlh4h2Q9vMeW2qmUWmR2w+H811kIuYppsePeIVcB1YKyixsSYMcNyHZ7MxIbabE7FvYYcl
cOEPE7D12mL1ZBqzDMI7FQtEEwJ5NE+H1+piqKqtnZm6xrVtNvLRYRTV73RlttcD6665iXpHj3dW
tsB/TWene0A6g2d2MABlHaZVHYrIVlySeeRUNyNrSh8gtzeZ0ieieGrR1jFWJr90D2+JhlfSoB0M
W+D0ZsAgjJn/vKwBN+bQ9jdz3ds/stqrtD37YlG+leMi+odU0Td5VH5iG4d2qTEakZdMTjCeYXc4
sXHLoyI+5GpGDDVetC4ygE1uElQfLoSmWcds6luk50mfpzvXHjv9FgTRsNPQ5jKx6jwRrV7Kjly+
oWkhzRcyuV5TxzDw9tn0gGIDQL+TMHDgbsZrLtLQaUDn00ZvQ0NEwth1ppCvSRRNt2zU8SvBUhbq
pjy1Xyh6HWIt/GoxgJMiuoV5xkZZJUJ+5Tw50LzK0DhtEnJoIuRtU0oYJT4BenWEEe1tH7tTkOZS
s7YMRvsHKZ116Z+XYg89yZPbqSrdh7qdXIJ9u2LeNSlBQxjezGEg8SjK822vzYPYqYrHlESVnMly
An7rOkOUZmxyOyuRf0Z9MgVMl+UTVYPEVJ/5MUPOLkVdo3j79F1HnPdjb9ZauY2mCXGY1MbmbVr8
Ojk0VjNMG/DpUNxTJy8KjBgdyrG2SBCyqg75HihXzwC9v17HXTR5qGYrGQIbrd/CUi6dfROhFQ56
BfU85CGcm4tZRoI07YoHkDmI9uJMmesGlV9KN+wUkr4D8vnkObbn6aCVvhdvU6RkInR1kjRVtThf
B4wjWtAP0ZqAkTNMCBdJnkrQz+REradWDfXUIrB7Eh8zf5s0GonIEYr5WWmKHN2YgSKNImHV+7ab
18om9p61WpsZ6crcr0LYn6QWjo0Uj/h6MSelPFSnGbXum41j/zaWBPYETZGOLySBd2KD7Ft8zTF6
P0C6RZdLVandlr1JOF5Km+aeVx3lxuSMxdc885xntKbDg61n+fuEpu+yixtSpDSJyCnALKAeDb+J
X4redbVgECu6Lct7i/DbLjHwwGjeUG5JUMNpWLToWQM6cO2y4WCNg91zZkK5omhx7WByZ9LI10HT
1rAIGgixIpFUaQ6Ffl1QVBNORiZMuSfk3Pw2lknuboq8XU7eOJGyOSCCNI6a1o7VdiAeikmUl3qv
crbjaTvlfT6fXYJMxp3iZHkTze30PCOVskAZVd5jPsRI3zCWmaFRjHPGfq7iS32MiOrWc1dfNm0x
eUXYTJIpvJ6XbstcZjHtAxsLfKSpxnJ/hFop0mMzuK22zccyvSqrDikViksCGUyv8PRth0KjDCvd
iW6bpq6fmO4L9L4+QRlb9E/yh4nAgQoHKcQ1/Fb8Dxz9BzTsfLHEE3QZeSfanIunqdd80ix5K7s9
TgSf225YyROKeRNUqOoq4iznZsGTIFAhTas1NoiRA+fXrtVXGLGhry175fvxu7m0uXOY6kH7wp3G
4VUbJqH1bTJRZmOLc0bEKnq65ufo/vPAGSFArZrl28zLaA0UpOcmW1RhzuOIPLjfxENd/Eh1JUjq
0dz8Sy/i9hbyAOMfaLTVRbukOPSIh7NsYmetOdqgz0nSUFg98tbJrEomXXj3XmLHqMfAoG5+jvRW
vaBdjsZDUlfsov1o5lXIzRwuZtyOzJhcm14tdPvF3aLsCZH/kZPl9Wt1NtSD/lx24NAOSYXJiQgm
ct7CLEoRv2iFFtEBLhke/OwQ/qNR/P9szn7dvFX3fff21l9+b/5/GLZTF//3w/aNentNPg3b+Qs/
h+2QmiCYE3ZANLlP78CkZfJz2K4bf9ABYqLOYuaCOVijF/4FcbL1P5jmMI91mbnbK8nyP4ftlveH
TUdbuBYYoXX2Zf6TYTs9zs8lvkFXhCQKfhDXYcj8uQcW557mOOAp0q727muCdeSs/ANko8es0uQR
fjGm2ozuPa72etMN7ndeF+8mRR2+RdyahZ33Iqz8FtfRNp459DeWvBgbqiWEaJeqtqvVBXJ20eQi
NZ1Y3KFZY6YQ5KWgiqUmskYTjZCczwV6pibRkecQj2JnReDXrL/1pUaGVpbUl75dfnNK8YoR62D1
3bvUfFhp5kk07l1ijLvB2ibFU+K/1StH4alXiNGiUzwRzJ5i63okaPFKZgIxmUX+E7PcaNlj6qeA
tV/95oVPB3D7UhDjGESER5RpeYOOldcn33qsRCkzi7E6Lvm8pZphQnyWNnM9a9lk6l4Vlxj/6FZE
2GK11ywXj8pRx8lXV57foFIrD5r/MNEPYTJxnXVfVWVvIH4jNsdwwBoQJ6d4ri8Xa9M56d51XizI
+sNTXDbMk4KJ7Ec/hV59ZfQn5NCb3iPDT9pviOQfKjnAcyDVtLBuFg2ghSYfuvi7Z3NSiqAL30fk
+hVGdsAnsVs44TJYu5kStbUTI/Q6cQkI5KBEbBE2Y9mXLo0Pze5eozk+SbSQwThjYpynC1dM18nS
YbRPDriWXvJuN+ffCZU2Eb+tycoFI3K8gcY+jZvbpdIP/oiBQrtGnkbC6oTOnjlmdhtz2YQ6NTdP
5njT4emifUS7YdNMN7j7M1IXqnHVVKNRKxI/OSZDfTFiwt3k8KDtqLujVbVx9ZuoIlXGNcOi625Q
vd13Xj4Erb3spYlKnfA3XG5L+XXGLRe4znIbg4wxRxz3LnlElad2CHFxdwlr10ziTtp8yYrMH4q9
fmNwusTN866LN0vvXRyP4+WSPQlZ7mOMpNKFVj1+aThAH3sixzPciyKj4GsX4xHJI+h4WshkY5UL
4XLq6OMotvvqTIpftgFXcO0slzg/3zN3vsJ6FlYdQYV9vY8IgLbzr2UD3GWYQumV53SQgVWdl+Se
/RU0QR8O9vdlKB672D/EBA8VzLVwM97IrGmC2ruQnLM8UweqmELv/pHoamfpxZfeGO6jtDqy5wej
8sJl6a/85aEm4M9K7Vui/7ClFcfC0g6TifWmFq9+YX9F3fCadc++Okg6PFGvyHbsjlb95HbuaSRd
r6yuO9u9H+A/BNDMglLwGDrjwcuj22gs35MYt2FLYgkePF3nKR/YyeyrQY39d9foXv2uxpu+3ox+
R5ne0QQj+1AjxgoY78lbsq/shF98j5dEs8136Ys33RCkA3vgWQi2CpiBb+lTng2t2A5dHGZxeYNK
Yytm7xYVfrsrbUXCTS4wUU3zPciEr76dqzBuc/dagxIXaMo7Jri+Nku80HdAVrybk+KaQWkd6mP3
SKLihgC5SyGKg6ArVlVfVbNNbfsZVMahjZgctCahxa96tJDJWarQqRSwn+RF99qrhDhygyqbtpzC
Q11g+k8Jzt2IyFLXxWDPd6yjU6hjQ9QrXmtGfj9QSm/hVRAEa5yNwm3v60S7SC1hcSr1rX27PA7E
LyrLGJn9uFQMZRuMtXWfI4ZwFZMrq5e0nkneDEQk7xcSHUtU8LelrK7bJt8rMWCBnL2TV9A/duJG
HaKOoL9a14BcJLyaRDxk1JLptxxLH2Hh26GOrr2RQGYtv/CQVT/YpfjSFcsNY/tz5tpXeiU3kXUe
tJgkvDF96xPtjoOiRcXnvAEFxD9DiU2bPEsO/mJwwCq87NRZ5RziX7sZB1v7iiOBFqeTeKR82zjZ
5DKQkdtl7c5pHYChvE2WFl3A8e0gwbQU5WOMO8sqLlw7ag+IyIFdNLQarvrWSi+x3iIO8Yeth9Ay
ECgjj4ZHorxozEe3ictjFgnniL3VucfxMYRuh4nR1sRlRO7vcz/ASHecOX2impp2kFGaWx6QDP1d
nF64ZTrjpmIQG0urPjiFJE/Ma9ptEWtYeVhgw3ZxInbFLAfhpi7dzt+1ilPaQnK6NiT72MQ2qBuv
tpjILSUCLxhSkd/HtDi3HQflbQxS4airpiAh7UfTx/f4Rg5mq9W7xbgjTNS8iKweN2TXDNuOFeuG
HGlem9F3qqvOtMgvT/rxJdFoEqjCWvBF4UHCAePbrLdGdeXif+HsN7bXMO4HbMQPmj03xzlzWR85
dW9mCuZ1+4uNb1YlRJh4RuhPZnnKm37eF17Il9xwMGqjYJnz/Ni7lbV1Bqr+ZMm/9nMidvZEn8yF
x1HEoHTI1onnBuLg4t5jPasuLTfLX3u6x0GjYUKK6FTjqbG9DXOKJlx0DstWS/E/pIWOi7J2dnzv
lAWO8VJmwKqsWOeBhRKy02p5Y1vauLWhOm0swiq2doN7qGzXn4a6jVzSrryuKuO7iSV6bzec2JA1
HxB8PzD4uLaFN23M2sahKCgU3Cf0cv6ewGNz08FH3OCVfgFINLBKzCSykNa5EdJbDiV1115yqzda
e7nMe0FEdqreY1wluHY4gxZO90VV1Y/RiW9hbott4pWsBgbkoSV7NFN5lDCzklK/VZq7M83q0NvD
g9GV+ErYUSL1Orv5t7qlStMIP+BrT1PcIaa3dzyMLvMusi4Y6jCbX2sm+5RKe+/n3QZzH5bLCW0L
JBKZnFTppfQYhj1AIDaq9rK2c2gw5XUMEqeYrlecYVURPtA0+8h0thgWybujcCOkdqvlvBqW3lzx
3VNB3GtWBjSlqNyvhPSNZzWqGDt3wvOfiJFDLOCqjSynDCOIS3ctLzufDoCwotVE4+3z2Jh3XTXO
YZ/UmknCg1Wl275VJIMoiA5bS8mG6Dg52ofYZUqkpXg7OGfr/qltTPdMkey85BoFZIKv58x4B5Nz
3It93ajkFgkrOyOal2InR2QgmorEHo20vzNKi9157O2tKQ1Y94qNqfJbdcbOod3piZ/th0nZBwBH
+sUIcOIbJ7j2rkZfvGVuS5UkiUW+J9SSBHJz4XQGKMe0COObx2sbC/exbWxxyIq5/dJZKM2syXTy
AB8LCbhaVR0a0SwPGQwkct4hgUmrt99L/f9Sd2ZLbmNZlv2V+gGkARfjfSUBznTSZ5e/wFySO+Z5
xtf3gjKrLOShkiz6qfshzZQmU4AE73jO3msTdVO0Q3srVeUNHBo6nrSKYUq1iIbGoOA8k3GrvIkp
BWw6J48eKEWr+8XStOpD1b5FrGu7cR+Y+1Szyx3x2Vxtlb5ez75oWflC3bWG0VwP2pAdwOaxe9iV
Pm1YP3R9RyVzB3EyOEDXfBFNMxp0NlXzWYMVtp57LXQbu4uv0hqpNVAPIkveIqp+FZeO/2j1ndwb
Sj7zoy6ZLzX+HFpPwxpspXLME+wbcyz1Zx1XykumN+lBxyqGfTSbOSoioXybqXCsFDBPy+LUdNvB
zrrzmCvxC6UsZz9qJm08MWTUtXIoXt9nDK67sSeTUAnbV9NqVRZEXXFtpTPOonDusINsTcqbRCtG
bm05m6oWLrz1QxX0S3D4mG15k8pKD5Qziq4bpx6fjGR0h2m4EdQwGUr9OB45vjcuRRb6XROOpi7x
X3UD3xmiXaoR+SlStZMM2QEnJ92rXfFAcP2jns6buC3ZlEaWp+KBffWgQ8tTySB3RzqbHtWbL0qH
9Rv244aqVOlVajF7Q9xcBenZ64oYG0zBEZ1LVQdd659TUZxLLdxL2iAKhos0GUpPWsETmC4kYv6l
QQHGAVBt9gBKw0O8MPcT0RMFqsQB7EHjeR5U4XW94OXb9Rqk6lc54l/sTLpN1hRFB4g45YMQlbrS
qKc9zCmcFtOy5cqCE73GuSg2hILWbhnXjxhB5F2SJIhi8ceu29Q6ZGivu8gONr6PBrHC/rYqcakt
hIjFcOiX3lgqhwCLqSjl3aS9Fniu9LJdUyHe+pRP2FE8G22dkee8mXiExkPQeKeM25GUXbQuGKxE
t4FUQqENOW5A2drImuBGav33rjFj4DmL4y9V601KO2+tmaoyMKsiTLkWX5g7wJAc1bnrXWz+1EXs
BPcy51D2CSVD0g0rRRM34CkRkKvdtQwHbRXZprNNJapobOnbUqlxXBr0+ikD0eDHpO7hRaUxnKLv
27A72OekNzlfiSDamXgQn9WaJaEJLbrPsPKsDcAs8yalKuUBda0uoR6B29PSiE4PiA6uckwCAryz
jSB+bwNqy9gBrQ0PSpTmj6MCPcQgjuSaijRet6FuP+ukNG0tta63LY0YOIWY258rJ5ivFhXMxxg9
5b1tdmKnmn2L55iy79pJ5eLQRwES9lV8TnNF3uepEq6R1EJEahyafirOwf1i83oecF08LIFbb6Od
tl97zheHdu6Ug4rKEE9opbWPsre7S5fk8UEJnfSV8NSR9JKk77dGXlOSNWUmb7DGtC+tKfz7hBTz
O62L2Ih6qp3zirTx7KHTJ/11towwcR3caLTb8U+6uizHXRcn/lpAn3kwweNvnDwZbxKzVI+zFnEF
sxmYlp1p976oFtFfrZxzIsr3WW1XNz6NAYHMoGSpj1O9RcgxVxbO+3k+znh2aG2bdf7cJuyTmjlN
616tjXspzfAFTgDyRQBSzXMn8dFu0G+KJwoI474OYsND81zguozpb6NUGoOobkkiqMXdqJFRzz22
M12RTwmvpmdjdvAyUqoNn9J4AepZeXCVgHs+OrQkGpZpIyFOBoc8Q8sOkb2aVb8Wvlis6TY3Q1sp
p2MiA/YEmThoTXpaKUXu5VWje/GQn0JGbSTHvbakJDQzLWu6XgQ7DiujBYGn1Ff22WZFCF1Ntw3o
fGfcq5B2KjLP3RTn1E4bQdNwxAxXej5rkOZ6a6XXvlsloG0oFmfvUxe1N30a7yMfS17OBd3rTNAa
vkI2skxeCl+kW2GHm0EaXqyzZkMMuo3NRq5CZ+DYlXzJixEX+SRe6iy7KRedS0cixoNDriHAEVTG
fV53nBvQ2Jb53B9TRLRZ+IH9kP0B3WunPnehv5dd6mGF7laiWfwCYkb+6Ptum+qHMYeMSbIx/y4d
ToVIN5gzMUpxAdPLzOU2utwfbx07ISmCFsjO8jvpkrVgzY8xQowJd2lCPckhwr7owgc1Au424/l3
OaHuVbvYmXWtofPRMNG3WnkW5XsrLnPBSYv2CETP7Iaqh0353DLpyJFcBQlpH9pVuSL1W8pjVG10
UaXMITpQjRq8x1q+iTP7vRyj9DHPlDO+79qzgdCtJXbOnSYaTtmC+1QSlxduUnte5XdFp02md77i
BU27SQJoIcK6ssixxhN/w7f9PtElUMsXX4EpY1Euif1+WCNZgitaLZeyuHdYEBJzawF05YDQsVwq
yhPdFQ8lCndSWR5hVHZHNbG0zaJwbnxLejXESndOst5F9VWtTJ/frqZ16Zz0dBPE8ZfK0i5BUi7U
CrAhHXtmgBEOvhS5OlleGNCpqMPUaZ54dZF1mzCkiFJNpe5lBXgcRCjQ/UTR3AazRpOicVhagJJq
zQOCkJPfOZwqk+KpDipXls6bgeZm3eZ5tNXU5NwnO9lRlaAZtxIJIs4a0zeRXmEsz4Gv6qT/tMmu
iumIlj7y60YvKbfI6aufqidk9RDaoSF7Qd4cDVQ5aA4K6eVSxCsqvVgyw5NKHcizAiN+A6vBIASO
+jwX44c2tCbeRi6eao0jmTbcDS2igwwkWo74LaUTdjICC+SQklM407RLl1vEvw/6eCGIyN4OBbrh
EONi6XtdRC4vsPAP1UICk9rybDEO8Dvdy7osnvRhJoQ9pX5L/3zgNZAmPfZxvYINRdsgHc0TTKv4
Xtd5N0GFhafFD1En8xYq/W2Wc6TXe/EEJEbQ2Jc3ugh4X3k2q5RkmoSDf77JoCfBH35EoZFuCRa3
jhaJkcR3h/uG9Fvc2LVXh+NVSzPzIaO8GDn4ZoJsnklvDu1tUVT2BmxvvEVGka44xzu3Skjo/RBc
xWwc+CRP7InnRe2U2c6bBGOwIwaJpTBmb/RhMJoR7UQNpeRY5qpnKqTY+ATiEjYcwOaKtjTPUCDn
cH4nwzlKTjxVPk6vbFZAJ2Xk9ZSCTl0C5Jh0hJgG0VRf+0grLxwNzlrbHK1lXvQD8ChnAPokge83
fvAOETHx0Ch9s8xIrGjMO/djOjPtk+JW0WsWyXrsNgHwpVuEhwlnj6JLwXL2DnK2WRxKszRPUyqD
S6GIaNdoMtpEA1I9dcqJsiO0j43rmlrowaBpPSFw2w4T6l2B+ffKxrPNK1XuNBrCl9akWZuzBttm
fNGs7N4xaYz3+ve+nH/sSvwiYHThYQmCfzjauHlcPZr2mOwCgxV1Ag5HCyojVbTtqifdeo1Ii7sE
o6pfwm4f+IVri9s+pHGpvinU4e6dAoIXIt3qoNVzveLmZdzTPE62Tjv3D7lPJPzsjN0lznVYeUWy
rxF7nM2wm7wodr50TsXBMKqfKkpilNlZeOmHcWUa0gD2NoIOkoj4pvSdYxV0pfT5yw4QzTEsfTdX
L70wx0OsFBXmYBtQU++JXqFQWnmqVRgoZ5kQsQVesFWmlIMKRVkMBon096qmnIcASSLh2qUzwhx8
5NArCFND0FArsWeaLQHsXIgpuz6j52/OYROaKyOzsWxUnbZK8NLUrLlJjBrEN5xqLbjt69mubimK
AP4KmpcEA/AKGbd5zMlpcP2ow8JtyJCKAceuom2aM9uluXL6iX0wLj9CuHhjkcCNclRAveUcb4AE
NNz0QsU80LSkI2Ha6qZps28isI9JlZ9GK9D3IP9e6ilQj31n1QfyIfZZFpS7WM3sVefPYIWyMnXp
WZBT2jXau6OmixO9O6XLa6dTH3CPrg59lLaeNk1eL3TeZf1VQh0tUB7SlMTRfBocBnnk2wfaNPUm
c4ze1WFSHDKt+dZht3uIfes9zIkpDIxDRwV5CHNlA3SYHSmQw7oDqcEYbVXNHZOs+Vo55ltSViBG
ZK8/lM7wwDC4dhmh5qUOHtDKxamU7QGqqnkcTeUY9HG2VgNKwBJdhoexhbCw0ffUNEGvDIws7JRh
H5Sgh8TMBRII0TmJx6uwtYsVBM9KN1FyMLKtOQfxtorFIQvwPNcVZ4E0C08iHg5GZpFsLRDtOhxt
YchwlR1JFTJS08uy+JA0g1zp8TnsDna2W9iayZlW6oVrKtI0e0P33mLvt1LgxIiAF2aTrdirqka6
B5sE7UO+wU95NtTw0hvabadQzwxrVCH1rHC4kRfdtsbVPIzjRqbvCsQtGLwroi0VethZsi6iZgch
5Dq28b3ZZsEecd9Fq6tDPRQwmsR00yW0jSr1u29FrPRRhFoxan8gPYqL3QXDKrHabI0khnmmT25q
v6q1+sFRe2crzqI5RoszOfeyik+wES6t330n0kE/OY0BEBugjScCc7hMSnBE0ZqsSnt+bgMTb1BZ
sHHfZEp6C6dwRakQfJg8KDocw9aIQYw3W4uw2EE20uX1R2ttAORTTbdwiS74eE+D+lghwuhzQIjZ
sM2SxnHNFO5h3dzzs4JloZHk9xySGl9ep2SZwBgce40Zl9XJxSjmYzdhieXXDAIKYiCEgpXtIzUN
kTBgv1wJFQLrlBb7wJTPZLQAZKIHueBxnOBqLfV5TXnuQIR46hRf+iJGgKAz+bu4mC+YixfYMDSx
pLPNPTWVF1yGt0XPdxlHifyOZlSwrWBW8VmVbWbKLzr/yY4xPegJPc/ue4+uzK5UtzY3qXUjJfHF
VrjBzXmu/Gpt4SpLuTWWHfNe+wIBboQY8nUI/Vco3J5VDt6co47QHqb6bOUKbI/uQD947ajKrkNG
FEX+sfAd6Cx5HHMEjNYEcaC1oNZ2j0mr3RqFcBZuMOU3i6tyqs73ksbuQ4U85L60J6Ku9EB70Ish
DmkhBj6kR1MtjlyWD0YO2NmU5E8FHfc7zDeDizfnNub+QYXaAGRaIT7WZmUPFSfAGOu8y5ylUaN5
i55pTt20gNsTk8O3iisQx0mmrYUxIdmJIfgul6ASoPm+yuAd990F3TQnKnWSnAPThruPcpt09UFJ
g9s6JorLMS6hkiaHOsy2BJi2K0O2RyGc8CANZYAaGjwnZXiZ6mSvwXZ2y3S0Pcp39iqgkLSGs9Xz
fsZjRg3xMS6qD1WlpDohx0dHzQNAUt3brIBIl1uKXDmIOPx85VER7S6GiFT0810mBNrnLLvtGyO+
DduQBppU+E4loOAbIZVTGTabLGkvcyVwA8OajWbUYt9apMqqeZcX/q7LIBOjLudcTkc4LTaiEVtj
yu8gj6xEK7nPfW/acMOxftc6CSsLS9c+iuMNgpgtWcAbkDyrKqjocluA3VHzEUOQl9gSUXyBPbaL
Y5uXbmg8WElz0VnOg7C6iYTiji03MH0ol1/N+IIIvPHQUoHX6BKBdtUKEPUH3GUGTGw4izq+nSrF
JrIewmBaJ/WTAUkXaeZNaASboN7HvZuOJ8K5t0bwTXIN7yZzXXEaUCYElbVYmekHLn52W5iEifTQ
xr9Y7bjR228hqGG9fEGB9+ZPylUdFm2B7gZ9uJ5DKkAkj9XtKU2AZkZveZiuS66bMctw1W5iq/HA
9NNYIS/B+pJlKctFH5GRLvEeRgcUMW5pY6+ozMh/KLFX0cWncpcYGqTJLlX3s8NVe+WXlnoXp3Zw
XwdNdUV/w4NJFN83tULigCHFWuh19JVIPGObd4xopWMdWtcNmFs69VgQKkoL9B9Jsj4mjm8sWgK+
KrmK57LsmoOvw8pte7P04FMZT3kkuLyNDUt9jCzVlbWBmTYsL0YMS9a0mcFmObUUbtPgozGA7qkJ
S3RsqMVzp7UIoQcVn2cdO+XdmPoApCAdp4FGcEYUL5Zrw5kOo41FPhbNFXNm8jByqMcEnbq61tDI
M18q6e/srLiPa+XRblEAUUr9grfEKwuVrlfKIlqI7rZRDYfN6omGebEtJqwS/gBqKOOakEfK2nIs
DAkM5wNRSpVLUsI3EVtXmnVPgnABEYYfOCG4YpToCgkabuEyc2S5ax3nIH3quuVoXiSGf3qS+kWN
mC0Nmiz84swl/4VVPnKToqMmrLuITFa9SRsQwf24qlRmy4DwkS6GIYoBOEF7Ow0YWZwiu9ZDu5tB
RQepcalM+1URJih+5RDr7WlGFhmbaPZhNQAY7mZlFyTxNS0soMFRcD+q8SHT2xeD3XU1LcS/1ghR
uqXKhvrosJJGeF+N+jVTYSgrVKULXV8PI/3GjjaNlpx9v1CpEnZfzeSj1jplrXK4X3NLRUlCiVdP
xmbFTfSjRVjJ62RrCxCt2QtnXvKHaeRwCvtmFSrhjaF3tw48LWTT/lYfk9cOYjOYy/K988Ovulpw
vLaiAz7ffKvnys4PTPg9IRZzBZC0UW3sGby/RduHqEw62sEx9iVRLvPNAsVcx3V0HVXJeXNaMLQw
SsGGRll2inW200J3mH11QI1gWZO1zEVXD2YJCE6OQHZXwP1fYQR/KWd764T9QTPGpaEIAh8OnUrK
47Y0ubL47etUZpfYb9j7nfBeDS1lXVVIenv/riNLG0zia25Me4C6lzaPNwG1CtweH8JY4KxCPkQF
2okGJJliLzZ61TW6auvkjr6zgZpt2mzUvTkWch3i5VwB5biBCbtuM/3aZ5D246xec5l8w0HorFRL
edU6kgT6RvuINRxjefyj600R2emu4ahd0LDeCDW4KIPvWk37IpTmkvf1RrGnO1t+ld0GY/QN7cJy
bbeJR6ACYW1SuulgrlvuPona70ASvJu0QzX08BpzUu2DtcAVrmjnlAa10VBiycQeC/saCfjd1N07
NpRKscNYcjtm9yJR3La1FikAOPtZNWsk6wtF3k/2gYRSCmjCCwdhrgDrLJFB0cJGSb1K8y8x8Bj6
fFStZniN64KbLRVlDrdq26BPruxtbMt6je7xaIFKX6sxcvogs74rc3ZC+nFvdhEsbw3GVdcDi6Va
1zYE48FVI3CaunnPnrbWgvYlLacDutLvQd0eQELc0VpzbbIOqHEcuK5O9MPoa3K/XBVWDYmqzwC0
AByz82ILhGHbycahF1RrbtzC8ViimVHGQ5alzbBoVlApVEV/6hz1uxF3kML0RwifX307O06yf+/S
6rui+Fu18wPXQkawFl39rXXiW8U0qEV19R00NHYFax+V5PuJ4CTjhjYU7qIupqP3oeLV8Az7vUmc
x3pMbjDoLRWvTNzUaXVq2/YSDjMIt7pHwQD1URaso91cHIuQEmQxInEp4/SFQy4k/fothUcH4Eyn
D2Efx0F7mvrqI6eRuxIU8Ch/Kw8qU1ujALWdp/fZbOAZFKySgXDWnWO9UT6GCRAZnQfR4spefBAO
VF8H+51ibBdVhp1qG5r6EO8ycnvnjkgnh1/UnMQpzrMLJTsbHj0ofjmUJyVDuRQmS6ywNn1EHX2r
mpNqOzidm6p0ZtOmdAMlONVNiZmXitmqEe1EawNHr91RwSsmZe+A8l9ZKGQYyuMhgsuy7g0qt2hT
tE1pyQuZ1urJT8KQ5IIMO6CVrguhfJ3bFkFU+NAp9laLev6LfRx6euKExyiceH0lXbFA6AXjUTsS
3hGva6wS67aG+UJAyIrtAScC2p5tbfXGGkDWhxnL+wlIjZvGgrpdtiUq4bW1OtcxTnlJC2aqedEh
KDK7r1/zejzB+EzCTQn2b2WUSDIs8wlNv0uT1KTK0fTEHBCVNOXhm1LHjyaq+GMOwcBNRGp+1RX1
w8pr1lTtDZClysW6/CIIQImwcdCNCJaG1Ne2EV8KOKAmndO4NdcKcwE1UcUK9zJLZBIECWG/E9kJ
6TVChmgPDvzKz3VUJFI0WkrXODXckoCgUtCTIDlshSeQVItL15xleDO2EBhjw20tax+L8hDM9a6q
+jsnTcu9WjK1TM1/MFsLcUSHCGbSEDXK4WDp44sZVzAfRoGDulXv53ICCJEdtbG/wUP5gMdsK3XM
RGG9MaiIrYbMUratwikn0L/4xW0NppEG3bzBmUo4XEc/KwvvKmrTlORWRihvNXSNLSDewEpfqzmE
3T3E942SfOsRHPr2u86xoaHJOwCezjnvg+ZVhi2o3cksUSvQdU3S8zIt4mKThvMaUlNHX092dxH1
gMFLDHequdeqNDnKeIUZZaNPSA0nakZtFolDbnbqwRmSU2gjCXNU7zGUa+1iLh12xGhBcgvCPXyI
qtC/q1W+KJJU9SCmNnrHcj3vsk5X3hOb0DXwdPn9jPzxg3gcdhj44UBjy49siMKbCMTo5ApTM2i1
AmPD7zncoKJFlO+oE4qCLj5OSuvsJ5i2GyfMmxMc5fCUmUn41c/JWQoV7q26j4mIiD91k/lqvVNA
Sq4GeqIv8AvffImWxYzf7IpekmiLhl4L7iTgc8JDDlie+nCuzyl+qhtbz9S91vRPIJJwmvhUQT1d
yZ/skjSKlRCdftBSJ6ChmXyvoQay5nqEi29mzXDhTLphrl2KhsQup0fEZj01EQpTQlyr5RJ1tSE9
uZBRF0NWWj5UsaXcEjfwzdLfCg4WgBdsSCzqOS6Ta5WYq6ADlkIBYkcdSdnSUc48ML76Lupbsivs
uzp0orvBKl0M5OilRD4eaoTS7ojZZwWHEW679hJF7bEQ32ICwqKeGwidGcw4Q0s/Pk62yYRQnR4V
nrYXRz0T+oBl96RZwQYm8yqwroXd72iKryoOdrb2rgz0FkNlF3ewdfXqVY+/ovinhvzEvF1TD5aI
heZXhWyvTadQ7QvIhV0YAGw00/ym24vzFcmpaRXW2qfBzmnRPiT24kqIb4J4cabRxJ0CBIMieq6l
3y63FzKF2I3mmOgrrBRYBZFjKdfC4cbAwici1xD7Isuu1eLHcKLO01PVf0nQN270BZmvIHYc0tAF
w/sc5tu+jCAWTreE1PEX2HG9QXGa/dRIbrgjgXh1fw+QGNijI1dBiyVmdqKRGJ84IOhkQI+Nq26d
o5u9+qriPFEZDDf6LDn3l7jy5KBu+nzpA6BbS8oEKaih2y7OVE9LljMLyQJrgjsQDI+WvUpTHB1m
eA6SedOP2vPc1sdm4R3n5jaaSNuoY/ldCpZIyivKF1vDODzhuDvHVkVpXgGQWwxbvB3bRMEQr0SJ
g8d47DlnCfxP+JaRhvnfQ0EHsEXnqsj+XHXhyW7fo4Z8M+pSYmeY07wmz+yNLZepM6B+K8aXfC68
IkfiSjSaR6ucZABZlCt8ZG6aad/s+FtdNqjQhTwPNuf/jv9jIhldmRyyU6Ii16UKdsFP05iFZHC8
SC/DG5R0pPWwL2Y4nxS/I61SBg9TGxQeQYT2e0YYoqtSb3MxIx9o/5/rSH2iwx2uOyMdUFybGTbn
tMn4FLRpfzgL/pHH4rfuiZ8YiP+rG+P/QaChrpJ//jubxX2Ut/91fnur2/efSIj/+Yf/Sc229H+p
sCfwx7H3ioXu9N9+C4W/wmJMzjqoF5zWQGX+x3CBS0MFFmSqBnibH//sfwwXy19RlBXgofgPo83/
J36LT2g5LB1wraBb/UBkSFy0n0ASLdqcePLpMg0ZYshaQ38DfuoJpY9RlDRclaX7nz90+TQgs2F6
JWlEEaRDLahY8XMb4fozLM6Bf3mT13/biv+KNtR/Njn/+FwORm8GMJUd/vTpcw1pNaq52etumQwg
oJs+p8StHuHwfw2rUqEA778qbauRuTZfy7K+JrndQWEvnqZZnfZ2uoXpQGJV6TxqS6N14PTdpMGZ
dDIuygE2BzrUJn1F5zqDWXHtAfu+SY7Tuq71eOMGwMcxyc2Q6BOjWDdjuMW4RqMcgzBu5skzDPWI
rC/99xf/R/Ppf50lP82lS//Oxlu/MwTL5r82Xf79reVa9f+De+m302oTkUuVf/8JFco/+Pd00rV/
MWQZE2DANQlpBSbCf1Ch6r/gzengZcBWEyC1kF//416yVYxNAh+mITR9Uenwj/4bFSr/BVgeSCiI
hX9Pz38ymz5bl1RBUxZ8JExS1dDlZ3SbrkMBlLkZegi0O/qTqTMcuEGFj7LQ2/3vZ8jClPmrHV+F
U0n0Glgx/FjMkE9kG3htaUJdJvLwyBtfsX02JNxnlsFE1mwkbArt3HlGeL9CfJz8Aavzy4fDnzF5
zZoFqIgP9xc0nmoE4J0DLeSEpURH0nvQAMtKJ9+Rpi1QEm5Qjp8dcOuOfwBA/A1D8ON7O4AZgBAY
fIJl4fjLo1HfKqjN9dAr9QifE7Adb6onBaRHOdyMQ8kB3CKG4NgEVbidMgw0AQ6EvSgSC4HFgF7n
97+D9hlD8OMDSWChquB18Ml+/kAKq0tCG56gwtyHXm4UNHFjs90xJOeNP1fFRyZFvWhyuwYZWJJs
hJnIW4da3J+S7ZfX/mlMsM2YwlFBSElMGT9/lNnX6ox6C6JlUtDPQKEtueYWL/fEFqMC6BCrXJWB
CtgGCUbxRabd/NHqEfF2mFTwydgUeE4I6FTpxqi5/sRm1hbr3ufP50gDIpP1A2ryydpHdp6GKB23
QuUM0Z2h9iPl60UCVDumV+dhs02bqT7qaZ1vkI9GLnfx5t98ZpbG4L34xc7yq9/LxvyosRxA82Kx
+PklOQAVsek7sRca9XipotIAwVenN5iaFPaNynYnM8D5PwU10XZhwt1nhF3zZoPBdn8/dv6+Xti2
1OF9WTplbEDHP38U7JmdzIHnLaGT4jsIl2SD0aHdtgiWt79/1PLTf371f3mU+elbl37oB7QhEk+o
FTacCV3yoVJ8/5XD4XTF421vfv/AX4zF5e2yVFsccThZ/PzdIk3GSlo2saeHqOwbvcqPhpHrf1gF
l9n+6WsxUQxwabpOrd/+9JTczISitiojakCi0SY6rqrZpAZBTXCFx/2N3dv+w6/26cwECk6AHcEH
T+OFJQiq2M9fLVYmwrDx0HhWlmabLksm0nNYDLNUaYlV68KNWY703A1VUlKb6aaQhQQ5jpzcawJQ
Z6tBLOWCjHzzce5H+lS/f/V/H1YsAPayDZqajqP300thnQKXjAnca4qWkmZVOlxyo4G6p+H/4VF/
H1YLppSFT2cjEOrnYxpA0XYgvWv5lYmYVCBP0OKy1YegSnt3tu3gD+jXX301zqoA8qTNdzSXv//L
6p+NRK2YlowpydCazCvLxJ+ojnurVKX3z98iHGiD78ZGy8Hh50d1JDVNSgHDnhsairYaPYseh+lm
HEb730b1/31N+vswduBdGwgjQb4iYPq0qSVGQyRXWDE7E4lMPDOU6UA2+Wiu5JKUHQ/lREkAksqN
VtREAyZGeQ4Ij3R9RAkfVaZ1z2h9JHWOaXhJG0GfT2lHyzMoLB1+/1p+9VGtHxcP5oFg8fr5tdiD
IKnBB77rl1qxGVqu5FoXpBuWN7DPi++hzRHJ/t88lBcERFTlp/+0UCLp9LUCzbIXNQWNQT1LnFuT
SbWrlTn/QAgT3iS6rnz9/VN/Ndgs9X+e+pmvXjlihkvf0eWAGXhcxLlpmFo74sSdP0yjvy+WLCjC
ZC0B4cCX/DTWHMIyNSInE08vYoNNUBrn2JidP9CZf7Fw/fyYT69xQJpRkyGWeImPzDesMAUGOq4A
LUCu4eiIpdaVXeAmc2BRlKZP/yYax6xb2UBWDmqYVLfKCOe7gMV7ohRpX3//wn+1moA3Z0+EMGCi
BP95bPWYoKc+LBA4crjd6R0c9rJ1rPsulMXzMAh/9/vn/Q3xxeVatUxSB7BMQKPUPw3mQi2BIuZa
4iFrt7+24BHep95elAJja5K93cjhpe3D/JoPpkMf1OjGPTRhhBapTLgbhsJX34Z+RkhsRYb5J27w
r96HZFFY5o4jOK/8/D6GQDLUwj7zzK4d7qd5UBRwOZXyxGKbHAnCKf7xdupwjLUtwdJK5MHncz2M
SJ2LMCldcaAhfMs09o8IA9lza/OnNpZjvY6J1/4Dam0Zdz/v4o6mwSjXDKIc+N+ncZmEmjZMWZt5
CYOOGh1BhRXg6A0JA8WFzGc6dEJL15oejKsisLU/DINfzHMez13ix7JmfD5ECHyHWYPA2xNOHroQ
+Wp6/TjokaqNf1jIfvUoiAKMOE2HXv6ZJWsWnIvTdmBrtgvFbYq+OcZtY9PUGciZ//3o/sVKrekG
BGHGtQHzY1l0/rJX0jyzig4Ukyd9dC9OrjmbJIVdPHNzoMzug+8mueWff0GTmy/ZENSu2Ik/PbTH
4uFTMA68sO7Cu8a3fRfPw3REIVj/4YS5jP5PowaqK+9SwpO1LOPTapHAFtUGvEme38U6jjxUVD4h
da4ZhgRGcMuBVtZme6zjH79/sb96sLk8kHOPkML8+3Ald1nD3CesYHxJtbB5yUMRbvVFtAeJVEDm
cZLH5fT7pyvUL1YETgow73RWLkpMn14vaW21AXUs8BRkvZe0Cj5myMCbbgrot0N5/8MZ6FeP42kU
NVgNOMp/esVcs7mj+JriYlOl5E7e4XMyz+VTFebpneb74g9v9pfPA0qjauS54Pn+dLKuLKXShTIo
bjm2zSlns1o1BqfLoF/gCVn7h7vg339Iye/o6CoPW37P5eP8ZYZACEDn1fUhUUT4lLn9toc2QcIw
p2q3VUKKiojO89Cs/vBaf7ASfx66PJgQFZjpgiCDz1jiCILp2Ek19AA5wkqy0gzdISLucUv+q7wt
dOii3hgwq2H1Yk9Yw5makmOJTpdUSI6A68ZUaeWoY9CtaggV39PCB/w/6LF8snE4XQjKpM9KNDPR
U1PQopgJq1xFq5GY6nVCDgvlBuKqQtCXrr5qpY8Wsgonei6lxFD8+wnzi4MHxgcLdLa5ZLvo8tOL
ro0Ob/+MgLpqEcWn5UgkMZHnqPbG2E0cWBb9TM8EP3/q9ov+DgYQdVaYhRsBtYy0qmw6Lr1LT/k/
nJ3Zjtw217WvSIDm4bRKVV3VHpM4dpwTIfbraJ6oWVf/P/R38LfURAnOSRCgAe8iRW7uaa1lauLA
ZSkqAvw2zjgCQww42d7u15nplKVTkKQX6rnmuXdW83eo11GqNQ3nphsJzVLTzcCuwCpoTtPwtAyz
xuQoEJnH+/T6dQhc6nkUkwAJBOY+sSwtY4GIy4kvLoLNZ7iLKsTe1/hejoCLH5tSfRLXlNVQlmw5
1GS2Z78LeqAooxFfOqYPupOxWOIZ2iMvTIEmGqBSekYROjmb1YJQ/q5pCYDTaZ780HVX/9ltEacv
1pLenecgEcpIRnpwal6/XxR4qaZ68KnSPvGs7S8cIZlImj5OkBnjs9SoIzIykYq3QFj8C1pyCNyV
4igWUBqVu0I0DuWrtTMad/7IOG4UX4aZu0nJrEluuY7cyEmsVf4XgATKqgCLD7786wRAFrP/v9md
X3c1fZpBIOHkaJjeC9+S3M0Mlj3+6KrFMRtNbGfwYpKobXc0Zk4R9k3cTlpb7t1ZgVwO+TRe/Chx
6JvCXTTPMMo9Nqqo+gUcZ8sMPKRauGH767Uma2Ggp3kxqgKceBXnZyseitB1tPX3AAgIWtGE9nnF
vD4wOqhQSJCPjrv8bjuPy4+gPG95tAiQedouPWgiEhf5I+q0tD7Y9hzf6AKJ927R97/xaccvnpiS
ZwdPc+8ZMLrXhVO/ndBRZITFNN85CMF3BzvzOuwNeHQgWyPgRt1p/7oaLhmm8CgcEYg3l24WFdM4
3nRNZ99jqKvp3/ZZWT71Ka3ggbJsePBhTMWeINkhpdJ4BKldb/dkMOZ41CLsd27bXUcS7GsJxPht
IJLpvKKa/aZmoFU/x0aRfevQYZDyyJ4I1yixKTA01sFzrHJ/No8iPwhyOirq298DcWw7tgLhJrhs
lpsB29R1jv3Pfkw38vHSlTvPqfxZmYS7f3cayPBKa9FnLkKeO7dF2PbXkUoayuZLN4PeAtgNmYV1
g3g0eR+Ns/n1sX1F4EGXKAC7D32ZAXRit1ILbB0z+7g2m+rf0kY/ICAfPs1iGm4MRSDnCpDmPAk4
0x4bVvkZh9YxKSXE3qQ8W8PlmsweREUY1hs5PhcUb+BBsA9Olty+/WWjFwdTtOzSocK3teLWtKt8
xDsvgwRHpjrEG0nniDCovfiTJZg6e7wqlV9D3oGAGLEUmC7k31/EcdrayeE+7K2puSAeLOCoqKIW
isAGmtU/iW2KKzL2xZHymcquyy5aru44lJ93uwl31KpniZaCNUTRdTQ9iI0W/YM7pf9aWmrcWtf6
9/FKVQeHV8JGNJbSM8Ra25UmGjCRmJD/Imw9DYMVyuQ8WbwBHgrD/cK0+kiTqwg+dqU4vDSq6+nK
gJmaKKMJ+/c49WA48II8hXqwKsOhrK2wRhT5hnyWfeAJVAfopandc1hVxVyOQ8kMsORY813hnCWx
NMN2VX/tDM89OLDKD0kqwyAEEQc669ttpciCqqkBX2RUEAeLFcmABiZXRnxA1KU59NDlUkxPj7+l
aj8xRW+E0JMjtHO/dtd1E6wa6WWFFkKOxabnGJG9Kzn6dODvVNcet4pPRfnLgGZxu74cqoqAsInG
ICU2aDzoTC5NnF0eL+hnT2d/7z2g34RtODfqADszPQBUmy2ENCUVz4spoiudaxpoWto2N0YB3446
RJOGB27EsxndDdqm/xeGpYHhira9EQQC7hqB2+coTT+3MHCEtlVOF890mgMXrPrk9AHp1HsmKtrO
LtDzUJFAbqbNLiuoS2iyAJE2wrGY7k/9M2yhKxPUrvXHwQ7JBHa3Q4wGmFKwCu0qe5/gLihrI84p
0ksJ3vMtI5JfrD5dPy8wIZy1hRNuDG1xEwZzcejx3kfXnA6axIp106pmaMC2GHmgEbr9RlrXFzEC
bcnFTKvhYuvzGtqzSG+BpdmQe3kpZGH1fLDZqhSLIo1JhY1hBfgA5K964aE7OMziRJBtNKMvnhJg
VXU4egkwqLWCgqgYczkVWoJ878f3mlFJgqY2za4prVrr4DIo7h2/xQmQIYLj9lXmM9hmOUM/FF8q
N9avNr77gzfGVmghX3DQrpIHfv+5JV8uhTDahECQtsuO48IMfrJIG31u2M8lHOtfrdItDYhWdOOp
ipP8R2Z53VMSg8o8T5UQ98cnTvW5KQHy4QjxUE3cezYEOvp5qJMLrSf7TTXU1h1lnvQOWuvfFvJK
kBTjcH1sU+G9qYqxbAJu03w1omHMpMfMB9OtgbX6ycri8a6lg38H+lrchiZPPj+2p3gUA15/HbAz
LyOiGNtd9mY7aioHzo6U+YVLXKfV1e1h6gA9+X2A8+ptDhf2wYuhOES8FVwgymIuwxa7Aw0X/ZzN
Fa0UHmPYye3JeSosPb1as5P/9nh5r7aThEXnwafD7XgmadR2eS19tpUsHr5vDVQGGVqHBhvesrI1
WOQivT1Y2uvLylHlYUJknPotLAS78A3eArNsC+A/iT0AXjIm5xJpcGCcGj1v4Ug0lnuPHOAFUgHj
mg9V/QnEI9PWACAP7o9i6TSyTZ3n0TaR+9g5qw6RgVHvqVLVOnyptt5VF2gVQT36tSivj7f51Rsp
V43iZ8BjTCnI392UrMVrxbA+hshbgjaB0GJxz0sDfOTA/ygXxfzST0MIQsq/v/CFMaROJGW9FmY5
AMwlBoKtMepI45xR4AR4+/nxwl4/y2Q4HFUOKWJCHuXGrcFaN9BAkDRE9iCaJ0f4TShQcn7HZFzy
o+3o4GZmZr+Z9Xn+ytxY/8FGr+NrqTfONe5GkBlVAKVbnAKubv3qa1t54m1ea/WPcRTDwWF/dZfl
byUgoh1OJ8jc+6sgRoRAcoZBXjFXz6ZmJd/WUR++Gnkcr+cGiqOv9VI1F9DP2sE+vbrS0rSF8Kr0
1iRJu2PvlC36W6j3hND+Lvcxa81P8Hk7VxFkR++h4qwxbUhEhmiFT39vdwTgM8/dCdZYOqlL/DwU
qMtQZU8/P/7wKit0s3728pikdXavzxpNNRM3mRb6kVnfSRaGN0PTHPXmFVZoMtGAgbidCxTIN/DF
cc6MyKopMKP+XNrWmxY5xpM5olD9y2uBRI6qFVm7zsu9W0uKFgnfBjgkNA/+rWq17OpDyXWQdyiO
AKkV+XFAds5ydlYQ4oBjwe1lzyot73HSW1cQvwVjxINx4AVemaIczvyi7HIgVk82vt02t/H8kpoQ
VL3LLC6zbaVf8mStKMOV8ffHeyf/qU0UIgn9uU86VVSLltnO1GQDKyjiCVMiM54hzYkuIncSAnL0
Szt4Zj4Au/1UTr0ZPjasWCOT3CQ4pPtcanv3cgnw/H3GWGQ45X76oahApdjN4EN0Y/oHcY7CFEqw
AeqLco6XuH67nU2sx37cGehQQKx0zvoRxiqHzPjNEGT5cnm8LsWG0t+j8cfoHjP6+7GB0QVKghQW
7FnILgJjzfz5jYiY4UGWpfP+gaO5+eKA6ZYAjPhI91a1UspGcADpTNq8mhXJwfI3pQE5nuj9v9OI
omUZI9HjR8yn/PoyXYc7h6tCdn7vi1crA4KOvE+YzaYL8TWKJSFFuuR3e0AE5wwG34a8Jqi+xFGT
fX1sW7VKkBEMgVAMJFmRf3/hVVJnRH9odCVyhgQAzkTvYo29A30ACrWPTb1yYK5Oym8GLp19+vLB
LnyMGDy14GcOQnh2jPusr+PzoLndwYJevfqyxcTYqUWFwbZAZG8X5M9GDFusJYn2yurZLVCEnBer
es+0lnmL58791dcMewT9TBHDXSwFi7f2HCYKRC3gXSlTuA+8hElMuuXaDUSSc/DOqJbGxD1TcnSJ
X0/K5VNqJro2wCBOrfm5r6HHgAgKjo/aJGYP7akf09vjb/ZKnFBneeBmaJ5SJ/L5/+3y4Kcjt8Ov
hl5POeg0Lqiln9CxNC71Eo+/l4Y7AecsljVcWssXgHk1yPqC1UDjARbFwK2tiwue68/Hv0txbPlZ
AaNLJAU0O3duaNSE1bF+n4c9qf7WeeLHEKHq5Wnx5/VgWkphixkAue/Ukk1sbrfAqe1omSs4/BBM
Z+6gBjRXViUU01ZpXh8vS+HwGJQieCQD4ZNZuzhcJMi0lz0kiQJ8/TWR3IL4cKOGAgjW5sQS42d/
WH/rgrL+8diycpF8S2YtmH/C124XOaAy2vgLi1wzwD7tCKN+w9AvihRje3SmXhVnqMHpxON8OhJm
9Ci2tiC6Qfk7llyYJUOWrd0Zd6QApqccRs87rHPldbHG6Km1GcY0PagI4sCufv0d80mb5QwEXgmx
ne1vyFYUqZrekFoYjD2N62Q/F5VhhE412n893lrVR2V8hjodeR4C6rvlxuhGQjqKOLFpe6hdpQsE
AHSfoW7PYCLOMofcFhSknUFp+evBDyO1TN8BX+Ga7IEywuwZNAuEH0Zl86NcvQnhASzTaFkPyl2q
80MsT5WVQSFGR6Xzf/GOtHbQLqgT+wQe0L6u8ETexrz+5k5TcPDlXntBpgCA8RHr0Ptw/V36MDGY
B48GahJZyQBhjYxw6EzCRvGidt/2y1gc2Hu9MuzZHrMy5MYolMrP+2Jlg1vnSyOx8f3U/RCRX9zG
If0wt/b89PicqAxRWGHKnhkOYCU7VwvJv+f0jQOZP5MwNz3Gp1ZSeaH1jh4SpSVyr5+XXafTsF1S
tQQWwGOInt3CgLYqdSDab8tZ1sW0/7Ao3ixSfo9wEQjm1hQkitkCQxggdKDAd3oNOeONEESkPbQf
v75/BKTyQeA9poizNQUoS9ZFGze0oiwJ885OzpBmdwwzmO7ll00BKiAbMwmGaYftzkSjtZSd18IN
nZZ+wmkYIuPWmFX9AUKs6dtjW4rzLotudPTlshhJ2y5rAO8PZwlSds3o/cXo7PxhjA2EdDTJ7cvI
ye2xuddRGtOhP9XOAbTJHsPWXOFVkOsZyM8GXhddYLNBkcsr0l8tOOH4+VT/N5nFzdotKiCFXShB
u5QfaFqWiGfymUR3j7K+vjEOSC/j8bJkCrTNzbYGd8sCEgPDlc05NHL4SAwbxmqKHC20fav9Pp2s
9NIFVXOwl/LG7o0yAuGBzgFlDDRyu5dg3KNZwHweDlXpvkNKHu1ieylu/pykV2g/qnO7zt4dFJJ9
L0H+fn68ZtXJAahJ3YNQQv+pQPfSc5EGDjCQ2G6ozavkuskha7H78lryVW/M/BoHwzXyo71aLorF
9DuohjBov13uVI/cPGvhAurC+ZpFveYi7TA5z37p10fVPaWxACCoCzYCVNfuBLUkqLnVsbi5Kujp
TPF8R15puTFGmf1q25vDyp3wJD6a5ek7xwzgGfW2FRGiCS5w0EewQBAwdKFe+OJ3HnA4xVBmPHh2
VB8P+I18eHh3KJduNxNE+Nj5GTekXbr8Rq+oD4M5hkNuFsZ57DP9170n2R9VEhqKlGX2Ua7t45vN
lEU2fdlcR9drmX20tXug18lvj8/l68K33FAJnKIATHVm72MqC5VRkXJQXFsL5vNoDAV8EuMaPduM
NL/3EBb9cxYERjpjG7fZEP0FcgpYw8kwDpatcnccHn4Ow28+QcV2m8lX82gcLZbdLBkdW1gvay+x
DqIjlfdxuBNy7pG0JdjdDK3tEqYlRgdG1tgPyajyU55YI+Juy3h1I2cMu7TyDp5e+QjtryOlEyoX
RNtU9ncnyG4hmHQil1y+QfTEzkwm1OHNu0JZrp37BdLzGJGGe5Ag9fP4A6vOrswkPCbtmErc93yX
krdRtJYTOn5SwldftZCwLVKDly7zCNELVcb8wKbqQ5Ki0vQlV3M5YNsPiSqZhjjN4oRMHMXXxYRU
FxJw/QCVpfI6L63svE7EZHaKwhMlPmRCLogrjyi0Bus5jcej4R6VKcrzDBIQaJj097YLmqxW99fU
cCiTW8yC6dGKyBED/1XjpJfH3+v16CD7BaKZrBP/BjRFnt8XMe46Q0Dpo/oTCjcZ9HCepWZK7ET+
X2g/VNk9yxPzqRyMoEDmjWpw5E5MbkxSBuDxL1F9RRph4O0lUQAhwvaHpJU11IZBCdWxgEyMfe8h
juWvXx5bkSd/fzNkiEjzlDFpQtOtFVFGURzosRvWfWPap2J0ozfA7OB5m/oJKRS7TYZv6EgUFQKf
Ufc8w15dH0RA0sar30CyBKgfiD3UYNvfwLtYNPmau2ERaFVY9fN6db1xEiGDV80T+lQwoLmVVR5c
E9XVZE7o/ygNmEfebbCVOXUf+5TD5xm2O0Fj6YzwVUvlarRgDDQjRAAeb7bKIqNpzBXrvJ+MgGwX
WtXmnLpoQIRVrbsfO12DJKTGj8dwu136FOjngUHVGZJjxaDIHJzPz8P+4jBr2hgNIu3dkDQ3Oy92
XL+fgjn6+/GyVNfTl56GSgaQMW/nb9oitj24ptyQoUbrXNixfxkLVCbQng4+PTal2kEqlgFD60CG
iGO3O2iZsJ2PE47cTSIQuY5mgsPVED1qmOAXc7kcvImvuR9wBy8NmluDtQmHIOgzJ+zbfHyDkGUQ
WoNdnt3BR528hdfdDqb8qhud/w5Jyb/9SbgXN4ggEIXC7Onx6lW/hveZQjyTNFQjJVnQS+fkCg2V
b5dka22r9u+UKVlIPkWDwFOqOeWPeoK37JIgOwTkKjdKjVOclm+hrdAoRFQaCkLLCqvlwSlTfH/Y
hiT9g4xBDXu/RwihGf5MbL8AbbzMPbXQXrhvl7n2Dryz4jxvLO0uEPxwZuQKLEEp+qURefU0r5p7
kKqol0OIItvBLGj32kCGueoWxF9hJJziZouFcBNVoLBD1+jgeClNMd9oAjImizZ3N2d1qnocBp3v
WWX9KafL8tzk7afVQg/i8dFRXBwcPK0VT6bqpAnbkzNlQQ1ynoqAJ1DELCZI/HXG3m6+j1al5WTZ
gT2FT2cchxYHfo7Wur37UkOm+Y1V4nkmD9BN2nnWeTEq/ZZkfgutGqr0f3oQOh9V+ZTLBDnmU2IB
crCv3RpT0HtzRTiNQBoSPJYLj6hhkFzma/TeFs56cCMVzyftRlr3sqIDMm/3AbN2EdBgr6ReRjZR
Y0HAzhEDRDzciOrsV0P5JOLFfzeldndOYD85sK/c5hf25QF74eCzceibFYcYTra93uDPzS9dYfrP
vWCo32KW/Ows2RGIQBFN09YFVUF0QtthHzP4ejxX9lygtFh3zS3xEBXJa515gjZIbl3UFXfLyJtz
PVTmwf1XLZeYiDgeV8MDIP/+YrlL1ojCw62EgMNhXvcgl7CG1DqnSy3er/nQQjHf/vLcFf1ryhYU
zOh/8rF37o0BjpxHmkua+RQGSRZQziqq7C2O9IjBROUPKJEAGOEIm6Tz2/WViyiscaHuuboxCOTR
6c8L/D3XkS7CwVaqbspLUzsvt4yuMTqFR+C3spV+mxm3woiM09LYUAQSCF0fO6DX6C85BsBm/XxO
qYLuPJAXJ1pH7Y70Moq0H+3kogaViwBtr4hqTLQmZXPWBQqb52wZxze1hT6wmy9pHI4Z4kpaaosv
eewglzhk6x8wm3t/Pf6FiseFY6Vb1IIp2IBT3G6+by1tAf2CF8ZlNLwlMv4+xW17f2xE8YV5VnjC
f1ahqNlvjdh6OzTeNHhQioPvg780e5rzBvGJ1DsCK7+mGqBQ+tLWLutNl34Ohgh2IXcRyG0HYvWM
UHOr5buZBN2PtJ174wOgARSvmbHPv7pTZyMEhiI4iszwlfsnj/aCdynnARmtRnPFL7+0koeIZhB1
ah7AvSPxAg0Sa6ZiQjfT+udJE/O5EPB2J1PrH2Srrz8u2QUvEpAnqjrE/Nt9h/I+1/2sQLZHc8z3
UwZ9L/y+/UEk9NozUmUmapDZvgxUduGp5vZWsmoZiSpB2tWfEa4mGqOukxfzAuyxqT5102SFJh2H
X50jIn0igyP8ojVLK3F3vUQPToVOnoM4PS9BZ5gN3ETtfF36Ig9/9QxjimYZ7p+sjeRiu5dRGxVW
VrRO6AVV8S5PMv22RkOJzpX2+T9YIqOQkCVfGt1akvPYM/wrfLUAIevKhQIbtDRh7WxYB6HY66eF
f5/4iJiBiOUVkECva8bIi8gOvajKbnGXfsWf9VdvzjIi/nxCiTg/Qi+89sEbm/bumyGBDqdHh83J
0cZQ92PEJV2zPadzk1zTfCoP1qi6BC/WuD+eSKL2E70c7MFnd1k9s73GiRUc3GrlqnilZaWdvHPP
TrcKb7WqyGG0f5yQrA1QQEOu2D3V+TrfNNePnx4fEqU9ajVg24hrQdhtD8k0Fe4ILZMdJnD6/24s
nX/1TXiMWqirw9jpjuoGyktOW5KaDDEm09hbe0NfFil1Uk5K7pdX3ekgoEqW+QMYc7j4zcE/a5qL
+CekngePh2qlEr5JzEUH7FVm4ooum7ossEMn7+ObyGbyUK2vbmLWxd1YtK+PN1ZRCwO7SsucJxuP
QjK0XWkrRrQ5LWphZqJFd8Zt6ufI6VfEmCeYqZxiuERwHqLTkWjffKv6y8j1o9KfaskMrUrAjCvZ
z3Z+m5d0EYY3k383aD+0TubFaJZqzr2DgOK+aPnRmM/rB5o1GwyAeXTUSRB2ax6aACmRFs4SNOkQ
8/LBfPdus1xEVP/zeHuVS8MY1SBJP7RPkdoidYe2oZYBsVhzQRq9Oo0eRF+DOxdvasOMD06PoteA
NfJ0n8omjO376NkyxTzV0Kjgt+VoVjzCxl66GbXUwTyZQdrcCy12z8Yy2R8gPOueyiDRz+i2BwcP
iMrX8lLRMQYLxYCW9FMvwniT4dCebqNDRO1FpKAx/+kRzBtbOeDTguq+gd7R+gOz6vMsi7s+E1ME
o7vDVORDkccmYsSD6AMKyaIzf58cq7j3lEm+W4Om/c9Z4FkoEKP4aHrR8DRP2nhUlFOeMKYbJDQO
xoU9EtdNO2te44a6Y5APt7LOk68od/4Ro6l5fXzClJZkeYFBKh80w85TgVClGhARjpS9b/0eLTCm
D7bW3VcKHAd7qzJFUC9vKOVGuuXbT9rqbrxoOqbMxV5uKXQCSGkgoLikxdFLrTQlvS9DogTqe1x9
3Gh2N6V4pYws7JyArP5rzfMsjNwx/f54A+VB3FamgTDQrib2YPAFqt/tqoqi98WK9kEIVkr8Yw4p
74udHEFBFY4AWh2mXRkHlTNKu70Tq9EbAz35MJsScXEH4X31ZzG+1Vzz936Il4NFKfYPOig5yQsg
jYrtzpxZTPNoaLYdFksDICx30XQE4/uPVg8wtzzeQKUtQCAM9GLyFSEUgNPJLquUYwEOBMyy6T33
jv3NCtb8z8eWFK8y7zHpGwm6nEzcfSokj6FR84iliqGx7OvgWPFvaNWi3wLlrJBk437K2GKgPYPt
nQ5Ov8qz2Ixny6osn5Fm7vagdE5uNt1CTDDpXnadMlu869LeDjVf6z8VeQGlgpchchrjl56rbERM
o4bj7PEWqDZbXgpOEbxJ9Fe3P2Kuo8UXM9Fyr9k9siVm2jxnPiATphCa7sC3qA6t5Fr9v+oeddKt
MRrT5qRHJalOjrA1KvBoukzO1F/FMI556KyttvyHw/TSpDwCL56NOVlGv186Jwzssb93RjlfeiPx
P0RGekSPqTxNIPzgr/XITfdzmdZc60nRki4iLA+ZKulW+zSDU4Kv3fc0dITd/M9o9sRnzZ2Mg7BL
ZRsmA182iOSDvVsmHY6pbnEYYV2mxtsggC0lNg1kmFxhXahtTpchLv9J46Y4+KSq88Ph4Wmiz0p1
Ldjt79qvI/VZG3lhT3/yUoSoxsKyn+p5WS+/flQBlgMN+wlJdnc+qLJhPVldytFu3f+v8nLnY+kW
3RPAF+dgUapzahsU1wnVAylgsF2URm0bBrzaDUucazh2o/1xnAUoxkWXjDvet8cLUwVZTMjQ6Afn
Tet2X+CZGR3OCjkh47dRgjaWaO5JmyHtG5nVt4Bi7acFlF6o1QDOUm1yfisXWsc5grcHXVVF+Qf0
Le5Qlvzl4nfuIA1Gc3AF8SVKmvFJE9rytqkZX1+F8bVp1obSvJu+aW0R36uIoc5AL3UOmdtQ48xh
CIuRE0dh4mg2UTqG3ZuKiwSNAAiJ4bo9EC2qHWeIJp5v9B2nK0MiXqjrsXXqYmKGcQacBgXlEQW3
4iHfGN15q6aA9jCixiuxOuO59szuKWLy/OAZUJ01OcWD4gZfn4rW9qyVURCl05S6YdqYnwcPTeK1
Z07A0bO3RqRXvz0+avI67jeSeoWshGOQ8s7W2qKZExA5ww31qDZOehqbJ4Gu8/vUGMtbrDezlMJB
dCKh9jdFZfrxsXmVt3AcDgAzQ2A99sPATpCNHvMzTGWlUFhGXdqdBoSyz0i0V0//xRRjEIyME7fs
84UVpq/OlkO6TY3MI2Tq1YWMv/2QGag7Pzal/ISgSqg4BT9xmdtNdaK8KeEcpZc9pTR0qtj80A6T
EULUB31Ug+7pY3vKXXxhb3cwoW9sugmG+jBoNIRxQZ+cSeHWS4De0YEp5dLonEvaJTqO++zH95d0
7ijohTEkIG+oUxQz6sSNFKKv2vGdY6e/TD0K1wHFNJB4uCEgM3LxLx5st6Rgl/SU/MF2e+dySM1T
G6GAFGTRL0Opd6bk4l+YarsgHVgSkw7r5J5SYxjCrq3Ggyqy6spRYKL7ThWZqsjugnfdaAhkQr3Q
0oJO0swjm5VHRvBcmLH+5CQEgEUTIE2drs0/ZjB368E3VP4AvDoz0Ows6ILtMrsoWjrI7d0QIhEf
cemcgQtrHIMfZW1ryEFw311r1K6aFheh4adHxACq44oEB80wnlI4eXZvSm3Di0yAJz0c+jxI0zXl
dPIT3/pjXtMsOj++HMrVSqQRuw2bxX44EuhoUTkR1szOmBE4n4YPK9SaYdJDWuWmaQlVIzqOXmO4
71ZnPurVqAIxOgWUuulbURDanSnagUYlNdJBICZldtKn6uugZ9ofhhP1V3Pi4+Zj059F2XUHDk+Z
T0i6fypfJE/mvsY4e92gCylYFxjD+n205/5KIb6++fUYoDc+s2itFidZ6mA2FcgH1ZTmqJuhejSl
yAFfmm/u7oFBltYBjF9oLlPD+tAWEfyYMUq4R3ImKr9EyxPOV0lqAbx0e6aLDK6QTGce3dG7f+2i
M65Jg+ThXNj9hUrFEeZeuaqfDwnjkfRq9ke4Kvw06pmO7GyRndeZzpO7LkelF9XRlREAtTaA3QSD
20VpMVJ180Di25rxbJ21XizvRAHP5XWBDC1FGxIZzQsXHb5VUmQDyUKvmP/DNCPPM/PuNGmgAILS
Y/szIAVG9sSg0ob8cfyXzkuDfOBUPWu1h6x7PHsIjQzNVfdr62SXRX2zmiE6mIVXfd+Xv2HvNPWs
TfOO6c10odOsrYl4a3SlecsHNIJ1BuJvj72G6gPjoTwgbeCUXqGV3WG2XS+mZGzX9XSrnd68BYgU
/PHYisoTUmqAyxeYDXZ2D/eUULWk4eiEE2ob36O+tcuTXxZjegrGaDyaa1G5It+WtXhQNrAa7fbQ
GLx+qRBEDjUrE6BMEWt7blIUE89+YiHD1BspsILK7bP41EMgfVSxVa6WuAF6UpwBHIbbc2SLaSy0
TlBacCb/2pTdcluZWQLOME8HeYvcuH1Yy7GUcCJ4MZgo25rKp8WtVno34eroZXwy8j44e9pShT2z
nJcUZtYwX8ojDIXS6s/OsEl/5dWhaStIi0rZuc3dor7Xbv6pBnX2pEPK8EaboA+sYm7qrx8hinAU
gn8OmOzb37VNMvqzOJbU8/BOxPr6pzGm/Q3E6aGTVV0KGdBSdrdQJt7r/lDbnKfYg3GsECjO1tDq
vJuMOj64eqpjKjM2ZqEkuex+RWMh7AFCYSdMatP616m6agoF5PNPS1rZIbjC9LmHe41xoWI6QKao
TqgUFSQ65iGhCL09NvYQm4kD8C2ch2S8d0lhniJ24zkW8RH9iNoUEAYiIDi29npggdEytxdTBoZL
rrwsXv9PN0fjBWKE/iAAUlgin0Q2Cu5+XuK9kxHTjKZUzrynN6T2Ga6Y6HmcfNS9bXewnn75NMK7
TvcbJDDFw72L6WJjnNECccN+idOwtw0NklZ/eZfkZJePTSleBEwx48QRoc+2x+K6NoAoK6NGEteD
9iND7QGdaDP5exCtx1BteTSgqniMaXdJ/wnnLWGVPLYvkgPPmPJUd3EpRu1X2oep1PRPTQRN2qmY
umZ6ztKm8FEAFjaoxdUrTto8LX89XrPiAv6URqISznQIGdj2N/hFbBEsU/kZbDf7cwyG9dIB0/zx
2IrqwFDYB95JYYWWwu69FyvZKxyIBDdGhEpeP6Xf2wFx3Ygw5CAXUpkCJ0TdgVwZH7bb1KIOOsQH
Zzv0g0TcLL91P1YxkY2rH7K7KU3xIiDNycwhzdLt3i061eUZgBjy5s2KFm2U3PMBKPfgxelBsKL4
TLJPEUAZz0VgemprynXFAJwUXaHRSudrkhbeU+pR1Xj8mRQXgGAM108HS7L+7NI4e/AZKZGvDSly
fzHMofnij1P5PdC6b76Z9t8em1Psn+TkkIr0wEmIH7aLEr5XRDWlVZhNuuYDWknw8AbDdDGN6ShQ
Ue0flCOylYVmlrEfQ+Lx6R1jpbmUCtO4+e04XFqETQ/2T23FhrIgICYhH90uKGrzvqGFaxMJ1Ki0
Tr751gc5d/sP28bLyIgHkAPSwK2VPOhRW2vpp8SorF2RzF7J7kf93ehl//y6JYAvOHmeZ8jxd+up
dFH3sM5Qee9s+71eLeZtXpL0nLt0OB+bUvhCF0I/eAlgRifp2pkqq4peTkckWRkFYuNxY52MSEtu
WuL9ZWlFYp/QU9FvYpihF3Y64tnH9lVnEXZBAJb4Ytma3m4qMRbAq4roHByw/gSE88/arildJta6
fH5sSnVKsIEEK0Ahqoe7AqkeVXlZQhkQ2q3oJNn8ArVEG5jFwZJUW/rSjrldUt6YUwsQjtu8dMNX
D3nL+7r4LQjHrLi23to/jWXjXBKtjlA5746kPZQ7KnMdJpSpO++dSZ817tR3+Px1qoq3JjoWf3j6
upycyPj0eENVlmzJDElkBwZ4T1c3rytdk9SkATfk+Q0p3OD3pCNLhzTXPdhTRTzOeqAJIZaUo3/y
2754sudg9uuio9cH40Txv2Cw9Wen1/N/YgYanmE3K987szX+hwtPU4L+bUCDwtk3wDrGJIoMOs1w
yXLrlPQ0RcYq6m8Bkwbh462ULneX5cj3RVZWIH7kiO7WZxmNWC2Qkm0/k8zk0dA/pXVdvEksL7qK
3mk+whiv/Rvo+VFZR/X48LrRGGKoCujxzrQwzWbUkoTeZm4CZaxp+FTemp94I6xLp1fiILBULZUw
j1qGBKGBLt4uVUvdfnEJzhnaN537CLPPyZwjEVZW3Mneonmq+0pc0qQfLo83WeUAADfSBZE8bfDv
bi2P4BHalasXYq89B/OclCc9qNoD760yQywra3UU3F6xebWlnaVlI/vueWn/U6Ov8NQUxnIQmahu
BCGD5GSlO8GKtosRCUCSOIKPbLXbj3WZO09NV2pPXqNVTGs7zTmLtPrgQihXxnPEOYWs55W0Vt9Y
nWmnrIyuYBFOJujzcQ3+9/grqRbGYwTfGxzv1OP2X6nWkoBOEqwypk7LpZ76EySd3Zn4vDulRdmc
hjodDvyLYmXy8ZPTvgDvXxH4Qnyt1/qiAX9whmE8eZnevBFzOh9MZavNyHFiQn4mCndrS5MY6eiC
ej3aBNqPZnGKP43GO+qmK63QNWbuG3fCzML2aCSlRVMiB7nvNa52c2NtyU7tMNgHJ1DxzsHjLdX6
qKoxTrZbjF2OtZ4NtOEcL7PfV4b2LYLLF9p667lgIutDL8a/9Rl9B3P0j+oziqcHTkd6SZK2HirC
3RKNhqGIMool+VocvKm6FkZZO3fnkzBm2zs4HEpj0PFKXBdv0L6z2sJWLexUtnnKJfioR713MZ2S
drE+NPV8eXz8lcbYTb4eSF0iwO3HG7s4Xpix9MK6bX7gHNs/0B5F7GBNj9BFqmMCmpX1ENAyKLSz
ZHdaBTVCRD+jbMUVTpJpPS1odh31NBVMeYzQUmSSQF0cxx5sUUw6tbuWj6ULGCubxUzejk3VXdLF
G29FDX4vLKbVCls3RWNxHmPz4whB/zWlNh+fxVS0gCFdWLzDx1utPMDMElNIQeqFksJ2qw0Y/7V1
AOFj8rT+nYtkeCZFboZTOw/Rlf3wA6hp4KI7tZaep2c3L5v2IP5WfW5KjEzZyEoucPftb6izFrh7
Lhi3IBF4B7R/eJsJd76KyTyMtRWelTl8eFOYy6Quto+1jdSJBouCBlXbxL/Xfa09Lc4gzi5H7gts
gfPZjNPuP5xncnQ5hEYk/4prQ8/cztNKhgrzzl0+m/+Ps/PakdvotvATEWAOtwzdkzTSyMo3hGXZ
zDnz6c9XA/wH02yiCUkw5AsD3l3Fql07rLX2xORaR8mHHwUJzR/cU+rRVOBsZrcBlbrcyxaQc456
NE5BRZ3bDdXQ+i9T86I8D00r66fbp2fv+iDQC6FVDNABjHBpbWRkRhpFnJ4YcHb2Ibdr1Kr1xlr+
gKZBwokWAwAiDsjWIwzIv0hkUHDE1vq91Sr2Pw3yPv/dXo34tZsAlCln8JTQHhT1581qot502jDE
x8nUgh+Rslc+hNABvThRBwaHz8lRlrR38HXqiqL+QK1mq3PF/ObIATSI+IHTmietAEaXZv1wGsrw
SH581xQlHAJrGqDUBy6/FK3pUWGSBgxuiaFjXa9ld+3YjEFlx0dopj2XQoP6/01trrPW6lbVNg6i
bhr8hN6kT2HO/feeaZooOs+OO63KGsR627tFatUHvZK9IwlYDy008IA43E0yXfWpoRq0u3y9042X
DMbJqZiK/iAK3NtOcjFCJUqXfELhZt7mYjk59JSCrciWqL1bwoWx60AUn5ATn063T+Xu0wGpWJDo
XlPazadLowrMfBOBKmqU0Lhvc7JYT5XH1nElRDmRXW0i/PMcUT5+NteIySmM1qga11xM5TuI/vms
ls30a+p1qTr4cXu7DacdMAC8JjKozbfuIDHliibq/npRf14qMB6AfP8ANMOQeUpoQJ1Efqhd7nYU
16GdKTDnh1YJA0vv/q7kRrqLlPVP3KegRBI4gkCiPH5piYh8NiYVaCT6w4yyMIsWgYNcVhhMmlFD
OlAE2D1FlOoUBWEtsjLx39+cInUs51rJhOyc0cQ/HMqEd2kuq5+yMDcPStN7756QO6FygAAB0qqX
pmR4FXFfCJQMTNJAJeP1S3uiPq0ukTtZ0/wgmbH0+fbRFf/TrUMVMk9MBBHD/rY1SWUpYx0iDXex
7eOn2agtF9dal27jdLJfd+MRKm7XINEIidMrRGSzoSEDFuyimtG0Y5g6AiCK87OxIPaMnRZ/jSvt
qEG0u6uvysecDGH3clcRyJGcRabDFjHA8DnXeuOzIhXDaVy1HM2TJpG9HtG7o2hy99a9MbvxCAbM
1p6ZTXjYSVa9NslrGmH1EalvfzN5m4C70NTY1v0LzZTUWAg5lCQaZJyGwvxaA41pD2oLI87IDdE/
v31i9m6EUMtWXnM2PMrlhmZt1o2gfGhZxrr53C2FFkSTbr3LbDs5iDr3NhEsKLQAAiV6sxtTkcyA
kZn2k28MSRa7hQyOy0Ur4TBP2zsk1LUYukT8ChloY2ih21QqBfz2bqyY8lGZ/XoKlampg1ktGbSe
O3bgDE3/7fZW7j3DFhhYQhoAU2Sol1s5gOmJMnIrP4bKck7tvv97bVOwGHGiPRqaZJ5McBMemvIt
vFfdOXA4e6hvus74NniZ1EuuMvAqV6YVBA4dxgZZOwg21QcjZlSfy5R1pfXbdZyeer1mKro+TAAv
J6Dxk1sPto5MiN1URz3qve8ACB13JII8xsxdbghK2XzcXERbVa49geeOTqTMme/0cpm6q9UoPqpA
1cE+7FoFu8EfPCAg00ursOzHaegJKlNNFhXFSvs3zeb0EQHH9blKKL9BrzySFt3dfN4VIXUnC2Lj
5uPTiWKqFJp6fgzi64RKW+d1ZRt/QP3F8mKww98dMHpPJY8dcyBkk1ghTL7aHfJbt0/h3i0T9CNO
ApArfRsgqFZsjkzZYdPHODyTKyBRJ2tHGeS+Faj3aAhTTt0ynaQ5B7o7kMab05rea+qUP5mpIR04
J+FWt8+ZELThDNEwB9Nx+SnnVNK0VuQHzpR3VF1M85zO2XyeUnW97wercqsQ6XszreXz7V3cUbkS
LXJIVOQmQPS2aas1KCjR1pmN1Wz4oNqS7IV5sXxBD34aAgm293DOMk2t3dGwpycmm2ZouIkPXszG
B71R0iPY7e5m0PFA5ExGGnMrQFiFDbIOnWURu4TLT22W1QSwl82EFrVG2vZBVyI0cFpNf0KS9Ehj
aO9pIg+kNEoVm97+5iozKVjRolXMOgiLIX2W6i7341KV3kd61ozf5TjSj9a7d49FVqHKVHDEuMjL
j09slRjdxHqnMHSMd2pvWS8q8wrlF3Vu1A/Z0rdBZzTaQTqzs1IA/jgsQLeCoCtO/psQEfe4pHDK
UE63lPR9rnJ9lbUofnWt9HU1xvLA3M6jwTQD0lHmYyhCGfjS3JJVWUMBinM2aOaHfGkZKASx9IcZ
ltriLaOjP6JYo3xySjEjfpWO9KX3lktp5pVowDHf6nQueRtJaq7bohUb1q40IlvgZhRQf6zt4IiQ
yl5/HdwtkRFurjXZNxIXQt7MuLpbbbEguNL2lj93dfyla0b1bE1Z9AH2jfkryYbCXcy+rtzEkH5q
i9b7SPOrB25y5zbxGwDjIOYLunvb7e7MlOkK80LF0yrXc2vWaAvAR7sLV6twTRPqHWx0qzhlbZEe
eLWdkIv0jZ4+vBmSrK0CxlAYJkBpTC9Fsnxs+tr+AnPVvldWx/7vYKvFab3aarDTdDREv2YLkCk0
Sh4x4ib+6NTpM2GA86/F7NXZc2KVEbNhqqgV0UDWPltTJNXuIpeyekoifp9bymlXBQlNJQQVuyLG
1bVqffQh9n8hJ4HSAQ/ntnNsSkNcDFmCDG9oLTkjb/riieqxdnd7J/bMUC4TiBD+YVbB5T1rjKqQ
q4Qzp4RxXPlLUoGWa/I1/+u2nb37xG6D8AJdQJq5iT6MoUp7R0OXDLhXFnnKkDaf5E4N3Z5kBV2X
6ONte7vrgtqCggNjrfGXl+tStKxcbJugOrGX8htoA/mXZQ5HWJfdVQngE2Bj1rRVv+7qUpcXCxWn
Yl2nZ71K6Xkgwe03ktW/IFdxdEV2fD/aBDr3kjIHsImN769sen5pOlt+PQ1S7slobpQnzYj7yIvX
oYjOlQJ4PWAYdPz19n7uWqZOTT5rib82D51Z28bidOQOtpSlnxY9jD7xVnAw1drk3S8UKoaVtPi3
re69AvR5hHQMfcCrYuHYEIRLKUF7PTraADBq7d7VmRq9h8AH61ZJNak5JYkW/xu3iRN7tF6XP6jE
IEsN7EDI8IJv2+y5uSolQt/UzPVOaWg2yWX03SkzZ3H1uTli1ewdKMpYQIBAyjJEYXNNOscYCOII
r/o8zk7M28zc0FyapzIKf64k9Af7u/dVUfei0EzoRPdp88ra2jSpNHVtOK7a0xpq7V05yO+NpWzO
zgJovR2aI7znvklyXeQAyAe2xJUwl8yCAiGzg5AXA980NbDhe3tBpXF1flRmWjwyIck4QCDvWRWq
QEAq2Fbu6qU7UHObsW+xTHdJozxRSLEUSEbU30dr6vw0mWbiMRfqUNRl72u+sboNlk0khREzoysh
LZ38wUEB7DQX8vJjKfVa9gh9JtUdBpU6hpmYz5I66KcG3UZf6afVRJgJlKMZy9pntrH7K0qr5Zkh
Av2H23dsz1OirSUmHTEOkDf/cms0aYm6iiaEH8/Req6cMnzuhrk+37ay97ij2y0us81Ts02M2iWU
M4MekM8EBBDMRal7cmbKPjFcf/p9U7AxqDDSXqMuLr7Km0hVkZnS5PREqoozMkxaSnU3pQJ2Rnwq
Obg/e3sHREEgHRE0vZqcUZgEaWVmA+lN8+zEOCrplKvWeHB49/ZOELBegZsgCMSveLOgOc0YiK2J
Klux/AsgL7pT2/UHteAjSMmeIdJJoipVjBjeTtmrZWWo8wa0mtTSOAszbfL0Ej2nLCLa/+2PxJAi
2Ai07Eibti2ucs3SfBRQxwpS6COK+Fmggjv3oCq2ByHtzqqI8Qhv2EIyl62ega5mOhx2wPNrkoTo
0g/ZqaK0/nNFP/4PTJGRg4mjCUGbYPOlohHVgAkiL1GOVZ8p7MeBlaBq0KXKUcV3rxtD/id4OAK7
ghDO5akgD4qVLK0tP0/l6qyojeQljJcMljEa3JIaszdnVhN09ri44RJBpyuU5hyvc+nG8rDcd6WR
HyBqdvwdDS+mmAoJcJq/m+dkscu8VUuWLw9J4/fmCAOrUoiPVTPxjGk4kpzdtYcGCD1SE3L0Nnjl
yWZAWgM8I54kCfyoYqzB0s7al0ULtbswbtWDKHbvKDnUGHSmmcPS3g7IGDoN2cORKEia6unfNK2i
+4lIIJgKpzkA9Lx2eDYpCkUkXRSFFZEJbzYzm/IQ0B5PlqRUo+lVPVv7LClthwoXvfUXxkWb/yVq
1w6+hDsN3ZXIGrUXNKsa+ILpPLqLQcLoMy8F6vHUWfVHYmHFCuK1LWS3M5z1Qz2BcfTqVR0/p7Ag
SneNchju8HXi1s2J5WOv0KXyOc2F4ogsD73qRhFjQn5VyiwbLhPtB/MUE9RHEG6bkZpe07Qv+VoP
/6pzm0tuX5vImC1LKTee3PbV4mlxk71MazXUZ6T0NDlI606VfLMt2r/SVDX+WZvK/BgXkfOxjcN2
9Tvkxo56CteRpejhKeSq4CH4WwQMb3yqPiA+Yigj8ARbrb91zcLEnMToz41hlGfHQpezdohu+zRU
eA7lT7e93/XBFdZ5nQiBhNDK5okaGHkU1pm4u10YvWNuQ9+5pKPGO9MYO92bYtX+9QcWQRYxBAz1
Yl7gy/VmC+dGsSAt2zjkZxMUiLeYWvVBseI66OrePvCE1wEXdVYSFdRjWSlFjUt7lWPE6jLS5uuZ
74aGSdyfNNXuvYrZAGTQynJK4U0dbOv19cQoHSIUxqH3AtO4NOpkaVRoeD3f7Mz8S78mKrXI0XgO
QQ4fvMnCk1/eTkyh/0PhkWIyyM9LU1E6SNMSkl/GXEavSKTwfZTKxkHNfu+cvLUifsWbU5os2pyU
JtXzepWsh7wphycr03IvHmUjdTX0j/7ks9GDAs4H0YZn89JgaCu5NOHhyWD7PqjUNfcAls/nPG3B
e8JyvU+ZRPnbsQB7KUCYAvwmekSXRmFvagaUHvpSfdx9NPUkdIdwLD5MzSE5Ze+EIAUGxwJJUqoR
m2Suaoa+kwyu/aCXqJXoY+OhJWm6qMMcqRrv3QAmJQthFJSUeKovV0VmIYQvAHhFPTOTy9FwPJpy
4Wck2ut35joZrmkXR9T2vQPzyiqnakp3YBtWJWujtavKViaAB6fzrCTty5jbaoBWQNN7jVaiR3Db
s+yuU6iI8CqiyGVvPKmMnkff2QAKmyZR75kAO/pwFZunYoH0ozGA44wuQXX+E6Ok5IKgS610c/30
3k7QQAL20uVyBXm//zE4xN2xJPWetGSTl5XK0UK3ewvrWRBjCO1geuO2N2cHkRkYilm2BlRiS7/L
IsaXh2Xs1UU9+2rhrAelue0T9WqPoBUqAP6T2PXyAIVZ58jLmKzBlPXti+g5ndNsGn5k4dI8gB20
z3UayS9OU4WeqjRo/Nze4731smReR6G4c+VNrXqgk2HOrNeKf1hpO78k0MpdU5/uCy2e/r1tbW+1
FHmYh4n/Bky82d2a1HSNaS4FUagy62hp4oe0LuXyVHdL85cs1XDxlKX9Hg5z/tTPtvrjtv3d1dIj
hl8LNY4I/nK3Gf0njW03rgEFChvpCSPz9bjP35mDorjSMhxRNK9kRMTnRRAQPTIKebTlxQ9649sn
xiyOoQ5nMutL5W6dVuuXSMrO3dArgb4Uky/VkhoMSyM/6koW/xWDWTuICrbukN/A3bEABCBzCwx1
82DOdDU6PvIa6Lmz+BMwCi810txL4SgFt/d31xQnifwAhBZ1+8vlrlNUqBVNkwBtlOFZj3P51Jdy
/XmcyyOe444prguXlPySjvMWzbj2iWF3HeM+gDWaH02tIDWYsvSxyKSD/dv6PvaPigmKVLwl4Iq2
Y2PHKJWAb0RyoOZm7Evyiv7fvEg/I8L65xSpSc0t9aI7iAr21meSpBOa8odn83IrNSqgasm4scDq
ZMsLUaFxQ7qg9016OHdw75SCKOJegJ6Ak7hdYdizREOR1mB0BNtjtuaFwkBq3hU0Pr4vWpb/s9qL
hRivoZ6UtbZlxHBQZDzwRTsbLfRQBS0XjMwVV4PJH4Pd9pIc9Nn0RYp06cGghoYoa7mc4nWkQdPD
2TowurPPxK+iiIQQInwU8d/f3NC1MHJVziMlID1RzkoUSafYmJOPM5nvwXu24/1IpugjABmg9rul
1BUllXfFzJQgVBo7sPnrbCuITieFugSNVg9Pjo1EIoM4Sr8a5uwgcb9eqRDWgDXIRHPhBzaXU5Oq
WZaMUglaZpv4cxHF3yInb/0lWtf7237g2s8KtjNJl5gqQd1i4/aSok1bZogoQQEcybOKfHgYZHV9
qGundrW26z/ftne9s4rMgAIw4fgDwVG5/Ii23cImRCg9mOGBua08jXed1f+jDXX2wVCq+lHqHOVB
5ku7a13m/m3rOxsr5C2JNuHiU+7evGpqmIdRpY9TgDJ8+Sgl8X+F0UQfrC6TT7ct7ayT6AQ1Kqoc
imghXK5zMYfFXmxc0dyqc1A5avYR8f3lPjJKCt5L3z1WEZMtJTWtfD2dnINyxSs/421CRAMMX4s4
CycVzOoWkzI0dOa7clwCM1Nj7ayZYSa7ZHwqouVmFL/rKEY4HmO61H/sWummk2gJpl4i9+lLTupU
vG+Zxpm6sRo5tdcbCfN8BNtkeeyJ1evHwSx6aliIVSX3eZeGrds0NpWuzBrCc15MZX3w6a5dDs0J
OsS0sVgb3YrLDaU73ihRX3H7Q7s66609B0oti82jbpJHdYI3DCvz39ufcd8qN1AVcopXA42KNkfT
WsZqUgzqGZbddO6XYX52lrL/r51J24uxjP++bXTnlII1toXmJ0raFCYul2pOUuksTFMIjDzsXQZq
aPeWUc7B3NnmwTHdNWXRSrORHZSpXF6aAt+ntWZvyUHS1fq5BgHt4YMlDx3J4uADCqe1PZFEz+Qk
2AGbszGF0HJRVnEmB4VpZ56WpMvZDO3ElSXbfO+EjhSYSftI/b4Nfn87ieeI7sDZgS7YRFUTU9SW
GtxfIM/QCU2Vr6nEFkPdFCM6uHY77zO3jQdaPFH0b7YzGGo8OuCZlAgEUs098Lrvy+q0p6Kk15HJ
c3PXt337MGug4t2yTRsPvGV/sN4dl86NJ3sHE09etHWxiRWZ0Chbjo/MjOt0KIaHZEzjf1ogYU9V
g7jLwcO8Y1CoqAghXwBCgOQvD5FmR5GqNc0SDPpcfYqqlAp3FJX3CZPgAokU9MDe9aUUzEYaSkQu
9Eq3szYyk3ocnXc5sM0kepRKewDOpoXIMcRmd6ryefy0dJb66fYxuj6/BDtiWJ5F3EPnUnj8N+GH
PvSaHVds6wDgyBOFLSbQS+WXuGzLR0glP8tKAM8M6aAheH1F8QV0mdhcPifp56VdLSOoW1peTNXo
nJesz2jQZkn+kGR5fHBFdzb2wtTmikbzoKdZhTdw7LQA0IZKZR4Z9nu51abTGta1p2hrfxCB7K4P
mJEMW1sIim2gIXLFPNS45msqlZ5+A3ld/LIM3pMpLpyDm3FtinwSJyd04eAyb6PnqTYjo++WNhiI
+7yFQtG7VY0/6rUl/bZfBR/BcQHZzTVE2fDyoyGgkZhduwL9C9vcK1DmPFWdrbtWIkkfb5/L60hD
QDHwNdx5IWuxeS3qBElEeGuYstThvp7G3pWstjgpc0oxhPPoLiXD8dDMgfy+/P6gVbSGZB3NWio/
wGBg410udRqKtWKkdRfIa9Lc9+VsfolHS3MpFinPldqXHkFSd1fm9fDCI7qeeoiU/gjcIPeimY7H
gXfY+8hg2xUR1wpY98Yb2Qg7tyEK6UFRrxOCLYX8meYIXS/FPhrKdn1fbIV3k5QWp0DJdHN0TSZA
F9oalkFkaKWHkOWvyaydh3Tsu6AatfVjvPRHaPVrNyRsElmK+FXEl5fbLedW2OQEd0EmhZEYA626
pjQu75YsH/xETAJslkU9OV18NFH22s2jg4HMPl8bahsN3EvLKxjHqCjVKqjy2CByVZT7OrXnszQw
C3ElUHq5fbD3dpf0El9PyCBwrpf28rQMq17Rq8AoJjtIZCvzkAJLAnvt9Lu0zb5SzTxque+tkaIi
5HIhiYnjvbSZEbQT8slVEFaz6qVWE4MzirlM8px6UWWbv+38uDlv7G38xGRYnVMlShXMep24alNb
76qlL8+yXZsHscnu0ihyMaOBh5Pc4HJplZR1ddhNVaA3+ugi+kkRoayl9xliGagTO79fwWNppD+I
8hKIQBe6tLdUXR6To7CVcxbd2Vn175hVTCFukaZsB8M52Mm9e/GKKmAUBHHz1uN2qtlqmT2UAUJn
xpeIjr/nWEniV8z+8rtGsd4ZXZt5WaoVB6+KWMhlYEuTDo1+FoPAG62Fy4Xq8JzzHMpOEIdx9x5u
+vJkFmN2UGW6AhjgZ9+YARFyaSaqa21RFqMMaOsnqDn3ka/pbfdkh9FLyGjih9gq4iAGJO21Ebys
OGW39WmYnpgj1xPWz/oBTXHvRNEfIvSj94a0/uYLt3ZNrt1bKMyvyxQ0ad8Ea8cwc7lZp5Md90c1
y117DiECxGhRKt2c4G4wGWUKKSdoVTv7Vcij9a1W1Un2xqUrMjdOqvGf2y5o3yJJCy+4KCxuXJCZ
dj1pOp92bjrdbantBUMSNidFXyKg6PYRnX3n7UJkyBBlNWRDSHMvv3G/6OB/Tb0MlMJWfYYg2569
OuV9XTf9wXna866iTMpjQrMIvtWlKXuoZoRIbD6eHTvv9GmZ/KasrL/CrpiekP/C5y0D4LfbG7pj
Fd0t2lIoqwoxp82GjhQjrXnUqgCV3O6+mkfprhiBy1YE/N5QmYqX0q06MCou4OaCCh0LdApfO1Rb
pccUdG66OnkT9Io1UtHQw3dZqf8yRm3wGaMyPcSGGr0OqnnsJiU/uCU7S0bIiYITrwkZ/VbNskON
aJ00pMyUKRy8soE3MDkRgujqmH2yzFbxEl09GvR4RfTilUaFiCKQJjRsrza6LKmsmVpt+wCFazOg
k7IiC9yMxk9iY/0+6rVwCQpGx70vZnDDj0vah9+cKkpqfzYl6eDt2e6B+DXCOyIvBQSQQW6Xh23R
aXcWmWqLGZPLfdoNQ7C2TRoYfdvRT0PFNKyKI1rW1i9jlNibiahUboAEbOVDUIOVjDjLQ9+K4/IL
u11+XdpDZvj2cL1aAYAEYpcS6hVITwkdamBjESKAU2hPqiTp3wvH6fxQi4b7uR3zU6fVhtsnSfVY
jvaBg9o6DGGdiqaoEetCd0Bs/JukVBsGg9HwuuNHQ70+xaX2oEXy+FBPFKtv39w9S0RE1G0AIghC
zKWlua20CVEKsN9kPZNrlJSkXOiYzXe5XMsDOMeuMbA4gjz9SnLaGGscY1pXFXi7sWadp4dm6010
RlNPU9fl0+2V7Z0TQb/9n7HN+90567BIA4jytq9rIM92e7aAyZz/wIrIBmmOEBZtWwqluWhKOArE
Lcyak5p0xl1s99bH21Z2Nw5ACB1q3gnO/+XGWVPNfFVw8z4yh8VLOEWfwcMNp4WJvAfruSp1iaMn
xDHB9pCAXrWiULqw1LTWILCCUqUgquU/Gr10PB6R4bFuY8VrQlSzkaHtzlo72h8IlH4Xvf76G17x
HGCbqJluIoKpborE7sDnoxeZPMxqpriy0pj3CFsvvhJJ64PU69PBy7kNCjBK9AXhAwA7Ln1LoO7N
VI/lJMWZmfXgF3LbTV5a4knDUG3PEintwUfdM0gILZqLFE5Rabj8qNBawiRD9YkOdAjfqYFaynar
vr2a0oOSHs4c3TlEWANGhRAoodZWnmGM8joddAfR4F6p7qy6GB9ifTFPFlH7wV7umuKFovqDa2Hy
5uXSynDMnXKybT9Up9JXtFp2G8rRp0aH5ffbV4N6qBDsFjwzoJqXprrZJAvIR1aVNtN9XEc/a8gA
L0pHInTb0s6TALEZpRvUpFAL2gY5fSqNCrNfUBBoc/NlGdX2K/3gBDKbUX4ijTUfy3CNPDmaQmre
U3Rgfm9PGfHMewSkETT3xgeE7dIA2wapWlBZOyld25wnO+v8dpl/3l7ojuekmEYJlroTGvZbkEjM
bCJrnvFpTgG/udEl57uaOfXBY7B3/IGiceeg9Ap00eWHq83SNFokWfy+nYq/+raI75MoHT29G+w7
hdadd3tVe58PFKjoUsCrRr3j0t7AgFFrNWi85t04nJc6kn4Vi5m/yEqpp0zwibuzOdrlu9Acmq+l
1UVHY1euUj3hYYQ+puC7cgGvSs3J5JgUeh0fCr4cnSajDb2wGfKfQMvlz21cl6dUiabO72tTnxlo
0/UBww6dv2jnFkz/cRLrS+JE4x8cLIvUmsEBIh+6EkoIafD15eqg+bpqJ/gzi2trKA81dAQPLutO
wChEvWDWCd3vK7CTHsl2iiqF468N2gN4utp5WeLBVlwjMobnOu20YGiMowO9u/PAncA5i9Y/iI7L
b4+f1ewO0rWfV3HyOW3U+A7Rqvp9E0fmmcyomlxtVsWs9FqO3Eg2ys9Jz7R2UP/jSnlXHqqfslGE
Rxianf3golHUBB/E67OtbuSRng9D2Di+3SqV27Nvd2uHwXih0FkrfZW4LVNdT7dvwo4nwTczYUQU
OEUV53I3jLrJooxuvg+rciVb0PpgMoyRQcLz6t82tXPpKJ6A7jCZE8P5Fz/lTSA7GaDVlYI3bkqk
NmDMNrgHs6shV2e915Mm3Jt5+VlvijwoVrQsb1vfcWQcM2iU+DES020Hq4q6PjWd2PEBLGp3LTPc
yRWn+MCx7G0nQzwR+xDqMuQFl2vUR3PVwox3Fer836VRRp8jzuAjY1KPiFA7LhPAlYAJCg1cArVL
S03SRHNZsIcjyDWvalCwqVBX9ay1E7O8m/Tu9v7t2YMozwNOqgkddfO2yklTtLLWOWBV+gKuevap
Y9r9WWqq0qvz/KiV/Nrhe5vRc0AY9yo6gMj0U3jarK8bo4yP1Dr+UMblKYmTEUlmq/MaVa0flk5a
7+LGHt2WcZKuGPPrJojmvss1jq0zdebdYJi/ENhTvdmkiM7svelgQ/Y+Ne7D4u7wBejLXH4AdQCb
6ji5A60y0TjOkfnSFnruAlwMg9t7f2Rqsxc5r2ZXlJiacrm4TxWroGmnJR8MpCgOLunONSHWJ+SF
Nki/d+uF4ige0gnlD7/Rs+isryUt31WqDq7JzmEiR0I5EvkB1Lq2ihoRkN++ZkAoKq8S37Vc7ci1
ok4Jan2Ct9Tb5n+3d3BbOhbuBvzDa8FNBgqxSQDpvK6haaJZFTJp97NiU4+ywvydVCfLt4Xy3zNi
C71brkl+sNKdT0eURpnvFaEDrWhzSiqzUJ3JYKVigoGN1oHr0Ex/1qOmOKhC7a5R6C1hUAwIFJv+
xr/Gy0LpVI1Cf0R0518IGKitxZJcNqhIN+m3xYjUZ6uVwvu26dvT7f3dXSYDhQU1DpTJluwihtto
FhohBPmp+qVZwBktthHmrlONR0SiPVv4PQG+QPsYLO/lOqvU0hZzNvEMdqG6TEK1H9Ise7BX6E2/
vyoKLyITpKdMqHZpicEMM7lmHSKDljRSQLkHaOIwFtXgxdmYLAdP1F6+DehBzAlB8UcoOF3ak42E
QcR2HPrTWFGudAqj/26q6cDEL1t2pTWD0hOaX9a+yRnGUuheWXb1wYHdcQD8BgG5gKIuCvGXvyEO
Ix0iWMmamZnzFeXn5nNDfnGw1J1gh+o+7WGKd6/cvksrPJxSZVYWhbuxkNPALuIKZh0Mm2ZQfB1x
IeMkKZ3yu3NRcQMUTTijlDSIOLeqi7JaZVmiy6G/Kq3x3ZAn81M6RZ9++9RcGNl8RSeNy7VWMDJr
XQjlhMumVnF0Kppp+u+2qb1gFluCY4tyO8KHG/eSdUWYWdoQIkK+FA9ZNDutO1h9/llVs/VvRTKT
h0Was3MzaemXSE1nD4hdHT90dlsVbi8Dhh/HpTo6RGKJm8ebQIHqCYVgMOHbJoc0xdqgr0roD7GS
ninhzieG5InBS2Hj5s2RpMreaRIKY+SoolO/zVrsRRkNRgxgTo3iMHNbKEeDS5lsHe/pmNkf5pFq
1TMQiu4oTtlxRgD4CNy5L1RurrrJpT47MDUk3w51gElI3/+VNHnD0Kxs0X8/4njtkyMhLnAn28qf
JFn5NGk909pzpfK6rJEpBydNMClFcn/7YO19QNGS/5+pjRdQINfbVTdJSGsVmp/PznBCnnQ8OdLQ
eyVJ2oG9vW00UDgDZ4I4BvjDS3+gOE04NcYiIYfT0CkPFf2XmsxfC2Uwv9xe2e6VEaV0RHV59q8w
5qMVR72i8sUWp1r+XjX0QV1Nbv8eGqSJZ9VU/xJpO5q+eewinGHdo3miu40MOrajkkQdUm/8279p
b7cF4JVanAZNdTs8XAt7KbckWfI7y4HCBfNwfN8wnc0t0Xe4h7Y7/O5sduEILYHpIdsk398CPZa8
biR5qSQK4llPJG11P/VhrAOmYT2vjlH8gUuk2oEKEUVcqkmbz5sMIQ0FJWXP7bK4S4uBeTI2/JdE
zL++vZd7J8mC5cOdBEV81fQkJM+yKcUjQhoPP+dp9Q0Ai3NSrOhPziwYTMgRdOGItza+V3HStUjM
WfLXWbW+LWP80urt5CeJekReFv+nrTsFXQGYHlQQ2FOx5jeR3WLFWb04nI9sVju/zvTODaX5aOf2
TiGlYKhJbJx9pR9PirlS5eEO6ubSnu1umr4CDwxdKe+zU5RBmL79pXZXRU0YCgagYWubkUuyNSyT
kGocskr2ZyttXoYlBZB+28z1gSCRAU0ApAky11VdRV5RKyyRNAqM2Ky+5i0AYq8ul+oli9e6O4ie
dowRNUGE4jHiX9szMffqzNjNKgpWpVg9rXecs2yEljda6nQQ7ovg8/JQIFHG9AXAGUJvfQsWqZEb
gIGhc6cmzfoJey06l/Ukdy5zI4f7GBzvndIYg+Guhu7Mbqgt08Gtvv6A/AJBnoHD8spquzyWjDxR
46lxJF+Zp/xx7gvlIS0Rzb/9/a6PpbAiKLaC237Fa9fGfunSNo/A3kQIUElJ8R1Z0TwN4qaWPklK
maj+bYu7H5G4FPljgQnZFqrCpWYsU9ZHlKFa5z5dkxAtiEYPYnocv/2ks7g3psTi39zsYYmmytHb
KGirLPd7o+yf6pC0SY3M8OPtVe1+LRPJeg6NShyxKSIwYkC103iIgm62GTytdN1fcuQUf7AgOkvC
14uiyJbXNDS6U5oxUq9V0jrn2Kj/iYpoPCUWA6Fvr2fvK1FAps0qYt8r0EUbaqumzWEEXzOJ7k0l
lD+WdVJUrpxQwv19WyD9BSWXV5M37PIzKXaSynMvSX5jyoMfA6q765ZuDkyQfb/dLkNZRSSdfCPk
ALZykHqh1fEi9bEohRR3a6RFd63SMG7KmI9AM3snggcZUO9rgWI7AEY2p0ipBjUOoKT2Qd/NilCz
a06/v3dC3kDU+QFMb2moelRaepg0cTC1mQXt3+xdk5kG91oTHXnfHVchYKSUmKkxC6bo5WcaZyee
6PAnAe3+6Klnqs5JkyYraIoiP4NKMj/cXtrOBkIEoZJFExAuxhaoCwA9U8zGiAG56P/H2ZXtyMmr
2ydCYjDTLRQ19FRJOvMNSicdG7AxxgPD05/Ff3SkdHUrpRxtae+LZMcF2J+/YQ3TGTY69AFeztGV
APi6utm4SbC0AJVuA3JdNBqJ51EVjXlTyaCOSjtGrkwAGgbhvvXehS1tqgbp85Xb5Y1X+WLRi2hB
O6GoY2lTJaOUABf07l03d+NtKtbpKRtmc4UP+carhL4yeBe4zjCOvvTusFOow5AiqgutoxJfMj9B
3PGa5dEbHZZNdW+z7oAqHbb9xQ5p5SY7AQ3uavVXr6rzTJdzOtaVRDQpk9YLT67v6cGAHXqDDw7X
7LCbqr/vmjcCF8jfqD1S6K5u/qYvd2n+v/Z4tKuWeGA7vkp3yIxXY+LY51//fSlU14jFuJ8BZ7j4
ilxj/AZ+QFvVvhhPw+w1xRoMa6nHLLuySzP86ot0ZLPsQq8TLFNMDrc//+MmA6kvFJJxGGe4bLnB
Nhnfw4ikOxjcpmflb60HJ3mDPE9APeHvj/nGZsXaAAfhPzA+uvyqEM9NAxqLrvKol1TROssCsvJB
GSlc4uEwXRMFfesL/rnedmL/eFZFa7HEBOuBMKzLrJ1kmVEy3oY24lcK4zcOP7o7GwwF0Eakc+HL
pbJJGJ9HeVuFK/N/zAJD/pnw9r1qSNoXHJ3A76juxOHvL/TNB0SBiLEggs4rEq3FmY9bSG9UKgZ2
En+PHwEYCW5yZdmVB3xrKYTPTbMIE2eUUS8f0NdbMaJyfLupmXY1bZvPoQc8wwj55StLvfUukfuA
dY3mOHBaWwz647PJUfBRY9pYweihB1NWyT31YYnCFkfO69TJQwKywpW06629+eei2/P/sWhq4siD
IwjOReoPN4mhQTk0XN5Ia5ubzJl/FcHBSd/wPFs9BQI9qPsv1yMMkj5dzXgFot69EBPudMsOSL+S
Qw2Ocinz7Foe8dZ7xfWEcfp2ZaCae7mkCxc/UfnUVAvQxrDTQDUGI9e43oGHHbNCIgQdmjH791kr
hJrBAQKQYvPsuTz1SedTLw+XpjK9tpUbYerg5am5Mzb+9e/HASDMjRu4aTZfukR7rQQusfabCrT5
+NhCyLps5siWg/T0/+PkQd0eQDBAQ15jMENbjy5Vuqn42NBzTHt+ApZ8OS4uujb6f33lon4ErBQ5
2YZhSi4+m20zzMTXtK0ASOvfAfoq74hR16x9X+9/vLUIXT2A6ciGt3i5OaAv4Wq7EagieN5CDMDu
k8yCli79J7U00e7vX2pLxF/eQhgYQ0kdJQhaz9DxfrmaDtY+bwYgsdOeiYNaebYHuOcc204VKXPT
UeeGQ0PP1IeIzNcGOK8PAhBhaMJDJXAjWV5245mdhA1mMMO6uo4h5ueWG3hRyEeSWwNVYaWBnMzH
939/5NcBFJqUIVpewCdD+epyUJ51bUr6LNcVSiBXdp3WB9gkeyXc5P7VAh7zNpBBUARhPeD7LwW2
5jpnzsudqECKhE1saynkxKnuc1mESdpeQZS/ziiw2n9ckE0RAPH64lvmCGTJ2EFfs47UzQTY2W6F
tkMZpgANiaz/IOooOgGocvz7C31rXYCfN1cAkODgz/Vy3X4El9OEQKFErUjvnc/b85TAC4lO3iMT
oTn0LaTqwwVb+e8Lv/ElgbzauC8Q2cIw52LhxocvDl4sr+g4TqfAdespTK0FIC3j/jV3ljefMkNj
BURK6LVfSsCZaFaJ1TOvNHgTmFbYQBepFv6+s8u5U5P62OdiKTuXXMO+vfWYmJT8r5MKLqqL70pm
F6L97nXVEPvIB4WLDqpe51M/+uLKFnpzKRAzQAxB/MIRefkpYQiIKNro7Y1mESZh4I7F3kjPRA39
lWP41vsEuAhEYMAkgTO4jDyqzXnrSV51GbiSoBHqw+A5CXZwGHx20RAeljC2O1BCrvm0b9UmnuNl
2MOlvxFi0SlDLnWpV6zdpGlXz7AugLeQiwrUHgG83Qa4yRWaBQJibbVfs7KO5gVBCLtB7SxVkuy8
uQ13FF5YcxGZdU4K1XrqMcA8ooaGc6RkMU0TOQmg51XZg5c6FCmYPL9HD/dv1S+EPi0pOEZlms+5
KLTMlQJlFR4lxUBSAxtSOFpO5dIsuFlCwRqs07B5OoLM0A/IL0303fFOidPs6mzahcZGprQD/iYW
6qAxywSQysU0Dt3RjzuhSzHQ8GsD2e5xZwxbHqApQduDpdb7Hi9xfuwT2ukimJsmO1A8dRXaBow5
I2cbluhGMV2RLbbscjhu7gav1SBH6jEAZAiv8ORrSUUBpROIIk45NFMKDdWwe90w8ruF6upYmhbW
DSDfuUFh04YBKzLleW3BG3+9dQ3zIqjstK1/8oClAd7DoeIrFonW5aFeMv7oaAAVxIbS9NARA79P
nQ35LxJ6+idAVt3WDDT8xrYmJbeDyhpWTGHiprImnjt1Q6SCh2xJ/Lsu8afols0r/YxqIHzv1mb6
0YuGf4Nk9fgDUJrBFZ7O/BzTlqi7yyVmWlWtY0C26thLfgQpiopyTLOJ7v0R9YUO/OWMa2YcDric
m/e+BgO57GqnjgQ6VBCnNk3CSxc6oXZOQam68CGJwIpVjN5P5fWtLZgZ6hAYv2k9qSHiY5FD2mAo
PeuH70wEbNFxXWs+lYbbKK3mKO0xAYChJuwMyAzYn4Z2UFZAScd8DpiuH4KlM81uHIj52jJv3rCv
XUrLbHb8XqFOeQ5bZIFFM4AlcHSAdz75dmJdqeQcRfehpS2styiHcGecdb3dBY0UX+CgWctyyVd3
M2pqhh00CeTJRX1CCs+vQdQdVtt/4o5CWEurejZlbRS+BOUKTmUATpBndLY4MEPgEo9FYun8JalV
V98ILPYTPJpIlPCHANAItTKyASBvlqcJ8k63Xa+SX5DXwi3W5fU6VEJAZbDqoJrUVVFq5TudR15a
aD8f/YImhu012txp0dax/R2i6/mL+fl0M8V1xw++t4YfTSpgueTJPtF4J7WPzBRWantsYqjLtIQ2
S5kOPKfQvvcavafMzeNuEiJo9ovvegnJ4bATJSTO5PJ+bdo1qfhEEwG5L5ncjXyyWYE+lP+DTn6P
+TrgtacpCjtcg0PX/XQKHp3FIoR3yyJHn6D0sjzGJkRPhbTzEpQcrf07rQEBKMHgbchPP23y9N3S
Qf1vQA/e7UiqDKj8ZJhVudZr1Pa7uZMD2y8tlJHxNVBylz11gMBYm8ArGkCZ/BsZvIC8r8M5gg2I
NkAJFiadJn5yYTBAv8/TipkCbJX4h7CwbdoPacLlb0CGAO0dIXThVwNy+7MNWuv3JeGsJiV+RC1v
KISfu6JJDZseaBesrgAqZrpLx84jkFiWgBhO3ji2X2OPAGAxB30/4Sh56Qm6OqMrbOBrXaa8rvVH
N5NoOciR2q6YvDV+ht8nvYciX8IiiDsHyzvaIQUq1aQ9WmTDNFOkq1x0P3KQysYCetK2PRsYYWRj
IVXKgg9dhlZAuSZt82mwgZcXKWlcB4e/wAH5AGUh6BkN3gSApJ6N3DHKo6jIFrY0hzxy9ksc0zop
0o5m4XFePWRwuPNTthdLMwf7dYW6xn6B3n14t0DHRzy7NaD1YzSyXn+QtSSPK+DpMHbIiZEPcRuG
zb3JoJX5i3t10N9C4CBnD6k/8/ArBO3C7D5zQxfs0GHzPgwDGzgCAiUJgJ0a6rpRModRSZaubQ7a
T7rnnKf2Lp66yRxVgHCzTwdoyB7zVCqk9Y1lClJVSq5ln7QJPmLjaThbJJM5RKye2n3cDVCgEHVq
n1nQ+NH9lAjxe25kvIJikxiFoNbb8L4VK/80eLOpbxIKrvNuSJrsQ2r9QFSYpYlxvxArfyc27RMA
sNjyyTPW8dIiGWzumGnmZJ/j90S71ebwnyNLMNAbP6ldVsxcec2RewRy+zaDYg8kl7S+jUgT0x+L
cbLdjX28rjvC+TAUvtFd+EGrpmfvsAFVVyYm4p4qhY/t9pAiE4PofJOCasIXHuaHZOgSVbQjiQx4
yzRNPwDX4PmqTLQV9V6axpt3DkqwECHT3bjoPcfDqPtBUyBi/cZ2RpTQsZiiohltcot2qRPH3K1p
vm98sSBserNFF62Gwx6pMqoa86uJVvrNRHGrS9qrLK2kjaNPPPWn8a6lYdYA8gcDp0dAvJN215ME
VjGQMbYR+AtZyOw6Q64o1yuyk4zhNr136SA8UA3guZ1TiPGxOf8dRJz5Z84D330Jao+yquUrONkz
xo1xtE96sWb7UScT38CpyVhBmhUiGdpQgCv2kwgW9dWnEPj0CgYoUrf3tOcg6dUT2M0fTNt2Q0GA
t2+fkTRC+xT3M7raCoZ66oBh9GQ+Jp4/LqUeFENUhGRosJvSXgIlz9YOd1602BxHPpDRvs1sqgDV
G8ehkMBjTUW6poP/PW+yVhabXlUEdfF5yNEnBM28RPTqp4Jm0TyUM/wQ0ICG31Ra+mGHCGB8eHJt
LRSz3IEGA4mexdXsbF0ilorZemH34TzI29HjvN01o+J3Qd554iig7e2XwcTpk2vxDSHzlnUc2HoA
osq2USHaJNzYvAAANF52zIp8vjEEQa5YQzqt5cxn/XWBpMnZ9UsOxPSYznVp+8b6RQ0e02mmdCIQ
4W0MgpsLzRfrWG5hJ5LQqGhns5x7Z2IPxacf0nJBSP2cTyP8meCrw89QPUfIFcBHsV2AUNAVsSVh
867xDUqbgHRCFB01Tb4DRcLGCjHMhKQcSbiKvdG+7HbGm/pwv9QcxXQHDTG+i6JlOeu5H6MyQDut
KSRLZgKxc8NdiZ5zEmIzro4+UFBl2C8tWjPzUrq6A2YdXbm+jHmGhDhooa1Z4EBk7Z7LOV7uhizW
5KQJi8Ij7+dmPsY6MMOBerXBbwe0RCywzhhFnnxUw5KoDimQ1XUOkLpKaUHauM/vFZHc3A8tIxa/
bQC9tQjTdSFZsZDUU1+RrqrhS6oGWZ9rkVPEQB95/EQLL+7scOumcEUrO5yNOQZ1Ih4ooBt0l6qO
mROpM03HHf7La55HRkWMznev3c5BUrKvEg8OjEXbZsjOEBwEKegYYIAOURDdFEsuoOQ3O5vJIxoz
g7eD9n40fYCFMvkU4F9bDyuwGbSYvXAcK4FzMOxDf8l+yGQd6gKO3DI9Kk3hUYBSstFVlNe1u51I
rj+mK9qcFUmnFCyansL5oI21Gc+D4Z5fzEn6H1rfwIsmRYBgRctjjUjkQbX7fkb6DElCXC1uF4x1
8zOe02zBeWnj7+FUx6qc0py+18hJwh1QGOToJT7UyBaeY/CG8oYZuI4EdQibM6LvsP9q7xC1YLEW
OQYUZx3lcj70Gn/WZ4x0uw6Y6d/wRoGH5YBZ6YeGTPM3M4n2QfEIbeKmA3f+rhs4Qf6hahqjnzlZ
dWS+piCTSDBTw5rVbpcEXcQqqJIRXuWDCz7FHUvHwpAFiDaQxPszrDrAI/U4GfMSBIbwnZrBcCjA
tMrNASWY+rWuRtzmNsuG4yz49BUqgfl9u+Qw1LEOGHZkDwH+H4nLF31sunSvu8g796S3CMEsyk4W
fqS/Oji69u+zyYZnbMxoROFAvUfgHVKGFI93N4A81J+I8IQuOlQTH+qupv6ONKP8iMci7DZlPcUy
TeafZ2/Jg7L3AnOfJ7MfIuHVa32byJl80T6yWDxKvZhjuyQy2ukohlgHqrf1CxwzcOKj3C7koEfY
SZ5UpnhazALfZ5fJejy3ixrTorMthWqCdHjbPu66W38K/Z89oR3uWegxPsGTK/zlSQpRyMXk7f1s
FG62zDq/KbhD+KlwFMjXlivTVwrk+KwUJo552aDiiYulacHxI5lZi4A2wSkbw62LNGUUgmcR12U+
+y4sI2JsWnWRC+5kgz0K2e24FkWr+SpKNGXr/phPhPTQGoBydhWHrXeDesKj+0SOyU9mPeB8VjeK
BvX0yjvcMAPukDXqc/2ATMz2Be11HOw1bgBw7DGEeDaLnOE06CCEdOjirn4yq21RK9g2iivg9ZOk
kCGgShHqXAqmDwu3cspLlsdIZwHyTYht3A6hxr8N1JvPoX3c90nZrQs/rLae5qJvRNR+sC7wf8KU
MbElVWnX70U84/yPKKVbnF8ImeFeSIKfXZpzupNxgCS/q5M+QEEfA00h0becS5PwkO9aOGp3RQDy
3FSwuXek5BI4YzSPHJqsyTQBoO71BDQcpZMfjtlxrnBtU42LmaugCHJfkYNs47Cr+lm1rrJxCv2T
Rpq89HpXL/jAaLMcWZvItgjG0WZlQigbH+aaDw8C+limgFZOnt3XKHaPjovoC0BZtS3kpKWGo0oe
PbYM6GZ0e5p1x/h2N0Q2hI+p749I68MWfbFytqn9kBAdssImjLQ3vcKAsQD5m3yEK6Nejnpo8y8g
2kZ37UiD777mPb9bG6iP4U5d1VBOPY/ehz380t+1fTL8aInH+/2KrPZ5XnEZlxw/8bcEoQaRZFnT
+0lg4lQgSzTNcQmlxfuMvEYWADWHBuodsskLnW1SBWFDkLH0a/J96GdHb7juYeOYTBlxJXh2MYZl
JBYpdJ1mjW0K029cYYnm+YPtpyVFOwftljPkWztbgGqg34dU1Ot+8mf5LLp5cWUWzzmyqbmO0RMK
CHvaKhJcbojY0x7lrvuFiyBoIHjYN5CY4xYvJMnmZh+rGY7i6AesO0Gll98Sw8IzwM/BYz/kPit9
t9gTJpoMVVOatu97Ei+uGELImBUJdKNJkcVcfwpq0jyF0UiezWxyzKbrQR5mAw2yEiUbSnGC6jfG
EczVTZetThemz6Co2ciB14jnwfKM2J9JmA3b6XskfY/j3VuKoa/psrPYtCUBpWLipySTmQ5E5Frt
8E7hiJLQJPxQrzIMinleI1F4Errvh4gjFyjwjscfg9/2tmhdYucCsAz5Mc2kuYtBGJBFj51wHmXL
vzSQYntuWFwfkcl6ExRqRYvcQyenblrV18mBKFIMKkeToI+UQL8cTqiY3KbGE0gYu+DGNLxpDpEI
KXprI1rcBcwdZ8ho5RRhrp3GqTklcC8fSsyFgKORxkcl4AsZPhiRLjD8YdaNeHASHPEyegr7nogM
Ff4N9wg3O4zgWhGpbkeXSWLX52yckQaY4QkNl9RHLkLnDy2S9x62QlAnKtop8X/FGG3Tgg0tz8BY
4vpJgBGWFMM4omadxzl7GMdRQktWtMFj5PnB95yzKShnM4Y/Dc/l+xYbfi1jFbqbbKFDWnoGGcgp
sVAkRm8yljfwqMuz0msN2bMFdS1MX/10Krogm5MqHerJQ4I2iQXBaWi+QsGHf1F50H3VrY/Wg/YX
Gu9NPUxP2jH5IW8l+pc6T3S4i4c4+VazmeOlodm0YrAc+U8N6aK7CTC4qfSZB5usNXX0VzZJ5IMW
tRPiQBj735KIDWhpUUeROk1K3yWQb/NQqHfrHVyYV1a6fAUuK8xl8jHQLTmFneu+9jFEuSqm4+QZ
6daC0+ip5FGnUCbcMX/pvqCF2z4FPF4s2GDS/QjAcg3RVliRAyXwo2cgZFigvOBkLp+WAAjtwph8
/gwApzAltFkS7FL4CIUVHWSA7KkWqN0GPbuDqOGlC9W+mBxV2lC/4J1c0BPJrMd2XT1uERteumfF
g5miVxZnP2em9LMDM0wXfZbB9yUyaJaXKZSKPoDEmvJy0Ur99DWiboVtFT8vCMufAROXn5tYh+g+
NDEyiNqTCKCcq2Es06bzpmqNArhHybTFr+5G7WdoQmBaBz3B3Hm7OU/UdhVmw2lwE0LBZKPmnHsU
WpZJaqZd56AcWTrS4BKaUBA9BwZJFFidfXwSVsD3F2UO+WxaAHce4g6FYYkL26Q4HkZAQd0wPkO8
FQqVJ79p5vBdT1LsodXBcLJk0xSfMfaEFlVkWZMdR3R7Ud3JhLCbCE1GXhnW8pshmp3bC98zeREI
P55Lm7ghKDP4YmByMZPEFaFO0h8AX4z4LEttQ7RsesjgBWgxH/I2mKKSYq4BIZ2OdbccBmnefdSi
yt+5KPeGIjMR+jY5jQnQDl0UICt3mURPXLfqcXJ+1+ysJLMpjMgtO6N3T7+bEGrdYNB05p0RcQAo
3donZ9EPnJ44bvkPUjIHtgJD8l+B2i5tocFi02Czz0hX+0CSsYR9QHAw2ra8UosTj6NJUaraOUUy
XyPrGIHUSfJ7CQVs6IkaMz2A0Ic+UQ6+8VqENsG9FvM4VUieo7UrhJ7UUAToNj6G/eSxY67b9hvy
IdSBXj2kEBTP0ZQBw1NoBCTMpN/TPpLfmozUn+wyT8nWRYYwvMFcIiunFhVNuWod36R9N7hSUIWh
WA7FbFnMSNDEYRZxNp8kOnXf4JNE3lMv7ZpS4bbPC4qzz3f+FAQWftK1vafRnEL9Cs2XoIDmCDps
fRZ732aUF2e2xuajckv3TnYDkqs+k9lHHCt8pCGru1s51ajuwZDKwg9+7nnNCV64EfC5Zui3uiJx
+Dueu9UU85Yl4JBq0IagJiQoIlqHLG6JUVXu6swBsQeX4KEtMSeKD4S6ECZPfUckrshEvkf06N/J
ns8tbgUQqHZjHQdVFKs+Qh/LBfdI3xyOEghVcXY3DuiR3o2o2aAJCEmvYzzN7n08Bct321vT3ORG
IwxSq8OjFglLy2mzPillHWfPnoqDM0WowREeqOkqns75JwjtBOjDNn36bakVQIZTbjJssNqmj50e
+xYuFAkYer0Yh7RocujVFFk3pOzQTKEN9n6GfgBuN0UBuOy5qNHPi2lXRGNq9ZbGZgcu0b7bza0K
PlpC+KeYWvIAO9oFzlqjj86vpPNyAC6BYA4V9e0ANVAvh7JWztjX0dhaH4GHpXDFyfnPpQEpolBr
ioIIXAJf7LOx5n6V9Hl87o3F4WBziyFOQsmMxiZyTX/nEja8TzEW+01C5VooECMRQmRHn7XIqAAw
ga80fuLEtE8wslMUFgWtPVJ4OHZ3sreoNENcAShdknS+QesNStsjTXXzvo82glvcj/IKyPQ1gCIH
VHGjRSHpxRj8AiBV+2pUkPTGONoSpF458/eDrwOYS7L4Y0v1/OnvU+g3MJJYkMDAIdtkNqE99nJo
qrmB6ABsOGCk2S8PUa3nstMInVTDVasOOrTTUFScBNfTjnku31vRXhNXfkPcDj8C2MgNsL4Jr12A
U7DZDfj9TADdXY+3K/bIo81N96tZh9RU0FVHJskoVLILtzLcP+B7KbqLIcB3A0UVdGj//lJeY2Uw
YAWgCj5m6AiCn/vynZgwkIIpeH2CX93foYSXH1Ukmiug29djXIyFAJvPNg4JdKUv3/xCNOYiq6h8
Cik5TC0nBIAkvqX9yg7/+kBA/oDlTwDOQRZ8uasYhqOK07yvcu7ywrJhusWUw78yf38DELOxUqFP
ADAOrBe3vf0H+E0Ks0bZLPBAekQMECl/lqsaP8Z1AibqCl+70VPz498f7a23iAFHHADku3kRbH/+
x6LoR0/ATWWiWpmaSpnN0ZHkst5rJvsriMI3zwrgdhsRHciNVyQED4ZoKxD0fUUY/TxYQHkj53SJ
SV5/ByOO+hhCMHEP0Uv9WUbrWHIeymuKoq/3JjblH7/hYm/S0KPRZHI87wzxIKRTvL9jHg//HeCw
ebFDrRlAA4ioXMQhP4Ul8oJeSIW10JbQfvuEPjFMZ1dHnjCMQTrQdo59A6bmmoTyWyEQL3hT8IPx
M4RoX35RkCJXxKO2r3pO7F2TKmAoFzYCVQA1P+NhgPz3HfTmepDhSYCbhrxKuGE9/thBzQBuvsdH
qND6fKnQqZ/K2OuSvYsxjLObLO/f13uDk4pPCE2azRs1RejdPvEfC4KhSf0l5n1VCz6wU7dgpVKG
cX23TEn7MM6R+aA1xnM9vG3g2zxhahx13poUIXFZRaWIb4Ttwi9//11v7iyom0HWE2LkyaUMnu3j
qKmhM1nBYLn77llQyj1IPRd/X+XNtw2TbaC3AZxBTf7y4ZmdDSrAEKiyFT2AJvfkuQsmTKZR5d2P
yCquxPI3ghKcXhBoIfKEBvElKJ4lSsUOJUEFU9T8FFpr9hhrxuiaAfPl1yZ+v6ajdP/6lJvvAdT9
oNcDHeXwUqp0VV1AkLX2le6H+jmN2+4zSFHLwxDM62khIOReeczXsem/FcGphhsSgIGXrFEmIAbQ
LExWaWxaCPHG5CPhOVpn2ZqWDTDeZc+xvZfFoG0XpIBQCOBh/v5tX6Gitt8AxdQE6FngIi8h12Z0
pG0XDxvbTxNIWa3ZTUc2pptDv73nNNxn/pCVreL2XyXlsDIYGnjl0HnAD7jYVRijRaZuNbTJ4bp9
tEbRCkAUXQzLBG8oR65JhL/axdt6IGzBlh5x6lXWhBt0ocsqJLxvwvZHxpKB71KUUU8r9FZVGa7j
NVeNV/sYK27U480iBXiuS5GFWeQYAgLlDRqLgx9dmuizYwCnNLDhuQW0IX0AfiK9EhJeXa7booDB
p9BlAs720o+7sa7PIAYnKztkfZHnK7iRmFwCJ8ivpShvPd92fWOVDa/wWnTdCwmmJH3VpD5XRewJ
JY6QDQuyIlp9c0Dh0H3v8XIPf9+z/x2MF2g6PCMkhQGhx0GFbNDF1pEOQBLAgYbKA2Xsg0EZi55Y
Dkdw3k4RRNKgV/sZvb62UgPNvgCP3GPa5Gp6x4DFwkgCwK6KAc/xyFhQZwUPMfD8f0QTUKW2HBFj
iFfkX+SekWNJLatskP3RQzOtAu54OGQ5ej9sXdz57+/krd2Nfiqw9kjntmv4ZYymuTKCoMqvhkkt
Zbxwtp89Rm6hWddB+6q9xov9b/NefgPchhvhDYQG/M/LBYdEYBIqzFDVE0Hb2a/Xd0gu6Hxbw8Dq
nC7JaqpxYdE344XpQ+v34l0SurEuxLiS94MG6P3fXzmUNhG+cVPlEK7Ztusfd7Qzg3K6r4cKLrii
yrUcjui7sArCXME+BdrhSvx+46QFkN+ASQUMgcBqusi30K2IeupPeOVt1BztaJ7iJaFVBsWc/d8/
7qtrHukcePEosyDsBirAxUorqRmhIaYlLZJlXSR+Ez1DKe+awOHru2DbP1Dhwifd4M0X1Q2d4NsC
7y9Vdf3g74Hwgbh0FHk32cohuRgDn6HqNDqhYrimTvW6mtxoIgDnIpKAHgbZz5ffDg7ouUynSFUR
JpEonztgMtKU7Qz0rFw1WJKcjJxsFTLkOcTkw5kpq7+iQrpmuvv6q8IcMQKgPYgDnKRLje1uQhnp
A48BgYCsPnrzNP/Owdh5N5lY2Ss79s21kFeiiEfDHwqPL58aM8cM+GeslSnfFHyOILobtGsxL0tX
/X0LvbUUSJU5zMQDQJAv9dV6Gw9yzWJV+YsmO2wxfgpr8akLVHslOr/erNspBPUSWsIQrLyMRBiV
RMC55viUc7fqAl1hQEKZpgO98vZeUUmwZ6ApH+D1wQ0M98HLtwe2mJqIbeEkNS6ftUk+emA/7FbX
6ipO4D+9Rmg/pRv2QHmqu3Ik33qfeES0PjYNHly4LxfX0o8WtuIpJ4/n+xETmhPASM2xG9fhylKv
r9n/XAHhXI7zj1zi4jnBOggGoGPGKm1js+eDn7xbkDlVfloPwNWgRooxasvHK72ON89kirnZ/617
QQMIE8X8DharQJAhJkzK0ZMQWbAP+0Hve7hR7iB0OJ5Em+e4Ycz4uJIx+9HDs/paZH/jZaPQQ4cI
OSGaIZcMmpVQCA53/QgLEJuUQKT7N6kANVeN+TWq3Bu7F1sW2xe6zQk+7cXLFjBHYKjPx2rBUHWH
bpO5lWhvf//n07ipL2zEUSyEvsvL3QMN0gD3oxoreHb1h8EtrIJzXVjMfTBfuaVeJwYgF6OiQfUG
BhlC7MulJJTzaKZCnBLFxyrj8OikOuqfZxyqIpuhkHPlWL65ICygfTxDCMLxxTXMsjkAHiQdMWWC
nOP/sHdmy3EjaZZ+lbK8hxr7MtZVF0CsDO6kqOUGRokU9s2xOBxPPx9YqmqRpUlOjVlftNmkZcpS
xiUiAIcv/3/OdyRu6k1ZOE+oCXAfOEX5ztPxu7HB5AlVDHwMsuY3ayNpzCkZME0PIyGxoqx29BCs
oR4pLuo7T8TvxoZDjCtOQ1YHGMCvLyVyaW8uA9IyBFf7xpAkgG0CN8fU9eej43evw66acwPUFheW
2OvXIR+uTYsiAcE7+P42iIdLjCDv5ab97rq9pGTyWHkYDN+8yMiBVktiKbYyDcDF0izYJd64bJya
5/zPP89vJjCivNbMCrYWfLA3E0lvOMMk5pY0ONtaY39B7cVZj8ZlyuYL2PNuNGbTv42GZNjjK6K+
uFZgvbfJZURtpe2Uy35rVJzcAyHFAZvKdat6450F7zdXknlA99coZfZPb3EBBq7CWgZ1v/VzYj9k
QcRdjm04kj5Ntz+/kr8ZGVxGyEDeyibAUPh6ZPSr5Zv9U78tCXO5pgvlhfbgTO+M8988wSxrBhsT
qqaB8zbb062Bfs2LzTgvC7XN0yY91PTeyFqg7Ucp+f9hG4QhlHIwVFkmw7cOVDPuLaNU47BtUhzf
IxGxYVezDcyrdP570eE/vs//K3lurv9+QOn/9p/8/XvTKvrh6fDmr3+7yL6Lpm9+DP+5/tg/v+31
D/3tqn2u7wbx/DxcPLZvv/PVD/L7f77+5nF4fPWXbT1kg7oZn4W6fe4pPL68CO90/c7/2y/+5fnl
t9yr9vmvf3xvxnpYfxsNhvqPn186Pv31j7Xc+x+//vqfX7t8rPixTVNldfb98e1PPD/2w1//QDn2
gfPWesTgMEwPZS3xyed/fIn4HvY4bLE443Do/uMvdSOG9K9/GM4Hl14IXlIOWwSdrA9234w/v2Tq
a4MI6uIKhnKDP/7x3l7dpP+6aX+px+q6yeqh/+sfL/mV/3XYBA/GZhxrK5s85NjUqt6sKYYuUYtl
Rof7DAPkkvs6cmj8WGgbyjmLwNWhHfTg8vTgZlWNnSope5pNsbvpisprV5mC/wyP5cyeFIr9Mmiv
jXo292PvohMIKrP+YTaajhCraMmpRNMqkI0GNL7HyutPmaupLkrzxD4XyDbPc39SnzCmNCZ1hKl6
cBGnfKy7atyPgOihMGScg5GBd6FAj0Pjm1Pddk4XiolD99OV+t8xpqdnmrDi+S8M6f4vu7F+ehwY
Rv8DRrfP0Po/j+7do2ie/3Lsy8f6qf91iK8/9o8h/sFkLYWNbgIL9slP+OcI9z6wW1mXJ9ABeHrX
2v7PAe6aH+iKgbeAmsJSzHHmnwOcJ4bJCrIr5ylY+ZQB/p0B/pIm8csAt6lH8tyxR6PbB67w7amT
mEB4cGNtR5mX9Td9HhhHoGP3aOyzLfzX+EilmC3OuKDmgBezRyKVXeZxaZ5lOWpRA6whaZXpXaIX
2Pey9NKXgBYQxxQ3s+Fd/3Jxfz6erx7H1ycv6je8W64LixDkAcIC1q//UmmRfhvnjVZbERzQ/iGm
vuJhaBP+fWs1LmJUm5BfCnJHE7QL/S48LbcpultSMrzcOOKYIqkW0Ei1y5FEHyz8hHgQyqGhXDnm
aehkeHVCqtLPgICGSx3fx2Xe4XdtlV2kdFTy5SZ1TVyJzeLcIQPB8mkHKF0w4FUI0DUzfuoT3133
t8HzEMfzbQpoL8cDrxXX6FD1KCu91oxq9Ahfg6IiueHPr5DxupSyXiH+MzlAkImyesUZh79eoUGW
C9rPDjtrgwAUP815WjTT+YS+uT+kEgVm2maehQ2ZYPksMZHg9yKVOK882o9JnSEC4hu2pa5SY4tw
1bzJOvze+A4cLCe29R7v+QWV/XoE4koG04Z0QPeYz9+8Y/QGPakbjhEJCy36UMflUW+cVSno1yIU
mZOe6WYbf8Sw4gzUheLkUI7JD5t8WCsi3d0QUV6KCw/mAAanpPO0UFq6etA7a3iIq7bNojEuJArR
uE9vJ0RxN7gbxjkSi0LhyXa9jei/YcSU1px/XXLQAng1SlIg4FP6oTNIrDAMmPRpXNxiimgRkH6m
y9qPRjWoctPPc3uzyGHYxlo7djC5VTFjC0rvvVrGn0fLyCPkJdXtkHnt46jzMXJnwV29BO14qOck
RXVZ+dqX1BzFQRl+/9SzSQ6xpECGH5tKqM20oLuiJq5dYyBtr5pKlVkYDEZ28+cDaJ2ofjGMvwwg
jhqWSxGFth4f8PUA0vAZi1jXjIiiWLYXXkyYnJdzSazSj7NoTgTEGomxIdRq19/WRhKQDTXat1TA
SyfSNDd0e1I5bTFdZ17uYQ+zdAMlVQKWtPSt7gpjYUAjHOW6E+Ivzi8C1dKc6JZYgIIzWnUxxs2h
TWshWcUybpJuc9SZ+zGJpDGdq7gHs+KUo80PaQOLnAJqk+IleqxrbXwop2YZdkUBJbfBhnJRE+qL
Pdct8ruB+BHsd7ESkaVDa8HAnTQFH0rh9bGlps5x0IRGa7egFWLVgCYhe93Se7Jje7M6aejULvDh
Oi4ZrGZ7uWizTsdKpmeNlOizsnkoi81S2t15Wq263BGX23VmuleYredNjQIrPXTFjTl2Og7JJd3p
NId29P28T66qnB7HgJPeCX/Gw+Rl2klvkhG0pdNe5WBQv7hdOZ8DAixvzSXw3zux/2buWLUsASda
tmTu20ZkaS74xo3BxFvB4MqUwEjOUeeyI4gD04/lksiH3LehzvKOGuSl2/d2EqCXQ9WOPj6xf2/2
WShdfbR1uRn1Zkvms9bOX3IKtifhmKfen8ojFoxuT/xMxYOXso3SWmTwY3qhBeA3g5ahInv9vSTC
l4ybN28L2j5pF8DDVxjim7OqMdvN7JfYlGEYkeRhe9M+b3vQBZk3hku+UgRby40M9lphTVU39LSk
/Jg08RA1Kb5T15r0/QiQcoM2UD/TMhioMJiScxwZc0W8hfWd7UEXdb3zXqrNS+X67XvnnbODXqNt
KPq8fpDVaEMMSHHoxJqdn7t1rmZMlKaqD3GBGj/m/BLluQg+62WlDVFeiKuibX8AVcAiVTgpnSlP
jh7wAgwI/FlV+pW9lm3xBbQJHQEzu1R6153REDPTjZSsMGFcQ83CBD5uVbb0l7jmO8wICrsF1/ET
ylAVGfCetxJiIY9Lq7enRij1ZOqTYPOMM+LUC+0qj+XV4goNNbbrZffm4NJo04tAXFU811+kYSx5
lOXtfDEuJQt9Nc4nK7fjW4cw5suqzhi5usIkINCj4M84YYzB8qnJwD/RVLHziB1CtuvJmTqIgpnK
RqP32Rz89K6Mc+NzlQGmDzMznaZIo2h2axd9E3nCmY/lotxzfcg+dm41PHq4yzaG6t1N/LJuUPtJ
l3eqMr9b09FKMR0DSVp3P28O32Nu14XBPwi9s/geRaWN8xBegajLadsPRN/g3MNzyDJ66vKF2Ded
SmiRLN0+G8dmV1Y6rmIj36VdSpBxZQNNKNH+t616r6tvre/lzagDoMhyvbbodPjDr0ddn0wK9bTO
8jFVxaeus/yThp3BSmxjV+euu2M0WXtsCsRlpG4Sia770k2FPAt8me9N6veMN9uKBg3Rdw0a/Yir
ujvRE8FZkeQ7A2vex04tzkpEB4tOXMNtm+balngD50uBdRrrg5vucb1WByRk7yFq/nWmWhUDCI0o
b7NnRgr0+gNqWRb71P/5gEZhXjet4UdNs8hPWDGDc1EV3tZoupkla4MYeApmOJkulm/6IBAbRvdJ
Z1l771l/UzFn0eZNBXSwmKPgzADtev2mWr+Ka92tjGhNqbuG/zdtNSXGyPDAgvhGecgEZ9PB/+wi
3mTDfzaPMvi36qEv7wFx6Mq4gsy0Smhev4csw0IL4xePXyu/O5ntHqZgMnaYV5Z3BBwv0YKvBpnN
wPJQnLFSBOvB5fVLzb3KtVIH49gnc3k9VV7wwAdj/42jaA8oTfuakY5ZRMA62+verPuvjWclDygm
sMXGs9mHk+NoJ5D72RBibDO+Fc14CJYhycKutCc3XBR9MVQ/yz6HaVOHuJ+LfF8xZ16YLjsiYfV2
GwoVkKRTNOKxxrVThgZZWGdeEsz+1rbydxrtzuvq2MsFRnGA7oCGHT7CtwVnDnHYGutOjyS7nk09
E+5FU74+l6m/IJa37a1MPHkrmtI/LnmSD2Ev7atmFTRtCOTi251cXFQoN5xN7dfqriu1LAldZWjf
Epn1sH1wWKL+ua9E3fdh2U7YcVXli8fOXvwH9g3ObtKSZgiNsmCz7QCUkOgYjC2+IDtcaQcbm5ZR
lOMAvLKqpX2S4Jye9KDKviRk634uKVKeLPry3+Rgs6tukb6dF53pNpisAA3g7aJ00afF0VgGlB1V
7UH4Mf0vlTmVn1tQGqj9m4+c0iZj36Z9s7eNnFfSYxjuvZn9fUj/dxQ42v9ZRTtCp345F6xFwVdV
u7vHqnn8tZ7x8v0/Cxq0qD7AclyToDm2rdGA/6xo0Hz9QNFNRwSEqOslKOBnRUMzrA9rzxLVAvQ0
IgVX4tbPmh0klg/I0FjjmMhoShP/8+/UNF4iQX6ZHgB6US+kme6huUIi9HZ6YGpaRD3N1n2bdZ32
RUud4CqbaRSG1RAzIZYTijPAg4/1VLRN2FWdsxMIx0uSvxizbQYZKsUmjDUhVTrGnk6UkU9OWI2u
1Cy8Yz3pndzhNay1iMmn3yZSVkvYl657bTspIrpatzgzJIUixjrHp3uXL9pXMSGNDQnSICYSdwxp
vo3Vyy1+De2WwDUOKbGdssM1S86kW86J6VPlwhsIZY1SjSOoAG5RDWV7nVl2tesGCSxKmtM8bn+5
2b+ps7yu9nNLUVaRiEAnkh6hQ2rX6/lVcGPxsJbGfalDuO85lUZVZU+bP3+VN/PZy6uQ9IYBA3yt
Yb7tRZYC6kTXZsZ9VVPyr9NG7GarH3dkB6RbvDzvOQd+My74KJRG1gYGUpO3e5PRrOrFEo66dzl1
IZ1vpi+z5YMYyQ1X/SjY/xeRaeTBHqd4yl02PBhdvUUXZ5obe2u1NL9hJtX29wqQxHOsN0EeOkGB
dXLwJMa2RDX2nQ3eo4zM1lYfR085MRQPi5Nk1tZVWCtJFw/CBnZr2mNFs1kWQ7kY3eUyUJlZWTJ2
ZedX5MkAYrMREpihHseXGjnlBlSDtj2Z+I5ui0XOj5qbN3mk9aP16OA8/gF3GAtsbrdeFdqwNd/j
6v/LDaMCTosakCSqo/Uivh4WcgZ0MQLiuh+S+gcG2VOicW0WMzhoRfz/5961I7M2TNY675+UlNks
fH/+de5dv//vU2/wgfmRajHCvoCmxMvM9rNb4nzA1EDhBEEKzy/SC/alP6dex/iw6gmIE6Y4CN94
Hfc/Z16bYjIOGtigrkVMzcrH/je6JW/GBwTk1epAshc9+DWH6s22rOicWMRtrYdu2s3FYUZR9GAX
xIYDzuzPi2LU30tr/pdXJPUdZPML5ZS959uwIr3S2gFf/xoUKeoIXAlwhkVKQ4+aWYh255jZ8k6B
7F8OAGul0qcOvS5V/PtWE9d0DgQAHev87MK2wwWusG5jhc0teDlM/TOG5q3ruQhlyqxMPiOJhQum
EvvHbInym2zNqYkSAio+BUDv/N0vg+U3U/daKPll7aPoS/rXCtKh+Msq+FLe+6VCbrGLQplgCXal
ChHUVPeu2sRL7145OJUx0pfS39ROg9P4z1/4jVOB+w0PiTFkIGSnOI834PXskI1wXlOhNXhVHWJB
G+bhPWyxhV1ek476MWt03H6Za4qrEf6FcWK7SOkDFgvFRpF08AVUN2blrWMUg/ZeXfx1r/zl3a1M
aFT9PCRrlen1u7Op5FTSbZoQgNZshhoakmth9zPlAdBioeiqzDtoQvPrjeMK5e5BojQ/YOUxlopK
67+OzpDdVGNdaBdpnyWE67ha8F6bnUj61y2OVbyGg44CmOutQdQsV6/faOVnbjA7XIzcIV07S2IY
VpaZn4qi1A+eLp6aMl+2hh2IhxTs0reuzgGy2Jw/roQPg0LlifMFMqCdhUY99Tfa7FlRrsrCDEdf
dO6RSqzz2cKBnm7aLDXUpp8c43EUgaIIJPHHBYUqUtZAXPub2deG5VqqoJxv7CAzvi0xfuhDC1ID
gGg7irq4ppJdQyYIGsu6yYNqMbeWgBxSh1Xj52ZoZinoz3BIxDztyrVyc526Mpv3iVfXOQQiQqs2
A5MbAJ1pwOd9R52lNbhRs//NAw5ZbgQZm/1xLLVhNymnqvfD1OYF3EXNQ4FmeKsLB8JqpC1DI45i
ROR7paY6VscFanGMh3jQOM9Qvskj15vImK4H1s/ES/HNw4XmYSCZxs7OVeYsKE6XothSEOQ3Lu16
EJz0idNe3FbmjejBrRB75VRRjrnzwl48W1zUGbq80ASgQRjnXK7u5sJNJE2YAiaULsAHboYGP/q+
C+YhCZvFbNiNTlk+75Wm698S14mp55sL30hewYgdrBVj6MikO2vjxLB3w1Kn5f3UD/2JAC6LJkeR
5upqpLkHCqXpygcMWr2/CZLAfyoBiuAuF1YaEZQ3Y3oPFu+bjsuhpFud+4Cu7XK+du2BeXqJdeek
TcNakNRSE4iZT3gkT62vf/eJOyp2CO3iCz/x7Z2rqFcDJpgse4tOzd+AdV2iZZTDtJ1VAtpj0RLG
oDlyTB3mGvdBPqY3C9rfJ8J3JLCQzA3F0rPR6SvDuKEgPYgzimeSU2XuBDP+36lZEYxNGuxIaDQi
vIjdtUOmtQg7c6g/acws0yG2UveuRVw6Hx1t8tHhV4m8gVZA+Oo041gMDZJRHAyhU3PsnLbda8Vg
nNHFeIRGSUvQhdD0uAA6M7+3bix2vV7kTyrHLRpCsGWqEpaaja0z1t02q+oRn7h7ku2wPBnlqIfd
OPR7KzOn705j5he6yPV7DyYB2V6BWfMelnk4DFJYl0PsVMcEpPInR4ADxHyCTz8z0D7NNu24fmh2
6JT4/Go2FTfeT7ZJn3ZQz7SGXMWCiixxfzZj124HY0fKNs0XSpfM47I3vi+JL4BbZrH5yahT2lhG
UQMYaKZcHITjjEAfWSeoCXrPwLfyey23gx8IUx0VDfw8wKm+rO6bFlldiCYzOzPErEWKYPKNXVtU
bpe+vYNeo8oQilL+iUi2Ar6cPyVIM00Igga326RFWiQ69lRM2QS1MH8tUi1nnhqdO3vJnW/ZrOCi
zOYc4bKCdTLW3hFsYHPeNK4LElh3mlPrmMwqWJrxmDdDkQ87N8f9vqPV0+5UZ2jPjR+Ii44E+u1o
tO0MGypOz/ABpCAsUYv+aPoFQEBMsSZSqwM5LCSd11kkPlQ+r6FqmInlVocBGRm5b5+KZC2c5r2W
XqhBG4MTZMYiMqbSAGU3zC6HH11gbcj6gDMdK5euL1dFoHmsauAPPrcWHnsA7ol1QVQS1K2xS679
2sj2BA/rRQgUrt9OzmDeUI4dNmuEzcHrfQz/NJEeuqBtsihTWObDtNGWXSDMyaDubKJG6nL/kKeJ
V0SjtAlrHTu117vSGc6bpLSPVq1jiE8bsw1r0M5RWtbjHSt/+c2n53SRGwJIRTXH8c1gLEADrMCH
PdotZndbIcQRB20ZxxtlgYGJOOW5J2cK/OI0DXW6ndS8XGs1DS2CcLMl9HWovNCR6a+O/fLVSnp7
5PAKpHMJvHX1wXvo3xR0KrWbipHeHjMZLMGBBZlQ6YlHodrIHqt9x4jl2S7sy94zC7oqrtxOpi43
uZtqkVnk40brnf5sLp3ryZdHUOH3Teyb58Wk1I4Q671ZmPvOM75TmruFyvncG+2t0QRbtzC/qSS5
Eovc2Qv0QG2wj47ouyvbEnCYS9BJgJ5AWzmpcVe27sVAtW7XZxOaG5JM5qrj/wrQvJ1XW9AgaFIY
PM0fYxnMuw6JB126ID9MyPg2aD2sIyudt9GSLH+OWyPd2mQx7RmDgMJcOXyb7G4+TbyEx+rTuFvh
cx2JBugempz+6mbQtQOmt7kHr+y7ZehYQ52dcTgdVSRQCZ3GHMx7iM20jURjjmVoF+Nj3i074D16
duFWnBk3hobn38ukKEG0mzSWHjVnHsfIj33troUjvWN+TpNjlq9Os9KqSucQQ3TzL6RfOEg8qZrd
NzqTqpm3Ble4wMS7dGN8W3cW+FGIRJK6Q9KivjPi5Kyqe2Ca8+CcT4DZdx6U037PVkOic5ydNLIy
OV8SshnI0A9GwJ+WaudtNulLS8NXzyfQX1PXb7EDTgfDFw69xY7tu4JK5FFHp3IfqdlTeqgPy3Kb
x1xzpkHHMiKyp50v3eilwRZ6VRph/F8MAIHJioBlH/WRZ7Y7z5UOi7rWfKjlYqrdTa6q9nphAtpB
01L1duqT8slPkA5wjbytElT5NxyzHdAoTZbfe+ztqZTLqrcjZeHY2/tSs288jUJImQfFj9ZItI/d
2Gbjtiiz+tinCVSpxS5EVHi0YoKkMD/OtJk/p6ZdjWcdISd1lA+Z3SBAsWJWjknJfao3kLPrCZjx
tOJXsk7Q1K/q9MBqUl75WjB/oWDR3sKLFGeq0v2biS8jATA+TX7en3mFbV40Vpk8kDdQ4dM3B+Mr
dk/nRAUuOCRxafzIe8v7mIyrcLiJx+9cWefLQBzeiRvHiOHjxWJTCZP2X1Y64pPbNUYRukCvUKED
IFO1+DabzYx/HAlDYY2E25nwYsOirbA5gCywt6WtWTDbk9L42oLjDn1RBGdG16B983FEnBXSqutd
YU+gaAvw4kuTztzveT5zq37aj50sNrJtJuxcbfYp99j5La3rn+mI3w3Y1DN3cgwstbM1Z2RzZRTy
fHKtU5bk01kV0+CLF2B4sS6JutSBDuJ7c7fQXY6xlSd721+Us2XukpeNYZ2kKpvbsXTAmqrEmo5y
npNtp7X+tXQG475InfpUDUZ3qbxWXau2smkDlHWwK2SDVdWgUL3o81FTE24gy0yjPpDzTcCqsUfJ
qMVb+E7LVWrVQ6i3OfoEMn4aVjSne6pNOz4HpGKchND6jxZnddCINv1TkPMXFAWTa2yLpyTvrzxK
jeetgou+4QBwlnjasc5F8Rlbn3x04rH5CD9c7svSvYEFtGcTp0I9bfq9DeQ3xAdWnovR6aNWh8KU
opbfGZ0xXixa5W2cxcxZ0Eq5a8rK2ZUiGLa5rnFg7Kr23pKc0RvfKveqRhdj+hC2s6ww9lK1517Z
GtsgGcbLoPDqCHByejK9Eux95/uhYc39lVUU8VG6I8HJo1Qn1bfDGSwn7Z4tl7ERTq2BLk2pdIL9
abnvncg3XZp6GwXP9UElHWl8VrucqHhK5BLON3hbFfuQER9IUE3bqsimfRFbz50tGvgiOLO3WWzH
p05bgIOmfRDWqTKvtEo190Di6wtKdaDjAZ1DlE9JC2lJPQ+XsZA730uHk2ppyUOyVIfC05xNq43q
VNl1fw/O90cgkeJUMgCQRu5cE0JYosWfrU7aUcZ7EInlvtQHje1+WsOnrZvzKq2eVAxTgr13fbJd
KK0eyLlwsDrra2HFKoJPmDDv9P2lNzta2JQrl1B3syi1csiaNTuPeOGkPrk5tzgr9r1dLDejP5j3
np3mh7mb6l0pO+A2bd0FF2PeL7QXBdltecc4sES+wyPUfg/YGT57iF9C8E+sM3FsHqs+1i7oLxV7
3Fj+xwDqEbx98hBPWtmO23QqH3wgifT/nSqMyzoDaAZW2miGjUb182wgJGpCKOVytDImlv4SIQsH
F5mca2Jy1l2xvs26eTmPW9fYySG5455gw7II9AGG2u/GQD5AvaeUrubyOCv9uideeGuBL+UYUyu6
1d4eGDmxQNlQAWlrGSIArtUGyzPTS6WmXS0zpqOCY4zB2nKf4fzC6dpkR5/9BQc6ZBWlC/anGuWt
NbQOmLgpSD/pmXZdJtlChdl/pgthnnG3ja3P0nIMAO2hxlJb0Q2XqpzlibmAo5vUqjv2a8uBPIYy
Sk2TtXTOzs3RUdTvK9uvojjwxm3QlWo/kfIR6gHLe8LjfaD0Fa+U+i+VJ+F+wab/VOUe8F8FX8iB
SAwUaBl3qCyYR4rgWx/4d+YESgyVo6CNatDANcpm55rqoPEAhbW0rfMZatQT/nz5SVbEv4RzMs9H
XyLQUkt9XeYINbAwFt4dabXtbhq8agzxzLKpcdL4AFX8M5K6Zdfb1shhzBlB6CZJte0myOs4LN3x
CGMPVnI1jggji2HiFnZL2oT0EXmQIHuvQCQ2H3pZf4sHgpPn2X/q1JCf+MHqyutp7B/jbnQu4Jzm
xHQIYX9OAJaduVMzXWpg7h4L8NLX0gBQCUdPdeR3OI82BrMhcn3RXkwIZx9LW2+v3VzPzzpbsy+E
WVvXdl/Zkd5wvJDA2284UDpnxDZiZarH9oyOBuD5REsN0jfK8UyrfXkxZGK+IX9QXHZZwF8rlKGE
HVh3QzWjplO2/CrsyfhWUcHfIFwdxd6pJYGkRV+oQwBP2gp7Kl5Hx/V6/uAk0Fud3JIw4X5svUV/
QmCzbIPRV08g5vu9hEC2E14jYaSmRnmiN49CQxvbPSRttiBBXBCesurah80K4EFJN88Ziu2+sj7i
i8NtGjcOm85lCD41S2lkhIbozvNEpZ8AlLjrbvq2zB+shVfa5O003sRIDs9m4VEILQrxPe7m4IBk
xPrcNJLAgtp50rKyPrMVwjsNt+Y92/a7EpTIeZdzokWntNxI5AWfUpetbNrO40HX9fRbYfvFc9uS
0ZGaLtssMeybUu/PpmoJoJAjG1ZD0d77U+ff6B5YlJxBcwhyXd/IvIAR3eZTBHXM3Dcq0W5NWd/M
Cv+c7Yw3I4DN72U/J5FVNfKimOQXpPgoclMD8nfYzFr7DSs+AipmJBE1RZMMG05JCFf0bI4P1ai1
n2fhdCD6Cu2UuGS2rBe8DUc9uaiM3tu4pVZ3YZbn7plVzxI6JW2slq5yb+9iv2S8DzOiQvJp/cOg
YE7etqUqyAoBu6ztFjHP+9ZUQBtJedp2hswv2qS5q6x4br6nw2xPKDxMpzZuksqbFFWdvr6aitKJ
t9JZJSKz0I0zYxQdu3NANT6+llna28Qo5vSBsAYky4bb6t+MoHXVDhrl+BWG71jsJtEF+3gYyfoo
vMU8wfCwb6ZCUF7yVUXtjG4/CXewbsn+SUJPET9zsISXpDsqeOyOkYfC/3W6iYQdUxTKB9EXB8Ox
Xii4nLdmQimt0eIJYmIHr3iDZEvb5IPPKWslxe9Z+RRgchmM10yndfFIsxFgWl+4WR6ug9b5LDE9
GJcpeAf3BxW4ohW8j2lArokShMmTdHggezurYssdoqltjSvbLWOLiWXq8x1qkeJpQot9b3IgQINX
jrdooOb45NmyfBgqUT5weuoAD+qV/XURhTvuM/h8y6U+oT3bZ2Skbh1H2pcjTxnH89x0cGbOaVat
cYPLRQLnsj9W1BIx4iL+vRYmfNUzzwT5AbfYBF9r19V5jdRWATJN1+1mU4JXBf+dsdWckhvgrR4Y
85EaMUMrA8xfA1T8gVgcIQn5v67zESHUUO7JtGZOTw2zJFHKbKkcmj6Oi20vpYzDQbOt5tLQ57rk
fgqQyAuFyeJgoSFD4myafH+9LNzXvgronyx9N19Py8TjDYzWnm7TzBzMq7kndiL02HYCX6SUdx+3
DM+dMelqCVvZ46krlsEYSJPAHEIzW1DGSyfBZqJW2hJOmuHquyZZqyO5qc0Xbt57S5QY3viJhoc8
TEVaOrcu3F4E0A52FQscF7qqlMfqzqkt/4JdeXoBFI9dojXOVYp/j9ZThBbLQdvO7tOL8qSQBZRe
xPKh4Rco0UqZU0WfgqqOCZktlnFTzkPWRgM7sA052dK7WaxsTS1FYewerSmzKGq0lrxOnETjytTd
EFbuAovVzQdy7Gc2bVSc8nq+h6DvsUtewEADP1csIOBBZ/e4oLweNrBPmTPmpn1KbWEQu8OB+4sU
cXrdW1b9NHjl+OCaMqAG3vZXdq8bfWg2HupXZ5mJuaqrWe5HC7LEwXGxHBzBIBME1QhBnTYVNgDs
STr9eU+zPEzZVl2bpqWcCBZK+WCxf/+kzHm5BDEQVFHbtYHFgto4Hx1d6WUkgtljbR5T73Hp0GNp
VMpZpefad4l6gebwKUMOz4a+Av72AzUVJXsj9cbigLCHLT/157raUYbpg/OE9XYfOCJtwwzl8rzj
nVuP0xQgNre02GfEKyfbgvJk9FmFKc8ERJLPpAiIez+xhksybRK0U9AZqf/C3tsM7B+TwzA4S3Fa
VKEDTGuTzN80QJjLTWaTsQegvrLMfTXrbKw0zTCvnc6rrBOh0KQ7DahAyqNmkvERaVMH5VKPkzmG
fTNoKiJ7LDjN6IzMK19pTGxD0ZdRqQbnbMwGqzojKsWpt5zVGNwyZ7+/cZ1R/5o567bzf1N3XsuR
o2e2faGDDnhzC5+enqy6QdAU4b3H05+V3ZJOF1tTPbqYiDM3CkndZDIzgR+f2XttUkjme9jSWEGS
euSuEGncuefGUtit/cRRPxcGJcVKlI1Zp+AnG1pw3esTnYwDKyKfIdxQ6517c7DkCz4bUWYgIVFa
kdlQkkEDrJ9bk7uSTO1GoA2Uf7/eRTNOfiyEAuiA3ZTqjP9ZVtxmYstp9lIdgw7v6u+9Niu93c66
VNtRPxT3zHPN17Qd8u+r3CYLKmKleJIpOhtu1lx52kRmAfZYLSLDdaPEazMs08Xk9oNHXRnLM1lX
QBV7i+EK7Nq5orHuAZHZRgljx0tIk4CGHUcZ6hElFs8q+TFv0cTguRxabtAxHvjqEmkRSXydtYb8
j4mym1e0SsFV1Khi0r0qjZ+bNdVr1grlkR3m2rgWctmzarW8tbEQxWAeOoH9ZkScMr69WHHTthES
rngpGnaiLPdzAEtWWQJR20BxYy5huzIBgy88QsaQ2ZcT3hyv4O2QlrVuhYEeQm4v5Blw5vEQHl3m
HEvk0+CU1ZGctPnYIz+jTzQGY3vR1bJ+J9ZZ610e4/J6II4jX257cgkoT8tZbqETb+vsdmbdPs6D
0dROW9bsOVYB99zd71ustZTKcicCxlbg4CfSW93P1nnKTMyf/SLDLxJ5RrK1tZr4Ps8mWQ6vh6en
c7MZtpCM1lOukm5HP2oOd1bK3ITwgLlC5mHFP3pLTh0F9io3Xapau2RiXGRvMFOfNA3ur9uNJEwB
cy015tzwcxCPt+p8jFrZavymr6xAE0yG/ANT/iqcELYtQQJbtwaOXB0RcVfRITetUv8YjT5ZbzIL
iNW50wduXq1cNgxYy9RyBzIoQT+fG8icYRexSqR/BsChWUO0uS3s7J4vqOw+u1qIB9ZnQv7UKK24
HuYll6Nv8qZvrWXLcJ53Si91w6uYivn2JEfX6sCUZsP0tHyyDCKASC25V6MMuHUigUGWBmt09Bq1
rssEKHXJH2PuM0UtzwyWKGmyQ16W0l7ODWlDqKh4UrypW5JuUEjmrhxvmMpn/W3ZpjJ6v602vL61
lMUX8XRojomtSruMgkBGQhWnrjmJpKdJ8t0YV7nfMRp8Nop8e49TMTppWw2ENtK0A7bd7VnV6pQK
u+/vjHjDaLKisNJiUhmVQTfDnHLpQihO58qNJDZuFW3GkWKOV5IbcXTZyhr3qqIP7/g7Yy4fKzUC
MUnaG/bYxQ+sANMnIUZLyl21RnhBpvYOpXpmHeaxNA960+qdK+TznGIXsyxnjqP12RCXNOyzBssR
vFk3R0L2fVGt6FuPM/VRoPR1jYFLwcgTWIpCrP0o09JEconI6TSt2bAzpkq8JFfoZZigXZD3cwR0
2C7qpnPTOhtCDgMtpK0ijIhRSf1G0pbOAT7OwkLSm1LxHGqTV2VTsxBrKxMAc7YO5GYuew31hqOT
JLZfMbXY8ZIb58RqZE9fB9zmpHZEuasumoorlodkUBbJdp+kpK+wx6rEa7wMAy5zU5ewYEL4Kg99
gjLZyi/cQeTLAJemqDSSfnyfFYsYSZNVFEvvKTsC/9NlhwS0DSd9nqJhjul0/cm6xoLXxjXFgHnr
FVves1rV4rWyEaBOsS23UXm/aUXyyS6bw06a6NiSUhQzh5Ey9BK4HrKTTMkwQ7nPVY+6ttrPQ6P0
GHfTBBnwCEmfSxm7VxrtVmtGgGea4zd9kwp3bMfuKG9bvJPqguWYFD3j5Kx49miRkDkG8Wiahz+k
e15n6ZNYu+zcjNOjoUkrj8I691YmWkf2p+tlAbmwOILapXf1MGsu/l+CJZl6Zk4XAboeFkQSuiKM
D8mqmq9rMddHCYnFDcNULvxtbitf1DrRXTTyNTMrTmUyv9C9OPxppDVZtRztSOFCUx9NwuwbeqPX
rlWKbfJWKr2wZ/HmmFMHo13I0i5Itrkf0EcIaHmR5Os2IHbCgxftXlzM8oiSBK0u9iGQ/GwSQ5nP
jG01jf6NOq7rbDfaXJ+Ia7B2NMjFExuH0h1y8jUXoUrY00dmSp7bbFkHMhTq70s68RSbgRE+zo1p
nNMtW79ZTSt7KM3JWGBA/1xJoOPHaOCRmtYdAwslF9PEH2cGWdgZigMAuPy8VrIeE9sOL2AWmk/B
kKdQq5oBpCASIef/EEGw8lUj4SPUjrnoqA6yx8eOJQV4JzVbTLZfljKU6uWMeA5zrv5GVvmzNgdp
h4mll34ARQKgNDTcP0s7Os5LES4YZ252jXsAcaUdtmic3mdNZt8mlsYlm2Uqy18rc34WSf3+sjiI
sWRgD6By0768bDWmJDutAwvtSsDPWJL1FrkFM2+OVFyH5LNUk/k3rymJV7nP/xMi8apX4xHUDeKn
YeapX3GAXa9bQ1mwfR4m9TrNzGqRPZTI4WWjIBo6P1nm8WGJBpa4EjU1YggzC1n60/FNOZAaLyHJ
9G0temuigUpFmlejX5pnTR40YacLTMyJsCXaQXtj3UwN3Whq9lnmBfFb9WSiUtHEivpgzaTh3bCI
lfFHXBS4aGpw9aFW1NVtxlhDcNpiU86T1IyPJl3u7MAmLpVbonskZEDi2AwhoWjT6A3ZvK5efgW/
uxL0CzQ6NEbtm7WqVwUJ+H9OUW46RmVQCx+sdGSD2maDsBOjNcfPOc8Ewxj6tO00nFF3i5KRRpbT
K7zNy8yzLllMZrCUVr4iUFw6bawqqgv0fqMsFMoIyACyFN0lkFXSdmYqTom79tW60wuRnm2BWcXp
2bXNXsp1TCgUZcozjAcCduEACj/KygRTCxbLMAI2Vuk3vahkLUizyRw8NZLW94IQF9ERumVs7Xxa
ehEg5oIwoE2IuR4aJtE0mvXCEcB0THDETBnbXQGNL6ebyRkcW0bXHawt5zFjkhNWoCDqELzERr0C
zm+sjn5MSKsAIyWCuRrsUull+jBODBuSgrGAlFsc38hmsB4UY7dXCYuy/HZZt11jreIS/H5z/EcS
/4cafUP5FUbwE6Ljv4fuCH7UV+pF//VXXf+af+E+/v+gdlyhZf+1CDVI37rXYnjt/qxDvf7IPywA
2m8KGvArkUg0WL7+7sD5lxAVbwopQ1etMKcAetB/CVEV/TdJg5opKhxtHApXcWL/B7bj+o/wrANv
l0BlA5qR/hMhKpTCL3o//Uqp4TfyF+qI2XXxi94vYgSSIQ76lOjLd1w6D+Wd9HI1+g+OudiNq3sf
+b7cs0c+Eu9MoR7MQR4aB+uw/mC7/THscA6dqwca2EvxkX1IrhYWD1viGe/z0xDZ7StbbKfarU7r
WaHsNLs4xIh62HbTR0LSo2y3DslMbnvb7vXX5Eb9TMP6pB3lV2IOxyJkyyM/dQ/Dsd8LPvOvy+AW
fuVibd3lT/Jtc8QXcJvtFL++kx3ZK25Wr73tErsmV/GBnVeoMrf0q0t9Oz/OeNlRBN1uRzNYjuPT
sGvvhIvyLu9Vh4FgMBz1ID9rfhtE7hDmHhAzn0SVz+ym3vNXnpWDEUZP5d01c+Td/GRhGdMrTk4c
jsjRkf3oyCdcc9/uiXwGE9xdLF8Lxcd4ubBPs27exlO6h+S+j8/Jzbq3LusTH+GR9/Ape5Uf7TY7
3euO6GmH6mLYht34xT1Gxh32HYfVh/NAqpNXes1R3CvHxJ0c0Qck8RDtWRx7taO6jH+C+UfFVo3z
8UUL673kMy/xhnA8RbcdGSXCIfpuhHlA/Cxnzi01Hw1x5KekXDsN623dvYaS8+8nJx4w8VshHThg
54O2o01xKh//KH/XAlXbKR3z23C/AmFT2XHa2st2LMP0tjm0ASSxbNeGmqs7Ge8LdCIfS7ZLdoZf
hnUQH+R99dB/F87lybzhFZ4tX2Ke4iU73KgmH3sepIHuGndKyEw4+4jJNXtGdHOZA/NzPXVIDZ+t
O+bmz8phuO8u1DdSEmyTrYrhtZ9iqBqK59SXPNFtAtZD/vhq7tf9UDkAwbzyIF2Ee67PyUmT6pKW
oeFLdn3i593UYVzs64cCI61v8I0Ehdt8Iw3dbm9x6rd2wqDozIdWMmVzFx55iE9ciSe0n1S+UPpi
6jTHyZ/JrrbLN81d3DZA1Zg58emmdGzVqe8yH4u/b4TFhz88xAzknuSKYQJiEz6m7/i6yUP3iA51
IIp4gjMRFhK038vTdqj84YKQKkb0xq/4yLiMIO3sFjBTElGFDJCr49Wnb3ejL+kvo0Ha3fCJkYwW
/bOIDmwrdQ2nRbgop8G+ee99hNiLVxxU23AYwaC3cZTH6Xa91x6R09HgN+WB/48VX7E6deH076Ob
2MsjgUaSQ/QPkgdnlR2da7E4Emle4XUjcKfSQAbYs7UvGFitofi+qL3DGMATvShQO3t9bffbMyPc
zNojLHAlLNb76L1+oJ/NbdIAiIVxlj3p8F5uvBb79KI9tJ8AAsKVhd2ZlYU3+Ou+OqrB4CviD+2x
9eTe7S/jPa2o4UiKD8v5hLwQgd1Je1J9yUmdwmXFnXMc+TS6lQFegsUsi45UZcRNlULkW7KLCxSZ
vOGTvj2gtnGnQHno9tzCtv4oyo402lN9O000mmyRClQEdnaqb9QPk9w7b/GJrJb3bUrZtjOKU/Ga
3lOEBZbsV7bQBssngmhHbL3nunYsRJ92fit43NQ7BARa7w3KK5+v+NLTVqvPumtFTvmj6Z4FL2dA
ECAeZMZnb6GqeyRCK4VXvaEVTfXQIHeFxUN3QJ3af4OTYaNQumsd043xwyQHRcK36RH3yBUx8PFN
ZIQ9Q1Jw8vp7AsqBSfnsFtF7lBa+4iv34xaWyc0iUZbuZS9/YpMofVMPtNHVY8u07Hl8TjfNhhlq
hqzGRXqTQIQ1rzvfDT245iU/5Ymv609D7lviM6uNOpzZSA2I6LyedKHK3V5GC5lFUMO+pnF85bNe
75WcXzjfz/fGE9eUU3F1n4c7cXJ6+nG6mP1wm7v3xk6iEWGDjQbDX+ePxDzGFhlG7vzcP4u3Igpp
X5S9UfAJZwxGwQmV0a0ehRvzrg8/LJf4rFJ0KYubk6C+GidRGJ3xpb0QXWz3vhbNJym+q3wFBT45
b3b13RiRkiBnaI1AhlNcT4KzvKOdDCrCh2xjB0LRGdz0bvZWZn5kxZ+Yw3EhP/B7XtiH3yYosOvZ
5+aQXCHZQ3tsTrJ10t9Km1/rZt5kFTyBOTdsJkyV/qykzJ+DVp88qfXqFSWsjRqtVF3Ot5Js88kV
ngrdLr9ZKoGAtlye0hexepEu3fCdjDiDDWh87D+VYbHb5l3rHq2Llh9GVDRHVQzc1httbipGjovz
OHne/F72HktkmzvRXlpbfY63j+kkFQP2d2KQOCg99s0krAc52lsabw7WnH9wO/oD6nWEPjoKGPGG
JxbV/Xtv2ptZPakpWui8fBbcZD5hxc/vI5xYjW1NXhWQ9Zftx93sol54M+/MMxCF1B1OBHf3lS2/
8R/Dqdivx+iiOaXbviHV3vFSfKnI5LziaAImIboobHY6Txf1e7Ib35rWJiz8TbmZQ/WAWm2eMKDY
pFMdzdYlTVC7kULdHV3Z573O5ED6xhLwX3D8izAO7IjNgFD7CMy4VpG/suEy5hANoJEHbbPL0j0j
wbEOB+15hh70gX6qc5cNmI1XlftIdvPFr41gn+y5yLiap5Na2kjPxzB1X82Q4Z6EUsH0Z30fDTdi
vUcyugzuh9g5ovo/U7T/byrHKXmJY/hVTX4AHTjVPxXk//yhP6pyWfrNMEFdAhkDFMGunJb8j6Jc
Fn9DUSlf52ag2tFwMJn4hzlMVX7DSU85fo28YEigUyj/oybHHGZqtO9/ouz9B+YwEhZ+rslBJmDI
hQlx5dKDhGWl+/P8o8hYT0BQqhxZbLs7LWu2vTD28Q4RWITmiWS1unCTCuk9RkrRn+S+eDK05iOu
i+9gJfYsbl/huVtsKsrNa9YG83490UVqCMgX8kwBO3GLj5Y1uYXcv8bpMvtEctk1kx8XJBculXa+
4IyH21JFTzOHTayLFWSJ8hYDcxomrKKw18vO2lCaibF0YetzU4rEEU0Tyz5USifU9vJ9N+9rU9ov
hL/uOyF5XNLhBxJarAPpPJ4ZO2zgkabIjcbesGG6ogRP8XPoScSyfw5JGjlXi3ZcjPwFCBNwwDI+
xGqruEM57qSmjDk382Mka5zfenOHY6gMqqwYXWNcinDeijM7YnkHhfBgGBwBa8raXFRPaardggK4
J8jUZLui185q1bXf5tklQ8HvTcoYIQbtb0omfHsVhBAMa6ihkN0wd1WEExK2kveBURuSw2KeaFZm
3IvM865nL008NeQDxnJG42QWAYZ4W+/jGD47YXyWWt+JFn0KMlEkYF63dbsU7wmb3J0pxsdJVDwz
HY9zQ9Z4a9pR2ccOQfZ4d5qHIo/4N1vj0eopQNNIeVqZ2TiSQHQxQ7XAKrtHeZF9bY2EcCD74YQE
orgqF0EZd8zzFf6YOX7PSTBNjI2KgmogrxJ5l7QNKpl+22GOuC87CdWWhhQ738gtS3KWSOigNLUD
N5qh3jRKAuoLtzDznTDGoVy1Yavpp7Qw/RQCRGW0tRszOnHjvD80bYwjJFKYnCqWLTBTtvk2XiQJ
MXNeDYxRMWh3ErCo3vjBWpb5TRN524R5sG4Jlh1ZHeCPeWcVd0RbHNsSZAs7l4HalbQyLZL1WioC
8SogJFw0zAimc9D2vUJn+47mLljNtvfXsTpuRfkk9PlNqY+XVqLZ6SfCClUM5QUHd+VJMiofGUJZ
n0kBUYPU/9BzXCaob21BaiK+GV+vZCY6UoVaeeYhnY31noFlGEnD3TLJO4yfRwW3DWANtt5AI3At
i4SMQrqACqFB4zPO4la0xG/rd5KJtQvN7FFIiVepujbMF6VxIrHy1o2w4hSLjKNRJxHH7WAgo/lT
4/uG3U0M/8lYo2fcI1T98vDWYuhptuQd6uYTsZPtHpaMu07q+2YYr10/HGI5eTdEdgrCoj3InVG8
Q92614gVXwzpqGjrkTw2O0dlJsejge4QxZCGQUOnpqiawGB7aAlXtNxqHdF/PCZtdhszgE5r5b6V
49tGEu5SFs0xiBm5XbEt6NUDOdGSDUjJBw8V6CI4IhJ0npW6dcdEOat9xEqfy3tT6NrN2m2i4TQ0
TcjmhedxZqEHE0Mpmyb2R0jym/oDFckuMz/kIibzsq/v2Tjt+yinzYjV2O26cfLNikMiRwOmDfoQ
FjOWV71U302jm3YG6jy/WZ4UMT5Ece32ZckHzE7fliv5gf8BwQxvwtqPzrzJ37hE0bPn8rk0yLvJ
2hbbEAdOKwh7SR/9SJGLS5tJ1U7vNJhk40O79Y/yXF4mCTNAh+o/r6XWGUQ0c5EkasFsKddExOTR
FGZXZ7HX5tZzmimuKdN/MgpiRZeG5QG1t6U/WdVjYj6WUMAR2dc+/onVFWbldkoZU8fbdBIj8qEX
+SnvuoCIULc31/caatugxpD911b1ceRkYT8ssicVujPEAsKJ9CxmC3Qu9MJYEfQDXuhTWUNvGVPN
Ubh1CTDeXNINH8kVvzE0brZxy7hLZBJ212ggNKtXdlimvqWGdqcWm1PJZYil+kZWx2cU1aMbKVrn
wH207LLjWCvVc7IqmdNs00dfK02AOEKxlTq7HZfpe1nHejD3bGG6znxkP3xrNTNNIvI+evnydU5S
rCZld1u3ol9u1I+yxpGLjOp5Rt1m9xhrbLGq03AQrLdZQz40Lsp+FqsbjoLF5rN+1nNpu5/Qk/Vq
9YZa6Ihb7n1V5RtUGi8c5zvcJjuS/GirR1pBaXwSuzGURxh90djtjLribk75uLNV9gtE5zbPDgpS
nSaWrM/aEVek+m36JuikIOvJhD7foLQthtMqm+/FtFTuhIIVAJPyVOkozNlUQ0LMmgtaN55M6MNh
BH7O17i7VcbaWKFFBzifwhBjFn6s2/j7MosvUBP2m1oG3e9B562c27FlvG/LdKjH5pICCKYvEtiP
Twt1NicDqbEVu6Gs9fUYw4+yPpWi8GOSEhk98rBTV+luWFG7dDrjLcu4RRR7Uuvhhqz513rjobpJ
hm2a01ml6cKwOrIoWg6mOdOR5EaIflO/Ps6hh6OmHAxUFqwCnDllxp4p8oeRyTd8nY8cXB3m9ibM
Gdo7U2Q2SHfHO2NuSEEVxI3bnSNj1dHPjMuPJZbuEVLXzkA27GA1Zx4dzCCaweSyEL0uy1g/9ISc
YgFLhfW26LIFtJ3Z+mqd35APty8b8zatGY+PICFoOGhaNrWloJ/jtx7Kmj1ZDP/U/L2XzX1iYTZc
qy07UdHkHDaorHXLeJ5VLXOGrS8Rqazgr3EQNml9lzbli6S0GIGtIpwmkl0FuMTepgPwl6ZzeS27
hvGIyu0R2fqnYCkhqY00eJXyicbCEzrzMJnJtisbpizjLAaqykhBidHBjIDLTmnzTWcDNJKUnYKG
W/NpN2jiOR+sgFVs61rDttiGtHE89D753n6B1MNJUC5qyNYcxGPfU918WyUCpI14NG2wWqyRM7Tb
27c64nvScaqkes2Md874SvJXAn8YE6zLIWFb4xA0fafIzWYPWRkoDcONbEVY01TKMb1qi1WhUeCm
jo2z1OUUVC0ETqvUXhWFueKQzqei2kRv0jUGDUoflKYOOHKaY5x12aNmlru1rd7bScfSbqWnNl5g
cqEsdrohDXWlmn0Ja7abafkDK60jOX5ZwEGG4ndSTVbrRLLENZ7AROwmt4lZiHQqDTQp6xy2mnps
S9Tca8+pkUn7lVQjJ4ni53mB7bwRYh0o2iC7rYwWsRzE2E+0gnMxnmUbwjl7dOQuQ2bShdbnypBf
paYCYsWzwO9XFGCKfpiU6chJvnIkpifDrF6Ngq+L3DDRxgsh4FWk3hoyF4ltZAsDKlkUJSCwskXz
2r646Di5vEIzHwd5vSPP/du8rScCyI99n70aI6Opzhj4a1CNEKnDJEEbesVdUdA4ettQCkSM48TK
yDwpNn40yshQEzME+ZHrZeaJq7ZZOKrtqW0iwLXTfBFkJXPnVrkdFg5mqRLPcwfuV1UG1OgD2iJB
uC9nBLPLcChlZY8oFEnWqHw0hiodjGW+3xrzES+Eh/f/c95Uy9HZozlF4w+4OBK9geeplbUvWVee
G9KnouQRrpg1QUEVm/sJuaDbizWHzjp/WwdkUiqW88SajwA0ETwSdWAPzeSmOjTlrIju5nUiXhvb
Bkdm9pov41GSWLkrkjm7mzyfAZsjMc8yFaBFv/llXIW5qPL8bsdbrj6mlJH8MbT1I2rWXcbmMSsV
r5mUgVjl7QFsOsLFon0Al9d4+aocenl9YfFL84Pw0+6W9UGOuuOSKQ9lpF/MfLvrcTdzDZd8rfMD
8b9AZCS2qtZ0GsQM56ew7FlVhqs2HxC94WVWZaz6APrw33trRkGl1uPNVBgJ63jhh1y32G4ohjfk
1Gx+rUusQccZiglfD7hVeeOCXK/DshGOH34AwuBzrAmCdSOjGxj6+BN39xhohuIVPFUyQaqY4dba
vi3n59yMs6CIy++jkHtaZ+1Q8ZpH0RzKoERosM8THb0aCeZ8ejZnkR/n6LZbFhaZBcMneamNhVNH
bMYd5MshhGky+ToI9hB9JmJqMdF2icZxjTJ1DEkHoBrnWEX8grVlQKS9V7pqv2nLY9SqhxUQnI2x
4BWNV80AcKDAtXoXfdq+Ga+WjaIX/HQUCsoUdgBaWrDNRqfp9IO1XxQx9wHqpYSSry99ARlaFrWb
BOHDuPYE7ZCu44h5/6wM5VGu0yezrQ7wBxXkS4rhNXr+qjTcjWptmI4xx/7SWTM/1VEGYsbplKrz
M0FvXAFd4ArFClFxyrw6gWQlzW3KQil7k+RkO6ijti81JXZQ8pMGowiBWsddIGZj5EQ67aiBqFBJ
ypsk0V4HrVPs1IC0KFy3Q13tC5jm6+srztqtQSx6vplnlSrWzgZ+icplIRAAZdYvsqSlNH4xInzs
TjAurIrqef2uTwqIqfSR2/Ud7OIlSa/9RVfKVOXdh9WgkxS25F6v3leleNaVrvQ7MN4qtTUdbLvh
nc9nbxCKEvDvJn1PsBI5JuYxD4zjyoUoKFjam+IIHORVShC7RBI/Vaa6yNwluR/YF3JGJxtuP0TX
sDZcfRVoICx0/5nkXJmZjX5cTeElS25LCsGBDRLSf/YBafWwDbCz5SS19Y5Ze2zYEggIvMUfJosE
9AjRRAmi7CJ1uGmY3LMvt7HTqmEy5Xe6crGqDAYs8xtbNjBkrv2uada9WrM6FK+7dlPz06jfXNSr
B0tkvCjJ3UsVJ0xNSLew1VFnOovQlie6ejuIL8vcRjsIVD68K9LAlZ2OBwP3cfu8XONjo3bDfaBT
xaynK94ZB8657pXOBxRwkZmd15YRoJHYLfV8W+WR5shDet7q+pD24knUWLFQgiV69dijHi4b7R4G
1pM0S2GfsEXSpD4cNxUi8/rAGEG1G6u/MQB9UZnIVEHyXHiF/A1+t2RjJ8fpVI4vWXYu+/axKzXk
p0mfh7K+fnSbum97WlOVCixii8QTnA1Rg6oEOBpk2w11mAYGoOiQ0yFi208Wpsuttyo75j62lSjd
D9j1hOhdkZ9nDsRpa29TKK3BFBcvhxKodt2Up2mS9uJS0FxP0SXpJiSSJttHXqcrV8XR9ORHb7TH
RjQdfGUB1CHKOq09GsCZVQOohZ6+bOVrO95ozSu0fyafeeUawuQPDTWJmKHABRqDDi1CkHvuu9Eg
LKi+w6uNdy8tS1dbkvtVMSA+z+PgDtqa++00UesbIl5U9aHOzUcFlCXz/ZkKoOukEAYYJaVXKPUH
pk5cINV2Rs4EkGtEtN41IeGg5wa7khRNod71D8jLO79aX7VMezVaw9jly2dWLLuMSQI2yUvbjNtZ
2wx7rIUPib/oWYVXh9brpWoRSo6ErNcR78Kc1um8rhpKHlV3ZD2ZXaPVTBgUGZtqS4Qsa0XMn/PS
jQmYos0y2XHobFPrUQgk5nzKUvG319woVpXKnwDo2UcMFDqqPESBrNbZCfODsNd6IzvoA3LARWIM
MKMLcdVIwOoIVuL3Yep/JAT576k8/rcFtFznwL+Qevzoytdq/WmuzA/8MVImaIVRMsk68FlkDeQo
2rE/Rsrab0AcdZkUCpQcNEhX/dc/eWP8EAAyHemHaklEgzLn/edI2WDaDJ/MuIYjSfz8fwR6/KKn
I5pSvhqfeBFUbcCS+BP+nHWwGdD9lQHgR7RGsRHbvV5RiA9qJGb4E6gHTwyhl3eACf3uTx/Rv6Fs
XUlmfxK3XV+ZT4UDWSMZDhHsF3WJMfc5QjZaAxw5KPmMBIRPqw+R4cUKLbQL2IKWBc9u/qMvx/Lv
8jJ/BzD+/PoKkDWN2CLZgAytfIFEDWrf9A30P8di3shcNiuQd9KK1EHdL9YjJqziB9r4SkZpvLEh
HhqpDpjg/mMRg1zp3+fjfJno8zkojPVNXSYjD6zmV9LmJNZF26IDZcu9aQdRyZMXbKXzfkwWNH+/
/sy/yBivrwVXDp7nVdEDZO7LZ97MzbxhgcT4W0bq9IDJxXQ15JzCaVBkPnNgtcvNr1/yrxcYbw+S
mkVGEZQ548sF1pPBOYzX9n0Am0aH3C9avisGnEycdcISdIjlmrOx9eLbr1/4332uqg5ynhg2NjrK
9Z//ieLWV7qxIj/PHaGCcHDWF1Yne2W5Gj6EuP+7mPW/Xs0qXAiFCFSkVwiBv3D7pjUtxyWHcZoX
hXboy/4jU8eBjnJh0zdJuS+sG6C7AlP+39xH/+YD5gThzoVNxRvVvrxyMw6KuV6hK/mia4cpW3Iv
BpriFnH2waje2uXX6+rXn+31S/ty7yDBlSVdZbulqsaXe2fZxFEvlBY/Fquqtz+oeBkn1d+8zF+/
QrRxnJ1s0PhhaG4/f4UVD2tTbhZEFxrHA3pJupGoGrcPOF4YPn79nv4SigzXFL8EfkONaCCyCL+8
KUMA+tSCDXKmTM2esI6BVi8lcQwkKR17b2l0NadkJSSDuT4gFJu0ErT7q7EIGJmv2YVlArr/b/6s
v34GpKxzSsoSN68p/45S/NNlnLP1qQdiNJwxaZX1IEbMpKvBymf2VIkV/Poz+HcvBsQSJDhPBJr3
LzcrxG41WeKCM7GZtQOupzRgZoT8pFfn5tuvX+uv19D14SaposnJgKmCJ9yf70+dE4j+fKyZBo5W
oGQzpx1JM4zGf/06f70zDfIegX5L4OZ52nx5T0MkLSSXxbXD7Hg6EUxUkMOBSaCA0VPbhEHG76Kw
lDTyApuhX7/2X89bQ+LyVUnl4GzHM/LzexyYH1Dm8x4TZJ5vkBm31cYQlMYOMfZyfhob+f+Sdx47
kiNrk32Vwex54XTqxWxCq8yM1Jm1IVJUUSuncvLp57DvzKBv9Y9u/OvZFBpdIiIjSKf7Z2bHePT8
/Wv+F5+rJym1poMEPPBfbprG9KOlBLAAtDDrqzHn+csfwMq/f5W/rDqu4FDP2XlZ9iT/+Z8/GZ0W
c0pgFP+LMrHO2Gl4EzZMVrOE0662/frR5Ob9B3z7b3xMT5isrR5oVgo95PKqv9nwK2UMhgWree3n
QRycQyvyD3nBQSpr49kndDNP0X4AajEulaxcUES4o28SnuWhFcMcHFPhZdYhAwz1jw0Tf/nc+aIZ
+0IlsgiM/2U/Y1VZ0E0DqcwZz+yeJrOUohPXiUBySMoLPAZyZ2h+8ZWje7Ce0hnuUTpE3MZz9jPx
gDqtHfInlM5bffJP9/VfbgIqLgkRW5K+L5Dj9m8f3KAT0n/Q5NdUWPivqhuKH5TfLGk8OpDu57Q0
BPosKPs1+0S2gSbBfYnMiDmwZIP46nhjieDhDR5wxEGeIEKO49bmDBZt2px52Kaea5bkDNcCqnXa
D4uHYLRhdPBh6c2ELPldKS6m9SCzYd5NmpzAbiwLyajfsNkA2rR7tisRaXEzutr/ORSU/B1a0pvp
TsNmHHe1pKNhJScIvlspsvwUTUGf0HzKvaUEtP5VHWveRNCjtiozuQorLHdMTukdE6POvzyaKtdi
HMmm+gSvo7XNZxIymh30leo/o6c9xfLPpBbx5wz1wI6IGIOfvaduqm8TYelu+/e30e/fC6s6+3iI
w74wA5Nf//M20jkUg2JgzmLc5rDm4O/mW3tTuf/U0rk8Lfin/vTMZi7Nvy89tvuYUQBQ/7YOpoRq
u0DF/kraiRt/GNJAizX1RK5HimQAyqTaGNitmWxnAdEClIF1DRMFmg8lkcBNp6yLqyPn1i2jGk+q
G8TXmeFqnsUXS9PniIccK+A4MnXlmRY+zFkxNxuLGw8eRgGcey6LfI8CKldeGM5qN3bJj1kOhrEi
/1av25F0cQVXaQslQHyM7XSodJO+CSRYRa49Gx8Te4CTyoaHejg+TZB9tRxW7QQRdeMC9ViWxGTX
VKENo82rr7D6/OECfQl50a9ctSf7HjLb9mPW/qgPLRhgFnJbaTPxDj2O/1glsxEn6uijdtXKucly
FI/MEO6ujw1B90VgNAsIs3b3TGf0DpywqlZmb86vVpQca7u25g++dHBrLcFm0Ew6b/cGMHB71fLk
UTsmbMOTwOmDYadvcS8CSum7Kb03h9oiscq7mHD2uYaLL5MTPAi9Crkjb+9DMdUPje1lj1LGxU+7
7VGfgrjBIGPmTgvns4aGGvbRXU/+y9qrHBIMUngb/FK1qSpuNcN5CweKL9aVOTPPTiwNed1aDBzK
0/0VjGFzbzpMb0AVJ5eyCZ2T0Vk7VwU+40JtnfnwxW052cycbCPdJ37fYt4wiSNtIyK43YGgwc84
nH7QPjNxlOzH4E1xRT3EhlMjI/coFvAKKpAGpvXeicY8UCnECCcPX4DGyCvAD6DLs/w20wgaSoKa
SA7GwIdXUTQH35HxyCoCWXAzFW56LgrHeagDE4lg7iPsjsOiBvJi6peevIpqGYOt6X7wezO7zcP6
C2bIY5JiQuyVHAEOEb5EC5rzGY3IMl/AcJTRPoyk3NVpLe5lChYhFY7eGBG6FuyjLzWi6fYOCbd2
SEjzQHV78NAfSWQHBASgGmZYGDTW/AqlyOVC7DasWi2OWrTnc0rB27Y1jO5E3VVXbMswC8N1kigP
S2j6FEvo0ycOLcQYlLDiDV1M7Z5Ys5NuZ7ryXlvdzXySmZOzYkQRjxFmyHSqoh8g9Ig9gBSxoeEI
fEfv6hPHbKoaVPI+gNNagU58DC2smwCrQE1Zu1jMLyp1XlJOjmSjYNcqg0yGDvUWawvtqyxcKxmD
GnOJCO7ypjfJZQJF+JZpMDfrghkk6g1wmLu6agfUmhjtS2dWso5gxG2THD/ZnGm1HewIAos2jTup
4itxe8wsdHqtByd+LsldHb0A/0rTNdivmuQ7HtziWFb5Je1agmBOtHELyWXqfNR6/sigcgEUKbPh
B7ud78Dm4aaN4VNRoPOWTkzgFCeXo55hZA5D8YBz7c6YqvIsICG9puF852hvXGdR8m7O36pMnv0o
IHZCh/vsT6cJ/g2LFBPBfth6YGqbmQbbwG3KrW7td/Adwzp35J1ptIyMnXqXlvOz5ZHEK4QGpKNv
SvCBPE2r5whb3J5h5K9+Ao7my/fAqT9FnDwHzuisXBePc9E3KIqR/gAKTtVlVk9f7O8It6FFiUzs
jJb5hzQNtL4aEmJV4vJN2+hSc43ljLAHZT40YeSvYx68lwr7hDJx9skB+qqq0gg/gXmX2xPf0Iyp
ly7cC9tPsDB5xZindiX8n4nERWePdOYS0zXBbPIKwjlp4KbYPUaYM4toF1PX0USQWKhqI3DcYHPo
rNrjLAQ+DLD3qrTSp2h09wu4mA2C02w19wlMchgmgACkxT3kl9VdRitIACOSnXDyE0SefWT3BqxF
NdIm1mE63xkbD2wChaG/O/StN6czyxMsmfpiYz1YU+i1M+uEt64N2hPq4S5rTQIRhtSPtqE6NOPy
WUzDeSZOt1XBcsiIkn4t0Vl0TZwJk/zcoiQEDeO62aw3+RggvFJRCOrtjZn9qVV5uE90iT3f7red
zbCIYQ7GI0dbm0gttufBb29zL3/2qHxmjm0KvpjCw+ozG9ji+ucU2rDhRPc5+y+i5pZeAU68z1L/
K3KnYc0aC/WtcbptbcS4DUgjD5IVsSw92CQqKuBwts4mkFl0k9b1l4zVqYkz/wT3noRzXv7yDUCB
vHbyi+NhjIMKB4Q/VfE3eILyTEdZgToW5I+20+XP0LP5UiQoj6E2sPwv2nXXm/Emi7LdnAks6/2+
HlF7uCZ+SojXXHUMNfp2Sm4AOPtHVU8PMeVp5jg8FmV96fr6oWx1+qY1okCER8iISQPL2v8ypzzC
FpFbx3lQknnWlBIRpzDSbNQ2zDEZUQtN/WPqPqhmeCBDDdIQmdl1pzWdgTdW05B7qO3nKuNw4eM8
9QEDpxnuacO5YGq5R/1moeuHW2lnt5lXP4Uzqr3D1OKQjcMvKizhRtbTJY5wyyiwDwPMudUYLSA2
Q/yC+VJDLbIkJEwLs74jIdZVGEeqQqIi5uPFb6M94AuSLnLwjiG1p1bJ1b+jx6aBC8AXXnTvXjQg
Vmp7D+/Exr1axtmtiOCJYhheyaAsn0nxfnGyiVe2aolkZJIEmmLwx7U4o1NG3nTbtCSQFDEMqw/e
WcAd/OXzj3BIEuJFEQ9xy03ZpwAGNxMpbmxNxl/SFVr5c38/UqCD9iURKInuruIkrFY4Zwcg4R3u
+moK12WIwzBItuAx97EPZdZGwyfW+pDJgCe5M4q1qnFTGQgv2Vx+w/kDv2nDD/eRvXy7jFeFDS6x
Hay7kn30GibTk1s2FzdPGcpIEu1FUH9Eo3keKO+6y8KsPziRbW5Sq202xmS8DrWb3OTF5K37OrwF
VBtCByZCVWSIyE+hFyFPTbgS663dmOdExDcedlLhK57GVPWtx9DATgX3bdOF1nbIm+9kiL9cLznC
UgKZQSbHEapcTbPtHUd8e2tQT/yNgjGckrkJEqL28Zi4tF4lBAwwhjhKXn3sPI54bBw73Omm3cMJ
eAk5tY0p2TBpX9lp7ESw5MeyesNEA3vhcGqT6jwLY6+EBD3XZ8GqdQxU8mmHT+/KVPlZFOF3Wto7
p3MQme2t3SfbqvIeR6e4m1uqiOYie/cUCBFrfK587Co9T9iWTj97sEHVg9DYWX5+ZX6a73Q/VFtZ
WOO6sQh2hCVxHrPn6wgcc1OVaXubpgCgO7cF3cn6DnL4EGiuAjyX+9iBqxaN6rEBEkaXWL3zmaet
nGHZ8BjVi+iIyHlaXHJDPMjIu7UBf+LgMM4gKyngEFl3wpOSc0mhQld5dDZs0seVM/MBdQaVPIYb
/EiY9mzDbCLs01kk2wLQr1N6JuhxyVw93A5l9UWVj4HGnqaXymdHzm76lR7Aqwcm4I5e4PhA1wh3
jc+jmyoomLoA2fAqPyecSp7Aj3+6eIrGxDsOonnwXeMJUsQawxmbH5dwqOfj95nBcAye90MEKYgj
F5bh6DWIpNZ8k/gS3zwPAbbYwzvj9Y8efNYqVF69dUv/yR1NufDHdlVJaZ2edXryC+spi/zHODYQ
JO3mHv3m3ot0dUt7CDXP1fzDHo2T6rAdxFCoNrnlPegceobXhuEWkf5qZAnRuFDDvnC9I5u0PYD8
dheA3UP0cPINQ/M7zIPeuq1cfHiBg5Ux/cwUwdHJiO+qOme/RY8xXsW2+UWWG+0cL5hmjrQSbv3S
Ymynv7f+rqzx3qwD+1j7k/VsmPhF5Ig3OA+jad2brT4N43zXeQ4gUhkNOydKoSRRaoeFL24+0mJx
pdU3CQ+wUzMb4cbi1LPheZXgoGXhuOG6m8/QJt67Er9oWUysc2xHZpbQixdQ6bIpTJdu1Lj6orxc
n7qOqLAXJ3eg4+7KNjmNA3IwtrZgX1cdT52JZIxhgzozVY0i78MTqTITvVTOmMktN9yA7MWglxYv
mGcPnq9ZzlhZVkDStlNhlJfcwYfN3GMz9+Uz7PSfs9P4VwH8/0b4zXSqvEbuioSvWVemsc3dMbqx
hmYnYOzGo9wjDBnvAx73NaBDHPIed5APl7bMjWvqlzu/nV6ioXupAkwf40R4ylN7VrON6AKCbNq6
VF17X/VyQds0F2sO4fDRApJNxBwdmi+QWuKHPvCeqlTblIyqayOct6kM7oLeOvSFMI/K52MyfMqN
837cplH7TAPEs5k04tz4hJP96KExq4eiBxiUzcm7GJo9QGhqN3CzDXml11Ur4Z4Hp3nWW7+pb7RQ
HEs4wfCo3kFZZI2qvJ3dqz2w5i1zDCpYcQ6YsGVufboXTJCh5XSRyhmAmAbHpAjvTbvEyuLpjIkJ
FfZ1AYZwhEVSEBvMFzGZQy0cVU7K5q+u1su9C3c6Fpg8PQrawd+ZCGsLR0VwZiVjAt44l9R1Nek4
ujtjxI+9zpwxeObA2D0GIozzdSMMFG8DoAurSpqGQLaIqKOogzDD5kEFJ904iNztAfcbMeTWyO51
VDW/yP2w+BmqZcvYAMq9lbkCt2UmnW2cQs3MhyIRR34zyXFejKHQB0PE421nuVG3N0HFvACMre9q
UHwhBv7EyHdwXeU1rI2Qh7U5hO4RUni+7RyZ+aQhIyJjooUzWvfmUzXEvXnpnc57cusuvkqmyps+
mu5mGT4F/nQPIV18aq3tDQwz1juiH9Onpea70Vt8QI1MT24Ep4OocprmO8Ch3bvmA+IKw6gYhJXL
iTce7h3Mv5gC+D5bDgtpfBMa0ZO28ROXvG+t8wcIe6t87q9yCT26BBEmNZIKDJw7HeeMPiZ8AVJT
NraOwjb8dOI0u4uhJlUpLQkARjCE0IqBO/yzUdBNChmOxxyRmLW9Gm3+0uysAWX0ODoUTxk1RqcZ
SDg197q6q0p1HvrhNaPLZdU2on9Snnwv/frF8wACQbtlFF7H3ideRwKZVWiukKnmcxLg5km9+DXO
HILKphLDoWAtITPvvOSTnz8WdfQmIZNxzdWVQyyC8jejsjZe3tEZNQD1X4VViQN4mGG9RlETW8Tv
1bhZrH9eOxwNC4ZUb911c5WAM5TknS3ns8pSIufJpB/j2iiGS6/78oNzWUQnkPKveZ01O534+UNU
0ysCXRL3Zmc4aAnjAwPKzRThD4ZsetUD5caGiqY97VGsZ6nJSYo4zEWUkfPIDf7RKn1N2M3flVgW
K9j+IIygLxrPHISZuIYIO49Tp+Yjj0WoeTxYn2rSPZcc8v7V8/rp5M3B6yxK4+Sb3jWy0lf4pf25
skGmxV4wvxi0166g4MXttm19gb2YE30fZzTCx13xHMwMENykcB7NCPwXaBasWiiZR901Aegjd7zW
cxB/+ZSdfTmDM7wADrRWeWe/NKbwz0BB8ztAKuzDHZ3eUGU/sJVARScHQ1i70Rr7pjz7aujXunaW
Ynr4DrGJiN8SiPVaoJcNCtqoPlC2aSRy6vuxgcZex0yfuGPgLcJpkhleY+SRcguEpTgOZdcffTjr
h2QI60NVO8OzpSeioipw8cIBIGrYRK/ZSpk7OyhgBXiSXoGgoH8oCOgMZHxhN5M8gIvx14OeyA73
6N5w8x7dIYkxU1nZaRbtsOMGzFaJAyyHXAPfgd++jdP4K7XK3eRb4TZnr7jOe0muJbasTV5hMNxP
Q+NWj5GiSG1TSFeRUZmZWFnWIJ5thy4WSU12jRE/fWdIMjFQwZC2RqA3zzDpxH4pwlgbxtSv466/
UibCZMxx8+OQhSUmJnC+q2apfRpE3R6m2vE2uhiX3leZG8dqctNbRcPlKYlsTG1VPFU7iDDRevKj
6NETmXNTpv3FKGSxcS0nf8/hxr2XbUpZutmOE5KbJz5knKkd3fLWTx/qDiKBpSEpRon6CALooJe0
DekqKsM8JhZPX069TJo5LzXphlIENircO5G91jJOuSAnhxb3ib0g20VQxa61q+d+YIDke93CG9K2
4d1X9PDCIuttLsgDXiwmFQZTa+7vkcBe1KXBxyyAkXI4meOAHbcf1eHJjBNVHYewAwMwC2a7J7Mz
E/snPTIDdy+U2RBQ91yqH1Cv1PhGSQvPAsrQrOiTSqFEX8TcuclxLPo22tIfkb+0uLwXVYJy1S2J
jtJYpdKvAfiQJ6zX0K4YpJi9MPdU7ljOkWeFW3EEIi/xCFTX/Yxoa7k2HPijg/eHnKCarE2PbE8n
mw1FiZFPJOQN8iUhcrKDwbN2Yddm46Hqiu61cnMuqjJz+R9EL6106TBC5WcQ4hnpKZaayA78R8uC
8iE1LLlRTXlxazW2vuZTn6odkFQLG+Tgkix04pDzFXNH5tn47sRn0RQCWyjG0Z+dNFqbUi/wj9vU
KWwHqcwR0aaJRgB2Sld9c2AsXwxrHdPctUW8LCAX+sJg0jPUQXaykrDziZxUvD1D0ok37M3ZuJ9s
zUTWbz4LoEiWHEEf1w96zMa3KmX8HJhfxkgmo2rvVFbvBtViEe5qlpvAbA60oDj3M+PWjQ8J6sy3
/Y5j/AXg40+/EzOMh3F+b/MElBrTyKn1AarjHPY4cTFvAFPMyafTo7uZUgYuyyE+JudRexw1f2CK
U9FauAayUdSaO07xYbEaKCdbR+o7CfwDODci8Z17W7kDfe/01ERD1NzxV+xHRubZkxX0zoswazzz
jv70O5tHdzx7h4bdNk7IHMZHToXTqeK9rtLM8/mKGVNuW5zDzOsgOwb53hZd5d6P9FJRZRsMrAZa
uROtBAQ9oPROmlvEbQrr0kM3+4xsKsvWVOoNi3VzLCxmDYvcClZapuMhbRMO9LaTKdqr4o5zQeVZ
HE84N/Y905082FeVP9mXpEkpTW1q3wnWsaqXOoCxcb1zmRh0mEFvhnzLBUNKxBoGTaNJ0RrOHTA1
zz3glManbxtYDEKA19kNTQXCJakprOrI15vMBxOk50wVeMf7xrCMbQzPCCosbo6IZoymk9k9O2Yd
PXX5lFuXTAuWAncw+HViFSJcS/trt7HqVpB7K8OLAtfY7XQZtDGxC7sWrC5Upq3oF6wsej/myXrM
rJHew6Bz2vwgknweD37hZHWz5BtZJuh16Ysfg0va6mq3VlrcZLg0S8zhfVunK6uOaHoIYPkbN4Fb
y+TAv0ymNFRxfjY7KJadpZq7yFacsKSXTSenKngk2ll7xzU8dztFSMDAA19H40sfEKS2lIZMGhhx
e6BKUwJAYLxxzUStDvjIxkXzeWm61iSsi5F0o0bUy4h95+0clckRLe5X4M2vPFI5ZLEBPzfKmu5Y
vLsz/e9nsHI5tI3A3WNXWJwfI7McEir7QlbzlhaQat0ayl6bTcDeqLTHY9ySMVOL+D5pdC2MtyQ1
ej81dmjm4VtYytZcxmrxW9Em8bhr6TEpOeUrRRYQMCUaoOqmS6kwfpduwrXgwOo/557FIAh2c3Bb
6EkfZOK3HLqC1OEYUoa46bMp3XAts3MvWso/FlmFpgoe0po6Gy5zyyfVY2TTtlfOJQqz7JMg10Ro
PJD3Q5uMyX70aQDyDJCQsxCPvSQ+Zzg0TGHPcBnk5KBDZN6G66kJ2p0R9fKUsEQ0J7pHjD3c5Z95
ZKSbLAibR6kkpxoGcjY/yTQTbK7UD0i042OMfPKDwM1SvkDKoCvtcg3nGPi0qAw+0ymhW4SS4fBp
VsI+zK2VnEoz1FePk+oVZi7tjtJ6tcsZszhKrfzMmSIgnHnEhlA4pucMofUlzqzqPjO9N2tksDOa
hb8t9BDeh2FPnVPmT9eCVCErA+AcT5Y1mXjlMazvfLrRaEZhlMf3JCidRJ1syXipAEY6eGxCjH3e
7WmEAWIJxPiWPiQ4FEwoOX07gGbiZbVr4hdThFCp6v5TZTLfYvU7ekkInUk3MC4EuOqg86wT9qIa
hUnVH16SJeHGbCR8PkWVNPkosos71EQiJE4TJhvCJPZnb8QRMGoikua2zeidhg7jwuzxshRmR2hI
jv1pcg0Q7t5ie+rextznMWGJe8Lg1o1lzu5db6EMscEoZyzjCNEbYATZ7chWZNeS+f+2naa9J6bT
Xg3Vn1IwCQZSyugdGCgwtSI7waCIqkO6/7Jqtt4p18A6TZJ7a1VTeUvmE16Hhw+A1BePZsA8abYv
UpFvXYw65FPEHP+IQ1AbRlwRMOrQtZFgawK9tk8xYVFDdhmpg8JzJs8z4L49tDaCFHGB+36sHcF0
f4xw4yvf30jL9x4tUXIcwFG5R5AMEPXiUO7jXHJm94xcrKOxnHezLZqbyBjUJ3UD1m2aDT97YAwN
Z6X5yJkmgp4fAq+1CkMcS9KAx8ZlI+pkgXM2CRYiGJMTtpsxgYQ4h/a9lt74Xre1DDbh0BATo8D4
oYxGdh6qzrfzXPq3DHB8qmzDw+DMdFrNNLYJYqy10A94QoynyS27e4UqxvY1qXZc/9gjApHumjyx
XlvSJpzcQofMksOVuNK68h5Cqrg3fpXmx0ANwaEm43Lo6WX5dJNgk/qgS7hlj7AD5nfcdEy1o6Wx
LHXVvWFDkorZ9nOibdPssbdG8210ZHTr0EvEs1nGzHFceSc1gGh3ma/CmU73vWMS8anwFmDHiyHZ
BgVnu1YesmS29mGc9de57okfFHnI9R8HP60xpHkoK3/mKU551fT9x5BK77ap7KZd1T0OVK/teR00
PcRuTScKriB/lDEbG4K0k9fu/KXEEHF7ZzfGQYflQHlJNDMtdU5SjsD9oe8Scpre4Z2mW4wkz0WR
fTkdNpOK5JI51TYFNeJSOUFjs13ALxhKUsmCql4qR2XRgQVb9jdQmDflVBKZZE53yTiNU8Kj4wdG
4eVZi/xhYOc8+IRtNlXLccLokSMtbLenSgsuVmfiyBwVxhSfWwViKhiG6IzPo+OLYE0MyJZfsoIZ
Vj7Mj7MYq03GIrolsWau87HFSiWCbdTbT55IPwsKjneOb0YbBEECWYn53JnZgVF7CiNo+lG3Zrul
N8f8aVQ8jxJrTGz4utPz7NcjrbPJiGWwgCBerBLtxydjLoLXsAhBCAhvogUuMVPWygF+5cZfSqz6
P/qsmqXaKl9Krqql7kq3FF/JpQKLAl8eaTHQ/oBpGkN4WrLaxmegtDRnIRPHZ9LG5TrGqHnrLw1b
NmPnyfbFnpkih5Clh6tcGrnmYBBryLH1UyIM7Eosqtty6fCCqz5Sekiv17Q0fNXMXm4ik9avSsC5
LROzXZutF5y7UvEUdCLnQYTedJmnvnkmhTJ+FEwq38h3H6fJOFENTe/YkFbVhSn2WnTqR9I7xbXv
neDspkVyIsRlHqCHt8+hT4hSNcKnk7JpvhkeizPNwtHZpHt4FZKpxq+cijscXnSjsZ6hOiCTIfpE
5dohggt9GxNh4C97xmpOuEEt4MhL4ZqUC5OB+vDu2rulcesnyBYRB/+n2qCuDegAK7vJLExGMxiB
YSl2E7L+8K22vLQ5j0NCrUN18Grq4BKbEFanp+4z6FD586U2jsMdy3NBuYrm6HUzMeZ+iMYYZXj+
o3puYNR7ohaXES5bRhSgpaOuMbNNKDy9Z2ZinryReG0c8hOUCgNW+u+qu7xtT67WAdHaafJP1dKK
h8hd/ZhYafSBuzp4VFWWR+t0qdGLvbadUDKN6kDfLGtAQnx+wq52KLyp2+JN4G5LHKVeQ8UWk9kH
HaibQQwZ3W69Kc5aGfYpYqYi19BYvWc7kuIXJBuCR4o9GWEnWzzXjtvej7ZtPJdJL29U6anT3M2v
aeMXN5oj1r2VOupEIrR6oDyN8GYNyeDoek2vGKPLmVIpxLGNtVQWdkJPN4z2863DwVCsBsb41TF3
S1Z5d4hM5teRGoDPUfq8dt1O9OvKqZfsXhlTlSXnEMhGl/2ysjBAUzF4Fvg+SkPXCS4bcqcpl3xS
iWBFqVf6JP+oZ8QVR1VjQpcee2CzPXdtm+1Z0Niz5c6MB4xz44jl1zN3bQeigDoejJwkwZln99XV
iDktPBEFdhCEcMatQ8PyiTzFwLns2VTmi42ngs1T6kYnvyzBFHa9a0GAYdAg6iLpVjqukDxsPThU
wQ01LG/T7qOfoksJg0sPmxYs75O0SvPTasfmRIMG64NjkU8LrflSB2iAUT6UN9VohK/gwz9juj5Q
5NG+M4d1DOwKJAFP31qaYKhXG+MSs1tOyXb1DY37SGoV9GgAmM+DUcFFzjRRJ3KdVDEA3QSaV6Mh
22wohqEFDNdVeefgmIq2mNBY9dhtH8zQoBJJJkyWeovYYSTDam9GcPZX7lRU/Eyu4WFBgi4/uN4X
Y7xkp5py31K1AwGhbG/ydFB0lMIb5GTAuNAKIJaYuFtS5QS7eFLFUXJoWFva/6JnCpMDZsp90Zjd
K0ne6BhUYdTSod2oA+MowJMhRggOu8ToGh1d+bzxEeHHO2c6BQZQjrQgzwRxdlk8MTye+ZKMuKs3
MyqGQR5yLp4IYQPec4vRN/nN8mam2+Lqw3lnKk/x1HxiXUWj9VCP2UEx9EIftRGDVgUXn7+F3pQe
26hkj87viW3LIo2AXDSCiRkWFQ4k0WFwLUttHDEO2whjyY7xnwHMYrQfRmRGuuY0+pBnY8LSzo/B
cuj2M9kFrTMJk58TVvc2l8kITaTO2TjQVAd2igYrq3cQVOvK9t6UY+AV9NRU3NAZnZ5HoXkfbPpC
NC/Oy1EvoOMN7X1sMdJs84kZaF9W8zFhAPsPTmy55BP+03KJS8cl3OdZUHTxgPP7f/LuV1Xf2YNa
aI6LnX6mGUOvx8J1lz4SeKCtzRaBNWs5dXYegPzR7z4Q6z2E4K5VBGQCTsGHMQwpAWl0icGV1VBf
oRz57MZSXQKw7KxeLiSRGDR1NyHOLBXC47/9w/+tYN//l4Rn/Lp/E/tTP39+/fyP1B9//v+A5IJ/
4X7Hv+dLSXbD9rHb/jv1Zwb/shayspCOFB5/hKvi/4LkoM8xxQJAJ9luOSjm/y/1Z9n/wiIMLhoo
NN5xi/TKfwck95sZeMmb+Y7DJF+6HNrwrf/nlTkyjCwNl9srhOWAPubOd4Fo4oOh2RAhvva3tjcO
94DLjH3X9wnD98o5/OnDwr43RVX5P8q+uBKv6Nr/9T+Xq/9Pd8cf78GD24ZHwYSELflh/3x3aDcZ
rUI1jKp724SBIppbzzTUuWbjtvn7l/rNm//HS/G58tOatsOz/be0Alvg1hlEYGD5rZiDU+6+1MUQ
QPyHO97+y+ca0HJkL7kosgqm9XsMLOtCf/QFP1OlQ2dL5Yo++GTGcbnQI3M7egWkJCdsUmvVlMwu
AAMVbBkb1J0vHmHpjZpG5ynERzttLFfVMFpnN3jKJlPjkh1KTMUN9op5FVVm3K46fNnuyvWGDCC1
0fAMmeiJSTDJuPU7zzQHN7VXJludm1a7jZpu/PaIxW0J5UW4JNIMzSqmi5LM/KSdaTv7PaYhM3Lr
syo7e94po0h5iI+xF28phKntk8fsMP6HlMxfvh2aH02Sa57JrwKU4m8XAqAsyhdFtI4j/eXy/NqF
g5Gd/v4SMH+/3LgPuRt9h1QtobS/+N+bph9lYsBN85gEHwyGrOcpRJKfuHqeg8FSW9NAuV8sMekh
iEzzbvQLKGsLQCEzOyqVLBNpxEfkRmtgX/X37++3qJBkHCWYf3L/S0949u9xKCWzLkduBHfGk3JT
U8cgVrUhhl3TKODXeWo8/f0Lyt+vVV7Rpn4BJiFZHp79y+//6emkC+3QpT0ZtLUNybNJDVMKM2cu
DrAim68osyH8lBzSXj0Z1xWm+6H/ZC7gJlszpUGMTacTnyRksWI3ZAXo6FxhCF+nALA+/HCW8b6W
GVBi7OcYDkVdwyv8+x/hv/jM0MmE52Geh2hh/XZb93NJS+KMTSEWxfOsmIollBRveOreMBH5/vsX
++v1Ywa2hwOcBdhyuMv/8+P635SdWXOcSNttfxERyQy3UINKUkmyBsvyDWF5YB6SMeHXfwu/58Iq
6aiiL7qjI7rbFJDk8Dx7rw17ElUQdAHOUyZ6RGthP1YV822lReb155eC1P92auTVUE7yLd+3UB+y
HLy9VoIiXHMG6njVmIp6WxaNn+5GPnCionRtvpCeEw1B5OtdFhC7HqN6af07Fc+eG6LK1G1a7bGg
de2Q13XQsSw+kSDsIkxDcQS/WpoGuGW6PxthFSjMQU4WNzEnmAEtc4q0GRIeve4pHcc7Th0t+1gT
+cCWin+vhXPUiZmNzCiJXo4r4663nMi/5V/S4yAq/FXZXkH5sNeaSxQB7JUp1DBR9U4N4y9OE3ED
p2VOLsZEJv9vq/L/tVOfbrrWDwnHNhY4x8Q8+u49keklsdixE7aSOpKhbqy+JM9Q1AE8jh1PKMrb
bzE1OnrlXU9dfdSpdNPC8W9bf844gHd2FSAVaF/b2o++wdJ07hyZOXeQ1qwKXu+UG7s2ocbb1mne
B1J6+Y/PB4C+jtx/18b1JhgB+II8eK+Osw7Gf77NvmjJBLU53tZVnZUQO6vxighCuJk+enNRJURq
2o7h7Xtb9pvO0lddsYbM2ZFRuAAdo2kcj84lLdLhyXQac8NxiW4tdB/kjp//2NPp++9vpZVOg5T5
Czjt298aeS3zzDqxZvRmNnqG7H1lTmw/v8qJU4rXagj2CT6GSot11TnxAjcEUsbRmqAHddENK+oH
17qkDU+ttm4BMKO3bYjS4195Tnv3+bVPvVP/u7jNfo15hk/SPplounYexwT5etiXyQylgDA2O2nm
G8tO4qc6HooKoj9orXnC7BCChSW6DArRcOZ3vJ/v+AWevc7YrmP5pylEqO1tbbDYxmgJmddJl5F/
VcsmsOaK2BwK0M6ZlfmjC2IWtC0XtDGwhtOVeanG0RQwOA3ITdQnawc4HKF4taI3ARqsPLMmvR9K
huDGQGU4hDwZp/Nez7BJhpX/NRUSLac+VmHHdu4/D1iuwjbQth3B8cw4eZsks+EhmrirpPUtckAx
daF6cM9sbz+8F+y3qCrYGOjmyYCdvMqlfsS9+L4EI6rlqKAFl/p8aH50Fdewbb47bLE0Gt5+fGXE
FD1iIoBspi0bS6I/tPu4OPPxfXgVz7WYwXXbohDx9ip2XGLjJtM4pJ0EfMvuTQDK/aDuP7+Z99+4
yRnHZclDbWHaf6f2f2Y9YajUdlaiMdIBOsi4zXYN/+k+z3IHQUU7f/UzpD749M0zN/j3Dt5OuPje
XZO1nV0Ype2TA1GjJlO2EZMY7EFzK1CJPfZSG3ZFQtp4vfj45fJ+CZd+qHaD9bMr/Ec2QYC9orQ+
89Gt8+XJT4E/vpJdODa6OnyXN3O/rQz6ssjF14eNol7WBHSYVnPhWwAYP3/gf4f622txWOEkyrPW
2UA5J3tAnOitokgTUfha/K987T7F7gwFAEG1NE9Dh3KLu0snIS4R1KcIhSGQX5dmTXCtHg/J16af
3Oi25E+5V9ZAeqgAsADRENkZEX/tsDApLiloL9/syLG3wB7B39Bzeu7doLr/af3II7BqnmOR0efu
RGteWB6diTOf/fvnimnJtgyYEush7ZREomhoT3NkkH9I4XdXxaYektg5XCymU575Kt/Pm2wfTIJB
4Y9gkjdP5k1OCwWiTCKOtLIRv/FW9dfUcdG+Gf6fWlb9/vPX+P7ObCJkDWq37FIYOycjxrfL0lwm
LjfP9EEzrQE6QhNWD7ROF+6Zx6i/35xyU5zXWYPR/nh/F8t/vtISDQ1yCHDzhbGqjIVbXfbIAC8h
FUY7TEdiN6GCRynsGfdD57cHmDZikwNwP3x+2++nC0fXgc2B8Dd51KfnRnP0UMisKYDuODfPRjx1
mLWg2aGXkygKyZxeDkUh7K2OxuzMFv39I1/ndYspg0Pr+zMr2ja6kgOPnNg2K0Sdg7k3bWWYaCiT
Pr/N08nXMnVaQBw7qNcC/H93yonKhJxiqq0lmHO9ok8buUZ8Zgj9Xcr/nQk4aNicAq31EGrTfDoZ
Q1mODLysBW78pRwpEbt+tJ8RvGnBOCs1BY6Z2+bFWMwiPWhAotjxIHCaN2jWdJuAIs9PQ6tPQLnS
fqJZ0bSYg2hQ0MJJJjW6X5gMiBSpUHJT9K40ukGFj5d7aZepvotxBZNoVZdIaT5/eqcvivviiOta
nBGFzyd5+im6TqPLAYZ85iIxiJcMmadKtGuqy/WZZ/j+RaFFX1FWfPxAMbyTFT+zLPo9iwZmEU3h
hdLQNdQjAbKf39C7Aw6D3XIpmUAMs9YzwsmbmhNqOEOBwdGuRvmiChTjAWUnDUyCY0+3I9I+LxT+
ODz0QGqZz0eNqSApkg7FTz/Q1AH4RcnHwUgWAB/QSC1N0p4yvzWVsEShZQDzHSKE6RMJ7zCiq7gn
nXrJonP7y3cba+6FwgNFA4rkUFqMdSL9Zy7xp7RfZJYBJS+yR52Agh9I6glMm1P30oLGva2Vbdwr
WkePUYK11TEa8wxU5P1b4wNjmUU0zemFg+PbnzCUhTvSW8JYFI2I/qOoYb5Y4jMrwgdXYRu4AqL4
lLnQyT4NCwkOLQTqCLU4s2DNsFGxjmL7+dj4C3F4+xVbbAU9SseQvpgtTkZ70tdpOlTFGgatonZN
+l37om7ePqAOVC9A18bb1lPdfeOm6qbKcvXUKMec9m3jN3nAxsyD3K2xEVp1n9NFN3pNsx+LRvyR
49IeI+DCzi4vFsDIbQZFJGpHovPQuYAWJAHAppfF4fyJ+vWI572JGixCKFxo3sromCIGf64LMncD
opWLLow7pY4EXVpemCLMxk8/jcULAkcFrBpdAx3GSo6vGIGXn/hc0pWzYDloAUa/eipi+JB03TCZ
fP4U361wlglJC0IwmwT+rhsnQyJfRg4+umoRNHfTs3RL/w8xEwWJHJH3OKRmvmmNDlS3n/rJa1RS
QKlYIiTgkWVozv2Y9ZW9faXrHsJlaV/Pn2zW3o7PRMeFm1W2Ck3jPo8COGrBSLQuO9VzV1o3e2+v
RCWNArnNd8Ax85Tq1cwwr2KNOFVSQ+zherHshV40YCveS5tgD5mSEc0Bvvpq3jbG4MDcGErXuBND
bDyeeQfvbpt5lLRfTgOE/MLjOtmZqi6JohlhXGhMEfKdiC55xXgh9DhAej386VDigbpA0t5sUpEa
+PoTnYqXRVWEJUikX+l/WLC6G204s/a/Hx/8NnMt0bEPMlzDP5m1Sl1OOkrGOozRYxOmh6QFl7s3
/LGbvC4OqfQL+Nw56laI4nOJE4JwWKS59I2vmsnHt/f5w/rfDu/k1TGx8KwYtrbB8vB2kAzloPcx
aQWAS7OODg4uHYqHfoEnQhUkdWw5QSBPwAXcBhaLxUvWVwSi0CjXXsp0Fk/9UBtoGp3socTDuVV+
BZ5+MAC2+9owPeuiU4/UqaLHyLZK4KPtrB+JWcaEzo6aG1IWSjKkXVp8V3f5XARTqZGcI0k28S5t
FANHg8I/uktd+1OabSFR3NtDQUJ1FH3t51ox+TSVe+gIvf/J7hmpd8mMZW4TQs+hupe1CZ3RT1wQ
BOyX6Hr4ZfbKlsa7BPClz8Fs1Kv1gyrY79SQIMkzIJZbS8SLEUzSrnFQM6t8o48eL+T7JdV3aTPb
UJfWE6w6oqDajXsDjrUuZ/undP2CCQxJBWxwyonOrkJiRSeg9guyNGtPibCzy366VqMoUlIsZvu7
nUywEyDdEm5GB4N5KnbEeOnHRS6D0SCvPsjGPmr2xpgQ1JxJn+AkNaJCCkuDesEmsl3/qasq5Kxp
ljX3g1m3TwgwQaYs9OdIJEzWRHo8F/jd6bh/NVlEmg0Qgvx3g9fzu4fJ/rqOOlLCYzF4Cf38pfop
lFNtDRQp84GghRSh9lA73abNJDnDZuWrkJxx7bfsNUkMalphJco0hrA5xppx6EiLJp2tKlD9ECfl
pbt+rBctYLvgvuICVl8Qy/pfbHcACeXNzPxUiBHb9Trjh/CdbIlDs2+LHyVR4nMA5nI5VjnysP04
iP6GglL1DQ9V9iybOsf6QVw5po+Bnt0O+a7Bed/RQANUJmXlKxj8qJBcMyqPdVv6aqMIVhooYEd4
buehLG/8UnbedqlMdg8Cu217MwxmOW8K1ELsdHAOVQhZe6AkmSeJaSAhnlsVzuLrW6jr0C5q02dl
AVDt/q4XW6MaDm+5pBRLMFIQOYPjhJFF8f3WNWeXFp1Zle5+9CrHwe6C3TewZZv34Ux3gKC/DENe
DzJaD1zRwwDKi9wcd/jRjQN+p3Z9eJAygKj0AsiPAFxCVBYRL1bVdVda7VsSiSCClp0qo/6xQWNI
x6bMYLC3DVz1aVkISYmKFtCMqySR7o4bHaeIE9M1MsbkaTT6pP06jIJYLtsk0WHr5xbYIVnmMSil
xKvgH7sN4t3K5vwdJrlOtQNyiN9eUetunsjD8kWI2h9rZbkYzRcY9Rzf2aPNv9XouVd50xnFHpHJ
+IgeuO0I8WOrz88pq5eeLBHMHsrtrmP8G2wPxlI76KntvhRxMnxTjQcTY92DCToZONgDR+9tlJmL
nz8OYnasq3x2iDtoeiR9mIj8ZF/k7EXDNGPuDUiwwjnVI57qNroa1EttJzPojGac71JlCaSWbjtY
l01TGOLSWGn1VwL7Gz3XDPhNrTwQ6vmYV/ep4UX1YWo05RCKWfnmFep+tw45AgOViFrO3xsJcX7f
awDMSNYpGsTzjiowbhHy0m5oI9THuVB0SNSU+TOn7wEtY5oh8/b1WCcwOGumOfS8OfmlYrkgMyfP
aqc50r10Kl+7NkwKhuGsRc0rZytEVRG6grsixnuzoePDNjn3SuNnnIDkDE1YTghaWnYmAX6t5DgV
jrclDUSZIdPE/0D9ENS0uMqi3eC5SXMQCThE6FdjCdlawIrve5I9NnZV0uJxIzM3Q6bwKQ9MvyeS
ZPTVQk8ZNR1kCQQzaDZhchOj4re41CIDoy1YzKHDSYOMPEQRa0KIKBGrXSiZk2QqTbu6dxc5/y4Q
BhFr2/fmN6ufCdJAC87iMXWpn4WdMlBMY4FC0lS3C0J2CASCmdGtBnTO6QhOCYT5cld5bfI6uIU3
Xds+i95FDwMMbl4/0eNJyS8hW5hTMrbxQaBwFSy76PvS5c9SO9MDSnMOskZsk7GuHDpU+rxsYs3b
j9kgEcWSbp9I/Uglitz0aLxyW1ys2KcwPKRbzY1ftcZ9LW1tD/8s2WaR2pR87tAP1LaxYJjlw2OV
uneqrx69kTFDfxJby20qm5fCyg+cGrdTnv8WabYzhHWwkaJ6tJmJ3ruJHEAm+Jo3no6smbGMK5uo
O+XvV1oVgtXnjsXdarqrWY+yhzpLbybQNrZTvGYudo62Pi76CxlTeUz4nPlTJzit1N2DxZ8Au2WH
PmiblvgxCuXu3NTLgTu3Ok8Vf91iQiJIem4jiKvI/E6i22pKonJNQMgtsQuihIqQDPekk7H3pkSh
Lug1XFFJ5b/FnOQKW4+DohPlXRy5aiOk3Kdu9ziMJB7HfBjQm4/RVDDtgqqheffFUsWB4IOFOywf
UFg+s994xMtNfbFPpu+El7QXYnb39bx8d5I1FsU/xoZ9xfu/N43yyUboaYOgD/LeuPea+MuKVrBz
EE5H0y5b4FfOGi6VkvVlmrB1pj+5jC9ddu9RibuzjPsnvYmPVmJgO1bTsjeX5NAp06M7OT2AV9hP
o4aQGZBIK8yniOAVnaQw2RtwQ8dmD6ZsF9HkgYZR7Vzd/KY0407H0ZQldGdELR6MtN/4PhkRuK+o
X2sbl9vEJ7kY+75OHkxsY0nmmUjRUHWVybKVWhHzM+6c0v426tOzJnGOAHTTsp9ZX/zqIhpcqquO
Rqau4yzf+lPCfqi8BaQzhIWmH7JYN797KS9ezXAEtUnhlgTTF81XE0HMCYS8yRC/agbQVhbLr9T8
jtR9P9mkwsT2c8H3FBD6tlkccREPtryf4AmOFLQcQqUjg0wMDwElMvAZmgclgb0tkZGaMfa7pm9f
DK2rN/RD74q0vahtRkUWi1Aswysf/i1+tAKzKk7lwWWKk7W6H1pYuZHZ/8yHfCRwVsvopeolKQSB
clF119Vx6htx3SK03rEwe88JQ8c6iMk+IqO48ObuApafeeE1ZEfBmyxd71raVh30NWrhwtRunIwk
7Gh1w9apuojYx+yJRfjFsZfM+rL9TWbeI3JHMCxAU7ruBxZKjcSwBh/KYcIKFdHpsPDVV3UdoZ63
1VenMrXvBuqQXyUpc3COdJe0LzwsOBpRs6MOKAjq+uJ7jQGIiKMie0g2WD6xWLOEQZZI/9D1CZBh
IWZIOElnoCx3WjT9QYLQ3kTq2C/fsgUfczgnc0owWET2Q9gSc3HjetLRt7OkeFaY69oCMKrm5wGG
/u1P2Fk2ZlZPpEi2tdj3WWzRsGg0fWN1enob+TYq/ZKvAlYOehtsot4qQfKZDV4xaxqv2PGkhQGu
I3jCK0eMJ0hhWrabjT4BDqgS8FqTYco1cK+UINJwu2zF0iLvpuw7MUd6uOlIZDT1H6Wwqi/SSNS9
5UxjtsvjhMJ/X6EvDnWCKkl0xxjnbSQGml8JTvnvSCUjxi7xf1/ckY9rI4scLE7r5RPT12q6nxoT
7uNIXYiwdlA9jJ6lIoF9ztg25knfovF2F6g3NawCGXYFGnWQSxJOtWJxwe0C5JJ1MFkBBt12yVPM
ChWRYxgQpDMi/ZkGoj10S7ENsZXe/mw6i5jrqvSce9+WEDdQOkAYbFlOCMeaEaBTe0bEvEsgq1tB
CWr/zxxZZsmn1pLlEstiJLsDqNKwMScT/73mTuxuCWEo4TRR9BqvpLsgB5v10bw3C9QeN5IJFugG
ezR3S1sqvoJkk+obU0zAHkdtsP9kleT11XKIn60RbWtgu0XyqvuaDsgm79uvWq8TCjdj4EWdMMy0
H6NBcttLJ3qUuF12dD1iZAMn61cXREwwZggmbgHGDPtAho0rwektftPdAcPzJUBO8sSKDEHUBt1F
9NWVXfVqa6lh4NCr9B9GlPj84yCaW4uy+JHMJJ0k8HEp2ZaBLLLDVK6NPZJp/QyuIjr4y1riJdl4
Q+wPjFCJLoECrgAk4/YeIY/stkMYoxCqMM9dabKon928GW+Es47dWet5yvQhtbWaPOFw6mpBcJuH
5QGR3EJryq5JGg2HPDK+M3mTAhTpCyu7N4xs3yyCM31oaR6J1DJq4kNWjum3WFUm8uAsdcfQK4lg
DJRhDq+CDME70WYmH7YFeAs6Qfl1yoHnQXRfu7tobWwUGIRG0hWJK+9b5iPUCZbZA+laVM106Ewd
rDYah/IqxYAusBkgztrYWZR+AUdPiicVMfq2qTNkt5EzQV5bshntPMSY8YacHlidhFVOr5wzUvQs
5tL3O3Jw6qPuykQGOMaS14b/4ZsD0LRkDfYMMq1ptVOKL2uPPUSn1YHL0+7v9Kiofiw+9sdgHDTj
R+1E9REZ0qCHPvFcpOWw8f6psXH+kurlwsnALXVvX3ZWVnBe8qiMse1sSHLMjGTlPHAU2/VE6QFd
tERh7rS6xiYDNAufULOMtn0RN8gX70yraZsNhu7hJ8UZ0W/gK/kP2IWrO/7Y8aXQiRkOcuRID4nP
NhfS14BVDe5R/0eXVQRHJuteehwsMTGc69yUUTTgEISdFdYax1AI31OfXLQYGItdLGbiatoawlDg
RABjAt9PKXvMczfjyUwtTWH2X4Bceb6ePutxUjxHWCuYNYC6M+U1eUsfyylvW60Al9kzXrAEwiiX
uFWAIcMyWto5MPtyuk7JMM6340wISDj2HNlDM1Z8LxjAo4MXc6jhKNHAr6FJL36RSZO6mxFg2XPd
kKhIza1wBUaPIblcID8AU9Cm3tu4GQMgiDVFNnxulM6+dO2rrCupn7Qj6WETOt4rwSmV/obtHQsx
gDjkKDv8TNUIuJB0JaTxDMHuqhMaWePFgA2TIU+MdNiatcZk3mbqJ/gf5n4U9RE7W/LUvrKj1bqt
bkUrPAy/PasK7g+YXlX8iBO8e6o7fB9INsvJ2lKxYEzIrGfh9iFtEvOnzW5P9JtDqMakK//AmMsV
bAbIIEE75XMX1Db5Q3u79sQKcWCNVJ0L5DVzcKRvpsWP7yAJrnRimO10ofp8hrI22pxFOr+GqL1Y
Wn+F7GFNyys5jGyaZHSPwsq0eKvr0n2RFSD0ACW0+DEznxm7sWnFy+C0y29jHpvXKI6s7rAo6R77
yUlInZri6MucpFipi7ntHzR2EjIsupQhht2pKTaZ5cYSQmK2VrhMkf3Wi0FnMCQk7G6mjuoT/DJ7
eMUmnWY4lusZboGSfrrpYuAS7CeGfm8WYyvCqVtIFfCcAdgvZdSGzFXNiQCsRVX2hXKAJS5nlq6W
Tzle4I+6eFJynK23PTVvKOEiYnOTxKOpbWtK/jbjivVrUw9xfGe3DYPB6aiJwjRIQbFCRB0MzAbL
gu+m1YtvUPHsX7pgkWF9Ggz2zGbDCq5RxlbGki57a3Hq7xk2S3NL2BuRzoW2yIuBFNyf1B+do6ny
nsgrhzGVsyd2KDS20w9vyuURkxNFJuSEf/UAuBz+o7SGJYaWkSssxEJrD/qk0WZki15HWUokaFdl
V+BQ1JHD8RltxLuODRcxXcOzDJoVLt3XtyVVffTpIlecTjl6ptu24EHlZZ2c6WG/kyVbfAGEo9g0
GvAEeKfSGkMzk5ZSD4HAWdwcZ91xWQk667lSK3c1ISGtyXzz1qwoa1Nrr7bQox+NQVEnYHd8KZGJ
bQCnc9Sz2FR9Xld+1zv9+9scIlSIB/IBUr99BKqqvapkOxzOa/nKqNpkZ9fRfeVl6kzjSj/t5a+P
wUaN6BkevgkCKN5eCoVEZrQRwBUS0fsCzEfr/vFri51LWWeIR8Z6Y68bvDpz+p3jmn7YD3n8spD4
gI/YwEIzur247mITvoDKq0vAANS7MooOdWtET58/mL9yoDf1dn4ux1qU5Caycpqwb3+uohde6AUU
aM1KIBNlki6pC5RAtZ1xGNKk3SXQ9DcZE86lw4/fspkYLlMRPfvQ/zc525d7SlQxBxtTHMGMGlCs
SitBsI+ttVDkQn/+iz8YzajKGT0OGkb6BOur/qfRyq6w0vQZHQ7MKPm7qwr/NWn0/r9fxXAIQKCr
S8rAO/2eMNuyyVIICX0fpdcUdnts6YCVPr+X9x1w2viU21bjCl0xR6yD6Z+b4eDh1266phPmpLk1
nuGvqcvtL7uE24rw3D9WqiLErYWQSS64c5QA4EgXMUorD9DKajtHjTGh7iQ6zaIn+HEhEO2Kol9y
WRRut++UZz9YzjxtYzavm89//vuvil9vY7xBqoP753Sop7XReZWQFWs3ewfel0a5EnVgZ8Mk//xS
pzqk9avi8OcxVhE9CWttsv3zoEDp61M/4fJoFvh/dRrHJLDXfM+G87MeRHruKz6VBnE9S6CxwlmE
WtS3T0bZAL1vyMlbCR0sk+ANJGsTTNwtuoL2gDTH3slhEfeTS+oDpbJ6Y7ojTMJuLu/+840jj8BR
4gKtQq9/8n0KfS6VS606tPWh/63Br8LcMlU7hxobZffKOSP9eP9OLbSkNCop9tA8PVUnq4gsRTAj
OP2Gtrp1rK76Vjqjez1ZeXZmXfroUqwW69S8vtpTlYmHCXdAlEcFIY4BciPigDYZUQfHpe77Zz61
99MGB1oeo3A8y3G5ubcDiFOSMqH7NdhgMEt5bWltSF5Kzlzlo+kUZxsjlCXARzZnvL1MnU8ZKIo1
oFTh2gwr346ePWRm0dYYoQ9th9zUIXdbjuru9GVIYZfZCEMgL2nIDN1caewBm1HeGAu18qDFjnJr
zJ7zOHZZp7H3L5choPsQf11GQSzt54PtgzeC7Qu0Bh8bPppTlbTWpFAmx6RB+kAWr6GUdpNWenUd
6YPz9fNLvf+g+eM99G7sGPAGGCebEjlGrT57OK9JKRgvkjYHF6iXzUHidg5zs8nOzFUfXe/vbotp
nXXOOXkxWVRHzcAZMByi2d4DKCF1nm7oVvild5sumIbOzFjrluLtwmqzbNBdZ9OFMMg6mUHGXp9c
vWOdKtBmcwowoofM8OTRbXV3n3c5ZbUh7h9m3Vuom1Z5ca63/14I5yDUQddnr/sRH4Pi27EIkGno
EcMCpu+r8leS6f5VVlc+pWGw4xZpnPmkIYNVrbGmD4hfrR9b3XXZeLEKTD7DJLTjWM1bYFDeM0nq
Ff7rqO0oepYuLRHYKJHGuZH4dSrAFi2CqC2Sn+Ax0QmQg2uB4vRIDjnQ7oSEbM8yfzHZTLiBleaz
OsLooUxNtx7UOPCRVoVu1HtcwyfbaDPkjZaiBVf9MendFTmST+6DPiwIuFDBOUDJSTQUV+x91wMq
iiW8x4agRojYIf46DL7xZ5kiCupg/567VOLvjojZ/tNVSwfezc+GC2QhSm2qHF9jWMIe/I1zE2av
b3qKEGsOwf4zBKkaVaTR227oC7irG1UNINNhTKYvvVHJF6of/V3MoVBsWOX7r8nQU5QFTtogFabk
B3ijQxx2vZgzuz4SefAtseECVR9Vdu9D2bKKby25LkiXWxtugFg4cl9MVJcBrNOtIGd9GftD13j+
L8tt6/t4RgK2bfRqeVEZen+i15dK34l5oiBquJ2M8EWOKQVzTpMB+ESNgG0smM9Ct6Yn8lRHjUYw
MTqBHB3gKy5ShjGYUMrEQas0rwoKsGq8DmAhN1YBons7V4uCocLpLAvHIakecuph1P0oUl5zd9mf
tBmpA2LbHqHtgUL8ow2lPCCshwDaxyp5zGJz0aGdesBcRvCwedPSTm0ji4ZLD1KmxbzuFq+gSRYS
Ku3x8fPp5v30D/iGBXRNCRX4jk++RqmM1C9TuLwkHnRbWvvG1pnwjn1+lb/T+9uPnr0i2zhEUlzI
8dZZ6J9tClkaJWoOerolAdubTiOTe+b5tGRL++LAcTzdgn1qtkqLVFjJFHQHwl8Ulk0NObF1rzKv
U8eerVbY0EgFDdXF4hoLHNKI1m82fdn2lxzUm43UarkpR8oln9/CB/Pk36DWdeNDbNbp9rqJqsbi
Kyshj1T2jTkRuVEZsr2MwUJtYpOh8/n13vkVMOXgt0KbxkhlpjxN6pviWiQemMNQ32j3y4X9jSyY
fXSx/CkuJwiS51AGH6zQXI8BgDvHY97xThaCOqvGwRjgE22+H+5/3x8O+2AbXkzB5ssUnNngvB90
by91suege1aKdlxRSN0z0X0BlcAzA07/4HW9uZv1J/wz4OaYWVSsd3O1e9xxK/v9/s/D1ZczN/LB
uF7vBG0rZn6PVe3k/FxPcMj5+ptQbrsndS3D+W68sK/g+YfIScJuo/aoTQ40+uPNcqft/JfPR8n7
jQnXxl/OWYyf8M4zR2mmxdzdIMymEBmoaPQOfEvNru0X78y9vn9p/7sEKYds4N4Z35toMLVW9in+
GSN+7hBjs+n3/6vRgc2o4C+O885qNzy1GhqypEc7tyn7xLR4lHFl389ED25lnpyTWb+XJnMtzxSM
dwwcVBRODpmLMylrtmUaIkwdoGjhDWohVm0kEhSSc0wRfy9KjdQFnCCk/xjJsEmNxjn+91eINd7i
y2P/bf2tm/wzUmnf0TPgRVJw1/stzcbpYGXVV4LcxJkjzEdvkHYAo4Sims256e03gWksq8E9YuDW
0umATJmIHLWY5yau9eR1MtfrjEnqED5FpXfaWoQ+HhTWLidlpByHvbvE1iou8Xu0PKY2bGvNh6fe
53DJvLwUL2kjvIeybJKHJLaMNaNiobxgux1KpWIVptj01fqgiSZ/Bwi+/+8lDZgR+Pdcpj2K0Kex
eV1G+wwd0loGhBisr/5Ot27kmYf/0VNBmerq2Gl426dWlkH4nT7TVqJNP5bXkVO5AGpGkHm6kz21
jE8TqYPqzgyuD1459kReB6cXTi6nFkUPwrBfmJQ47WSwD74EPDMDyD1zbx99SWuxxsdJSkXVOV07
Ur2gQWfG4OUrC8AWjfVMhbElM85kpdMRhmk0ibGNTGhZgV7DRQ29rBivSOcR3Zmp/4Mp0cBEjFaJ
TOjVY/d2lGtp3ul/tcwcloHPGRSRkajOe89ok81//nQpDmIlZF9JUfOvivifT9dEZKp0kHSh0bnu
riKYLEAZdUW3778rt3GdgKmwqfLgzrT/rnf/XgoRlM1+n7nKXDisLyPCLGzSza1GzedLRvDawViS
9kveLs4BnTl9Rq3ybz6/37+Hz5NPey38cQhmrqIecrKNaxyF4sbj/KH63OnIXm2Wo13PFvLxqGs2
mpf8aVVibuOYpCnNmNIvfFrWL+WpfFWd6PwNEH1Xl1h/68I6tAveTx3pCZl6o8kKhiYELrnm0lrO
iiLdjmLV95Uy+6pmvTozUj74JKE2IYSnb8ba5p7cTaRLPMH6zPiozfkrfQ7vgZ7lGJiUv7e6mPwn
AAjJmWf4wfDElax7qLFZ4N45YIsaiKk3segA3kC3MejZdTdIhHReIs6cdDlUv5+KaaLQeiBWGt/S
6e6e1nOelEmmBUqirwlsHRh2kCScZ8asQG4mxpqOemcJxG2IvvPHNF/8rYhNYnCSzkcgYG5IYNWu
26FKV+heKaJNRRTn4+KsqkQSx1B1Dquqd0voBymY2H51KxRRbdqXMRiHH+SB6D8aZzFfa1w65Vbr
Z+MGkLmrcWK0HazGER1HzGRdCddDrwVKNaXKJ+LWS7Y1TW0SXWQa2l2f6CDG9cEvbvCzOt+0vHKv
6ryxUU5HQt3kckGvP3pSv0EeHvcbazS0JHR72fwenKEmTweiMgJrqJ8t8l6N5JFmyJzHobf15zFW
UMaQi8vVF0sEmuZ6VbQzmM6GjVtK7bKfGlqSdAyyS99PZk7rNHzvCxE7VoBj34xQ8EztGFD/hLFd
50BEtrEFIjsY7RihCc6dS7pzyDBlPMtjQk0Jvme3NNEGAGLH1+RNk4/xX/Cr18IL8Eu2XO4Oqiba
PnIPyjZk2UW65/gVLRuIqpkIBKrvCCSIm4KUtu046OYO6JjfTfPN4BAbv5u1EXF6kQPMDnzCOL62
5BPPG5rS7Q8H9jUidqbubOsWmMQCp6j4U/2KWMUNtvT2GsGUp5Gl3ZLAVUYVkY6D1hsgmwtSpBC2
ZQ1GX6sZVeiRWtnvlzZGWIi4nUhTnW7B5eSXEenBjTc+wV9BbKXRJ5ObSWXNobAjt7wGmwyiqqQv
HORUVn9RI1iWUHbQvzd57yTHcUideouafzgWkgiKfYc0CwkcKTheiCTV+51QaeHdcmvXbgPhcmsV
g89YVXlnI1wcR0STSooiUJNWI2WwGmVtZ5F7v6gUqfyyNebWgAWIDMceGtJ/0JIre+tpoFsbFQ8q
7MU4pZuUthDiAeJVHZISUyS0hkKvuSYKUMWYyLi4Ff/H2Xk1x42def+ruOYeXuSwtfYFOrGZxSjq
BiWJFHLO+PTv79B+d9XorsZq7aoZjzniAXDSE/6hGTUWse7hU8WKGAHbqHQxN7lsJj85UaiwlXmM
C8HUi0+dm0rX7DBmxidUidWh2E7QKctNW9Qlav1QymyQ2HUdregyl9M2NXu9EIp2nXkxwcqiXFMr
BR6bdgB4nYWY0lwLcu1q6iS9WePqNH6rKgVnAkMtGnSdYzPBB+GzN4TfQ1G4k4ZsuCuVmU6RCe9V
Y1UGfjzhe4GGPYRQJS9ubTQNlZ0Drjq6iFMPMznQyZa6jqvQyvZT0QHv9dm+4yaq7P7Rt3IfZe2O
CrcbVmF/jWeK+dpxYX0PoNVUm5hLEiBW6uDvByAUQVfJR8Ycy6QYLa1wUH3IEyHO3ohdPvV5TBhu
1YqRX+t1z0FZyS2LBasfBy/ETsd/3a4874c+js1LbcUq5sF9b31gCgLd1O7wYthkYFOvewXBzLfO
pvXqKjKtPRgFnvMGkNED0dNF9wYAm2dJG9SHIO3JuOU+NgSaFJsdyRYGsvhUKpco0FfaJpaxHh8h
0z+Di8hfzt+1JyI3QnXoUfB1qZubs+TEgGlrpBOZHSh9e5UQPt0iGR2/nx9FOx6G3w2jiHIg2RD0
s8NoybR9GOUNwyD3s5nWzbpYJTfaHimQtbbOtuWNc6vspIf4YrgItggDbbEe2CYbZZNvjQ0EEze7
GS/sDRiGhXvyRNv88MnEk/8W8VSF1VY+9p+r2LXcZP2BJNrmAyyL+xhvwzWEnoVo4ATn63DAWSks
p+HQh2LA1P3x4O7fVpsvX85/7eO7/3CEWcARjj6YQbwEVpKFdWt57SNsVUbb84OcmlFaOZophP+4
D2avoTRaQ6+I27qgBbmxSix82OBLDLkTr0KuRJxNhQpT07ndfFQDkwvQBFrFUlLtjcaQt2Y0pPd1
kefr8y903DCwiF5ER1s2UEGYp62xkYGrR88F4CzeQK6P+8qq6Mz8R+9N5mXaDZBJEEeon0rcmfoL
TJulpaUhcobDuBcOIBxN0hsDra7PXfTbWgRnSJ8MG4VV11WR/AAbMcXMvFWwkCC196D8SH5w3wM0
eZMCzUQQGQr+ztH9clPA1SK19KdwaYOcmGi6g5ZFQMXXgUd5uEHywG6rAUk58FS1/jyCMQFmxTe8
MnMsTGFp6PpPjARw403ajjDN9JUEs5ewB8iFO0D63Qjk8atuhtq4Gscg+35+2k60WdC+FAVFMlBR
dZidYPCTR0vpANUrsRFlGELqYDPrWoE9lo3gpEHQhgbobduzKrcc6+bdGDw72WQFmtaAtev4e5na
4X3X1ZPAfqtjRsjY4AEbKNO0w2lOS6HMGpDWrLKUyp3kBPHetD0btdyihFJStmVRL6zGI+EuuqTg
V+gE4nFEGjQX1sywAWrhSkJbjWPa+XETazeZV3fvFT5s94TVWAx0qeqgnauNxc+s5nRFWbDQH6Vg
MBsQXtqw0TBEl/aGErcPgUlFGeNb9ACxAo4tfXN+Hk4k5xZPSUMRVR+bRTw7EKicle3g0OFLBGoG
Ob/p0dbSdlVaWfxYd+0IpFZWfk4YD34LSJW3MIzUdOFUOvUUQngHo0hEM7lwZk23tkB+x0c/hhJB
70hXBO/AnfpuCl8SjdhrFTvJ+G1o8th0w2Ia+k1KDeZ7PWXxj4XvIdbdbDODQYJDS8LJxTfXUukS
9PwwhUNavWrQ4ywafGDQR73yVayXIq2w9opdyps4C8f7JgqGZxYEzBwllu6szPPWPRWQDe3b8YJM
Kt46imfuaGrrNw2d+oXVJm6E+bOiRwg2i4MWDYXZHpcRA6Nmxh4CEeBv29JLkdyRtC0SAP7KG6t6
4eOcOFOQBUfFAMkVoYY2m6Wu7SMrxcl0hctDegtgt7gom3G4WJiCIx66CcZblNxQIQGcOW9yT6Wf
OpGPlnkY4li48oYaaQLFR9kZFWTcYUA61mbmWmYDjyyRu2x0DVrwb/4kmwvH6PEXtmVRbgZjiEQE
3ZbDU3SykmHEoA3Kaeu0X0Mlt7FDaMYXYzI0LJ+U8Pn8u5+ANnFgAypTqD1AApuLcjotjoCAu6MV
9oO1tyW1pTvZxLhVR3Y/BZu0csyfplZkKoljU90bUBZ+mXFawegyW7rElpbrNwg+9DjpeBryHxNI
UU7WXJCvAO6U3/2k8r/o02j9qHpTHjYtLN/F6vlxBMB7IIMiBNbQrZlv6NKrcq3Ct2ZldY70gZx/
/8o1rXwpI2oEZZDoNwSdJSwHvVs3kRHtPdvq11oCv9XFzSe9n5RkvECkidLQ5FkLhc8T5w1XDxUz
ppWFjNrW4byOUeWofkBjs47x6bjQvEDqbsbcHxpuHEv7FY5S/VC3vf9SUY4EAI/d2Y0zVvmwEDyc
+E4qxVeBykPBiCDm8EFqVa6jYVQpaWP6doGKtwkJq9GvqLwvoTlP3E0g80DNooMMOOsInaVq4Qj5
BHnGeorMrTzYzWU2mcmjYcXho4KoTOuy/f0dt0HrxrZS3yWa4V/VillcWFnV7cHjZrex0zhuHJb5
XpIiXMDIu+KFJsHxGUwBjJo07ReZIGHeD24C0AkN8perUevlN4TkG3iEcnOVRwhpWfhbQartij2I
VX1JJfi46sfQAvVhExvQ/ZmFJS2eSdWk4exeWFU3cpCjjLONwXvCgRsSrJJKOxzuGtkPrzzswOi/
W6Xzo4u6/tmRu1redKCpbdhsWX2dhUGWrac6tTAyxcoQMQ2/UrSFS+D4UAbeZlF2pRFkWOr8iLLq
bpoCTsqVFtvJNVUMf20q1fh/mBLbBLVIdRhRhXnnzSlJ0dsOXpLt591jnFpwb7mY3geilvumLgeS
Ya9u3IxwfEGg5xNkdnjN2dzEJn0u1gKHxDwLBfCeSHiDrTy6RBcGQkBXtRl1K8xS819AC6PNgB/C
sIWOPN4lDmA4fKi08hkKg7kL09r7UsYTxvDnj+pTj0XfXdNZLg47eJ55+CoWS5KKfVehNJG+xnfI
f8wn6itW7GhAt9Xoh14ZkH5SlUOswsK8jeV42CDPZO29Mi1g4/n1Ejb+xIFC/R85SHT9ACbP435p
AFsZB/B0pqidHlPqLxvqhMY+tumznf8CJ4YiiaS7gVIO4urzppU5KhrSLF69yh1EKCokG9ZqGMZY
c5hLeAdLHMiHa0BA7EzEosSBAMT48JwMvLb2ykBvcJZN9PEOmmC6cWglRvtA8Ytb2OCYZ8VBAXFL
yhswH5XpQSCtHe01jirqM3k6BU8lAELFDeU2uNfs3AdeZfHDtW7hUePa0VReWlY0vk6qhuC1Q6xj
wMtJZevW7hrN3DZAU76BZ1VeUVmpXxPomS+KpPxUnUJ+gXInf6vM+pIOX7KdujLuNtgNhYiXZBNi
IV5c9q7U15W/E+5O8tYLG+1L7dSyAZxLBkvUlLy622gh1CP4R8isSAlo7ZVUdHTmOikNOncoHO9D
6SFI7uLEGZQtVsY4BCGyj9ZNnqW4xfo9khvU1RKfzpoVGx8O8NeX0KvwCYG+MvzoTb4eTjtDM4AZ
7aZXAwNK3KhSKFouvqwS4QKqHED9em34lagcJzsdSMsIsdRMnjTfNJey+ONjly4ZukNCxlScLyIO
+y2Fhu0OPUunGMrn9Pbkzvpax+VoW8SGeoFuiQ+lcagXzrQTMBDuQZkGj1BtE63Jw1HjfminuiIM
cUbYdAbwr2sDlvz9FMkmdVmcXtc1RE5AeFJ30dPbWtPLbHeJlqpfKtmZtoDG9L0PR4t0Ti6d6wz5
1IUI9BOqPFv5wqmBxrDAABAazh6y6GUVs0ywdkaUK2tqfbgH2Sz1j7YvCnLjUjeaTTDI2sMIFeZp
tPNQBaDpSEiTyINRuajvDCj6sQscN3dKqMa6M4losJb7zG1xKSAQg6p3oyldZIGYryRprRhIWaAn
bRNTwswPh41etqFzATnNf7CiOHuHAzqGKzt0tPdwIldzpziO7qrR9H7WTda2W98xxzsUXMpLbsJA
J4/SpI+mgc+ydGuL3T/7RqJEKZT+RNgwD+c0w0ulllbDykKuYGPJTrymXBttMoAd30Lf6m5BC2PA
CCmNYpCh3eXEmNdJZw67KVVxDlJy2ifnT8cTS5ruGvBzoREFMngWYgJo9G3PLOuVPkntGrvY5p0y
kLKuUt9zI5ptdLWCJbzu0ZFsAd0AXEHlB9S2Pj/9vTqEi4IOCd5CUrr3rKi+hKdHNFNYS5HrcTjJ
WLaKZp8MaoFSx2xhcsPSVjEUmvUZOlIbb5DKdxoXylPoBdE3CTNaziUfYXh6rP0jqFl8JihXGzeB
Oinvlar8MivhtThq05NRWuMH4pHNl6iyp9fzM/EJhjtYHuAqAEIZGqegQmwnpuq304UkoLHqoixW
Gh5A1m7ym7LH1QKvja2ulGN4o0QQStaFUmQoGlST1yN4MPS0Oe02oFSKlOO0yqnwj3i6h21+l3aF
tpCSfEodzh+S7j39e8ekGDMntWRsDGZPg/SM5zQO6U7wazRS8LnYCXuvFvZc1soazPGnX0TRSzfJ
CB5B5SbYyUDP6ytfgbaHk2lSAolVcIfby10BA6JvEU7co0NJJO98ppAYlOc73g/tEl8vQA2jMBN3
a3SQ7GKj6gkNJFsCvbhztHzSF8LV40K6hSsOtVohMQfHd04q060ms/oYGE3dpfq+ixT6LphZb+3A
6qi3JPYaQcBu01IoWgUttUsHGi38O5rNC8viKKYQTyLUNLEeIback7hwsZO0BN4rw6RvNs1QVzXq
XaBKl37oKzu1wwx6iPfWiB5mOaW01ZKlk+vz9J7NOs9ggi4ydJ2/z/I/j+Mzry3xDGrd3/Y+iEGE
kVXzzfR1G9csP1VWwEcIIiyZhpOPREwvKzikgHq4F/CSdR1k077PPAv33kC+cXT6kF4rB9dVb7Tb
MPNKRHWGYZeUGmYnHqU9GmoyNP4YN9Rcr7bsbn+TlrjPUmUtt3aGHkIuN8iV57Z6ZVdV83L+wx8f
UiqQSKSLSHqB+MuzokoUIVBZOwaBTe3gsisP3abJW2uLtmz58OdD8WEFrxBQIgiZw52Pkg1mvCFs
ulbH8lJJzGFbNPDAgbDnC2WrT7TU4VSSgAF/ZAtjhMBsHo7VWNLolyV2cHI2oYtb9iMxGxSWhDrE
WokD1GBzJ6PejtyS25HnYBAZDJjzUNbpsahH02DAJs8q5YiL2/wmF0m7n/IECnmfl6+qBtY/tJlO
21f0+zRIpTuK38q971h4r0RhcaGXnb8d4rRNkGLI5L1mjuU+w03kuhzzYgk/clSmo/GCcqrGpwWN
TOPj8H3xNh3xPKPKHluj+SEHWZKtUV+S7mMPPMmWu7qTdslQtzCOKaKFFyTIyFb69IeRkBp8/53A
pBQG1dg/DU3r4/SaGUaxHnpdvigUG5ZB2VtBigBJYryoTaH9PL86jq5o3gA/IO4wth8VkdkVTUhY
4e0bI+wTdeGtgrPkXdFa/d6Z1BispUORZAqXjp2Tg1I7ZQMIfslckBgfjibUMVYCV9o396RxeEHm
iIih/Wd+neJhetIbu1iA5x7jxXlV4lwgb3CskBGd1TXCHN1D6nyQDrU4v8D+QLkoKmJ6F8SKc+nF
er6a+AsJhoQO4Sj0bHo5QOCiVSrIC5G0VPI/KlvwQKwOCkqA/gmSZoeApiNA2SfoexohY5W0+ncC
NLqwKU8EKSqC7+K1uWmOdboNH6NiR0eFY0DY/xFJ0TTCzDiyzXVEv+tyDHogC+mAzek2yKcAHdou
6EHvtOXwTEBRZxv0btpgI7UFAJnJt0cPq1UFMVSyURAVQVBQcDm/LE9NlqB3mQ5kCJPnn61Lag1x
TOcSjPhY2dd1mPrPo1omK8icwb5xamPtxal+myOsdj/qgCbRkRmuzaqrt0hNjW/nH+fEcU3Zh7I/
RcpP+6PDfd5OYd8j5JaucNeN3nCvRRjcN71vsu8QUp0f67gwSwWL25CZon9GF0BE+r+FaiNSAuwN
DhXf8YZNEJqXcOsw5h17NCvqjNpw+MayRNrJRkEiTXYL44tDa3aIqyZQeZ1jTfjwzT69lsTAQxGf
wfMySh8joww2Oio0QL+5FYsp6l9Hmtt3OMC0G6Uu9N0UZhUiWan6VPfGuBAUntgk5A4gMPgL22Re
YZGqDvtnLchIUEDl+KZkXBioqy9tEvFR5y8t6jcKEQgg0rkEtqVPgRp0Dr1iUl4Mj+z6QR3V6qvi
+DQfFalJra3cSMi7UDqwUDeU68CttTjhX9O5zOJM9iMKymlSbs7Px4kPwL2N6Y5Nj5gYfjYdQWvL
4GiZDt+guNggvnplxqWxPz/KiRXOGHxfBAhAB8/ZwvBzRksPMfEZbZSfpi7ECi+JAGMjirCwt0+9
EKAdMjMd3wDQwYfr284dOsQOxx4+Cc4VGTiwVhty3eP5Nzo1jA0Tw6G0AZly/t3wn0C1TTj05hM4
WbvWHTyM7SWvrRPfjeInhXIWjYDKzvKqPMhVuwkpcUaKn6EAJ9cbTcLyFYjupCxshWPED3hCMnzu
CgYC6DGLlCsDwZ+A/jloJ+xjWwm11bRSsrssRcY0yRWUASdtWttZbt2oGl6KcZ5JK8/XnTs6itK6
lTvCYQy/vwwAv5YqECc+BQh3HpAuNq27+XWmFGAW4GnhQY6NTOvSs5I/1Mk3fwiEhn0zesSM+wjq
8m0R4US8aZKse+A30d+0WHAeAk4yRuO2NaCcoqncWG4FAHkJq3JiXUBUFoh0sBdCVPxw+eV+SM0Q
2OGKmkW1b1W4+JO2dLUfV8ZpMFGj5fzWKdnzqw5HwcvFASLaVth0VUj7dwPCuMXUrlUcAkHVhuHa
QsrrNsrr4DZHKzdZo3EevCGV+zopkrY2qWEvnXFiY83OOMwlNSFMYBJIzA1+si6vQLPq6CblVv+l
0BshQVfGv9BwnrZ6P7YXgIg2UpR+YI7QbXS8x3c9ZaGFA+2YSAf3gOxXrBKwo0dpvtx4EphQmfJi
D7OTZtIvpy/zHXJVyYb2VnRfUR1+yPypQZUXbdKoG0cw8f17bKtfVFzUN3bV6b8quURjBGzMxixx
Lx6aAKmUwrIW7kMxU4dfDdo3CCLK/PyXLX44k0jdOpiOM4mSBAy2qXP7Bj1V5yrRBnyQ4JbtpKS3
Fxo+JwZFeJ+dDm0CjxV9tkinIutqo0V5qfYmDn1ksG5Q42l25YC1dulJ2TqnQ7g6f2IeF4Mx5WWB
4PXG9oXyOouQu8CMVb2ty9VQpfVbwCJ6zAHJfbWLXr9F7RFZNBTgnO+mGSAwS7VFVVaZgfAV7GQv
eTGDJvhRo/ByC4pAFZgza3xr1cx8XXjOE19HoFNA3YDXIUgSP/8tQiqBQZSRUZQrvQP7zEGPrV+i
6NNXW638lDtLTX8UejTeK5I/vI4I0QnquY4ztFc0xiYEqq9e5HmaRpuK6PWy8qL4A0XGFH2jaEDY
+fzzis82W0GsdhA9hI44iM0f18rHsugzHjdMsP6OZAjRCXSurRSk2nOf1do3qwlRkw5Aop0f+fhI
Ro/DVBSQPEQJsjX7UAkUMkGKFD0FuSeE9INbv6HK0YKqXbjVTw2FlItohJEIQ9Y7nBPUvakLalRx
OmjuG4QUHbewo84d0bddeKsT088lg8QKUapAisx6FgFGh74k07OwcuRBAa/n9o9JU/1LyZFHlIBR
wgYLrlXykivGiXdkWwgGHIELNdTZ50TSK0HwUEa4RanKjV93zjrTcSB39M5fiMeOwYEWIDDAKMDo
AHYSKh1+TzuLQPgg3r3CCDWzVwWI7I+sgqgnPE9RuI0HjQRahZ/obAfLM/qNxdk0XRSJiaK+JCGE
6RLRYTsLo0hC3zalS2mmduCvUMWr1L0/TBly235bbhxfLTGHRz/1W2FGWeV2QOsdXBKIvhfOmBNz
R6tY8LaF1xrr5fC1itIBRZF6xSoejOCFiLS9EgTUawMzwgfQJfI6naLoy/ltcHzlEy6B9SXpJ6cB
K3s4qO1T2cOvBQmXMvc2BdVIV4t6+c/DM4ahIwCkGBIYkkOHwwxK20Otc2Bth6MKhWE0v5jDBDsd
sgrdSJq0e8Q1YRnqRXlZyEbJgo2wEhZFYBQlkSgitHLHsPZ2Sq9Sgj7/FcS2ODyGdCBVFKqAvQg9
g9kOtROd9KWQofbgb/DNTAIICUgTrUcTXVe3Scxgd37AE/EqNFpZKMiREzHjswKHhAPHiMtBtVID
W+5QhjadNZ4OhoNkjzI5qyjoIRgEuMvKru5r1rZV2nJCS69MEhRGPct3szqxvgVyGt+FXt0iWNkm
C6XYE6Eay0wAwZF5EDoCs+/Cse93jYStapqX2gaVOXOrymArIhRHvhEtBxHU2srG8lkvL41k6LdV
jQUjIvP+A0BX84rW9BII7lgMjn4ZM8UsEemR/s6OmlTKFPSHVYR7MPcp4E/a1s+4CKK3wCimjzym
Ibx1KNF4m7iAhLLp8rZ9pHCV5lvPs3FQSGiloB6BbuWrVDXaO5D3Wl/b9aTIq2ECS6zQgPi5MOHH
ESZxJXUD1hl+bUAVDndAXwJykytZQjClw22kqxOaTKMx7NVyjDfAfXVojcGwVSqzvy0dqzHWnVxo
70gim9vzz3J8VotzEzzZZ4RAg+7wUQokeYnBEaOs/eI7JF/lymm1n/1QNgt1xePDhYGE5AXFU3pr
tvj5b8GIFFhhim0oA1W9t1KUOKLrS9/i/OucGgWEE6sUZR7RAz8cpVa9KCgbkqG4DlgUXWZvhhz9
5/OjHH80XIZoFsA7ZO1xkx+OonY5mhCmEq/CIK9WAjC5RQnTv6xV4/38SMfvQ3/A1DgchG05UdHh
SCV5s5Cexxo2zrIrRzeo6eOEsDk/yokTCEC1Th1RREGEtbOTv8GOSlNKDz5uHzs3YTH0Hz5AkXVV
I9vUszRf/aSJXDi5uCa3U7dKlLZbo75arvysouOJus5V4ofowsettXDHH39tQF0KkSwaJii+zJtA
9BUUz0sSyKd6+e7FiYoAZq09RHbcfFv4DscbEw0MoX5How/s8nxjaqj/cITEkos0YcP2m5TYjRS1
vgT8GW36aMCdXuJOW4GGVdeeGdRPLTCdF0Jn9Y9VFuj0QT4HdKKgkwdu7HDqo4zEsKdRxHUX4nMn
T8PeVP14Kds97s0QHTqk4UD7hZ/ybC37UjuCN0KIMVOr+NkhCHBDm/4M0suAWHQ5okKBZH7cdO27
Rna5Rgaj+3H+ux/PMMhoyDd0wuhro/Bz+KrQmOE7cmXBdzDDbTCSLFLcaNHoL5e+6olrjHckI+Im
g3bBoIdj4eDHmZviYWgHOXZARp6Ian2YNMpVlxsZYr2BYfxK8skKXRHE3Iwj1/PKk3XAUzrOtPh1
yR3tkKm2I2sh7Dv1dHwGETV/IvXnk56NmtcrdZpSdWkJvzoUGXcq3N+nBrTlE7Lu1WUkd3K48jXY
S3YS+jt0uh/szIZCMpJI7H0N0YKFxzo+hcAAg7GnwUBIxM44/GYYTySB1MQp9ittArZNT/cmctx/
ehWBsQbWDJKdv4oFcTiKMkSNTHsrW9GXkn4USZhf0UqfaPcb8kIR7uiFGEpwIsUhTsl8/kLoX+lF
ZgNIcXos+bpI83dk7X9cwaU5AQ7WFDISKD7OpZ4yT8KqsEfMHYZCcQHiCu3uyrbW5zeP2BwH8Srx
ulB2YdGwg48K32FiTYOH9u0qsbPhuYxD7VlDk+zF0mp5Dw7adH1Tri4G5NnRuJzyP581XTPB4XF2
fGabh7MWep2TZyY5FmAVUWx1sl1htxjE5Bg5nX/To6QIMAiZLNMmrDGJnA6HomKQBlKNDoeq5ghX
pW6mKlhUXQZEylqzpIgKMOn4y5J8QUzkP4RIczCQ3XPI2yWeIOTm+Eb0LaJ7K6ppMhCUTO2dlREP
eEgMqebfmW2Kid0Iuvt7UlEhc+1c099DH1DgLjD8/vvUaOMVPeR2VyKHqq5SxVTBzqcZV4xfGCPk
f/rfExAdZ2o4jBNAnZOvtA9AH8wGBkkpG49YSrS6C/kAoBZ1Udy3AmWsngJPbYyV7veITnhNj9Kd
VfVjeqlbKjjNjANvBRsbNTbZlzBibvpOgcfc6HG4Dsxcva0lx4vQAunqqxa9JCTws8D+SIOxuzCL
IZEwO4omxPDBlUKW7szqVug6Raga9hguOlWrBSs6+dL3yAr7KyfAEQcifKixHnwfy+y2t6RvOSqJ
r77lqTSxq/Fra9Xaux/l0rdCDo0MSR8jyN1WjS2Hc7eVbnHIlfBX1/sCxUAikvK6E2o366JrUPgk
nkGSL5YnZHzAukTSfpKDcDfoCPDsUt8MJrdUCzQg7byA7I+HnLyWatX5luI3wAtCFvtaYHqru3Ir
Y2YljbC47ppA51BQ0EkEjJcO2CK1yWiam9Yo8ZpKogkdZ5RrmaYBp/RoSze1eOvSPFURPa8nZLqa
aHhqklLV1xaiAs/4MKTZunUaDEtA31aWm4NFL9eQXmg5GMqIeFENbbtw+7FoXybsDZ9QQ6e7HBVl
k20TVokPELAY8o2Dh2J+ORVIF6HSm6X0A1r0ZfEooLi+7lDe7lxWmWms0VWmO4WLEC5XQ1YgLEfy
qA5rU9DV1rE1Je/RVA9sInTtVdcfbOVNU4CcuL5j4DIEhKp9aZ10ktEW7IjqKP3GNkZmff4OPKId
Hh25LV9i3dDB9AGDYoWQ9V1ToJeVVaPUoKpDApYARJTW3csNkourLLAqQZa3EeJIx6AQlucxIhLs
p8D1vd56RuEjylda4Ni3xVR11xpfk19n+cJUTuv0aTPBccQTt5x6oOSJMClgIVoCaxdjaJbnWGtQ
l+XIO3/wHB+xXEyKIqJwUbqb30w6IICpTQh2lRJCzIo+brB1gAlel2Gof5kGY3zukwKhEtwG3ZTK
ykIEfAxLFLpLgl5GNUgR6c3hyVcj9eQUHeW6FEUL6GxOtmbfpvvS7G1wGJO5VuOo2yH2q600G9cw
yMsUb2ygWQoQFZc4PtxwRHUP5z/MiXuUEqgG//FfeuGzwAAg00SXXkd2XS7suzxLhse6lp2Fz38c
FfH65ACUjQSxBGDm4etTiFFTOYjSldTT+uinrac7mCLLT4ZvbK3MeAFLdB3ZE6qQmL6OOrCM0pfv
qrRbqF0dBapgq6GOAwUHea4QNB8+iKIWdtOrsJg8bfR+OJhCrLN8qq9KE3+jP/20bAX6C7gKEKBT
FzocqtfLPiH+FM4FhbUrtMT7VdTWH1sX0N4TzSVqqBBUWF2Ho+jOaFg1HSWcM5t42+u+/hSGtb+Q
+5/4bEBrhIabRYmLbuJsFHMgxy2oz1ReF+PVUU1b7M2E6qm1kMEdL0hAWqJzB5LnBB6m0uiQWxhz
rwybTRGH1rj1CiC55+fmGHbDjGCLSXMQdUEBtz98odaogzoK8W930CDBLSmjbrOa5HiyN62XeYWb
l0NbIsyCL4ErRWP/Wmpmn68Go4+E0HzZ7lutTbqFjXLi7dkl4AGp6HBOzTsodVAmetX1SIxUmbmB
lGhvYgXln4W3P46LuHWIiqiOUiQ9WjQqzcNQzYX5Ux9iaTAE8SO6MlDtm6Lc0sg1bikWOl+UQcOG
OzOgyKlSE+A9URj3lpJEz3wb3NOo1ztPWuKYLoX2/s8/BQrz9AUdoUdCuH84Q940RFUU00xyfKxO
ZLkhCndgy5z/FCc+OL/9s3RLXEqSdDhKrJY15pxUbq1EwVLOaftbOUmUheV2YvsAMcJVif+I4uts
kxptbHZ9pBTC8KZCHQesnZGG5UXi6dnS3B5VQARHX0wuwAmAjkc+AF6ec5+XZBNWJ98HOMe8RJMz
PrehEVyoeLrft60Sf/E9P8TCQjVf9S42nsqObPn8p/1MdQ/zGp6Eqhe4AOHeMp/BoED12wvB45lo
i4WXozfJX4O4bX6Qi4SgvuDM125f9pl9hSqY9qL0ZRRcdmY4JqvUbvRHj07NsxLnGABmcSu7iZq3
+7GxhmCToNb5E0FWMKUqRd6rxBmLejtNvfweNz22qMStVNWjIk1/2V5fqevczykohvpkPp9/z+PJ
pdECuJFOgyJo3LMl1ETmUCiADVdIzUZrrnYd3eJI/arAGFkY6jh/gpeOFirJE+glFEgOV6tBCRlK
S8NQmhaql5WsTrZbRLl+a2s0zi4s/gY2vDfKJU+REyPDNKGxSpWH+sEcAGxW5Yg8EOZCg9o3L1mE
+DXmGvVWs0rtmxrEw1b3yvjl/Jc9PqYon+HowDxyXsmfrcPfKs7IYdesIARR7akGOOr1hvGKopdx
U3vhRCgRL5GRj2XyhNQs+p8UMOh6Mq2HHzgm55ETHSZFHCvlY2pPmCQr8Dy1benbrbYffc2v8GnT
pIdAdaAM2nGRPFpO1mJJ1iTBfdh7ZDt5IaHqpYAjfYyR9V5rmInWgA1Qkt3T+Sl/5nVWPQTcLrQB
jSB8w7HJQfYTN677GvozPo8ZjSTssKTW1VopSjaFn8fx9eDFpuRiB1nC3WqLCkqYLaXK2tQB06xJ
w/RfkjXW2UWEH7TuEu2iIVtWGJWGUzx+raTKCgS00WsvBp8wwc1I1ts/Pe3AVLDtReFEuEPNg73K
wJQUA0O8yaa6vqbQ30JXwEBZh6mwPr9CjhAHlCxsgVZl0tAfcMTx/tsK8aFa2XLYtdS0reQmViGG
CY2u6gJvkvKCjNuHQmGpt14eow54fuyjq4OxOc2JHqj30beerRX4XpIPoxL5FBhhlyAQ4OCpjvav
zOE/fg7/6X/k9/86L+t//hf//DPHuCb0g2b2j/+8CX/iCpr/av5L/LH//tcO/9A/74qP7LGpPj6a
m+/F/N88+IP8/n+Pv/7efD/4B4oGYTN+aT+q8eGjbpPmcxCeVPyb/9sf/u3j87c8jcXHP/7CXCZr
xG/zcen5698/2r//4y+i498+uPj9//7h7feUP7eq8u9N+P3oT3x8rxv+sPN3Cn/Ad1GzodDKUvvr
b/3H50+0v3ORi6gBQAEzI4pMGSWB4B9/6ebfDdA0JogDFFT4n5yfdd5+/kj9u4COUyriAEBmHVzs
/3/zgzn6nzn7W9am93mYNTW/mGX3283HSUVxkl9k0hIWmrCzcFlGmpAWZRisgiIDjFCP0dpX625h
8X/iP+bD0PDT+ASosJJZHa7+pFexm/LQXMWfoH0w1Vp+KU1ZkrnlyurBG/L2WaWeddUaeSG7WZN1
g9vJDjagkY17PdqSlvwa1NxbOL52Nrn9KMy+TTWRrozMTJ+CeEzSq9iASo3ng2zcOn1Hl5giu4Qf
cjtE+UZTO7t3EfSU3lJPUR77JISxFmMruBt7C7xSkDbOY5hDh6L1bchr/CijqzJGRGel17F9x7GK
QtJvK+Xf8/H7959dHOL7k2iC6CboIC+aq8rQD8kMYKJUxDycD1G/tSb7Uc+efYP19h+zif99IHHh
zmbgYKDZDEwB90RfMxBajq9jgaFrYrumhupmr22I0lyILZcNimXnh53fxixrEbmDw7Vp5B9BO/0w
bDstk+GMjYRXHYSPDRV+DJc9y9vqOL7DbmushfPuiM0nRqV/IDRFRFF1LnFfEuN5Tj94yES2jhAC
CDdxYkEzGVP1vgT/kLm1ZZKExuq0pomb74ZRL9YJm2UhHdXnPS90iQDGIq1EegDXYw64qNMM79p0
kNzGzGERwdowbiiPqoMbakOpuWg7UjcdwULf2r7fD2u9TtKbMoyM8MLvEgez8qaVr2EMNcBxvWp8
DfPee9DLuP0itbkzXhaVgkFlFwubVx0G8bjTkQcvtmVlglaMplG7qfn/bwx0Ja+swDPvB0nrejfV
cK3j4rWMH+K0kbdyqigoCVe6+f/YO4/luJFtXb/QwQ54MwVQhka0kkhpgpCF90ggE09/P2hH3CMW
GazQ/ETP1K0GKpFm5b9+o4gnLdRDl85AlKjHazTMyPH3oF4jkOlcYdATOGPxlbuo3p/ZLLaZ+NdM
RfxkbTQBEoXwON7CB1/uFaDjRP4qQXQ94D6iT7f/rBJNfe+kec4/5M8Bf/osvHao2rjvOAhcXz6r
Rt3qptyusbcxsMwIJt+N/FFM1xb5SXfFRIoV4gMtGj1Tv9FKrduhJhju0byvxwHj54raThPXjpW1
JE8PGKZaRRHL0qaD/f5COtko/owKGA3YFNPIBA54+aY+cVIluaNppBptOdRFUM445pDmx4bZPaCO
Xdrd+098a3DAH1FCbnggTZCTskFk5MxMasbvkTX24FSe/ysx62b+qrohbUKAMMzDez2rjqilAx37
WPKDIgvT1edp8+iJZi1RF/2al3W4oMZ28Jqt5085/UYY6fk8mof33/jkMNvGaAsCwdyJsAe2nRNq
warmqUhsviaL46G3cKcLLadhsb//mFd72sbVgh5AexIbKcDal59CzRi+VSt8ktXG9INcnGmHv+9j
r63TXWVSqnadnM5s368kSPw21gSNZPIWNjeKk+/vgPdqpqi1UIdQiRwkUWtxcIJ+0zm0ovtid2pd
w2X0UguSoazmw0iIIGeKaxUf3//9bwwz0uRNJL1B1bRQX/5+W81bwGWrhRauO5EkJXaf5Wu+f/8p
r4Do7RdvRCvUIqaF4evJFbJ2KriYTge/Zp31i8ot211ZohuPMivxyjBPbfvrvMjqIjFhFmMNhTRt
LuvsB+hfftNWPtlwAikDImWMaN9/uTeHgMoN3gRYPd3dl0OgWrLfMotQp77KptghYvCCEif996ds
iB84NJLW7TB7+ZQuHQgGCgYtTAtjuvPapQ7pM1lP7/+W05sJ47wxcVg1uNjQXT1Z5h7qImOVjLNh
ZfVec8fyAK2pPia9td5It0yPli1IsKy95L83hhcXhndqkm29UndygwVE3VR8J+vVJAzawYUYH3e8
WbGnarMyD5lv2n1hqyDGXKX9gEmK9uypLSlz6dJzNNRXbKTtFZAi0Z3fsB/e4+UQj2mvC9vfDpsl
tyIMsqp4KGBA5qVbPGhiqRCkTulhFBZGY143XCEHEcfScGW8Vt50aVQLJ2uKnfkEke8cyLqtpJPj
iRXGO9L2oCl8mjuHNzWmibmfYr47GLel64r7FArY1mJd52u/MrrhzKp7azJwDm4bG0XUq2NGNjK3
GsuABOZjUdvTy7yycR//3qDxh0lnjXFOSt0H5Ibq+f1p+Mauit8NlQYY1YZOnUyGAIfS2mnpgFs4
oMbVQACpgaYqJshuyOHYudCEcbY5s5e98VQmIKANgBG76mlTAs/uYa4kLk29XuehvvTpl2Wue2M3
WAvMAgd1KUjSvJ6LH3mF3/BRYRUAFpHhTKqCdbKDDOg5FuH2uM6r1fbjggbjdHTdpr9MmzZxkFXq
nbajJWpc4vhvzZdWLbTfatpSx5ca3cCxn3X9dw4LMT0SA+QbUVqSJRsJuqq0RAO1fsc1aDWPgejH
BM8TqEhgx3ZfwUxN1mVvVL7/0U/teg5HSdFzNGzhqIvRrCEIyHodm2i03KG9GslFd/aqBYBnxw9U
3JNN8cn0pUX6pWbiQ5VVIiATo6UHLprCFeHkCfwvZVBlUN5lGQyhksLB1bFezsXFvJLIbCPpbeJx
1vEmQDg5jqxAq4SjryzhwJyuknRZdqioZ4tKts2gLDUiKupSj4mqW64JS2yvAiX1myAo7KMqcQz0
leguCsQ7N/2km7eztXDBfH9yv3FebIozKB60L+E2n+zkynTSsZkh+pt64/6kSbPgq9DPZzpSJ3e8
bT+FtslJsWnpodmeFCZ2MEjF16fwyjquGigL8D5bXGh25E7nsZ+06hoFnuXGPuGMUV56+pnr3pu/
E3YOvFuMQklUermdTkspcqUA/txCM54NU41RgaflGXLOW5UpVyk0wVBV2atOJQtc4GqdezNwQue4
e7taWpr9AlOaxK73yhF4aai6Cy5aWzcPjjnke7+X+Z05rsFFl5fkW9RqaD6jrYcCr+ODFhiZnYaq
ONtPeb2fssgJBwNbNNle9JMBUYFe5lPJ4UraBWcEsmm8ovXiqWuX9GZVgQFQWzzJSXfPnK2v+obw
BSlTt8KdJwM9nhzr9MaCoM3ImUW24hwrM3VuG/hTF7pKnWOwYlvr5bP729Uw/0CsOkL2K5aboRVk
mjdZf04h9Hpm8Dp0yTjFtvL8z+v+hX8qQyUmoTgUjZozxHULq6JWsJLeX2evSPrbr8ZncNtcwXTZ
Xl9OwGw0u8VbyEKVmTntrHIhGm1QGI0Z/WweanI27xYu/ES063Ruh2Ih5Y7Y0xiNXGvvK3TdO9y8
yFkdC6deIllk301v9Q7kO9qg2bZ/Zsm+vuzyvn+unnTdIEOfnHpLmdftNAEPLEv73UZ72oWVrk1R
7shyOjM4r8864F2aE8wJE573aWckre2WtHXGZsVq4lasQ5WjqLA+9Up3P+XtJmImSuL7mS+yjfjL
GoZm/7YZwGLAU/ZVhVUDuw0SAQI55p88ei97GiXszmapN1GlSnxm4HoZkcaVastfs5vQGv0Z+zOZ
o0px3O4MIfOtIecGDdgJvMDqODl5G6uVkMQoL2SL32HaS0AorVuGNlxymZypp96akITCw6zA6gcP
CfdkGVqZCy4QMOhmo1kPYpHI46xC9lQbgZ4F5bE1NeyEN0Oi5ZjmCWLtuqZrRY6cPw0RXSdZkQhm
5wfPXTP5TBoOjnIog6biNuiJFd0jqCd1SDluZhzf/3ZvbF74/wLBAI7QQDi1nai1FEsRwbt7s7Hc
Y11XHFtfYdeHHcahHezqg5mIAhcE0z4ne3h9lLFXAHP8gcwZuJOjrDDWAVSCbpDw4ZZGJiXY56mo
JyJ1tTnX7klMH6+HInWcX7q1rB/lbBRD/P7Pf+MGyktA0KeFyf2Is+blZqKcMpHdjMJD2E3+kZ6v
A9qSemgTnE/+OIzHefW5KujWtCNAaX7u4HeThmuo4lO/jDIqHBzDj0mHAdb7b/bG6DjkDgGR4R4D
S+tkUuWq0ys3TYkwS431i1jo7O7H1jQ+5LM2roelC4Z0J/N+vkgCZeUXHZeL7tP77/DGhr7pJECu
aYK/FqYoLcEl1MtTkGu7D5kgJB2o9Nx95I3F6ppbDxn+kbdNw5efoPFJx/HxIQ0XL0i70KHvHlFm
enWota48U728+TCqKBAHxIkEA548rHaDiS4jLch2bvEqLfxvpG0/L0jjP//z4AFwMmrI7jmjg5MP
WOJt7RjptrJwQrvIoM2SzFPlZ8DnV7J+TkPMdhHQARvS9ju93XhVPisbo10qcTcPh25diLSeR+si
z9vxq4vJpHlB8lAQq8qoNgpw0YWplv40FyGQnE7VN18Y4GnovX/XeUpylO7mIuJ/Zm25d2aOFxAO
cI//PjjgHbDYeWM4Vtvs/6tUAFV0fEU6cVhBFt3lU6BCZBr2mc1t+5gn5xIoIXghHEmIYs5JZVbV
PbBHylM0WuLRuGktc3M0Pllt5l1Tx45nTgJzO8pPHwhoxmfYggihz7/8WX1WaiPFsBZyD2jCTvba
k2kSKWKtozikg0zDnBiDa/qBZZRWWB9O2G4VYU60ddyV+XohFrjLTunXR3f0033vD2YYcD2+aDXr
2g4mzL2LaRzOFNtvrHMXqghUSOYq9OCTqWqurTQ6L9HClssS19IhP2pK/1cK4jZT6ZJyxmxqFHTx
LwcnmwZNOBV3WyiOzuWwOhnM7GHavT+z3lrgDmI9bFXBbl8daCsJy/aCJSjBA0kQD9JF3t8F1mZV
UBOJ+e8Pw7Jps1ygw0dk+cufJFdHr4dKaWFHnuF1TnL4RTuCJdltGpwp9t/6RixxXO/YUDgYTr4R
pkdwkyDFh6vj43ZuDONFNdX2/fs/6I36EX4LXFSUH3+aMy9/UEmA4IDElgmce1NEqT/s23XKomZ8
kCMue3P+r0ZLqOLg/OEbC3Hij5H8yyc66GU7uIvY83GhDUtbdrfOpMkzM/z1rIAmhDEMVNs/l9aT
/cYw0EWokZNsFrhZ6pqXkBq4Gt7O8LL08P4Yvv5SWx4UTZWN4c0Jc7IJiAIjLw1qRbRRnWMoMX2Y
QvQ+s7e9UXWC4BFUB77KZEcf8HLgSoULQ5tseSvzqP0YcJgMEeWkl2SZLkdR2Hk4FtXwoJdpcbPU
WX/lFHjNADcjDUkJYioLFzr3IH6USxM8SvgSH2xzLT6PepOco1y/MfxQPGnKIz/dGhwnpV41t1Ze
B0yrkaCJsMffE03JtAS0YxPzy/vD/3oKgxbg5YalGBU5ZL+X42I7CZiIAUIy6h5q6IZOn9LcOmqs
QW5H35A+5v4yOeH7j32jknz53JPfiCZDyBbTzIjEwGTnDNa3outwTsUTPfb82vlY0RM9FJgyI2OY
3NtgLr/VZbAim0ACsp8ntLGqXNpv778X5xw/+OWhxIttrSVuKFAfTtW4tatoKQdY9Lp61nf3o1o1
7ZPerVV1iW+LUzyuzUwOiJmmxm8CP/MhGvLEhTxIDlF373RzgwvdoOk3jdtVzr7IBC4VoLj+I20+
1z7y4SvvkKep+blwBoWpgScHutUztnFUxoGzC2AFqqjVV8MMKUsyK/S7pNAiHzdxSugxGMrLGX8y
J6adhVk8zEHUJM66GkU8ydLicrC4+q/RaZ0HEXCvitZlEfeAVIUZNunQ/JhbIx+vJuFsuYpOZ5eE
ZljSiXhLRW7kwvS+rjwQT87arXE7tSbhKjBC1JPlIkfcBYNBinGarCiwCSTsrsAOexVBpsf1p1zL
5Yc0CfNC/yPkwF8MnGvILZNLcsykqJmQEtzDUll+DXoFr2SUU6/wdNfFuEuHMvFCNSeF2OlCUFbp
7aieHIqFh8QQTbhIz+oPVmZPKZtSa3fRNFqmgiw2B/eLgdxvl/Vta0XjTM1v+Au2q37HZTrUpxl3
4rYxrS8eOZk/x7GrzFg6s32ZJnOLPZkzz4ema0i1NfTOC8EIB0oPsiih7I3T+qO3RPfkIu/Ji8Ei
jrtLTDQvkqugScUaDotFTLZRW169d5oCS1SzGCYbYsFgB6FhJP4DAlewVLTc3XLI/cwmBwHTdeuQ
DXn1UCNyfh4hajxLVd9bvSguhtwdjJ2f1MOvfjSNH+Xct09JoK13WN+1JaK3yfnpLxLaLO7eRX/T
0VGo48ZEqBrZ2tyOl4nF1TGqTbemQZ6m00djFt4UVt5ofG4IGeLcbzzmjld0gYxw+O8MUrCW8ipx
ZwemD+aWVTgYyOkIDV3UvWsk2jd9cBVcDcPXnqZc+T+KbrDRz/lp9mg1W9dbyRFtup4sthvZ5eJ9
VY3vDRi4tOud5zYHrOCh7S+TuzY7Pc/r576vMHEtk6KZI89PJyNkpqfw0x03eUTJaZqks6TG9UKs
QRUWUp9uZpVX38uiXm4q25u+l4NqiwtvMYqLHh1guDbSZX4axvjYFkVmhP2Q504IHqvY0C1pXKFa
Gryd4wqTGGGr7bK9a0jd3WWBji29CxOkxdsmgbpOgHLWkBacw4Nc+i75ZstVw6CYqBMVpSuh6BHz
r8YopMsOEhcuNwy81Xl0Zi2dcBH0BtBUb8El2Jb+UB0KUcw/m7GAMdKPBmrDTseIrTUaYBCAru5z
VRdNG1f9iP5bo1H5XXjkE5IHmQ8i6nCdXqOxxr7gQDgukTXdgmnNTkLArq9yvScXow9gvx612Sm3
dagI2BjGNg9rQ1lXKqGzvpHF5t+l4TUfDcF9E/2fs4gIi57lEj6858WrmS1oDpc6/9UGxkJkiq4l
z26TttcNeucFqlQSfNXbZn624YmzRawA3iHoFiIgsDVU0jnXPSfSA1HfalXd2pEGDPlRhwv9LDaY
QmAXNEKUaFpSMCazyuKM/OHPer8QvDtnzni7Go5CWbk65hdvzpK7nF0bc+wxFw8AAut9oNIKnSU0
ERXm/WqpAxQFTmxUQvZ82ft23vHJB4M8QaMJbpuxrX5Mo5HN8VKsy87pCgR8aa4t9+uQO9/7uRpv
9QVlSdjZs/596UXlbb5DpQ4yvpk+j5xUJNXm5W8xOPqTKnSTyGN7TO9hcxHZqeXO6BKCszgMcefr
a9i2q2vHJn2ZhwUn5i4y5CyLCJ8D7xLHvWmI7d5GKCmmxI0de+6Xq0QTtYz1Iq8+ptbS+wdQLvuj
YU7sem5fFg+632ffubIBoieJ7X+Dy1Q+5UpMj7Y5y/WIS6mJsNED2tw089MTzs/Jn+2nZldnoxg8
0r9DvMjJZfQtLfndIqV7QvBnlY+utVbPbN6Bf61jsUcuUte1PyY3KbMj2Q09XMRFYbM/udUnv8J0
fZ+wTOWdm+akPioYbuatMTfNuCc/HheDXrcw0ETpjf1dIemChLBJ6mtCTodrAgX96yWVGu51aQ8p
fjBspL5rs1lja3WB3ycULXSGeSvMb+DBDTmSxZJeJUM51peiMPHiT/CZjIsgN26mCtlnODnWaBxN
Qi7YKqykvB0FVLEYJhGcMFKS7CnMwCYLyENsnTECC++DID7DDSEeS7qrmkLmjKU/DqqSDtJj3ffJ
A33QxOJH42+yz/zJaHfeYGWfFn8dzEMCe2coMGar+JmX6cJaU9pAP5MtDctI4ecdkdcC06u4Zfap
Y+qv2s3oBlkWpaJxv/eZV0/8O7O/NTpef2eILDs6Uwak5jNjCNSTRj+Fazasy0HHa+WhxIEn37MN
5FQQXoNFUt1bcxXOlZf8SNlgP69c3H/amocbbYuInbaju5h3k2u2RWQTuWzuOJZ6N2zoLhFnH1SQ
6sbJ0aCxrM7qH+rF9p9Nb/s1msvBEdK38O6kYdCLlXpS8cdNn2HLkHgEOqOU1eJO19rbVNlBHuXS
mfQDyZBLehTGHDzPpi/yi6If5AefKUDycFa1wU3VGHVcm1MdkM+0EYZGp7FvUbwqcpsRXy5hCv+N
jKZOX92wLFeBTZ7h+DWa2alP9r2t5UXoZYCeWJ75lbhOci/46Qze8gUU0yZMu0i8x8Bfi5l88aJC
n9n3hKdaTmXCdAhGZvRs4/9kOIv1TcmKszKjztPwQZc6geqedIyw0Hy22kQEZhe7QWHeuKMIbrVi
mh66JMtuXBxMb7PM8NRlg+nwR1NZeFrUliEfhmYI0lDOhY1zxAyPMSrUqL5S8Pld2OFgUsSJvnBI
6EZezqhspcIDyZnH+1RV5peSBHB2qVWVdlwK17upyBOIAlssdLMzPUauEPwuRlf7Jkx6mvqqMgfu
I1FbkcGhiYdmkzZ7M6dI2luWMgjYHRbiaEwNcgvKCXPv0ZvuH9xRl0XsTOacPrA+MnzCpjRpo9Zh
JwrLVPO/LKrMqkvCLZrqqiIXcMYdU6jiCn+AAZ5KpVcDYQdVUV6U+E18ENg9GVHn9cKJNIqIPjRh
FwwfHHyhiDzo67Le9U5FFFcv+mY6mJoS/sEzm7y7lH5RmuCAxZDutUR3ikMwDzakJ6EmQtKF/FQN
WvFIkE5ABg79BJK9R812Qg9jnE96iwczsS7OTJaUUeIo3k9BWu6kU5QqFnNQPsGIQoKdBK3+2am9
9KPTytq8NFEpXbbSM9bYKTty5ssAFvjEVLkbvDIbYJ36xZEAtKW49Enb/NAAk9GmwiKnCmFsiCZe
MIudwll6ldiN7uhtFLQ+gDGTr/LYlD4lmhVI5rVyNO+6lLpR77yKCLrrqiWHN6SYEtQrmRak0UI8
1oNRe4u/b6mLf87zlHr7VVZpRX6MYzZHUzjwmJvWz37PXpHwblQnH8jM0G+cxFy3h0NkiLPFN39w
XMrPLCZHkkSnqvvWWhywka6+64wsSy46Mxm+6F3Q3MLNLpNdrS/9oV3mEt4CEWkiHDtjllFKNb8b
REoXnX4AUhFbTHPkdLqqr4dVaOlu1RNj2HWTJJXQbYsxtheqgFBXjrnuq1F5435w6xJ1F5w0hxUm
SrYktBiCeAJF9d8ljYwGUDjXCUtRse3bS7Z+hivf3zgw161jtiqkjDitl/V9uWRlt/P1Kplx/Zz7
PkyMHpsKaAy2wo5b8ff/J12HEjdB2DytQzUVUhViojTNZDDRcRnNMwjnGy1nIA2cozZFAbSWUx1x
WaFtm82FM0A5HSzk6afIbO52KoMo5RsJ4+A7AM6L/n0cxHCZ6fN4WXUy+eW6Mvt3VAeTRt2zaTpu
lNCtufUXikzqhd4M9ZDS1DSzQ6eV4y+vbBIU9TaZDmfu0W/doje9No0QROqn9A7HSiinrYkfzlUs
xLR8jJexGH83mumEtL3NM/f2N2hrpG5tnDCIUhtF9wQuxZDHLDsbGMl2aRNz02s4KLU1IC+ukj+T
jMQt12nYAo26/1Rqfnfbq8DeCceccaxfkbdnSdD1YaWRwVLiP2SfGZG3gBYs0TY4FzoKfiwvRx+K
pt66I2ZiitQaCFQZF9JAFh3OH752R9aPHommVWdm4OuGJYxRTGhxbfmvTczLp3oppyMriqdarbjS
pIFlQTkVWBzicL4fPaR5uW+JNepbec7d6vWzmfwbT9XTiXSiffHy2SbRAKXf8OxhLdRlWy7+kSyh
8ctoNt8og5M7WQMOjJr2zxILB1ti+B10yGhq0xd8+WCZayQiLQ6FjLaIS+479aWlJ/1uBfTMwkZV
zzTDizMjvX2/l7gR1FcYOLRmIaYiA3/5UG0wgmpd/3CAC+sSEQs3g5Xip3Xy7Jp/cTYC4TVKyMZC
RBPtaJgSoCwnD9RzIfsOKuSote2+nRAapjapsaukxuRMcxMj9qTNSelz/7a5kPTcaaByZg+B3jf7
FZLupSEF3CQ7D7JoMW2q4n/dBqBEg7oCxQNXo1l/+Y5LMftdZsqUIqRzw6UEINfb66yw9npv/Hz/
WdtXPfkATLJtom88wldx1IumV7VsPChQc9teExQ2aMfC1gJivjP8u6IpsNMnsUotBTzCUiXEAQKH
wvdf4rXQBvgG/QcNTFKMuE6c9Djg1jluulFKzERN9WVrrq4fDVluP9bGsDxofW98lcm8VnHDsYOx
qWVSWKGt8H9qmh6ccwN+A2f1EUnSKiB9FjLznzizvzb93PK17o9kYS4Gc9dXq40EiAKjW0v/vs5a
QO066w5p2/th0ROIVAmr3/cimY9DUcxfZvC/nejGJH5/oF4vl+29aDlBgkLRcsqxHkwZWGpiZhRV
XcVyhdLgkXu8S1NfO1Zrf45v+HozgtJKn2Fz9djYViffZdJmvWci0itvFv9J0Z4K82kaS6qH7UqQ
KqrrogRetAjT+1c/BG4iMH1QBjAjttbhNhh/fQRXFIXVJQpq66KGw4DTNm77JIX885Ay81hwiGKQ
Sr5i1rlusRob1TCzV/tjCYX6biDCb09sxXjhV646p8B5vQNtbTwMP2iBgeKc9g5KcAlNczjSRD+k
tw7WSXFTNF5kT5DM3v9tbzwKkbCFwnPTsCHZfzmCc20OxoSDNSQgscbrNG5hwiCCa5/IMw2pNzgC
PIHJQn37x9Jte5e/vlbqoTWbM51DWmb1lSua7gkhT9XRS2zw1Z9TuYQJCbHXdaDpx2U1f5tz3saQ
KvWomwCMhYdVlD1AquyFtu6AaJK9K2zE5UC0yyWREudcjN8cHtPCr4aDFnHESWk3BxLuZ8pqAqwq
ftExmq+MdjH2+ECtF+9/idc7Cs1ovjVpZWx1HpXky+GZ0ceVuN1lEc1pvb4dcILwcRXr5c8iI0oe
edpcfSFhtcAtUdq4peG9lc3fepwGpt2wDn0d+TUssNiiZWHed1mQBsf33/EPIeLFWQBNAoNJbNUo
QJFrnbyjNeljUulrFq20A9VTmkusvhbkG0FUAVfLONVmVR1co8mWwyRNPDYgEI1QhEsviSUJXRJZ
ujvQqmCL3/dd36LywzlmoZxsIY/T+dFusGU1h/1c9hOpR3aSm6GJIKkLJTY0y2XtWMMHUedjSYpI
KndjqmfyQhOJTs9BK6W6GaUpzDML5U8T/eSnIw7aet6MAO6KJ3tNktRcV9uEqouy7rBovSbjSvfL
r2APVhuvviBRAMDQK+NS2VW350zdMveQM35A2CMVvlotKcekQ3uPo/AK62tFf+HRygv1g9hl0MIi
sNc2cic+fUj1Jb4WdWsCMZAMjEOUzLORbmKePb7/Ubcd+vSHsY9uNov8g/X0y3nXk95QUm9mkaZz
0SOg1Iu6QS1nuJCvLxJbUh6mlFgg+FSRm87879XPSPm5QfZbVIikuy5qEcjD2KgxIw/BHg756mvr
JzUkDdh23tTHwS+wS8hF18ZzR0czyohW1+JUTiixQToSczf7sljPMJlejwaiNwiy9CkxEyGV8uVr
umDbhqSNF9G5kYdUjLS3uODt/nXMWehsgz6qrm0lnUwmMBGnYLECImVeCggOYSCaVzIMz8zabVBf
fltYIZu/22Zxvl1YXv4ajT83R+xno6XrspioOSPEJkTuVD017aFIJQbmg0Hc2Cjt8XJw8tLZv/9L
X9UHyAQYTyTZkJ9ImDqZXYvezFa/8ga22Wr70SaXwUNpdk13Np2B8CaClTUjOJj0Be/ef/Q2iKc/
PthcMHgqOudTiQB2+4MgzZt+6tKv0YLy5MOWAfDApmPc4xpSR+8/742ps91C8UjBZIjr+clgJ6xy
6LSALVNX6heysn8qNPZnvugfJt3LX7WJtrkJbdrMrSJ/+UkTbsJTpWYM+9zaeSr9AXV5FmzI/kDV
kO2KsUzLeCRfZIYwKhpS2JGOqg4m2AK2BAGjtebbNh/FD802qim0aSBeecJuxZHOQvUEm0R+T7RM
sA+0I6j6aC7rA/w186byvMnbm0vuEY6+ttYYgjt7X/H6CbSdKIkwj1fWlMvi0fBD7/WxBm1zvFbc
tqrDYwHDTp0ef6Npj0TMFskvv7L6+Yhqxk339SKtYEcfNkHFC0u4iksNUkA82WQU7QCeazsOyjS1
9xz0EutJTqonM0FXHQ9dZ95zJ1najy3wj7qSZrnCMpfz1O+gXUuuKaOsjLDpJqKlyjkdn1foWEac
YVMq4yLLEJjmLrj9YSrXgIpitdpbTUu8CRNKcgjikcVyn0K0sgionbofAfKX5JiZSGG+dLSaLxyv
m4gWz7J1+O9u8X9+J/idsGP9f3OJV34nR9Gk3wb10u+Ev/FfvxPT/A+XDhyjIP37XMX+8jtx/4NC
kD/nZsLtGHeT//U78f8DmoCDEvJTrOEBFP7X78T5jwe2AbSBkMZkazT+xe+E/JuTDWgTE2OZtHlS
bE/C5vLlUm0BZ0UTBAQ5+dpX6mmjrx4zMp2OtEqdo2VuiXtTre/9kY6kmdzMTqYfvRon1cLLrD3e
zU5Ugj7HRVl/Smi67fEvB1vzCkjJy6KHSdNae87AZQf0an3oLHM6olP6trll3nmF1126K5akU9v6
oVO5X0j8/jl7h1ok34bRrHZt54sr3BzWO5CQHsw9sSJzaLIrM9e0XZePBo1MXwaXlMjpnUxbsO3J
MQ+YJV1MHVoXKM53jhZ8LVRDW7dbIR/Ka82QZaiZk3bIXHwMEmFo+1nTrA/S3bxvtX6gZdysbZz4
CanHVVIfMn0sH6SbUh6KoPA/plygdzrXyF3P7eeznP3kaDmFbcTWmIPuD/CCzRiGsP6x08waGWCr
fex86F04SvUNh006P5UjNXKV4x0c5lS0R18M5Ej7XlqFshf6etF5gfZR8F9sw9lNCx2MzNoJfXL0
XSPXhK4fJM6rXCNmGjNMI4sMnSXupew4SuVLHaejY8tQy5r2GYPgQ+O12i5jq/tKkC2tFZxwRygt
tjaG7uyVj3Y62zjEtit8HOHTEVF6kQY7jR+KI32Sa9fQiMcwmatakYuX57tk4tPZuUuTHKYDKJQw
SDQMO9/A8Ex45tOM3BFJocI2tezVUXbVD0tZv9pqhWuyursKs8bfwOVA/Zkm+gjCRv9hWdcro7s3
0iNy7xoXCfzE2r6iNVdODX04gRO8lwn1rIxsvJIUtd80oV9hzxGuOA5g/T1ah7WHgOMr+1GlbXMx
zs6PvicPTdO+SG+9ML3ke1umt+WwHhqpH2ujfhgCjx9QTXxVcIE7gWPfrzFz7XBo12GrPurITTMb
v2Fdch8wYpIBOtgi85VZ+NVBGHVwx1kQ+7AQpDPsVHIMOIqu086qD76h9XHjDN9RbR3XxtK/yUCz
KTezIQURNtGv5LPeXFAwBTQUaU+HlTDVZ6Rh/O8svdT25FJW1zAYh51e9vdjX0FHWDr/o+rH+l4q
yNvNDPfAmBftiM/0fBMMyAMoBiwQQg96qpupq7KB1CTTA6RV84JOa7orzFzfVdjDfaJrTfSCM+XX
ogOmGHo9uXDHKr0wk8p/nrXW+rDMLfSXQnRzpE/dJwKZvng4LRMgyDkXTZw5oZhdLyZIQYt6ss0K
u3julrpFhNobh6Cw/Li2IZEhcf40cyu8oUOZEnVIU7DcOlstd6tQWk5+7fXzD1VhKhGqgfdKCpVF
QulsFaM++1Frw07lIhdOObGFQaVnUd4aOimGrfuBFkT6sI6dvHZGLuvoYptrIr7dLwiIHqGieASI
FI951lxqnaWHKdhKZAVkWVnTnD0sGzkNoUhzQbGAw25wwIcQrsekwqQ0uex/WK0sjy3puVe+WPoP
9cZZDx7boQ520EpGPFeha9jEF64Ft0MNSUg5m/re8dP2Nun1a6H/P+bOY7l1pc2yT4QKeDOFIWhE
SZTXmSCOu/AmEyYBPH0vVnVH/FUR1R016+m9OpJIgZmf2Xtt5abMMteTtXveS4k9K7wf0+eBs59n
0M4Tp269q5jGJixdztlcQ7NQJ0pBpFz8IyTia2CUqfC7FGg/J4S7nPzOumYTn7dR/caxYiFNxq6M
6CNsZ7RKGFSWuPOKB2e4FZo9h8Eok30O6oQQES9a/dp9yKQTsyf+K3xmmbyc87LJNgo6Rcx50Qyw
tdnk6qP70g5teQu63QGXXbMXJtjnsLoWrOoVY1Az1OoZXmZ1BOozvDm6JNlujYEJlFGBhA6VywfZ
tHsoWdLWjnPulibZO+N7M3SOCt+70EbZkd6TE4SnKjixhteZ0bnlW9GuTRZ2nT6dhNOyK8YK0FV+
guBkiHQWWwD/fXuLzcV7X7uOb++XWoJ1h78BCXpRP48F7393NUdVIp5rsqPt7G5kbX+gQiGwmIc2
5UO3Hktr/1yW2eR2cIDSbWL+dII2Xqx+cRDCjIqHOFieK4mgIJ9zjOHTkFTLVCbT7kRyUeu5yFg/
ek2LjmxoQ2SbjxtL+MnKtWcDHcBzJiDrD8SkttCu/Ky41EbPL6bXsTeWz1o2fCtrLdmmFlvimqL8
cnJEcHbZ8iI5fSIPUZHpobExZx4ea5yWJ1cbEblsIqZZT9haW49Mhy3IXtZ+DSpj/VhyMR2bZj/5
qqpTp6iQKsz6HBfmMJ8ZkSdGo7N4fdj80Q0ruJgyLPzBSLMtMMNCjH04cAVDkT/e5+th1Q5fy7iZ
oTYNrwRq+eeOvgLRFfcmZo7spGQ5pv3cZpzhUgF0726gaBIGWtM5t7q07cfmSKqbfp4gALxNxiPQ
bRXP+4IoqiFos7ArPenxWD+M1ffuI9Pc9MzzwqqfXkCPOMcMNU8sJw0wWl3EPITG0RN68DzXeAyB
55FtZvs26NaKHWxuBge9oySOeAlu6iqVCdi9ugwdLa/41wgbLL+lU5ivgKC6JwDy71ZVppY7JcIm
8gOUI6H3xVOQt3+k6cUEuXBvFNnvhvcCwc/0jWiLr61WhW0RvJe7l9mX0Bb1kvtcfFmlO5GLWDLd
g2J9mPSBzeXiih8EGy2wzHeZJeCp9jKpOG4Y3ZTHds+tqFAD0ruep2nN5wPH+qcS02GbjHQrtcs+
VA9r/ZW3XJjVVzA1j67TsO0cE3vtU6eq+LAV1guzL2gGn2u/vXaVc8vrX0GLKiZoSIYC1C+12Kiv
QUYGrHWq+/nLnLlclzFepv4JB9VRtAsmHPhxhVj9BPA/56I1vWAm0c+iY5pusNwrSa91q/zTxqMI
lN59EUsxHQvFnsOX1nPPxJLE10RbLD2ZSEBIyiG1VHDo3eZsl1+bcA6zHsgUjv/Pem2e9NGMm8F8
pYP6GvTi7Njz4zjZT7IXzxMPzK5KtF8y6OMRE1GCG08mmeoVZnjnpFG2koq4lXG2oNkHM5I/NkV+
3AfkPKwKI92/ZzW03Q+/RhJdlP4PrVZmMo48Lv7E9bD0QFkEn7U1rHU0vtxkfbjUY5ag/3SQNbnm
UdVdStD29y4GBDpkfkTZmj0LTyuPttsZ8axlpCOs9isuDjS7+jYnnlWKl0HyvVwx5L9LTf4oiqVK
TLPhxpa1c3HmvkuDmZgNr9siQMQZEcnFtd20v0XgXaWjeLiQXltC/tmK4EoMPcvlIg6m4lDfmbPC
shOrlGNk3X8tT8gvCja+hx7lg4jLO9pEW4vtqzEm/o7V0n7xoLVsw4fPplaPs+/+7mb9taWNeWTR
9pfqbDj3mKS+LGndWn3it0JJpYoidLVXuzVuPsFqh9xcsidjVC+iMF6YiqaSw2Dst/ubaB1mZ+3S
jR901PW8/wlYq3rFzbueyurvjFTUbP0DW7TuujdUPXg2otlGM6XbRXv1lxqy/jAET21TQy/YW/HC
Z+rZb5s/CICT3sal2mutflq2ek0QRiAOWkzLjiXL1AcrGxUmVttJhJ5f+nGs9xAN8euk+YWOpWzb
3tHreb+wx/hR0av6IcNoGd9n7KHYgC25wp/iYiFVndH3HBvMBBggWA2qX9mFQV3iBHTdJ33btySr
MVEUeXHCIDg89H1tPtIpzcnU199zlr0whSy/M1k8eNz007AESTFQhbtFIy4t6fUHbmSJNIbf0egZ
gPZqtn+iVjaPrWLdQ6qHdup9FIuhgfg7rO4ePq9S4gJ0+00jIUCEUDjaixk0y6UkLgwfz50LLp35
3KtBvq7FPj4tGepHBq/tm7YhSHY90U5h3vJ2sFQNTtyW4oJxOz+UTJbATWpBYpE6NhMCE/zwhzI/
TLnZRyNneroru4+WtiLIY/SXMFd9HzOVns8ECzXMys2fkGyCPxufjwVVWfXSNcwuK0GY++pNeqj0
4rvwawv4Um6c2Lt357afCWLOvVmepMyN99Vw9xgbcs9DGsjfZraIQz1ulw5IVBN2tRG8S+YfyRJo
CND1yTuDfini3m+3xPf3LfTaZYtmfqsPFGPovJVwvKe14EgyleEda2+0j7Or2nABEa0dfdPIkKtv
n2pbjTj3BkSFIPLmpyoY0HLW63cBbLiLBTYLHGdiE1fYAdmTrJGwycbb0o2TMpkGbb/W8xjExj6I
dBt36wfjIPMwu5M6G3dRYOTbnMTEmEDhkDkCyxrh4+KqeGLKdJi7UZzHINDOwUJXDMHj3TNq/VMt
phE5YOc/dsrtD5zHbDx2TKuc7m1q+IyqUcXNUV9gNNBRFu4EkAj9kol5jI2uQ0DnZeO1AcAZr7iy
nkRgYtXzKvnPYk0qEkFtXqU1paXRvazBZ9MVmhlO7YfHtuunUbSkPHpC4ybPzKOpIcneO/E76EY7
VVseDGG2ZSoc8K2lnr5aDxXJXuBVDfsZTf438a/Oe78YEtkpksmJz9nnZt511o7bPWSIMNOsGCRp
SppzrQvxVknn7rewnRM715antf2eWp6vTK7xRkTd2W3mJjRHSnkCW/2Lef9Ewt35qI2hvs2WviJB
qI0YzdCzlSNMQucYK6vtHnrPWa905+uzWIwgmebua3GIO11QST0MSz1hriAFQza5unisdB4qlVVL
0tZOBlh1r9Adbvtjgyyce5ZafwSlkHKD7AXuCn8x7UdlyOzLn3txXBxUdOWSOYeg58rRlecdPRrD
yPMKI1Quwbj4F8+awWvJFpKIFtbpJ3Ic3JuVB9tReEub9hvVbtyJ3fkyRbDdgKeaLxRqzi/Ll9Pj
qs/lTBFoqSfBmc5JVNh/tA5jhNXeE8sGkQi2RrfW/V0IgAvDM7Cz3zl2s1aQiflS9FPku0dr6n5t
3Onndoc4F/RDewy8URwCxuSUnYoQkEA42g3QuxPmzFg/0N2VsSby7jdPJKQjH0FGi/b1QZvL2Naq
/aUivOmLN766rJZX/7Uze4UCJJ3Ur4PmDfYGB2uFDlvo+5sJKgYkRrZ+FK0RfHVqom9Rpvhel7I7
bZlV/ZA2ytE9yAyOnQWeFJCwtj9usxHXPUD5ZRbNn5402zKaWHCOHEvGXkdy3mY90QoEI2HmWwTc
3zmgoe3m02UqrNxMXF/TjXQiUbWO7NXWXlaKWvo6/EVftp1rNfV/M3/nMCy6sNDX/qVzu/655jWm
TU/ZGMFDqx82y1aYTTphPOHn0k+l1aIX3XzRFjTnhXE118H6dMuqfVwbc6V6MBgVh01jFzLqVKZe
57VTe2zxI4ukF+6jXhrNhzYY9qk1tP2lHUc6U8NrhpO0/D6I1wI8WKFQAoSE13vP9l47f7O5YCNI
Scwl5qMCV2PtMiB3Ku9CLniZ9ias1EiIwo9pRM1fYC7Jrloz7VCT63LkXBoSR2hWvBm7R7PQ0zJV
8KyU109nfZgJI2CiIeqLiz1Pi2jhg195sD+3hFS99zW9RduJ8WLKjJENrVXINRd4MVlIuRsVvivj
Umx01Uazj6mZ+T+Jpjotc0D409wTJEB+bGQzCDgXM5h1q+mHaz5U6wnI0XmtaJgq7dIV1puURmQL
rAYg7Q4T7cicj9kNzO5wtO8OWtH1Y0SAJJ37jhk0kDLe/D2V9nVoMZyXDTdkZt54FSfTmb5s18NG
YifV7Bfx7IqTLztAk/fH4Esokng9I20DomQzgKmlH07qMad0fdl8b4wdEAoOUQ7QWyC6cK2T4ltF
TtlwxaiyM2PMGW0i2Zbo60fduDfYlbHZqgPWqjdbb5NSZAuroaNq/tYjF9piq9At3RdnH/s3OsMl
1Vf/HzwfeJR0mtvFd/CdzVbJaGQR+8UtXPcckGURlVV18PX8t8qLv5axbQ92WR+dzVER6gtC1EzM
NqXdfDC9qMOBwWIIQbQIA39LnbXsUscPLpgF6BUL5+Jbzm9/vNd0S1mQM+4HVPA6ygBaT5s74VYX
uxWRpvl3Mym+PYhpL9zAiTdsa2RgGTx6CBLRkDDvMJlYFjZCdKt5au8HnoOGHNVatcV+Z9ih61Ln
6Y7/0xrquKzMA9O9pA3QtPnEo62SOObeFNE6ZPFc02jnzovDVqZihNIqItLK8Y+5ek+7b1zJ2UIx
H7x3CD8jDUnci6QFPPCA/gTiYoX357HHNsaP2x77fKM38XFf6BtPRcdGy/o7who2twP5aDjJWOzz
UVqTxiInzNVfbadPfFjb5uhc1iD/4flHASRiFwiNvOBt1+6zMf9iKKwoCACA1IXSGy67vyC9L/z3
bHBehGbkhIixEZ20J8u00rlff+pFfc0rXvFkrrQCbmJv6w/yOELqhsPaeFzu7WOVPciiWMOxzM6q
kS9Uqo+1zZC4b9wq6TL/W5SOivftfqbnL0s34/8piTDAzHjatr4I8RvHpcLIY9o7Cn0t7SpWaDUK
xzCghQl7KewTt/5HBTEqY/IYLyukBai76x7njXky6PvpEeNed8igwRXFyoqa0Vl3Rty2xdNIrPfi
nRnVYK+WHsePhLevdfVxyqezS6ghg0OYf9NAJJnGptJZos3vj8rrMJK2x816ZvJI2a/Ww9Bzm2T4
1DbV4QPjrWEGNp2bmv4WwW04oXKNGtWtR7kNIaAYJlgoPCKGf8/Kbw5jPfFZQ00wLQGyB+ZsDMpO
Sw7+TFMvu6WnpAXEuftTKZ9GT2Zc5sEfD0GnVSE1buq/g8wY2Nv7dNXxXd7kuC2xVwwcrWKpIWaR
B4mTyI572yyPQ4bIDFLXENIH/WzMmY9NwdPda1e35cBrVmLzliXGu5qhtWAzei6EiBErf0v5YfiY
8oPgia19JMrg4An8r8tcHxAU3i1uFskr5UNQ+nG/AIlUdhaDiwqUgWnxczD+om34SXGuwtEQMtFG
/7nurOyUO+uFLFY+8GLeLyv7US/Tn9tJXCuHkSuH/K9OX5/oQE6tUp/jKh/07TMwx5dOoKRjwuQl
aqQkALzwWZVVWtCmuAN/lAExSJPJczlPXLir9q6ZV7Kb2Gmg7dfnC4jL0G+RdAF4MnXIse3DVncn
rfSPZBvnF8nXqfmEhQYS1nObb4d+STX5YDOnogiyzz6Zl1nzztwhrLN3oR4XlxPF218Nc2bSPx3K
IF2Yiw4THt6NYD6GLKvuRVnrX1mphMV8qcQnR1FIzYEJiLUGDg9PvpRUpKut4s3F2Lxbz67z7s9j
ZJjfzvarHt9Zt9Ds0Q5yH4ycu/2+XiThkd5wGP2vUdfYrxsIJ6ajfi8Wpu5x0pi5oZmpO840+snP
VRuNyO+by67PXjiUwfo22ht2NAJDEpNtTdSY/tvC2vzQreaL7c3bVYySPsTEk7NPf+3VO7dggG1z
fmpo8Q4BhuWzPbBroH6JtcI3Ln2m3oZhfBTENEpR3p/qjj9ZEbQ0jUQtFl6/P9iY43aLuJNq9o6F
ThvKwhqvhn+rdttNXG1TA6+B/m5z84tpzD86x0LHrsnZu1otjk7iy47+5GwPjLPs5obR+y9XENMP
j0rGLuYHpIQ4KOv7ST5t/lNWTWuKswUBfM3gg+OXjcZXlucLMSD7eFP6u6d1j4QNhA1e0GgsLPep
JNTlRBIHI9z51a6ZDru0NUJwday7Ee9Z/jVN9vbgKedAbc2+DgbVsIXsRD14UP2DaT7vkpvWTOuy
3ojbWYMDqhCVGKv3hp0k9gProlf60zB8KLkw4W7fas0Lx2WKCYnx8ckZZ1XZB9WyYev2fx+amlt+
LhX2aKfxswOj8OqIaQ0+x7wPV1tf3ROG3mupOwxzh7jQi5eBQS5jFpQlQRfcWqzc9DLOyr+lFNOY
uOsWrpmsZaYU4B7p77ZlvWbPMeKJZoZcNdc8u1SmMx+bZcvpQzKBEayXNyPwvqoyL0/jSICDIUsc
r+gPz6VXRwXvQsT637tCBTi1ZY9X7SAssixR0/3q+WehYzZ6qi11Fm1opNaQ99g4dsxWUyNQLl6/
QB57t6QA4iH0yj7ccwTmlqt9O9SGdaAVR4qHKbkn2YTsD5poDZb1IHyKI/xmOoWFP0+POUXz23YP
FMX0Qx3qtS9rFfzEbJga5oLF2y9TuHefW6M9Mkp4JwHmiGPpaAz+bSddMZ70mYlVsDDdd8574d8s
yrp5ZFeLfjksJqtMWjG9t4IcEKQfkbVPNsPfkrxSyDBXY5zMxLHVkuCV/aeghA73ypfHva9/FVtG
hehwXy01dRXSnJ9gr7xd3Dx0R4wc+Djp2xXa9rtPp6gxfk9Li6ophzh1oJfHfC6cU4uqMKoGu4jk
IF4zkMFotfy9OY9kOafBWPxufFZ5xZ1Ow02Y66+g007dzhq+J0I10jeeNhJDiaHg6c76WM/rB81D
NE0vwA6h1bri7C7VmRFbdlD9sqWLwD4MBq6JcttK+32PClfyNRtiPXdWp7IXWrQ3u/6et74Rrsp9
hJhLdeMOQXTvULBX47rvoEks7Fqj0r+v3MSNm7YMiQQrI8i5bio69XeA/BjOLomhWW0Zh33Mq0iS
u5TkmyMf68Z6Kis1ERPJMysnvz1NcmjPubA4b4Z1jrNZko40Wt7RNaYfWbEPBwYWZqxkVsTa2B5W
zXjlw/csS0Y1zLGIDUNRlIh9Yre7MwnL9Hr9chvKR9J2FZ2aFBfV6NUfV9oQbEUhzztZvVguZ5sJ
3mYeSsBdGPp0Jyn3ucR8VqiTWJ3xpLk+KbddW0d9Le/lXWUAbqjm6O4fiq11HfHWoXbQS4avc9mJ
ROZkla3lp9ZS06GTT40FzYFpqSZyJREEkz985ayMnk3ajdhnGPXir3aXMDaqIlM0WqxAbF+t3WZf
0S8kSVV3BlNQvW6zfNu87LuZde1gyz14oDQEzDKx+i4x1pFIeVce6u61pwEufSkvGpSWEy656h16
q/8wzoNzkjPzbDRgTJg3/dm875L3oXnqXbNLy2Dq/0xYAo+rKfUHU+TBr02N2mdfd+tXqXc7RKZ5
Y+6ZM/1vxQ9D61xanf1xcIunrTBfNHAXDGX5Bfx+719XYSmGn2wsUJiG3SowWhvBn3qw4iJYusQz
pYgYQ1P8lHWARIGSoaUWxxhf2c3JbiBieKZyX/LSNuPWG97dgHqmMn3UBXa2JOPq78e8C7a3aYW2
5YO7fce5em0NvfzBEoWAbQyfoYGruHV5D8mcSJeyHE4e+MiILEJcqChZMviuoYWhkyEUlJXWSpAX
tqdi2oxYWqo89UV1QNVV36de1z5r5BPglJ+ZMzYJ0gdOtHE3x0gVlA1YIsY4GOQ50B+2XP85MT0o
NOOgIRSdrO4+m+LTgxJ/hRAyW1bICvZ11Mc57ZumP+LWt/5DEfo/Ul/9X3Ok/lP+1H+bS/X/Y9rU
Xc/+36uvTtPP5j9rr+5f/7+zpvx/A7sFK/TOUvJcoFn/J2vK/be7TccDYglq3yFM9F+0V96/6YFj
4k/BtIa09l+ypiyHhCqiO6hVsPgwurD/J9qru7DqXzSSmAzYVGNZQtKsO+hf/4tGsndazjN4fOya
JnWpPP2nS6mORN20jrvJ9LxwjOL/QcpEYHb/tv/6Y6GIeg5UbDaDmLJM878IQE27raVtMGYfiNre
3wflV92pxRPpxUSRB3NMFVy5D322DcNjVfk9XbPCbg/kwu7Epeo0R54Z8zbyYC2sU5Js9KjPF32H
yUcrhuuX9/aPkTMyRxPGPD4CpxH0h4oxuP6Ngl63jkOAD+asj+B+Y8eqBo4Jsays5uvMugx8wksS
IM3hM8/n7Y+Gdl1EmITKOK/1AG+vNy5fS10Vy0HhqTZBDxVKPlebPry6VVVn8aKG3T3jw+TC4AOc
WadmD+wvR5v3PMXHX2z8aquaOfnvHLlkxNGF6L8qoS4JMj+rCJi0hl8wADPFWoIV8sbMXpbepVhI
YW/iyWtkHZpS2uo0Ze3avoxBScJ6ny8BYOV5vsGcMZ4gRfmk1BKy+d22+hPwjGKMtT1XV4Rr3aGQ
7uKGrqW8r7ZrRxsD+Wj3z0Ry9y2is37VXkcc+1YyKWtucPbjH8BjUa1cOoVRfyujcz+hCWdJZ0rX
xoLdDt/+4MsnvfPVr3m0IbA6QBKzGEk1L7RXJUU3jAKz/QVaqVWJLUh3AVtRMLPwNdwl0aS1pnFE
a8R/h3ARsLVsB8g5UAi8cN9yatLMtF6XrPacA4wDizkA89IkH+wJJYlCLcvaIhDzM7CdZXkdW5+f
mbmt+GYkQGtIJGUXcf8z9M65CM5VOfWPNaYKGrq+Ld88G237ocpH1SXbmFW/dZpRP4Tg6pBcpTUm
3BtrGmQk9t3WaevbrpbpDrHhbvrwd4vFS8Wi/Y8Px8ywzqgbK1Qmdr7rA2q2ue0Pkz3OhANg9hmf
W70fvnV4vuNzrdn87ReALONhKhuToph81b5/4kdvojrIDOk/9W2Qyed6NKz6GSjUVKOKaFdWq8xt
iyqdJovnCx2aPt64DjVArf3Wd7OKlUmV8KwLUgHe28EsmgeHx56n0K3vXw2qBVIJG8j/+I/+bpTL
EacTc008i3xnsnU9rBuy9t3RipoBiAhbQQVAeifioMvnE4xez/3BjDjf4i1v3fEwAHLQPiWYDjfd
C9JsI6vch+8F2rmVaEK1tBRq5lV31sj/zAeqbChYzA5Bo4rxe3OoXeLMxeTEJ6V3KF489PAza52O
/b3Nv9dmefe6eqtRvy+N5KOiD+uGn3/um+rDozqrnxVDj/ZtQqQ0JrLFdsyl6vNAVkFQlnHlVuMb
4XdaeRJbRYMsNpCLv004G17srvOoI1sU3d9p1Mp/GmZRL3Sjg/NddP6ODq03pgMb/TOhbvKg5bv/
YYHaCA7KGe23XJTeYz8b+lVszbHIyfGA6bHqphkVQlY0EZsdVgZYttE7VYs5/Zg9jHqGOx/23Hm3
tno5Ojl/KmL4QkswPJ5AaD0HaHCehUOnP7d+qYfIO9aLVRvZBxjkWSa1qZXejZLrrbPaf9CLqyns
QaKkejMZJ3QtXRB2JSu6rbQeCw7jhi2brV47AAtxQ8rzH5NcvhA6hHtr+vZIxSkPXu58LpBuUD4h
QWQn+jH4/d+Wv/PVE0TOF7Zx1FY1phuUqpPXzb+6qX1CAYwyalJFrGfaq1ahHCcZaYuD+x8m2ETI
4lucAd/F+IXeVTmlw6QXh7FAHuOXyrsuYzbxONAPSZShW2kkwV11ixL90es6DlZkxcgi5rx8DKri
A9NIQl7vHjU51HnvTjCssY18GblxB5V9dPZ2uecuRLqRn2c4M3fa3nli+C/d2j5tgTg0MnvYiRsP
bZu7ADMTCmAkBS1SunDOkEnqAv2usKaLNTUcYnPF0stT1NN8ZHO7PZsDx2i1oyEwLedz9zbyrpkN
IazXj8VoAnIxd3kiWvKUTw36V8YgWbb8GHZAM7JzmOwIDNHIuclSwLweBawIwnxmFMuifA/82Opn
siGtP6YfnDSjOXalyRR1bLfvrCbUMsoK/kqF0hGO6N1hMLQHs8rfLKzn3PyocKCKhPsq72pCvxV4
gcuqAIm2F/NBXyz/hnRJcyj9xdXO3XNeE4Y4Z85Nh4cTATSYMHnPCNO8GywgkNxj+TAFznHxMeHh
P3g0S5Cu8wq6P7erNB+2Cvy/uTHjbRBDk4QB8CJhEmnl50CrHcE1yUWl1V150obgV7UAtgshnlXM
bxYXjBVMNKYT+a5ugb8iAeDsSRzV3Ay5a6RkTrqg10N6hoJww+I/7RxN2uC1IIFWZH3l7txpTGIR
yUDjlhKl5xyZRVXvyLgQKc9r7vNWS1ViT3DzLwJbYKaV+ziHLEDxHBXmXJ8lBPK3bvKMnwwx8h+B
Ngxu5HoS9aKxYdiqtu1JAomK0a77Xx6rgzNrr+5nkY3SOLQFixUccFgRMXqE0AlzdvlMF3KX2HRa
OWvA7iyYuo0D2b1hUamC1fVua8mIagmRuCivRV43nI35nsf6uozfazEZR6kX3o8BbV6CCay81VSP
XBP1shzcdXOfZiP4qTtEzfi5dt8wlH1TpyiQeveXUweT8UBThmDaJ/taD1uKBVoi5Ejp4MJcYtfp
ApnTiidh5Os/gSjNOEBHwqhg08pPxx/2qCb3xo2ERMwczwbSWMahwiwTO7PcJSYsCGmOqTcbMidK
uk+9aqZHCNYA3zpWMz7R8bV+y9tpVbGmd7xoU2WMvSt8ju1euJRcg/TSeSEcY1xk8dRqxphmpkIj
oy/1cdeVfvbxt0bMRK1EjtMUNznjschdEYmba/XvIvfmno/HRgI3vnMjq4Qoum0GyuiOWi2utKll
1BSLJ8K+RvfiyFq8CrHtR8BwQGfIazFOermCfzZGgDQb08Lf2CC31Bor40sMhtVwJKJpjDqb5WfY
NXNxzOkyv8bZhSjezhN7o0VDvN6KUv/wVJCKwIEpzbTomNmyPektBKRQapw5GD0dVrfKvrKq8s65
2fav/up9lo2EWTkuBvbQZSSveOgeS6AfpJm4KQx4I3VyE8EeiU3GmxxxAHLFdpHIOoadYlUpCfDW
jeXfXRI298dJmBXb4L45oGZ0OA6Z9g1chxf0FDLtZiug2GkWZih3fzra2dtCrX1jhKLgeQr3MjnO
P6tO8BtqbQ5hgUFiRjUu+6RqPZyrQZ8bV9zt+hlg1f5YgBxocfNV6L3zrG1/C+ysLY6spTv5NOyP
O1NRholZ6tWSaUOxzyMfbWuqvZdJk1RYuVtlKStnNO59pf3aoFF96XKUNCzB0Jw8wwqyo4d8Ikbo
74NqauFSkE97Gb0WrBWLgb/cqSNa52lSqaeQFQCskmffddFfK4Vin43kjaMHRB2XkMMkd0Df5Bdy
Pu7G0qSLBgMsGsZS0m57+KDGcj3jENUOlblP75NlgTCrK207VqNeXdAYTIfWVNZ3QKPT/7X7zIWT
OrnBfFncfXqqx0B9DDps/8PQunDSGlsbFpCN2fTqL8K/WtJjnzw3ywsdJQu/XfPQCGcLTZq/5n04
NjCVwo1VSEdgybi+Kd24s7FYF//jtjqPNFQj80fuYZYZpYtmV99QZgtbEq89aw1WzkXpQTp0pJWH
7uqzVQOOFQlr2X4NyhyqQ1AXpIBI11yfXKX5UEZyv5RHFzKVCtcq773LuDu3ZtqBf6F16WENLNI7
Fzgn33BsMAdr2vFMUt967lpmzmPvV0njVb8HJB8CW72xPDh9oGkRP0rctBV7beV0rCml1SRmiemi
hpAMhx7pxGG3x6yOrIVDHdQj6kWz3NC5gI7I7X+3x8FC48+fE1MHA2OraNOZLxdEUNqiLVMEpf+L
vTPrrRvJsvVfKdRz0+AUHICufjizztFoy5LlF0K2LM5zkEHy198vjp23bFWXs/PxXjRQMCrTKZ2B
ZMSOvdf6lr2JuDMPkCue+7Ge36eeLMigVVkvNpRiILVlU1ypqDIuaPzEl0OC9GQY04fIS9ITq7p1
YnYkrse0sxCpe+4+DFpk2oOIrlxW8RuhKn9ro/umBojTj0LhufFbAlboByZXyIv7TZ857lckAM0j
AOn+kjnyeAdrLN9jaPqYOUV7Yc5OfilEWX3sprbf4SxB2G3G/d5AfXaIbBs6GWtQs8kZpTIXNz2I
bkAkrnJps1GTeFRv6eBT6NN2XA2+YnFqp/fLOHl7UZkUGjRmk26TFFE/nAhn6rbItkd0HpYFupIt
fz/ZJFdoi6q8NBOUGLrbcQwqTwKT8+AGt6Wqd05XYUcByNPwoikVYhMyGyU9rhYP8PEhwFScu7OY
p3aA8MYmjkSWUyUTFszy+T6XVnwbTZ63Q+ZpXxVt5T/EpGq+ZiFpeytpmstNaXY3HCCh3La82y2C
QsT5Y6FVfC06mEkaQ3iKMmpFZrC1eQKxgqYhC1yuVpOCSu6W97IjNkRWVPb7Qhn5refXY7gy3BhL
Kl4SFrBYhDq007GS40CUFZNCxjtbu83kWoEcfGlrVJUlRIUdQhG3YxhjJHJXtWi217XApMIxStQn
co98YPMcLS8NWfkXc19Gq9bDP9SAab8hScv94s2DgC47L8ei1/Go5oC7f0wHd9aaZggTMQcMut8d
wqVtViPIn4i1fHTivH2CuUD3HsHAe4uIvq2Y4+iCYUN6JNDK4YYkt/h+IGI6XHvVBPaLQVf4KliK
7k3T/1bGE7vuGFMEJ3Y/ghO2O+xPjO3txzmGL0oPunG+dkgXN45kg6MMKDh/IlHkfEqE1ilZ7Pyi
79JxZ3QJUnSwDPG2RdAKgjRDCB33smZwyAgiT+Er2pI5pNsxlzfE0D+yuZUXvcIXgP5Fgjpv0eUC
fmvs9aSq4gNJLflV4RTpPUzs/BqpAaEmjVz49vHhclmOUdblzI/QQ24jD00jB6COQqEz8+yFKUS/
G4shdb7Og5M/F6VRcmFn/wsZ9tOxEU2zz6qK9K0uTMXWDzua7n2ep3A+y1jdyS7Cs1QkfjldDKMl
Piy+ssdDgwzsUY5cdPwbuUMshUmcOafplEMgxdQpn1uQ9fSmQ6CIzPj2dpu0hAHJPL3LbM5EqHFt
73NhxcWwpmdTJht7aRhfQIiUxcHHj2vtCjQDX9A1qPYyF2rx18G8TM5FAnPxGape+2wa5fIRYZ0W
ntTIT3mMqEv59kDZXym3AvVCjnrpnvJ8VrsyC5LHBBw483mZm8uho+J8pThDa1ATxVqvDOzf2u4R
D1AxeMQmp7Se6E6ZMSRTUKd+6kSPbenfs3+jTTJVX7+oAfXhuqlQ3XFnzf1zTjbNUSEk0jo23d8S
xcj/L82m+sq+MCYXyjD8O8adY7Nhtew+pvnA9M1OHDJkWlouhyVpl24t02Y8GsHSbhPLVPepNPxt
WgocOCaxcI9DExRHguFKC3uTiJ8RadBYEEaEfgiVokGvYVKNU1wMTlA9jp5dil2yWHTXDAnjB+xE
MgHm9lGrrULpgPyd0oA/WxZ12hQJpPq1JH3i8+QWbDDdUNOJSMKKXlRQQpPSwmWrOUZ9KBu00En3
lZ+m6BcjpQYepOYJbH50gsAZKY4OWd7kW85u/JJGsEVtoMxCwSwaHw1GhGd66/YlszyrX9bsTPxn
PJMON284IldBMYmL9fu/z859J6F7J3ZaOhdBEB/juIqZL2ewlC8YNpgllEzVsVuvvAg3TbNGt2wt
h6K3pxxJONPt+qYkvZZPAerenFfJ4i3lqQhHhcyumRVtJ2aZxrJDu5gjYZ/KuL/1lpD2zBxOzVPl
Cr6rBg4Mwogg4k8rK+3yRM/arD86dtXbWoziFB87a+byd7IJ5EEilsNnkRUzb3BSrZNf9SK02y+k
8NGCKSM6rD9aOfSv+JJsSRIcfY0uLeB1gTRGYMoUchuWUC8PpjKwwHpiyCYIBW3zZAiHX2BDCWXe
d+7tOA318gmnv+h3qje5Bh7U6n7noVajqVqrNt/2Ira8/SyWVisUO4DVhwGZ0bSWPQLdteQ60Xlt
mgqLu0VG6opGm1WeMOaCkSt8UpLIqgNC/9G0h2K6Y7mMs31vhm5+ZcDf8fYJx/Ucm8TkZgIBUTbk
1xZLT3mJZGZ4pPDv5UPlTVH30epNZpCq9vEdmGMcSQa/rt+uuwA8/hWpr7zRTtWiuMaiy7vC1D14
F7QBQUdWJfYHtvS+us66nhVl5D1Mp2BK0GBmnkPbLvCcyF0ro6mGberVfES4C7x92x7URIHUxft0
QCyFxrS8NDxm6l03uQ/pFJBhMkAbLYW1yyt/Ke8ZiDGJ/w8TfQjtNmCntYyEjzBhxljS0M1sblxV
WcxA6148/TRYuf0+I/hbNTAUTyvZ/+Pvb5zimB2ggWBJ50G3PZ7DN9SRTGGaMhl2owhy2ptqclKL
fspImAaAC0IlIXPjSPv9a54RZT+NK3gtUwe8ewKiH1OZt3AQiul6kBRPyASM5onuHWT7iLvhW8fx
bmMPizi6cw/wMxiNCoj/ALZhN9NqQYOJP7ZQZdasw5G5bwaln/mkSSSm04rPLSM6heJOu1ZaXED2
amZ0V3FwkcFH1zPGD35rJbvQaq0jxm2LsaaHye9PGHl62vLm44UBmcsBIC3bYRbE3399fp9WMRfA
+o/FsBuL7WNecQZOubfr7iJO8hZNkZhuUbirK8dXZ6lpe//7b/ZfriZsPgfmSEA7wdGjqF9fueVR
Qzs9L6sxsyks0Z1e0DVOviWi4QARMoHK/uRaWhqj8uuHpWiFhiD0QM4CxP7rS3ZV2g/aF8IiUUTX
iztii8SYj3B3EQ0gToDjCDT8G0OMzbEKuhC78NTD1h+C3tgZEqjVirgEe/iTN/YWoAUjCv4C8FAG
ggzc/DdfRdVC62rZ0FdFZE+YiMrpFkM25WKH8/3PuGn6iv76JQQWhFL6m+AgeJreXPEQ+n5d99aw
IjCAwxV2Woe5/kRu1e+v79sPBVKHOZtv0SQ18ai/pWCRSp9lPFNwzM2ebrtJr6jYEgE8klJc1uwN
v3+5tzcyL2dzH9kOE1LmAOEbjEQ1Wyk6XRax5rzxpFPK7IGoBb38RTmLPtBf3YRiY6CzDMPN3/z+
DZDr++abZdYJcpbULIJVwTCe//6nZylVJKjjQmTassh2wAZaLAZGbFd6TCCN+Iaawx2RPWLL3AlM
ok/RUqBRF3E70NDzO5PmIFa0cCUZKl734B0i4BV+0GylDfpl5QSIG9eRdLA3uWAcabJJ1o91G6uU
M8ZiL4fJyZTPgThBdROxRKPwN2vbPDRxY4A2GiRr//exjBhBkW0YJOga1HUYMdn0pjHsUN1m69KY
+s8BGPX0VFHI2tdMIrxmY8Dxmw9dIU15W6iJiwi73Ko/crZgQ2Vyw3QQwymbrhxNfnFQQeKCBBNV
aGrI2WDrVRF/1rj4821OsPaphTZyh5uEf4sFSgikC44/6PwGy9orU7PQZJZQDdhjyZuvO5nupSO5
lKxr8XPcILnepZkVHMuupxHsSlgHGRaOV9PBxrjmO06pAQhebI8DGQLRYxWirVihUk4elk4ud74x
SzZT2+UtiCJiKmXTfy8uCbtiQy/8kSJEBgapBomY5+GbKFyq6DpMBuPDBN5fXsz1yHbfD6C38Jwj
4NnU2GXLXe0E/B4npZO0tZeWCG43pKTCE5RQReVOwBdFnybdG1PGdxkxzVkOUR8b8kKWExs0scjI
Wb/XI6LNw/Q41a4x7VJH0kpFKwUzQlrKLE+Tr0riA9KW9vUQzthqxvNvGFKXFxkY0GSbuletpi6k
aXhgtnf+Enw+tM8YvOOmqXmzCzU+0uFyTPpbOYXNU79kkuENVGg6zZhjUxxPj7bTcddkJnOO2VDt
dSSRsmyjJo+Y6hvBc5RPV31WMVvwUJteW57LAbLAyWocv1dpE3DWmgs7uiujHcuNS2fz1cKbeDfH
WqQJgMQVm6iskKxxbMLo+PuH9Y32QUcMehyw/ZBlF3TzGZ3906MaouZvHKsi4qhPqeljZop3fEbW
qcCNDHNttcl1Rtii/Sev+3bxRfTkss36vD6YN/ttNWErzodRoJh3FyHre2zozBHgI9OfUL3g8/yy
yKMsoKFlWaHQDCwUF7/udPRV3VFmdbdyHcN/SEKr/JaZsC8OSRYKgoEqHMErtHh406LFqj9JHorX
v/gVh6HreWxmUCHZ1M6b8U9f8RLONmYZj8GNCqbbeqaMp9Xk31k2NJWVI+YX9NR8B79/1bdVBZ8Y
dUzAnxhG/ODtB2cGl4SY3emMuEF2cizON6xaetxdAAkZ43S0/mTd/5d9js+JfiI00VAhaIGH9EsF
pXh2pzJnDLwkyF0nfIYN/D3nWzh3LCW//3Rvbx/bFOwxxIKh1iE56G3NVCFaCeWUEVIXchQhRKTJ
jTt4D0v15fcv9C/PBx9K8E0GwkJ/Yp35aj9dvGSIK7dz0cgBMMu/CMyF8O+Tgn8RjjUs/i4Aa34W
dPz+dXny39y5BGK7yKFATzmU3q7z9s5N6srrIwt6kSmx3Jt9f5xdkzRo4gKqZmu7tfeCnHh6FXBW
XoQBynYN+KZ/RqKdIv0N5vaFeBFww2hVxClngjhvmigs7vxydD42lV9ehhPdTbwgY/YQMox+LlMt
/q+jIAAqQ3ePrXacaWQi4lMbIEnjc0FaFpIdNPJHLEgC3qoK52dHjD3Uhsxos0tWZzhKrVd/UTIy
2j35adMF2owqIK/EZ7uaU+y0n+owKKVcJ26L1hu3Ok70vX8+Xw8UBsaaAARO/OZY+sCj6IkN30Jb
sgz1kE2ao6oXF8iaV43GAcENqzZUCoSQCC5RQ7vn/kGI1pVt/NxcMhzOFQgVmUPfuuPMb4iLJq2u
TQnhL/djizHuoqRJkI1HCPm2D2SDemgoS868dg8vx62S2mbjxEIXQzVAVhK4iFUWyBWYT8bxqh07
jPLp4rKQVfgwb3r0AXi6dSMoiTuM7cxsXzJZ6Q5bGpo3vSglHwSZDj3nmSIBlNW0F3nhtmuHdLQP
VjXCYnIERhUQdGz8c2DC9CSb2rzsBZYQHPKu3DRdM7iHuqlmOpyGiB7h6FT+boaZeZiw9X/qm1Q9
EF2LNywwPFxekIPEqerw1qznJAvSbRUGPak5emWSqPEOjKsDPGq1TtGeM1e662BSY3fCn484rVHi
9H1PEHQHO9a1yMgvvzeFiHCs+qcmUfpShQE1QROn1GPf/3smQUF8Mon5CS5TzIDupU/L8tMEZHDj
Bx4ZFTBHQg/0UG88Gcxn7uFU5nSPXDNaPiOLyU+VZWAjGRujpWtOmbsX2Nd3ag6V3BXhFJVrcxmG
6CqraEDvulL27RYVSFlepQpHEJA/Dy6YQOBDppojuJm/y1+WbuYtV5WMm71XBnSsi5mtk/Y3Mdmr
jmeEbILzxc067JLrxuvq8FTP5BScn/y/JCC9r0v+95+/iED/6z//31WO2hxA/71y9Pit67/9Kh3V
P/BdOmrY70zbM2Hp6koFCo0GaqtvvfzH3/mrM9OSXRXRuYDa+U9uX/iOpBCLYG7URr5FbfNPbl/4
jqLDpTrziWTkqPSXuH36jf1UYID2JamZlwhd3oIZcPD6ddfLIk4Fc+eiNNZYUeaRdU9RY9TNdnYV
SUZFXeVPyLOHA2dQrKfwYVAkt2R98tyo6aXPFebpjmMuwuX8nl4pT1QzZNVjZ4KxzeoifEJB5d8G
Q2R/6i3lvarWeHYToqX++o33b/XIv9x7v9U3/3LT9v91vonjb7WmNf7yD9sK1M98N3zr5vcYNQt5
vsF//Jf/07/827fzb7mfm2//+PvXeqik/m0xua+/UCBtLv9v7r/n6m9Xz/O3f/2ZH7eg/w5kpLBD
TtMOfYlAS3V/3ILhOxPOBuBIK3CY3XqaUFlx9kr+8Xff4kYz+cEQ7bMJVZaCSPfI9F+Z73R3w8Fu
qW/NPz757ff2BF8aXzffxI9//rkVeC5A/tnFEAy5HSjzFregMMnufZu4krpx00NyXTZUmPgDcDPG
aOcsd9d7fn5gmOnThwaMPm47oxuu21gM6clc8DrQYM/i4mAYKdOeOIJ1SeqaIOkzkQpdlIHfncBb
P0wfR2F4iIdTXzGxSVJ/l8hooiTKTDAik2UyXM7seNBEsBF5Wr2gabYb59ZDJPJqnegZMpxC2+WQ
hxgO4ID2CwcTdCFuUz1ni2S0YxI0+gHfGnJe+iNMynrzI1iJuMRBEJYnGt1Lt3ESY6Zl0YLVwaSq
aJh3fXJUnsi+woIAUOL15Tqzp/jYTO6EV9VrhgdqLKZuSdy2+x7e5I7eplXsq1Deh1VaFrvAXjbt
1CYHl61oVxlWDejJAhO1YCR4tpE4zgC5AnJu295+nppMfq6QBB1q5dI0k2V5+N/HUM4XL3RRXWKN
//1jePnMxPD5l+dW/8D3Z9AO3tlOiO7EZ7U3ueP/7yNom+9C1BoQyX2T2iTQndsfT6AI3pnkTVh0
yRljc2Jgg/jxBArxjhMo7V5WXSIGLJ7bN0/d755C2oa/bAM+/WKHZhcadTh+WPKsN4effPJnGlRo
ZHEyVK9lKMOnqqR7hQx92BeOEX/Lq5FgwIFxs2535cM2mIfpymz71t0RWuM+eB3DeTR2RodFNvPi
bDs7zbLPlgbSYkcfYAJVkPsA4WobU3ztFnBuiJOpnxj5iWGbcf9DF5gGFDLdMCKBK0nM5VkS0Tys
QDXWOwt7kI1QM/fUWid13fOtyXzVFcv0dXLpze1L4UpK4SZAuRbDb1Rr0LFzsQ6YF0HVEGkL1KlN
mYIkrondaIrMFBNvkX1yigCvtutp+3Y/t12zdZzEQTg5Gg7Hhom0SoJgXbyKtduZB1vlxjGyGGKI
Xi23YxhVrz2P3DFHmQwaDGmGXyzdXSQozzcmjp+JhEW7eMZoGwyPszVUSFjAkuGRLedrYc+QNLCE
guicAbNup6FJLkIIUCV8rQCSYSVGYCuEiYa7FuLApw6WM72nsGqeyW7t6BnlmAihp5kgpVi6oRom
I3lCW0BC/kunDHy2pMq7HCmaVFz5g4cukrRcN96kVTe8JiJOH2KXl8EjF3g58fO+4a8Z1iTk4TGq
u7KAhKGxB5/5cW5cyNBhqUAaprAzVtWQCHS7Qb+UG1jXg8R+0scPEooEGQJlHbaIiAKknX7moX9t
vFrJI1xV8Iruwi6xrYpE4xZyi2FnRNDthZorOazjMbNehiF0jk5jlMEK6A2ap3HMIbYVhALtW5uP
w+V16BiDr53ErlnG4TiTMdcwWB4QK+RRSnCRZZdjRLHsQ22oGGd2h5GZKmS7oA1Xk985IJLscTPU
xuxvLZyJJjIsAhtgFffD5TA60HHYt3kPCAtx6Q6EiX5xDFF9os9ac88E9fTFJf+B9EcXfdt2cF34
I3Kgw7uWQ8St1CFDBTk8VNVlh9WCkNq0b+90rOZjZi1mtUZsmr9ooRIHy9T3PpZl5iXbPMjwJrQt
yTLbUZFIpsg3+CSxU+ZYEQqPjcLXl74mbxKPXzh0UMDrwXh0ZywoB+QT8SuBBGreV1Rn3kZBFc5v
JpSaiBOhwAKSnZp5nyDhJ3YamTNqS7tLHqIlDntNXI060IsNcT+ZdJaHhoMWHSDgcBBw5t5qsG93
oDGS0vaTnZGjbluXruWwk2LeBLJY0PTNY9UZK68N5edpaJ3HCMthtKGtg6ykgXzQXzlBPmYrnBB+
SXIacczHuvQr9yKOa2BdzEDKbNcXmaszqCdM2UVGR+CGjKSB9BTfWqx13y9ccwseK+SeLkIe2hUh
6Mw59WME3S3QTiw7VBTrJgyxk7dQr6bjZCXRvY/ZD9nKgg5gkzbpeBd0QW0dU8PF8DcxQ1UfpsbM
rc9p5biARwwcNcxeranZtN3Sf0KjKdwVhLdxWpWdw1nLnjPsilQ+c4bA0MuwhCLq5gLdpHkiortY
2SBuUGH1uI9hDarLAf0+/uYRkMN17oTpqyS8b1wleYiuqSKnkWub5k6/R2loPhDlFQZA05rsK+Rn
X+6U5wX2BmOFE39xjdH9DGY4fhkH6bx0SWkSZ15hOr5Mh5H4EoTY5gOQC2gSDevItvMszNnQbPNH
2HCeXAla7uGqC7z40S/tvr3E9pD626oR8rEqo2LGwdy5qGymCXBAPFUW3FRBu37t1jbIY3xdXnxn
z+WWmTWurLJvly/haBmTngug/Zw8NQybJhCLvXKq1LlfPDeGpGNaA3nVpk/se52NHcqbwoyYm1oo
hnnZ/rF1i/6Lo3IZMYRqe38lo9pAgmG5NfZ+aSA/6gT40g3AxMGCfOnV6W5YCNzuhoJMb8M0/Fdq
zklDbCIEVlSbznyBFjB00KFbrFdpBMaJ2ylnMhO4rb9Fzkp6RdA0JVKOZEIUJxJPoXaiOfkpZQOw
9gbnqy+dCTmMxSPzzE1nw7k8JkskmTekeRfC7Wvk175rCQmYZLvcG1YU3fd+EPSHMgieDJ8xEcy2
bNnDk/SOS9SpLyAb49PghVgCwKtHI9LHcT3UU33fuYG8UihuXwcyCIM97J/5IFGwsX7yEl+bTDSv
RIjjBios02czUcVo4+ZFO7xSsEVR+EJJ/Mzy7Xuk0njZJyFdS90bzGDeL4EnH4PW6gHwpdNw67tu
p7b5EqnHPDXgPUWulhBxgcTeL7kumA/n4mKZI8zhs8nYCqylR9O48rNpgHM82/aG44ZXrSw57l0S
Rz/UqC3iTTkyPtomoiAro60o1NEHmeHT2JSJv3XDKHnOURsHq7rJzGK1oEftd0HEaHQ9NrT/VixH
yyufh/YOE4sw3M8Ajd1LVIoZvBOME6iLq266Sbpk1hhkayKrM0ZfvDI7khXWtRWZ7RoPXQ74zkgS
iMIKwsf6f6viP6piasXfVMUpoqDn6m1hzM/8KIy9d+CdGOD4aAfsgOSUP86mujAWSDZCGiHoNUzB
3/xRGHvvKFRdTj7W9+iCnwpjh5gEBgahEMzG9a/7C3Wxrcvef55OfZMpBJWxx2mOBdGjYf9rd8SN
RMG6K5qN75OxvGmYTNcrs4I8SSNQ5psa+uMjdch4303TZzQmEe07uto7PKyFtQUoD7Yr55R1wgtb
Ntulx5e+cmojMLaEI8tqO6TtGN5WMcjG0zRZxrzpem96+Okr/29O2Y7/phtPfc9HoAvgOb5nC0b5
v36QgMm9vxjduPEwBoWHJW6TYR8sOMuPLeJNAPh5kb6kaEdJYDbbbynbPWaRVqGaYEMkRKBDPcjT
hsoKZRLT948SVdetF7mls6Y9VJwmRkfkG0+xfG/GEvOBRb8hBbU9B1rfWdq4goKgiA8GkSvtobcl
hjFsTTpAV8Vkx85tXXyKBhwgjC0RrgbYCBOUG5myMcmp8gES4OQzqSYbml4m+i1KfFl8bQLSX7Yq
9qdzJzqCKUJIKgqyVI7o5Sc7cACMeJnYEtqHcC2dxzxhMu5YSFHRlxA1R1D7CBghbm4TKJXFOmxy
Rui9T/Dkro8j1a5yLvIl+2xw5wWFtob5DtyPzEqBtY2QX6FNlp7VH7wwNlDiB6q7RMc9B0fOU1Gz
xyTFRucB1XsJUr89tktIE7oLStwFUO8vCqr7pwxggEuCQuzwJZHx2OFUsEjCC51wObTdED8Jmvy3
wI+dYVdMdjpu2DjG62Dx2VNgPFG92MZieDC3fUSfTanbHMYMTRwdoZXdlOnoUL/CWX+JZNdJ6GvK
eUXBQ5031oW6h0Q6Gms8vPa3GKE0RV3eIVOfjewaBFFm39RTZV+2ytPeiqLmCVC8Y/iLHaF1fmZi
kjbVQmpg7Kj3xMLKhcFsORPb0Yr+xiyBRmAzXXyUA85oOxsHiNhl0NMEJTi3DupNwMwi3lmdKx4q
kCtf0/Na7J3X5ey8RlOCs15b57U7Oa/j3nlNh2TM+h7qpX45r/rGeQcgqp3dwDjvDNN5l8CqyYZx
3jvC8z5invcU7kT2l+K817ijSp7Bo7AD0dgNn2ZPsi8VOBE1iEzvVzHkWUifmXA/2OxndIDZ2Yzz
LudP4B5WTlSw+1F2sBOiqWNXpE1VXHD/sVcqvW0a5x20OO+mhd5YOZyzxzKFGW7D885rjFI+Rno7
thygZ/eO3WefsvN+nTLQ+Oy2YzHRdjUQuzec4ew12cRecjGfd33gms2roUuB4VwVLLpAKBvg03uM
rcVrJWZ5xRG7vveoKdhkqS7Gc6VR8BCfTF1+lLoQEeeaBFcdnHzqFHmuWBYAN/ezLmN00gaUUV3c
FA3K74twgEfL863rHySs1EIIN6mLfL+yvswD9dbe6NvgUzgMIxjvcz0F6IjaKjzXWWQP+VtIGVRf
2bkSs0SEVRzkNRrT/FytzV1D5UbvgSoutijoaNBS2426zAu+V3yGLy2koboSNLuOqtA4V4iJaUca
mqYrxyWE5bjtdEFpi7x/FKTbOytHF5wxkrJ8j+GGOnRwXEksG9GIPVFPln0vjZyHeT5XsNUSU80i
/qOyxcYG0yuy62obTWTYoYKM72oHk9nW4vVyehG6Tk4RTdTb8Vw/ZwY3DUz2Tj7mLK0hBrwUu2gS
AelcgxqHzieJgIEm5ZflFndSeGT0DfIv8aL8kahTOoreVIzOappaIGgNTMr3SYggY43ZkVrW6oOq
QtaLkoT2h4yyldvCY8cDH2FLqx1nwJvvTT3sQc9KrduYQjreJWVKs8e0LBzuHmeMZVMNo+uTYW+V
6Y6mS3yNBwOzm9G5Ed8QFgkkd3QrIFd3hXrGzZLcBw4y1HVF3t6LPZAlv8XiMY6XHgt6+eKlCWAh
nnEP8GIkYYNaEElXRWeHy5GeLtZI6BFkYDV2NZ84LcHQV4E5PedwcK7SSTY0ByLlfhW4TDjHBpoy
BOaRgg7BmIl2RtofQqxAJ9UW88dkdqDqgwao7mr8Sjd+gkTFjqb+lYOe/UWN1dTt8twRzoqnl6CR
qO8RXfXgikOeMNopnDMwFm/BP4iBDSuJb3DFsVXUSlTAyLi7MK+Qkn0ZNLJ/5qSfc1waQvINAoeT
HfymBn1vKn35MXV9DlcTavp03Y9EJh4iOuAmvyod2l0wj/Jzm5jZADYpqwFAJnk6AaAX+ddECPK7
KpDN2arFWJiRDlO492lE0v2qKOUYHOUwO+SX83zcek45AQGIDRwprZrh4JBTBNiKimZM8CBP1cZX
qqdXM6Qk/43CFfmlzVzwVnVS3k+lmYApliq6hd9k4Y5zkoITRFt1PwKP/9LQ8P/T2Y3LxO3fl8cf
inp8zt9Wx/zIj+rYfieAylsUnz6TOpS9f1THlq6bGf8hfkXXQVD4P9vGbgiUxqEHBJTFwWoo+KEf
bWPXJ/SLWQttY8fjZ4hi/AvlMT/4tq7EXE/TmBtDT3EE7/HXurLv5xxkKvE9UUeB96SXaxqMeHlh
IY+ai9wwgQDZSCWIb8sRxUuQ0ZJboCn7I6ZVleZzhyVB05bxRQBe1gjmWcOYI2W3T7QJ4VNpVHNM
MfOA5pcnCY6zaOj3lRrt3E/gIChtxV6NoLFnjYAuZJOdRjdPPil/XN6Dbtow84gvy2AxDgC7p63f
jRWhNqClQXqOD83YA5BsAU9HjTQuG1yG8QrkbrsT6PEOtkkLe27BoLnwqzvzYdRtxfgzxiIki+5X
lVW3YX6buA+NZmAD0MLHpbnYC1uGNyj3pcEB8gECwXSjziDtji7Jtd9Y4ks8j/b7AXrinZ8l3qfq
jOGmlUNqjGZzl5ny7rIi9i7CER5pZoKlJ1JXHhsnWPsixLs70aY1hyw4RJr+3TaFt4Ms5m0h+bUH
RYL9p3CEFx65rcWZedOXE655jMa7UtPFmQAu1xXA8QG/CD3QNi7GLRyF6dJpG3UqNaW81rzyQZPL
B80wj5imeb34auVi2EhaJreVD8Nu1NxzfFEWzQFiEmqY6IHTWBuJC2NHBZDdKcjp8ATo/miY+lD2
fAQNWPdi1EG1hq7jyD56ZdmwZ4MXD/jYaSfwv3rVvSGAtoca3z7UQB+RA1aXkw3cHe5P/Kg08J1R
GiwXr/c+ZpoGb8bi1pCcBwzEqZc1vK59lKZ0PwLyc1YADtz9DF0+Ahu0UnPpHNiCETZqCD15FPUz
qUKgX3Fhiay784zBvlKcDtZjKF+bM9a+aAbrptSs+8qr5dXE+4KEAgnfqxbztEwaj1+7sngfaGb+
NI5gJvO42o+LxnVotv4oJ/lgYTEk9Y0vboSz9uj0y0eCI0e958enUZP6MXyMO1sYCjBuTcOUBmzZ
2iaBXa0+kwF/wBtvqyMpJfYOq4j7uXEUA0Nso5uka8wrLFnT1iEjDYppa29dnSmQ1UF7xTmPoAHZ
ZmW1MbLpqbKn+SB0IkFd+YQTkLhmbUYCC0x+ZL1MKfFa5JiWK7w1LlE50j8UqYVRTecedOEE/FlS
T4PmWOZ13qmZmpGsBE4/5F5Mtn8cdJKC0Sw0HdM0gl6jgxYyIhdsRj67XKcwSJ3HIBuLwabOaHBj
p7uIotS0VsjNqmNXNNaFZXbOjo74k/JBUFXIktalTn8oiIGYUFUA3dTZENw9z2Fm5DDXpuGY6AQJ
R2dJEOHXY4BDgN0jutsnhNqse7OOd9PifQahmA1a6B5uKbA4WdlZsivHlhwNnWHBRsyueg62WBYv
3yDlYgXK8W0rnYABV7H7UKbpeDR1PkaikzI4qo0nYZGeEZ2DNJQV3nsZ2RqcnDSmk7yN6hy94ekU
jkFh1wFLYx9o2LvPpAdS1TiAh1D3d+vC0kyDBPx3YDeE2KS2vY0L99Je6iuhM0BQq77vCQUxcEls
G50T4uNCv0x0dohBiMgy43ttiBVB20VXUyeNoJam76bTR9BJDZuiZxYjWgZJnU4pMQwFm7+uuYLn
DBMMPmuTDLgvrk44mfoJag0pbB8qWqYAScz4FFFcwjhXCooAOSkkf7k8ExJkjtI5KnUzmhezZ97G
VvYltQ8umYHb2bd3xuB+jo2D5yEn83RtyDhgNzXtF9dFMAh3Q13OyYAuAE97tqowPL6n27zcOAFQ
ZtyCF7mhtjSVAPONoCFNONAb8JvNNumsaDc2qrvoChuwSa8egZVkW9Ms1ylQRM2JFghpmRnEGYUT
HnPLNzaOnY+n2LKri8ETaPvxGx/Cpf/gBunNbJE+VouRaB8nL6+H3Bhv1ZDGj2ZEYMhgG5/peUMJ
jkVwCyvEARVZ6ZSGT5XwL1pbt49nOzwqNzww5z2awpYf/OX/kHdePZIj6RX9RbGgC5pXJpPpKsub
rnohqqq76X3Q/nodzghajYAVMNKLAL0MFjvdPdlZjOBn7j03C/UkHw5ick6OgjgfC+3iePyvaImX
Zq/FYFNjJiVhPInzbHq/zSy7l0ae77tWRAgV4k/NY6Iv9Em/zVLgaJadtoFTUrV2nbt+MxOhauw5
p5kNxNiAbxHb1H0i16DJGpEt6edhfbVL8xs7y3vSYFm2IHk9CyR3oVZA3gHv8QvlBn4tR0+OpDwW
gOaEfE/tFHJkQ9ss2I7RaViXEbbUvmYfWvgDdxWMecliJ5pPmeu0YbzmLQXzcJ2Xbjk77J86U3/g
kIU6XM18Z7As8Z31Vnfz7G4ocsjhMAb2tTGap2WdWKFScTMPHglMnEca6tBuEhShRZ389sZofMEN
1hwLawIPAYP7tp6KDwRO5iHWYudk95N5spPuN1l0CCkSFJf+7NXuU95gs6tcqe16UMcXgWvo0Cui
XHzNIW44EpF8JCjDuo29obl3N6g/szyyWZhEPbKR1g6s0mwQHCq6MqGxw7YdGobjRX0h82E5iZR+
FroSAxj4Yi/amNC619OEzyXjbafWdCDDC/LRixenGR2E2/S/LOzDKRy5FiQI1fzO4T1Bt4lpzxHK
OnsVgPSC1eFrhoDwPoNc6SNgmn5WjVnnCLus+MIEPb6CrXFBMZNrOY03DuFQoVXaRzloGqA4DVAB
8cmhA1HcypIn2dTWz3yy+GJ5ZZ8KzcT1aKpxDxGOnkSD485etyCir7DtvWaK6G7OFnlsKbICol1c
1o9u/NGLlVLPxdfuMSdcLrYDZ9sSod1qoWYC1m0kbE/67jwdTjDWjp2XXQZ8T5DZuLwnCHohFJir
bKZdGi/muR4bHAf0rYFZmAQBwrSr3dIKW2KD8mE+r17UPCyj7RDVYONZ2cgGdrx8s/05RYxLVpAx
pNTfL+qSqphAJALZmozUh/idbTqLoLm+Amq9deN53fViuSgJQL7mQT4MsnvT8/U6OqQk1PTcttb1
oM862CT0jaX69JgD7YD2iAPSW/7sdudoxbEU1qlY1ipwHS1oPe87gbIcJBkPMWckTEsWzEicvEOC
/37Ip69WfCiy8XDwJ/p8hdFBluKKcRDi0+OyyEc36uj9+SZnAHIhq9EbnKkvI1rdnV3Uz27imvy3
qLri+uIuRXNIqztvIQWkXuWhj8FGLdi3dlkPg1otWhlU8fiz040pMCe2SJqoGFXjNl8I2YwdanAW
dSX+mugb0sKrtM+LMVxLSm+/MsnKElr52IEOZsp8MdvMHxXfc1Qok0PDRZM4vB8xzPsN00W/8aJ1
hyvpYMX6hsY+6qyrgpV+4i5K1M9kmi/wkEZc3qW9n5zkVVnMfrThw6zqJ4a+P8cu/h3l7X7SsmNS
5a3fjHBKoEajIYB9bsr0IUKMuFubEissNAsgkxS/w0gS4aK8gGDIsxUbYTLYls8wPN330x+8/x41
dy7dJ4+fNx0BlAfbzKH9vCUoEDCl6e0rwvJwTNLbWMKXYAxLIgXD8hqzdFUDUGDU8ho7xjmbg3Hm
Tl0QSj/MhAFGenxCD1CfdbxVdxu8kUBvrk4YM17zJZT5PK6VwA6gYwPjNIO9ODcYbpZ5OHZd+9zI
1NjriojKMpUkAhTZbSWrjmAfEFhLAp8LTq/h/Wjo0P2+FMbvYs3kRzFHG18AnAcun01KYNbECcZM
Jth8IChubnMeRfoLot4kOCFoYzHjc9k63a+R0XMYAyTZ1S1PugHYxmyddU+UL4q8tAKs3cHUUrb+
xd/uXAhxLUdlB47dj3cQndwX5dqIIxhE3DqdjCiMVnffCrtDEjC0Qed2AEFLQBI6MaM7xxu31A4d
p39RH4gzFxchmS2jrC+vJATZL27OkJnipTkYuKz3qnlczJmP7XHZuYEk+qnPcAMZEKMz9TkqxrYw
1iZ+hKtmLzfuxPAP+LVtGbd1lJ6bFA6FH1fpuQcWTtD8+9IRTZgpaQCPGs/kGnA7sTAI8ymGz+De
prqnXfD/tTA3W/1KXWL7csJQWplzyLm7Ls7wkWujHVrzeu29iJce9ojTCCrr2K9Tdhpa957XABGX
a3RRk6qJLW7nNwuzBGX09KvCD0/HA8HLUtEZxQfFficmf8LAQNnfzeTHmle0I4+qBeVBJ4lnLW4s
zkn6oxjZiK9lH4P/6qK7UVP2j35hixNxpQaOsPp9ItRXkaYEzMAfCaFsO6FHIH3PUtkqylcQXlzn
nv171L0no84feSMGVZoy3xLOybWZgWOK116KbaQ4lMD5l2JZSPAoNyuGF2FE4HMCZmWUhiuPpAdI
yFXxCeEcHFiyiCDHzb7LXZJNNaCr36yrDhWdPHqOYjdVgA2r6FzldREIfSTiw23ifYzd/g0dKymH
ln7upQTBPTS8iV0u18x5NfQY5pcnz6irgMp4N4lBbAS6ofnU6Mg2nZWLFXnWI36QZL9KeS1cZ88F
FpHZmNj+UkAEVZGDFm0bZrOGvna1vezH1PhWxvBKcXSHJCi6d9b1wZDphaHfu5GB2yPB7DiW0ghc
N4qoTDL9kOjaG8h7l41BRW3uGtG+7TBf5139Wnvr4M9Jol1NmzUSRW9xoOxsyNQol3Nvtlu2ybDQ
1JEchI1y+EmKGjk5HFNCA3uvcE9LJbIf28DzKh1I0A5rfOiiK7uyrFmcz6pcjQMM17GiIyJL18jK
6IdYR/NtJRbOlzbpnsT3TLs4IcAli4eaZUy8EixXeqeuW5sXY+CMRWVvQua25xylt0ORuYw6iqVs
IQDNK+VbKYrJCgcv/ZFkisHAyi3tI3G0S/65LLd2a5KyoRX2c1MO38PclycSUstzWxvkD0M2CvCx
YO8SyNrc2CAvjwiJG5Fa1qkagNU4Co+ZoUXsW/NaO3Hrpc+VtLOQLk/ceuvCm9dRDhrWyOpvFcgK
sLOa+JyiXD0MCqaospT8DS9mOOfrQlxPRjBG28fVUYsL6RtSrpXfckgZfGbtWzpuHkxtzU8cxvGO
A2WQHbmg97Ibnd0Es+zoiU2EAM7ICHlvN1X7OHV19jH0GFqMtZNHmRgZT1kvHhG8rReXdmBn9PT1
XVPJvVmSng4g0A1jLdIOLlC8QNVpETq6k2G4bNbkwUPucpg65HceftwLEUjzrjd7+4uFh3PRh575
f1bjHk7YpuwscsiPhDdxEEcTttbQrrzG58oqCfl1STPzwTHP/IyNOZw8swvbYXKhycxQ5spxwowj
HJA3yewMO4U04s5NNsOp4wrhV1E/XopU2u/2UmrXLsbttIyyCByi12GGeQL6i96fjIqdbJnmUeha
RvaCiuezZX73gKL0UwomgLXlCPB4SXeSEdEghcd4ekq4rvKWwTk/QmsvPY3qrw5syDVsiq8lFQpB
r4zpovVUo+sZ1YrZnBbfXsO8HPmwyTMxUcp3SeglCQAD2eC4Zwp9LxCOXI+paN2jbMADIXvSEFJK
871qB0KkSJXXICRDoDSpLJmnifuqT5SHE7tMzkLr02MnLO+7BuZLGEYnvhqUWaGqjeFgd0mT7JVn
GS/uouQTJI1fmfC4rRyEX1UVm48rnBzsPVtsD6yxexExYuBtTw5uSTJE68wjNrIJ1Z/ROGgnjeLN
G2X6HCeRc6tpc3Kojd58jIaYO6DY4tgyw7NO6xbRBpnqlo0SIQZq3hLcyi3MDbsVFR1yGOFRXm15
b3KLfkOZZr5hD9Kvs7slw5EzQQdWb4FxwLd10EBbipy1xTXk6OvQeVrEzDno4O7jLXrOYmrDWGAL
pJtwKpMVkMr4x/RHYp3FlfCUsE/Pd/KPTDsce+Tbmax7L4VJ6N3fl878t46Nv3g7/uUW4f+ir8P6
b30dN+mv70T9qnr1K/2rt2P7fX8uCBj1Iyz7A4WBGQNdLsLuP60d3j8sBwGMx2Tkz83Bf1oQOP8w
HEQ3OF0ZJGMg+Kd8hgUBQhuXOZH+h+bGcv7OgmCT6PxVP2Oj6dKQqGM6sf/cRPxnKsmgTVhOEILh
pyi7YLARuazKumMkhnIgUkMYywJosWRWo0Df7FlzI0GvljzQtMF+dqAwBNwSw3UFZ44sdNwZKv4S
hDq7JaMwg9U0d4K8wwc+BTmL3UyRP7ImoLDy7i23JzSMhWuc8gbZjcvrkaQt1o/7xgRbBD41atlN
lDXi56IJrJpg6hmiyC4F7/4iyprKKzecU5MRkm0zcIaT6VYhIhbrDjfFlrBV9kGmJfdCoAB2tYkd
mT4Bd94CvhVoZagvVXIgpMl5tNrBCv7+yfjfWO3+cnAOv+rbz/JX/19de/8nzw1P+b/eqd0M86/y
i1sr5pT84a/6073Bb/rz0Nj/oKS0eDANibOcnS6P7Z+HRrIeY5uF7w5FpbOJzv6pOdP+gSUWlwbq
MrxUuKn+uVXjrFms6TiGeKU4ju7fOTR/EnP+ojrjpLBR42QzCnBZ/v11qbY0MonNIbZ8o8fMYA7z
sldlTB50XXTfbUPMDuzTEgRAqT+wOmMDQpDmPtMyfEI6b8kxX9EKREiosA4YB1v33FcKiy/Zrwo/
80SDzz7K92L1mZb2Z+NEr3Vnva8QLZKWbsCV6W/TsJ+1pSIfMiGEV0+2UWEHoF9VNyqR3tlZ4kdH
uD8tKx2ojZr2NK9AKZokgbPuIssgdpwETczzdNfRVzt707vSu4Vk3iR9mqd02UHlGBBmacSE6ZQq
tr2Q1xdTeo6I9/cVudb8PYneY1S/hm6sa0FSl9YdtZN3jOxpvvE6Spg4gYjRq+pAqNGLW0UfMQ3o
OTfyhyQiWZraVQDdlmN7yOSSnwfBZi9HXL8rB/0D+eGDkWTzAbnHt5PMxZmk+8wvqe9mPbq4yQzN
IzYhLNbll0wn85AqtFIMQlsIsfQ6U09Foq2mIst2oxKzSEQNFxOQXEpQ7rb7OSlcuCMsdBheiTrP
kNguvXI/mr5jBuh0xleNSQLLSOfIo8U1eUmyFc0uuBeiZZ2XanMUMBVYrsWiNl+5lu0y5tII3TFS
LAVZeq64AaYJcBBJ3O1Uk0Oj3Azd3rJMAfr+R7YbECFXr0fASHlupGA5ZZ/xQTvGdyntD9Sxcieb
7tVcDNw76Nb4x7Z59doXM1sKn0phYckIAnSon7UxcolUJqYRnvIrugYV5vpylRM5dAirhltjwwyw
lHIxwnHxwtWjNQSimxLM5ltRiUdPH9/URGNpGe1Tr7dMrvvxqizmnjU8x70G/s1PmyVsKjOU2yfI
3OIzaiJkGDoMVGJJM6QoOwJmb1fYsQF85C9tiW1qYLhQRVOHDVEZg00yLAB9Xy8hlXMTXArWBX68
xY1VHoLtkR6sqNY7EVcvaJ7DfBMOGrNQfi/fCK2MQhXZc7hItyW+E2NB3czdrjPo60qTkKWp0Y6u
mTh+F1k/40kyJ6mmN7u3LKyvzBqTfp79glJ/73XDO0LL5yaZoycJLOWYxpm5Jy7j4OIcCxbLOBu9
e+Qlj5Isamz6EIcUSv6WepjWSEUxWTHWaeYehivDOAaC72hULNaZxHAt5G4fM8IUdp1i8zQO83FU
5gloqnv0FvPQyIo0I56vN011X8oGQapXkOfr7YcQJ+YU2qJdwnR0P7Qh/gZW/MI+1/BnpqaBW2BO
6flMfumt3gGJPrRRoOh+MRa3jTcTlmHxRde9c8kHRknoQ9ebGWPBua+wJ1aeDcEOJLBvbo4GMjnQ
t7AFTphK0nwYGsrw/I1RUBGmFmnaTj89mTJ7T9Npr9ZmDVzm/SjsSUshvjv3Rx0lHXejcbB6hPq1
dNedV7YJ6lbddkNXqFvZMaPCz7BTK5mrLjPwo0yJ62I7XqLd1JhNuLn1uDi9fCZ5wA0wqPwB/WZx
uHL7B7q+XNhznpgmdRw1G1Nlkay+kfdodmlvkGpcjIodK9ABfVd9WtM6P7I7P0Um6FNROB3UGxxW
3qo5/sSy34uXry6a8gOAJ0DGMop+kowFw73ZOO7Oi+cRFYbglscPbiDA3vVlqJyvMSpvCpK6kfvE
NpaI1gyjqH0rJo+l85Qcq9wjmbbVvojQM4Ec2e0Ol0wUElkQFJ2awQENC6FAgrwNBBIcHz6PjsDv
GKXOr7wbUAAUjE9dc7zOxvwTFPzsZ+i4TOigJzPG9OFEk/s/qOn/X1YuklL7X1cu15ro8PHzL2XL
9jv+LFtMKhD026RGWZoExfYfWiBjS6Hi//RMDRs1RT+/5d+V8pZLchXvdxh9EmLRVpr8hxaIEKrN
wO2h13Sxf8u/ZSHFsfpftUAS+6WJvtyCmug4tKV/LVtmrzC7NrHSQLPHyziJLROIWetDBtR59KdR
JwOYwuNeAIf0NZKu9+xtxp3D3P0ut7QyOyLd0/qwG1K3Zj6YKOMol2gmB305o8DLQuGOP03cPb5S
WRtqPRRwcgK4v/pZvmrEyoMVay5GswjkQkD5KY4yCNkVQbSVdZW2gBWdxz15UcDRu1L8Npppvur2
8oTO4yer+dEMGTs0iGo8xfJaBzOo8yZsV+uccF37iWUMLyvJireWjPrAic1Juwdgw+pGj0dyHTMt
MriB2kmo73pMteQZEnCRhNNQ2ce8XWiZzRm1QDl9sOB3Z3glFDo+kBlM3l4bLU6oj5525Iol6aBa
BJC9WLJBSlfwKLDvF3jj7ataStEdDGOJHhlGxet+nGU07BLhWIDf5vSks0mPfDuzeywvLVrFXr0Y
YG/f3Hiwbma7Z+k/eTr/Ml4Qs5uVV/C3hWs+mDDsSEGCEw0tJ19k6ne1xr4PjvcdJGBgY84c2XuG
SNFdn5TNl4vKg/X/9q5obOvIoiy6Q0ebjOcu9uSLLOlB0fy3pdgDfZifPaHLh554TySVUurfGm+m
wF744fgWVJRzxKqHCis3gMprHuPsYSA+T5YOCNleyPNoxZZgOwFJuPCsbN+6zYgwsstP5PewBui6
6oO1KC9ICGS1L7ut1gMsc4F2LSmuOnEH9toeTpMXjRfkXbLDNme9RNuHH2x7p+KefhRlGwmNAEUf
F+++jsnvRmM9ekGuZPZhYNwnDTrboZQwrvk4LwwjmzbF7eilxxlb1C6j+9wtq8VPXMxkS4PQgoYW
48fkOOJxYgTZ9rBhImA6oermnqzrGjxAOVzm2n2LAZ8HBdL9DfyHH6+aQoE8lDALK4jb5Wqz5aI8
I1W3drJgaiZ58EQU0QRXLADIKt2YgR3jUmtBu+b2MORbYbMTMx7sOXZueLwCs8NWVuROhrELBGvt
kksEqCAKZLW+s/g0MLzyNBBouxway5RBa43hSrjcTuqGHY4RZt+VNTjxDFoKKCe7AZl09vKHqajk
CdE7ACTFuNvc5vUVbLmz25KjbpuDOAO1z/00955A2HQH1GiEBw2FwXgQirici1dsYjtLGWDHPL1A
MWKx3wBQjhhQLOwW+yYOZntbJxbxiHvF2YaDC6v6+q5fEGfM0U0ECApCoZpCzdJwEnfs2C1SJIoX
T6vSl4mklNNkZQGS8hdnye2bsUXEX7k1B6IztpR1wsuBUf1es7XEwT59rY1DwPDYvSBqRDbdOg+L
k/yIvbG41q3iCSnXhuwhFxvuMM8PCRPd+4qQslNc5hRRixamtm1/qRGPH4JAOhEBy9RvhDq2wtVe
gUhxAqtKvmD5LsmCbRyYWPhsQZoDysLTtq11dGQDwzgbxzLW6imwc6J1qDzHsOmxnsNlvF1Xjjq7
QBmRup2BbsesPxYvcKMMQN1D3yB2RNJ3V7EhVnp+g0g1urGXCQdAX8p9bKGmMEmNQBz+sJKR8YCp
xN0hWvg1TE19LlgcHIWe2odCswU+acNuIFM6AAJTxN8mfv5Li/awaIpkZziNixqmHmoIRmgw/IoH
/lU29pbNKYr8CZo3THiBw9Xk4jHjEF1165utpe9R5WcPPChG46/KeLdIkj7VPNx72NPWQ9n3DMJL
1SB6LrrmtRFFxEWZaKYMEYBhjy2hXfiuQWNmCDfpsXljhdxPQJEPE/kufsPZCNE16SfWnozA1xnZ
ebJsZX5RIzBVvf2JMwmWRlNYW5S2PBKEkgBGR/+/4tdEAYAyJtn3Uh+0XcHEiALLKw/a2CAVH+eI
lx/mmzF3jNum9Zob1hFEfdCDPMajsG5YUEV71LI0zuMU36DV6oK4s7AxM3Q1H1PsYzWSrBSGoiI/
7sNeVueunQcv1GSZX2NS2lBQbhHRq7z2efdjWk5jwSeXdneEi7hPiFm+si69r4e23ncavzYqxvUC
K6C4cycG8KKLum5n1nMeFPg7kU9aZeAOtgEwLbPJQ+BZVRZe+laJtyqKxTnR+vq+iHUZ6tkS3a89
91lqVnubp8kY6MxMu74h545ntazuyhErRGdhfB4a9H0joqpxCrSi4HUnSNKVRrxfktHcY1afbyJc
R2E1YErQsg3Jpquz3WNpiMhSIdXmKZ3jr9RdzB2COnGEJdYd5IyVQ4dMjzJiybxiDxbg3gMIDxys
ubVd597UvOZsFpY6DbOwnrKi/d3nOvtNvb5pxFh/L+uAFF5vCfLLbh2I24e2xjkvefIeW8FfGrrw
+kRwBvMKNvo3cVWJ0OkNxGB2Vt5gutbu6ayzM03xcCoKvnijjNu7rCqbe1FofPa+1L90l0loXUVj
qNWYXb3MuqaOB8dlqd8NSJVH+kaex8F47QShV1bd8P4CeweKzJIciSQCbI5Qf0AR99Ay/3pivx+/
LrgYwIOilpomtZvrKbpNm5z9NDMfvy2HyVe2/TjOzfZHkmRkOFp6INASRmbWFV8joUB+M4vu3KpJ
27VW318rmdyYJWllW2DOjh71MxFd86RBUn/K86m52NjEOffVekJmSbmkZwCm5VDu+T7AmXn2ewH3
5sAPiWkqTF+ubHx4N5HVkGqizeealeIN4nbBO8z2TjZLnVO9rMV3PxkWm/dFw9E9vTS185rFFSlu
5nQedWgWvfSqe2eM5j1WCvb/sHFfpsmb7lDVuXfMql50l+7FMZHWWMxRBK/1R7FE7JrjsT7Wmldf
Oq6VJ7D782Vt6MxTAp7rnYHYo/fxpqXvrWkJZiicDnlIl7S5sOKpnpQSYs8ISbJXRThxafQtdFR1
+cSir2J+TMRb8ZlLDepD3Xmfa+fVP/RJS68gelzCPRmW7IVZrJ8TMAlgCks/fLCol4/2vHL41Fy/
lqW07pcB1IKdyB7voPPC0EceTd7mF1hMTFXmRHvAHsYAo+mT5HlA9/E+2cn4Oye9eI/3hMUQizkE
McSx3a5D2R5XzGK/G3B8j4Sl0aK3TKcj4S17IpnKn6UztGckqMlvTJK/snKIiAa3UZzAighZEKkb
LZ7sR2VKIvi4+XeW09QQh6eSnMrFIiekqIVxXKwRa8nKRuiqcGCJwC6k85wV2w88m7gENbOoQWpU
Mhh7zwtJGDDlXklaBj8SWXaKpIvoR0nz7PTJ7ZwOZBK53IzCE4R81moNmzE3b9euNb5zu5F8IjB0
lVr735wRsBgW7q8wbZHRU1h61tnu5reZ+QDy//yXktzNdWHarwrS4YXnr7kH3P6VOWN8mmPKhcyp
8SAYdh20gtkbxeLw0jDVCxF7vjvMNPeG7g1oDUfmJe5LPLLetrQTPKaztEcGYrUTHRKjJ21tGoJq
zW/KAUVzvGj9czXET60iQL1OrrzvfMU+XesH9o9i3Q1rf+sWW2hdopxDbDiev0YJ0aRVf1+52sDW
cP2sXXGbFj1aK4UyqDFQ5ErI4oFFTYnfFYpNa+h75B3U14az7wErQm48UIKkp4rR2pZJdyCbqyee
2srPPMclSmVzOrYjvCqdX38RiMCofAripxe9CgbNcR+SuCA6NfJEWCIwuNZo4wFgehC518o7pgTc
Bhgv4SHMOpdcMr+SlUTYPIUr0VHjDbgNIyC14zuf0etGI1hgkqCYVyzDfp5ZBtsFO59p32pyCTWq
DcQnKK9xZ53zPvqtZ825xeR5imgidmLBQ4HvNzotk06Kqxd3QZmPxVnlfQ6lP/LOA67MkIhIEdQJ
i951JSttNtBlFM6UImsXZzHzfJusio4j+/+buMZ+bElkXrnWfenJYvk66hsJZ2PfyQo2xzrlN+1A
JBCBQ2i7OM89dQN6r0VNnzjksmsphHnHTfxWqbZ7qjIZHQxlUGktqC+cxTpiG50DfhEv9IJszZHy
+Kah1fM7TxFnH2N1RpiJw3q+H3rX29Bcz0Vi6DzR3rFDJFhDdp/cmWgQzNdRl80hlNJXxX3imcK+
YayORMgiABiuNX8OYcd7dgjmqTNnkNmr4AKth4yMAmSYjVd9idZWfMtEzDtz5d7ohhXdue7yTt5L
eWQLfWbkg2/A3PPKx3p7lUvXH6H1QBkppcNm26wPkWXvVqwGeyn0NewsrT3CzEXRZXjdEW3QCxNB
snFaMR29XoWulyQvhciLDy++pi6rAFRck8t/CWV8Rb4NGrLe2EVZgh3Nix55x48hAJ4bluXHuW8I
UTOioxfzI9HHGgaP2Lf4h6Revcg24xXHLI0apT3WjET32jSEc0duK2EPHNsShFW+hF1uvhbA7Dl+
U35i1jZcxKBwTag/GKVsStjppyRQ7HJsKLOThUbuJHtE2RVh74hVSq94rmKB1JEyPyqjY0egKQNt
xQYC9OZeZ+KZkjsWiMktAAd1OfmzRhEKMSSHNRtgzll8eO78k4Ed3sS2AE8JxfUIU/S44vQASrdF
NunVPYLN7pivg3NMSlUfl6yPjrb0FDc3cCFjqak3HWrldY+kZTllc74BTVLF8jL7OSfmfW+FZW9n
97FEIjkhAjjmvfrRNbrYmaX50fJ3Cwo9hwfE1XDjlXfD+GuiV/WFKSe+bf3kZQhV0c1TXP/IbZIT
7fIjzxoCfgycW8XEJGdEJ1rZP2tVfgjHGPktdMJGObwAkjdYguR4Lokklddp8G5T134zZ/crir2U
POa+CAppXxTLYLIj5uvErGfnoXX1SYoCxpRhZ6269WQ2nErRZJj+ORAB2qn5kumzIhiqRVxquA0G
spIWYmB7sMawLC1ZL4hVOoISB7gj9LXlJdE0oDVSPWDlRgeixlt9Ve+OgZ7Ja8H7RBU6FFeMdJW4
qLwUe4GGGCuv034nR/eBn04f8i2g2WJuMiR5vC/c9bTacp+zNjw6ulLMD4D+9AzBKCcS/ZjUNdoL
Z8EGz0zsByfidkMp1Og5lYFwd8LsSkXZmIhMXYdxjWr30ViNu6zs2VS8ul6eB+PYT/cGcytuPCCC
1iYLiiQhnQmCPo1YyxMyXuG3hDFc9HJGAJMQPWv0HY0K8Y+MiWPPQguNB07rkZ627n4BRxTMogUl
0N+VzXRHjBVdH+9Nt928tOW0iyJnOnPfxFhE5z/GdZdx24yRV7MH8EWB4pnPqWlcE+Y1PuaIIRDM
/Px1aZedSnSXHNXaOrqlbDbi/yM0OZ9zgssG1bnVTPkRLdWd5zWQY3q3+WqMrIO11qS3IAqToxDZ
75RQK+ZRTXNqV2Q+nlyZUbBp381Sc31z4cqspMZOYq4+xmSi1cj46lJlibOO4veMjQFpby++dU3n
rrLq1XeIrfCrBpVwWuOwq3WE2qlcTezUer/PTLZgQ6rmu2jVvMDDgLg1HfmVMn7rSM0nntwH1x3C
JY/UFSmgYPQRj3s40Xw1MwExMPyenSa6ToW9j2r5jcDgIDPxWNKRH1uVPrIkY/SoFY8dFIeLUSyn
pYwf3LrS2PSgz1Udmoj4FYHlT8LK81AvYAt3bOp2VknsTGl0hCsbXIcGTMeTHT10TlFSpc5UUWX5
YFQdn4ZbQnr4BGahHZLE9T1TZTRU7hU2136CTwIhr0JZVD7HsM19op3My8RaJijoEfKBAMRxfhu9
Fg7mgN9krhDBdzFbAKclGtop7rwktQN4gAQLWgPqjtm6I5/o7Kj4xZnGAxTZkcSA+L5IWKFYq41T
Tfd+VzGK6ASIGbGQlBfjO9PaIzuRu1UbYYYIJxD1r7ycPntnWJhOsR3RYg1hxZg9umnyBP36y+od
7VDWCzIR12SjyO4sHMb4k4i5cEr4FgyLBOqOhVfGjnS0MFcuXk4jQ2glIWbxA+wzXp+ueMe28AEz
5Z7htBXwLabBGA9hqYtgge2CUrWECK4eAJO/MpaAFQinzJ9hbgIJjDnVoE98qH28rtY8OuRLdadG
VNnO21LXv8GPcRc5ZuFHSXnv2VW6o7Ar7qHdCPKNihbLGdOW1YgDpsQ4lZb+UDfA/uwe84u96PQY
VHgJgT6x6EBOq+tQ4PrT8/bXbKjXuOvDOTM+lzLvMe24tEuWwZgwdY6IcxntMQjb8TYnAKgo1924
uHcwDD9YAnwlJFfgq6JihOjxPToN8r15bQLkxYpimxKT5VUORAokSmWoMLYJRINidppmZ+SVPzzg
RmVMorXxvt6E/pDYngCbZTuvMur9stgArwEQMONEcDfrDIbx9G4pb6L27aJ9EZP2kVsUU9EM96sw
m1faNuA6EPX4XNltW4sn+OgfZFF8O9UcxLoHSc1EYacvKRGRDGSAjRgdmkfnJ+TaifzXBp9FQqzh
VN79G3vnseQ4mmbZd5k9yqDFFpKk00m6oosNzFVAa42nn4Ooqp7IqK7MrmWbjVmJSOFOkIT4//vd
ey61V7k7bzkpJOvESaTyTuAHHapgRXAl8p7UygHMIRKpvtQ4rrHGl7Rb2JNKoRzWVYn0Z6axVs9E
R1mFyF0Xuhs7IeS8aYQvNawMZugaaANzHojhEFbUqxSCSomcEsuQHGSVpYDCxjzE1lqjNui8mpDw
VMtzcxdx0dlMCGUSOMtd3jJtbEoxQGJ6CEuiytDpFNIuoBEp2sD9T425O9XCDyMd90KTfWPp5HEi
UbKZ7VtjeI9MOkTkVbkmhkyhjBKfl7SkeziGg97fSLJSYMlmREqbYbOJ28M5I8iy06Ap8PBOyQGP
Q+HSH7P4sWhanoWC5RiyKjNi52FqzNk9moUtVrGXC9IOAKR+TeP8ZqnFD3bXU5CIx3EeA/JTF3yG
T3O2kPsao00+Dg8zC+wu/6bW5xMw2iHWxpeBHKDUvCey9Qzv5Y38mH4t+raCsrQaB0nkWVSpGzY/
TrG4MnqOl4FiURgWVMuoitsZ5U4y12Du9asmqx99L12ztIt3zJhcPi2TSAXLgerbZJ1Vg6+MlDxz
5XZ564Er2UUqv7CVxKc8y5orNMDFELkyt4/K1uHUdyddOXR6/VnzaHRFAO4HPPIcALSpvdpQ+sFW
Q9vp0kSYe6whALMabIr2bhkE9Pn80ZyUO7MWXjQFDzjNDpUniz2DiprlEK7jr1ikjD0cBb6H4c2s
qtExx20OSzG1Y8Rh5lFVDL5IWHTiqCazWWrobpDXb+bcuqGl4wh2TnISYwXMTS5ArmKLBkiejoVB
iMguhObbWKeZQvg2JnWonVVDpqY3zO7moWc2Q2eCNESPVaheqD+9zCk3aolY5tiJODqndVcW2rmv
mOiXGkYO6C2qk4/6YidTX+xMlhz0IdJsbSWs1bRJuhsHXMQF/m9lilMXmIRL0QT5Wuw/eNKZVMed
QVJGB5chmp11H6NXoHNP1Tlvuo+fE9P/j5L4P5LG8PbPhsfl+2f1x9kxP/D32bHxN84L2MMGEF2w
D5KCe+3vljf+Cf0cGKAZA/8cEf8/Ariq/M3QGBCT4sQOBzMCPNo/QRL8I1k1FEs01H/Awf8DkATo
tj8aRUkMg8KH5SYrVP+psvyb5c2IEQDCcRlZxt6h+1I+f3OnuZTd+rGTuuOOVA0rhtKOHogeHyav
dFn0BMZ5XfyVW++02DfXCLxhUTmBEvTeiDXqBfPWYYBl46b+9LLsGB16/WGKdkTXxMFlVdudrp1H
ifuOXL5n+mt7BHRCQM0jECkXVxH8AtFEzBh25RAWKG5H7b5O7JEDw8jmj64pebMfTnb0prmDczdw
FHeDg6Tv5kG81704SNzMJvV5p0wO8aPhhrqNwb4OdnwUT/Jdvhd5O+z/fPlQH/VADmpXe70R3Jxf
IrjESHbtgc7sj8QPvWF3BWf8AKHI3l6BjadxJqqjHENfSbzEsMX78VW+HZzBvgudzpPOcF80+3q4
u14t+/Zm+4vFaY/5vvPeVIdQjN0e2yOi3CEjnWvfsECyX/zHx8j+gMRwBPngFfdgNuzs2lBFSuAA
pf1GDJCV+ToSTDeWPVxjv0RH4Hcb9ltiP/JZ2em+d3v+3uwan3Qy27rDjfCjfVXc7J5+Frs8YsI5
LVbqJE+Eq2nsdpIgxes4AGo1Su4jd83nGoj7etffbBM6JGHFJyRP5VF01O6SS+TUQbcbbOncr8zJ
CDUVnnxmhjPQTA5CwjxPxqV9Wf3cNd3kGO05D66zR/zFpbb3ANxIqVlbu8zwWQdMl8bN8wuJWaFz
srv6Q50YwNjDd32WIJp+a35zNwSAsN3+k8VVm9k3JMZgQ2v7txnwqQAUx134rlmjrN/jrQYKLNiI
nQE7yeeSzQOPzyeSyDCKjFtgKbLXviE75m4W77HoxPtLGe9f23kf/xiw39Dcjr/NJ3B2I+4JMx7b
1+VtYn7FJICpLhR6CqBUIpYRDy1XmoJGdI1jJ3rj+LyCq6Be9C61BbcOzOf6Nj7Kt8pDe5yC4Uk3
LsKH9VGtoiuadMVbNmsc/iAeslPsCmfSNk4q3E6TJzptxkDKFjW/4H9Nhz+3NJmxO6+D6WjsWZkB
15ViIJ1wNlFZbpWOmLyd6Pbwg6kmCzRcahNA5sfhPU5t7dif0enaCrTzAfZrFe8UNzzEl3SfHvF0
DD/CO36l+0Egx75cjgeOv3HEh8YVuAVUWCVYdL6whqwfmVMrjIDYav/Q3/RbNvcBGqGJAdIRPArt
fYETbLO/Ith/gjDmHJACFyUH7J8Tkp0H0WL3bFEmVyCN9cJZ12h28ixdMjb7ry4T5vBB/Ex9G5ug
TeR3p0I3cfCXYdz65I0B5PVjf/Avyw4+lBNlN7Dj+HQw6KEOn5Rz+CT4mbtdwaLytDzHGQw0u/vg
uFi7lk79onHfMJzxhQnhJbqZv3RSkd/CB5IwiwD2nZ3iN/NOC8rouWERuTxCy5N2y23pq46/eFsy
ze73q3uGBXHzIdjMbJiN36Rf2Uk/wHHR37Gk2Nl3CEYMOcwxX/MPVIJ2J79eolvrHZ4tWnJ6ke+V
S2Jh8sS097ou+96R7pRb+dU81vABo8qGZfcp7qX11jx7q2ME5ktoE/I8Mp236w/5slfuA8ORTvEP
5WReRodB3oNyODV77Dw+YwgRn3C2Z+yoXtWWN9Seti3/LnO5LXvv7/EOXcfai/ZDvKsuh9RTnGev
tmP7tLiehjnX+2QS6UZO9yUf+ZMtuupL+f6qcDNHpS/txe+9wZ38+B3R3WYpZ0vO7M1evqPQ2puO
J9mXnBPr4WsXu+p5PfAW7GR0in11JHPomWfaw/lXyAfYtT06ZFdx7fHv4BXS7fykHSaXA+I/z0fJ
IYhX7VgTWQo5Gie71V+zvQqf+Af0CP6Y/3g1gp9HceqvbOJQcQL8r1cDzidWBJuZfndsjgAi8QRT
2WmPP1L50LmwaxBESVL6GP0G/q/3ij1/PFrBiBVP41HVHwCMhOe8cPHNSMGw+IPLz6D5BrnmC7kL
u2Lm9BRv1c+IiWOt+YoXXbTgFXI77wECB1FknLcBZ6VrBFAU3Hfl/Sm108ODs/shELtz5Rv9xvSf
4AGxlXSwT2jvhPX2NJMfjFvplOFouSR8RIPfuI2rBNt/6eq6M4CAv/GM5fCNgA1f9Fi+Z4XTWUF3
5KDMF6yip+nI8F9nL2LHt1bztsDl+WLrbYCrj9ARzqF3Z7nMlyCZBVg4xminwvHgeZhzyCCeFdaw
pl8LO2XcEeDuRVjTB90S7P98Afk/8Cb+b8pL6FgF/2Th+J73f/Qcbv/+39eNkvo3jdmWQozoH/UU
/1w38k8wDarkZJBuZFzJrCj/YTpUdHoraEe0DJnVnEiJ+H+tGxXtb6aoyxpFSBoZJFX5j6ISP1eg
vwaMWChSnqToqmGqFMhQivRHz6E4RYUQZdi1Nfj9Cc4QeVJReRlholOUcMmS5b1XlIuUv+PFMYen
oQp6NkP6Et/BzAoUNLs5PaK0eV33QHYUE/MOwBdr1R0ayYYe86KmctoU7/G6M6W7VSY9rr2s9a2O
+2R76al+lOcAH40z3gj1J5gcS0D93EVP+nwn5oHRcrrBuTaceC73fYSUSLWsjPWrCt0KNb3JA56p
OmJBHreHir9l5KILO5cGYeYpjE5RWZL2Oy9Sl9m1LXaXOmLipX6r1QVUjp0wdxpx0WX1j3XiLmG9
LJsgUjQf0EbOvQhxBCVKzXA9R7tWU24J0fuJgJxVvJjZh6GhglaRY/DohnJl64h7UgiO0PJarBZi
9inX9bHSHjA3BvH4zviHPrbIm8PJ1xaG7MpU7Yrwao2lL9WRX1TxDYBhstqgXGdpjxrIh8jwSBr9
KtqmSqyKjXpHVMGV5h/zhFEgtmvcVAlM0/0YzxgVXofoJkaN1qgyEzMYce0JKKWjYHcOkUam8JP7
DJ3stibvcvFbWj9NkOrWu6Rj5GF0JRX4IZePjS/PbOgCSPxxMClTMHZaG3ltlgVixyLeeCGDDjG1
cZgdMj+lJ13r2Zx3cJaCEMkDDYJqXNcqcwdaTYBGeJ63Ry0td1unR6ZIzhAroAMaRPzBa+vRM0Aq
KGxWOmzkKGJiPnkx7qNJAJ5IjiBu3ss82sRFG2ePI95MY3xI4o6qFBK5zOnGJbmpRZl8xoOyTYS+
2O8TIo3w9E304u5nU7Xb9k3EVijTsQXIFQ2udQRurlOkBDPJNF3LvdKIkM1wc/KrlKgDdxMIlejO
VhkQ/jzqBe7HCM8VrJu6pNPIPNe95iiGFyU4OuT8EOnXcXwF1QXr9zaHbT3EHANXwvaKkfYmDeRc
NvBW+ZptDzsC6qKyT5NPELhe3S7uCJqh4WozmXBEzeqOPJdWTLtLCO8G/EuHm52SmV0Zb7O1jXBA
R4k0u0jwbql8FlmCFMGkey4XcvYRc4WFVZHEum120TQYgF10zEsC+pP0UGfzmYH4L3fC/4acvUUh
//UGg9salCItOaKxJRx/KdBEwZGtuCfjJOc/EjYnXfGUsRKfQqTayV3lS6SQpMIusrbmUW3S/WIU
njTGXr3OvhBOQZWH/gx+ZFQkf8TCHyG6hLEPnZEfo4pC+ijn+xWyven23+THsdkxl4BwbGEuW5gi
Vv6UsrjMLFseb6r4fm38yhAcbGfOQvBDxUdpKG9MgGUFbIR4tTa9iatZB24/mlzjCEjrUVe/YvTj
tBRu9O6mwbmSd/s0flcsnK4xDjWQU4+ACAAldmR7dLJL2HvvC8hy2j8qAv9t6ZfE4+RPP9TfSucG
A9kaPCBuqvxJ7LOLWqXuFuxY58wuyrelJlEhviAHr2YgLS3WsOIvvlfld8Fhe3CohNh+ah6QNX8T
HCjeFMxp899mEpBnHZk1dkAWRR0zC5JaH8yECqJcseFprcfuR5PvVX1fCi+NsZ9DKq/P3CpE+Som
R656YYFzfhOZQY5BWE+QZ3e1iAw+nP/8dPy9FZejBgIqci5uR44i88ezUeKMgT+SM0GyPgZk7kFk
sGUcl2z9i89n+0W/RBC35+pGG9UNBZ1XpYX4jy9E/DwfxKkYbK4ymT10bhcRJZpBgnzd/NVrGf/y
tmh+s5CsLVnUVbzD6h9fbeP6ghWKB7sRjmap3xuhtE+6aUc0dzfqowtMkBBRjDVDeZlq4JOaEkja
nuYRraA8fbrNDUzPJRJNtqRPW/eTlOXQAdkd5ASeIsGNeM7HGwdXLHY5CKE0wimrXGMuXqJ5X9hw
Pe7/jpU3+2REk9nu5gPOpeg0dZ8SnKJeWy6r5HbmdDvDAZ3PqnjXmIOnsBuMlrsW6pghaS7YlEXD
iKBYiPsMsY2M2DGbQqRrkd4VwppvY6HsK3E+zjmWJYlbyTSDI813cnTN2V8OcbOv22ib4u4iINLr
j0K4RFl3aAmKdQYCLbp8OOMHPZFVkqstwIzSLpGw44FoNq3Th49ivk/Mmnq3nQHwWMHCZ9Q+GUFb
MjobuoRtUKHc+lP9LGjX7TGM7E0T6XOsgtxjgEt0aQexgfnZQ21ALQaauYi308xmefmSxGNmNq6+
LeSFxyXFepR/LWZxEDf7n3ZYBoY01g9T+jL4CBRIsDiYp/KdpklSY2dDuk+LM+RvuAxZfz/y5NDh
ZDbCc5SNDLR/PgGK6rkfmHSamiMylxyE2unk4yS5SgpGG4R6UdFwag4gF5dgVRZXj2vmXSANWLT1
JnyK2e1w3Ygb+Bsjvsq2S6UHVScBtdJ8sir7fi0ezbwPYuYnNqALV8WXmhvqbibC0vWkLHFd8OaV
rN7AizBriavT1Ndw3efSzcoGSlIc7P4x9UhwkdNQCozlM2W2SR+Up3CdbATDiGffgPU8OuaRRUU4
eglrM16ujEG0tipthyHQ7GtGt9akEwEMSgVwp2aXCC4MRqQw8sah2Rn6BXYUt3Jjtz1SFbLmTJzd
moUMYL6diEkOBptj6Sct+aL36m7OvJCQgZT2AaeeL2Z+Ib+YEhk2jR8bop0yqwFwQmckGmGyeFzi
g5Zae5IWhON0Gzwi1n/iH7icy+5+lbWHXHkatfFWUQe0R/0gwVONnswYjIqp4GpRnC72yGm6QMzt
gmJi3okpXOJQAkaOYfUT4xCrLyhHIhhy8QAAxh1hkU+GP5ndAVYSa5jUlam0mXTWI7oHm/ueAmsv
r6e9hHQi1z8qcaf393ULw1PBukI+FxL8xEgjw1NpRS/JiHlFTAkSCHZVyfvYurD8m8zvVS8cTOC4
i8BJ8YiUro15HjTKdNcdhG7SfjzEC4sHtfCoJc/D/Cgq4l4w+XamGM4Gju8RnnrZE/88h6LgGRh0
hu6TNuKgU1+mQXViK3aXaTrEYfSwLSmxAnmDtbUf4UmJRz+uP8vuuc5q6uN4ZmRnQup+P7yKSfwE
VcNdGcDojFVZ3yndTgjBR4EPuo4GT8o2hnxHYImlpkYUN2GgKEEIwwpV+tTcUMwq2tXmEi50DFoG
p+olJ0upzJwrC1gSVInh2ZBvI26z3fiMR99WE85LinR6dfVUUGDMM91FfqnEQydgIOOahwUaV/sS
vS0Uel+RL9Iuw+lBFkOOr40QHyI4ekuVXS3KMCYcd2aibX5aZ5Dys2GQ9SBTCrk0aAqAojiklAU9
DRBCEUN3ysHQ59Ruhd25kUwn0uddahV2ru+VlnWLDnRB5zJGKm0XH4fPnm8LN/x1SJ+k8kfJWkmg
hlbTsZKL6h4GOgaoK/4Ab60kN33I5y+NbU9Dd+1M9wqfgiDoAQ3Nh7hANiE3L8btndDdN9m6D2XW
vEyw9FZ19GSXrBOhVIQMLEVyudirMntm+cCjoZMozO7zR3G6iVvO0nw/mjc02koTQjCH0le9KwmX
jDipwX6FqLEH8d4RcHCYGiEf7RMkM3YILluRSlDOVoSMZaYRnZdrNIGomOrHrGojiSwIz6GMnS3R
WBBYOKuMZ215KFQggh32xqw6pOaXhL2IW94QSjdsyIOIEUOMUA4Y68NcD6O1m1REHA1UmXwT9k+Z
uKOz2waXl427UXwlmmZj8m0SNCOj3GvqmSqwmfjIdNcKbjLuImbTIeTrozI/MMJuwt02uzalo9HW
rtwXDuOlXYcE3Qnf3fwSsvdi7WOBCiIcxb3gps40O9WDqXlby2u9vU6RnyBfvgl0B4xa86ablhMO
pZNegdq7JgltVvd+Nz+2RnQkxo5rhF8oMvZOkfwi0Rnmc0bZKqh+x6hpAa+Nk8D+u58aak9B0I7V
m5nsslF2hbmBsUaUbPVV9rCZB97mUar2lX4as9fReJPk/ElqdUeVfhQoTAs247Ryl5hk1Mx5ygAq
BmmGy3mNZXd9I9vlZKuPrBqyIYqTvYKrTwg9WrzsAVMg4YlFZM5icAPPuBNBA7LuVr6wdEU4kwwX
B6BNOZwzDx32DzIyup1iOpN4yMhco23vN9sYGGk/lg4tN1OtDope2Y3S04qPS640bzZjLhYG0u3o
z6a1Ob2fG271U4Vlku1VXD/M3XEYcC9RZpmH9VHKH4gy2j3TYnOKPct4YXN/Ukx0kuYpnL8FYTl1
CnBHBh8yBvyly35gSbSbnuRNvC8tD1WCL+ZVUAhfWpZXJlx4+ez0Ynlr4QkOmbWF2cDcl+38I5hs
Bys78sIAHJf9Cqd1rdMxPWOQ4f2bC/ujGOymSje82MMWjIKhTB+TCtokgxdzzQ4raW9CmEimoQc/
CSQ5GSG8fJbsADkq+HxIqoEghHoGKmDm01V4hxpGhWYtb2W59vQYwwKPmHxkHjPyPKfzq7LAXIpY
KtNDL0K0qxdGMJgR8b8pFaxtHr6Vk2dUyKOZL1AWC3E+CVzLMbpKH/5o5sLt5BzkJCk540IdR61T
06NsWTbei+LAwwvIJ7oGkk8ma0HRSrZZafZarEeFHb8Qpt+jqFFhacI9rIOWqZDa5X4hmqd4W6Uo
3TlNZoZFopuoO2kpfMgIbp1z9oj1rRpVLnN7Nu2Vmw3XrS9+6FJPDzlTmQcJiqun8ynPWHZmxW3d
n4uM5UfRevO2a53Ld+JkJ5Ije7ypoV3Q77C1LhbDV8ctc9TzA4HXfQQN0FQntqutMzeXdQGOSfti
qq97i4UobgMTJJ+hF18KjY/QF5ymlBBd3oAd+PLcYZps8NprbggidSkkhwCXD4LRNjHNjFjJa68X
bxRxxaA2429KfFV/LcwHskPOGPH4K184m9XQkRYxUGF1AZhzM0EnpB+7efjWSaxMhGKnLmyVq9Wd
qmsrrz6ZU0iKT2v5xKZArju4HJqv5iv3ML+t36McaX7cgKUvUQsIRKXZOX2JzJci25pZxmBabpW5
wtbQ5Wdhak8T86y1b4JEngJEOE3ND5Di3KJM7n/u6v4jy8L/QHH+t2ir/7Ucn20j+O916dN3H3+3
+Xv51f3B1bD91D9dDTJpCOgYomZIsINF/snfXQ3K34jgUAG3bZaln21w/6VOa8rfaEkRRX5Q1SA9
bGn5f7gaNBHDgwLbBzn7ZyJe/U9APvJv2pEooprj27VgX4n8uq1b/VftCItSN9OPgcJSN2yUOg3N
t0eNBWiML9Q1sp68aaZ2vdcZYEBSFYKPJxjtZqqRFfxz84D8OMkHUw+t1zWdy+dmnnPitz3BCp+a
K7gQESjdR1WhI9WqRRx7bFn8Xz71/0YD2w7zFy1gexsaeADEderjlH/xZojqYjaK2ZrsZFfFr5UR
MAz4d2TfqAefmRfNfUXGdDcJVrYXV1F0/vz1lU2L+ZcDMEVZZ2bws/Lkj58jKQA4xfTXYGHK02Ob
itltPyXsYvsGX2sYbpH1LhrDQ52Zws4YaFSKI+Ehp1ZiX9aMStcWiCsdahxld17HrDnL1twFU9tY
QW127V6hP0/1qg6GZFzWAgFhhcIuVbde06Fb1Vu1lVISHwZPfu1nxvnnR13AI/vztypt84rf3upW
04fAg5EN5eU3ubEETTIa9AjZQ5LV9xlx8lM3i1rnr2tt6X5crfNpMi0ge0AcTUxU9cwCLFNDxcmJ
WDxbhEveDTDMLXhrxQI/vYFNWMdqgyawXUo54/7ikMXtmP54zLqJXEnXNiYeRA4uwl9P80lRx1zq
ac7q4QSfJGn+Jl+/oqUrqmfJAPQLIomH3pof5Fldd0YxsUWPeu1jKUaEAGUuc7cCsMQsIG4COEh5
fSIZPtzAgpmewEWZnxE1HL1XrS3YqKUtmid1Ldn/p9Z0oFtp8BW9FC8mVWspNv6Ar7HxhQIMcVl3
6OFJ1nxkc9/eSjAwcWcqy49KsYT7RioI6CSEusKwJqArdAIjRZWd3TjDV2qz7gbajnE2lxKG/TCV
D4Y2Wl9VuD61mbleydSWz1VcllfByBmKUl5MlQnFDEnExi0cmuXSxWW+6SdVyVOxmA88pfVTvdTd
bbWW5bmVG7rRQ9isZPHDoyatJCCs7J7Wmu4U9slExaRR1H5GqdaDoghg82Ih3DezBp2RJQWmnHGZ
bg0D3UxmMhB1Kwb6tDuPuUUARsOiQ6mWNYiv2FBjhCOosS6rKeSMki4oT80t8U6iRqxkbTASOZtp
xy5mM2WbGJFoxJvshBZOjUmv6sVuWjQJM6ufTboxfJS5/tIYtJsB5j5ABZX8di4q7y/Or99vP9Im
d+qKaqq4Gi12xH88vWo9SuZKA2xEb8fEwHuGf6ZVHUAvplItfhlZ3C09tm0hTRYcmVl7u+jGcy/I
AtOzbMRCPYM+kFzMrIAmlIhhu1Ulu3G7+mUDgt+CAe74F0f9m74sctQ6c0lN0vWNiLL57X69KKgb
UgyjQoIvakF005reRQtEEDf1xdrNnEEGZYzfUjhOAVFqhXTq0rlWnoSvf34gv99QtuNQNcXUJMva
YIy/SauzIlTxajArwKHbPFpQPN3UaBI3HhbJl9tGf1Rrqf+r7+xfX5WHhWGoOA1paZXl7dP5ZWoi
SnokCwNxkGKRSanF49S8qEYbfQ6Zwg5Ch2Y3kYtgqZZllRWEW5qd7oVhCF/HhrRPH1vqazN03VGw
kKJqRTJv9GZ2mVuyvfvzT4geO47m1xuYBBxne7zpZDWRvbf1xa9H206grJiGYl1igulAkj1z8B/x
UqMOw38MAyvGQNQ2EDfqRGOAPOo3VDZEJFFytmJgCCSEK/kdRkUFDSZvT5lMibzeykkgaLnkTmrY
fpSKsKPsMTmMY0+Li1Y+K0uDh0Gilikpu/BB12VMH00hBkTYnlohQu5czXAJVHhfbhjV5kMbxmiI
UyTZHXoDxujeGE6myF84JAtkEC4C4Y0oB75FGkBQkfJmet/stRmHZwK3RFVUBDFNAiTRDqEY2lEI
MWsV1/gtsYzlUOmmGVA613qdFYV+FmW0CVD9iMNkavSHjtjZTgDeFWQkl/GI0IgHTIMnM5mnV41N
EiiwnF++ppL+AnSewVZTpah9SzYdS4H5qgMa/tBOcnvRtKa764Vy/FIjGGfczrKTWEO/Yhc9roci
HmAzp7VsUDsjYCWcG+U21mQK/NIpqGWlftFDRvNRGGknrRuSiwAX7xCFJRtGFn97APmhN1cYaOZq
415k8H07vV0pENLHoGCSTPZpxJKmixGSLN1JmLhqQ6t2jEXUj67RJa+PdOzhwsDUWkuVsfIHpU4C
cGKT3WJMoMJA6IgnmotnJlkSumXJTkOKKpD47IFNcU33RZQMpyWZdNdMwvmY9uaelp7eL0LtBb61
QllCfNWjlMofogBocwTGAZOT3N/gJ1PZnXJBq46E2fuAgioLG5eRB6XebNofHaxb2KGm1mgc+J61
yrztzfaJrhHUQ1gZZ3Pc+t6zMr81xpJYh1RrARrZReyEt7hL5vuFdNHm58bGWo8oJnFDdolqwZZT
Xg5SiWhIl4YvUaZUd9OEszLXF4p7WQs9kRGRrhtKdV/BsrsRo2yvKD9ndqQ4YzNbHosmF5yIEPh9
v8zZDWlTuI+p/lyyp3Z05IZLq9fLZbSE5CCUJlnZguVsXpkBmIqJGQy0D5e6QzgvhBQkOx7NkjMM
lGGalLRhdXP/xnc4PeRa/xaySwbgOMuXcaRXVgPjeOAxZ7w0mYafkmi3T7MQW+VISF1lIJQgLAJh
omGmY3dWyJqnZS4f1oZ8cwGmz9FT1GkC6t8VJJoSocFI/DlDGK1H6TEsCZUk0drcDiKrU7+VK+Gu
54K5myi++yir6Bag6Oy1alt9shYjcDNa2xlk6uZBgZd0r0ItclazHUA7yw9pHamHQu7Exs4VNs0y
xcHemlQpsl/NRr0YKIrM+QJOpRCr7xI3/WcBjMOu4t7zZOZrfa47uXphqQrhHmrjsYPvz8oYbH8a
IAvgGyO0WXoAWGKMGwTlI5KwEgOszIpBxEOJIDudJt+t0SqF28dFeZt0Al6HSp32eYS2yDnWfCCp
fRpNia2rlUllG5Ah89jSAwmWFI4CKNBJnqznTm61G0OjgdI01mcl0X9UXPGoCF3Ao9ECgi4XjkQQ
Xs6HwikskothLunBYBnq+5jou8piqiLCW6RDxsqMq2FtfhDai2kBGNdkulJS0yj4GVAa2ZxLDZYW
oDYTpLzPhWiFp6jMDOtuygBsleMaDFGDBkWDnWfVPWHidCG5zlLgFMe6yJWXTdRZNGP5QCkLbHC9
7pIgZ+3A+lqEl7cO5KbgW9ij1CdIdctMm22E+FtX5a2QaFntmKAe4UTO+Vei15nTtWvxbBJ7s6dW
Vz+GcBke4kHgxr+oXtgJ5rs1qtNtqjftjgsag51VW9Q4WHwzI8YXnXkjyM7DCNIdk6kxpE4EAx9b
kjq3YWBMWyqU53/1SupyUFwqaduDxH0sdTDZC1wB27Vf1zguZeJfO9CpxTnJN7RWrUmh5Y2hIi9e
Qqnz/JQwVfVr2Oi9O2sD2SB6+6SvaUBMP4/EPShv2F4pnVL9FtNDRJ5zuwwWQBoHAv2InsMAJxYi
2zLJdy2ko+prsBCHKo74NFahUmCq3mAjkS6uRxbq5HG51rwOHCpinsYDOKW2KKDsbr5M5UI7YKNT
zJPOqwSVpTbxWGz+Eo2bL2yKomDO8bN7sJK5EZN10byaNrna79pZVfxpTJoNNMMa5aZKhpzztS/4
dMUsCaYEw8tMNdOR57h15cXz5l7M4jT9CGcw7hdVb+TBoeUDFLU+SjVkyjYUoc1KZj1g2C76r7EW
oeMWnXSijg+0+3aowBhVprc9VSLyJD3WYoHltcylUzFwGku02QF558csiYcxm7fWdJeeR1XIU+Yo
FSXppGp798mM96qgXu2esh/iyCbta08VeVNcHtHCEkipxvnSa3xaQm/o4/0sFFhw14reRZaT6nsK
wAZ9dV4ws6qCFkp+yoaSYXM2JUEXbr9ILPN215GSP2paR8iNAoHXOrQ4jjEjzmOIbf1qDW3fOG1l
1vdybRm4UvKoB6c7ppywgCT2QzLwRrpy5dvoqM3sXZl694k/16jCaUq2DlPffMlbdkRDTpEcsJ+p
3bWdrJ0r1olMLSWLtreyBMySzyLwWkMTrKsVVXx0UCNWu27l7kutDOu6rEuMJXw1t+HVMmvveSiJ
z5I10mtRSfNc+9RVjRciR+GP1RTSW5XuEh/CkGFXtcUJGs+uKReHmnhmy6Rdsy6ltQoe7BjwmIY6
VV6m97lvJUD2u//L3nnsyI2saftWBrMeHjDIIINczCZt+VJJJbshZMmg9+7q52Gd+fFXZiUyoV4P
Tp+GgIYyyGCYz7ymnxZCXP5k1rP8ngJbWHQQrgcjR4UG/yhUWEYaYMY8PERdBPOs6WcAwqMKnqGb
1eNWxg5gwFYAMSCbQoAona5wR04eFajDJ8TO5P3sm/AhUqqn+CTVN/gj6e3g+0umhkYKXO+w2Hkq
UD9EU8FftUuAdlWTlreinayNCnT6q1FEHZW1TyLTj+/sySNSKbvsSghFj2wqxvssaE1kZ6MuWUco
Nswrt62F3uVV2X2dW4RrWrukqQUBmBskSCj766xC32y2sTSrK2wxIaCx8BSSxeu8mFMasFEAQbez
9a1VcU3j1SGu41QCWXJLUTPbIkB2qHRFcGWOi+RMY4y/JTK4G5kiLFDbaEyIuAcJIGvLpac2gv6W
c3gvE3Y2ZLPpE2qMn4kxP6goBF2ByZJRlfVtM5lin3bte2krqv1YjFD8qX+EBWV79IAc1LtU+FiO
BFKTkxlPxjARpSOVu59m4ykaTDAYEbmk4ToTrQk0E1NUutat5YyPYdt3t0URoyCXzeMVVQTvmx3l
1rus9Yu1OST2Yxx6+VYir7MVjgbUMNXhfZMmwYNLO+cpj6r4IzX4z2WBN6bdeMWDnXffjT6gQO2U
sFyMqEShMNYwradWX/lB8yksKvcrulT+upFh/avWoA/m2WtYBy1kpNkdUAusPbm3jHI3ewAG6ei3
TwgfmUA5CiAokbDVHtUoyde3f2nU4zAnvZ/bCGOXtN7+F/3YYohx8V05jfdA8gJvd5BAS1rvY07Y
qSfz0UTDcJWPZGy2qH80dNi9DqZDIj7nPWd6ZZbv66D7kBjxcxQB/sPS2IrMjy+Z2P/VwZ+n8vd/
/+fPosvbenr/O6Tcc1jRJn8+Uwcv6uH79OYv/K8orPiXcKg2kGwoSaVEkuD/uwQu/+VKSHtUny2s
HizPpjz9vwBtxV9SNte3i5i9IpnhL/2/Erj6lw+tj8I4zUiU7tVfAbQP6wBUBIFkQzAG10UP2BLi
KLMOUFXAwZkWjTUm5k9M0st3buGoGnWPxc6ozdrsbpGGv1BGXYoa/z+hX4ZFWZ0KqoLTuEj2LxXL
V+WH2VaTadWzy2lj5B8JdVyEmfLm+tVXePfv3/uPvMveFTpvm//+T2WfGGYhTtpMo4/12VK5ejWM
n3dGhVcaPMUg6z6joWR8cCajfsTTB1Njai3Ws90OoHArs/VIiLJWfsCaGpWXvmqgghQQgfU+q6i+
40rrogVC7FYgPNRZ4U/zZYbcmoNik45ja60bzeUBPlIHGZjeTNxr1N9b3EDrYgZiAqZsh/gCirNU
Ksi40xZIlLB6zHkLLJRgdIwdInGKIhPdfzsUwVIp7H6ZWmcAiYcC32KkbMX3OJrjZ7+LUM8m1U7C
26HJhw9RHeFqXUXa/NR66JFDQqFoiwxC0fg4hiKVt4pdJ+vxIFbJBzuNB1jGARVnvrLpM8mTjVDF
jGGPupqlALjoRwkd7kYlcl2hYZduM/S95jUakuH1VJW62IqSNpwxIfGP+rYD1DkL21Cu/wu1NYc8
sXYJ7yr5Lk80tY+sGorbZB4rVLXaiJnSZqxRSLFBr23Of/ll2R6tLwxNQEeyvk24EUcwzN6cClto
mq2VXdjbLjCAJDs1lBhJhq3B5lxYafKwQvWyoNlAHv2PZbnJ430UeUWQwENHHhXhDpS94iJVwC9G
cMYOvpW4VVkWAvWzNN77fQv5PSSGi/Yt5pfRurMlXfIK6US5QWkp/oKrWPTDnkOFKIjbDcOVsh3x
J5lwZNsZ1ZTuasMrFwNlxDP6xgMc4UeEUHnSNCi8jZjohn1WB+tBBAuOPYjRAmxSo/JRHS+j65SS
Ok1vhZrmyvYrEBC2KIxPTY92PaQE38fkqWrrmyTD6XPtqKkLuKhCDTqkALL5159q0b8Gwcq/XfNl
D7/eo5NAzoauxSYb+nkbpTLc63Q0dhbqKle69MX9+fFeSptHawMTEBM6M3mqJ62jQ0GQpTlUwMQm
DGz1A5gi0GaH6MTwy+GhIS2CCoVv9dbrNBR8aSMl0tNCo37kl59CGyVplTgUcMDJjWgggm9f0cwc
cIlDNeSLHcyQGP2sMIHM8bdo3eUXFvcL2vbwDXAdoY8jHPqj4N6XY+/VlIW5wq58Dmw63QW4wCZs
AMflKfFnN/Y+Vtotqp+pznp362gT0G2AzpqHmHfGPs0kXo9gG0FcbUBEoqOBCTKEjqJYDE3CMqK3
lVcN4BeHis6tG0pvWPVlAM6K5oz1mOnRXHSIGuBAE/qw7oXS9HL0H72cELSp0O2hrWA6R5Vpt5G5
kDXYBBRErHvU8PMtQn/51Zzk5oWJFId9y2XXeoq7F+q8EkthebmmXk0k8A9VU8M0yIlMAyRdMs5A
iRJVxGunoWK67oxx+IVQW/mtmrW+9RDT8FeJnSfiwoX49h72lv4zrCyXK/GlT/76SYoeGYnaNgBt
VKLahiRflISN5cwkHQL8L/W6LdP8wqgvF+DhZPsec8BzW4IOhDxq3bR5mFSZaoG89lOdrttMLi26
toQeE6AnCpxrQODKIQ9fFyqBeIAykF8v0ovyDjOTUq87qzNQVfca1C3mKFUTyPcCJlVihc6jjes7
hE9hgv7sjDwJ7uiEWDiAWgFBNMiX8DMaRZxyEQ7utzbSW/bKC5KM0TrRPyKghItn2nBr3dSFrT87
EccQ7n7oPW/xMHTNjaU0KCq87lA5HmHDfVLCy4traRgUBtMZIdWneOr0FdhUKn1DGpbXYSjARmUx
GOesdCDUcKLO+8bHxWrldv6IREzZzeWFZf3mRkLDamk2LVADqYQ8CrTaaA4Dv46QCsh6/7duq/iq
moW+HWPUi81EXurKnR7PEXxWPi+Nk8OlPXItWJabpVuNEPdO1XhTr9zKNwATt3IbYadZXVhMbzYu
nSxQFK6A9aCUewymmEYrRO67QC8Soz62ayT2UxOh+C2T4fn8GS7eXLfLWK5teciE0hU6jh8zkTZF
QhyyFcM43I2ttvedjKcCbayu/Vz6PfIR2nAo5udB+WGOXMB/bTRE5FJ9Z/258DTLMXGwi3gaTGW5
9VHwcOnjHM41aqp0p+sy3bJXRXudkt09wIKgMu30yV0ZoohWxMn8a/Q61P+cuvloOdDJ5xYJJHsS
4V1R62qfB5j4XniyQ5YIBxxPBryGZ1OwQ52XsOXVAYeQfzBQW0/Q8NRBsm+SQjx5YiLm09gjAs1I
JnQjqoH7YT3gtjZDd0qzb1hGa0jkpT+762AKBHKGDjXqdUXZ/h3yuaV3RRcGkSCaBymegpMy6v35
Rz+xmvi8Lm5dQFqW/OlwToOxmmN70LB1UNm5KkHqop0XmO9Noyr++hqA3eIyORIMEJ1g/2gsFxVx
yxwhoaRW03wE9ZtfxTLMvk90vR482YbfInd2r8usm3d9Y3k/dF7IC/3oE/t1yQ9ZRHwuYsijqGRW
coR8Bkww5saliWHK4rlzs3jvuA3Euzn0MM07P8Vi+c2jdctLW4TIHBM++/ZwjmPTrhKDMuAm1RFN
p7bJFli+KRHfyD2dfcztDDWiIE07dCAxuvCBSUHDdPlq0AqzEZ0l7B/cTYh0OVD/dKp2U2dxS5W2
Vh9xuZ9JHEqTkgveCuXuwtPbJ56eRJiw23Fd137hsL1a24WmwsaJg/hqGwTjSuP6ka3doKauNQRu
jLN4XSI9xv0ie0iZejGqNW3sQjKe5ie1HCPbKXOwQTv7g9VfeDy1TN7R5BKccTzxozbF/GWBv3o8
WYaTrsseVRwD1fYbNO0XY+USMT1cQTUcXlbjOwe15RLW5WDcDp0nwWnOdlLvx9gDRx0NBiKXU+RD
0Y97OKN4pGHSSI0IhqchImNAS7EuH9KpQctpSPL6tzGKlgvSQC1+gzUDaE4666LfmkAm01XjU7n/
aIf1OG66Dm1q18Qudc2V3vRfB1Ac0b3GPWIXaCdOHgI3HZ67prV+ysxL/wBei8xVRRwPfRfrXb3q
ysy2dliApPOqKY2ECxe2yuMk/PlDYPXj79zmwe4daqtygx5sy3rp48UhIdTorJc1vINlqdTvZNIG
wOdU/76Jq8hd54jFXzVAoegLBWH2VZeG+ytBK/e3oOdmbk0zQugGy+j0e0SxFYGcJudqgyzbajS1
spTF3HoTVCk6zsZeBRESIjqR713ZIeBxfiGe2LkLehCXi6XE47hHHzoMbZiyVolsvmM29zoAmOYs
TN8kavJrGj7WPziuuF2VWDSfuHHNZWO8Wllt2ce5xl8Gao5Tf6CzCaG+pF8dTb6FRJLsCeMnZe9I
QZufDgCEXSQq58LVcuLsQKcK5CbQf7GYhx4+BNGMjDGJNzaUEeQuLbN6Vec9cm6jrTdi8n+Nk47e
iwYicoUM+oU5eBMuU35YLlouOC43WxzNuUc7w08sL9igJ6jXsfCKTZDDMEdEfE9Nfrq2DT1cOKHZ
GW+3tAvsFHAB/+MPR+elUxt4ExpMPIrXmJ/gRqSSApm0iq5FPaekTKRWHcqrdHH7KxHTAkPRUtbP
fZwB9PDGQLn7KTeN28RDn2+FZbHlblDOHhFEnrV8NmgBxBv4b+aPIklj1Dhg0jUYSC/F+lnWnAGo
eJog0rLEh4OPMfoVk6uRZXZ8/R7d+BA/j9jPjXWVeQ1eKqkJOpsuY5XD805mCAORaJ6FQ8Fplacj
Kkyh0XwsKk+CCWyzJ3w64ncNQAmExr2YIn1LW1rsy7oInjAhKaO9wvngl8PpmSKVNyQPsjOiH11q
T/EWibrIBmUXE0kPbYpm/xDE1gIbmtN7MZjca4AwkE8hrsNeXM6A/mFAzLN/0w/R8A2DRYP6dibN
bziaoW2sraSlaBMVww+zClBoGafaez9N+QjPsYnBrrRu2b2fG1Q314gegHNN8H9cWVWjv+F1VAhS
1BLsXIeX+z2kd2Q43TiBs6/ACT0WDV6EoPZNVHvDEQkNDJrzjmLZBOBgBVoA4fWqdQWUmj4AGON2
dnrnFXXdwdZRxhcd6OhX5aDptwZh5j4gMVp+cfoBv4UIT6DfZj8iqtsBiENE1XT+CCyzcgB/Mns3
Ra37scQO6V0tu+oDNt/Dp8m38aWRbTCE6zhK8pEDe8CJa7AMjIyAqYWfJ2HBYoh7gLzrBpAx3oiU
uihX6qL+jAOE2+x0K1xn3dI1a9a2zr3nOHdhbc9xadxLBwAoVhxEXUg/FtCGsthPblx3Ms2ruMhi
5MqcoYAKl4trifAhPiV4YsX4XA5h9/1vz014xK4iAllycDDihyeIp6lswaFXG5SPkX0oA3c1YbD0
4EQQUEwfhavz473dvQsCHRwseRhFQftovCyC0N4YGRdyVrqcGfb8zuG6fWqEqC8cjieuhCXpAtdH
fd6nLHj4almfJk6B4zroxtr7pL00efAG2IBhDSiS+px/4Qp6+2q0Fyg/Av+mn0CgfziewPeE1loD
8gwM8trLavRTQ3Sssxwx2/Oz+LZm8tLKIGZEcQHg0Aum/tXtY+nQSApoqJs2oOEEP9B37vPRM66H
GGFWhbrzx1mGTbLPBz3cEtU2T0PSVeGFVz5xAwB5Z3JNmiTknEeXoF1IZ5Yxdl+eNQLYbGoxzFsr
MbD96qIWSpJouxydwGoK+38wNGo7NhVE27V5hMPZhuonwKbVwSbCo+FmyNxu11D7ux5BptzM2YT0
mzEmF/KhE5mcB7wWUQGTquWbfMiom8EpxpQlNVr2sI/oIXDxQTmI0ZpzuAz8snbx8ul8hClafeHu
O7GgWc+8Kw/AQ7zcjK8/euEKkMV4hoRgSn/qugX5xQRjqRGDJejKpvx6YZl5JwIMOlMmlQS0J23v
OKwChpvpBC+JDbaaid6Jeja/h0nXAC2p53q66v1p9DbIqIT5xh89ABQiAvr+1Nc2WCxfFhTukgl3
EaB6xfeZlAtfJ9cEFu2ZywGeG5o7MJnmMFunsDnQfw5RIFK4N/zIu548Aax0eZ/aXFMb/BAgLhPt
F9uBJnC4KmDw1rvCr9wvprIW2LA3ctMNmCLZnC0+mndE6XCn5iL5XECT6zacgL5Ng7ldlIxLGB1o
NmM13CsqMltXepRZfR20CMDbE4q8XZhyMg8x2GlDIK6HIyF1Ok25B4ryFMToy1nDtyF3PfpnQYrg
Dq/f8kIIra9wzy6+K1Dyzc61OpwLjSbFjg8kPtfbGCZQyyp4FQXCXt6C4J+qxxwB7uUJvABNX3tO
OnhflvEMsKtEkywf4wqviDagkdBFxnduEFwRy2hC3KgZZxiJNRoXWN6YtWvQxIja38XQO+9rW8R/
CGQ1OnVVGIYfdIzS7maIgvKPN2kU9tImRUscEfXhg9vqxMB2pJxgZjdCVvDfkm5cZW0E2zMuM43Q
YDPU4V05mOZTFvhltzGCrrkaqBFSqqBUSDpYJ1G6n3vV/Pa1AJBmFqP5OadlQvlSTohYFkQXN0GF
0unKBqWKucEcWPTsKrusPo9pNfzk5IklpnVpg0NGNJZYHBCzkFiBxQS0Yxf1yhoL+YtTB4mdRNKY
32MZlaWPNlZZsOfKxg03QVvyK5kOanlH/2cW1yKMG/wLgzCwIPsXCDQAgMHG0GyBRfGeEjmFwtK8
sxNW/bchS7McMCjIIGx4O/Vl1IYLgEgbPnc+IXi14mZNEXk0c/nU2zWoCHcwxh86rFGg8Awx/jSj
0fkZ+uymVSkN/w/BmaNuPMCiBWIhndJ4gZhOhZWAqBECLbzijz3PI/hNqg93DjYY/RrkF5F+jch0
uspnOX3FaHm8LR1c+u4jPAZQGULt8nPr5fKnmAPw/3FlcBJpd6TN51dF3V1ZGI61O7DOSIUoA3A7
YBlnRqNq6nEKcdCx2gDCBlsJWDRsscqCOAi8TBgO0gzB0Gxq7JnQ70jy/JknSYuNpaM0XQtjHu1r
YbZS39YxlXN8pVtoiOfPo7fXjYB0RkuClN4zpX90w2JbVqMMDt5P1znlkaqF97ku6bOG6GdM8XUT
FtE+KZpL1+2pU9AGG0BNlTqefGFevTp4oUQ6ozctpSkiKLp1kULGtZfjvmgh8RsOzQJVLSpmWY8i
tSwo1J9/8ROhhQ/Xzn8pcRJhHNXGVGvGrQFCdZNrJ79x+kLch8EsQeJH386PdGKKTVIrjzuVdFIc
K8W1ZduEapTeBrTZknj0ebUVWBr+MpwZE7kS8GM/hc6Fy/zt+xGFQisSNICEEuro/YqqwSOqU2oz
eMF8zdUwUToYi6fZM5MLU/n2CmcoakGO9D3QG8dtu2m0U7PqKVhZs1ncJy4KKBZGroxnAznLmFEC
b7f70sTphdv0xEvaxEgS+xk6rO5LOf3VKgL9GIq4NpladwDgWACpnyPpfZqZ0AsbRUiin8O6F2gm
KiG+RfNuQZUcRkdYMoVmJ1tcTto0RJxs0uam6/HepEedtr9VHUu917lycawgT94QVgTDluduo7U3
lwZWhzh2FHgDStlcJ1FeX8g7TkwGNU/L8Wig2iZr+/ABFXaSvQNmbzMkeOJZIkHeLDXajfRx1/3r
JS3hY3oSlA3x4vGSjmKnjftZBhssi5CBR1BkA+wZZ0Hshx/y1kKJrtatfWFJvz0zBMy9hVkrSUHo
qR++4IQT8zwZiP7a9LvCfeZZ1LNTaN7k04YcYYsYyCvQYeOUtVrzSdWmLi+8+alJJv2hx8Rq8N8E
jDQLMjGWZrAx4yr7k1NM+YpxA7iHjEbh01/PMo1w21IONtos7qP3RYLClm5SeCihTFWzi0a/mlYR
h3W8ExIJZw0Q7pPTBtWFoPjEgUV5mbPKhWfKH5ad8GpXlaEjq3GyvE3txxgdumb8B1eMEFnBDFne
KhzavW71/PfJHveQSQ67tMcF8fHhsKMbGG5F/5RLE214FI1YtsRaebFVBGUX0BInzizekGIbISti
bMfU0dxURoMXULyNKazD+zc9sCdSeds+nNCUmlp5jRmVwmDIrw29Pf9hTywiBWdVmBzNTPJCHn89
wSrpIwEAI9qGGL7g7tl011T3zXsjBat8fqgT35I0nXtOQmK0OSkPh0o8LwH/BFpHzFMh7mxZGogz
eeSRGYVkBILMBOkqODh/vU8sXg8nD+q5NApeqLuv1lAF9txzbNq0orHVH2VWxWfT8+JreIfO1flX
fHswHw519Ir2ABd7sOiZaogdSDNmMVLdqLL+fa5o0VSSS9mDqjid0cOppEzZWWY8Jds4j/I7vLSb
x5yO152B4+JaATLbnX+vI0r2UgO2hAu4zzQRDHSsY8RIR6YVo5aRbv2+AiRbxJkPF6LioimxhpPl
Q6Dr4UPlR/6484qufYLWX36muVbvAxo/sOQMYWBqS80oAjAW584qG5DvKKc0voaFQfv2/BNbb1cb
cAvuR1J5B2Cic3RykPKA9vWAsEd9rfOHog7Tj9EAh+ixos5GczboetSdhfTb7UBk+adTWYv5Up3B
f+/9NE9woYxQRgXAg5B/EQ+UfatCfavTkn6HjTXjB1Tsom+m1VRPI1ihGH1KlDp3gIT6j9mMWO8m
yySuOZZ0UKXrtT9Zq9KCA37hMnq7hykRAfbkGyHoAEDucDUIldnkQii4yBHNscTKvIfRS74HuCE9
n5/VE5EHQJ6FS+v7XPD+cXwVdyh7KgPbN5uCMUaIjUD8tffetV5sP1DLnt8VZjW870iZHmQBjCVx
dNCQ3+Ggq5LFixk7YDCvgaKZc/7ZTnxwhCZQXCbEBCJ4rBowlxCkSq354KLO93WEapFfwuqrMRp/
FC2RJyZn0YVl9gI6PAzF2IZigUj4hH+AIQ/n3tP9FEPGNjBknACX+/CK7rWZztWmzAdoX0kuKrm2
YfHbuzSZLPXshCEy7mZX+YvC7piua3+ghBJMwNFXwNkU+nS2zvZZ54b+/vwcvQ1bSK44OpYipglg
xTp6WiXCsCuocUCYiLeynTJEVasxRUcIDTrvxrHjfiXyDuNPmfu4UHFn/T7/CCeOSB6BuiJYbP55
WWGvTmOueC/xRAhmc46yXZ0b/W9IfPPn86MsB+3RZ1EEnoAQl3zSflE+fTVKBW9KthjIbotwxvk8
HYSxnZMJjw7VtfgEhmT750d8uzUWiJsnqad5YHPQCzmc22wqraKqkX4zu6kIyZzL9NmZVXUPQjrY
wUAX7yLQQXtnKpEpoeCGZFLowLZtElV/GKLQvGtnney1oI91/tnefHb0SylnApGkmYmInX34aFXc
mX1VY9KIGAulo47Y/8ucw9vYmo1diX0xVlC4CTTCP3iDDwHqgy74lfMP8WZ/8hBAhS3PJKzySXYP
H2IKWyPLih4RiTEfgMFl8zVwasA6rYEIUz8lN2Hcx9vzg9onXh1ePJcXMAbKqsfonNYKB+jmMcYx
jWyoo0mJdDBxK+L+MMERT/VzN7Z3YRrY760kiH6Dtmx+Yho3/BiaANsbRAuqP9M4oz4OeNAPEFj3
KHgt3OLvVmGWJti22UWhuk2HP2oAIs95n9Ye2oNB/zT0sn4iiNVAxeNpgOKVgWxeQ3L39p4e4VGm
oz3+cNy4MLdNG4p3aW+maj0j6j5f9zJGZE6GEwqWiYvnts1zRu+IlHvnJlWB7V6IX058IwSBwASx
C5eQ9PgbSaOvSruuMdKJy00+ZfVji1jEDo2DW/K3CO/P0L+0MN6cCJyg1J6Fzf/FcrscLYxmdKaq
KJttJaLmqqBqDGtqVOBKzq+F4zgbiDpFffCBPtBARKyXpfLqTCCyqTJEu7t1RYy9M+waAQEEHJ4R
XTNwqM7Lq5LtSkm6vRRkH7/hv0cmS+QFF/upo3DNmpCvsWEerLHeNq6CJAdMbkeX8K1v2kYvw1js
cOosAJ3k8nVfvWBVtoMxS9mtjQx+n1sn75Sqhu3g4dZLMzl4P/R8POiF/lVYojpnqNy/Pj/Hy3X3
+tx9eQQKukSKXMKkjIeP4E+2bOju495hujiNhJ7cGJ41rMdBTZt/MJRc8iVuXrCQR2/bhFRUndjr
1qY/eVdgVJINJXVaFJa81NY83hYvb8WhRaZPuq2OawyeGabRbDOxfqmCre4VnTmkL/ZhRH+mBdsD
KqcY/za0+Peo5GT0Zizg2kerBkQlQh85rtd9FwI6yRS6jRr3XK8Q1pU5KzSuYHpWO4AOi+ZOQbkW
ikR/F6C1v7Mt9CF6FN2A0ocdmnBtgqx5O2E4cv4znJ4bDChcDva3yjRV7YVxmAp2FepTj51G1bFD
zuSmn1X8oUSPaeOOrnnhnDo+1V+mhmRZWYqvAZb7cJlJgRchnPBuDbS8v1ZtUn+FJDvdm/Mcw8/P
0Nq0kP+9i+u6R0S6wzfo79+aXcbHWbrqzjH5ZYxbtHqivlvbxojgeeONt3XoU/dB0H2DJqy9ni0j
vVAMOXWMLOvAIomF03Xc8tathbQBNQLwxShchFiILl5h6f78q53awhzDnMPLScJFfTi3o7TKAbAf
xO+qwj+tzPOfVdb8DuKqvT0/0iIy9+a0oOoAPI50YrmdD4fqEIALEZnt1mWDzY5vD8YjzJ4vrtvm
D5YR5ttmktYG6XLEuOnC3fSUVcnQKnmXw7P4ev5pTr43cSnhAp+VBvDhwxTAY/rEWq4HJ0DmtzV+
9KnsUUHui5vzI53YMlxBEP7Jo4gVj+v9eQNwX5n4dyR+AVSvIUC8RsgXLBGKX/OjBof/1OKL8vv8
sCde0CcmpkC9oH0Z+fAF59jv+mIGGjTSofsmgspbjU7rPo7ZGP5tvYDPSSDBv5aeBmz+o7s2iiPa
b5IvO3em3JVlNH7Et3xY29bgdqu8jtQG9Qx844e2aen1zBiXJVpV13Jx5qAHPGHjkMex3Pay8699
rYZwA8jb2A4O+crfL3kfrjRwN5vciH744cyUqYBmAdV4rSPpblOMnTdpHMR3bl+LfzIU58VCBuHI
PN7DozEVECZLJqayEBUZy+BHBLLw1lWFurDMThwXpKWU4UEfA987TvZqrY0sZDgEopkxv3Hx5Aha
6/n8qjrOtJYvvYCqieuFDVhj+e+vg45pSGXaqRYVXBR9V/mQ+XfwO+VXRPm8h9hI6j/nBzy1jBdS
rqCiB+zzuNEiJ0hhUA/ZPXBPrqRsn4WBza/WjbgQMJ58NRqCpHMkLm8akjJKwWIPjBQ4M8Fh5eOk
FAKDrlJzvO4ovV241d5QLl7mkjIOLSQYy5T2D+eSdkxoqYq5zDML9cPIjD6PAMERyulDmA6j0mRw
qfnF7Bz7LoFy+WBw+16h5Yhz7t/PMrRhyBa0RBFjPPqsTTXUPYoZ7Zo/VI9pkMHzdHWBNngX/239
anltKrCS2Fwuc320/XqygmRWzHOZhRiO1ygs3jQFIBOwxcn4/vyLLT92FKEuLDQfYrTj0j47yoVH
o04NBCDQWwaB8VUnXfKl6lr/qYh00m4Gd0ac3WqEf+F2ObUZgcXRycBBx6HifvhppWr4ZUciCT0G
085pE0oCHQTG8y93Ii7CFxsWNqE34GXz6O62dadcXTNKDBxmA/EYS3SvB1QxZcithyK5C9pU3w0F
KtWBA4jinwxPY8/jtBHyOPo3wtEIgsLlLMhQY8hHp1wl/WRv7bnFplG1803r2O0elSNKMIYMLuyf
t5+W+vTSEPMxa1NvmHZwRau4lei/JmKev4596m2DVoH2LUa/pC0WKKQd+kKZF47AtycS2Q7/0IIk
KqPgdPhtc88tCqA92KUmDM5cm++QWHusocB+OT/Bb4pMC6uW2iv0Z6oZdLiPAt/JoFyAyXe/7vOg
draDibWE0BJ8TTTVyVeQQdY+sJTxbZzjHHJfZN34Oo5uUUFLv5SiN+565C8/5CYGoOcf7dTk0z5y
zSUdozt1tIk7W+V2otAScdALw6QQOwdKrwp9NqT5opWfg+3RDWap54d9u+LZzDa1TOZ94YQv++7V
9dOCXFQSA/g1iqFZtSpmb0LutXGbrzjyCXddBCEGd33Zf4vmcg6pVoO7uXBWvr0neAYXhg8HJuiG
Y3r1nDWlGlXVr6MC7Gljpv2DDtvyk5W60bPvUBw+/86n1hsHGBV4OGzAOI4WAeTnwsJjolsPiJ+u
E10hiFrPBOxNeakgdGIo3gjpDLqhLyybw+ntlN9gy8Nvp1zH6yrC/CMAlosRUV5fmMWTQzlEplSf
AKkcdyJxgkP9C5wI+Xz0AMimE+ihifwWcJ2R/ZOxFk4u9VrE8o8jcKtXQBpLUmsqJaK+HZ2h9Kk8
NcPO9PPp0/nPdWJ5wKAAB0GqSPHgeGdEka/N3mewshLDLojkQ2zPAeqjg0Lud0KN6sLbvb1roItQ
ziLIdC3qQNbhR+MW0HZbsz7UlA4Pc8AJKEpOgvOvdWLDLwueZstL8+OYqSHrxHDacTFqnS3EJSJP
xdTtoiq5mkblP6OKaW3jMqC1cX7ck2+HFC5IhCVmR5vlYMdTC3EnC7Tb2glwL8N7CMkx1/TM6sIs
nlqPHLGU7DjU3kIPzI7uAl1sCjw2bXn02Yp9NtgY0FB6+/sNzTLk12zKWMR/yyu/OsSSMg3iAeAo
sBw8NoiSxE3W9z9ll3sXsAYnaoQoQdDUJOFmpxGwHw5lmJC3URnnsPCwmK9lU/wq8tnbICGSXBez
4d7JVr4P+0H8QKFp/uxzo1yY2FMfkCCFPUE3gvP56G1HxLVaH22sdRTbVEzced6hahxfmNMTFwNI
A4v7GOwZKPKjQ7Icoqyo6cSu8dmYuQaG4Lp3pgyHC6+7b1G3XAd5Sx3WStN9Zfv6wvCnVg8oRiCF
vgOVCYvXg09qw7yLnD5HnHzW8W40kmqT1W4P2nK8JDR8ciif4hsqA87SjTwcqolGw0OlosdeLHbW
DVySTe8kJmk+qo3n997poRQtpKXRCgLqcKgQSr1dmXW/Dkm3fpiImXz0ozi7jkBxXFipJ4ZidYDl
W2jV4NOPDrGMblRu0NRdB0v/XWZRtTVGegLZgNTO+bc6cUC/wG+Wd1ou8aOlMphBL6KUaqI5cwNo
qwUYMFZ4zHrU28J1mcjx+vyIJypfKEGht4y8lPAdcsvDiawzZ+nzcK/mcSIgkaRz4bzrjGHAUK1B
WtQFatuitd8BlMDlTD0hISHyTdQE6nFMAjvchm4uLtGFToWXtMpoZML3JX94YTO/OohilM8Neuxc
9/mIevzgJtWuawckmTk0yt+uAwF2USSJLIzEB/c+ySxqoHEa5Q8QRVL7bnQitbPHNDM/tPaIx9f5
eTuxqZe6CWgeehzEI0e7Cnb66Jg6pnriN9jdUSDCUjVBYb9KHnXVZ9fAXsVVP1Wo4dOk+PvVD9AC
KRO6u1xAx+ymQjlk5C4vXEZ60WB1DETuxQ+zcy8pp59a/HTILeoqpMNcDYfLI/bTEA5+wkiJl2Pv
QtlT5oA3HYhNFw6qE9f4kiwyrWAC0Jw9GgrKE8Kvik8+RNV0i+niRBiL5dLK1Ha4r6zJXYuKKvr5
D7n86mEWTimSGig5KlEY4d7hCyqKqo2FPjwdTT2sB2tMv7pOkV9wCj2xXBY4CPEJfWeYPccbW1vo
K0rZr4XoZsyBWus2ahL7ux/Hame0MtqpAoME7YfWqjAb+f78S75wwo7fElDfIiKH+hsYncO31L0v
02xI+nXb+7W8snBYAAsyBcG0CrBQC9ZB1dGaVl1pIIUbFS0UIxNORSzH6X84O6/duJVsDT8RAeZw
y9BqyXJOsm+I7cQci/npz1c6N26q0YRnYzAYjGdczYor/OFPaY3qd6TVOmQNjQyHoTi9n02n+iyg
gdtRUsymOBlzqiO4USJi7fcz1yjGcwIdgJVqWHZ2rXLG3AGqdFQaidccfN/L64IQwqX3K8sNlFP2
5YZCGGKwiYwCBf3YrJ3uvBgX+6mQ6agHC6hwK2xe1hUTzkogzC6vOntZn6rMfl8Pyb1pDe9vT/mL
3Sx3FDrFVNd5NaAFXc54jhhIRsuQUhJN81dDh2SYr3au+gpSlXVyBrcKKTfZw7++IM/DUs8lmqG4
7u2GbZ1uM0sejiBZPcSGa7SzTTHQxo+RwJ/G4kh178X98HxwAFIwFkpO+0MLa2uEF8RnZp3j3bXI
j57LGAHpAabeQZh/bSjYaBSVWGq+bBcwktyiwjrRrAAdl4WDZSKJ3o4rnmDaEUxF3t4Xx4WvQpKR
vh4JIP9xd1zGWrcEiloDsWmP/VvhDOZ/VaHFX4ephCvT4FjX5jh7jetmHkQbV4fG/ABUKj0AZ986
B1/b5Ko5s4CbjX1nB4rDbfPpzl3m5HFBzAhiVg9UZ2mTu9s79tr8As6hqUfVl+/e3VGSTYn08EDJ
rt2wMCz1LXBmewYZ21en20O9iHOYX9h+ENM4rpDx5E/563UvjN7KLW8Fkp4IpBk9HGMXD5XjykI8
fJts/aC/d3U8Sro2oxGE7ztqVCJZZNoAgaoqalTldRF1ptmG+EWIR5p86cEiXh2PjJCP5J3mPrr8
PiKufJm3bOTBKuYPAwi7UKC9ed/bCQSyfj2iHrwA/wGLBXoPaQm3LPKZ/YTqCrK1Y14RAQ0t5g2q
klfdKVUmSwtgC1tvK/hdbohG3si74ykJYs/mML9TU8j6vpenkNhrYeAc4Raju2DevGLUTLf6Y2EO
1j9nJPLHevQ3QdqY5MO72SH3XDQ3lV1HnvsIOmcOaJesmcS2fLq90V5mmYyFyg8JumqBFt3XchKk
xSt4JnROEH174sy2T4W5mWcHTtqPoa9Lz9eqnq4Xl8AHU3G33xqE0SNe1bX9QFLNbqD8gvzh7urC
C9WEVMYXq2W8SYvD9TUWBvZXNc6yp9ZVyy+3P/vaeJaUy+LJR1L2GUT91/lKE6PU1Kmn/D0a49sl
LoYRWcAJjxDy+yIcsvYIhvAijGKeubCAOMMHcih1Xu54CWPUnL7jxhSN8skr4H3g1HkQRV37LNDF
5jOTRzatLwfxlmnbZqeF/eqt9oPoqo+5QJfIwozwdbFM+vn2LF67EP8eTv6cv2YRpQBRqm4zBCBS
qxDhDQ9L4RIJRsRqottDXf0yCh4SrYS4kRQH/nsod6wmQN8yfnH79ZGIQn2PMK/71BLPYQeycgX/
D4EC1QC0cqUWFnCZyxHV2MPFTkUHFxDhfPbcQfjUKGz8XC070nvUiW5/4fPzvH9T8V4i8gMzQvtp
94mbw+W+4FYXpNMCy8MahPFep6Zjn+hy9x+VucXkW1u7JcMVZ8DkkggncXyrr4fPmjKtDiJKjVbi
WT4n1j3Xx4J3hq5PKWqlrW2gL1tq7/JUAISySr24z+dRMVHWrfJfs6mjvj0NsdAP1u3aFpHiMGTr
CBzD/bqcRcHCoKDMLHrOpgfkoM4Jfp9659FuPkhUrm0RaraUclRoK1QjLofCFAk/YIuWVr0Ua9RP
lfWDAlkRzLa0kjP0owz32qdxkhHGYXfIJvDleKm6GZkWb4ynU9ysldFA0h2JMtOEPH17b1wbSgpT
82CSGlEUvBxKS0qToiMtXqeMMaXv5u4xX7F3EqI+4qtcCa8oKpBLSocpwD7yp/x1pidLsaGFpyMy
vJPyO9atEmK7uU4IwyjdA9jLKppbtQln61jF4spnkrPD4UJMAhTw3oSsF26RNYhygchC+sWGIX0u
gEn6jjYXp3+eUepvoAQl5Bzhpl0lztHW3uhqgo0Ml/JpaIyT3o4T7ag5PxhJrs3uWAOmthFmsqke
vSgvtpD/t1zlgU1qpYnyKm9PptWq0b9/j8W9QRmV1+xFmsH9ix2zyvdgsgHrJ+36+akb9BkDGbQX
f/wvg/FsYjNJ+WmP51w9oVpKRvRmZ/gYY5wmHkrX8N4sjdA+3x7qSpbIXpAFD6Q7XXtPn1o2C8B1
SXlFQw0i1HXc14xtGk9FMcOEB9REafpQQObKTQIhlmMgQ3B647uSX46Wy9aODAq2JX4ceQbC0Zj1
E9qPSzABPDtI3K59JCkbuQx7X+Y1l2dOx9zOcTKe7dEeOiQ1xvmD58Xmme3k1IGKYPp9psz1v8fg
xMOyesgDJ5uTl6NuiyksCnG8N13vRGU9u1iyFniIWFmPkTw+eLeX8trppnNCE4rnm7LgLgIq8ixp
MlnNb8YNFWNnVLGCmn8C5D5qKFyZT1QCaLhCKqMGuGcSyC7DIKBq8s6BakZcQ/9aYOShho2qisl3
VMiZsAB08/vtL7xyd4La4/uoghNM71UruUzjrpcx3tIb6E3kCmSApWxeN7hs471nodrRWFhCd1V3
kL89B8i7W4YAHpbhM6LkheZRX461148Iqtr90Hwo9EbvqDhM89thogItKh4nJ1erUz4OSEVs/fAe
NS08YExb+dmuah/hMYZI/u35uHKOuJL4Weg1yOdkd45aYzFGqyFhBv4yR4rV6feJYSCo7Q3rvZ1Y
6t3t8V6iskiYJMlediGgLu2jRKN3U2rO1AY0hTJ9IJSGAAmWXeaelWncPmhrLczTmHvJA/VZLMRn
BT/xwGzX/s/kTsQOt3/QlS3P7+FUw66XIYL8878eU+RW3ERX+T3IlRA+trUVKKr+jVLF/xAfc7JQ
NZDMWRAAu6k2QHNTa8kpGKhANu+2juzSR/ZwANJpVSmEP6M8gr1fW14eT4rCYFxMQMiXX+doldVa
jY2OzDh3p2kcNX+14zmseKg+bOUyH7ykV8fjDZWNGJ5tb5ckltRvoT7rInCWxv6OLkUbDEqp0/BI
6CksVXqwna6tnkHORjlaWpXsUbjukHZjOVhwIh0z9s1ZqIFBredOH5T/ZSguc7zBuTeAZO3uYmVz
ytTqNBHgTUALNO+y1+h4/TK9Oflwe0tem0TJ6taA8D1zUS8XTY+3cu61VQSbZqdnS8z1I4i/J8XG
U8sbyAVuD3dtDrkICbAkowwcx+VwWTJ6qyCvCJbEGhEmXTwsi6FY2fNhee5KoMVSSYQDARDyb7sj
MPaetQLjoaDsmiIgYNbOMG37g5v26vxJZhCdJTbHM5n5ryPdblmcxhodP73WjbedoumBDqAMCcUG
gcrcqg+YBFfvNOJHsOBg/HXelssZxJYFBRSXUwaZBS8GjKUD7Ey8SMEUK9yKeTytgwtTsK1quDs4
jY16Je6S3vlXTWZKaBSkyIf5l+Sd7Y4fNp2wJXTebzTlC6R56+o/vcUbZ6ErFXadJaLbW+faeuJw
y9FjojEn3q1nRqN3gCQMrhWLOKxdHQv+rWe/uz3KtQ0q4WgQkg0qT/uieUZuobmIfQY9/mER5bBf
rZt0H1pQHgcreS06kM1QDeAsRYU9rpSyYj8bBvEWlm1VkGF2/i2e++aRcgdurlu2vULNKZGxQ/Lx
9jdenUkOPVenRG3te7EIXmJHOFCnSacKh6wGfZMEmdWDkyHXYx+CMAIUH/IP5F12d9gwgXKyW0o0
sAkUNMi87Ftm1O1d685LZMxiCsiQoENVkxpoy5gdBF9XF1Ji7f5/eH13Tvp2zuzK4yOh2Nt0vhfr
3eqhZQnNLTvfns+rKwmFHCEVOoVkJpdHUtNTRdeQrgOUY6EyqSXqHXu0wP04J7iJNyOg29afBnc7
4uFcu32AJAMJgsJugAC6HBnL8HHj+0XgKkkOQG1VQzNVrSAlwgswISoPIrirXypHQ+1B3t+7Jz63
OsnLYrymSss3XlrFdyu2vAns93Ip8ATFwSff8LfbEB0+eDpeCLLLC4dADsAmBXtgUHLF/7pq7WEA
tOAmlBdptaz3cyflyqXt8heQD6p+TwbqaP6gK+m7OR8Ryq6csojKKY11vxvaDmm5vFM9iA6AIRH3
90TjL8uizr7oHF2JVlOoX918mvH3wtPePJi7axsSM4Zn3CKU7n34oKy6IfKemyUt0zEiIse0cFG3
EtwxikX/zFaRk/XXaLvbcm1yrc51uScVJzkhNKfSZsYp6yFDTP+oHnVtG5L+61JdlRbEvpg9g3sT
s0e1QR+6LSALq/BNROnbLTFMQRc/Pbikr10trCjMGB53HsPdTki2Kq9WhaYtAGnllYEhjuqb9rqq
sDnXqQ066deN1PKYfsF4y/25rCac1tuH/tolCsVOVp+BzDt76Q78qVIFJQAKY2Wqvtra3vqIO/MR
f/UlEIF1JI2D/w92ht7q7sRhRwobXbiQHpp0Q2Kg1PNfCdJgwlfY+YYf2/EnJPsxAlbjsgozrUx/
OzE8d5pF/Yjqe5nQRpmXpXqt1EY8hJpoJyQ2FWMbfbevtu/t2A5V4KKujIG0UGJLGqEtKYJcWtW+
yYSuIf5ZdnWJCNzQ/TMyh71BD5VaB6UjdNF2d6fTtUVfSWbkgnPm28mNW6i6anEaBvXgvb1y/njW
JU+Mpi2UJ7mgf10f3dY5XdFSVSk67LTbrrHOhFixr+egom/vjReiO1xVsoZCdEbtmVxvt0GzaiaQ
ccn8vTjHJMxpW9i7G0bi37NcV97TXM0dP8nLyruHLzRaH4e2wRfZtJK58jPLxuJuW3PttUsRrPdz
tR2zx17083uxMpUnrLa9I02yK0USGREAcpZtN3gKl9ODMFGxipxCrwlm4JStVhu5il4H9oZ97dqk
LQqZVWMfKQxei2dNbnSab9S6JPzjctzWKe0uS0m1e6M03yhiRsUyzdLKbyiLQBNGgBxm/zwVgVtA
iZ9WxfPt3m0ijviRV82VLUIyqVOqofAmFaovfwv49mFzNq8LRJMbP7J00iOtc8G7CkQujt7SKxMO
OxzAHm83xMU9xMhFuHHR3Im3NO5QgioGI5jElJxI+dBnKvXqu2FR+769M698IYNS4+Y+IQLcN1Z7
p0hY6Q0I7dyVYTOO+r05qmrgacP/0OrBMIaCqXyuKd7LR+Pv86ZO7By3FxjDTlXktrRQp3LRo9ig
AHL7q65N5bNOCmcO/dF9q2dz3cWqSrK8SUcQAtxLGQhIS3d2C0S4RTrylWOmR7HXtamUU0i2QP4M
pfHy+7bZtRN97oi9xk4LzDwfTubggAXIxHC+/X1XhyLA4x9egxd80HJWM7yyaySaKz29S7zauBvw
4wvrsT6C910DANBVhZ8CHQYiwh5mnmVqQ+ef0kONjq5fQBMO6P+k0aKvVWiXaFJa6BBFedYuoefR
IcdZWBykDs8OFbvcgaoH8DuiadSA9rqjptOqLbbDVCXWSnSnhmX9RKEi+bz1rTMgPexyT7aFUiZn
V0xwGxe1baVE8IBPur05yStHW+j1Ueqz7+e6Jyzv82X9fHtZroQ9rgMgHzAwGw/N98sdMKVdgywI
jm1uutT0c9ItMkbjs+i18iH2rOSgQH9lF8CSw9CLyh4xwR5a2kgvA+oCZP4M8LbtsOwxlBi553b7
Z+8/HjBJi5N6ccRZ9rM4z1+Hl2Bvio2FKkPbLbEdGaszhjS5DdSO8aQ7L3XXzPijxvOdZqzKHS5y
+F3ZinWk8HtliqHNyRgB1oPGnryc4pb6jZMtlFfUaU1DbW5BUuvZGllYu79q6i75cntJr84xeDlJ
wZGSS7tLq1VJEJaNpNzwRhtIGR60lDmGh4mSwD/HI+QyUrOHVADh+j25qFmwq0Cip0clqPTO7ZCV
YaGl6qnqBut0+6teHGowtGDHoCaD+AQGsl/OcbY5HtqGOhBVj9cjhcBAATF+Z+a9GSGq04U5sOyz
l/YY8lrjEqCLrR1M7f6Sfv4N3JdsJlx54FteLiUWa0bHceqjXlMzBJNZRfS0EJhZhYFvvdmdgVPw
7t/+9H3Gyg4Ga4BENJ1WJPr3eEuNbJQm+iKiBbzWfb1h5lypSnZvp3EZpdj/3q29+K+vhfqPTTw5
MKV30CL0evGpljvtrxOUKp1ej4UmIuxTvW86IPugGNeOKryXV1sItCIPei1XjgJquUP/vjqfx/3/
1I93icrk5bj9lld0KdH/qLS+eLNwj9xNICzup6HSXs1VPv64PcEvArjnASmXMb3Qrege7gY0lXio
tkxEmVeoK/dsZYVxlcedNB1y/zgJLsZ23ldOMGgGz2XpDOubbl5wt8n0Xh0PFvw5UH0xAQDTafnx
ZNLPvPw9jeKkC5psIlLWtamzsI9p7RP0V2MSGrmSl3669ThQDbgwe9Gc5tLPtK5MnaJGF3cBtDzx
Su2bqXxwO8Mool44goIu6mo2kpR2qUCJtbX2ri9n3GB0ZUt/byUQpwfMUvO3lB7W74qJVS4SlVQV
PLvsVb9PUEMPu0VFTrJoMnN7FOOWf4NITlw5Z840hW4sxOdCnwHu5KbKjyrHzH6bjmX8iW1jPBmw
Mgbfmrv0iwq5vvVLsU0a8vpaY1FOV7t70WDRd9cmXfqEY7H1ZpurdQ017B/O3qZKpSGQIiA5WxLB
0OrKZvkV92hsRzNWmHcg+bs6Q9BDwzUjLzov+9R7Irtzyoz4ps7mtDnHmbF299xqyUnLxAJrA3nN
z/WskYBior0ZZ5IhzLUmY+j0u2IanTOGKKqLDkO1/lk9uqGR2UkayO1NuL+25R6ETeuAKCKH5MW4
XPM2wY1hztom6pV1OvfMYaCa+Xa2ULuPbg8Fh5C/bLfBZIZETg5JjCdpV3TrkG7KrUSvooLS6vA0
KWb9rXRrTfMnIb3mlFlxfiDxGuOtvWTLN9QFDf1jLZRyPSEtqP7MLbFM+AWWjRo029T/4SGIldBV
lW19NcbJ8LlAkNy5p4Nh2w+loi7641zXCAEofd42uGg70ydv6GlY9vZqm2Gubiq95aGoP+alCtOx
7XD4oriFrGs4Jf3yGQ2RWRrWm6v7rm9tq4oWyzaqMMYwqw871cDmenRwv55GgcTJpGJgHnhNKusM
osRADEUYy3q0+rTvzgjGem+Xuuh+lVm9LUGhjwWlF0ed32sUYZzQK/UkCeYBYEvIS618bLgJ1MhJ
0uYRVCCKGCB8RfcA+F4+tSXyzMHCvrOCxKqa74VC8dgfB7vBh7tKeYit2XbOXoNO1alYcHLhzrES
ZCFTbQpqXPrMoMevZA7XElOl0K7QVT2Bqudx20j7EVev5/qcVQTsAcbZ2q/MSbvqyUwmwwqXQUVW
HTl29d6ebLjL62LlrY/VH2ZShZIqv5ADbPXIWpPk9VQO7td5QOmZvxP6/hs4vI0RmLhYjb5iWmv8
fk26VvPnoXC0AL2Q4Rv+teaEB4KR/RZ60bkfoYENy1265sL2U3WOB78cia0Yslesh9aYYy8oE37R
qYc2ViAVNczlJ7a2KN720zC/LxNHK6M1JhQLh9yDjMZ9YJ5Ens1TuGpCmV97WlJ8WeDomHdY/bRW
aCv2GjpzX5sBGopiDtTYnPpAL4jCfa200Z2HFpVv/qpSB7gTcTWlQUzdAulF/rHueg8rhzsgIRve
9Fo1FmGVmf0fPDty90RDuOuDprSs/7Ji8RaU4zWAWnGK6lkSO9sH0anqU48JEq24Kckzf9a97MlS
mjwJrUWIT4W2YM6tFSM/SsR4NQR4xq9vsIdKfti4Dye+N8YVAsbkyL8SZ8o9n39rZx9WaOZR/tOG
5r1Iyr58b4wULXwrn/AiHfrCCPNyXp/GbLQ+3b4LrtwE0iAaRSAKn6hg7RIAo+t5CXQxRih0zx9m
D57PGte/XAzr39OSPCoGXollpBS2NNnAKoHH9vKWS6yuXsvUGKM61qm54xKAFuqidAXt/GKMSFBo
uwMOvK9xfDuAEr+M3ojfIJHISAYh8D0rdtWHRWXfVNFW1ylC0TBzpa/Oue50nLuGRX8q4cYfvOVX
5he2sYTnM72cpF1x0OrQ8Zy6pYmgyeJb17RWVMCGO7nIJX8B9mjd3V7PKx/JeLAesCrmOdmTgcbR
XMY64Rmp62S7AySLZqi9jhHCHcO9E0824tjVkXfVtQBKgoRkrgtah4rJ5bIqAOhVY0BhWRmUwYmI
7eY/q9lh8u4UAFKwl6uLhxWOCRat4IHLz66T1t0Z3zT7SRQm7Yrbs3Bt1skUXKm2KVvnu1kXamXX
KxSQyFG89Eu3CRyTcM8EBS+2qG+Wo1N05fGWEsw61sLIVSBvfPn9hZhqJXdMeiJtk3/oOgyFMK/y
HnGsyg4W+EVhlkCBwgJYIBqusDf2RNCsBQ1tjPkcqa1qnHH1Ke9b/rdI6iAfNlnVEJVdplB9zjX0
/JMyhBiAAaGwZio8DvX2prbXU2frs+F3dFFDe4Xso+qD5R7VkOVn78IM6RwKigcIrMS4XE7LiDKC
ZY3mFKVClF/woU/e4nG/fjJbWji+Mifzt65J1ShVDOsjAnGAY8d4OJqwfatFThjzREgluy2wBi9/
RczvsmtIn8AQy6K4Mwc7qT5ViaGuUYlHogi7Yu0+ppoY7XDKck2NtLaoPo/Gpn1NeDYRn6Kz8GbG
8PRn3mbqw5abs+N3Wom4czM301ccReOPZqxtB5fzlcMM501DAYLbGdW8XZjWZElW22IbosZbnFcj
1ZMIevj0Sm3rNsrxxH3YtqI6iA5lErtbNOCMZEPk2UB39tOlJNgLugOqE46bi1C36v5L0yYUdG8f
0SsJPTeGq1OhQ1QIht9uc+A7lMNjkdZoUEzXU7649bde6MkbV8wmPpXO2p+rrh1OZWp27UkG6I+x
Ftf/wxxTbqWMzZ3pYkdxuTu8ihTXctsx6jysgcxZ1V71W9qH1PTyx1psvzRe7oNY/+X1RHIHgA4+
uMTQ7cNvTI48j07KGGV1Xt6XY7r+yLbYcAOyPdRS09g4qkbKnXK5qOS1XLsWdWxqNntFtby07bFS
N575JSu10Fw78y5NtwYlLg1RZy11cYzbCh2Luwb2F4rSZqq96VBq/64Uo/b7n9ceg2OKc7yIqEaA
UrmcdKoIVdyt0xy5SZpiw84VQUm9Oiuzi8GZGPWwrtXpdV6oRWjh9oD5t5l8u/0jnhFo+zkhFIHk
7lIA9faFOc+berEq1hyNmiG0qN0kZkavau/V6tnFHGy9wg9xhegUUue+f99tK/pOzeqa753E0ldf
H5Ip9tW+77/F9tKVUa61yhIu1C2+rdQ1Eaybiv6+yMZyPk99kRXkuql+RMh9QQWkzgwYTXYfpbA+
hPPL6ZwoRGTJRGsJw25YS80mzpWLuQXxlcHcrdrCFdvn9wWq31GjZJqB9x+a0z5+42iFq/TqKN41
945oq4csVdtInYwjcsnLaxisu2TlgbqAlLknA7XDUg5pNS6RReyORUKZwjlEU7PDdvIDTrvLu6ke
1fsK/8BIn/L+4JxfHZ7SIHw86nfaHhtOnSxfsFRbIzudoLpPudEvwElHJ36snEZxA9Fr24pHZGlB
jDQXq5f2jbFyEIQ+Cyfvdh1RKKweEL30QvbTsFluSbEPZyheodZ9LeotTx8zDajpW9wcO/JHysjv
YsTQv7UKDfo3lj5PDZFL5T149VAXQAANI2eV53H1C9OdtqjUNpdXShKp/Ekjq/U9BfB0sIBj0O+N
2JqxPyPsRuFUyZT/aiMHr1irHRHpUpsVvfS4QRhem5X83FWFa/pATliFZQSesvZW+gql39HyC6kO
G+ZJl5z1zRHxqZ5X+vqOl+T3fVnnFGdTWGZ+U6SboOBsi/9cMK1f+nhC1sdOi+LzHCP105EedL69
Eha7emm2dystxkdnsmsPRJWq/iOOiuOBnyM0I1IPVOL2EdO0DlSwJoS5R3vNHmuT1K1sBJtcb+rT
7UvlhbbK81j0t3hJJG9938ebvc1TJ1Uannl6Z6a+CjA1D1ssz6Bj5qbeRynVjeqNpiQdCXhSjtTM
22Vzfmqi79R7dKVF+omtiOT/7Z925dGRKA8c7EHMSWrG5SWBvd/YCaEPEaJAyjcrjesQV9/uxzyJ
r9C0tvD2cFfiVIfWMPxbAi+iv72l7NTF6jjUssaUGOiJ+HOSsWHjWXXQREymcjw5pdoYD/EwtFXo
8R704VQ1pXZaQNZVkYfF8hQgRYWTZDPbqeK3m9F/4kIV07spXuJ3E46p/6qGRYRImMhbCY+beru5
K8M5XjbbXrkVtBli/BbyYZxOYz/Pr1qRxkcgi5dpA+EoXnpc3sSoBCCXSyJ4W5JV35pI0zrnwdvW
PnKdqnmVYEtxtBwvY3EeOYJgeQFKGM4uCvZ6MjeczLcIvsb0uMGN/6pQ/j+ZpZ20PjS/5jwTZp50
GxUw6MrpZ/C77sEefBnQUqx/Rv5KVRTksS4/2Ik9HWcZb4ssouufmDA5nxavUXS/T1snUhDeQ64k
thrnfHszPh/xi1sXGAsVT7qOOkQdIHiXA6eNQTewy0n+FpzZH8ZEVd/0YiuK11ZF4/WU9qLN71LK
Md/ydDK+1VOdf7K0AptrBO3d3xikpO/aglDuZBUYq/DG42fo5yPNRb/sMzH6k7Ou2L3GXOSKgYWF
j1ddEvtDsQ6tv26VFQdjY+LuaoOW+Wkqg/vU9Gsyhi3OddtDVqnLh37J1CVw7ZFOcMcv+21TuZ/8
JZ5g8lGcTIp7IZz08+3ZeRmKy8xIA86DfOYzffxydnoKFBjMu+hdpyStaMnr1MfUttdeAafJ4sio
1voMw7fniTDbByCbavrKxNDq6fYPebE9WCUWCFA4+l7ALnaHDwfD1NQRZY9kWbDw8dtt7/tBaE0E
KFxz/GFWkpM7KfZRs1hu/v32kAKJUtJZFol2+3KtrZjM3VSBCMxp/bDEOkR6KdOIKe5oFZ/b1M4T
lO9dbfaNFBGZ29/94h7gu0FfoB5DLxUYtfzzvxptRaIsWloIEs+y5MF1reVTXufaaXOphN0e6sqX
UgDjrHMYaI7v4a+WmWAsVvdblLhUIH2kO9fST+xljlIkfB5Xk6xk9XCB9tL4SG3kGdi/m2ZEpVCr
gMhErWjf4wCYQUKXtFpkUROTvcO5oTjvld1jE2u1Gy7Yr9R4dsTWucymSoHyUFO8rZ08h9gBwZdC
cqWifz3FCdbz6rqtIQV+PY/SxYwnQFWl+VHh57shunv5EOpOHp8QL2vUcFAbfY3cZtbbYBua9u2m
r9b3rE5NXMu0LvnTxlPhBR3zgn9SX4mjQ3ZlkeFwQ7KQHpY6BcjLRbZmDc3P2NIizx3n9gGAivZr
MZy0fzOmCZ0Nr2qa5BRbzvYDDZ9Nfz0kBjUbwOFLG/Xd6txVojcTacm+nRfi0zhAy4LK1u0NcuUM
SutJRMao0yLFtqs5IAdfx6shmwUiHTLfyPoNR0EBPuk1xVl7vkumESNbV5cqoreHfhk8cewR00V4
g/gJmxz9cormxam5pYFxaTPye8G6Zu7naRrWP+BguReLjBq4a1K8x2LLeUMxV7SAOezim1nQ8LcG
muIHv+jFq8kvArsqsW1cjKjzX/4i10ia3FXZsQbNxA9NPa33Gy+FHjp17p1JHJuHgYgh3Oq2eO8B
Fws3QZR3sCbPwM7dwbFARQKdkUVGCMKXP0MrepfJWNWowCRTeWhVdcgCAHJTGyIuEf9snSQuA9PC
6nYCKlSc0wFata+OLQBxJU6Hd1xpwvGNrjLVACKNeQQNfxFdAuuCEA3+VYqBvCjs66OduVXjmBH6
LyYKumsScGy1DyOsms9leUjYvjKeVOEjoiFKI8DcnaYCB0VcEScjcjszBrlkivhVrijFNyeZ0tV3
aqpbB6vw8uoEd0vBSq4DCt/7q3NurCxNFgT/+lGLAwEbBHmvquh731gxO85z0GVxHm8nAPjb9q8l
Iy5MVgUgiMzvwQhe7oAOzS0L2WUzasd5DAdziP8T5NAlkUWJ7veS6ZtxsPlfXlgaplhURoDSarS8
d6/StHmzYXaJFS00vR4o5Y112JS98qq3M/NIveDKelLifFbRlrCHPdWtaHQa80vFYO5IXRpFGX8q
y+T1mlW/AIS0B0C0/XCokvDSS/di1hE2/m46PSdZtDHrgKpahvIB3nD8gKPyKsBnxdZDiivc0e7Z
36vPIzqAeEi5eeL3tMG6Sbg9LVWJuLLtR3QJh1OGRNx7dcphcdNgD4Q7HlkuUmlnX/x9c8hh0Y5B
ZIP2EzWi3YdOeh07S564UZct+huiWK89lUu3PGkjJnJ+6w3GL1ONlTwAFEBxpqCJ/eDRBh58EcfS
VIi8+h0isxnaerYwcP0ZmkI6xqTvBf8H0vjasNpgFWvyoUuN+iOIVTX3VbUYf81irBGdbhI0+aY6
Ff8NmTp+rZZhAXNpbbbjc3eOSZAo6JZjAZhhqNxQhXyzuU33e6tK6IHQ9p0TngGl+iDyZXzQ685R
qatl6fcUoSeL5mkLG0AVjQPufp2p0TdKT+jgiiT3XaXdJgAhFg7GriKm/xIMcXvZME+mUEYb/FXY
xv5ml4xxUG0E13ARab2vDaIuQWoOze8ihfLi59yioLjjdcmjIs358L5XYjMEp6S8w1SgSCP09vLH
1ZqSLUCDarj3VNY6ygvTqwJbMfKfJAha4ddstNhfPLv/HBP1NVHc6S3Ol9aqjT7tbep282gUrxVE
MPGQRGVxDCEF6x4S9hVufELrEx3iqSI29LWTfAtGvZvIEkxDQeaAUuVjz5+9j6ukK3xPnxQoeHUt
o70q61YSrM54v82AE05T006/beESjC25KZ4a+rG/B1wKcp+k1wXPNiTNk14hX4YS7Nq9aoYmLkOw
KrPr27mW/iGpQBo2X+xWD8Zx8VZE7mNX+CsCAW3YkTNLgbLC+Yo4gpac81rNz3gEzHWwaqDYfKKM
FgfGXiW/51bBwMtqmqEOeOWX1ac/mz7QGUkMRqNl6FeFp1hfcBswAHtM9Gb8Mltq9MwSj95iro8I
OxqjhhDk7Cm9A8xpWpwAvvj6a1Pjnv963RLTh21Svh4R7fo02uP2J49j65cLSKQM0COh5GYXiIpz
M07pI1Xc4nuOpLESadVsrxiMpZntI+di/2xWK1OjFQmgx67x8h9MnNfhNpxxLx8EIi/PMa++5DhL
NU8eoV2pYJQNDGRBqpM+0r70tdVGdHNLJ7KVbNJbjyp0TBBP7tv+UZdkSXmK1urn1E2JE0Jtqt5l
XZak4do27rltpbVj6rqb7UN+Q8Tz9q99edeBWSMXlskU+f6+CW0VosqMuG1PNAC1oEG3+ZRhqfjf
WGZfp9R84iPVTwdDXpkgacBLeo8gGRXU3QQ1rsLd0vbtSbVH0/WNJm7OS9GpTdTmgiS9TzW7DnRS
vSoylXoCh6ZUyxrW+iAQrl71rvfTxCk/gTWpddjcgx2/tbvJvpvjhevRpbMLHtAp3c8ZHpsAyf+P
s/PajRuJ1vUTEWAOt2Q3W5IlOcj5hrDsMXNOVXz6/dH7AMfNbjThjcEEYDBTzWJx1Qp/EFrbUGfY
TBBdoGjvoIC0w5MhvYU5hqi7Q4+87vJhrBMjfasnhsQh23RAiyYpFtWlIlAFUqP8c+qa8X/xGFtf
LKA5KXb2npAPuV40PxbGUeMhiUHW+g6c3tZXp4T5jZvF1XOqiOG1XKZYCWks0OhXM234iHS1WZwq
tviDjUCIFnpaXvb3UV85X7js5+nBAuA0B+g9x9/GeaKDhnZ++oRaLLB0qy+r312C5gT9DAO5xAx9
pEPfVuDlyXqUUwlwSAEftiR08ZxirIOiBdwT8BVPXxuhIRGcGPnY3WudPSb4yRZGQKvTKz4NS1fn
pxkQWesPWlTu1fCXhw726qoYQtMOFc3tiMuSpqxmJrXrpFANF5hfAG0YiVuDngedCjioEGb3jzkS
1yvbsM5K1/EyUIPztMzstd5ASjgNVaNuTm7PZMGVisRMVxXfbp/w9QBvbnLGoXRHEBOkRtomEF0c
50WMBnSYt53CwMa0pkelsdvn28tcbiMKUhCIHDTb1mbdJrF2GRYtdjHEoQGKQTsqcR69BfHgtIFd
gJ1B3jp922n2HoTk8vNlWQIuk3qeDbj8+Uaiu60wu0mTcJiw3lPjRbsr5Wg804jpn/UosfYi6gXI
lle3Oki4SIzQ54U3dr6iY7Syik0jAt6qO/3ruIjhG923pjt6qZJ5b9w2Tu5KAwkqv6vd+uswRT0J
v9YZWjC0UVR8xlYJQGPJ8OY5rzx9uLNqr22RDoTTfUDmVGmCftC0T5pXQvTsmSf+TAFc1GHVoE7u
SyAILsjZBl2TKFVoeMkqN94ofBqTH1eLfEt72Ox8L9KNKnSlpT4meTO5zKUKc/AVvM4VcI9lFZL7
L5lfltFUg2EEwcb1q+I/Y2SF8WlUdCrmpBjGL3YuRQQrTXGUA7PEhoGhOg0DY8A414+FiM02yGTT
vIyWXMYTpAVvCeEeaV6gyUZ7bWqng6hS6GRJmcwcIIaRkfYH1cRchAKockgF4jJ+0+Vg2ZAeS+zK
b2q9eo60WEwHlTBiBTXynNmR0ccsT1yY3q8OiqHpLxZTEBiGXv5TqkX1VDSeOt7dPtx/tCzOPyIa
nbiqcZPSi6FU3bz01hKRpk55uBiJbgVEjOwj/sBKUMYWjlQFMoJBh7dZOCa1dt8v0E+9MY/moKhd
K6PBNKsLG5gO/1WVIU+ObOavFhf+fTmk8sWITOeNh5wjrSi1Tg9CLjhLdrERVHFcBZ1tiucitiqJ
HUOE23U9href7w8iZPN8EDFgG2FpBq7X3sQjyLCGi953Fhowp5NDHusGFYZq9rBsW8CTk2gdCOdT
cUe8NFDFFrb1qQYCW530xBZG0AL6/z4UmOg9Tkanl89ivRJAbZHmU5FNtfUUzXreBRw8ch1DStQ4
9bws55D3NZFOq1FVv/WmeHjyklzOB7cxMhSbhePi+B0rzn8DJmjvSrw9fhl22dQ7ucdlILEw3SBH
YorDbGXbQxIT7l8V5OnQEnX1IBeR+1lMB7nCO+pEXy/euQEuwzLrwbMkitiQJLZtvWkuumlq2jzU
yyTRnkrS4f7JK4rldPvVbqtxSFOERVrULEYHaOvzZWnxvGBjlYVTpnlPmdPVYaF2/VvZ6fLwz0sx
nV4pnfSluQQ2kRFoK+05SxRhD4jzZC0RiPfedt/Rh1F2KCYXLWEeC9rF2sih589AfHPdRHosndJN
0zAysaJ8U4128hAz/fee50kwd0GY36OwGMDbu9loU8UVaaMEmWpBlc8XO7vzuAOL5yhzl/igWoPx
zsuLkSg8AoU7cFK65GEYcAo+dIqG6rs9Wb8nHe6V72pjJA70ccbPrWWWK7Z8YbIjGUhD1rL67pOs
e8P2C0Hj8zHq7dTZOTuXZ9Xmw/kzlAWtyQDwPBq1Sg3eFup6CF0R+t00e6P3EjmK8kYpOipwxZ3g
Et9+uX8q/vMQsYJFwPsyCQQtsgU8pSU6wf08VyF6pZ7n94Oln5BZt96Uo6I+GHlv3ZVpXfl1bI//
mUosZdC5aRd4RgXdvEBF33Ly+qmrFn306b5S7HklZnNwosbVvdCId4L2ZUbyRysRcg46WcyvNzEt
MczUXia3CHl3zmkekLUgCz00rcVI2OnKN4OTDDuB9PJrWymRfNmkQvyxrWCixs1LUtwuhIfRZX6R
W9anyilAhDWMwm6/kfXOOX8hiDCsTlYkQATtraSaiReLhSNFHS5L4x3JKI9eXYSlm1lkW6X3XMeq
DKBiqN9ur3vxjMyBeTKVBhgSEHTez0+ftIlajUDnrJPuJ/oLGV19MzdDORnth9tLXRx0llrNCR1E
GZES9DZfueIKaGJCa8Ilkfl/RtmbJ5pJ5Suzf7ozTrzs4d22fXtgXYjGMGfCOYCR5rZXaxKS4W3X
TTjAOH1JorJfocgQApu+nU+lpUGoSJKBf8+F8cDIsQrLVHF3otvFYJWfgXoPdp+0UMFdbEFHZTE1
o1MmXZhkqfIz0yY3AHNhH6UFwYse2Wy+MetMMWAQYnoywls+SkR/dz75y91n0sd3A/QPLvIFPEwy
7FEXaxlD5JLlE6piy4HNc++1Ip5VfoUC6u/2+7440hxnioJV658b8UKLVptgxaBz3odRXi93hU5j
E7JMdipjsTxZXilW3vcSMKLbsym/PNSowDFIBepDDwD08fmhnkYDbYBm6MPUHnOkdFj7obYorkmA
kDK6/ZgXkYnHXLU4+HZ407R1zxfjm1Vku9h96PaG8QN4gXbX9ygJt6Y+HzwYmfcC1YWdRa8+IUBO
CPsAbMj0zhftJoMRuVkMoUsD56DqcXJsG0+/K5p82Lmfri3F7YSGCJ4GQKc28/gqX0jm0UcLDayH
/HGcfujpOH0xeyd+d3snrxxRjuZqPcyDQd3flH/QUIqymXWSyERxHuQshvfZqL5i5e0OoPRofNxe
7/KAgk1aL0EirrFKop9vIvxgBQ7nALRBmYufTpQngYMNuO27FqNfXxel0cFM64qDIi335fbilw8L
kRfiG/6/tPLIoc4XT/A0GUAckqJqhXtK+Ow/G7UoHxQixTsokf+H5VZxGqi0K/Bri32hEOrEpJVF
uPRYl5hLL33RMruyYif/Nk9td7z9eJdfBe0AXiMguD8p6+bUrBndlDQ2j9fDs7FHWzyo1Rgd2nFs
fK3XlDeVMPagVOsLO7tEHdQs4dgAHgEIALXofE9Lsg8B7JB7c5R2GJei9OWsQJrt2gbtIPilcK/Q
1DDr4tFupnjnmS+/FJbnMDEdRBLO2rqNNI703MbsC9BBev5WaVwHq9JBHjyGKDvR/Nr2IhlFkYeM
AiXs+u//AovEnaPP9O2KcBba9Fjl1F/IJtlPZVK6r1XhzgApd/WjL0bzAPj++LKt89ZVYGezKiAc
Z1EWqwjteK7fx1lli9NSMgUBDKXfWwvqwMOcRAwwTFE8pUU2orXjWa+uHlsBKnLqj9uH7PIDBstG
s1dfx1pA6DZxHjhXXI0zh9or1fpdJSGfjgYlgWaW1bF0++To9IZy8HAT++dXzcajBajBWeCIe5vj
nShV5cqhhzLT5Pnnqaeja+n1iHab2wa3H/KCV+V4MHcgY1Ab0aPiXJ2/a2vQSEq0ygmzwfHuLES1
n5kdLe/MtFfuiskyUFaqRzecMwOSiBVBc8Lm6nNRqXvwlYuYxS/hDHhgs+guWFuZPifXnKa08DqI
VbA4tS4+MuVO38s+dpmmmNaOssTF60VzZ7WU/CO+yD9tjluRVcYcG7YIIQS0SIe7j3LSzK/5nJd3
qBJE78x67F5HNO/ubm/55XOCL6aFolOPMaXdSlqy2SM6OIsatmNtAX+jEDLTbniL6tCPvNL3ULLX
lkMUh7kOzqd8zpt7KJUudrJZo4VDv/JAYR2foq5kLDUz5JmwZvt5+/EuM1K6mRCIuQnQkwWDtYmT
qVep0lYW/IJowLxDjTd7O8Z2eqoT8mFfFlPrYxNCnZzl5VeZlCLoVTPea9JccC9ARwNBI4oBuqMA
2YbruFEwZXM7NexHq6g+9bU32M9qk2lfoYUAQfNmK0EcyCkG04fs74Z9XsvmkUHgQJ5cGMtn3eGj
P7aRoS2+0qpo50dz2gK4lhBu/L5qV9sMXU9KvAWjIsXkBKqWL8asq3ay/MuzSoN4ZTKxqVQa7iZ3
wRR9KFAd1sIafLkEteQ4nyQQr7d41ER3hlJk+OKp7aGwxR4qZP3+/771sFqGdU6OzTgAbMqWdziA
GBg1yQQ4nw09iGvXfsiaqd4BS2xvnHUVZHtIVFRQSBcvS6BMYHaYgwSVpi8/Myf9Xgm7eB5ST3mi
2cywNumynSh7ceH876JMO+FCwRPbavPOrgkFYUJlPiaPx34Vovu3GlXAgzBj/aPWJemxaGBABoDC
0hfkg11/8SRWoFXdnbp0ancCw9VNIHki8+bOxZv5PBSbws4TCzNtcBIVcdYZID6gU6pJcBIushLl
ZGBYGaU7ieqf/uHmFTOlQ12NbJVa9o+Uw1/XvYWyYF1FwxIoqVD9yCi9k9Ll3sfKrONfWQtkI2sQ
N+gnVZxg+lYMANv4vtCpL206zc9AvtrQi0AOm05V3mkRLupVORRfRVwJP8YObe/NrRfg9hfDPiaX
p6PBBbnBWmd4yKpZD16vQ0zs0TYYhsf49xVBp8SQTOzOgX9ReCqyDMkcdmZuo8eVOEdnlcgCPElC
M2R7jcYLOgLnian5HxYcYYcAeP7+NKWmaRTrK0xwmL/rRT+N/iwn7/O81O5DnWIWduiBxceHRBlp
JZoouyh+2ajjvaDvyUiFQr32F9zk3ipFlX9u7NR4R2swnfzKAu4R3o7U24xy/b182lR5lM/k7ptA
PQH1qYYpl8Do0v7dzAj4YXST6jDa9l7yenEp/FkLRhZKACsZYSupNxc2WVoBNCTBpvQjgp3VRwVh
sqe4mMbXNlZNH2hWxvFu0qNUnD5cRntPvHF7E66/gUJzhSmtKcaWOGPHPYFrMEWAXPwvRUsZ+HVq
gUs42N9vVpXv2ctc5FYsuGZVtL7WOwhOwPmB6KicoTwTO5ERZbzfywQnA1e9Y+6Z46UxUlzbde7c
88nppxLArZ8LIVu/MaL5/e13feXZDR5/JcUBtrvIAiavLPma0Z0tGbzwxMNyiDOzelBVjIYVZLx3
Sog/JLPNJwrpck0FUH2jM7fJKxXE0CPWW5ATjtp7fQZT/WzVomfeDxEUVdU+AmVYKLhB+2M1ZuiI
AV3/MVrQCH3TmnPkroysQ2gkUuTrlCnooVT4qwjfMRblJAg3yglBkO671szm+7gQJYcmboZ7yx6s
eSc0X9s+RLk4vDQyic2bJCqWvYenk5AgKyrF72c7f5au0/szGPhgySPzH0fk68mhwsSJZb3wGWCc
n5x2bCJ7UWsZtE7+Y/RmBM805ppF25YHvcRdaina5f72EbkIB/RfSEdxeHXJvtEK2qy5xODCkOk5
xKPpvpmQDz7A2Y1RlNGbnQB+cdOtS61NYYupDPXe9vHiZV4ixWUpvVcedVfMp7SqJMQ1y0ZkrbaP
S90PO3t69fkopoBac9uhAXj+fJGbUtTnXnUAyNL+YDSdHPpORVQ0nuqdquoiaeL5EK1b0aZg3HmN
50t1GcdfoI51cGq7/pqZroLrE6C4vZv76jpA/vH+4ttmfHG+TiOmXp/4+YcyipYHmiH0XTw29pDj
uPDRiPIqQAWl+W5P5fQ20STItZ58u7JL9FGiwbF+Du1khuhX2js7cPHB6B7D0RXJTP+Aq3qTy3R6
O+tRndd0Dw3vhaJPHKG6SKieEqk1lI522vFXXi5AYryuwPcyV9zyeqaRnU5rgERt7TgoAmng0DwQ
7PHi7b3ca4/Gof3zeHyi26iep5kENMV3Eo0DYPQMzGYfI4E41D06qlJTdrby2qNRn6/iH1DZAbef
v2Q9UvPCgrdwGBlLviRoykNXado3o+PuNX63LS6uBiyHeGGMSTGU20JkXAb0qomEygEakkwPc9aW
xywSxisfi/HYJ6J5RsVqUsJWsbKjmg/D4XYMWj/8s1uDH8BjEvIYHQLu2wSGelAjJ6pKFEOcVjyB
61DeVl3Z3uVNND8vUqQPM7JuCeNAsecefJm+rWuTAq9tKD6nrXAQtWw9aDac1Tkb6vpom+NqkMwY
o4MiakR3rUrt9UAngsFugs6Tc4rMci7vFuC35u98qdrQ0RQne2qXwvzUSlqzfr8oyfcYyUVU2KHc
3N3erSth9OwXb8rCuKyUuKO2P5iK1784tpzu4ZZlsF5NAIPl4r5MJqn5vy/KoIkPjZJhNRk5P462
k4mMWrg+TF6U/pZdh/aWlqO3U/bzW/A8YxiDWDjeXvSCnrKeTI4lY2WCKjSZTTxBzYFWoFLWh6TV
vORb6hWREaiY5GRvrKrO+RgRu4fo2E3mPW7x+fd+sYbV81MR4t3cKSbCkkM7Z4EhK3DmLuSwl9s/
8drRZT9Idaj++Uo3L6MuMlBtCfnNNJdOaLq1OLoTeoMa4+/f0wg0Xm3NMnSbotl5I9cCEsCIVcVx
lSKyNreAlqWqWciiOcSOMaBfqKIyw4uwPrt0wt9Krf3xz09KGIC/TDq03nGbtLZdyIUSwNCHPm/1
Q++a2UFONdLtxYgNtkh+1aqRfUWN0ds5BVcelIkGKj+0IVadkU0kRGMnzSyasYcy9uxAM4fyfsTm
8KArinmKNVPs3K9Xrlfk6ZlmaoBUyOQ31/jsmMgHRzEbS8Knh6NrVck9eiu72inrG9qEPQQjSL7W
6SnA0s1CDfIwkTszlY2MFemKqr19msaof5y7fka3RiinVmnyIEoYqPpzNQ5Pthjh/ldxaft0KhJ/
1vRsp2a4El4ARKwlIn/jSG/ecyY9JPVGDVlDwP/Poz7kgQI09q7qov4DOF/jscvqT7fP1rUtJxuA
wbWOWbjuzqPLvOSFXqkpVcLcV4ciLuwnR0nanX7axUECxE0lilDBGlCogM9XyRpTm0ukSoMxzrJn
TTtgNKBkKyRZn7RxJzBcWYxKCG0/8JC84j9V4l/tlTSjLagw2eG1VmkALDw7DFENFVWM6sMIPGnn
Dr22HhEIOg6C24CGN4fJafReVyfHDWrMZ8GRTt6Juaj9pLpVG7TpvIt4vDi9AKtWZh4HGCw+eKfz
3VwYUDi60FlQV6DzKEXi/ARoIrBQtBQlhfDU1cnBWpqern6MPFgCC0MPNHgG3pF+NP2lWu+Mo5Lm
KwSYWBZa6ZhUoVPmyW8BpNML9Dluj61ROBCK0iZ/nNO0mU51Xfeer8ROs6eycXH2eSYKodV3gMa5
uZ0OGHHcV1VTuoFrKZDfdCD7yPXANDxWstFPGrKWoWHtautd5HosS/JDh4KREwFyE+EKY7RdZQTD
oUmjBwEp7OSUD5UBnEKfvZ2C7+JbWxdDUs8i/wAvvA1vpVQnNFpZzCwnK7lzM2dOgr4S8fyvcZSF
kAOhwajRtCNwnx+QRqF4b5XSC6YKnKs52POHurbKz7dDx7Vzj/IDyoRrHGUbz1eZ7dpQCykBEuvO
8EGbXQ7kWNTBgqDa/dCifXV7vSvvCrIkDD+6x8Sqbb3cJeME+6yE01Xl9BvHqq8fB6SPNb/W6+71
9mJXziPxg737cybxYN48HAygNMu5ZK1I6580Q/5ejDnzzSYf772qKB8LjuxOenllQ1cldG2VtqOx
uZ06SATSKG4sL6jdCcKcaG3gkIJLQDfS12XS96DFlw155p0gFpj/Mu5YWaHnDymsvFlqmr7BgoIU
pJiyDCIyi6AdSxK8vFaPcaEkx6FjICA6p4WZu3gne+6mO6QQ90TRrz4+ydz6cwjcWxQMAkZRPepJ
tMI2xlM51ZDm1sZumThfyeXT8PYbvsgfefg1h6PxQ/FBo+n84R11bIslIYoqVWTpD+TZznPuzdNj
hgfL62Iu6l3bG+59ammjsbP2tdMFwdLEKGpNd7a5q4lgyjDhPRRkkaIFFvrLj20KC68qu/5lLLP5
w5zOYo/Q/WcEd5b28MgwRjlhgKiZtG8Odc8EoUSdKQqqLrbkGyRp8vEb1CEEtsdaEX0dwJ2V6AS4
XvHexd9pCuZJG34qS491EzZqjoBUCEXz5DoIbwW6iNwPUaTPXZBS/VQnjBA1TJ+GeGiDxlO88sDe
wvFrI5Hor0upJh+zaahorwMhmQJzspHbNVEFOjZ2jRIwgA6vepMroiv8bIFYGA6626fvET2b7ipM
QGa/68vykx3hQxpIw42KncHY1W+CFHtV8VsNF//A8f/KHqQapfjs4ACqdtJGMwO1xt92VJcPLVDe
Q68v5Xf0bdD0Gr3mXluy3s8ab34pFEYzq9EXflW3z+mVzwLMAHxt0gsURS6wPqMrs7EXepBG1fhl
aXHl5UrMpjcZwsarxHIc7/R2LroSdLf+H4iZVPTCA7KtsKGavUwPBtGbwbjYIgAwrp1kCdTSn5SB
LnPW4L3lk4R09PdSeLX//NCUHGTBZOcmwL91U/56CznS0t0Ut3pQsit3jRFLluwL1TsiST0+j6WE
VnN7ycvrBWg8Xol8dkwngUacL1lXsmO43BgY29bL42y2pa8lfQFndNzr/F6+UoDxtJpZxFuVCjdL
6Yk+Utkw6CyymbpKrWTojNlr5mbpUdeyfxXAIqBCvyfWmUSb1RTm/MlsZVaNlD8DYKOoK4gpwe6y
qD9LjYb3v2/impv+Lzj2wt5WTnoX142tB33ueLkv6nR8HcfKdkLGVJAYb692eVApEhE2QUKD64KJ
9vmDSUem1BWJQdKY00Gvs+LVHj0sHPJMU09Lmnj9YcgVOMJa3tSvejEre5fWZU638hNRTGeAgN/z
tn7yOtMZY3MG7tt0GO4Vi/HCoRl3HvTagUG3lck5bQAVQbrzB50xu4+bAtJRJmp0qWwZGYfcgL9c
0XX6tHgE3ds7ezlK48ysggoY0wEtAY1wvqLatehlpSXsocZz61AT+ngcxt59sBB/fwd8AcpoYedl
0JZT+yVi0EHZUUXf8OTT393+Ldc+TBjSiKQwq6Oc2xzfXg5TK2ZIp4OduGGHyeddOtjqabVc2Nnn
K0tpaDbREIAEyoZvSjkhDUNxoKQEUYaZkZm5L1Ti0WMfi4+3n+nSSwpCKxGdpg5iCwxoN8mzZ+rZ
lGWdGTiiqz7Qams+RuQ/DRmBTJEvAgr9DnCCKY95G/fCF2nnjH7cQ1vyExtDRD9xqvEYj21t+5YN
ty/QWlj6//49cwciUrLi3XWGi+fHwNUVtS8m0OwMVlvDz4AohGhPlDPKEXp92NmUtdlwnp+sx41y
ATwGtkAXDRALTZShH42gxJHEQAei0cbFT11tST64uTThTGRx900UHjMANHzm/0qXgeRi8t8FqjnX
8d5nsL7w7S/iIKxy09CreU/nz8/8qlPLLlMDmGDFEQEF49eIyUbYaonyc4B72UOwKLGFAA2R4nVR
qaFchn5nY9b7YPMrAPQTuknXgTxsZVuSalk1KGN8OeYJIqKgjLxHnihr/dhT0oS0Yyq+MZUtdyZ4
107pmgmB2gMgCnV1c0pTlD2VyCnVIKqK+UE1h+xNkandJ2uI5QNd0O49sNw6SNqFFLBQYv37pKr1
XSHS6VR1ffEC0qf+Ptdq8WDVVvbf7fNyJfaii8/ppN1BWbgFMLomAqhlnauB3WAiZSBDjgZJZyc7
+q6XWIpV9ROUCrUuBEy+vPNDIN2obmXcqEHT6jYqfjNIiW6A1eHHomnhz5viY0Plpq/6EurbbIHS
hwTsntPalUuAgRQEr1WLdO0Hn/+M2TYnx0k7lWSsTD7qedp+MfU0/YxYg/1GgFfdOfzXTh33DcJP
XDtcs5vbVUM9x2tcrEcsyNJvK9eJj+NclA+6Nzf3g9GB22LOeX/7nV49cjDY+OjAamJzs/6qvzK/
mafBOQ7pWpsr78c6B3to5kJ+BIpdnSp3KVKkCqLot23L7mvJXMAE1L+at1Cfq89mLGzpD7FaghJw
h/dzWWOwdPsnXnsPINjgiDC7B6OwHsu/fmG9MG7i7sDkSFHjcJSN9w6GHJp7CEy07x1z6XbO+bUF
OXxMvkCIExs3Pdo098Y5r0otmPQ6zgOnlen7HMaegWSlnbaBPk1o0Nx+yGvfFgjElSpiU3f8Gd79
9ZBK76iN2UotUKW5vChD8tkw8/nb7UWuXLekwP9/kU14yavEbQRzr0B2UKgOENoWtPS8uCpRxhzE
/2UbAchi9caklW7j+XuLlo5bv8KcCuVZozxSBI7zkfMv0SRsGa/1yZ7u/mWLYe3jQFuDPQBXa0sm
UhZTU6omJRtO9fK+GWX+IPLeCke8eO4xN/pFy6N5qMB33/37xsLXgL5EgwNMxLrxf709b8iW3OkR
agERDAHUMC1ES7vpGQJdv3NQrj4j3wHXEokp9JDzpbApNhSbyB/0Xiy6b1qpRfOjyGrtkcFyZaCD
hYxUGBsYUgW6JuLo3zMU8gXYC0DMgHlvu5BZnRZz4lKs6qhdhbFE/6VTl+pdi6zD8fauXg5FuQhg
pGDhhqwXBrKbiNgwK6uxaNKDxbaFeGNP2Szeotg2xwEqMGxyG5mAmSs175SnXOBhe9/1FUVsIXUF
hL+hvEam1IaTMyTj50TtzD29xWuhAkFgJrbM06ncN6ECEFM6xyhvBnoMnazRsG80lqR/xLDoF3S3
ZSdBuHZFrNQu5EXUNT/afFLDCOTEErSwEL2G51ganydc3O6iEYdbd26dAxTwPdvZa6UJPULGHrwI
6kxv84yVY6XGpBGaqqUbqy9uLpIHs/NacQSY2oD7zFBOl9OijP6YVorxMPf5XPlKAkzRp1JO6v/D
uaAQBWRJRU/1u2V/ATzQak6fGiSKqJWTGlvaEAJvbvOvAJodL+xapy+OQ2Ms8ymJUwhwZPUZ2zMV
5tdMK/WJ2hx8tK8KPH6AvWvx3uG9EtCJA9wi+LNA99nyVgddKamWe5U2XotbRBrpYVG4Mrz9iayB
ZZOp8n9ffVrhMQIp2RwIxqrjFE0WRp4UE/eiXqzP5Ti+V7NWOf3rSgRWTsA6/ccCansLe17UdUPc
2OgGzOUpjV0kiGiU/8jaqXq5vdTlKWcpZlK8xnXF7V2YAGAweqO3g9LhwndTRQ05TFgxKNAPpKLN
obCk2NnJq4uCDFznfADotioK7WI6kCRxmeNaGmhg2DTi6QG4oYeC9WNamuLea9U9WdLL+EHiQh8D
JBm3JCHuPJoX2NMYeuvgbZfCP+UORgxKqNYJpbHy5NQ44t3e2iu5NURUJv0rQFBbJzvnC6KJM485
/Z2gk3L5lJQNQ3bAXsULfOP+CII4etJQ9jtmnW48RcKRH/ta7l2XF9yVFTtIP3y15FmbgNs6J8E7
ckaLzibDajQnR8Fn1cOJMzEhSgCzu/U1fTAe4tER34c60d8Wy6oZZEXwiHw9s9vfam27360qa4Yn
q5zbLygnIKiZWELWfj8p4lfbuq0XeoXpPqSm1RkPUEyUT7d3c92s86+Px6BjynYCmr2YRGuJNAcD
RZ/A0dpZPdmllrr4/+k1PfkEvz2Q3kKEIyEsP+ajkdZBTY/CvL/9Ky4jDe0CZo+0NhBGRrTl/JV2
ut2rkQFHUM86iJNWlr7vkfvYyTsuI81aD8NpX8FztCc2qyxYTDbK4pqBKmat/tBOTaEcTGGI12ah
jP7nhGptnDLe5yiiCmNtjinupWMe254ZeHiVdg9MjubsadHRYQscu0eP8PYWXns4mlCIHSDXuspZ
nW8hSmMrqQvnkGVI3e+2m1XHMUrSr7W+6yFx5W2h3L26MEPVJo5uWl4DTnKroYVDEd0lPzUEwj43
cbqTJ1wJK6s8OEk3B4M5+yasAD52QVWyyKI2ioH7Qp2HNPUSCD6iW+z7EjWJ77e38FpkOVtzTVz/
zoF1gCDuVDk4csChAtWQHBEnEuEA2f4Dnc34ZZGam+E4OYtTJhL1zdSL+cvtX3HlRZ79iM25saJu
MSfJFykRpTzmuMz65dR0yPbFe1Ls15ZC8J75KXAGKtPNUmAH+5KeohvAX+l0lGeW6EFZWgKUIpa9
3sD6P9tEGvDPwO/IeNYacbO5DUPDxisacBPKVBinJimMd6bVL8bJ08o2P3ipjoKsPeTLfKfbM4Ra
YLVR+c8jGzpzGjBk6mLwFObmWKlRbHbMpTm7eW//guhZ/qBoF5OfGfq8VxFfO8N8IJTfYHbpi2wW
mxjbV1ApWKxAeHBajOpZm8l6k1ztA92V4w5f9tr7xGGPtShLuZY2W2zGaZpNWuYATXEU7YCqgYu5
faqmERDAqf5x+6D+aWJt36jDlJEGF/Uq6JHzzwWxNMD5I58o5Tp/Ned5HIJ2SEcwWkWhv6RLKk2f
eIXVDmya6jR1Bq2XCgBmMUzJeyWap8Pt33RtB3B8JI+EuADPa30jf33BCypscYLOLyQec/xUxt0U
NAzToWVb2un2UteiIKJVbDWn2fS2dCkXcf60oAcapNncfc/oqj80KKglO3F93cTNJtP2X8erVJHg
ajebHDkS38oKZExiWXhuY5ms/kLRFzHLQTEMv1NK9XuG3/fOXXnlawWAB2yBEm3tqW2uE7M2ZEka
4AZzY7oVohFJGybklWaIG94S+1LauMjoahN/HDpRYOI9D4628yOuJVmECw/GHlzslYh9/jrbRdQj
slte0ESZgzj3pGjLoXOADfvNuCgfEqUs00DYToxtM8iUGJl7a5kPVjqkH9V5Wf6TRVF/A2PLBo62
hhe0OTpO7OPIa/SBq/YQzByZNfdKm8zAVowGO96sA+L575+mRcK6SvCsVpjbqYiSpkY/tavyjzC8
A+N/vB4KdfllZ62203y+/AbwDmElIBuMOMmnzjetnw1RT9GQHJgMDI9OigoN0q0FV0lS7RzOywDH
Ui6RDbK8A0Fxczi1wckbGXcgB6exPeX2KtbsGtUpl7gXg9TYA8FcfnN0Uddkm24psNAtAEehpsIf
KVOCykOtMcas3nfHbA/kdLmBq9fmamBLmYjcwvor/goi7ZJWRT9AElFQdaVVnHPj06J6NprB++dj
wVJ0AeDhryXUFqDmicnFBk0wGK1BtHTNOAJiWRVKXKMOb8erq0+1LsT2gdXYwvOjycBA3JPQnCI7
CouybgPE8tSj3iBtdnupy2OBot2fuhfWE3MQ43wDsxFaZZbkSqDrBYp6mWfJY6pEEsSS87ZUzd+3
l7twPqTsVAEKkyzSX4datAkTKkKqqJcB81tywonPWAWl5CHCjxUPAQQq0XhXh3UsmED/hbzWeaM/
DJb6zUUIGncTx5CD7/Wd1UJ+ysb5mZHCrJ/QQcMNx1/qFsuZnZ98OSVkCkDhxWB+nRVuG/QRieTI
QEQJRFTbL3YnxEtep8JvRwwJ+WnTIfac+s7OjAcdMdanOEUw+fZvuAzxK0UADSLuL8rYLaIskdZs
0l1C9XS2MaasV4R60uph1pU1bbBGv3cIu0dkfrPHoodMdXv5K2Mb1qe1xPOTH4FMPj8lToKZPTDQ
/+HsPHbkNrYw/EQEmMOWZIdJkkZZ3hC6lsSci/Hp71ezUrMbQ4xhGDAg29VVrHDCHxDpz10JAYOd
E2TI4v/SDQXLBzSje7+Ms/pHsmjdx8Rc0yNl3fEXngIdKHdjOFlo0h7rYhyjQ+ZhpPf6D7x+efl9
gG1QkCOTu+pkvpTkMtVR6OF57sHMo5y8QEswB0qGE2ITS6j1ZbczqAzRLp97emcaksR8Fo7QtmNX
pH2HWTgS7WRZ1reoqWvep24M9cYR4aLa692QpkuQKWOyA7i/dT9I7QrUFWlUEbJefo4WMjB4zQK5
WE1D2SDTndArI/fesKq94smNoWRjmkAV3S25+y6HUhI9rRaTlYXkTKzmTDlQrbme5nCqu3Jvn904
agxGhAYLE0+bLXQKh+aUv3k0Yt1Z3B9pU4uQNuUQqsOiZodCL+I/qOZ40XEy0aaCEW55fjJXe5JN
t2YthQhhMzB7bvvLWXvamuNsBs8UG7o0Djxt1nCDTCLnoXet8vT65r01GJuXVhIiNmTpm8Hq3tGi
YSjj0CsGBys/FZ8cf8RfFTQewtZ7qIdbw8mrjLMs8anblspY62pbd7A1Wm8CCqMU9fdSBZKLSIX4
9vaZcWcQ3FN2I8bZJDmUcIfYA/gSKCY5a2E65TnrUyw4ZlTf/8NQtP+k1pVEGOuXXyzqpwaFKyMK
4jnzsJpYjTjos7H8rWT23pt5awXpv+BVj9ARiyj//K+gA1K7KDGFjQLTjMchrCCUdydklbFFLN1S
vD1RolILkhmBNkBo7JPL4XKj5YNNShToGKc9JfaUB3WB5wGRsRHvLOOt91kHiCrxepSoYA1dDpbq
iPIMfRoFmUkl44H3UHyNLFv5ZDRa9WeN8rZHsac135GqOlTK0ZjFwE1zGxRt1vnfAb30iBswnjFw
IJjAJMY28vcDxhe/Xv/gN3+p5Ca7kCG49c3NscFObUlQIJHHpmzQMShcuNhK1IhD1jrmRyK4QfPj
NWneN62aLOGCCuNBGbTRT6N+eGelKFummD5zQ2NbeMD7cT07lDH2AAU33m6ONX8Bm0P2Z0tYintU
zqrFIpiLHeXQe7nzCP/BQyxjMg6UP80QLUH8nduxt/yihzTy+kLdiPDg3yK8xoFnpbY0gDgtJ8/M
APRVfTkcu0EZQb7zLEbz/A7ayFv1uAjwQKPyLMH1g1u4zTM6a6Fu63F1YlF8r6MVFWAKTojUF9NJ
m98uCiKHkwPhC8C420e4XFW9n1ScBzMh0mNH/ewA5yG582YMU1ojbyqsV6zh8zoWzbfY8aq7pB/t
u25cnZ38QB7DTTgAqBJRYMrjIP6uRCbQDhjQn1YCY9TXe+l3i0Kt2Z9f/5o3dhNJPvc2oTMHdatR
QOyjeHGkJ+GAbeI5X5P4g5JNHlKUZROUAAWPgh/tLwLFsFQb3moUw9dFhpOIR75VtMg310NlKINr
LIBujEbXjiXi/1hKayjKdYkZWq2l+i6SIzthwY37Fu4W/e4XmBrTvryThDZLVR9S11aLnAPo0DzE
n845RNP+/XcjAkGMgMonGEVOy7ZU1HGJe5zEJNTWbk0DsB/2V7Od5vvOVJOD7uXzozmnq49MMWWB
KYfWIOJ0T+/hxozJ+G1SZ5fAkhLo5YzT3mtR7LPjMF0n7SRqAkoKJ8X/BgK1vRtfZnibfWtKVQ0g
LPT61a2adYoFlENHP4ETV9R3DX3kz52tiFOV5sV5LPv2e5ELTz6sFdbkEHjvzK6BKVJY0c+hhRI9
C+gmOwnPjUsLLovEOcifRDHtcgE6QA6mkQGgULz0j9GDLjHixD3Y5Zidaq+fd+7IW+tNfkNmSkkW
VsgmoF5bEwRko2MAMVe0fieskLifW0gwCa3R/zA3Sp4gr6j70pzZDEZNtUc8fmCwulfJXGfv0Ssy
966u4NcGnSHWnQFvpW9UR0CYW/S4uJs22wlYjVJaKHqEk5Fop1EYzsmB1RpGVnTC5OQ9GFhbmgoV
dzEBiN9g9Pm+70Yt7JFlu88MtCrHuEG8bzJ/vH6d3Vp48hhIS/Q0CUk3j3iGceni5kYa1mrtHrPV
/tahyRb2QxTvfGI5x+02R6+YaA2nKwDs8hj8FbRRVVRXx+ISoSb93k5E+T+BsS4FhVo8epVmP1sO
bH/PUYoPb54iDQwqYNB8+OrbsxwpthlFURWHSoUs3jyvKPX3Kax7Y/wPkSIoekAqNGclOXqzmsCO
vEE0bRzWY7WeLMzZH+wE4lLeV3viATdeO+pTBkfzpe23rd4vEWr8pZyVG2vRk5HExlNdr8nbUyP0
uqVkIuUXgLGbCcEOSorWWuKwSscY85tu8NpDNmE/36fqXpfgxp3DseTzs4J0CbahrzEKUDopkQuV
a+vRK0detKWaUz9tvbELI8UUO7v/1ojEDNIgVjLnt5ThvJpLvTK45pe2jk5Os7YhdMY/iW3ED+CG
9mgft4Yj6UNVQzrN4BZ8eQS6WF3H1rHisG9bJRStZh64h4SfrIn7Je/d9D98PZlFoHoAHQrSw+V4
K2I+UV+bcWhPRLl5RAXGXnCsx1roPyS1oDAxPVUJBEnZNxulavEwHE1pC9Q2a5hGdRc4ZWo9RzxO
b49G2CMvVrZcWVB6L2flrALKVWUUyBfrqx9Hg3JWY/wfEqx73l7nobzEYNJFBqzFZqg2TT2nWs0i
XKa2f2/opX2P4fv0mK3KtPNG3LiIaQvYJLXQAXibNk9E2bol2Po0D/WkQTcgF0gwmW1XtX4+jvPO
EsrfvbmLJeNC2uPCP7hCWhrj4K4OjbEwt9T2K6iW9qGPd/VN5Dt6NQr6VVS1EVa54uEBaqIhlXZ5
2EPwPC2Zi11Gi5zVtLoY8sEq951OQ4k1n8tPSee81SCNUBnyn6Swyb2vbX3ZWj5n42VTHi52Mp1A
rT4PUVp+RgBU3NVzFu3slZfIdDNdOpuUiRmOhG8LgJ7pRRSG1mZhXnYEF7aITGrDdjSFc+SVT4J6
4lkRlXMYzLR9D4aw+tQDwHuMK9NMg7psjZ+mNaX/vv763fjUVPPwdQIoQUFv+/pple51Rlln4ZqO
KphEBXpJku9RWW487mwjutvA6BGZ2LbsooUgasCyhE+9AA8Fuo/tnk5Sgr7FmtuneXLsB3sionFn
p90rBN84O9TRuAxIjagGb0MLGCELEIm8CItiyX5XjhI/xlNr36dutVNQuzVPWuagrigkIEmyueb0
wRkrPjQIjKqz78lL8jtiAfVAzd44TOj1P0aWyE4EAeb59e944+3g/aVvo1FuAYAm1+Cv8GnoE7Wx
MuZIHzP9IyyrP0yLMeIxbLX9eSinPQTYralScaa8wwwg08s//2tAkaw2vCMQzvmgjkf6vqPfZyn0
uKTAUTFr3edoXBtfR+v6+T9MFY6aRlQKnGmLeSfZSVHiYZFNRCJ8ZKynL727/LOo83xyK2/PU+rW
7qFsQBeY3FpyCTYTXYD8mNmMPMBoVd/nzooDys1YYyVC//P2mdF0o3dJegsFfvOeNBVygdWqFqE+
VTYcs0r7WYmi/DBqdFANu/B2UFrXh58qG+UZiFUU9HnALqeWdmvXj7mC9Wq65gHOOvW7flz31D2v
F/BylE2YgZNdXtUFagSdXmhfxqqitqZV4sM80TJ46wJyxYBy40XhQ5EuX05IU7qlT4pVwkYT5xNK
rf8oa22fPVDrD0U17uF1r18w2a2n8UL2Bkh4Wzo0J0trczWuQlcaZdQkqb2fQ1J7p85rh/ILvsW+
NcncbcaOlucsT7uduOD63PMTPGoD9PEBVr7g8P46hk2E5Y+KIFAIws3tQ70ym8/W3A/3keEppwKF
mjcLNGKRI0UzZO8Fysc2Sh0rkz6Ly4gq3bRD3qTaaXUTjwaUuSeFcGvnMBjmrDS+gWDIyf81ud5s
Ouo7bRUiPiPoM9OveIJ51w1+EVneDtbj1mFA7UAmMwhtkzhdDgYSTLixNyGIaEJ4pR9U+dg+p3th
gHwCLsMAOSMZx3F70bbbnIYcKUW0e1D7StvepDZlj35hjzbt6VUPM2P2jsuiF4dGF8vJTSK6/ZEe
/X79mFzf3bwC9PEAMFCovNJdUp08cWtXL8OxHj3fmMikKqAgd5jSZ0Fkzssdm34J1aUcd4qwt7ar
VMQmuCLpAMJzucj4xq9O1HAXiNxd3lnZ8qew9LH0kRm1A4xPpsPrM5Up03a10UGQEjs8/oDrLsfL
CjDKscp4qrP+mrTVHPy6mqrHORFOgBBz4w+JSHZUTG4tr8SgvJjdQVveDFojTtIWIq1Cz6Qr1EeE
U0giILhSWvnTMGj5KU+99KumDPHb678OogFSZxhVKFmOvZxvlTaCFhHCsEozJIGhVP27JcEbSKAU
FRaVVQe2nS07afINThCPMZ12uiFsKeqhl6MqldvYo4dIJsVZFJMqTynMIC1s4x+uiFgcYgAk1Z2C
cqjwOyfCSghH3g488ijFVvtJ3wM3yW20+ezAQTBKkwxlAH/bZSAIHDIVLb/V6jS/zZ31Hll9tKt0
Ee282Tcn75n0/hBqgHmzhXBbTdxbJr4mYZHbU9hkZd74CcIFjU8ky4NqpeNjPSXrNxDnRGEkjOPz
YsXDqTUzL3h9u9+AXcMcoZfE3Ok+4Dl6+SWWXJSU0dCyLp0EAUWxlj9G+StmLUrPLob2RN1ueWeh
QBLWnp4fO9vcY5XcuEhlhgM8mSKXjJsuf4MmIiTLFX4DaIEJQ4QRN+a+Pr99pvgnMdCLhyvSdZej
cFuWSpST5scEf+pTm1jTk+kuHroFXc46EycntW8RiHaPip0mX6Mi6yakV0zyzNd/y40wgFaz9PNg
4eFCbBZ9zpQFo+g4D1etb+6HSXfPuVZO91UNREwxIuO+FmMRoPQwfJnhKu9cN9ebHWQiDWEaIoQA
lHMuV2JJTa1tRuSs1qUEC40lYDAbSuKPg9KFr8/0+jp9IZXQecEhCuU5+ed/P8jF0MwpDrcBSD4P
Jq/WfB2bfAmjdi7vFFxbvpmzrRZv39XUc1DAgAhNys4/Xg4r6k6bMW3w8EsR+rmH2xPmENKfIG9N
Id6qXG2rrX+CX3FeJrd+0Oa+3PkNV9+YhbVlW42XEzDIi7jXXzNXir4vhKFNwaKlwMryFFAoegB1
AV9qVBxfc1frY1IvqaBQ383VgfJrcffG1ec30KamdUkaQkK7+dCTArxCB9uDBIEV3+eLqE+O2WaH
JFOc52koPN9bds1Ur17sl0HpyyJ+IGUGN+lPr/UiHpsGIUOlbtA6SYZz1JjDoV/Kb0ocjafX53hd
JpHjSaUdaIWgKrYhPAzt0UDaeUJYs/S+1oXd3Hde0t8367qEBmpQZ+HZ0z0Bg/OhG7LoGR9U6zwI
b3isZ9X4p43FYu18/KsHXdYTAdbRopdxyxYUyXWSo7bYSdNyxT1WdaP7SVyJwOyK2be8fApyB1Ey
fcSG9fXluDrbcmTkH17qMwTrm51v4frpDSAEAlF48aHt2i6EPp8Fi9PtYRhvTlIWaKUnjxzz8pCV
dIhNzPXGwLE75R3yi6oPmVc7d2XWHCfPU46d3na+Srd3Jya+OTJDynyeKH8rPOPZa6V4DZN0rRHa
Xje32lMFaux/i77Wp1pzu2dMLLsIn3XV2In6by2w/LZgFOjn8pZczlrvG9HZNWMTv4xdUKeG8e+w
ZHSva9PL9zp9V/cnSSkPBE5hkHYAJ25OMNIKc9XPMCncsilP65gAxEwx1v00Tf10qo2yfXaWAZPM
13fRzWGJTcg8aNNfyWmiIW943ZyPUGjL9RQZk33Wqxkz12xND96LUUuZdjtb98ZXRdgRHWDQCMCw
tjcm+GsSSRsRwz7vMuyWuyHERd7wW2hZsArG6JfhTPGdWLPx+Pp0b3xTaCTo2b4otcALv/ymtMi1
EQYBOraVWt3B+M/fu8ZU/NYaTd/ZujduR2q5vIewV2SHaHNo8qU1BNHuGBACok0zYruEzUbTPxaD
YT5Vddx9eX1utz4lcrkUfolvJbD1cm66HqOH07cjbpiJeYizpbgrDA89DbXqDmkXoRg4p9VbmV5s
2xe0AyUwbojtncx97GrA+EeQWMl8jJCZu5+aPn6A8Z38h29HJxaWDhqzNG82FRyV5bQ5iGPQIYN6
SrNOfXKnrgxSd4h+vL6UL2t1kSXIaUEns6nU0irdVqVFb2Hu4MRjoGTa8H5Q8gzULG+KFUBq9RIf
YcW0Oy6mNth+q3jRDy8e84+F6UWTn8XZAAOtzaGhRIa+hIhsFh8MRVesoJrUxLkXRe94oVJE5neP
kPwpq4r4nxbNfxwABV0Gf6EM/GYwGfVYglBOHHxPHqrNdablfaMmo8dVOmTm42CI/tR7Y37oNa9/
ABa+17V/sajYrKGUVJabQp70LdbS1pZ4NVpCzg40hYs1CN7xvymaFZafFdEU369iyn84rOR6Hquy
LJ+zdimmkOIpopqDE6Uf3DEqPd/SK6Q9KMGK5dtczDM6FhZSxv46rOOnYtSmnaj5xskFRyI5lJxf
buLNStGGLewkUuaAhA3OOU508a9usFqcKVMviX20PFJnJ1G4yoz4OuxravTkisTs8jf9FURq+I11
U69hmdYszXPsef8Teq3vbOtbg2DlSkVeKghQa7kcpOzXVBO9TsiQFIOfVKYNGabKD68fnhv3EFVP
8G0gGQA1bYFma9O4qSoUYlFtXM980vHOXIVUD4iX81qiYZ4nnrfzpNy42A0aOJQDpVsv6cDl1DJz
EV65EoflXVf9GZc1WY+R4hj0G1CA2wn6bs0QEB3aNuwTot9NFUcd197IYiL+pkmxTSsXs3kWCM99
65B+RPci645uF9vPr6/rjVeTejKYdhrKKIZu0V5ZP2lTDZ0kmGtViCCu7PQ5W5B/HDHnReKssPJH
1czTp0JMys43vbW8oPiAL0LopcK32Z6g9VKt8rg8ZFfwMHSLGp/oefSrJAQq086jcmufskElyx4c
/xU9o1K9GcxSMgdOVdk/+Oa67quZvVdxvDUp6TwLMwZ4L+zsyz2zel7bWfTjA9zwFsyWm/5hnBvj
HrENJB1f/3i3xpKy7w49Xmqb2yb9zOusLgMw54EaV2glM+FOr6ndY5Z3/X84C1JdnoeLWMfZSndU
SEaCa8SAoNNQD4/YHsFCp/d+UbVs5yTc+FKkY1zadG8l9nJz7IZpndAh5SQYKgLkfWNGD3nVNTv7
4caFTAERRxD4dBJ2J3/FX5ejYVbCKJeJ3dcmdDKmRnPoHlqi9K0xqdv7pbDtneD/unaHUx94YCJU
FAyphW8eAUonLU+SO6Kz1qTKgdOt/oYyZT6h47T8wcsPfIWW9Q0oC28u1TBP4/Kktkqvw4arEZt6
8/6R2S9EE3mzElheLkFSxgCtqoyrmzKKn82LAzZgqE8Teig7U7+xVUFu8fKRdFEY35KSs2nWM+oc
I5a+tX2yemF/GdrMgCqXFztD3bjSLKp0Jp1NDjuQi8tZ2ZTdhm7AkggIv3n0hvKX0KzpneLo83tr
zdWz2+JbgMau8eHNy0mHWgqGYCko5TwuB04FyxgZzNGyluRdXDQG4UQ6NYWvlsayI7Jxa0HJZ6Si
PI8GyoSXgw0OtORhQWqhcvr8S55BflYVw3oEppvdvT6vGydF6toRtFKWAZ+2GcpsLbtRMSSAo6lM
75Ze048v6NGeHR4a3bSHS7vxEjKeIxtWCMOCBr2cWu7pvddoFhq31TAeYypkvjK2X2wtMc5O4c13
lbrruyVP3iau5Frj2xEuYZq4BZ7aioqAaToOwWKZeenH9Ah731w8+12Mpkfj18ZYfiv4b20/btr6
s+7m9Z5v441PSrUN6AgnBVKnIzf2XzfS4EUa1D3WObby8t/EVPKPi+otT7Yr0r3A/dYaU/Six0lv
FfmnzRrbneWmsZmQ12FgfjcYs3WAIjU+Zbhyh1JsDkB3sacXfmuR/x50s5GElmlrbJMANXaFY9jq
LHfFGsMyTnIH1/IsfVDs6ldJ8ivV3v7DC0YjlH4rnWuEaa5S2Vy1+kSOjriPGdaT1hyh2ys4xVb9
8fUTc+tLwvqgK0HWzNOy+ZKdGcfUkljdORmXs1aRdxWwUEKR2drOUC8Emu3OlWpa9KzhCFwFHHj+
VJ1AfTBwRrs/rF2TPayKnj10WpL/UztoF/he1rYf20EPrGw4D01pt35pdikchsI6yeCdCHq1f+GE
sGbk3IP1MxnQVH19TeTH3f5OqHiScST5nPbm7XPnVbeBcaN9t1TKL2dOZt3HFbj92DfQv9Ee0T69
PuCNjwBbgiuLD8HSbMMIMOOVyDOOE8w0rCrdon8qqSkfnS5ev/2HoeA2SWgSLZmtgYExUe/rRnVA
sbpTPhpVDg4qX0rurXY0dhLJq2kBeybzRSeC+IgyyeaV6SG3QT2xu2BQq/lo4Vjjq2M0HIuoejPY
g6FA4ROhQ6giP5CXyF8X0oI9rhnVcU/StVKJxdD9jl5fcqD50frs/XbnoXkp7FzsEQbkyEg9Csk8
2Ra+SR6d2hxQlx6Wqjdw83Kt+jgqHWKbY9NG71EkF0kAPB+D58YS5kOdmx69D9ONe0rkU6GCLqAD
6EdYpecHdrpxn5XR+CtzS/0YRanIQ/j62iNrBxKzoZ70IY4V5ENe3w/XfVEmwhVOL56EA8Sa/Ih/
rVxUK4ut4kUQYF45/R7SpbyreafvqtJYI99RhDjks+Kd8E1S7zzksr5ZjdXtQZOvjpz8FbJvJmvd
0Dzkn//1K1L2ZN4meR+kiq0fMPJSjmo/WKcx0nX4eLsNo+v4lusOhBddK8m9h1N8OaDXJUjq21Yf
wIOynqp54iAYeMGfmwKwbZEdE9ucHvPWtgMRzw5ObcNRs6o9662rx03+DAIH3UJCm5re5qoxF9Df
g6h6SELmRHPcGU5zkYwU23rpoyjSc25me9yEG4stK2BSPR2aFufzcu4NlJa56K0OFV5XDWanXh4j
I+3fTV6eD36zjFRHXt9lV4Eu0wR3gVqkFNEn5LwccXLwbosk8qstlNHvWnUJikmnLNuOGZ9cscDZ
TWrojHr7+fWRrzI0OTKtE1n848rbGqmJ0ZwbEqYuWJLZDJqqzp5c9JPOr49yrcArh6GYz188GFQI
LifYDn2+RrPXofbf9pof2Ut9h887kt+Rnve+4GJPDgqh2QFB7jLIYMd/nspUC1UvT56FOxb1sYuS
5LgmWDu9/uNufW4SJym/JsvHW3VgpSfO1lPO1oq93mfkss1DNzn50cERpQq1iEgzfH3EW7saOimc
NAI2nvvNbdxGttoaIyMqqqgOJe2zIBGu8154Oe8nilyIakT6zqC3pvn3oJtIxmrrtbTVpA+sIbeD
tM7a0FMMsEV2pL+H1Lr3ul3vac4tuHAebQme3oI5VHXKpjinMwYzZLmzXNEhs9wpB0AWq48g54Q2
aIcdKZWBnTv7aqbki8B3PF4ehI6oM15utiZ1Frvr6HQYSur0Z9Ps4jLAfwiHtlYUan6q1jneaz/L
HXzx4MFxk3mxrPm9NH0vB43WJCuWmFRnGGDsnvTB6B9hsmsPla1Fe9fi1amVg9HDATEukVPb2vnS
56LR63oIoLbr78th1o9eWzmfX9+mV1+QUeDTUVggzpYWiJdTSlWUaDwS8MCeEIpLm2k+wDFpAqKJ
1SeOwGVsLiBh1MteBfW6l8/Q3IMIdIBnxlRgcyHKQLiulUhIhXnt56DXye8omrAIMJfePLYCmAWE
GSP9BfVo/TqJPvakqYP3LsrgqR+aArCvX/VR9/H1Jbk6ufJ38SJgqwDtj7W/XBLHLbVZEcsgRVM8
abITaUdnGtMwHonZur6xDuOCTNXO+3Dje1PbQeKPGoiUpdlcn06Ui8FLWA67jPJvVeUmmj8pZmPs
3BE3pvdi5Ekhkh4a4jCX0yP6bDs2A+PManYqzATndM2dUyOY2sX9Uix1nfgKxpv/e31Zb+w0qh/A
dOj0wAXftglzD+GoUTDuGicT360TyDXXpl8n2nrwVs0Dq4PKdt6VxdfXR75eWYoO8mUiSiUC17dX
MSLJJm8PmXrmDE9apCyf2lTs2fFc30gEj0T6CC3Jfu/2+w0JdFjwwz3CJTHmgf1onkH3/VxXMZ6T
WewlaNefUVIcJCMWCxE66JtJgXD2aCJHRItuWRUBwID+mOsiPmeGFX2MrEm/75SseWs6A3MFNgoe
DUAZ2aeb66JsxtnuLYV3tMcEOq7LOaxLIw1SvO52zsP1ZctQ3Ei8ZwAWKS5f7lNhjshZupkIBsqU
/0vqOfo1Z4X2PqO69u31DXJzLWm8cewJComVLodStGRiqWtB581QnS+lHsfJwY5TkhX8AiaHAnCR
nsATVHuQzJuTJADlM8rq+bamuyhG25lI9wREC9Gpsc38wS1L52Q0zh5O7vr8kRgCd+XMM0cC/stJ
pnODAbFe9yjYR+6pMcc8PXndOp4Mo3V/I+xYu4hNWs6TWSX2DpXkOsNi3yDPLDcqhUKut83gdQZH
T+HMxV2n5wjtqNC1TXto6VDEzfotNe2pPMbr2H223Gr94w0ershWAS1sp85w4zKQHRhwcsQO8qq9
/CVKlOTTHOkkPWVf0tZfoijQiso1dgoot8aRyEvecMnq3uIuY41y7wDcDOxH2T3EutIeFz3dK13d
unT+HkX+ir9yRqews7FJGcWZhzzQNBD6bh+1sV+LRhypUY6/Xz8q11q0fElaApjdSBYStKfLEWsn
d5VKsH5eUuqfwfCaSRgVuvOuEu76Y+QOvhc5tUN/difjTrcX8Vh4RvoRunl57yRGv9cWubkEkuby
ktpwI25+0Ky4aW6UIqjzov9qK3Vxj1uv9gNOrBO6UF7Ezpe9dWaJgaS6I7RF0CGXA1qDKDuxpiKI
ciU9T1HuhVGz5AeB5/nd66t9cygavuwh4k6W/HKoVTjrZLtLTxCiiOPqVMVdsqgoK2qTdX59qFvX
A6gz9L4gfFMV25wLu1SGTMSY1A2qUzih5WbDb5FEEMyV1hzvHAHbQ+1S9aiuRnZ6fewb06QKQSoB
q1iq/MtP/NcuXrNlMdD/EsEYK/XTsLTqczw5hd+Lec/LHPWyGyeTuhWhAMEn6dm2dW9iUuu2XSpL
sHj6Pihz7kL0aG1JHMqN+mOXKEwzthN9PXXagPoQaBQv7NxOEb6ZOHl61GohPim5rfxcljn6VHdR
ZPuGReQYYlLbogPrtprngwZeltOiWfEYpoWTqqdmsJpfLerMzbHrBvGvXVVSa2uFvY0VQdo/Lyqd
zSC1G/OX2875L03g13MGy2AWNBWb+QNt8aH2qaTJID0zin+J6bWvldt1dmij+v196p2xPy1rnX2X
PIA6cDKzt31MOfKPqWkQt3Y6uBpocn2S+Y4w1Sek1rzmjNrWaMuQc+r8TF27X+PY2cW7wqYQtdgR
2TlRK8gk8EpRFM5F2tkncMVW0Bsg7Y+Jt7rpGXU/j9zerZwRSZoFlealXvBXmdS0WkOl1tL52Ot1
cfYahIwhiCmu4Zfl0sbPmMrW39fWiH9WXTV8B0uMUquOuldPSXyqJaNztZ6A0gP/dSZ7fEdtSFNC
Bfk9pMM8fdYeogyTCh8oUvZvZYlEeXKdRPvYgUECPJQ60Setawg0h6yJUABNCiX1e7Vyso8jTezs
gHS38PzCqpZvi+MkqGvrYlj4V9rs6zqvUBU07M+O1lpbVMrGpH+qVhT4KLhW/KbB0qI58Jw1/Q2l
MAb6peUa7kNzPvfvG7FODmJzcdUc46mhSsLlob9T6F2n9/1qVe9Sx4mYaeLl97GF4suxdNn+AQ+U
+b0es+QnVn0Y0hSuBwuLzoQaWGO2nEoeVOOQalZb4e2XwXmNTHQVg6LKasJs4JRPAOmW6RDXTmv4
RqrNeOMlEFXvk3ZYypNoDNBGVRx9G8tVs8LJ7ZM57Ca8bo/OUHtFkKZVkz+5Za7B1SjRw2w1NW0C
ZqEdY2El5r1CR7oL3FiYud8bZdL47ugM1dkaHRWtiqHXwYVTC7pXksj9naYSpdMkVItYUOFNd0U+
ZDT1Y9X5aU5eax1tJAEzvwD14fo4OdTex2Gu8uWUesXs3iHIBlschExtnYwo4n+mKPNyP5mppZz1
KKufXb2t38PpaATiz13/mEWJ8XGaUhWxZujO/9h2atmBji6rcwJNVORBQm5i3WtuFBk++LKMwhyg
1OG49u6qATKweuvDkrpMs3DGubhT7doQD8TaleE7dEA/IogOus9VY1Efi6XDTQCp5ujfwXaW/Gy2
kfi3jvTq22zRagonZTIpjMGXqI9LvGh/EoQOHyEpp1xFdtKOvjk7nelj7Gc6ftV23qc+Vtiu9dJS
S2ON8/PMXqx9xR6K5yjGh+80kxLczyYb7QTjgUyyqvXqT58JiKaLjUAKZld2k/vK0PZ3jlMYFlRb
W62OBeUo6jVJUQ7nqXCi0NOWyjzAA4z0u3zp61weivFfysTGAIjLyz96tAbdcOzK6S623OlLNyq1
6i+It/6wZ7ZKWIFE7+7GeE5+k24vPyyztdtwLI2Jl3LBmOoc8aXVsHE9pQwKd/A+CnucqoMeJ3l8
pyTrNAeiVDQBbRVVnIPhTipS+9agrn7fTdiI5EbvdgfR5VHr1zXk92BatKZCSBdnKb9d1RX2Q9TE
btirdaX6XZVk7XFU6yF7lyRDNp36dFjGcMHAbzynUTZHD15VTx32mbpsUTjgOnFXncfxrnaVAnSL
6KnoLXOMepuyYDDpO4mqzP8kaTwXn8lwzV+aOyU0SZukq5+0Fkf3xM/Xulufe37OdEB/jYKYXRdz
+ai1hjOfYGHF7gOLr+lne2k1NOggCGbi/eLORvoQrQqqu63rZPUv2xjt8nucFBV34rK0SPD7o43v
gTjZVuc5/7NT+E7/i7VF6Cll1xGx5kMUU47+pudWhwT7ZK2D8qk1rcz7vRAuNpCTl6rDFyuJZk3x
LaSBDM+fNR3e3VFp3LxZ/CrupgWDUzW389PqOH3yM17wDfWFsbrrL0Ubx9aiMWs37TmKLT12HiLX
484KtNQT6mcxD9r8VXPryEaMtdamd7TTU/ErH/RE/6aYmIc/KLwqRtA3dhz96QwYccOxcaMsq07k
R0v2bM+5Pj3NMzY6LXmBJ1zF70tNQZuio+JY/06xCUBV0zNEPXyqcng/D/k8tQ4SBO4K/6jDqel7
Xa2W2rB91CF+l4FbMgEnxnP9GFOx/z9HZ9Ycp7IE4V9EBPvyygyzaLUWy5ZfCMv2YWugmwYa+tff
b+7biTiyNMNSXZWZlRlHRMVGOnhPfQeRfbKG5GXlg8Gq/tURse6qYvS7oOW8UnOZYjoZ+rXzxnVz
gyMWw75+Ti1/xcmt7jXXrbRhRS4u42U0rj8EGdt+0bpDusvDBiCNN9Fepaa8YIk3109zn63yX99Y
3CFyE/DoP2ERsUcnj3fDVbkbEZcdFi6ITfsPykRX03ENWCm61kzQ1dEv4/5p9bd5vkzIA/FH6ZBC
3KejczPsyfoMh5tDTBRa+bz74y2JyEvsHuL+J03m50xoIXkSMhzF/BhakjMfa3Fz8N/7RZdZHgd7
pkhfmvosfu91w03BF94xXZfP2HfI89Zl7Xbp+iX0L2Ma6fDajVu0P8TumLUnGXu8CSGpZvowOuTB
HizhYy6+WnVW1X/TxK7Vk8QG089t1PfrAUfNncy1BRfmXDs1/KIf7Puz5sUUR9xSaEylCEbELb6R
HS6ciduflm0MwoMy5YbDeFvNTXZEDtn3edw1npuvwTB13waUKbdT0pb1EemUW+WRt4jn0kzthqDY
az/qecKAdlznyDkHKtyfsyGugtwfnWw5rqs//3CtN7Oa3VDGjySNmisc3eJipJhscFYNzPmx6eLg
eReb/hlssbGHJXS8KWcWKre7QWZYDy4CxI9lMVzU8cZjnfsQJ7MQuS19ft41ovrC+K0l2zZbq+Gy
R1Y8IJVmdzLY5Hg/O55bP5ZeOuyFXcv6eaXuceG0Sr5HPuGPdW79Lk45sOD/DvOgBGxEwr899O1C
c5C0iT8c1hpM9UAUA++fvGUCk5GotftLdpoo6XrOJpnTKpLhlpWJDE4oAdfsnGJUGeVGDzI9JvNI
ZZ6kqokc9xa9H0p32ed32c9GnZumt+aL1tEPcxg+0f6rHdNKNA1KmXOpnXXZniqyZLuTrayxTm7w
K1c/00HMbnKyrP/gzMtK/1QoHRtRKI9k5S9vndxPct2Zz/J0UPvVNZNJ87jWOG/tTdskhcumnZPv
daRInG1Tf74fdNRe3DJqhrsV3Vmae9igLS+ea1yX/hsnmGPlloMtYia66X6ft307b5vyZxrbZOl5
1Ns5PKLzYwHA6zPAWWKL7JzH3mqQaUQptuGDru0xu/kBFmsz0ZflTNNT9UQx9ronn4TT7qWZB294
3nHJT4o2GKfxMDvp9tbXqhQXdI3JtcEhXBLH0Uh7DhtANmwGk+gcCpbkYdjoeoupY3Z5GeM9CIpa
qvROt479l0jfednUrS8dRDM8dVE//RBIizQrxy4titogHA4qNH2cp0FD/lBiA/HFWzN/RZ7hPfGV
lfGDtLNcitHt4//idKl0EcRG9XdBNyb/rWuIy2ZF8XwYiQnhP+MuCPOeBrc/eNEo8EdUWf9mKBOv
oVYzboTxxDM09s1QPhGhFUy5Xrqep0etGKIOIvNfN9m0Y057PH6zPafbVdc+J60ciGq44xyeTN7X
uIXh9VBVlKwEP48jlqVqe8wQSD3iF5tpBitn7XJKqiL92sEfwpmaXv9KZd+9UMtTC8k99B9b1wHq
8SbUb6WM+KVL3BKrsw19Q2e2OthXmLbRtHEVMskinnf+vM6y7uL4nklyqGWjTl2XDURXaIdxjOXp
7KBVJLxDvZXuS920UUtb5aG5m1M93lfb6vY/gOf077JUY3AgHFhOd7yTyRlv4yj4jGtR1fDdfdvm
LafMx7q2K3nqW2T1MavE5OY0eM2vOVakWKpswENnxVb23cZpbx/wxHCaAyjwPN+JbZFfKzEefGCk
f0leBbiPXeaQKtC3Y7acVDKt4i5uEnvtJu7W61im9YO3UhmLffKtd8erWQ5X0I6xz0PlVs6DWazS
2F5CIZw6NUzeGY9PFErRPq9BMSds6v1kvaAbfnrGjYd8qNXQfpjeibMDbishljztoPpjPQS4kkql
5t+VI9B3MPlgEEREwiKTw5bR34Ff+zS46SB9e1pbYdK7egoI5Oll7U4/2wC6Iq+SpvzpU1uTPCZq
/XvYzvWn21nzI7Wh+lB7MjztvbS/obdaccXDw9nyZuVJPvo9HovncqyH70k9l0CgDRdv8NJ6/u0s
SWDyYIrLdxOr9EPVcbZeqllnXyl78/ocsdwavmbYmkSF2v3wT+l4W3zM2iFKr5RxSmrU0KlOthPe
A9m040Md01TlHBSp4imR7uvaM7BfBAuIwVNtpllfDOtbFJmkHIdHoe3SXUwoW+97bxc5fes8+t0H
uTZkovVbKxEMrM4dd3L7E1osBc4s4ZrhW09jGjyES7j8V/cinI6TYO0vD9M5aWiGRj0elrFFwzdH
CF8e60ZMSeGNo/aeSz91uiubHelf192yd7Jx7XwFzGj83LRicB8XJI5X03T4hEdOmK7nVQclrdgc
iXMfDKa6NKPbfHPW3hDCO/izuZB1XJ5qIJn5YTBtdI1Xj3XYyvjWve+5OqxLJZFDgPjmDVfI17i9
VkMQvAeVEjQXwdw1rHSkwQ/PtQjC5hHgNndmkEQI30iAEejA7/jrUS/y1Oc5PY4Isn8uplTtQeHx
cG6lW/qF8j356hsVDAfOTOf+tjDbHk0STAFPN384V0ZN/27WAXRt5YzXfVaLZqG1ncPPaNu6/upP
cgL5iwmJ9OuZBDCyk7fgG546KRuw2Kef2cr1RT5NWO8UKyJR0gB6HqYjFZTiRv+3/fHCGv+PUa0O
jstV2vwb22knwT2Ot7vGpBNzsfCqAOwYyfn2IEYcEfNwmYGKAgK2OFDGdhhP7o6k4syQN6d8ccfW
RJ56g5rv2Z9Mxyc/crrt4iiohNwNcdb4YHrIpttuiLj3bRvd7y2pqbkLVu29tOwN2hOglx+dVqj1
H5jN+PtBtXXTnFyQgop8lGG2xzSuxMhj3GCWhuH6mM9qdLwzr7WPOy09Sn/Zwk1F17Cye3Pf7psu
c5O2ZZiLebQOMyAJrYeUe6QuKqiT87KT03Ck6ng6d0jqiU74Mtak5nBs2Mep2te5GLLRXz5mhz6x
sHycgp41KAEyShCuVQYdZrA3qRrvaEa8padI6z1o/rTKGydJ3vA5HRJyaaq+zqtxAWlJ60pNudMN
JfE5Xa+eG4cdvLxjAWd6Dus9uXQuphBHcCvvG0Vc/ETkUBOztoXDV+2E/V26+JogrL5xu6s09Im5
10UmPradDV/bee5+8WlbNy879uvOLRjF52Rk8I6hXreeha+UKMI5jH4M2d6oPAjM9DiHHE7/mdkN
v0vBBSl6xbS6VGtqmUhisB8gtP0XoRchiud18+uDaX23eXAmLlZer6O5yjHQY1HWvveysKjtXOpJ
JuVDBBuwHOt+jO+HqbfdcRyaTJ7QswWvae9MGCg0fjvlceyUE0Pf/++tNZnzF5ROyjeMF6V+TkKU
uYVaQhxdWQnHKWSZPP0WUST+2ZVO9YCTWB9dA6HX7+7kN1shuwr9B+6Nk0f1T9eHTeqZJ5/35Nxt
GVGr49AtX9ZPzHicRR2okxcaMR9qEdrnWUktriu6+jnn/Aw+ei+yONf2S11egj0sX6w/brxOrkOP
bBxXYaBb4+7B+j8bNmSpZeoQzLg1kSsxq4DbWnHbltImzzKZwQ55fGYC3xRCluOOvPJi1tRnvUQG
IJTb4LrTMewUNUuWyxAcEkzlfq9O5MhDWwqyDJtkbIAN+7l+3c0tvWYtaaAvpqW1ybtIdy+zXIPw
BFo7vU9Rh7QMMeI8Heragd9s6in9y2yzXROH+TEHS5DnvvHBHrJZjMvXnPlKn7CbDuT9EFWT89tm
e/BfNhFRf9CiDh/KSci/KcBwV7S7Cb8vmFVerV9WoqBlIHkpMtg25ikQ4n9BB3hW1OR83tZotVEH
OjLY+Jy73y2vE9bl9jTfkgaObGeKa0gzLQpLCXzPynGDsKsd/ZEFw/a6xRw9YgcnIqtn8t7HvV7D
u36T4mXbTem+xjQFy8lxDeTmbtOUoA2ixZ6Fz3OTU1qHZ8cyPBYhXqXXFBLQP+CwnFWP0cYqugmy
hDnBeqIv/Lqdf/iDGvVVGCGepNAl4TlVNK9nz9Hikm6j39z1NwEJQ07Uj4BdYqR14oyY8q00/V92
vbcdyHlilXSdA9p5Q75onfexnUsSJtKNwHImlLxj6+/bzRaGeXBLsY+JOAGKBPui3/SmgpSymdHt
SOYyERmhl2w/ZVZG35xRtf256pLw+5SGgHUrdkokhid7Bgw8pu3vZW1ut9q3URHjIv55oz3qg7RD
Gx4mZ7EvQ9gzwuEgudijdcsa20RbqW+eU6O67k2y8CLIPjmlJiQnbY1VViGlsHNh2yXWT0vq0DGR
t9090tbsDUbLjb8etyQ2Xp4Bnb+PlVXLR6e6nstkhavfXAawz2pndDnIgO2RJ7k3y0M4OibibVB8
NkqeDIO8qyf7nxih2c77PsmnNSXSHjbAT5vnoIl54ACbZd767a2Zrowaz9WgcZoMXeR2ftAj3Pfb
znubUZQN91HVlBfNifI22sF/wNF135ApLyMK4T4r7YuT1WRkjSz+5ht4JgsmriP9x2pxoi/AwUhe
meOjR6vGuLoYq1y8nnsT/IrIdv8qqVig2Ep2DwRcNWNOw6U/RNAIBw7HMY+xGVnvXTGrWw8zkSgB
Blxpo49pWbltTm457yevamYKHEGZ7fh0ycOeVklYeHpTiJvZ+3hmTR18Ys8WdkC5AambgziFTu7X
qX2XU0RnoTDXGorSCeBjtENyz2JD6x0qT8oqB/Xg5WHSAgOl59yxhQpGm9I+QGRccUCTLhiq9dsL
IPX6xhlN3Gi3I1ct4tquzUPsac6djb5NPYFQ7u3DOrLSnbPY5ctr71V1cIxaf38uW9v/alUynxBW
1N4hSB3jPmFNxWUbfL9xDp2chX3c+qD/sUZ0YB+ij+ffYm2i6FUEgfaP7hwt3kOq+uFu38JmLQyB
ArxRZdCEYKlD/Fd0JHflkGZj/VhL1zzOWsOjaILgfrKRmODOD8L2whabTfKJeIJ7GQPXHvu+Js+k
bNflbVrJVS6iXUxDHgaVhLkpq/au2nBR/J7tmb/cbmvcHldjxs8gUX19xaZyc4pgjbp3tW0rT2yD
fe9XMAHGVRsAzYcxIv2x7bcP3ZCnCh8Wk/FxXMZtGY8x0UPyovot2e5F2g0vOw/ofhdIWX5PhTeF
78PYJ+pQQ0Fvn7FspzuWMRDAWDcgvKSffNKe8CzLXESPap3pl/gqVBQh18OoYie7lMDEzmXQTuA8
igYNAlaFQfs7boN4O1dTTFuySu3b4z5gJXM0a7TuheO0wa9gmbWTe0426LzcVtWclIFNO9owmD6A
dDLnMhMD+cVargmfZNBPf+PZbZ9nrLW6A4c7RXX2d7c7dd5m5IEFdnxEeHUQDVV1dt1Jj/Xfu6iB
TMJ4YV+OzZok2Y8NFq27gChv60PaxPqNoJ5y+9LhsrQH6c0jhT7u9yOp6StplDsDeL7aLY7u/Yz3
6VKtrCw9NFbewoZVVjdXfH538a7remoIy91VDcFjgVM1A95tI3wNGq5isgNmx92TiUw4vGRmHv9j
+ymULFm6GD6XfeVMlxmeUF7KpeQLce5rLg0ysuiC/CTZD+MUNRfCgcLxSGAPMI/vleU9lE/EPNAM
2SPRHeQp9E3WstyZKfUf+6UBIO6gF4Q/dontIciW8aUMtu1ZtWLaDpKl6JITVGa4M0NRgX5TVJdj
hRf15ab8Wg5CJkvzDcq1Ww6Q5uUfl4ldH7w+wW+LHcrJHtLYm56aeAbirb3G/ob+hSIstyUqcw28
CLYNl3xDkqLtfozXMbho2bU/sFKhcvStrf7ofiz7gpmbHzYIe9OcYC28zOUCen5q+7T8a+N++odP
NM226byGPn2IXjDq7tSTakqgdS0Dp6CddOqTatQwv0SrkReP/s6CPopoxKiXiekE9h5JIvjYagT6
6ve3APsl71Uxf6vzuhnnIxPz7uX7qjLv3Pj0atfOmWlNO7fevqWwLm0x49OD0ropd3NQ1jKygCbN
bhGwp+IhJNPe/jPYNwWZmA0bw2kqWAbYWI3aMH3c3Nel3hLCSmpWl+3/n4+BJRBx3BBWw4Fb43XH
FWneT3eyBGQgfxZ/Bq+MTTE64xwc6t6Nz2uK/zD+e1v7VilHeW/ZsA5rbnwt9CmbVKDP/pzsIDxL
cAvnGrYoPkGXhS0wv8tihEGmZfNoLOVwB/3Uy7ycoo0tf9mErP5WI85tJRlOz5aEHVpA3tH/Bp2I
B4HYezkLt12OJcGtcdFSUm5QZK8EmhVe8zqTty5gMn7LHl8AhCWXOX3oolQ610B6Y1tIEAH5yOhZ
LTnzPoN80BOkA5u3ybusS6GffUZTuOrUX8di5RAAQK4cgLm1n39PQdDB+qbDLIt68BWTyuLLPh9W
uX2uZtKce1sgzsg+K3J/VR82FywvWn0Xwm9yHbzbAyvkRhpAReuFRaBwmwMWPeBjeix1dQRHqZZD
EJRDmKOxj8cTUv4ML7Sxzvw7du8QTziB5aV3BjZ/CqEW+aS6Bj4SbQlp8wwm8pP+ud1zBnUR515C
S4b16Di+Do0u0/vWJExBjo42Q4i5DU4s4fTT0Q6JaR+iSMm+IF0pBUCJtuoeT6puf3DWqnkYtWEj
app9KLxwq/Hh1ZVaxgvHlPt99Hv3X+TvbJPWN4UqSM7Y93ex8IijtU6JZWXCQCMLTO419jbdMHxu
g6CJXzHAf8IA7ZaMsA2TPoQ+PieI+3c95elYcztwYHOuzWJhFvADFmGOZrN+65pQeKd5KeGyaG+W
e6hsU5+1F0LbWa/ipyuNDue6IeIlemwPZ5nbaRATDOe+vlaQUfpA4iv5nKZc4eIDuy93e5+0zYme
mSxVvI0Y4pizzDXbu1tOd9h2Co8sa1/XDlH/sWIjKL2Img2Ma7NV0YeCn7wzlmykwwhXX9EyLUac
djk4Ti4YJmLGak9+78FVPga72+jgmJtEYU1jMR/LRifM0/D26s6BoH5TtE3hd6ZBLb+FwaaSf+Du
NTKBpIG86QGEtqMwtQfGgxaRrrcy4xeRo1qeq0yzs8Y+S3kt+7ZKcr13YXMNsO4jDBRRWnCENS/3
/2LH8oMrQ9AbSg381mxA0H2O+Ac/T62y7NSkdZRQT/vdvwghu7e2Us2vaoFHPtQaX0Y8GLLVsmE+
tP/gNDwIBgsX11DOt1Sfditn/whWgBCCfhzZIlxVvOV1Nmf3wz5twOq12lFI9RGaonWU8otJgVbA
pon4M8KbrfnWgEIVXo8byv3edUGxp75ZWXTx1TFC9C6vzBqLLkTFZsGxBIq688Ob+gAPsLg/IL/Y
OeGwjIApl9HgYjUX2ul53IUawMaEh6+lpLQpgebgsi4j9Tqd4uEbah4Vvrg+9+lXLK2wl4VajhOP
u9bxW5tKP2HTDJO8X5tgaH6C96DWwSwDwvmaOJJcdqWY8gqYi7c1FgMwS4/ZA/1P8AFzxNHfz201
fcSGsv9DhI1gBL2d+ZzvwX5Yslm/I/UvuwLbJJZquczyhzJLsjw2A+nFV1AWWP/+/1/FuqkIucH0
Oi8VZmtAb9K2P3a515gs9Bs7d5msWvXQNg12BMNi5ZWc7366Sa0xW/JV6XHUTk7yMwTK4MlCHNIf
to5W4uT1IUdVwv/8rUwUGVD11H2Px6356+41SZ2ITtwvAj3j+r6cVNIfIe/i+eTtUr6bae//pVJM
tmCLtTUPcumX7NAEqVIFwUz7erCLaYI7z9PVf72j0xqfzXqcc5YZ3VdmIPTnM3h3xbVnyFr9FCVW
G3kz57empB+GspSmEGaq/ixIo95nlPSGL9B6MalHxGHkUxg6/nHKhsr8koke31bHZIiUrK7EaQt3
H11B3cTHftQzGn7wpd09ut6EfsCqbG6ORPvWzYMWeCvkbZeyXhlUGvBeAU0+WIQAKIv2LfpPJavp
TnMj1fc5mKYkb6d0f+tj6Xk5Z08Ac92llf9gJSXxeMtUsXcz8HD5qCYNxK/V5iSFJNHF/FrWwQ0P
azst7iP0OyFK4SAxlvOdUjynevA3kCrBKUaso11fYuPE8XGayEy5azeHlmHqpvAxLrFPKHDFwVjT
khHqFpQ36eZ1Gs3xUUHXFGMqJ3ucayRuN3x2fxhS7cWndV897IZHJfdiIE40hufbxYezIg8EIli4
5p1BAfhSNklGwV5kfF/SJ7yVQYjgK8iQra7gNCyclCo2pyybkmfakPETwiuYnlLdtZfZ9TdzGRW/
utg70T15ISFORaWkfHaGLvkvtoIuAcI1HU7w8OHzROv7CVkwRjn7MQhsIuH76qDklqR5VCOAuJYh
CJNT+an51wW13fMWdQjsqCGF+0iXifRFWygQ2euwKZQaiOioo6X5FblVm0J4uIxMObobelBXIv0u
FkjAJi9L8gUPqYCsKYaor1CAQee/KpaNosNsAv233Clj9+2MPONYesJbj/I2STLKtguNdVk1z4ve
+um96dD7PTiBdN9volKbp+FuLzGosv5knNVfULV98DSLm+MNqpkyKhw61wdLhMp88IxjHxq9bWGO
HgJv3hp8f3nYtm16q6OILHCeZErQPkeUv3SN5NNo4x1/aDXvIl/N3v+K+yXq7jjPoi9TLs3THkfb
e6ZV3HFURqjdkUt03+u6XAl8dUFcUTK56Tcw/nAmjZWDJ5dTncX5ssTrX9uEQPLGCUgTFX7dPZJb
3KCSgssH2Jg0cgjsSNI7mvSgPtYeDMhxj6v+3az41pxQRE/uc1uvVB5myenvsG8t+WwlRt+wyjWD
WCm6kzfLtoVABIn9sQ/9rPPVwV4BPXy5P43GmulPNNrtefGDNT3T3JdeMZfzmqFhdLJfVnYRA6Fw
U1AlVEXenyRAK1h0azCe3XA27Kf1QU3rhy9nfaAUGX3fBtU2wx4YqOY1boJn6UTLb45ds2NPSoZp
4c/e+KNqcQ05ZDoDUhkyd6vuZLdoGE/VZ0+eXOLwsJcp1PJKmrN/qbJ5+M7s3UNJb031TBFQybFG
4/sl96T9JGIEMP4Gjv0Ie1W/t+UYJIcKzIjvjBUmD2PXpaeShISmSKxbfRduPXqXeEZyhHpIlBUi
uZGCWm1avUJ9ZHlpxhFOd9QB4JNG1Ur7kNY/xdIIXXRpJt/LpqQooBiIviGORcjl8f1eeh1lEaWi
avt8mVSoH5feqT4BWJs6d5tmLHPCqimzcdXpuyC0247NVmOWk9Hr9g9Uj8VNTbq9OCwtBHfR9XD5
hafibLrNIon72i1i9JGrbYSXW9/pn2zWBT8X9iv8uzX1zB1Dm8+Zxqmynv3QBvalA/z63ab7Rvr5
kjBVMGZW8alZ1uTD4qzXPpFX6VdMsGL4JJ01WYot5pJQYxvLVNLo0S2SPZkBfmqBYUS7ZCMrtFVQ
XcGi2+FEOl57Hwcoj+HEBUeq2HdQfmuF/9vZQnIgKiEI14WO8R9bQGaHp9RM8kiuWMDf2X3/564D
EZ/R9ZuLzxBwG/cn9S01jl8XOop4MlNEWJ9z1wOLmioYkI6L+rWZkqo6qGWJ/vRxguKoX4bou9cP
3lvTOauDSi7uEKVlK9suKqH1ODn9HH0m6yz+NI23fmDUyfZ5jNsZPaDnWBCsNlvzJUrsfytSk+Xs
x4o4LT0swYNAM/izQcWnTgYaB9tl70Y7Q8ot7DIqdukQeNO1NcRg7AfEWRVt8SDF/VwmZjhM2m+/
h2Xg7QczJ5tztv2N8s9gtl96tFFwJ2UiPlDwhCNqBI8L5TdxBGXMHPGtiebK5LLJzO/Vbak2DnKA
h9JFYXkyu0lNDlZbfZbd4qKidSKvx0FS9HvutDDvNI8Zao+qkW0BRtr/7BEyIs2aPbEft3CUSMq1
TeYLAKmmynvaBzVsq5eSxxpxeeMAVOhpSJG0hPFgD9sS+Jd68dzhorxoe46hNNrDjNgnyRXqwzZ3
PD1Nl23gsMdAZ4d0cUOA129JVzqvyKUQZVR6br+vKxzdkK9MrXc4JXQD+irTIHpmoZuRiVYR4siR
4dlOc0ie6pRkil9YIadD/zDafERETEzdVEoCp/UEYZjtdcgssVbrL3wW1Z82LJN/6IGS+2CKAJI9
Q1+PTgcHs2OakcFQVMHm+8ReavueZI0fFojgluviIg99ullY/jHKqd0nxBjReqfHTSzPtSfTF/jO
cTjIdfK/tdhxyrt19PpfA6JvJFehO29575jlyWdN0uTdEjQPiExmlTNFOh8whDW6Y4TqB1/GnBS+
6cXLKJ3ky4zNnP1BbBjMpxbVeQifadpHBPOAj3IJs7/jmgIrBSjLiomV0jpHOzg2h3SdQ+fS7Wtr
0a/udriL5pJool57PRk4qAvDB8iQ8tuSwv+ftmmQwPBBVbqnTbeQ+45S3QmXeUK+e6bWNxf9qzgx
WMSnaa9d8vnisGJDxMp0RbG2QCx2kG5DsaVIQV5XvEU/Kz2uz0ucVvK0lIuCIIgnVbJJ6MKmd1EY
ggSsTjCdGMOi+8og/ctdnY3LqRNUnw8zhN30lTiac27vVescLbK27jFI90G9Rn1jttyVNAsI99fO
y5duW46xYsjNI2TvXk682TidlhbdxYn12gQmRkbiCdcXS5eM3PHk+6vPHsQy7/fVsFLqcYRAGjaN
ffW3YTE6pukGnrnnuQgKMjuohRCw0kd3rDjC1TTdcpSTSH0ZP2XnqBzNFB5iFtYBfVKceDk1VKe+
e7MPrMOgCrtobrsGSMnV3J9xgx67Symq4bXqGmwVp7BZBnrq1tyjcZEfuxOp+11UgQdg1VDWXMVK
JJTUbjbvGAYm9QpHYtj+mC7GHc6zt5jhIsfG3Y/DTCcM0gQQnHtxnHBgsz13UREybhaMgw5h1uh1
XwxFIctFk2d0gbE8cG7T1CtqiKyt7yPhwAnVSd3yJKTB9tgPUyAKhGhD4TbxODLuppKPIrbpM9Q7
eh+59uM18yWsMk8EfLjhbugXLSuEmJMI5WMmOS3yytnrOEc4OpXP6eo1CIYIacu+1VlYJUW31FHz
mKzMQgdvn7LgOouqH2g3YrEe6w3TLmheNT9AN4/jmQl2eYmWEH1aFbJwnXtl6k9XypaeGdXG8V+a
AGwhup9nCrnN0uEQoWYqT1E6wssCFo3edQGdONF6UEnWerHvUyO6v0kCT1bIDSQ2T5RefjrA7AHV
kIEPL7el2k8jUrP1nMpWo9XyVvHdb2pTn/oucL3cdzhcC6eWEcS0+h9H59XdKK+F4V/EWqKLW9zt
JE7PZG5Yky8JIIpAdH79eXxuT5kkNkh7v3WcuGnqlFClQDXyfUU5wUBOEBToh5qR9k/oBtgnNMLc
HHkukFlCbxNiBkFNIDG1/mbyl/FKykMz73Cn52azrgMtD6BKdXlfQx41cR45tIEUa8B4u/K5z7zX
xTJvIV/RYvRWYB1GTrVx302uk+2z1btpDOYpefDmsQGdthp68VoxjR/Kr83TpE3P2lj3Wb5pkN77
UJYYZWK/KvJ54xZDtZ4mnmbA3GpJ/vj8yEfXDfuXqhuTfFfzQcAYhiNCY1OGpjkTs+jcg2QNwwYM
goQFh6vjaqa1UHuZNWEYF0s+Y8FB/WjolRZCbW8+fmhTTs2vENOAuwsagn03BuKKdXyY7Z7zMUU+
nHsa8WzkcSggMmwTVuwRUVSLBmcgbqZSL9aYh+Y0JL64q51BAq3ZOBk7dI9gB752g4sIMWHhbZjU
85C7HQxbWHcXAsxDXmpQqq8iETrYA0Dz3yUFl+oGcKJ/6Zk7kpgI6fwKoODLXT77bnEN/WZ4mWpX
zB+KJlzn1A8FMq96DOZT2bnGgqxPMvG9wJSZh9rMlDigfveaTW8XZX9InLk4OIj11Y8t2yn4FY2Y
dYwwILMuyunsdoPwUTy6RgLUNWvnv6zGrar3gDXZAMeSy82jvt4emWapgN4tIw/8lu5yxAkxnEu3
SmmAcksHkW24VjsbRGze4dKtSrinaSxOKTanmb/HwLYngHZ/0rTmbLFQ1v/WqSe+k6lFfORYWXBN
8DABtS8pDkYF1BQdhglYezOQQdND05YDMnKhvA/QM9vsmrDRMzTs6H9HfYOdBNkk6mkbQfRn3zTi
b2JMFNybclyHj4mL7g/XyBptvWBGPoSaI20gdargC2cMMK2ZfJM/jGys6U7ZLaF1buZbkq+lmI5e
A12EIiorgm3dtuAe1G2LF5PBcR74ZVBCsrA0HyWSYNrMkIx2Oyd3kTOwCJQ/HXZF9WsFSf1d1Cg4
DqoL3X6rSUt89nPYNmVW9n8X2MTvoZqz5V3wWA+bJvdTtp5oXa8Kme9y5u1um/d8DhFxxdOox7/A
JG1/8CDIZxZUj3BP7IxL/1YOqaOe+8b3B6bSAG29t0bVv6Ty7DvXTEBERcjguq2kBNhLJ9BkexH2
ckGCWK4btZbDcx/WGD24OymF8cZ6iBerQiIJY8i7aiKPE9kdSs4eM/TBYxaUM1J2K5X3nat7eXtg
epgeEayq2KSuibI/lVpSFTNCFqiaWs8mXyjn2yALKr3kSArNqR/DFi17F7AQJLJmDvW8xDAmk48/
bS0Ph0osB9ssTCwuswW/hPM4wy71hzEX8ysvlxmPSvVKHFIuviNMGUKqvu2de+oq7OVrhD5IdnzI
CEW9zrPQOg1DcxcVBJts7ZB96DRjNaTljMMrjWc9O6jFyBxc//UeYc5XJ13q5DDC0nl3zVzJfalG
x947ncq+J9zq90BNiLFnEKCdr25MDx+vgDQOp/8fxWrMwJr18NsLub4VBilrbFOu+uKRdzVtRdmZ
q7V4iz7UQQn8V1tTVdEykYLRuSsv+n7o0QvQfar0vClsz6+/iO+koDuy2+QXkIVCzcJpx2LfdjhG
NgUhn4oJp0j/ZKWARGNmnaJNVa/gLSoEd96kGsHKeVrAiYaqA6Wl9lRAMzTg8uyFqiqPCi7LfTTW
tF4xWeAum/pguZTs6FzJos+4tTvaJeMVlzXTmldhpsxBE4OHecTkgduOA0G2jnhGGEExpc3tHN6P
janbE/3NTIWexyO5Y7+ar8ykqohVDm7MYo0bEey3ZFG4taYNFHZhHdyS3BY626JPx1epGJnPdpGx
KLmTlVwa7suTcIPho+kSODmXxlp8/KpCgNZLTgoSuB3xMRlGtLhS7fDi48p7xAkPflKPSflp9WPy
KoCQweEWmlQ2bWvIWm84LdhXiSF5E8wE/wkXdBXojkkeyrVcHtt1GXnoC8wxBylqEWwL7qYnYBcf
eHvAvnuQMvHfFlfV1luk3IRxuArlh9bN+kczN6KyWHOmrpFGxA0bQettrFEgLTR21T2UPKjlLkyx
QLKXTUF+l6bdAmfE7wQokVnsGYS4iL03SDG8lX4VpidR9unt+6kyLCPZ7DLAMtlBivhuGQdtmL8A
RtK1RapE9ok9RszgcLWBP/SxLO05I+r6WlfCp2FlytGP6nl5rYra+sNXUy8bZHLVm75xuhvtpuHP
OA7FrzaC8X5wG9ff9qs05fdQ98q/naDOpCGNG/FmnLHyz2ib1/oF/p2WUrX2EuxGEU/1bXgzYeqS
oGX8VZnNoFYIZ0Mc2Ygga7GUguMpiksSju78jPTWPQ+GhG6C41AWHOu6sdqj0wHEM73KwduDIuQo
xicUQ1CpKoKRNt5XL9ySe4a0LCLdsql/JAAJl6fClv5KI7z4z+3S5dyldgGoSaMNJ1C1zo9Yf5sn
5GqpBtYgX+bJy7z2LdeO9T5UpXHJ05bV1e6ElRybzrLu0Xgm/ZtT47ujTLgcj5SYAGJb1aiemRLd
lq8vpe4Tg7e4yFaHyHIjnqDYAX0iMsCfxTGshlAf3Dxd2oO3tONMm8aAPFQ2va8eozkp8k9XRya6
AgzM470xDJfbZg4OkUWaRz84f71VOS/QOqJj5u4W/5AlNFofO4wN+kZ2Ob99nidgqI3qn4DHiuyI
qDG/Fss6Zo+AD1SR5Wsw/ZRzwfGU4VafrZiYvnzYe7kdanC6Ol+pEAy5oesad9im8XIvPCwzQNPR
r/yw2ZWL6x2qvrE8Os5l2n4SwuxnhGQpA+es0I6BbwEFbIdF4vJG4cCKSGW5zopT2QztD0d3+rq6
vTXu7FJBVTVuh09GkaT6S4VpcUE2v0wXHbL1brx8IuRtsFd3NzmNX2zbSiq5X4mAxE0xg9iXlCEd
LHjSPvZ9KiSheSsbo6ud2O4Jp3r+gYZEFpgsqUPYMAAl7au1WPUXng3onwZglGCAZWhcjCIGn2eu
tb6UaWuT0tTT8nyYOrza74sdTj1UGBg23L3OA4Z432NQpuWZg8CLeNTRg/6Xgp7PrOx1gb4c0zLw
uGMhTsRjgCS3tR1+FTPLfG8lY+OjvB6pWkKKgk+LcXT4A7FY/nW5BGweMBZqRMgq3fvtjM8QhUD4
Cg2RPcyYcrK4LltPH6RPq/V2DFYX6ls23p3NZP7r1OFi71cazshQIyjmv471PjtBzhU/Tu6jSkzH
cfziEGlmNPaMoXtscvpfbuehxOfCoRPjcXNMvKwYYrcleyFOHr9OIJa9KPyLTbYiFySvpA2TVOmv
MMQzbcBbw41i4LskaS+zbWk88x+jABoyPXl+RMpFreuTi1LiuS4a4DpJ/4YPTlno33EQ8tMbsDwQ
jASp66Qz731kedyMTdc18mAWgaQ1Der5C1pbtUfEc6Q0IwFarmuP9OTIMg/B2PdiHXBR9uIb3xng
GD6F9FwJvCQIIe2yJJzXne0dBlZMmWEfyIsN+lbuyzXCakgCARo/z5bOT7Pa4cdgmuEBnhaIvJb1
+NbzHle85UF1wQyD2K0ecEmpyoWzEEuRX6eOlOn90qUeR0lqUNpniLvPls+Ns21q31zHbmy+ZG57
v0vTFpd1wQ8AXeZpGD1Mj7/VcPMssJfClkqvs/Z52IvntRhBGR23XulTHTyzoldMEd/wC7LbIplY
H3mrzX8oHhMfGBMminrAJjgyABCkUGsLN5LV1egQSYtU26x1Hf8zYo0atir1a2fj1VG2HN1+dcbT
VBb1ufYFAdSpVYfeEe5bVyRUZ6xnrRZr98e3Fsc+ISeHdyfdoEK8hGCuQwrCgx9PYT3fseXl0dlm
ReruRyTIT3r2qoAkgirnPpfMtjspiOSLlRqXe3e6QTC2mqJwO3Wexz9ihXXxNye9JDkAjPOYy8K2
zDOZRNRJeomKLpll3QC3JFBX35rqH4GIRPB/z8OLyGT6l00gWuNwSsrgRFRbXV6aEjT72c5bKz8R
N52v2wRFPwJXerCBiLC5hEo1xSP1jopSTwIj/lYRsfxbr65hESfbL+WuT+0x2xa4zR8wgWJXZK30
MGsH03yHxxLuPWTwcOLGqQYkqQNVuE9dUXnz1rHnwufSXLhvmm4Y75yky78d2Xv6M8xm+98ML1Sr
rajapN7hPcoeJPBWeaCvI0LVF7ZUIvYc1FfEGK7zH+9TlVyqTDsPnJMZh7P2p/5OcyBgaCz5++y7
EmjNPRcEUamTDyd4nbJ+/BeiRvoW7JLPPdmK3m5eVfdHdnk67jKvr6fnGsH3NsN2i2u/lZT3yiGM
zqOzpEdBlxmsZ2qyHUWwOt2GKKrTvZt4sjqBuVJoUCYRpy+/Pz2GHTTw2xB1or+WVOpdQp6dBd6q
BWtIRipTDwMgMIFRZVFubBT1ePKkxOo93YSPKNGjt1ri442DKWz/pmPm3TholfexDhTRehEsch57
fpH+0zWUDOoJsM84EtAVWy6V+UWrgPcrV9gxY4tzzZwSlYx/fObVx9QuNdOD50zfvm2m11klGAwx
9Ln7CIvWX2XyrtoiHrOOou6Kf9L0LOSFW/cxbJYzb2/SZXebQWKP+8TLM721GQD/oHjS/yxfUQWS
kuCAUUSFzxVtQ8nFKSbnQqzJ7J5SObaQK5C21ZmYoOGZNORm3WLcw5DSkCeSXNiekNyEFYR/TPdq
1MXGCQaXPUj7n5ByUXa0eey5AouwegdG6sa7FHleuQ8W1PnEPQp6bFARuxud0OvKLeXU4xa3g/SO
hg0IG13Xaiwhzpw6G6VuarVbK191R/rcOO2LqHdhcOtSP1WwkEBDtpLI+ufEX+9rxQjNPDME7qlu
nYjyX7DQZL/4ABW7KaQ3gMwuyV4MB4E4LqnaTYHdd8RY3i+4PBfHOk0TA8pu6qGnYgE+gqJg0RlB
E+Ok2bZISjKXfrwJwh2H24Yk6S5ETpVgA0Ofqa6r78NluWo2RNFMY+jdVZW37r0Um2ssSnJfYiLn
zN9p6srXpKuX6lwu9XLtimR4YA6GrHQ9Z0E22XntXYJuFIu1lXQM4a41XB2c/g6+Kn+8dLWO1nfc
/+tDKKjWYvV3UE4zzBoAt1ViJOeVeJ5DgpD2Fv1O3QOfigyJeOEUOivJbX/w+6qc9hZUI5ctQjq1
I8eguiZ5xUvL1ec9syt7NR2YpJqQwdXWf0yZhJfV5riPGWyr99ZV1f1I7LLepmXS79nCJEY2QJ4T
gy4KpkLrUuIqEHJPuQF7zUx9A7R1GLbrd6M9VBPN6rfbPk+SBwJN+vQOqNDP1MZUIuLPasd3q0j9
c4PJm08VCu0wl4s37jpEhDRcA5cCzOehU307k7dkl0FheBtjK/dm/VESsfJf1bqox6zenkl9N3Z5
nUbPn+NauzrcM9Ix/ChCBIqYbMIWuqxY0CVC0NvprhoTcdF2cLMKYfRTCOotFxnCTfW4KWZk53jg
HA+Ulp4PJpFmXvxteINhAGa8BP8cPvU1blEi9Q/Wglbk2hRh8NX0jYtGnwHB7FZvjsQHN1wjz/Na
kF1CHjE+hWzWBnvYHFjoIXy1noMCPqaOrWnsrX3TMhFue9FygtdoOjcCb3+6iZAvYh/mbtzMuRwf
wMtpBM9a5rq9KfCp3hLMZ/eCnEpOxBKktGwCCZjvJBj69A3laNbtfZ6jZNPrlnQhCbuFub8YDM5b
DITZ45A4zTMyohE/LLug3JDVEf3nTYMsTqHOxu9qXrL7QY4BoT5N5V+pBvGdf9TosP5jvQ/9uIHd
GGgkMBlLQVZgPDTjEkwkBkw3F9mSBk8B7ULI2RyrAQh1hq57qgrc8/ywGtuYDOa828m89Z6TmxWW
iVt41Y4d1sOd3CHNwMGUafGEuAJp3ChS/XDzHZ3mCqkH0EoFwkENKPamNqKdntW7DvMDYxO+BjdY
XoKGfNS/S4oDbBwjWT0u2svqU5Zkpv6hnRahMhYKyH0NT90d0eeG9+jZaQXTrYO3IQJWAwZKIt78
CungE+w/g41xBnJ/AgJ5PkyIeyR2F395BQv3nsxg5q8cFvQzSNbGfXALtRJmwwYMONPUFVNAWP7a
tDv8CDicJO7XoXsp+IVuqAjs77bIcCeyi+XiT6fDxHHj1TOSV1Px145QZg3dc6Dx2ke0z5wEfUvc
8UYRmQEjAZKxs9MAFRKi3X6Pc0ic0zWwc33gzDDZmaNE+JsMEXOwc9ARcmsKd/1CUzSu27yNpDwX
BRDkxvPMfGkr7q9d4RRpSziVo92XoGwzc5Z1MvzTMB94oQhUeb85WnOiFPL5gROReSvMuZz3JquA
nU3Htk7aBjqLHWqrrPqbWQ1n7kAjWXRS3WQ/ZQuxi0eb9yaN06UYH6whWoZNRPQCS4bfMfl3rRko
/6lv1lE4gQnrpk34MFp/Xf/YGZGDcRUVfr9za8eyifJO8YXxlyTAX06Q3vWIvj5DCA1IgTwjedyj
+C/apmSl5BtFk+KjpjHgw6qWtXvtXZ4QnlLeeFShTTW8scCr4SMMkKZjgV37N4uYng+gnpt3v830
Y5IW/DXQpMMdyRyt2ODQR6ET1b3/Qi4hGQRTrlZuBZZ79JAYD+QmUkJeI7s3GMBn1L4jvEGuuzsv
dCVKDTvtH90kDMzeJqPiI4SD/sfH7fpHL1kFC3uHb3UvTDEHRyS26mwnWaI3bufbgGaAAwRD9ah9
qd3JIJBT1l55H5Uz6/CoJf/sElCUeWn1Mt3pNG2785QnIQyaJCZmA4gkgUZAHrDA8p8AEcHR6z0+
AFxCY0eS3AYLyICLqxDrtGWCJbojWxzetmVME29bdBkC3cGkSACAUhlZG2KT0QqQl2bvZvxAB9QW
bbCzsPIxFIDyiS0GS6eK19rDTO5qRzy1XYITmyNS7/C+ZtZmGNAobPJuXR18RFKZ4zQFnC+q1Kn6
r2K36sncoakuHpep+cyWNdJHtH1eEIu+TV/zYEzfRkzwcJd+1Pu7NK/NP6AqPi+ZFd1nVwoBO4Sp
hFIZNzd30PKwAr1ZCOJy3DmTB7yF7X/FQEw1YR5ySeIhr/F9JDhFl/2gx+lp9fgwY1Gj2CXzpCpe
SJVZ7QPx7BjSkoCv4VxSTDqVnGviFm9M+lyJLsnyzxJ3cHPOy5AIgpppvjuwtauXpeN436Ro2Hr+
AaDkXYiVf9qXNaErscwJg9u6WZS8DJVQ9tXWVXBCDTDkG3J20j0JzEV5XOqszy+I7rjQOpSs4hwR
aqtjmLMef0ZEfiCipOAAG2nMnU3Amr2RZtSv3eRFrzYmam9veHFupndtHYYmb9MDj+ftlB8swyk9
NMUeVndAPTQ74UcXVMgMu9lCwDR6vJPR4HiHqR3Qa5S5U8nDqLsh2E5YSvc3uhafC/bTG0LpAYVi
cBTNfu4n+WwZjegj9+q+pFawHT4XkrvCbYlW+BklOmxTguMYKfriIXYfGsevCETJ0DDPxuDpsWBK
IkSm2LIYv3IWtdlHQYi9aCaX7SYmzFq7VXFPHNv3yJ36NuuVrAEESE57nfhZD/aKf2JHeIaV8nPL
7rhgmbIuQLRusJlxoU9Icwv/lGBQHbZlnQGYcnJMtIXCft3O4Fbmj5VyAD5b2KnYhmtMLtMy1GI/
lBTD3PJxXO+no+fpQba9maDjSc9BM0ermx3jXg7FJqdj+4kvbywhM2r9FUW5/6dB0BOeQzdR4khU
8hIxNjtOfefOwxrwtvnOX+xd4Ts3fGHvBhSfbLu5HX3ZxrJfCAdg++0oNbppGXOe67z6jtpudTYV
cTLDeU1SOz0AYkc/TdA02cl2RUrwOSC8tZncoVl3rYs14Y7QCTffMlAxB1d6NB8rJb9ZbCypMTBb
mY2ARfrM7AUajPFkB1XP6xOV1bx3NSaCbZOC7u8Cn1QP8vZWlykqpTTzhaQGzBdBivp2vwItAur5
s3eygYAbiBiP4DWfLMXzIFP2YvLGyDmY525OYkd4kiMEwSJlrrPy4KMHcO4MmfDFlRjbyYPlFd0q
GCOC+xxr/kfCSvLmBladH3GTOV+QRQRzMp5NxHAOjrNbwN7sTSC7TsNz+ZiHi7Egby7DJ8NdLigG
3/jjLYMa4TADX4jeu46JAK5/Pexd+hz6zGYbVXH17wiADm8pfhk+Td6riKWf/JHhjWGLb0lP87xu
vSW01adog25GtNYQiJJma/XoRqkC02AK5gkHF6ieyejUYJWrB5ZQcCz8sUo050fksR15klUIoEj7
SI0Ou3aCBK8xFeuoXWw+6mtpoCZODCalc2Kbmoszoh3RYQccC6JH/TKT+HolwQmYsqH/1qrlJuew
WNdLWA41XpFqLeUD1tm+fgCADj7DFkru1SIFRu4WcDt+oIWsi2CLtcEa5ZZqPQQ4VMHKhjxtvyJk
j+cK89Zyh8xNrAd3wjd8GKUx4xU+NbkOOii+RN13+TMicHSLPIMLECVOY7aI1qXGRAyjH/51gfzV
GcdcrrZdlTJRFHyBGoOngxTsVohonTMnEe/FklnBsRhm9Sp0T8TBqPWEjaBI8QlJmZcXPpjxMeq0
zndcP7r6Uh0zz66z8rU9DH6+3KMnJ3p8sU3wJyuQF86837y2qekyJLBhOl/rm7oSBEo+C+KpsPs6
rtq3oP20H2OZb59rus3mPT6CYrgrIncO98Kq6sMq2IDw6IqWSAq+jYttN2O7IQ8tCnaj8ka5H8lS
Ra/vk9aP7UIN9Wlypfkk/bOBonDhr471TDLkbupYbI6KUIjdoqJeXyO/r//4+Vp8SCID2YHsZHld
VqX0nTMjp9sx1khnlzrol7fpvKbJtpcLKsyMQCbejRStFsiyDVPEIgi/P0sHGWFFc3NGfNB6mQkQ
Gg46Sgtvw+dXjHh705mHVZv6ubTUZL0hL+64glSwhndhrpxkh/o4i+DMBEuSPU11eWSHK8x9Z7Xd
o5jdZtyN/TTmqBRU5u9s4i//FCiz8n3YRf1wgFzJzuTWsXDNjYPKA5Kk4iJcLTXuhqht7lxXNx45
MuFaHrpkdniLfVS87B1WNfzroxn1VeOTAYgFPZKHFTljFrNPOOyTq125hD8Wvf6YuZOQe9gWtZ8Y
hGrYMzD5GZeVpypiL8KhiZG0uvMj86DTbMiEBMil+88/OwqB92k0espPDd8FMAHS1+YOJeg00cMW
ufeFHFP/OvVFVNxPcz5DRhfdfEA+mn9PlhUKSrsUX5rtrM4J9IywJyeoby94Z/m/dTa28wPcb2j2
XVl10Xm2cAJCHkyYwKHW+nRnE/dJEFbniXdL+wNIyBr0XP/hAthDbo7CNhrkEreCX908ahbVRLKv
BXmBK2wkyJuT2teuidKJnLIg9HcNOd8cCT1T195uwIxILCKYb3Wt6Ru1hv9baIP/WlYK27Gr9XKP
7y37Zgppqpvtvd9G04z+73aWb1l9ZljZbE6ftVHgu4g3QASFEa6CZKvND3ll+RdLFgRSwrx3CMEA
sjvcYl201ajPBlo5+nJ4ySfNXtdnbvJUtLb+nnr8xyQ5YCzcFXbnJbj9VkANW9pkwoegnRFZDg4x
W5JDg4sIe8N7VrVanpNUD+9rva4vhGiQv8A0/oNZSnP4hFHXEMLQRUe3Q71FWM+6vIqi9W9ihgVF
YMDT9dS5mTpSqZU+sjZBQAU9xvlz6XfsSbfUMb0hHowYBc/YloplP9rhqekL8z20ExZJx2CrJ4+2
xbskQR+Wo8CN0Lw3JSG0+1tB2D+/mPvhXPPuHnArJ/1l7uviF0SxE4jL6D3zkWn0xI/iQfmNRtxS
IHkofXl/UwbvUVZuuyOUTkexcZPqEKkopSaqAgg5z0qVNqTf6oDb+jgVUM00xQNZZWn5QEgNR7Ee
C6bcwAXy3bYlK+NtiR2TsxQQizvhrKHeCRORWUtb80LsPnGy6DNxt/cPmjftr2ei/rsNdXJH8A/t
1bjF0IPQa2vfcuTZbJjtg2LdrTKzn8iBRvpkorJ5Qh0Bxd3xNR87osAg8NkR/wr078UWGS/BziTH
Er++Jo1d7KzCDX75soy9qcngzk5ePjugNQ0xiJvELwv/wlU3pAfyiLzsgIuSr4D/5XiUqi65mXw3
7O5oCeTGCLGS8Ah2tfzImFHMMRXEWNt1bf34IinW41oPubOf1bDqm5umekLxChbrTVb/T5AQ5CLT
6NffqiJm7574FuPus1H0/xFkn/2wz8wPOdLGJ2/S2P7q0m7eC2m7bxx60UM+VP2fCJ/ksEutSGKR
rzzcWpPzkTJIvvvrOk1xSg5Cz5q2KmsHaF6fClRNKOJy4XGdi6XvtgV7Bq52KVH9981ALHPiJf61
RGZvcYSq4T/2ZdjLcsrtfzkazb/j4Iafohnpi7h1j4Ys26n/UjoDwijtlrhJlyKYLuRjBe6mBJjQ
4hNKrEpOWqdy2lXAXt5GYV42e1Au62VN8vWvI4wxWzfp/U9gch5zSonYlAieNY8LOQZEGBDYAvWN
HOnqpQDhMUOMw6hU2/mD1aLHjKM+1dMusoIS5AwuaNuZXA4Q6jAQyFWd6cdbVPlIZ2WCypkrjKSq
xOsQziVBXm78cJrVHVmc4q0fmQussUzKDbYLoEsh4dkmP6ytTRK5VLzKNbJJ3ex88Rngc3hCvZNl
mwI5qkS/KRH4ShzXRxgRbPx1a8mPyBahvbWYAfeAmWQRDeVI2AglT3O2r7nx0A2gxdvgjjJqhycM
HNOviGJ7Rm4v8MqRJoL7rKFs2ZpvVEQNyYvVosRfNK2O3R8yZAW3RICuZOfK4YDjzocbJDkM8diZ
+ELn4Jbl1F67UBH4gDzHcg6lPdOvlABAuqjDm6B6HwKis9A087OfTNDdonMrfqOlNf13mhOgA3FH
E+qZWUrfqam3CdiYp+ZnoRH3zgGjAcqHIL93C6cZ9nKJUFYXvLDuHTDhqra+20Scui439oO9IJnY
rVVuVfumHOQHuwG1bMIQtxhDLHGX5stKhF+rTE9YDBPgtK/kytiduFKbG7ec5lt/wtGw9ZRzo3kt
P3lbgqX87Wum9F/fZt7bk0RqD5eqJeAmJuSPjPyxhUWMPbXqYFdTGznBMQCdxFnu+W9T1mj4BumA
7as2x0IOH9R8L8FKdToh4N20zTG7jjFpZK2/YYIJfio0fhezdOL3JixKY3tkJ+D0AX2IB9IFb54j
JPtEwi7Ri12lY/E4WXLILnnXBBj5MPHzOhpMr63WCluUSftDpQXuusCLSvZPa12/ciAdwu+0sfc6
DXoPSEd66AN7gpTvk5YcndifSR84TqEPooUfTZg46S3/JScu+LsPyEQmwiWarkVkknTjux0nbJLz
/u79DKnCvjT+4seL2+gH0nbh7y3yWciPncVH0LndV08MOYoahzH0IINR/CjajMoHblv9gJkpYyxK
hD3sLJMIhNIlBkX+gFSBf5LSfZZTr16JP4GPIjLPvDVeS0EndqDxPxK6Wh2PFDT+GE+LZEvsBEQG
iWfysS+DjOmA05Ysu9ZTvxGvIOm/zqhgnbwpuJsYgPEoZUP4X0WE7UjeFNk5cckqGMakMHEI1KWY
Jhz3Bj9dBO16XlvGDVavmcmAbJ7gO+iQeHfKmGTjlAm3h3ZNeI/6HIMLSqToA015dnRMThqPqSas
yMonkHvH94EkhMDyHsHOLMMbzZahtrDdtqivomqc/zSagOYUERhZkVHeiW+aPSx3s6S1i2W0Dnp1
EKjVHzw5V/0hcpJ13JQGbnO30KQjDqjulodAzgO2lTm1521V+M2/Mk3zzwQh45sXRDNBb7PhZfqm
zVBUB7Kfhi4OKpEKxDbD8JTTF5EclSmK/ITWgZkakV1/kp62CZFCPv4x17n8kETrM7+M44zspRpJ
mbbX8V9euUzra089sFd6rJwIIv3XVXohYCaxXNgQfapW4GD6Irtalu2/WVGJF9gqvPLW5gnGPZBg
EKCVqEyAnhjI6TYGaNToL36/cig2DU472M5u7PbBWPufQ0rz86ZwVvc1WBEU0piQip2Cp0apQbaG
A/fssZ3yDmU+eaMYLbbIkUNMlw3+wFhAiOY7ewmBmbyRyNs4rThatxkY2G4in4myXwNTvxlDRN8P
6EB68soggUi2FpggnHzDz4ranRimonxNSRpJiLmeIR/RTkbjjrxdfAdJUMzQcVRjV0cu5DzdAod4
5dF1UdPtGmd0v8j+NfmxERli7Czs3TvS7MdiO/yPszPplRRp1vRfubrrDzXggMNVdy8iiOkMWSfn
YYMqszKZ55lf3w/ZmwwCBTpVqlWVdDzccTc3N3sHEPxEdwM/CDabIr5olW998Hjb2geRalMCRAl6
myskWA4X1A5pKgzG/GnALuVTCh7ie5tXSkbrzzY+pvXYoZIB95ryhF9oX9CeT97ZXTUyfVBezw5S
FFVfZI9xMj6UqjWb6FCE/5URW0cQb3lgI6bY4UAvkcDGV0Paw8e0a4cv5QTYXbGjGAhyPXWPVThQ
YxaGGqKFC777YwIOT38c8CCAF0aONcsKQLM64clUvWidzgbpgdR9GAuRY1eYs0pghqAvI9LYg6dC
WxwKhgWSUzkCMEJXqsEE8T3yc77+zbRqauY91l9vAqL4D0Pz9fFoRYhTPyuwS6gVj44dEV5ReKcY
mAr7xUgC6ActBI7yMOkBtMooGMXo+kAwL9wobYIgaQ5yulYM812bmi03WcLlVMAhbXehXiox+aRV
PVhd6DhulAWSJAWFGHGQQ9N9m+QoPmnBmOluTVcWj66utNnWPoZ2Lis9Uj3OINUIYEfp42iqQqXI
4njN16CHvv1EvjI+wF/Wm2MlqOn7hAQo9rTv0QOHzpu/gP3kiUrrNvjY4RUK4rv1ReTSDrIpzHvU
PFyeVPEXBb2Pco9k5SiPBT3eL1lQWwPiM8rw8J+ShwmvIbpMMjG5ZdQcoY6uKhEx/08ZOH1fZglO
NLZI1acKH5HvQgsiqsCpSu+k8+AmIM1dih9+A+kUGhrwNXQKev9dYdLRwdUlotyXpWg0UIZRG4Au
LbqA3yiNt/ZLWQVZ+0wrWyeHzyvf+6C1gzq5ejgZF7hGYQrTpgyy3X+cXogxI7dzwdZEj/QVHHTD
2erx8T9aQcWioEDoBtKz/qFX13zMRBTOCRQwLBVm8uf/TBNkRrUTsH+tWvdIa1XAigroVmohRWod
/wN5snFU6SWH3NIDsVe5PB/UGBOecwSGedywj1vxM9JnXzX+ilQRqpg9h/7wFNJUH3EXUTR7MEkj
SlMmIJfj0DeDOA+tnzxNYOy+jV48XmwKB+5//9f/+r//+8fwP/7P/OX/W4L+V9amL3lI5ev//Pea
xZBB75tk3jBUR9OuB+/JaSSxjqcP7A6gS0jSUs5zHu+PsmabhFSeAagRhIljLxzy/GissAzi9aTo
NFdRYfyltE31hnfG8HB/pNlD68r4lDgB6txQBW8fkwVdzCcK/BxNLSxlKyV87KdWP3GZ9ntDwRfC
TMXfldUjcI7BxmNttj/uD37jzkcDjiE1aWD1atGVvh68DDo/hoePd0RWRZdCDfGrRKrjWPsNDEGj
C9DgiZPD/UFv1vb3oMxaVQHU6c7iC05j0TeBCeptqtvikyoQxs6KUvkLOfzwtZ6KTMwxDWEL9H3w
L1t8RpplQ4O/AQSzoqiPmXQyF6pq4w4erkqvnZWhUVPRTGmgTGipC5Mvw9O7Ag18xCal9b5youR5
EOUvI+3SN68fiLekgQu9RgNVXZiyJZplAmxCLQCd3Ho3UBH4SyeqHumBw868P9aNARyTMWxMIB18
9myoutf7A4YthiupY+wlaqNoSY/6LhY5DQtQwjsMMbrXHu55PGf+XMQVHa7c9XhR0fgInTFeBRr/
hOajcjDaKX376lnh66k7NClUShvG4lOlpT9xm9sknNiR7b08co4QRlHGbVTET0Rvvb8/3u2GR1pb
wu11dElHaHnENQUebKqCwUvUtt7rpkUzt0SeyOjt6dP9oVY+GOxK3WS/S9bQWHywbi4NpCF2E1OW
WB+joqXhIAvjV4NA4Qm8avDaOCkNnM/B8lEe4IDp89T/uAoU/AC4IEHRKYjxnic/JyMHQrXn9t7y
Y1xZRbYFFnZINBmwYxZfDY2DZiYuIDiDDugZQxdOANWZPdy19rU2hMwKEBhxin8ddv71rHQPZgoc
ovksG+VO0UP14gEgrJTI2AhQa9+LmEEsBGpL9F98r0IHZDgETKUCxwBDlwd27w/RKTB7FNemMjre
3x+ri0jX1LAs02EpF7EXr48+6Ry2YoYL8mnohe8aeIadmjr69S9G0h2B1IitSi7s6zWE5I93joQY
Hle05afW9w5VjkF9NPjVv5mUgE6psoSWKRZD+aT0hhYORKleRycPpYCL6UG7QPhBbrhG3t7W7Axk
PemrAVDE0/Z6VkDJAd14SAqjhZMBZu5RzTn65OM05LEL/dVXFXC9Rlfogkzgkh9GR/Dg/RdLa6u2
Y2i2LeylQXvO4z2rBnQedE8p8UCCbU6xsjqrdh9tBOTff+s6PYG/rGJiYal0f3VtkZ6oftrkNMTE
Ppuy4ItS0cHZNQPWRgUos7/UIIlfwqoyHmmO1U+Y4al/ceVOB1rt9gUojvw5xkX3E1h2ZvO+B5tF
dz8+R6FGcVeB/rJxYc0n897PXXwfRQGmGlu22Mf0K/wsoAPrDVgfYHRxQK5d3adjE6I1jFDI/W/y
O++8N7J+vTNQRoHi0jNyjXgjgAeU5VL7L4vC2b7UrO7RmSEBFAl+eZWontQwDc5l6238irXjTfDn
e1lz4LIX4RjykBEJ0D0w/dCW9EI0xmvg/hdEwsuNoeZDdTNfBBQ44cCALWtx6Ci5RC3UPWPvNd9M
MJonmjIZbV10ZAtEhO6v7tpgYjYWBekB/UFf5DxOETfGrH9L2zHztX2uGcWTIqPqZPZDQi3egHW2
MT9tbS1tKgVkJLol9aWbsQPHmiwCD04EXGq0ffEiAIHtFRdJun4ZcfsCjKJbR+QC+5eCm4IOF54A
B0oj0UdFd6zHEdR36cKfUY8lxfLT/TWZr4bFB4BUrCGfYlPr4wq53nDZvPw5Elqg4iBW2iV4e4PW
2+H+KCurwLXkkNByQemqutjW3jTQfUX2YF+PKpK6BgIp0tR3cO/H4/2RVkIr4VvjYtdZcWEt9m7S
iw60Hbkf3aHqMgWZdyno7uwpo8wtCCs7dbUWoAXpKE84h1SvD6ok1MQ6i5o3UXWxxdIB5mfYB+be
UXLlbWOpcCvUscifoFwnX+5PdWU7m1gcG7wU2Fja8gENQhIOcMlYAIVnFwCBTy11OtDUUwmxDOuz
jbVd+YoWNyOfEINuk27e9V7BRAcxT5OSPqC1+qHsY7T/isZ+qnTb2Rhq/lOLbclQjqaT1vByXlo4
49JTYwzkcRknkhZQUoctEqVhgAg4pmqH3lD1Z5yxlI0IsTpDW7ctE8yNaWrzafkjEQXEWUWoM6GI
BuniSJ0TFEmBJjqsjvz86q9HZwI9cs6wLZEbvR7KUtCSh15Kkjt56nujLCL6BuCOz7AqYwccXlfq
G8FodXaOxauSO1+T9mJ2pmg0YiAbRvX9pjwoiIo9o2xiRm4Itfz1zxVWkU9o2ZYuyICv59fwcEIN
jqVEWcUCaUSeI/HrPlQF8M77S7k2LyKX7egGdrBSLOYVI6Odgz829xDOTAyGUB9WEjxqW8CHGxtk
7YKeTwCPB0o6cD0X04Krr1pty7QweZL+vrDzzgQmIPMzwvoKGsYBksNJ72Q977Sx/1lVZXfBy6d6
mFqN5Pz1M7e4y2ieE1RNcxFu6gRXKNmjk4nprjy3MKCOg1N/bHtIsf9iJMdBDwt8D7fFHIz+OBm8
3jAo5ReQLeoYCkAPQ+pIB/eKI97GGq+dfTm/z3BVo+9rLy6LeqiAaNXAKQrgvhf0GOmy4V7lVvRw
HhCOVi5QE+1/cRx5X8C/JXJToxDX8/MlOo8jwtkgihMfpi0wjDSwtK+jkZ6LyfE2Xryrc6R9JA1S
LPQsFx8uh+Ng6yO6TV6Yt29laER7PHimM4oa8RMsQSwn0Cp8/TOR2C1maJVGWmct5jghQQe+Dun2
BKyqdphJo+AEG6m/cRj7uxkG4df7u2Ztmra02ZvsUItod72qKKEZ3oCOx94azfrjMCE0XuXAWSMc
ST/1gZ08tb0y/nN/0LVwQF0ZRVGH55xhLsKBWmWyNHqUEqDCDG4+KuPeShQIAnSLT68eironNRmq
gnMRaLGiuGzPTDN6B9B/NTegWvlEWTk+JqXXbdyIK7OiTA7NSZW8Gclxrpeyhb4EKatGKdZR1WMM
spJeSGIhf23/uj+p+S8t7l5ofmxK8ieqMeriow2q59VxodV7AazkTYVp9QDXM8Oj8/448x6/GUfw
CIYqR5nEXIRSW5ZZHCFtC96lcs6clfxkDbWF77hAcGqy5EfRgVkouA4xQZDx9/vDzxFrObxULYAl
NMosKjXXC2pXWWv6UnDiVbN/Lz11egeqG8lSu8uO5ZgpGxXXlbMg8TqlQk6NS9jLCNqCTZRBTEvR
nnyYR2kuf+Zq7e9D2vsImMz2lEAg3716ksRs5F+EEKrKQ+J6kkgfI9oPVnvfOYjT5ahE/GXRnT6i
B4mmCS/KjW/6e9UWq8qlyP60hckZlIvg7ST9SJu0RlitjePvZpDKH3OI/65KKJ1wpyr02bVgCKAw
TZA+QHP5H1IqkJZ7f+K3q21KyyGjEGRZOIsvjgtkDuSbQgqlqqXobzFNTH7RksABFQLCI1IJptyN
EGyM3f1hbzeVKTmmzB9aCKIN8yn+45q00BcObUyV8C/EcSzOZikTbCYv8Fl+sgnDjVmuDqfZc4/J
0RwuzevhkCzUoC4Bcpo1AD+A4zEuVQIvflAGSNlBjszcq+c3ryg+X5DgNeZ4PaBtzarEeV9D/1Fo
S0Yibd5PrWFdItPrMdDMm40ZrnxHDN0YU3KPkLYuLkpRdmGKyxLUTyetz6EoUK/H2sFVPC8+B4Hi
XSZF0f+6P8s58lxvYmr6xHOeOLzieF5dz5ICbU4biaOKpwfopmrAZDAm45FaUfxjBWX5T9TU+AdA
Mto4P7dRfh7ZIjPgPW4Bv7oe2UBZaKxKkwsT/dIDrWd5qYStP6Hzk2+0DFf2DhVcTVCVo5RLELwe
SvH0qAgMA4hDgWZjNYzTAW41YOepeJ97OHnfX9PVmfEFqSuBrjPMxa0SpzJQphDoCRTn7JiTQQLz
95Qj0jnJxiKufT6NAo9jObSdVLnYpJE+wPFIZ/2YCQJgVyn+wUB3B4Vv8YnGr35C0Gi2SRiUjaxu
DirX+4b8iiFthzSSFV1s1rgfcSZKqwYKCPUlBZeiY0jhY+NI3H443h+Uj9mXhJqbM9hpaJJA/G72
dR0hqQMpwEWEpjii1IniEM4wG8upzTthOS05P87oPOlkx4vjUKkFIsmNaGg6lcabKOEFGUQZpmaG
KENcW7zqpBY1ZAFLTc9lmSJVGjrNoel8gaxHXz6riKp9vL+dbr+xhX6fTimPzjM3yGI7gbz2oeDx
jes0QR2iI8h+8eNmOKETZH1uGpiY52iAXeiC4wZkeX/0lU/g8M4k6+MfeBuLMO9Ia4CXW9LYr6dv
PvLHNF4wmR6hNBECj/cHu82TiEIabVrOjSn0Zft5NsVFEBF3ChVo9xlDLkR25NSfvRTLXApr8pL7
KWKSbdNEBxMowuvrwZJDxPj8CgtB9sV5SiiRqgg8tXs7jv7hQVQ/49DuISQbG2/vT/X2ADESCRkU
Uu5u5nsdk9oSa77YBG+jDxmM4zJoTiHtzo0NvTIKGRgPzDk1oCex+Hql4iCjrXos6ORA+8X850HR
kUq9P5fbgCfnEuQ8G+gtbJfrueRo1qIkPSDPOst5jYHoLpYWfRH9NJ3+xUgWGZ7gZUfVbJHJdoiW
wV7pMXYFjIyfqS8fUsSH0fsQyeX+UCt7kdo5jxANlWo668sPFNjY0lizdgy+jzUsidY8GoPeP2s6
9fpdKur4QzrC26tlV36ue+v1lWTU54AM6QAULDqdi3OPQC/1nRQYFeaF2RPt8OmQ9+hSxupgHO7P
de0D/gYtOL8/37IhiAZM18pW75HjKaFJxZDJ4L5HL6gdbnUm5mW7jrC44zKjGciiIii92JG2h0mV
NsK2LMUk3qN3V3wuFEv/rCvge3ddYztummf5q68rRgW5xoNSo3a2/JjI9QxD4hvdfgBK+YixUuFq
vWP+i3OAwR11wBlPQCP3+hz0I8bQqoFEO4xDdEEngVarmKo9Xn6vL1IxFd6TxA8aq1QEr4fSdBjL
gKyBPUksSyQirQec8MydL5Bjef3mmGspM4iADri5OHN6VWMK1IluX3r1eJoclLEDGsXHpBu+3x9p
LVrRiOOameFVNKevJ2U1InWmBLeNsiraS1PxQs5skP73R1nb7FyowoRbiyqmuYhWhfAo/UVwL0sb
2xBU+ZGCrszyPDV5t3F53gzFJMiqeQlj8gXCZJElTegs1VaLt6tqdvKEPcp4LvuWGgMspMP9Wd2c
q3koVs6iSEqmayxuLgUjb3hFyB3FWeqfgT/7SBA1wQuebPVXpzOgpEY4duQbM1wZ1iLLxV6ILgLX
zDJK0spmHxR4YXIFkFU3X7BN1E5JGus/kVy1c0SgzPK154wHw5+DLja/iRRO6gfDhJZdDjlNx2AH
VY7mOIZ9d76/rCtfkE6ewwwFEBr1BooU8gTS0UzYFwhvPoBYRplT4ucGANzYOGc3ed48K6CTtGtZ
SwAT17vfA1wSiiGejTmTAWs2pF0NgQAP8AXlVHS69Y08LH4/yHrj2N3cdIuBF1sHTRdg9UYw7ZtG
64+8A1EvCk2omtoUFQ+orQcuSl4w8DEffqKxnG4cyNU9xGXAwaeDQmX6euKI7E1N5WB1ogaYUO1C
FVlL1w+S7MlDIiCColGiDDIicbFxxa8PLEx0p+iikXFeD1xJDQlWnLbo8sXdJ1Q/yr91bIhOUGGk
W6pyOsWYQL7+oM49cqqBXH8AwRar3ReKo2VePs8WEP+eklWdPrVNlvU/pi5TXrqgjhQquHn14/5W
vomuwIp4BVO9pYAigNddz9bKJ6McUcDZI7+gTLBJWlDxOBbLD68fh6RTkG46gEmXvTeuC720K/jT
FmWo2VFnrLzHIIC3svH51iZEaKVywZHDgHExobCZpJF4sTprImPemuO/MNXdVn92JQLIP0dZHMsg
RqMd4Q91jxxIc5KWh4p74MwqRPLVJRG+EMk6PRLImTRoFtcFOlJl2gU6oBsr178Gyqi91VtJtws8
kXv/I61sfUlSi2u9Nfeelzg6jHJsJ0s8dY/iG2p7aFaiCt6Pl6pT7bOPs+6uQ5x944OtRDjyFcui
faAhvmktMglVBlLBZEtDYi6tflB5+RtFxOlNT0x4hIKfueY0e8s5ElH5+9Nd+4jWXOGimkC9f7lV
MLvzmzRml7SpNZ6gpWPEGMHy09Ha2bic1nYlWfsMiCR9vwHLOvR6Kt9EIoQCeH7K1bx0JUWFjZg5
R4mrNJqtQrEQCJ+EvWgvO4fSQPKznHBxA149oh4py8vsd3ssZ7vLvhz1jYba2gLOFZEZ3Cl5HS9i
tDNgGYfNl76vzCw95EE7HnH+Gk/wGrfqoKtDSQKISrpu8py8jlNqCROKZpO+LyElHoiWCBNiUIbu
pNyCyK6uIrcfdUVKg7QqroeKQ9D6qUz0fY0n5gUSg3EpcE95GGAu/tWbwj/d34Zrp45PRmTUydRo
b12Ph3NC1DQWUxOi+hlDVzyHDay5GIdct8EwAvPqKd8Yc22OPHl+l82pqSwhAwWAdz8bCPuj06j7
SSvjyB3LPs3g0OPDiAh19nR/lredETanw9UGeobgAl/2eppmbmEIMDoE5shpw10S/pa8HhztGCOf
jHAdqmHEOfsYBiZqdPANtaOXq9DM7v+QtXjDvHnCA/uiSbOIp7HU8IkKQvBvka2/KBiyqGA0rP5E
Oa3/keWNCXUJWfqursQWHO52bM4/ARYjP8r51JKu16BQfGvoRg+7rjwq3dYwhhidvJ3uHOEm1W5p
BP2hSWvlcH/Kt9GHYU2NvWzMmKzlQxfCPnWt+WLHW904yDHynmO07873R7k9ovMAoL15SXNTqMvJ
xfY0YiQ3gKX1TAKPj5kWci/HoSg/v3okaRAF5jc1OdoymcAXnSLdIHXYiUI/OPEUnHrbKU/a1Fsb
k7o9nDTSZ+CubQHGuAGZ+VZoKlkdAs13kFUXWY56uKogS5XZ3hFArILUQL0FVLo9nfSdAYXy3uUx
Shvkepu0EjJ3awLig7sZno0Sb9sKm7nz0MC8rUNwxK9dz7mcxHOedyK9puV6Zl0c1/hPIZMVTC1c
36EiMuQ8PJ5S8DUbm/H2DFwPNm+jP1qEResFfT8jiGTVIERt12hF+K1w1cnsseqFty9zQnyKq/dG
vWclBOnAvhBTAHs+JzqLSJurZmP69D7puEfyGRvDbq8ExpdMMXErKpA9RZgU+9gBCdOywvHYTPVu
IwzeflqLCxNC1cwuIQDM++2P2eehYweNqo3uWCnOg9KP/mlMpHeO03JCYWjcSuluDyXj0YeGxsKA
VGCux0uQcEQCyBlx0tGdZyrOA2ZogXB9o90qNtx+WKkSZHRNt3gWQ8S4Hgo1mWFCK6N3zaLqUDXs
6uZj6KDZrrVN3EIZHsxvGK9Ujz5u7Bub6nZZGZuPCrLZoLKypFglo4ae6pD3ro1V+HMPg+acUZBF
90qvT4GqtRuZ8u2yznkjjWDSHxsMo7ieK445g2KFsscQsSR4O9GwQ04Do1O1+nL/bP5ueV4ndXIG
uHJ10lqbe17XQyVB5VCx90cX61hkGvsUPNGuMrBKBeon2k8dmlkvFko7f4HKHdH6j2iO7GaBaDwK
MNjd9UlqbfROby8UqROAVZLm+SpbogARj2pVYMSoqHgqpoPI+QR70Wfjr/tzn6/ixdThcZlzokIJ
4CYOwhPHdUszUFfwaxSEoLqre0A/ZXjS8B0FmyYAOMCUsl3kOhuxS0d08+7/hJUPTdFlHp1iHWIQ
86b/47wajod2bGyzqU01fiJFaM5qZaoPAObFxkNodSj6aVBwiPkgf6+HqiNBFlJrvatPSoMXWhZo
xj6oaxSfpejbjcfPSjCkWMyDS4CEm997i5kFHV9CRbIEJaReyfatrsGXRlPnQUBZ3XeNBm9djOEJ
lrD9pp4q/8WftC2+59oXhjtLh8gGxg0jaDlnNAR1LR/wF9K0p1EX+MSEVO6ydEKvEDdYlC51xU0S
+P1kMe2H+193dXjOFcHDZD8vH7xGUntBTOBwNS020aDUaCjHHbRoOzIH9BLBxwOyblF5KLCJVeSr
8dY234DG8kwKml+Hi2/QWEA72qEaXL9Li+8FjoUn4bXmrm/LduPIrkRILh72MpxQqiJLUouvtXaj
T/2ATEqMlAYOyud+AOSN1E2I6o3enO4v7dpuBnhE55ZOpkbydP1lI0wxY0OyvcrOGT5YDODCcGwe
oyLcQnKsRaO5ODKnS2C9lju5aVWMI0OwjrEo9PwSZDZySxihYTxwf05zqF3EI2oU3NtwXmHYLimv
Mhm7ws+54fJS2I+Yo5oHL0eGKG+b6X1jInqN3JZzuD/oykJycc/1mBlZof9GJ/wRgdA5lb0fI6hn
+UWPiRheQW4hZpOgqkb8ayMs/EbELedIjx24ESySmX9w/d1GgMdppo5YNoM+7jX0zjMHw78pU+Vx
KjttOvRe2OToLqfjd0QZTLTlkVtF8Lec5Wh6KqT9rlEj5EBjXC3egM9uxhM9Uc0/9i1S8hNaG99a
VWIwi3Qb3wjbGGt6q2i+4u3Myu/sA0rtQ/MQ6WH+zMT9BGVm/dWcUfaKIN8hPXJgOuiLslMW5FUi
zRZRPlQx36t5/+D3yC3ioSUfEgMrhVd/RehwvDYByZoUTOav/MdXRNivq5MkMXjits4Xu5H+U45A
wVehd9NGmruyYWDQ2zBGARNAH1kMVfclOktBa7ilSO33yMSkj41qZmdrQOjw/qxWDsTcyKIqY5Gc
3GSzbR3AJ2sZikb48EhybbtaMwUPUUKDDt6l/qRjfrQxv5VIRnJJn5OVpIVmLL6cmPRKekiSuWlm
ZW9DGV6wsSAJq3qQ8U2zhTFcm+Ofwy0ORJbMT2rqGu6E35VzbmwfwTV1wixx59RcVR0dUpxojEI9
3F/cte+IRCaaAbw+KZEucswQ6VTkBiny9uOgfo2p1nwpVb/8mMTp9HJ/qPmeWRx6Oiy8EAxgVaB6
FnOsNVRPfFp0bjlO6oEiImberfiFyQ4mXoOi73MMYH6VNQ2K+wOvLC4DS6CbfEwNUs71sTAjdLQ6
r9bcuJHo8PS68gHU1K+8Vbs3QwOu0hq1bGNdV/aPQ+GHii99d2LcYrK9XSCdLBmz8yqbiwKBkucU
EGC0q3VcmrLRlsf7s1z5ktDE1RkwQreFAu31LGtkwZx2QsC0Rwvpq6Y29ZvRiLDwpZW38b5cW9CZ
xM3XJIhT5roeSkmgh6VIPiA72qiogzZVbzdvZZNJ+iCNru/1yrZf+gK20OvnCLVRCDSYyKTMedX/
CHBhSelHkES6ledhIdSgkvqhTJQKeTUnrTaSmbUFZbNSUJyzZSLB9WCV1Js4pLnuZplnfxb5mGMs
EWIaYdnhuJEjrp0Nc74OQegDFlkibmLs+xosYDRXOl5V4wOndY9dYpuodfEQpRwzRwKaXvoBVYB2
AzS/kqA6AH7INagOM/oiQSS2TlFZGVgbmIXSXUaZ+GfpoTW/L0cfnFiT6Ma71BPWh7Qz219ZTX3q
/nddmz6VyhlFT2eSH3K91PiCSrOvS+FacYpMe1Kb0XAy8sT8O4kr9WJiOn4IQP659cgjbWPwtelT
rwHtNDNKb/ALQh/aIbd6gVhYkCWHUQq/ROxSL9/HDlBaI/fiRwwDLJfnaneACr+F91rbaDxvUWCY
VYW4TK9nH9N1rxRUh0B0igwh3EbdhYVjnBXkOf5FkIAhPKPnyQ9uEvRAi6NAolfupn2AnmNgt6cU
j9dLWuB0cv+brkVAhgD0xAOezHJxfHQ/05A5i4SLX73w9z3lk59ZDyR5h7dL/9hh1/z6IZFa4PxQ
YwSXjDbN9UL6Zl6gFVZNxKW+e2nhTB7w7cS8hv86/F146Jbdn+NtILTRtUJdYtZJmiV+rgdEYLyy
EAqc3ETToy/gNVC58hRtF6vYOaX4Je6QYR42ou/vu+P6IoVsLOjizGIPlEYWp2XQVTyg425EAdRX
c3foBu2xN0zv7x5W+fvEG4Onxq9RxB6LzDo3adQ/xzgen8bOUf+5vwC3W5cskLSBnj50t5u+aofK
KSIRCpU/zAA+qNCIv2fgBZ+LrMw+3x/q9piSBc5gJq5UXkXL9EEX9IajKprcFrXtw5DqziHAr/ZQ
pLX5wfHa9KD2YbXjdpXnOh28w/3hb7fznIQSIeiwkistYec+TGmLchiqGIgoZqg2xEjkRaAaSM70
qnzqOqfa+NAru0sTM3KCMhgodHtx29mwpDsMC0dXm2kZXWJVB9EqzgGbluk7HkjlKdbl2/vTvI3E
KDhTpbe5Zck0l6VjTMq0oS2RKKzqMPyYpPpL7dn5OyKhctb6AM1RHv+uTTK8ES7WdhLBD6wwKGze
oIvJ+immnU4Qq1ivon/UDLr/qCRg++Mm9jcu9lusvW2TuQCtwO+HnbQsrNZNWyW9icGFABQKoLaP
UJiPMRK0Ky9/w+bpdwkWs26k98NFav74LiTv+oDcKl6oTRI/66X0z/cXfu1j07SkWg8Miwxgcahx
F4swMyCUhBNkA0xBbcDoGDf5ew97C8yVEBq+ZI6J7tv9gde+OKkU1Rr4ciCo9esYFuWYeUVDP7l1
UfRPGAbpn3BrTS52LdJ/xqFSjzmCB0ctNvqN/b12pAhfIMR13seUuK9H1nL0sbwS3WTq/c2bodZy
5qopn9HFah6qwPc2IsjaFuMQc6ZMsLh0vq7HSwHq9jLEnhL6aHscUKXek/phFDHY+cbFMH+tRYgm
VrGadNyJV8uKbp5ixDs7ZCKROzRvaVAYCM43/cdXfzrqNfObiroU+fDizJSIAI52HY24d6ZDucev
UF7KDMEcTYmLI5KbVJHqsMFdFJaHsrFvVjYsmRrsX3JknlZLHDDl3LKrqVa5kz8VuGeV5cUsev1N
izXZI+XydjdoQ/76KEw6wd0+g5XYO4tPaNLyN8MwmxVUazxdDQPLDXyhj2pnfrTjUD/dX+DfeIHl
dwStS/6C7IHJrXu9ZQRqtnqMuaNLozTeI/4cH7CqHI9Tb1pvC9Hm3zSUn90Rz5TDoOKKeKgq1Trh
oRl/CNsC3XoUJY29U/Io2vhpK7uZdjvRlio+buzLgiSpHH3MuhldK5f6S+wo00V2bfke6Fv23ccV
7qCOyKnGfRV8KXg1/oiw/FERjTTyI46X4WHCP+CpIRad1TjqN3bHSuWf4gl9q/kVbFD9X8QzCOHF
JEU3uL2Z10jrFH2fuCEyO19rVSjyKBV8Uh8sVDJ+9GD//X3uZ+oT2swoEWys1Eqc4QRqKo07mrKA
iK4/YhpRHA5y6v9mh0sl7nqxf2xReH6cO+3TATUX8TBit3a28EhG8NzJfrTjWISHHK0yt5RK9gwu
1jiFskif4qrHhK+NFXNja6/kN0RBEik0Kedmwfz//3zbdqWE76UObuTlAyX6yQgf9TFPH7krnW9I
uyOvm6P2zlJmY7FTm9H7dH+hVk70TB6gWQDaXhCRr3+BiVgfjpEqhys0sfbzsct+wNeg+2glNs2b
rkF4+4Bbn/36ewDGFUPOtEWAK4t7IGpKvaNjj1ef0hbYjVbYRP8MKqFAodaBP2D0LlP98urJ0h/X
DOhWoNjE8tFrehrmWGGvujgOVcU3XxmDc0TXszzZeAWEO7/GLeoBp5vx1ZVFqomEbSonBDGO2/Uq
A0I0sEXKqAxVcVHig+Pg1CLiMoHF7CnTGcd6kW8FizkuLuIYKLNZv5YePWnP4pKH/qlDmY7Rr88t
VO80r4+xGGyLR6cbvwswSMdIbV8GJ+5OAzorexrA7fv7C34bryhPQLDjngd1ghze9bwNEU19QKXW
BWmmf6ZYZMKmMxFwqjO0vO+PtRJ9wLWopLEzCoPm7uLIBw7vHXXisEx6X+ePKQEqc0USyK9GW9XV
czqNo310jGo08IWH5LivPTS48axJ8y06920uABhE/iZ0kd+ii3k98T4USJtAxsCanbCyq0stOE1Y
5myc3tsodz3M/P//iB9NX8AtsUXrAm+zfZxJ7faxLnA2wNOj/tuJOuN4f5HXBuTAUjkCN0BDbLGn
mshqzSGNO7zooEzaOY5BWJlCosIBcecBt9nIkNfWEcT8/DkpKKBmdz1BTDY1AAl154qu8p/zqc4+
6OawdeXfhmFKFahlCKSbyBK1xTKCmXP6LG07rATK+ggZM7Z2DhY0L3SqqpfJdLyXMlbEc174qWt1
qvFyf1VXjgljk92QoJoz3uR6lpQ2AqOPGD9I68zFewun8aaun8dpLA/3h7rN/Kl6CSAfBCIypyX7
ATHrVp8g0bjYOsVYpBSR8jlKdfngaxrW3rTjcQLJdO8nL4N4q+p2K9o319woDaE/RL/qph1QKlgN
+HrDREPMLfY4gniPsq/jx0xtrBLhIxRrf1sqfgnwSt57RtF+asr2Rxo04kMdTskhLoIBgcFOPtEj
at7dX5y1fQAZF8jszC+FbX79HfJgMLAUSjta2W1BRRuRoXeKlQenUSmEwDfalujddT0SRpFQ3yPq
bm4kn2v7nTwAlVSCGM+kxS/w7MzwKodf0Js4sO4CLwWwG9n1RvV37RjD8QT6D98UPv0iPMVY63U6
LnOuoqjdxzJXY5wmMWEdT840lceOtvHl/tKuTozCmfWbo3HbtQ9rAyeBjIPMxfxZHXTvjbB4pNwf
Ze0gIRCCBhNBA4bPIlxA587yPCAeZkmjHhrFk26YdpiD5crr8TsULUDFUzFBa47n+/Ve8cKAaBtI
BDM6Ozrlfe+4VqAGB893io1caW1WCAdRI6EUxaCLTdHmWp6EwmldEKUovbZtc9ADHWPzINiqyKxt
DElcn0UWdQpQywVsmsouTOL7iMHZo642kYvxd4bZc2TNLhf9q4H+ZAVgvWacCuD75T1JYyMrWvyI
XA8SEVrfaXWqhtJ3NWzcjvf3xkrk01WSbDAWPFBIAq8/GAAoEVFP69xG2kjOepOz9zMlAjzS1Wfd
d3gkKAZwzT72Ng71yosSZSJCHlikuf60FKwOdPBNtIFa11CC+mMWjzJ0MeWUOy0EmHcuC0f7isw0
DtgqHmrjPugpp/IKNbLZYB1TKnZzi1sZN9jZLyAjuveXZmWDzfhVKpxUdWfdkuulyUe7qGmm9a6B
08FpKpOvBfZA6IVbGwF2JQpcDbSIO7XHE74PQFNO4AYGFxURLEtEY9Yb1b7bVw1PULiNpA3goOhI
XE+oxYC7bxW2sT5N6snpuoqXr6YcKgMlQVvN1DcKeoIbg67dbnApLToDvKeg3C12mE5boBU1RqVt
ZAX5flJGjIAFmqF7u8/070qRquhYqI1wI16aPVYvwnibiaJ4V5QjitREjjYmi/L8x4hn54kTM3y+
/6XXFgYU/dx1I6IYSwGeGDtCyyhQTok0xfqQYMp6EGGrHPzYobQSDdLFTNvaiMprg844QLqq1G9u
FDlR1cd/VXqda7OZz1GQf0uAOR0a7EkvmIfh9+pB/7w/0TkmXj9+6ExwC5iEF40QvdhpXlRPsG0U
Mg3Hz75aefclRiDzFBZN9qQ0nXcJNYlU1ljlj7EX/7w/+Eq3huyY4/j/mDuT5bqRLE2/SlnuEYV5
MKusBYA7kLwUZ5HSBkZJlGMG3DHj6ftDRFZXkWKLHb3qXUZSJC4uHO7n/Ocf4D9uOShvxbWtPyW9
4W7nK5KCLq461XzKFk8E4dIsziFr+jKqEn3az5nRTkdVQheauhqyK0P0jxRO7+zpWw/GvAbK68bJ
fP0ykHNZirE0eOZVV56xxc6fJmE+955azt1Zdoff3/x7+yzeHES/bBUeFKg3lytITtQk2RPr6vQ/
SfpBv9xXrbNzJkkuOwmm2YXAIu7T6rTBB8fJe7fqg/sw0mZgRJXy+tqrpecNkdp9bMglOASpTlK0
g89JGASq2ik5fTA52e7l7SrDC5jDZDtaUP68vl5RtakRDFyP0nTelRWZx5qrmn3heMMHPcJ7Xyti
WmBfaPD8jzf1Rl6vS1ERphpnnjllu853yKEDDCW+q+uONCr9C67PZJhC0zYff/9I33mBNx3jRuqF
pPhrTospmqISXHuoNXc/aP2WQEZ88KXP/ysju87789mV/u73l33nHYa8w9CTzWNDEN48zdSRJa+2
QgErMrc+Fro+EVmmgSFkiTbfzp41ycNoatbdApcdX4XO/qhjeedbhw0CCOxuQzlsvF8/YJcwP3/V
ki7W/L7YB0t557Uj8darOez1NmjPMN9P447D+4O36J2VBS9io7iyy+MR9Ab0TjJPBVNf9rGWZ/5X
smntQ7mYLUOq+iMrQ/Pdm0QmSwmAozCyp9c3Weurn6w6uTvT7DnfFAHG50ymzIMay/Fs7Yc0ToWb
Rp6R1Z8HIhFdxBDQNFbdJgOp8JNRhMgTprNxnq24FtAR2Vhr3J1hnndPsrVSMpNq92pK1szCcH0d
v1aouSe+z3U6H8pMRmwTjh8CSpG6l7vymC7ZR9ka794lvokb+IeK9S0v0/dTIm27qSePSmvutXk6
L3FlW5CYmipktr5o5FbO6yWYq/yg+XlnW4K9ROvD1gR1+e1CNkk3TJXX9XFPXNUXds47aTWig/wK
O8FJzYffvzfvVFkgYJu2Y9vvf7EcGWTup9SRfex2LV00esXBDKv6I/+U95YoBCLuCx0bbmlvlqgn
u2SsU62PdTkQsFEXVUaAXNst561Puufv7+m9vQBK7XaK4fDJlPr1GiX1NXfKcaWz0+zlQfm2qm/W
PkFSPkyddTmBRy1EHvUj2ZZ017upIKLv9x/hHcEMvAuMFJhcYjAOqPn6M2hkLYyjZaCvNBw5Y+yP
cyx+EW2XnNy1hu+ihKU+4xJiV5deuphbJPgocAzpje9FuxQvRlZN33//od7ZmqlxGQdRuMN1fLtB
pV1QytIixRiq5XSqcuKrx97p95Wol12mOjMNcdP5yLjsnauiJ97YSwG1FfOo199EahYB2ZOajMe2
cx8DNGZkDsrEvtNb015ChibBRZEOzd+/WebGUFYBsCzO3DfHrfLVCG8VX+wx9/UuKlALnYqGAU4U
kISyw1saqgYn1Qev73t3u9kBQnsGHuRIen23lp4ZqZus5JXXTvDoSHOmkbCTHFmAEu1e7+th785i
/uCyf8KOb6oLWCfUUNuslZjGN12MXhuq8E0NVn7Bu3VpGR2Z9KMVlN8WMPTbPFBWEZbIvI/DYtdu
aBRMFOJkyqUJ0z0laNbHGjc2cP3GlRHZAh5mPdFk4dpo4uX36/CdzeDP3nEbfvNo3lZChlOkUxtM
GF2p2iSB2C6DbLl2LZw5KmIbB/XRhvDeBdnGGTPSWLO1vjmZYbC1gOo4a+leC9efMrq8UGWbnVc9
hgjR7+/unRXAywVOsS0BlvybFTDMfuenHPdxkuTOY6fch6Zdq0ufROF4lmO7z6T4qAJ459DA545K
70/0mwX/etUtDCrtovVkvDQa8TB52Xnkiesl/rOunB5lMP0/wOBIkpGRb43CBgW8viLpyPba95UC
yEqnAv1EvvbH1J8Z4hZZgF/aamjppSfsqTqfVmlreVgr03z+/Xf9zoNF5Y1BNnPuraZ+811nTB+S
SkkZGxUE48VTVqgJj30sJdBu//trvfcdY8fDEBz/E0q8N4soKAEEeJ1lnOZqvBVGuTwU+liFXNo/
1GubfoDkvbOOkE6SE4HjEmXAWxdazwbqgINCR1ga8ga7P5JCZz1PZ+wt+/xKtgkVnj+OH4lv3qkI
NscahIYU0viQvTk9rdLIHbNjNJbBvtmleELEhk9z/Ptv850nh7Uk8DWzBQs70zfbc6YHmRcUbReX
xdAgMbeX85zU9ygNCvn3v0gmXwwRqKm2a765obVZ+mq0hj4OakfKUBQQu4pG+Ld8Ay9oirw9Cgex
+9v3FxDtiEyL+SKuZ2/uD8K03pg+TsxJrdbrcSHlFqtQDS6gkX+w97+zMLEI2Zyy/jra31zKLwrs
/GVLCTf06c+pqtTOyHX9hATIu60b8yMx8HvXY9pAe7dVESDnr1/9oayVwvK6j+Vse/2OgzVfj3zH
wQUllXk3d4Pz0f72qyCM4QPiM4THqKUYkb65R4SRWTkuIyCdWWJ3MHmYPOwncPAqD7PRaPJYdrr1
YGTeWpwZI6DuXiyyP4hRp9C0pZ5YmHU1jvlNObOnDkJ38hc/cdSyr/CwpB6YVF7drLyPm2GElVyL
rhY/0r7tiYPTggb+5uo/lo1fVVGQ1KY4+CWDwA/Kxl/eed4ETnCYRPDMQZ/f7Kq0bvPgZIrbhPdy
k3NExbOl9LBs7fWYO+N3voeH3y/UXy+JIB9YYnN3Q4vy1hElXWFAFnXjxDLv/PECUhLtm12SXR+C
Eah1rxWUOecDVJ6PKsNfdhqmp8xeaF05QRikvdm9u5yUu2URTtzleEzsxJZ0nyUsgL/7Lm7XYSOl
H2DQTgbG6wXb+QkZCpIYGpxNpiVcsBKPJq20TsvsV99+/3X+8nJwLRQvMBI3MW/w1lwFn47aG/Bn
j3MrSQ6+1XpPSlnXg5Ymu6YaOAb/9vW2ShMOMP2iDlT7+t5Mr1KEWvIdAihV2hBKNwl+pmk2Er5d
soTvAqvG9+D3F/2lPd44uIz2mT7DkP0F6SCoWhmEQ3FRXeCNruddvLZ5FSuVDfECXSdyyBq6MoX1
UULMtiRelblcGSXKpkdjweEc/Pp2GxKGhy7L3bhLpfYwCohqxxzrjMgU7YdhlH+Wam+vxrPEzpTS
ivX55svtzKHUyYNHdhLgyxp2fWqfJAHlU0jVkd/oPiLHMDGFSXsuTWyunTTXrozG8W8Jk6l+mrLC
+oArVlaMRmbdSJ71kJ4VuaLsDYgOu9SL1MCmIknn8yFHNBWavQ5d0kv6Jg91DSO+iOeXf3WbYvny
+6f4K/LMwEN3ofuAm23Usjc9qp06FGxkpMWtyPQTUgFzCoPZqRo+pspVOM3+4Oxo7dqLwVF4ZXqL
o/JQmzOvJ5fE8qrj7z/Rr+jS9ok2KTxoFq3q26G63tmpAp5ssA2zs2nHQy26fWaJVdvhwmgy8FhX
epK6g5kQkg9fvtj0O9hDCuLzojXX3S5SZLWrUIcDX4cuptxNvM66re8zZAhFlHV5fl1LvcQz3XKX
L+DdThv2uNUXu4aQk/vF9HDBKgubdAwCmvuzbJ2CjJgBx0Dcg1D/++/v+dcVjXEHFuroV7FkAYl+
vaKXUqK4Wuo2Rv3nRktjlkdV9fAd1umjSdevexMKJMY5tEKM8n/RrEqFLkTgSBKbvhq+pKPtIuBy
DYJ58PYLdZrBD/aJd1cYUy56hK1UwJDl9c2RSSeqjQUbm30+7Tjh4ciWqthRGKHpHGsVa9LXwzRf
nd0KgeNYL0kSpV6T/UX4+vdXWfPdn9nz35t2URl+72/+8z+v2pf6rlcvL/3lc/sf26/+73/6+hf/
8zL7rpqu+dm//Vevfom//6/rx8/986v/2NV91i83w4tabl8InO7/vIB4abZ/+X/7w397+fOv3C/t
yz//8b0Z6n77ayJr6n/860dnP/75D4Ic/8eC2/7+v3746bni926b6rnOnn/5jZfnrueXgz827xjW
BGUx0tfNjGh6+fMn+h/wtjAZgOy5zfY3vUHdqD795z9snx9tvEgM1BiO/8mX7XAX2H5k/YHhMyKr
LVILhhQinP+68+u/Nta/HgrfxL/++9/qobpukPF3//wHB+ar7Z7VymfYWlo8OTjljLewod9oBVaa
uhm1hALJC2/NWEttu822XQ13mesR2GNxQq9bRXXbcuqVn2Di5qZJLtOUAOCuqIGMHyloR4XnUBLk
R6STRoBywqiIZRYZppmTyNMEXQnA+a7xOyd4npcy2wKrhCGvvBXNywni7aod+7yayzwchBLpfVEm
g3bJoW4HIrSqsmlOTmEL4mIzzziOeSvcLhybjfdmTml3q8tmuWj8ob7BBq1bz7KhsB/5yrU2npl5
if0ipurKSzrpx4PwZrmEsjaa6pvTrwYGN71VT8kp8WAY68RcGbP+oC9WmXziFVraAxyT2t0tGeYJ
oeRAmSLf6xw7DvCu/WKnVeLuzXIc52NNtFyA7UFQJrvFpcIlJgiLG7ZJqVaK3Y2aXxuomSJf8zWx
r9xJaHshMESP666bxGXZB8FlZc3VXVsQv7JXsptOejk1ZMpneAvAYfSzr32/9rcLCUBmSMjaTBbH
SJLtonLX31WTpuy9nRPBDO3SNwjoRL+FIx9o0Vhe2mYzPbW527qhlSkv25VCZUboDJrVhQKt/0u2
9MvnAkYAOaMLlQfzHC4r3JtyVs1pdSvPDlXviiSSmSF+1JVd5Act0W6rUneWuLS77jkpkzIKOCIi
SEL2KSWY9nFhO/IkR53jifbchooto26U6mLSMxSwmbkmD32d5Gdt65eXYDLDDdzjeQ/T796Xrv5Y
kvb0TVgr1pfZXEZjZZXfITAAcsuqruaoKPLgysNpZg4TLHwZPxqDc6Hnc/617BSrx8vnZI5aEmC4
LY7gnxa0F0m40OrdD+mCJ3idOTOPuNb5upU3m7FqyuauGptU3ynS1A+IEdjLJTUY3xYr95LUudEI
SV/VRZiOkkKkdfRB20thOmXomMWURaITy26VmyZBt3vSqGuj6I/KGawhKs2qv537hgITGkrzOPQS
e6ciK9YHeyrVGE2ZQYpmb48FZh2YfX1qMs3UQ50KYt376ajua5llP3y0GD05lPn4OKUYWMd9ay33
Q+d6ZZiqxDXCScpeOy5Z70AwTJT4AZaUPihuPo3NZDabQzKnQx7P09LiBSBKP64SarEaxL0PRdtp
N7J2ctLtZjvxQr9zCRVOlrH8Mo1j0YVB3vAoAEqNi6rPuzSshZb9SBqzR+uQFpMZBpnl3hh5IR6Y
M2I+O7p5cmCQ6D87YxkECN86/3PW1x1aN+R9t7ovtHGnazK/KoWXKOoSVX+rUk2oUBv4WdgRn8o3
7o3TScDKus/KvLlVgzf0oe115hnCNtwYndHuHjWsAvqTJ4flODY2EQ4YMgeXWVU6TQT3PJ9jvRqU
vrNlMXKWVq5+5WttEuzzvihGAkundjg35Wbp6A1a96OdtOmFkPG1PKt7wjGvnVZWBeCcviS7gLwD
+W2l41JR55j1V8FnWMPaHaz1pK2VlkTzoikjSq2q+M5Rbs97RfqSGw2Z5j3081h5kWnS8DATaxia
y9EoHgxXW5K4r4bqcQ6sEUvdNfe/q3qpr/0JcCksHSnEjhm5RY8ypEmNV6PUuHhiU0cHZXvv4blE
QTL5erknIin9iWNcLXeM0Jsnl9jU7rz3x74iqGFOTrVAn7VvHWPFshpxS7rrlkT3971bIOboOkv6
OClNSxK67uw/WCYmiqGgJsczxhirT6lV4MycOqN5TObcJJzMmPNr2XoWtPusTG6SUiO7zbZqeS17
KZ5cs2/SaIPPxJGLjnO06HaSnHWpZS6Rw2PrY5D3JdtJ5jtpbMukfK70yfIiNbHvxZKX2yZhj8no
3pumREau3jpzjK68u3FXIxfhmDSuiucUoCCySUiD/tWW2nlrN+28hTas3xHg+w+NOfQva+WvlyWT
/irqUBx/7aBy45DeuE2Cqtrgs+OttZIHVIniroNjN8TKtFsVrwHcWKQF7XI3DYWTHyaHiDZEqx6F
Gc1IjvGVGjMHa9A6qfYW4AdzDES1n3lqo4oc0SQ//BGXKp7pyvRKEUVkRB6f8qGRtboYMn+BKjev
Cx4Qk5+nh7Yr9Fux1v688ytL1fiw2sPZMnlmE7vE7d6ujF0Vfj9wcmjUR/EII0NceYuaSozuTepU
5XfKj/S5Wa/sbgoQm2LyyaFrTOuPUojpPPNyrQ2HpTNmcuqXfoiWtepvqBfMFodx23uS9Wx9obYn
GskhCGEJ0wlb8BDMw34c0KHfajrWtOAfGcvVG1vvOBn0bWGbO5aMdbMR7j7V3FJGU6AR9aTXlv4M
8qAMLFimegj9unKv6wVvjHAdpN2d8ElordCq7eVaK/g4kUKzNUBWMLvPTKnMm5X/Q9tzqukZfvKZ
8cDR1RTnpJ+YnHtqXHcEg1q0QapI2rCuukEPO07kdt8ItaRIgI2Bf4ip0tPqj4idW9fWPgWkVlS4
9fmsmkq20xIzxvZ/It9siMqQzaqF1jr0WB5p3fCdv5GUOzph84vAdOW6HfTM2pVTix8uIyLjnGTt
VEZ+m3pJnPhOdhesfZqw5HkiO5siQkGiq7uLJFlcC4VMgMY8Xdg0w8HQi2+rM+ef5GwijLYbafec
FzzFuEW0dGPUdrOcQyseD0wvIIoskEQgrPiLy4HM7LQJ/dxUc4Tss3gyrGTOYo3R6qkclgEBv7f2
WVT1Ghv4Qmf56OC5jpda1lkPTREY64HRyeqEda+tw76bZlWye3cY0dprBiY0t1wpKtK86cPBXur1
SOqcV0UuL00XU0w59262NlYoU75/HLrT4DoPrGzcee2Q2afZdMW8g0tgDjtHaf4STi41M/3qaH4j
ZqM2qDES/7krhPjaz4Mhz+H9MKVpK1LSwsLvtFtyhFURp37qIhzvl2xAU5vbPsPScbghZU+J81VW
mndW2YM7ntTqb6/SYrQYH4HBnIwFK99wyEYMChtfLeT/LKNxC8Rm3TJEKb5OXuX1odl0+cHBOSvf
t5WPiUfWNqxWHDYKCg7csup9BQeBMhejmN65pGL17b3lzoV7WrOxXq4su5jWnYZmyPuGoj/jsGHa
4w93a0B9REzCDAx3EqIb088UzHl5SPSknk4mHIbg3CYournFSrGb9tmgT8aZnJBZ79PcMJLvoJ9F
unfmwffvaYsDeXKsZLFvrSWxzKg39PWjnMHXKCQ9xubVyYPBgXpDIt/qrRKs/dw2VyKu+PGlrYos
DtCTfdDmv1Ec/XkZTKeZzdKwAe2+Jc4Eqq07rZdF3NozEWVBVs53htezd1Jy5hZYg9meXMaTebRY
lIiQZGSceJm6/7P9+1ud8P+xv33VE/+2X/7/sRPeRmT//l/95i+d8F3ZjC9vW+HtV/5qhQ33D/jW
nKcQTzermw0I/6sVNqw/tkyKTamKKcA20vnvVtj9A4YBsZhEB2CY+aoVdv7A8gJDTqTzzLjAZ/9O
K4z/1WugiCZ3Y1tBnwGq5/OB4bzGUuauHN1tOhA1mlZ8xiEu+T7gGMd5vTrM7EsLxCzqpBOgxc9T
eaunap0OzmzIPgyMGeJVqk1eGpK3kzKpdXpjJ7pUXanUq/o4HWr3WydqTAs1b9U+tUY6Lke9TIQZ
D20nTbBsE3hyMTIlIhuPC3LGiNDt8qQLB9M62G3QmYc6LbIH2H9Gs6MK6NP9VElGL86Y+bee2+V3
JsbrhGkpC8uCQeozf2Z2MxfKUe5frvXGCstgyuZRIhu7p3S2VBIWczV1MCiS4moQnQZlDP994wjR
oqYLCTLjU9Nqnhubg6uiBNZ0dW6mjsD0xIMFweMzn418ZFMWdV5SbtZBo59Jw8anIxFy9cNRzIg+
FjsNTjZJiidUwih5Z8NcwoK7XKLMrGsB1DvpeTivXdNhTTZa5pWDFLaPShyvfD6xV/T7GQDzKRfC
0DiN3VEcJafgGMs1n59QU8lbq+ZRhnLQcXBbCDB8wqnKriBpBuqpEo79BUMJ57Mn5ulrIQN5lbjZ
SJc4u9R3jrJSbd+iW8FhhMPUaoMoGwdQYwKikmA9tnYZ9m3gN1Hf+J8D0V00aR6ipKpo6bN9oOmh
bDVAhqdqviYg6SJBu5QsAuqzfeRT1BJM0M7OulxlO2jeS2bu2ame/bS+0Y1TM0Iq8dfHNS3co9ms
/ac1Z7vED8l0tKg3K4/yofq2auaDnwCjOtUQtWAozkKxvgyXhtMf3Gq9mofhXk+C81QzPpfdS95O
11J8Lt3sxSbPMRf6UzbUp2rMwnr1r4Z++4o5ZbKE2Z6mR5NtHZK0e5JFOYY1NcW0HJQtb9joQ1Lp
u9AK6oOslsggRmDyzpu5YO47zOHsmvtKwQ/wk/TQF+1p9VGRmFaBY2Agd3kS4FcsevMeuZV155Zr
8z3XuzOLLFNsjOc5Tj3o6dBojftk9EoMBozdOOneHXM58vhQU4KgaADcu9FYtCdoExnDx+GnWahL
18+voeC1F7XT5dE4ddN9t/iR8or9kAznqRjVJ2+EDSO8UIzyrA9OysxiyuFb29R3qETj1Q4eA+NZ
X3Bu8yF4xIZNpIb+CCV0ZyQL2IO9qxQP0qNmT64XswxX2l+sAykfzf7OrYhjHTbz+DbM9Sbs16+u
Pd4ka39nedNey8n9pmuFhRlrmKZO+afSdfaY2ke6J666QAMWsWM7mHFdkfvMdy/8FJM+6oRQyy9E
NmDzAKiQOydcJ+KgSwm5r4+OVQw7m89Cz3Fs+uZu0B7S8rs5JBcWE3+xPJluTuS3/O7RcejZRZaU
e5A8khSPYDffU5cySaREBvRaDXF3/JLa8ISAdrz0bgqMeznXzSG1g2+aFjyz1C5GmG1mk44h/Ksq
1oqbKbCHKFPy3pPlGOnTjGVaZUWe395UM/N/t8Zs3Z3YqOont+9PI1aiVJ5BVMz5vupb86x3N0rX
erC1fo7nLNnlnXNFG3xwk+nFGZaUoclgmjfkteGdbC1o8UVxndn+Zsh2Ksf0ctWt5JA4RRmzHKs9
eElxMZcD3GT+9CTHLx6gBEXueLnk7idrLR4BRg8NzIUIc45DVwxnzurfoUwmFWLao7kN1/VKz7Jz
HLn3TalFjc3qxeHzE9ONb0Hqh52xDiEQnZOFlixrFELjQoy7554Xo3L3a8Lr2j3Ro3+V1Xz06iq/
q6FJ24h07cq6ab3sSq9OpLqecJ8+tGN5PzfeJ7pD2wkRJo1t1Ep15+XjralNZ7bf74zuWlu6NcrE
7bTVqLI4r/vncaw5g7pB3TGVuRRs+poQnxdL3ZrTeTCp/aiAE1pqo2oOqySqMQKep8LC5myaL8R6
8hiGKa0SoZFnV3ArTox6TqWzHG2bt3Hq9ou8SUmJblzt5GDZEAADE6BnqROZN1ChmiqLuroK7VF4
yKxBuPLe2zWevhbhgj05uNCozH0uWyRG7cKmUlbAorm1H8zkZzc7Z7lfHLPJSy7qOlDPleMWsT76
R68FIB5dCmCCHKNiHMHD8BNLJXKTcHUEQ6XCpS+fkM2rw9q3p760D06Wh5yra38FznXqku+q1E8G
TaxfN/t+rHZw+CInhzo4VIggzMNaDN9k5pz0xb2mSwhNa93b07x32pKd99tqngVrfeXNgEEiXLtr
vTLjSb+w8cpzrS422vQYNFVShLjTpc/W2kMG1CaFgW7RXRUJXUMJ8Ljo03PWdifbs5/WToX2OjxV
mXExLGicLXuNF2ZvC5Mb2ffsrbPaexXFe70bhHuPt5j56E+GiEzvpNXY5RbtFVgVm21jVQ+Dcr74
qwKadr/jmAG80H9b1bCfOq35Bvsn7rzPoz5RsCBTwNIG8M/3QXLoPErg9UQ1T3RAm12Nfr0gNouX
9Towzip6v07PecmaWAOV6fVu5zOXtKqVXTB7zlz1jIEpD7y7IlTm0uzno2QzNwwaz961AXrFSQQa
gPsUHIWn77QxiBw9e1Kax/MqTmKSxo1W8ueXzzqmmVo0I8z+hPaZIaN08p3W7x0VQFyyN2jd4U11
inBcy+NiPSFi8y/UOp+5k3MJ7+Snw7FWGGsBE9AMe6ADZ5mOzXaWFgxM/CtDPdpVFXI+fmY8ei5w
Ulz9Jbjpk2tfeI9zXpzJINhXSRnO8zefwHla6flC6u0ud4aI3M2DtLLzPBD3+dDmITS4qFrz/WDT
HlP4yXCpp53K9Uc4IQzBSGbO26NS3aehN8JM401q+jNcg1jRlrNHSPpD4HgWOU522fnD+dQWEDVT
VwJCMzhZjHvHlbybCQFd1ja4ZXxyElZyZnmcB/TPqzpSbqWfcu7N1WMwyMNgjPq1IKA7t4YwM3Zr
/qNJSpfD2o2F24B3Vey583PlumE5coPLHXPLPQSOSBZfLZIbY7/+0gomwMFy66MFt5avVp+F2TqH
7jreMOPdkR7P4PyLU4/Ua2aYzxljEjxK0lMJIIREJCJNzHWMH4NLJiUbfDEap7KhoIWmmdGEQXyM
MP6NvM7aO1m9dypjZzCPINrhOmAsjmA4soo07H2Xc7n57JK8m2df1vYxzbsFbDirrjINNAw8fXJt
6EjgC0UTliWQGC3wp6kaPB/j3t7kkbnnfgqXgFhnccxMeZabOj4Y3OhykflQSKRzN5l68ui0nMdp
fqQqAZo3qEiNqHS1HeFkO0FDYHcLvoLjvhU/RtOO12UIFdUjviXRdrjOFqwpPsi8Nrs6GUPc7Fie
PWedvj4wHtytlrD3vrqZqLtvsnxx4zEbQ7m22MEzogp7aV22hfl5lC+aTWpIczXqF5jz7+BExQGZ
EFNu78v2mz/PDMtP3viMxdMS+HHSOSwv41C55Ne8JM54VlRXSA7Onb656GCqPqEPOHT4AZX4GDB9
J0ehStj0zV1v23dlQLHVizO37w5GOQ0viGfZd/o2lsR4NA4N9LyWhMw25OMIOoyCfiasx8yjhXiy
pEENXF9n2BjVUOw/Z4wZziCZRIGZo/Eg6CAFw41rgxRSr7fugO+onOK6kMcJrgPuw1Eq+XwIC569
7uBoQZjlUT2Tzzh5Pzqg2kXT7x0A/WDF2hCUqOcUL1v2wh7MEbguXL3uWwaaO5vWj34Yp5saHN6S
nD+JzeQvObe9F9tfvkp1bi3U5NgcVeMF6ozLBdlvtgzOTT1vadkXTFZe8CoLu0aLCclZw4RSqA5o
IXSTl5w3KEnW45ZL5ulk76p8t9U7ppuGHX55Q2ruJ2xxs5kH5VRn6fxtKudjmVuXeaoOsPEPXekc
RvUi9HrnIMJxk+8AYFe9Ne2FNUV5aUcYlEeiqS+EV+5dkNM8rffGeNt5x6q65bMGIWVyVKXOZ5dD
h171xgwq2jMCfcz6Eg+JcPC9oy2K/Tr+tDKaCnO5V517OQr95LNZfrKr4QBiEw+TuiYSN8qrXIa+
le/IjbEQMGg3i5s+G4MWSpD12FFGYYbWmPWA0AZTBLS7a6LdWWB+reecPGJf5mWsjiL3jjPc2bPC
FVglrdpV4A2UPoCM5IKX3m3pj/ie6hGUw9jTNInMulTPzOBCiBrXtQBlLM6NXF2jJ/F2Ix5W0PNQ
UJzXpYp9UV9arQpJoROR4S504urnKoxQAwE3cVV1cMzHxPBTQvlTdzHivMzamEUyv4TkEjFS3Unw
4sOY0mhmpmeE+TB9TX32c7NWx5VSsaItFvozc0S2Aatk5Ge6A5Mmyh+rvjd50yv6j0UZQTwZuk9g
6nhemnSBdDcnU/EO9ll2zJyhOwYO7iHKKe8q0rgk1rW8wD5NamTPBk7jqtwb27mhB8sPr+iKEPtU
dQ7O3l+Y3mBFpWi0F8IGFJ5n2okR+3dkPgcGLA6Pfz4Ek5XuXD9dYilRKVubx50NNBq1BRuNL+eT
5sudp8r6MIJ1utMYDhgJOKt+Zg9BXHT+5WCrx3pZjlVRA5PhurTKVHDKaeS5d8+VGA+eJJljMeT/
Yu88luNG2i59Kx2zRwcSHstBFcrQG4kitUFQDkDCm4S7+nkg9fePWOJPTu9mIia6F90yRAGVSPO+
5zzHD+lxbWZJMbpswz6W2U1jSliyBrv1MSCqMqefWrbOfvYu+siCmuKQcM8+1Sp155jWt3W3V0nt
hLReAr86OrP6saTH9btTu8VbPdjSStnAGK2cFyQAzvSQ+IB7wB973VPaNAMubRX1PyLDiozDPI5S
Blii2miH+9QrApktyqOJWesOGiqlsftafP7SPOLzJfZjtq5VVXCWyg3EtNusFMW2SPLKv9JV77dM
FmK6VIan0mPBnvUxisQUH2KbSMC9Uzki3fRNU18PxVRr22rJxUVUNqw+BBygdkIsW2vhJGb3Bt03
5wKYHjzQVaL2OC6cLPZtb2vDpq08+gHSIkVpjXdv152fqgDlOqBv8N55xk1JBY2Po7mZzm1m6tv/
r1D286rVWQMX/vsC5a79Xn5N/rpfpTTf2/Kv5/LbX/+T01H7tU+//nXB/3a/y3jWH/ardOm6f0Ow
soiPwZSJPcFDHf2rdGn6fzuwDfC9EPf5U8bzX6VLTYi/bfgWQufvYRRGyvM//vpHxqNZ/t8/vYf/
0ff8p6j6fyDieakvpkNO/i3VUSyZ8EOpnZ7Yv2Q6oxtYYqKZ7KT7kJludo2cxXke6JnuclBNAbvs
91ILfsYS/G/lJldFuYT8HmUdl6dye6IT1aYuQgfk40vJ1LZRV8K+yN0vrc/B8c6S7APb2864a3oZ
FhynYnYXQn5oynsrzbbD+KTsMeB0eCzaL62xMm4Arg4HIzrSyT8WyXB01G3ZDbshkhSj4k0qyZj4
0AgvLJkmNRq45AGGVkdrWDG7JSKoWYplvTcif4OZPvhtnLwilPoJkHnrdk9042bbVKsPkl3rvXfJ
TjdQAQeHrbarNu11HZq3+QMNL7FB3fCO+eClFPjPB32iIR1RRenRxJUjR6nAnMbrqH2MhQybMv2h
ODhb3Y93bvaljPHPS54oJivbmYrC5JL1sQt3TbjDiRAg1tzZ++jAxB0Uu/u3L/nHGH45msyTMQzY
f3To9+NOOSJFul421m58h0j36iWAbGBignHIBPqyui/UsIjeYNM0uV8XLw0d+yZGhlRVD4V8R/dL
5+F3EfU/D/C3a52MltwGoDhIrhVfUROqv3n75mN7mM6r/fhYXsXf4zPjGgWBdV7eJvu4D8wPE83A
T28/0xNt6M9PgamDkGwblR+Ss5NPActYtVLm2YakUVNsvQd6+4sbDDOt6yDBuSYCGsVvX/SVofPi
miejtRCto/dGxjXNDK6n2pf9gkRqqgrCRZbd2xc78WSud+jiAfJX+SIzH47fl99p52laoeWi3LiV
BkbQyKfbmC7wLpsTZ1tWpokXs+t3eMeKSwtr8BYMm/c8N606kHXQnEMuV9f0goxrLfWy71Rh3kux
ORl1TI8/G59Eu6xKS0xELz+hsDXB/JdqgWUn6aZFLb71/ZS6rDaDjIq0dBvFrf3OlPGy4bp62jz4
efRbodgZLrCIlxfVReHT7CxQESU26hAP3T771PTw9tNfZ4HfpkQEq9zTz9Q+liCic05eqHweB2gI
HdBWb0Z2bFS4owLplPaHVtfr66ma3fO2ELOOhs5x2eQuTnT39kc44Yiz7rG6Gis+yuW/eLNPZipR
Y6c2pC8Ohld7oS1yzADtWB+sNNUDxyqqcInrz4mDDiZt/PZcJmm9y1LBsZJI4LNBOdk7MLeTL9zW
IXyu/vtV70vL+/TZL5XfA13AiNybDp2KFFGtrDkLW6333SRK8tCjSgrfeQwn8816UdZhEHmE+gBY
OnUUVmYlqdwnXHReJaOFQoyv/OyjS/jpgeNcy9komZetFUcUU0ijM6cgNbt23njLUFuIR7Lynedw
0o4HrEWwNhB7k1omXRiIii8H4WDooKUa+HUJCIhNWszZeeQCBGgy9ut65H3LxvzMr9KKXFhyyOgO
Obf/9rFAfjLJo4B2hPUK/NTLj2AvUSO0tkE7yhDBczWWglGRDzRmUMAnd6UDX55qj5XPe7Z4+mOU
tM2zqxeVs/PLcWGWnJroyzufan37fntv8PTQ7GaQWDAC+Mc5eTBWTEV2aIxhp6UmFebF8Zc7Webp
gbZVcefaPad13RrIETLjefraF6ntbXPEciJY2lbeeEVRIOM06GaEbrMsHyFXxe/FYZ1OresyCRYe
gjSxJ8D6T6ECKNN7WO2kVzAHRBdT3haPAhhbMBWxs9GGmQRFLPCB58Z6YEuhHYk5q+ix9vRLZ0Nt
rIgG2tLbN7xx2X6Ke/Ue4Ot00K+fkKSR1dHhg3o/9Q5ls9m5ShfOoYwIzMFR41A/bGiNiLamIihg
ilQiMg8Vdj++XtSTMvaQWlqRF+jYG99ZjE6/1vXjMOqJMF2F/v6pzaRuzL6vY905SMtF0WwmNBlW
A7ESwgveHkKvXAqZCyzfNcEPutOJV1PvbZVyjHUP/hJ/1ykvbkezdcMC28A7VzqdYBkGAhc6ntAV
GLbGWL58hQT4lamxs+iAqvzr7Kdy3xciof9W0izOS+sD/MLmGdBaFTh91m4xXiFbhHmyGZGybdyx
qd55q3+iYX5/f9aP5BqGBe4R5yS+9JcfaTSZxNzEjg5R38tvE7KMW8rFRz2mQSfNrNozyVfnedL7
u1JrjY9iHhVV0wXlwJgW2zrSwPI6A9U6l6SfsB378ixbumKPIUzeNSzHoRiW9p01+c/vjE8NoAMF
C+cmtCYvP3XO8uUhd4wOanCXizT1S3oQjX7II3Dfbw+P043f+qXB3cJbgutsZSSs+4PfQMR2FvvO
lNr+oaot9cFrZSx3hA7Va/y0sAMQWfFn6iXd9yQyzZ0hRXaoZsqqu7aUxGO//WlON8M/Pw2Tp8lM
TEeFee/lpyHmg18fjOhA6EdzX41RdmtNdncLOxZZQB5ZtJFTe1aoFe1B+1byaqVBbdUWJSydfkm/
yP5jRV3eOw6jBh5cNslUI5kmNmk3wJi5UEMr6RhKuzq4ha3X+6IVHAHbWi7/dlVbHy0uMuCyGHds
GiYvb6ZPyFyIM24m6hMXcfXsbiLwcgdJlGtoFznSvtqVYecuTthTMNvGFPL2bz/RV4YSB24Q8ZbN
3g7gy8vPgMgHAnzHC+BP7rBL63zZR7A0z8HqvxcZv77eJ+8a9F3g7Extro5H8+WlpD44Xrzo2iHJ
I3urzCGh7hV3ocTYu50snTZAtzYtKrd+Z9ic7C7XUYNQGhUIWg6Qbj/H+G9jOPfKcZZZo2FYK7uD
pqfPVV0YG7NZmOUJ80U/QfRQ0fT1dVW31Tvz3iuPeN294eSDMISf+WTMwqPPQY3J+FhXsX0RqVm/
KRl7gYbL+50bPd0wrjf6+6VOvs2pTwrdQ7R65JX1Do2e2EcFP4k2oVltBztCwyzy7J0p4tX7M9HT
CQSZSEpOhnFhDiwfKouPfewNIT3XTy6v/pXuwox5e7C+envkc3nsA32OQesq/tv3OCSG0UMm5/Y4
lWxtKwp03U2f3GWIzswCSJGtL5/fvuSfN8fUJ3isnIEoUJ1imy1J0lnMIz1mYGl2bu63uw6N+27U
C/+dM9Cf78d6Kd5BAEyM15/+5t/uTjPHdjR7xgmmVzrJ+tqjrMEPNsFom2VImpHL+WvhVKIl79zl
nw8W7xPwXOqOlBe59ssHSzNO+kzn8dFMIOhqXppT1h6mq9Zdd45pHW0x1BXvbbrWrcXLCYEXApXt
uq3n/fyj2Ci9XIjZi48VahBcCQZEQLalq/8Aw1JxdIuYwoaHyGk4EmwqznI6RdBjZBk/VVPyXgXg
ZzbSyedhh0GDHB4Q88QpiJEpeiqXzPcPjedU29HqikPSsv10kobgQGYQVCmtvTVyzT76BPWcZQln
MyfW1D6ieRdAd4luiyzTN30iqsNYd+qswcvySHBeG3YlaodiMh0UU7K+yS1PHd0yy455SbJQzqnr
2M9xcSOmyLzssQqe6TgLQjkOzdk0e0g0iAB+ZyPx5/fOdEgEz3qkWmFjJ1MTuTFVuxi6f5hAAbYG
OgkaEPZj2Vylg/HONPjKtdbNCpva1Y/6B/B/kpXbFm0ZH9PUTS4b5T8indTP6dLjY6/zD92SJ+Hb
L+8f58b1vAGj1fRItWOvdFoxSenNLHHvx8dYRt9qYcYHpwfJs05U1wv02oNyI7qfvp8Rgma6F1E1
R+884nX2ezmo+AjM/BzUhG2wh3r5alVpI/vF0JhAPFSfwvGfNQUG25kXUF4ri+ntW/5zvlot41Sv
dDbo7OZP3uSyBFdXx3Fy9MpZnQktbS6XyRgu8nnur9++1J+r6totcEjhYe8Mx+zk5IClU81jUibH
yXPQvuClk1gWtpbV5fuOp8n+PYruHX10tg0Ox3eOSK9sTNeyFNMWqDDObPbJg3XYJWrDoqUsq5W3
KefUOzYxPczKN9sN4305dHOhfekA5OJgj5brstI+pc7g+v96YCM/Z+LmvEaP+w8MjJdLu5gSPz2W
RktFoJngW2nLk8pH87JNTH3YSDRqbz/79cV8OarWawIqhOwDYed0WcJDOXYLhbCjY+ZpGCEhv2TL
Or4zdv8cTMQXgQ4B7gyQhcn65dhVhI6QC+alx7HU7RAqi3HAnGgGCaF271TUXxlM6xOkvkKRUWeG
eHkpgHcjMQK5POZVN5wNkf0h153svKJvfxAcozYWGtMLuXZjK3xZ75B8/nxJ15wmC7KDwbbC+Xns
+G3prUWliOir5bHspjycULPvmshugqkyj8vgdu+8OcafcyHXY4QCCsNqgCv/5d1afT+qearkUepm
sh0ddwoHa47DOUpiCCmedhVhOj/T41buWK2yjfB6bAB9j7pHteUOaDxdX5WmX3TVzkGfVS5MJzva
sqWNkNfZ8lwsg7VBVKb4wzLGTF1Ol9GyCt+pv2KO7W9Np+s/vj0sX5lwuTHmWfqUa2HqtE1AJlHS
qbKTR9qeOO89pwg9A2s8vtF4L932vEk6/WycerX1Jn5zSmf9nU3iqw/X0dmt0cQEKeeczEudNirh
zWl2nCLRhBPV7W1tTKYXVJ14AH4hr7WGOBjqcZV1sF2tvzBK23sUYpj3qEQT5H3NkxoRpnbw1JDh
OOPGiW374Gmmf4GQqt667K/PSkwXwdDYNCA1DaC/V4/PJj+3cM1yj3hH/1dkNI4uK1MBABPUJyp+
f+x+m6JOZZJM8jgKS+76mpTzpZmTUMtjc2t0UdMGZIk9v/2NvjYFgAxiVoNxRb7L+vu/vRmWkNpg
Uxs5No6yA72aKsq8SHj8Fo/z25d65SWk+k4+ik+VF1zF+vu/XSqNOyVk3zJ2Vml1GunxuYrxFBvm
NO3JtMvfud4rcyiWH14+Fl1I7t7J7OaDsaPPwlgVnXC2poVJJrGb9p3h+OeuHmORxxr1M5yHGebl
XWmLW/davMhjhMQaKhjx8X3a4f3JOW/3eulfaQZyWN6b6J399av3R/0e3yoTjXNKX0JVM9TS8OSx
w0R8KYRWPcBJbm/+/bdGL2o1y/2cy8yX9zfHKqG4oTGVTb4IiTCOLud50A6ai5Ifg3f9zsr32igh
b406MpoHzvTr1PrbKLGFU7QjEefHIZWh7XXEHzrIt2iMoURGjvP23b327bHJWBkbsM/+yILJTBN9
osvV3E4U5wnG621v4zedwBi1Yr50mukx1uJ/F4z581VfdzR8Z+gw2GWtX+1vN+nT72kjwAjHpDaS
vZRuswNhqYI4mrVLF5Dm7du3+epDXcE/XA6352n7jfxfi2iiJDvatUCjvuTlBZ7uOhh9SplDNfrv
vHqvrPYY5KgE0UJHAXO6TJglaL604exDnRM4t1DyMHVsG3sibY+ablWhP4uKGqufHEa4Wu9sNl6Z
1NiP65zw1pIvxLCXj1dGQBNwLGfHmnsLImVPVwj+P0/K6Q9vP9jXr7Ri8zAqsik/eTsSOtcgMpMc
J5SMwjj120Ob0it3XXSJb1/qtbXXoHdpsRfnuEO77OVdzZLk8I668zHR++RLRjzJcZ4bd4eZrTmm
jqqP8VR6l2O1YAK3re7RJkAzfOdDrBc52ZgaLPykrq0VWlIKX36I2qRUEYlZHnXNjja607GmmloU
mnjbqRsPIoTNLg6M/XgjS7JUYgTqDIOoPviFNuzf/jjmKos6+Tzg2enrmhx0KU6dFowtzRTCaIAB
pbIRIujdpPpR9Ja4dis3WfbImmbrgJnF+pa3edTsHSsaL6ZmtJ+6vp4oLjvi3imn9rKfWoSEQk3G
J6m5w5k9DubDbI0of+e6z28Wb4JdCSBuTgJjiKlYZE9DX95R1FDXqkZMuKPBWXyP0nKcQqOe7Kcp
NjssZQJSPFY4kdTLHaLb/Krs8y6EVgT+xrLqG1K80SaWY9Hjb7T1GTsiTnxz2wDqJjAhHgXS5DUd
cXBKpE1WEkNmHGHvUIOnPZsHUZejlpRNzZ4H27gMMtl5XNTu86+VuXgPRZGy4haTGr949ZxfQvJI
PlnaAluyLhKazpitokApl9Y87G/sKjHWwwu9FfUl1giipEw5FY9Gx2zYtvHk7Gk28tnmKSb2BqNm
Fwov8p+bueoeikWzQVfbxYDGvOu1+56Pjdo5iwtkrGkhngjTie/VVKVeoMEFcREN9+m9ZmMb3dNs
8yYwDTHafNC3F6NXfx9T+RC7mmuHU16Kx6ZPy+kAXGVxriiwj18a3SNeTo+gHFAclmKLrNg8rM/b
vS6mFKLEmMTq3KOuU24KxR5sg97a7UKzTedPHuyWL/gChj50WGmerModsZ/34Oh80TvuGQ1vK98q
1OtX9TInz3aWRv4RR4o4am1rYjQoBnW19FXnB35BHGHQNmkb7Uu78r6mFZiGAH8tAh/NUdGlPznt
fZSN9FZaZA8inLQIzysOS5elTpOz2Gqpv9wXVkrLVEWVl4VZ7w7LJk+G8mNh1lO1N22/P1ik5N6N
beYclwReSS4d/RJPdX3nei1F7kg1NBzwMA63dbk0ctN2ftYH+aIEbk9mkzW8Rl4seqvfOHzpFinm
E8peUF4ZXlhn1AGEpHp8UA4J82R9z+hlBarwanamryXGFwtkBOFAQTxCYtlWhk4MYWYX+rdkiTIU
SyQ4obBVcf1ojPXwJe6ALSG9c7GodK1eP5l2Wn33rRy/o70oUikIa2YwYzq2+rnmk8SjvJZ9PNub
brZtyFtjq2+iCX/NxkDPMzIME6R/k93eqybzqCVGqBDJWbOd565LsLnOTEHPpEKOOIPQBz0amSv3
MAQL8B9eWhebOF1/Ti5ztUGjW1pHfazEF5tiabaPxsm7obmEt6XMKkviP3SKrQ938iG18AOVzSzH
TZ4KFaGCxt6ARtwqP/swtoYAfbSN3S+d4zQ0jdw8S1g+cFmTb2MyQDLTDi1W5Ud3LqDrJD8DpCy8
xcNG4RUn8rgkfhR9farMYJwXrLWANvObAtzMTSVjoAXm5MZbpoH2a9VNxSfNlNaROGSCDXTwIPgt
oqE7+uNkPizE930bKQGj40pj0DAizZBKd5nw4DRGGibaMcnVEygzP9uYqD0+x9Is28AYUYbvQJ1H
X0m57B/GOSd3AzocMJDYzI1ow+dOCvhnbHMoJFtzcwRA3D90ZVJc5WMTFYHXtBOiTiiKd1IHaA/d
w1/PuWU73RCeWX9Iu3rkC1UM3Z1qC4Mw4cX+pkccfoKljucbzF2Jho5A9uW2awdApzKt0xsm8HjY
LLYJWsRa5vh5pNy24NXAg72tBtxig8ymL0NUJl/cWYzYzoBtNbjXdJ80w2zx7+ZuhCfaVTSQzjkd
mR9y5eKHnMeYCvnodLoIefOmhG9AZRua9fltoTf9VwKXz/sl/aQvtqV2dYaKhwONiq1j5ra1TjQy
uIgC1elIPF5LATQfJhA/jIUquakT+JeFaNzyUBmAes46LXFd3JaGdqtgHsswlUt716UqufO9wf8y
8jA/kL92URBiwNFRSuDSLDabnskdKWypLnRTx3MkGcBPtRpqgEMZYwsjj7ZwtjXIzQV3Fi2hlykj
DVWWph9kbsZPmWiSB35866KA8vmeFkKgzpZ48F0MQrwsASWd6keFhh7YWK8VHwv0kB/JBWs6biqf
yC6YJ5h5vqatlvySvUiQdPYMgw/L2p03q2qfT7VxkTeZxdieNFBipeq1NvRGn2yBxo6wIsRJhiq+
KXufWA6aIyP0rwzbRFn3ge2yv1qKDjrShJUnoepR4AzK/BGPlg4z9dh3lXgahrjbj/E4eIEj6gJz
S6yN5wxmk+a9ubr+SzXWNQHs/eQCaKj6q175CITn0qmeiqbprms2iNgQTH/CqZlQcN4YWlbomK1i
RKAGQK1HLbG9S69e/OrXOfJfkUD+32N8cHD57yX098/lX5fPbVpWvyvlqQH8RyovjL85e3HKI8F8
FSKuJYF/KB/G35RDqEfQ4IMtjBbiv6TyUC3XXA3Alggm17M3u/t/lPL8FplegDlWqeEvTOa/0Mpb
Lw+HaCKgjFB+FuspBvWVf3IU7aVdGs6Iu9p12RqW1IT2vjdP2NI7b1vNnb83EnMtzg7XFFH2okmP
luyJFTGyD7k0QlWO95gVMb5PSXPRVvaDiT4LOOWsQs3r8jDx6RS0g9kenTxikrCifEsKYbVLMkQx
rhZ9z0Eqs900kVczqEkccH+4vN3p4BcHzy8/uZCstsPElslR4n5wdM7lMeYojVL1UPBn7A5vpjqW
zWdVxSOvMCuYZkUfiuEfcs+/GsAfqoJ/TzmtLzg2/2e0m/33aiWmdqc/6v9K0A3j4o2XoH5OXyJi
BX/+l1XE+pv0Cob/qnihyu+vHclf418T3t9UXBBSUTBboddre+Q/xFfz73Vsc47nIEgjeU0z+OcF
MNy/kb6jLVtFg5xHeaH+xQsgXh7jycPkuPmz0+RbdOVhBr887I0e4S9Jk5Yk8Q1Fu8IZiclztdIx
1zmYvNE463RMl7No0UfhotpOzpr0FLOIYPtSUU7PaCr4FSOy/Ta0sOZ1oQJohUnNTlxrU81tVG8r
3S1YQgrwAHe/PeubXwfT36G1tEpevsXchEmvd9WliZ9Q9lMxVT3rXQqZ5IdiKhpuuSighI6ENn07
QZvDjFYsIgmceV5CoYFajFJ72XujYX2PfCOPn6ISJMwe9Bjoh8ojy+9TjJJSbDujLJIt+Diq94Np
qmfFrIXBtxGwWltzrpyNXbsw0obcVg6EicVo72uNfqS0WH1ueFGFuZ8KWlahmiy72yNzyBFNLg04
csOBir0plwJegZ+vZx/pEC6dsvySti3q5kYzEvQliaFxYtAb2Q4BLsWJBruMlMXhsYbr4cxNuYmL
NGr3vWeXwEvBIvaBY0g6wCJtnjwjc8R5P5G5iJ516oAT4l3FdZtD/MBPUyccC9NFhWnnGvm2rjTd
wFWTXAADtYwwR3hzN+o13mBzqucnzah0cnW6QWn3S0P24E7ag++czROo/xAYa/ohFU4dxk6ejvuk
jNkLA0fjObZaVhLH10/N9Jm/raUBFsph/JD4UCRu/Waq1a6NQAFskArrd3IVp10OaVzMO7PvRnxC
iw9tActj89Trgq6+NnRlhJN4aL81RRK590lZAt6hO1IvB0/pkCLlOI2Y0tM83yXo0uNNPcXJcqNI
Cst2HvmmpE+gmgDigFc4hbMkcEiPQ68CTmvuVaybjXnnLs2AMl+m3EUvjfqpUmTiHbMxMm5HcP3k
qYDHPqv7ZYlDaxiSaTf7c2ttmniYmqs+MWuQ82MHdcGL/aYITXvQmyNhfVUVmHqxnLlGk5pBoefe
o+qIOdgOw7pSmLZKPiWli2wkB7xuhXY0lt1Ri7tpDAZZFs0TGkb5oyJKLl67arH4Vtnsut0+WeRG
DRXs+MAorWfRUIw9Y1Udo13U9YW36WmwzGHXUVWAQmfQdtUrO04+kjA9fsF6qIyA8x5u6i5f9GXL
cQJwMTs5ZVzDTuSHxZPgh6E/6JAitzMb5LAhI75YMxGg5++8AYX/eUWIqQ7iaPTErvT9CTNjo4tt
446Ddp9bvWcdPU3wsvUC8XlQFQU/VM0iB7HYTtPNZOgZe9tfr2Lfg8dMAikHfkTNIj19nqrItg6J
Ni9UWIgXn6qYTXOVFN+szMyB5vY+O1LIsFlaATWpbTykD1NSOZMF+Griwos/1U9el/XGdZ4VRFv/
Gq4LmWn2oxKKL73QMqaGX4OuHZPC33n1oJMa0i1leQHFltqK6eQZiIXOe3aJoSf7ItUaBv0Q249G
61XOsaSDboAHds1Nbcvulmdiss4ns/WE+SC7sHO3v3bEiAU6l4n1ZdJGnMdlVH2TWa4f2CrJc2CM
bTh0BqIwmFgbh80zmkLPGA5xUf6AuARklB1NvHO0IrtyAQbKjZXpabIj8UMRPxf1JtZ43R7DUkb6
JyjFiqmfhHm5SOD8tede4cMrP/qDl63LQVx9HnPdP8/nNCW9D1fBCMNEGXjsI+iFVZU/6FHtH+mh
VZdgeeYxKOJa3phjX8MBlR6h2JhN2NfPbvIxn+x7L5lawTfFMXVj6UPf33rGqNTW5yc4QRtDi+H5
dO7MJRR0UweT7NaogJJsu8hIFzBMcbpCJ0mhqoU732VkmSBBngf7BlFZdSHwfjy7pqY+kHyI9BoS
wtnsTvhrWo9DRd2P9ja22/RurpNs4hl68/VSqgbySAUp317dIHn/MXN7eTUb8w9dju0nT1QVyHw7
osiDRrHUjkNRRZ+mTN6rpUU4R1P3grvPt4On1NNEhYAtHPwszjDZps45I8EFAsQGgLnbuqkszxaL
Fxp6dz/iTkaJXtV+bW5QFPLmSjE0Y7hkSc5slic/VDUX98zYHO+BDzsUpGqUrzr0WX7BLZLr0W/8
LBybpt3ZcQcRJ7ecpdkkrAnGRjYFVSDfwhTq0dz9CmwSIM7ipviW/WaInqvFp5pWlMZnVbQVWAzN
bb6kqeboId37+b4ZG2dPsE+jAZ41kNqAhuqBOQB+p1/kOFdLnmdHvSu8PTOJuijGzN2UnYWxzfKa
Q166y+dhLvtNrAxV7Bps3+BKyQP+wtIoSb6j4HeQ6KcOBerNLdxsehi9V1rGWcr2BS95IbUqGBTf
WDD12fBNqybru5MMPyJ9aS/Bq8bbnt3Ux9nyoydPz9zPGtlo6dbq6i99OUITkHMabVqcJgDHKGIT
fNPZXCrz3XMpgeSd6/nQ3FkWLGXOM9BOyXitv88QaH54smtumOEJs/J4964QAPZfhejde5VQiGhH
AeEGfYp7oUqLKMI2N/IN+ZPebW3M7nPRQkuSmpPeMWFCjUjj5VMmRvu89xLBbFNHl16eLV87fRGf
FDuundF1/S0dCR8EL3lIpT5X28KhFvLUU3xm/nB9CDKFkSwfFvIeODqQ9Mp2DMjncKDuZPtPFZtK
iLpgIZJQZgJ9PiBBD4SOHObLpIqcJ3I8eNkpT/gregZKjYZap934scp/eP1oWYFE//bgtQ5rP9PB
ql9Ll4X1JII5mqS9saOsMHCa7i0WYzkyiDhClaa7o5w7TTtWg+xT5vSDs+uzZaD8Ug4UQXR/FRd1
dFEbd6BcWzVVr9/OBAEcCLizvxcyrs6WhMk9IMNjcja5AAy3xzeEaWcx5pQYATZj4OcnvgPv40BS
Cc4Tcg9AOORuxTQX06R95DDvZZuJ4CkbDgQiggOggDjfamBSu5BNULatLF6urRBl7W+rqNS+o84G
sDZ6xBRsQVb7w8bWDCIt/anfjROZCFj0h9RnuauZu4Xm+jBdlEEBoVnzLmsouOk2i9pOccozHO1u
dKnxUqry3TgEx0S9t3BELj5XqSU+K9Odpxvlk9RbwJKFI5+yFWIN0AedbsHQJEAWhlpRvK2n9EJE
E32COpqN/iy2lT/xTQCWuvCl3z2ms1XfsiJ7wxlcSnRqEbsOsmPylJVrbuv6m0Jeku/1yvWNfTbB
GNi5k8nykdMJOphyLJB3DL0eAGVEvj0sHkyYcbQdsLYmXMqAUE1H3OaNldPa94fhxoZvixE4EfVe
0SQDS4PcKDTY4HWEUY+wClC4+UwmqXM+RzWU3BS828GMYkmXZGJdRdVv/2BzdOUUUkBx6YzGPRNm
N0XQIhaO1T6Qy4khmWoFYPJJno9ZZZ4XnVdbewQ0VOxyas7WOSV4xr+me0MW+IC20AGwz3hya8wh
VA7H5ipjDbU3w1TdWlECVltXup8EZq2z6ZgGcyI4TmMrFqwRtubGy2Ze9pyjW8h5hs36wjbgGelj
DxppYVkG15VdtkI532PhAnHSYFZGNrutcJKOdpXlRf3ZFzEUCZnk/P2oUcD2faseiyDtqVrCcyvh
SHaEqxhQi1MHhU2HHOdQlpUagnFIkbvY9BqyXaEvTbM33NgwA7XY2oUOu7PZLgo36RkHnx6KIAkX
D/4AI28T+6X3OBbwdVPbmgkVSlLvoTH1BIN6x9yzoUNbH+WQmGdGDR5x48O2UZvWKfmYiVkZD6io
ygu/nHj+s9nb2cZV0r1whvV8F+vK+kh4RfVk5fWwz6jmfbbgZPMy5NX0zeiJTvQaspO44ySyjkpz
TFR1ZjceddiE2QYQsv45IkcAdNHPQ0CSi8m4mLPsQcamFxGosDTLbljGyjv03gjF24KhRpBfhCgK
H1f0w7TH9FxP9enI+u8d6RH3F35XrrQMLVcAWxIKk1sFe5MMD191m2SB3/YpIVztQYlZWaFw1HLv
AsHrKNAU5nlOw+ebYf4v5s5kOW4k27Zf5NfQN9NA9GxFUhKlCUxKSegcvaNxfP1dYJZZiSEZaXfy
7FVOsrILBAJwP37O3mvHwKjbmYkASMsA6Ld0zMhYFwvX7IAh184IBMpKukfK7xHxvyDvQE/ZsYnX
A2FaJzTZS54L3Bo1dHoaoI3vpygA0h+up5qNsWTziZdugiEVJNCyO6PkR1bCO6ZZXOwFpO8PTkZS
XueUzq9hdJkfhln3NUSc+JjoONmt2NotXr9SRIgYApq3XeVDCMunn8wyBMh0jizPakiqJqrTJSXz
O5tke2g77X8xu9oeCZ429Eas5y/ocR7/vw5afTdaYRpZaa32QeFXziaUcBrkPAqmBZU9HqFbVWdY
dPOBzRKGCmfKQPqwmmI7gf7uGfO9QeVxIPj2c+b7yUdTWN6V1TksFoZtHReAh1Rv+m4N9Xx2mQcs
m7Kd0iuz7hcb9GnSHTxtVfdExneMJXxKm8PszMOJbBhg1docP87S9A9+QgHfGva+Lt3xrlcWnPi4
R9a1SP9HPZtiYcrF/HyzgGK/CpinHtW48I7ETDLzCGJ2cM7q2Tqx+/xMpyT54Yl2POrUtHcBiypY
rVowGUXqhkbK93CkKhfDaKSkSh9YJeVNGcB7n5osZIloeDrZ60Na47YNKQ6bivdcZ2ESDX3CVLUx
KW3ROEclB7+ozcfuvsyyapfa03gzLfKnq/i3Rq3EqUMJeuXkwjqOsRdlbGjODsdq+TPIG3uX+X17
B/ELpBQ5AJ27zzvmr4e0qNStU/f9hyqOC3BSpjh30B4lOZE0HMXgp/6GU4jBMFK1TYJUerH3JCxQ
XzNVTiPwbvnZUPH4gRDSb/ij5zPlhToW2uuAvfsGFKjAubPKXn4aQXGgxwu6bG2R2v7nKZ/1AfMd
PXbTghrbBWE2QRDMeJZ4Pk9x02X2ca6m8LtTZfVD1RuKH99mpNh0qVRX5iRj4iWz1gh3ysrHX5LB
2a1vUtWwToZMoLsmKw6T8PR3H+QhCLOGxA3Xc8f73he8RKm1sNyLJe9+GHMKdcMgwohiVtmfO7US
gbrBrA6F78/f46IKADxRdfD2amBKm1JwQOExXqjJOwfv6jRnw6MTlOJEMQ42NjXQQCDHrid2RBS0
jV3BsO8HZ0Rean1x2ta8qvIaSFVlwiVsp9zbz0J8NejjHqzRryIzz+erNEY+PnP+IORZNDtqFPbW
LmdIFhRmjFmWcBY6t5U+dkiYPs7Kz2TEuuAWO09xzWgYzM9NUMW44uaQmIUxLO7BKLRf3aTyJKfz
vn7ScwzTK1F3zGz87jR14KX2fuEM+VNXjSVN7nAwVDR4+QQodRTxnXZHiHjdGH6qDMm4BqX3QfcJ
ZIY5mRyP0wpuRLjH8oF6cNmbk221cLvc7nvhVt03HEMdHbN2/AckLW5PYkzIQxLyMJZAN6k8RbAJ
wsk5z2Pb7PpyFLdsgO33wRTFPbzoNuriseYItkyQIjn61wdBt/A0STmdag5JH8px3Ps+4ZhbP9Hy
+5KpRkdsveHJTMurwg70xuzi9GiCLzvNw5IefaiOz4yNmPIgEQp+MvDUfYTGNHC3yofqRr6M6MCd
Gt7ywV/G4bl1AV7Vg9Wre8J+9L5O1Ve24/IxDypSM4qSkaxOTwPf9jCIgRc98AqAeBPYtDNmxMU4
J37QTzuYruLr0rntc1CqW4R7JaA80wMC6GfPWVIZD/i14YwuBYys3si+hEXfHEUCvS33xWMdkyaQ
0yoDoaAgLdLGEFTbnJNr2KFeeT0OZK1ynKwOMLq9rwJU6LZAL3+T8yupmtwcCJvxOCPudivsNi5G
4N7SpyF1xAMuQb4D+ndeBfvB9IfhTNMvidacg32H+vUmZiR/XWe+SHfWooDqhT3wIHCYJjF+Ph7j
W6MLzS/xQGU39XUXM2QU9VVYjzO9uab66qeMflupf5nlPO1bS2afmIoPFFZxhqHfzc9zmHY3RYKq
w/LlR1QkVVSN1Q+/DoD59T1vUF/21R1Brxtoq/0n5VRpBrWsYtzsuOLcVoH6ElRGnHE0KGrrPqeO
mL+i/U1owmL/llsVD/mw5Tzk0e6assRcNk3p8B1p9REoky0lzVRfsvNsU6Ptn/wSguXGRo1P/sna
CYqdzGgPqT3SuGzthCo1VLUhsDcL46NuHfBGYwoGNklH50pUBv8AB3vvHiFR+cSO24171DDUUvWE
WZAwyoT2wMhhpNyaTdc2V0rVMb5JQpX8TRqQBLVzZ3NuiJMYQmJ1Vccyg3aFQxe/aUDzKS2L98wH
f+uYu6tRDD+/tTprXrf9Qb3HE0PQn4Hn63MAIMI96oUERvIQExU5NaIUGvqdvvUL0Ty/3bD/Y+TA
GBC0v4dJDZvcy0Twd2Vk4I19Cw32W1D31U0W2gMaDwRUC03XbWa2w7G25fAg4sIp4R4KY//2x/85
8ggIeOQKHBQLWIsulYsMfVMxeyu31zDTdIdUyaeBGGaZ/icuHXd8agLHNFj5Q36CWRjG9zzPnX5P
LBoV3dShXI2o+dt8q12iOE7IvLS8YvYWWwc3tUqxdQpkVPf1gqiY2Xlui3dk5Os49TdJHAMP6g5c
+EyVUM+iiLuY2ogUXa02Qc9bZlx4h7RL6YOThGsZEaFbAwjPwjQlpVLBTCetoB3sEmmuoxoxT5+c
vijLw9KRUbY1X6Y2oiVc5x1V8d8uEnv3ClcKeca4ztfPmG2z2PpxKzde0+XjIbaFV1+VROEcUIwm
H1Q6ZT+RKzGrAdTHTX6ZIoV1yEHOIifN26V5ktHu8buUvBjtYpt850lYn/L/Kh2RypqwkCjGsTtg
GiHe9vUV0thOm7hFx6QGGY4P/750vdXn8wGCc+Pdsm64/d7L6Ndv/brTHvpLTG63YZXOMyI+rQCV
9SiJiVVvUV/w5zZPStyC/bsqs9aeMENPygveMbu8kIxeX7nFr+7yFlkueqc1kvL3d4hcpEWGKTBT
y5E8vXahZfBVJm0z7oTmxf5WtvzeSAhTp7hJLAuqIstlmt8m2qvTK3TSiXuUsomZY1lpJveMwPpk
O7k9eWTuyjht8nUaRCcgdaNJaQvbRQyEMOyk19AFywtn31I3z9uy5KhBLd0GBxHUJQA0XoFfnJjy
B/TD9FozqG8WBNxAfGvIfZo+TJgynsLZJglvhWTU77wdL6b71zfHwTISQILC8YCM9mJxWxhMlD5D
nQ2E2zm9heXE0WZQGaLZjJoJEi+ZYfZN3ykOVGh5LX21hF5C+JNR8ecOh7Y7uv89WgAIMTQyTddp
jiyiRX5leJpwHmLgXLFhsmv127YYGN0EJRKcK2tGE0aFVBnhtCXzNQ++NV5ZLCe6LvkzDX5DP739
DL9eTH3L8LDhwBhZHwbMJcbFI5xOptZOEefYiuGCU0EnUUEM4qk0yubsZbiuiBlG0KXAHu+0CAHj
vn0BL5Gy/73bXAE3GdYd0qkVvIXc/fWjuKSzq6u8p5+cZkj5vcR0KCJhfzMweRnpcJt95xQCdnjO
BMqcjUy7dWU1E+sfN3WbKpKNmzlbi+ZsHFlI9Gh52NPwtcKMSPHNueYkRlLbduSqw3IfCgQRLYdd
wircRZTjprRisXMdGpWHd77c5e1lwo5jIMAV79lo6l/8xr+p+F2ioRCdqh+cTNobOi1g1q1BcvV0
CMIbTpGYuDLs0WdSQtNvBNvTTvR9IsN2iKpiezeFFZjvGvffnaYzuh11TiTLPCuo0aRpPYaDzq+8
oWJNMWK3yiOmN2TBGcZk3mQzJH1awrTNAxKKgPWTZd3Qy3MxIYcNKRVYM97jLFx4MlHEcBY1WFaQ
u7NoI1t4/XNKUftkH8ofyl7najZTD84Qdb/2zlAlVFFA62mEmTXXN5IUl+zg1vRdqck51gCrTud3
5OgXw/31gkgDx8IIsM70LNtfjQ+//QTopzOKCNRmamI7P9WEvT/meVgR2jGYcbvFjq0/jgi3mOQS
OJvtJlcH8XUYVhm090H10F4YVOcbUl7CXxW4LbXLS8O79W2QRfuhKcpfXeYyqnSJarwZxqqVj8YU
zJyv1gEnC03zxWp698kd6NdvtGHQvXv5q0iCGpr1xij8SCeAu7eJCAq572PBI1KTXYgesef45vZ1
QdZFU1Is6tLsCRFhjJ1E8WJn2aGs554nmqQvOi4U5Sn/ycnRUckqop7DiiCBjXyZQFqlgwGa/Mf2
iDHD3AeM/TlIQoUg7D7gRMuYM67nnZ3Ltt5Wfhk6p0rn66hdWMW1lo35sQ81HWG35uyDirwDlTSW
4Q256wRTVxbItJ2tSspXV0qPaRl3VxBCNDBuenm3/p+Jif5/1Amt9to3dELjN/n9W/fjlVRu/Vf+
lQrZNlI5DFgYeKAX8ExjhPiPVM74H8d9CSvHxUsyrs+O9h+lUGD8D8m4lLKU0y+RWKxg/1EK+WiP
AIpZKymTrYh/8f+iFHq9EuJRRiKHQs60oJOAV7Av1gWB9GdBCmTutN9PdyZP27LxhWWi7pjLMLg2
YU4He3peQm/qzJDqWoyl6X/+7Yb9TezDN/2tZPv3Mki59oENwg+BQPV6NajwAvEAEw1AJDnHlXgG
OnuqydthRJVN8VcGVLQocr+Rz0PrWQRtdCEyh9wrCC8Zmja+A3DAdhQn3LoIo0V/9grWro2hQXTy
LzpVcv/ONa978H93SJL+rJXMY2JS4rpXiMzra87zJSTduaa9mI4LucuVPmSxr25rz2iuRhKBKdfj
9KHHo7kTQ+6xeQfFJm8d8yoZibTuYIX7Gz+NGd+9c2noyP64NK4N7TBCTMSQF+UDeWbcbEHn050w
x/namzehTvLdzPl336vlQ75k9O+pibcLgONjtjAzleZAVf/2lbw+kP57j2jaAWK1bEbs7sUqXzC5
Bir+Eg8ZimLjlHH1U9PAundbMVFQrzyTeFk4oy86fsfKdvlMrb8PxxMOABxIkZZenKa6OOOkFvv8
Pp69GEyD5sTBrZEb+2IMILEGSGKY77aIFN7+0heb7cu3xrKH85LNlsrpsowHyBqz09DcRWhh70qB
XoE0Kys4Yu5BmK2YJpyMKpg23TQ4DxjO2X4YnH3wizh8z7t7YT5bL8YFcuEbeBfZyfGhvX5MvSXo
XEgiFs4moSBG+iInlda02cVq6lccQ4oZy7nLLY2Twpvltwbdjh15TZt8e+fG/PmTeJxqkESiauHC
vIvXnN5jhcGkD3dB69AqZfDS7hmHxzf08BO044hpv2Qc6aJkauRthgXs4wgo44kozr1kkkU+2qib
L50zi+s5z9wt2Jn02C4q/vz2lf753L6si6QYUgBjQr5YFlWWk0hnTCHHrhQbB11fQlM8ujmqS24s
8s5vncFxHrVukuPbn/znw4MMGgGox32iiwHd7fXvVcMJGDtOKftgMYy9aTU6jWqmXgyhRGN8ycre
+mwOcvlVhOl8nOsgvWKeku2LAJ3R29fyorB8tcRxBWtThWcIOCT18utrGUDKGbNO1pl/ho+laGdo
p7pmWbtWqLAeqjKs9Nlihb5bNOS7Uzi2FGaMk4JwS4N7+YDdwM6uqlaY42czTrZ1lbhi35Nl3URL
PdBVsw1tXgsXCuautspZHRj5raBHX0pyw/RMJuPb3+rPNwKqEXsMbycHABSmF4sS9gnPzcxi3Dv4
54/jMA1Hs+IIMNG62I5tbe8pIXW9qaz8n3nEMR0Q+/jeGr1+yOtbSymON5s/2Jn4k9e3liU5ybx6
HvaW18zLpldtTclm5OYNSM6P1dppf/tr/+XHZHO1gSqiqwUbEFx8oj10c2PqcNjPjp6+GJwBiJ+T
zhPuryrYtlSoUdM383W71M11yFz/THMG2aSl/A8Uqz96a2ZUtJBZpLWVf2pqj7nl6F6lpkZympZA
mVx8K4xu3LJ2ogz1G6lZwv/n7e9x0ehjQVuLBFggVFUsJByPX985QhgdcpViPPo9ToRt5xj4/+qh
f3ZE0l7V5uge45DpYSaS5tgsCZlYZe0/Tn3zQTtdsw+xFG5kbHkPDtse0SxA6nF1BXdxwRi1YQV9
Zz+44F68XLFHiUV0APwUDtWXr1GoCqFVB4S27bJfeMpywrymgThHqT+kcWod6TCEp8G1IMOK6R/O
BkSMkC+87ZPWy0h20uI6iBck/IGn7qya7rsii1IQ8L3ozwuiKdQQ1XyHivijn4jiNHbxDbYyWtEo
VZidiXG8ncnLeqcG+vMhXl8jkyWCfRY3/sUXg/nWBnlljvt4MPR1X4hhN9pjfUclp0+x7eTvPMN/
fl64+krYyEIAzBjUX//07mDbbh67856zdvVsK/GDoiOjWdNN340kU8U7JcRfPs+hGQvpGcvQ+vu9
/jxkV5jfioGA5d51PgZ4dH+KZfavXLddx+yt+86Ce9FcXZ8UbCsIuSDNQYmyLslNtKKqIDESvQd2
6EYIiZhdtnX5OGVFa0R69G9p/TmP7SDGHVQeXJfDUJGTRhCreT/4KnkiPQzKmZq9d/aly4PCy5Xh
TaD3SynHi/X6VqD7DAVg03kfShuDpQ7NT0mcEsAsveF2VkG4I2fM/AkIp9zYVtW/0y/428cHDmM1
g7efd/9i8arbknT3vtb7xSjmj4ZozK8MIg7CKYG7ql7Z21moH0HvNucUF/g7X/6F5/16teYZgIUO
io8jF9XL628fBKqyiT2e9n1NzbJBUAD/3GnaSLYak0S+9E/hiGID3uIpI8Lu1Bn+eGdrF6kaYllU
MQNE2o2XS3XAMJx8fHtN/OPuuJwgTfDgtAo5aK7Gqt+bKZ4csgl7o733KAWOHfrNuzqpyWiz2vYZ
RuE/AfnBD4w+7H0le+Px7U//s2SBU8cf7KmGEXq8oq8/PuvberEZK+5zgn3Eg6iH+uNEY3G6zXve
qq3siNWJktkj4KxnOJrTsK27o2mmNOnnvFf/59KfC/IhpJvsdFBrLk+1SbwMBllHDuvERLLliP1x
Exu1upkZF37xTXUNPss5vX0b/vIjkFi4tkoxsa0Z2K/vQrk4BHgAO9gXCXCJTR6O5i/lYknRpecf
nHEq//HpPKN+yvlrtbDeA7CsnYTXNQWgMxsgO8Bogmi4Aa+vYE4nz0pHD11mbNNZQzDBTKvIpqw6
actoz11t5OVJZ9gcUDPa+joVYDbubWWO/bbK22p9eGNw+m/fmBca2au3h+vCkBRyJlp/lkvKOFN3
BGTWQEBs0TLjXWQ7uhF5YdWE+H5c0h2cGvQCmhtTEejglfYhG3tEb+SQeacZBRsyndEK9DFkwgjw
udCcHmwijNGdYqF/zLIpRyySDUt86CeLRLiKYeC0eft7/LkKALUL6H0ELC2B4b7YDn/rWXZ1Kc0G
beqeuM88Pq7dEvKM85aWQzqmDJZhaTkezOJeEeQSAnuo68o3IsQaKD7g/Gl1YHbd35mI02XUEHje
bG1QIPk7V/rno4gF0g45ffIk0ui+WKz92lMyIxdxD9DB3hZSuyc1GJ+Z3Yc3VqblMWhN/d1t6oP2
rGz/9m36Y9OkwKFA8wgloetFbtLrp9Dp0hQnd+bvCS4TDzisx3svDQ3yOjk8EOPVvkNrfimfXj9e
a0vbYGtwocTBO3z9gTQYes9M0SenfjV8b4Q9HyRn3q3IHeOa+STQmthxpyN7ahDh1DF2xVzUJ0uy
EAEZK2/rxS+2mGT6K7t04UrrrBW7StINKZMleE59whMm3VNfaYLx3r5bF+x1tnzIk0ZAgBmAezb+
y401xfsljCEz9hVP+K3dheGTWdkEjidm8qmcOfNKBIBlFGcaPaRGt0SSgto2M/OsjW/nKJa8Iqne
qVkvopDWy7LZ8vmfj42XrvP6K//+rNMyqZuFfFz8YpKEPfY9vWlJXfuYQWKpP89OatSnSTNRjRxr
9OodIbXetVps/wzvbpViCZEAaRvy7ibUVhLvp1Lo6WpqQ2TQADxG97qx0Gu8cz/XRe7104Agj2Lb
ZJ/GSuxdXDhPglV5oyAzMJh94qhXsMeuGLzwvvK9+EulWkJ3YxO26y63hwCOq2lOX4e+QkPLVm1j
nBEjkvSsJzhug9fPPw7xjKhsJpKdsbA5uKsXURjvXfifqze7leVxx1lcILtf7B9TAwJHm+ayRzUH
tC6xTQWxJLgzsft/qEyk6mUSiK9O14sPiUUIWFBLYrOMubrNFS/2O/fxL5ezHk3xuGLDhI52UXEp
e+TUQc2/9/xJ75PYJlbQAq5Xe25/E/ceMYB96p+DegrPtVDzrTSX8oY/OfmWTt7hQv1l6WV+xduB
6IA7BCLq9eOoofAiVZypcDKwBHaMdolR6PSAhjhe2xDWlZ0U3V6plpBtrxs+zsUM+sXpx91COlDU
591yz3iYNHS4o++U7X9ZgTgBBYy0iI8LWYQurs6qqsTvDPTNCN+QXNW0rzehF2cggkgWrSNpZ6n/
WWihDq4lJmMfCG3PX5GTUgDJshQYx2e/Nm9o19NLjl2v8bZBHBg6EsWSlufFquCENz4g9C3chbTe
yyWjzMw4tbx3q//ywyM/WatJmiMsABdfBlhiwVhyxNdXwXQgNrvjGOoF+zlPBEmybr/c4FkrT9OY
PAnuyT0qK+9oE+F4wK3rvrM+Wutjf/E+rwhbijhAvXydi+cQHlifDpwM9qlXLmA5qwoME78GoCJj
2TjKNndK2z3JrZazi2et6Cj1Bvkpc7VP29HAfTK1JTpWyF4bmHHODjtht8YVuTKCaoSWAzWbePJd
wMp9meZfW6LqEH2r7+iJ8y+y9L1P77xb9h/fiSOsxbcxEfvAs15/gt8X17zQgrikcA9rzrxLzcK+
8Trym8JKFt+gmhJrXiCttIwMYbURhz9hSX3nh2i2S6/TB2UU7zGg/7INrUlPBDwxXFr71hdH+Zw0
Ratg3kI2LZa3zuub64zndUNbedlao6kPnpTDc8iudMu6oLczRdxGdKaHn63zgDajLn/7Nq2/7Otf
nksigYEfkj4+P9DruzT2djsbAMj25Hp6n3VeZlsGRfUNNf24S0UtPjo9GeVvf+hfnjdavjxrzMWY
HFBSvP7Uws3HocSjxsOTOAcan9YRfYB/yPsS/VBallcIJurnjNC1q6Y3vF+TXXxL3XHJN6Ri1Yci
UN2NILWiIqm2unKt3rsVyDs3xWJivcEs2x/qEtyayAV0lKqJn+rRyp/YaK57scBzefsLmS9Ng9/v
I3hQClf2FSZr8Dguu+6F7Kx1SzSwqLUkrNvz4hHaztjgKQ8tCOdibLplA/EySLYswk2xtQcrPM2l
6nFpaI6cGzyw7bJZ0G80nyqrTpKtVRHfusMwbli3GpDcBPF/nLuvsylB5jKOOCwMvvtozHFnEcLq
PbkQ2J5joi0ZvVTFp3oGqgSjcoxaLL8kPbSmanZDKKnec7vF2hfzmhQbRX08ULs5030B0Iv+c+pP
Geh3Z/7qVgEsxIWoL7qaRSzPdt8n026sR7ONUOiUEbHmgkQscxYhqbUuJsjWc6Q8xY4x3SKFEl2k
XTv+wK3DCJvnXfGzQ/iToyudMeOjhUjGq5EqJz5aYz9129JSfc8XFENxokIoPtDI6X5lljWFG82X
25Yr82nLeGAKotaUyw4ndXtL/ElOwHHT13ZUzwL30zCFayS477ZmlM9Cclawtbgi+bYlktZpvMhg
estpSUwYnOvYCKtoGGo2+1ITFb2SErtj77bjCcGb6vZ2gH5hiRPf2RljZ9+FPVnaZ7NmxrYrILh7
W/BzrbFN29KIDxMKLfNgF7184OaxHHakcCzbuEiMiLexUFuz9vwfJfI3xPbvPZEXLzYPJMu55VJV
QIrhhPL6FWtaktpSlvRdaWbmOTeKai/8jvcFEMuNvZSyBlAnm73JJn52ars4cX403zmu/9Fr4wOs
tdm2Dr45NjsX9ZbhdEsfcGLc6bxRJ1nEyZl0DGMng+w2GabqZCfeY9DDMR9Zm6/KuUNN64fiwFAk
3CVKe/SBsv7n2zfn8vT071VR46BkZjZxmXXXtKz+7ZJgmNLl9FMWZODMg9/dj0Min10csfu3P++P
2oUVjpMaG6wVkieA5uzixyjGtPK60d8F4Rxe5wT3nDsjlV+CcbSizG15NxKnusUpR/7FUsIUMXDH
cswycYt4hYncb8zT5ZOnu/IBuk/+6JYNGN3G926McmCNaHGkbkhoZqhj9Kbx3tME0+fyeaIwRES0
SorYKtgzX3+F0JndBv1WvMOVQyJP7fgdyHnZehJzuBocGCFpeo4lC9rBkPby2PL8JRt/WAycPa45
3cwJSv9DQQwrwN+RQ20E56L+kvX55G9MvzwRCUTsjonR5VuC5zCPxiorwPUEXVVvM6NRn7oK3Xjs
JiWRE5Obntu+X/MIizqdP6QlAkK4C4TKb5bGr55Tb5lY+FTfVAead2iJksbA0tRPiep3dT7HcjfC
eVhOSSArdR/Gse4Ibw/c83q+DreW0ZnuruqSejxhwi2/Nw1otX0uLQJzY04S31ETVRJ4K2FZWy/s
KBwlnpl+42Xm4pzzJbY65E6dvl4KWmM4Dvi9aNp1P1ggpHqiCdN9T7sKxHYzJCnHqbQ0yzMpBhWy
3ZGx3jYobfdWBnbDi2BkiDLycZm+OYYurb0z53nJkuaZ02Hw1gETShciJkgcQdPvMbZ1dlJlqo+K
NoSf2yCGJVx7XtxmM8osmI5mQ/LYmVwXmPJ4ogYsb9PSHCZjim8si6VdGw2RSP5kPcR1SEGke7sr
QCFI5x8WoODedUN0dQq8x9aeKxEyb8wtXJelfaQv1j46tqrEMa4Bw0R27hYu5gPZ302ibObIdose
gkpoOPk2LQzrS5CJ8L7P4RhERIiQtMxWFHYsw/3yVGFNxdYvXXmPEnLsKNrH8QZ7lOqiDMhJVE8e
8UZyzt18E9c+enPU5d686/EyWnv+bhhuSA4dqs1AYrh8JI8ju6XO99PzjKPw4JtdUj1meJbL3TLL
vn2yfLRb975fV+OhddiYdrpOxY8i5+x6SrC+tDu99I638wgv/ygSFY77sK0qEQEJ7XrMTEriKBkd
umTk2HdXddPoeic1AHDO8wU08w1YTPI1My+c2nt7zKQJYFDDkMjpLl0jiS2MrR8XBklwRj4cSg76
apN1TqAOTU44yjWadZO/WRRDR1ePHIo9krUg39dLIx8qtllYflWmtwBHi+oem4jHzh8MQkbGbFrV
lqex2FrT4Cc3FUDwfBcvc/aAfy7Dwz4E8Xxt9fbSPIplTSqRvJvTKeswWsFJnrQ4zBhIAAwGg894
bAaver1oP1Y7XvCSb203szwsViHTA37JcTvR0C9/Fm4Dz86Aoemcy2b0GKbwz7fHcJSrQSsTg03c
fQtfgzA91wEH1hRDNNGQXe549PBml4j8YGimstsn8Oz9vQeh4trsAVgcSxG3LOqcWjjkTeFXYEW9
F5VYwLdp5nfX/JA9c/ZimE+4cIS7iYMsfMQLavr3LCij3iI8nROYOesohqTG8UlOVsfuFfT9NkkG
v4hGk33zpjEBym6chFJ2bzpdvGwhoNo4QRIHMFnc9o2M4BmYhHY6OnwkItcxz1Wp3UfVZ9MPtxtq
lrcaEWEE/cru99Yky/RIlhNTNkH3sd+03dJ9caxGulEzyqqFYAL6HgMtQAvMmgl4FmWEJhZhKx+G
3YR/+1MxYd6afMP+5BRd1eLDd9WK9kEWcNXKCpbpUE6BuwOTCdugGEABRRiRwTPZfpl/j2tjUrvF
hlbrMe7tDog3poV+nliW7ZgIJzjIGnDGzpSJwozGE4MzzoGn8sFP+aJ7xC5UjLNVZMSb+fN8BV9D
/pObgSh3KqzdHKmDuzgfDNWo84SdBl2Us5gT07au925SJ09xaK14RWvIWCdqN6VaYbDeqV3revKI
U88nClkOvOp0sqdwm4wKe54rA/XBaAf1cek7/H79WKj8JmzzHoEt/QLrY2j3zi/urltdlRywLHKJ
4JUKjbM2Quu0XE9T3/8k5rWn3byMkHNtXynjJMQiKYKztPMe0MKKeItBaLIO88yrf5ipiMddLufk
49A1uAUDpnb2yUvi+STIjR5OxdDWjz19ABPYjSr1zZyJfuChdL0CR6k5wYnFc1sA91EUaYHRW6tH
gn3GpZeGOXRMcRDQQ1KkYHXBnMI3qt1tUYg2OWbKsDDyJkNgbJ0q4AFO+8Q527gJqrOgOo3csCS0
U5HerA4aJeyEscSwngrUydkj0cls5QS2hN0Za9WiUMkWiopNDU9NKJsrxs/JB13wju60l5v3RVp6
z6Pya4IJDEMPN4CN50ff7rEE9SV+8TuYFZMXmQupucTaOSyxqbN4IuK7AJORbTb5W1yPKbXfCteJ
ltZAmZGbBAmnnl9O7NGZ9TkdBmJ17CXM7Cuegx6hrivVwzT6MdxO35+CDSo82bHoz6a/M2e7ARti
qhl2utmEP9M84L6QwEGLkv5wQ+gcVswsylOT/4qr6uY0j+58tYzjtCZyrHDobknYBYlIkgBRdQcd
cyozmm/hQO9bT0jqtsXU6mSfgw2p94q/hAt2dCCBhF1unjuranFJAIz9pBtbQl2g761PXeBLHRVW
OZU4RfDXZUpS6wTSqdxT7C2oP8QgIYhAQVEbn9t6WyAuBHNY2hbFDyXWlfZrjmpjDmdju8gFJkQH
EOMK7AW54ANcq/m6aQJms4vswK5mgaZBNtNgPsfFzEZYMQmhKshoeNnE58CbneHpei6MoqdSppNx
WzI2S4mdGLzvaNfChpG3pcDvdqRZ0otIuhKZc6u+pcrBXewONp/GKX/5gqneb3bjGHZjFNRLD8Jp
mXoV2fYiISfN7f9Sdia9cSPpFv1FBDgHuU0yR82yLcveELJlM4LzHEH++neyV21Vo4y3aKBRVbZS
TDL4Dfeeuz4Xa7hN+2qzzPtshP0mnOop52nhc/WQBRJOFwZMs1ctx7Bry3lnt7b3lK0bZojrlBtJ
Hxso584q7EABPy6tO7exmJcLeKQWPyO26xOw6no5GL8FBKXw2Kd1v6zZLluj6DIJmAnEy1RcG9up
8y+K6euO+WY5n7Q/yvxuhOsNooWpVp04XUt2ZjGhajkzkzHnts3d6XkzTWftxNb7vwQOGedAzWfZ
T5s1iBaUbBZm+C/k9OTHLKL2Szlyp1JSUB01m6QcHsesiOnUt7xNZD/FF96r/pQiU60b5PiksJwa
THXLgVMjHPdDtWBAEeScu4lYGMmdMk1kXAJzz3/q8UgReqJL6zQFup+TnoMcu7PWVy5V53dpFuDH
I2YtA96GAc9iIRhN1mkeom16Y/Bp37XhaKFRZ2mJKzPaxvYxr+FwH5G0S9aajgfgfQwcjCJep6Dn
UP/EBwUaDQhgpSYGEJCkg2PW+cTZWKxFSfoomMo+t3PhnhGgZdtdrwnKevCjJRiQ9TmWfSxX1/nN
0MnTF9NVtgXMqrP2S+XX7l5MhgVlPcbNC27SSZwamHg1z6jy3kq6jjkZLTQE6WSqbbjX1kplSThr
3p/w5g1RSlC1aFMe9lbsW1ACdT4n3lqDnJGhrN5y/E1fqjhqdOqGc2jvcIH17mPcjJzpV1Jxvgst
I76VhZ+Dt+6aYjhg9eIcAu0hl5Pq5zB/tVmV5acA9PDDNNduf8MJzhwGTrq51xFo44un/Q51GyvC
LREQ9YtDueVOsIvzbda3hc+DeuttjDkedOer6qxquDl7l03Do+x7KgzZDZG7g0rWstdWkdS3Mp59
edMrCa4bDFUhj+04g/hxR2WlfbtypirPq5+55VG0KCSxaK7wuNGEqd5vD06L19JxaTQJw1xDsfdF
p2+xQdJE8A52nLtc20vG9MWL3ibw6cE+W20QalmFO6KI6u6cNQ5MVuitwFZsuwyee69325P0EYzt
aVgy50QkWt3sWK/kGwZe40EqmwAJ4kUMS52sdbH9sFWJrUIrmV/Qm8ZTYrqCS2j1vLJ1PUcT5BBv
6UErNZa1V6yA93i1FPXOlPe/cv/KIDCVpb17yFAeaKKt/uEZTVdqdBchlCIGQiaNVfe/zED9dm7V
FSIWQAOk0e/Nku9026pub1lZXh9iC7PbjlgtsD6REMHOH/vRTxYg4DBEmmmbCTW+6mKD2h8+X58G
nfQ19pik0Hn3wr6y/+RwR6s02Lqiwv5ntMfZHBkbxA6tGBhmVYy70oFPAuXOm8hHNkrtJ4kyUDtO
/luXgypvejDtI+tGz7tM5ESEe9vvOnWxiljjCcdb5Kd+hAIEU+XipiDvGhRrkzU/5hqf6gHrSfPm
FGOpINP7dnHD2Ts9aVoJAnSLOnjvG+1YeWpvnv0pXvz6Rk15c2LO3STUJw6hj61ni7c42Ox7Zai8
d3U1mEPeFjr6HE9o/dJo69hXjDatwp6J/tj+Ds06NrAQHSiayuqAZ8yRv31e8rlbiDMrstu6C4cw
KVxn8FOJDHY8OE5PPzuAEY/2YTEL6O3xJoqDyrkf0ixq5Nssuj5IImcY4tS4/BmvdPmlaxEB48ki
139Xs6VeZr9ewis2z3xibiefh761f3JXgMeGKE+EKAafbjtTyk/yPu/6BjZZsFTvI4lDJ5+wcw8c
i0V9IFbZrqkv9GieMmoLO3XddkIkjYW8TQKnd9wjlocrWZsCTtxK3GbRrWh6Pg6w44WsdigwcToI
diJJ6Or8qk6hTH3waqBBCa+Dgig8lo9BahjbPftougzO7S3inFB9Bh8uHt2sfqQKKm8bP7LmWynA
2xDo57p3OILFTPUM0+bR0u7kAsay4BW4ytXPva0YGHh+Tt4IocKt+MKWpxn2MWpEjBm5FU97Lze9
99CVa3A0xQwixAa2qk48MfE3Dx3oPkNOzkuAomU7x24JcbV1rThMetCn+ReJQXZ3Jb52lJi1uEgg
nStk1Tb3k2Ed7Qzfveu0F18OSgA33GKOJxZ5p0hgX2UszBTIg+bk34/t1rZJoVAmJW3hbfrgj7G8
sVdpv+lJRFYyU+lcUB7ZGjRqW0GwZJN9ex1L5TtHK2fd95Fbhc/xeg1UcUKNWqVzOfUD0Y3TTWBD
xjhunRcCpfQGa+9LR99kULFg7LZEjBxkU12nvqgoQ4H3ZdEi2XI/gt+FknPgdVhGQNkqRs8wx4q1
JypnLeMKl1tsMyaPG4ivrcqypwG7WnTIpA7OgxbDlJL5uHyXG/OFQ8/Cf4XrAbH2QbYwgT7H/WzF
914loKUyqhbM2tFf85aM9LchbnhZUWNRNUCQFWkj55y+Jq+WaTd3ImseI4uC+TwUTeaexepXY2Kt
+Gt3vTPK/mS265FpYV5rqD7ol4lgmbEj78J6tF8Mrey6nzSVz35xum47dJDt9G7syuytKCKOQVPT
TrFyQHifWlFWQJuEsnpi9ezCFdigV+FeYWp2YwXKsx+4yOKHhHacJWGWFWsCn8EUD47B8JHW2+b8
rMETId6z1215yrpMSczDkLFORaWCowBGVpw3o6894jhVl8JvSmfnsDcZk2FzzKvSsR4Sg8GP12CV
oxyIJTdr0jkyTjSMNJnOEFK8VAl/+Epai1qvS8Zg2Jmx52hoA6JzjzPCWnkY0MjxagrMfMXa4/9O
0NWA+HBbS90ZsWhIS5GM+rMY6IYfmsouX0xbFm/eQmTHzu0LkgndIoyWBCNy2J+XUbk51DEtX1lN
QZbxwoUfDwD989ZUOXsFmm5zodGZWeDBhNg3hNZ4KYMqeVFxt1gpAQYetsG+7yC25eAUrlTHgpTC
LbsBoCS6W7se6Nuzfun8S8B74xuhZhOB7lL7P2IGfvm+Jsypu/M9hiIHt1P5CnqBDh9aVrkxrGM6
aW4Ax/rbU0ey73wQuH7dZGQgD+aMWN4bbkzNeWwRDPrNG4f61VklC8mGR9R/UFaxBUlG0qk+O3nb
3pXSqqOXAas0Qo9QDpeqKTvom1SycJiXkVFgGOYLdEE0opAKlw7rixnb6tciQrLcjR8Vv+nr2+bY
deWW3QdmZQXbtNr7sTTGBrgQONG9jPlrd3w0NzpCXuTzKBIQMoiMgfWEAtAfjkyO1J4FdUbRZipt
3zmkqawpXwp1uCcs7wn6iXCojvP4F1o4uA65rgv7dMVVjsdlEdWj7ALgh4aBcUVjqGfq3W2OaZ+a
5WaoN5dxl5CS99kaZ9MBUmIPE4rfCPpTe+WRZj3qsB2b75E0HiXqXwhttnNUzSSkrCsyliqLsKBh
Q4abuAGpK6B2vELELl26JpCajzAU3G/FYEKZhugZu9TMI9CwOasnQ4OPt4NayxrHi7RHX6VdOP5m
1K3FU+wpA6000tbw7PFyCvcD8hASjzYB7B7rrQcqf2QPf7HnDRYBpW4EC9CKannnkcA0pLoacoss
HTqcHd+1PgcZ7y9IDVGHvpzc4I04icl8GlfmGZdo6k196WRv3wEIVp80WCfKgGgtaHfaK29ns9zj
AKwXvqmKqDDXoLKYHXaLyVI/L+ki6WrkY96J2t11IzzHHWMMcUfIgOovrKdDQGWe3ej7Lh7EQH76
GgS7al4XWhqA09PbbJWwFdZID8dWohSvOtv6Xod+CZcTgcGRCpEUqLLsuju0qWtM5KBPFkgtrDU4
wPer2nSsQGTx6E+Lf51ZiChhuLcFxx65tXgAsYcLZ9raFXCMMGv4lRlmV+97D1waoBpCME78xkUH
7CZyyajCZ7VcenKTcFVnRIxcJteZ1UlVZRifRbEUmJojO2MEocjjuVXjMpSHQGsN4Y8TbbtZoFD/
8rpgodLGqdpTSdSze7TW1s0YVsR15T50vbTP1JWgbklSHh6u4SvOSdeuQMDuxNTgMaPP8Xs/opy5
15Wnq4sJ2u7VLwvxAzWwKxPZTNI+Es7rfM68IX9aoLjrxB7skZZhKIuVjKtyIrYz94KEdCQ8fL1N
muZ+7VtpJ9Bt5/U2oNr7utkkf6Q69wo3HUlwYrscbvyGHGt+mfrMzb7BIIy+isZcJfIZE6i0piGE
mueM676kGv7RlrX8Ybdz/j2DurgSLKozNDhhrd4Z8c1nX8+OOEA0WLk1434ryf8p5k/YhUBxUPCF
KtF8M4x8pQski20QFNwst0kp74Ph7BaO+NqX9vZeqmEaziNkUY3WA6v9gee5I55LMSFPnWXyzIkY
Pi1uSE1m+slgWMs7kIpLuyekSUbHZhnsXwxZ/eyVXKY2/M7uds1u6R79ehcXzuwcygYy2nOHJsmj
0RNm+RW6wE9TV+WE5zjaR7hacCd6j1u/1UNSeoo5OMXc6B+KUFR3Y7mw/2M9XL61sURuFKyySSvj
iyMY+KhhDukNHlT6wDlyMfgxvZPR4rvBwChh6GIMCkW2jiCn+XKqeylC3R42dtLfF4Oz4hGnEEw5
UttKcUMpOach75z9AFTOOvTM2TShG32WhadALvV7546BJASja6b3tZ1mBD66XkFUDPlCvFRk09ev
TQ21jjFAGd9JBldPWVOGHTsy9B5JzBrkK3A3td5mGlPdyVBrpbyieCNoJm3+j5ob9mXMnLnb29jt
T3EBaeai5on1vqeuqM688meXBO3Brn6bYCN7HhxL3R2CoAm3m0LFUm4J83E/Q6w06JNqWZalGtn7
O910saar41q/eRvTT3UWeTypQq1of7omBqj7DZNfwUMcdydFVFV42wwekiXTM7BPRFW2cVJXtd2B
BJvGz2MDxn9Xg+AjWkB2UbRvgbLEaaEyF068NIABDdgKBI+RV89HC/YeUefZonHFopYWe7vuvYtV
g69PFBwIa8eBPaQBdCPvCE4B3amNalKkRcv6G9YiT9erHjbp0nHmXvaF/Vv7gFpkCnZyHqbyhgwj
D+4tem51rKYyfsA2Fma7LQ9d8iSnfJj3/INxV+Aa/hlhZYrhmhn/RJ6R9ZXYqeYK9tpKnXJGZxlt
l8uhxmyZTAVgaeVzLtk5w1/IvLNVaRj9GEe9MJlHL79XU00s87KOkz76rEQIQ8ucJuZlgNeOByxi
OueFeTees8VAOK78lUHnGJboXPSsZqS//hqSOBt1VsGaCEl82rIHntMtJHLtsDgG2OMQKEWnMdTt
E25Hpz7Ac1vEm3HC8XPP0fc6OLBj9jgIe5eF0eTdSTeA6l5FZntZZR85F/TAsmSlQDwMSljPtvZe
J+R4juaOTK4JzBlBjGprfzJm4Fp1cro+TgCy67RyVaePdV1Fx1GymUsg/FXxcULHTDvVqhyAxpiZ
l7EW7c9sDDT7VJaWApilyE4affGQNDR5JC5EYoBkqSP/Bo7fxibWYl62gwauKeQENJ8jT/sMhTfo
8NmNSxD+ohPqzTVjoA3oOCodXTBgISHJ2oJ9G+jVlpl0kSOFMUSH7tkqRdexqOs8VB23fIJ6k4NS
hRKRwbUBuoPVBo280w6JUFXcrQdZZYvcGf6Tp7p2liqB/FfKs24reWsLuOq3AVmdvwwYsX63LJVV
XajcCCilrePE4ySeD8R7RMWpXpjfMFljjZrKTevmQQobnVLL7xkeBRJW/xBV7ADZIajhlvUhc8Jm
zdzfRV56fB5x5dpXg5epA7AY5AueX4OgVDPb9B2J0yQuD9aa2SkcZw+u5RoxiAFq7dFTQS3Y97Ph
itcmyC6j6ex8P/ah/Z1YoQ7g7arN8jfp2lU384fQC+4bmnvcH1cOGvSIP3UQeWnTszlzvG8zZkoj
M5V0WoL5YltqwT/Y5u9gbwybage2MYMP52BaiO3UYd5lDSMyN/TmXuZtC09lOxBiskzyS8czSwGf
598cuyL6bmyJGamzavzy70KUj7ptXjaY7Pjg4K+QpIQfRBxVvVYhsWQGcrrv7yrXVWcpRMxaZ/HO
1VixRGlIY29jlnd/kZCIj3pMDMFXpWXgO2yH+f8ffjZLqi3yyxY+ceCODzNJ5LuMKFLSA6uYnOuQ
N5ZBHc72uziOWaSzdAjDNTzWQnveAXMDCAfl1iEc4a6xA5TuEaN9umwkchqQNccORba64UWXP426
1p8LQULfvaMKWL/Uq7qkiO8QMBsH6Av7jLAmyVIwoiN6p1uGg1yyKNq5LH9YsLCkCfZDZuruHpq5
/AoR+urR7jd1NtaCPHztJ/1FYc72CKKZ3j3kTAkD3eYrItj5kUXHAMioMOQbyCVAezJOgvABpKXk
gkibS82XFKonSpStf5NFFkapDUxN73AxFG+b2dx23VFsW80rQ2ec4VeMo0hk0Jbv9dagT3dWz36c
lwzZC+vbYnmW+bBsR8dHdsUJnbXfAxPhOB5bbX1HuYK63M4l8HcQ4LplyFpZDLS9MnMO9dL334jI
bKO/Ke7/oRu6fu1ELrlXQMTV1vjn8+Iz62X6LrB3VtZ04Iy9ZvJt8uxy+ffeVDmpBqfzY4gJjA17
9cvPanFo8u0Oih/r5tpfHrTiM//7g/APKe71biS3DAiAD1oEDf6fH0syM3EZHZoDIpTunpeZ/RLL
Yjr6wFnAifbjkXAH9ovRNYVvmTPvJQg1RC1Eu4nrSljprq69v8jlPopx+VA8GlwjFzaYDVrkzw81
uV0/25j0D1bV5ZchhnV7DSol05hDcadpOs8Bipu/uRCuT94fRxoABkwcqNNwwwJo/CAVDMVE4eSz
zBo7htpqGKk8S3+4R0uPnAS/Mxs0uudPVl+pS+8vX/lrII1GJIHnobBBoDrxY1Da434bSmqlf/+q
/tenA+/BWQtHjC/sww3kIIYu2YI6B07YBwiuI2GSZd3fdW41L38Rwv/DZUm154fI3PAYcGeg+Pjz
G5AsmaU35xza1uT/mMfez3HfruN+Wmww5yu1Wq9ad6/8br1rrnFOUdUJttOkR/5/f20ys3nJMO73
bQGm4s9PMhGVp32bOKRM6em5pHVn3KTiOIlItH7/95/1z9dC5CKEJB7MvZqPPx7NDCdn1BVyO3ii
ozEXyEN3zUJywa7FWMXBU8rXOaLjnykG/vKz/6HFRKEfX684wkic++LD1zuaKGPrxD0/K//KCGcB
ELkLCbREABKcHMDU/csN5bof73e89Ey0XSxXuB7sj4+ZM0sQe50DhHcuKr5BAEeSQ8lu95NXU9N7
al7Ocx7aC+K/sgdi3jjtkQEWLT4tkX1uIp+KpLHn9j+S7il4tK2yHBMA6owpS8oB7ho2AcQfUium
WVXR8il/GsYLMrLK+pub5OM1BGPqsJMgjwbNNzfNBzfgVBruol7SwCN1/kG/szXw/bBPc/w3N30e
6G991KOyrFfOtFrIBsVYzDRjuBpkef0Gu9lbmAb3uX03z5b33Yi8+Atb8n99yGvhgV+R/6H1/nBD
ow+va9bcx7lthXNYKzWvX+zWEoSWTcYZL5jf5unt3+/sfzzQXBpuUZcYQUg4Ee6LP38q8iV78CH+
HDuCx85MfjoqMz94pkbL9hsL8zsP7vNpWFme7HRzbRg1hM8Ty+i/2f3+Y07+73M2tD1AVpwvV9vo
lT7752fJLVe1NuunY+bYyOta1IE30OfduwCus7jtQrdWNxs9X3nPE5E5Rxx4hYBtj0wyLQVbjF2M
K558BkVG7y2CV5YYaMgG52bp4LUmK4h7dHXDyDFulWNwz36l2g6hF439WbscZzvS1mx5cscOzB/h
ydEu3EbGxp1x1XBXI3IQl9LnnLsUTulmt8HGgC0dNfOd3eZr+AiKyZzLnsGDAkwDeo2z0fRYBK8v
42sASmb9lm+FXTy0Q8NA14zrdtOR+xLeeP7ge/fuhJCJnAY7vM251arEnyV+vBY6OCqOeQm/CDze
WarjOtCPSNukSRhf4owYMMIe/3J7fDwKQl639tWwgaWfkvjjKbuCpWTeaGx48+ywYAzE5Icy98Rm
ltsCopXX4/1L+sCOFoxP0rMQBFaRTuJMzdWNbSKN5qe3h+UvpcDHtx7nsOsJMExXFATy+Q/1CTZP
G/havh43ohPSaco7jKklT2t+dar+5QDhRfrhSAS+gRcFwAitDfWH+PDeawEd1mM45UeUa6K/CsCc
9iFr+/J37VnduvcwRSDlKlCHPRELrF/iOVLRZWZAmD+sC4aUYznngf09j2b6bRMgNnpi/ibv4xpZ
XZLHOcjvEk2S8621msp87qXqq31PmWz2XTcO9j4gK8pLA21T7o8rLKS7rGXejpHlPxe8BQJ2v9kZ
qdYzV7/YC6MBIhMWb7k5fywonZcZSO16Gke/2r4IB/n3Tve+x14PoIlzisu4OfoWlrb0uh59jZ0s
+gVRnClK7ghAdjlTOQq7ZlqtPZy2+rtb587RdsIsvFTOigoXk1ZGJF+JbwmjPUQTan9vfEDCPQSs
z6mtjmzEQFWSrz6H7KPymUhPz1qyLyNL+2PI3L1KgrVufxrPXpoDGqSBHBPZ9Z/jwcWQ0vfW/Ltr
a7HrtlhXP3lrMPGpYX3Xr6xp3D6ZpHIILFBFllAOecPXrgzyc077VJ/9OVievbYLea1lWZudPZGZ
d4+TlSO+xSKfeOU8f468JtZnzfbQS9lSj6/Xl1W861GYyiQoNImlrS8j+NNR5f12Kpd0n1ZN668G
FeUnryoH8V6WEXJ0S/YhvPuZAI0CZzeZIDs1OgVLCG6W25WBZEmamTbhTkR4S/fIbaoeAVY2H3xR
N+xXB8NckeUPXQzSn9lK3EjZ0NPKmoDJ1SPiik8R2B6vUa44/pWoyI8hDeuW2M7cfIsMc+CdILKX
eVbYZd95QW7ttWyTVnFsDeGgoH2d4JSbYnVfMM/iOHa3ibAnZ1BnsVhbtEfXF+GjZl3HeTYXXXSq
oB3VaSCj8ZcpFvaOtZPTR/bQHKwdAjj2DgjXJn3T8wKShD5A3dpZ9L/tibmEaG7k3OVkLgVrf2HG
LjBkKSHNrvWk+jEVTdFhNdYw4BxH1XVSDk7L9mLZxJZwZvM1yCbwkRKT/eamrC/zR1chfmeuQ+Zg
anm6GPdWHaxd4oVj/QkELnNcpzHqJlpKH/tAHwa/toLUShYeNllFus3WB/JUWfK2HKvRAzNyhDD5
Zj2aVgxvdP9hfJ1MrdwB9fjDL7fAPVBG0esIHOdJ5/umSla/7gQLYrmAPFqcOHGbmvJJy8zN98Xg
qUvolE65b6YFuZ1VN5/jsFjPDTKCdzQl/TksI8Va2C3BYHcevJRz4/ENAjCp0Fzik4m61KKP3UiU
b9dox6bQu1VuEPOWXhqEwFMwdih18MdSfMNWuCykRb4wjp1Js5s682w7lYBpWXfOLZJOi2T5SfTN
LYNLeJFiEyJ71u4m45tiGQk4Q9nCTRoNm/sNZjUTtVFhINwxUONyN8gW8ZQ5uW3SgTLW7MPSGJZX
kOoGdt5Z+WhVlVxPq2G0hZCtcCdEXkw6sPDgUyD0L5u4GsGmEBrFOadQfJXziMwfb5tOrXoP9ZKg
FyIDmydU+/2rz5BM7NotCJ7VYsIh8aK8vdmu7vmdTYngpaJEO7LrTalJkSHl8hJFi582WAFeyX7f
mmQlbXJLm67IzXkpouqVmZZtEqYvfk4OHGn3CbYtEhOGmIi7lfT6SHcubBmnUd+qEsPLKa579Q0T
IxaaLM41IVrV1r3kBbpAoG3CcPKxTWy4Kyrubf766ItWBG6wEMqKr4TsYNND5m2q/Yby57DBqO/3
oi6J3GWUbWcE4BVqQ23pFuvT5NdDvM+q0H9supwVR+PL9nnMwsBNB7u5ykM2tNLJdZczweuOHcX8
3vV/diV1+36pN9GdHX/aXnUoKUOIQSNxD5pX+LVCkI/cBMlSkTLCx5XoTuQhykWzwG/Xbs0TAMPu
Yc0YhSaOiYO9xT9oE9EJBLnSDvqfoQyokQwBH16KaF486dJw/DRyyr7XNbv6ZAZRxPEDLf0BuVuA
x2Qtti8bZK96Z/zB/UTdBqI6XJhEnCGFXfXsMX6lZAuGNiUAvbIYX7mWuzO2bzUk89iiumHXZF4K
w7aUc9wY+UxKVPk+6I0sObvt5SlsIHByYFkzyYwmc4KvDnsVIPMDlKAL/AULX2WY8zpiu/bVKRtc
+gt6vnbPqjNM7ZVVD+kGpvs6dNJd0iFqUKVzTLFt9mESwvdYY3977Bs7P1gxwqVk22ylTutEqbRD
yO3YB6vzappTtgDusVqw+WnPROFB+pMMyU51iGSWo9v+wvE2IoipOq6z7NFEILepwghJothjYbqs
A/wF3JUzzrDNVeY6w277nxFLWJuRr+vpJFwNiZZL6GX+526MPIPeel6cR+NuUfglC7n1Ery/vNRA
OTHbipcMpHyAACMtiix/dgvMPDjAF3McqB5GDnKsWteovIIrMjH6FB0pko8Ve7/7eEQAlHJp5+/e
WlpZtStzaxEHxSnBn9FODAMvt6r9IAzeUNu49sjbtCeFZyHJR93I2ne+OHqN6zNje/xfjOunnyU6
rQbvRZ/ZT5FNTpWYAfukiJEkGQG8O5sdAdZfp0CRcSobxGwHR0jcHmsECAt9a3l1eMQ1y7Mqz59L
TuWfaL8LxUX0/PCoRzwcyHcbdViVmV+EtLOfgbPF5pTxle5lWXdvJY3iduhV3f4SeYTIb+DJrJOO
NB4Ly0JbE9WCt7jhcCqZhWmthI3ag3cXPoxg2pIFYyd0cN2bG0HLwzbY2RZ9ssgHKpKJ5pduGKDX
vVuB6/kCrjdjd2uZXhymuQ0/TWVRk7TrF5xjVeiN/HmyLb+IbdUkDhXxdru0JXxOYEDNmShen0xJ
8K3HYWpyVK1tEN52GSzJxI4wPByyzcczaVSE1S8yLtJnq5gK0LzdtG5PmPk6oIPj4BMxq4xP+G5Z
r+zZw7ggjwSQ4rsZ8j7arapz/WNhSjFwn48M9TdboO2cIu6DOO8+OXXh5sjR5vHL0q3VRsUY+Ent
XidE8O6lSvK1Yx1eF5NBd8borCFLrTf9gTuFJyj3aPkINViXW9Y5/RuAK5wHjrGX4MFiqayTSK3O
/YagjqNnczqTNo2j5G0zNfOwI8sz+x4Qi/yr5zgJdosugvamWRf3ETMcCx7Mz1MZEq3jNSYtut4U
l0iB+kzLmsP6Fi5G110Rp0W3532g/L2rHT+756HfInRzi9nHE4fWncUO/s7p1ia4mTuK+Se/zck2
ciQwz0vU8CWl11YaGYmMljrxbJRlB7cYApJ47G1N49L20eEUbfRq5UbaHE5IIHYNYJjoJPNS4gBe
1WZRbgADIlwBdW+zE6xr4nuZ0UekjutsUWJ02W8PZRCalii1bI72VNVElFGgZ+SEynbG9w/6wUkL
F3XDHr0kubyLqSgUcxuzyivxwcg/qqXtHV5bluWlo+tPdyClrfpC0od62+zZZQw89+pnFvJdJ7hr
5um2dZDJ3vS1V4UPII/C5fcYZMuyL5HxL+em2Pwnq1B+cKSiGjn1UbiZebei/aj3lDbxN0f6zclI
ZUc7/hYfj9MI9OZRjTJiBbG4jb0nTpT/urAs3G1+UEz5rfLzuHiuQk2UasjptZx1VOXys8CMebVD
dl6+V2Vh1w9qQ09yV0OLrQ64Q3L96ix5Rzs+rpFs0ECD/hGVzJYjS7w2f67AY2MP6BfPmVn6hON6
CEmnLZAYmipiNSuda+D1GBMfHBJJrRHyW/oRPuvASKsq2qd8GpGxE4zd68TT7K5IfWZe+tWXfvuE
+hGv+yaRBlBeqvrVXnMV/y0x458zJCp9dCxOJEIvhqLx5wSlyVWAPCCfj0jV2nsgEN87DHx6x87Y
Tjtl/gbnvQ7O/ntiAzmEPQEckQhgB8StD5PxmOa70us6H4u1XF5GEgcS3gTFs5bTfGBbkc1J3OhX
ODPzHfXu33zj/+vHMwAALsboiEnlh193jkImzETdkR+tkS/NrQXiYvT94Yv25fgSO2P+u5palFOt
Gm8tz/r97+ORjz//urFhPoKYmwvBfPY6PfkvhArj03UYMEsdGde00Q4HF1MY6rEz8qdpD8Wj329R
u1zVeGjqqS379N8/wMexxHUKwn6GYsdhKk2MxZ8foKOasIG8r+DCUJMjuc4vlursrzG/+m0Uzsu3
gHfxXybv/2AXX38qoyBwYSHrSsr8P39qjjXPJRkP1LxVvrCxUZdFkyTiolVVqV1gcsiLKLopHOAa
FbLvZ9AS9V/mP/+49FDwgv/AE0AYkzp0/ff/demjSGMW5ps5SsrQltBGoG43tp4XnQBA7LebHnJU
8yx7f3iv49x+AKkyjYd/v/z/GRz/9/1PUQXUBHQBe9iQIdmHKwGXpWkdB5l4sQarTx91jXm1h05v
70PQ6+UZ2YorkoFxSnD1yE2/XSpxdaiANU13/8fcmTTHjaTZ9q+01R5pGB1AW1ctAkBMJEVSA0Vp
A6MoCvM849f3AZXPmhGMjniqVZvVItOyJA8ADof79917bhs3SnqT6oMq3SW5XTS/hrZMMQFHwgyu
At1M5i1bgKlf9XYLAaYv55TQ9NIcWbxD9Eh6KFhwpXrqvKRCFuNIrZLKV/NoIagdq7AY1qUuC38b
A7PKvmC/0ItHdOKW+sGKO4wXRuh3wZYacAn4QoCn2qZmN+hOQgpht+4KW0+xkOM4JKxMz+UBw7BR
fKXxPile16nZT6yjxKEONfJB8sQV5TPld4XjDtSU9CohOdm4UCV/15gkqQWX/sLzh41jmK/xVW8e
vIyIdjKTAWcZWGd3RBmz9gtCHI1KjR5ihCDXBmnB+464qFXB7voWmjzBhOXSO++myCnkstienwbK
u3lAI4wGnAX5krBHigNHC0E7l3kgwaFb240F52nAaSbt2zxWpId2yuACWH6PMxIdZeUEmj3nXmey
M/pQUy/jHclhhT6MJFTUO2Rtk7xBvaNUK72n6PETb3XzYGGbD7aTT8HIG3KJ+GliHlB7jqPxWHaG
Jdi7mtVXqalTohBjFMApoNxqHWTy7G91FWvBqqvUJbRczRFnwMlA8ZL5E3tDcupzL438Et1gl/Tm
FXaNId9T/TD0+0GLx3Kd6tBlP1mtCKod206SvO26CHVy67RBWrVSbF0n8A91l06q8VWt5jpF6FuN
NcXyzs+/lYpJPMbU6h0nXQAe9bogmA23F1Y4jsiE/bDPbFsDzYWitvHdxEbV3HP8oeENeHqOvWmM
6+5WqHVOBTGv6o96XMp8UJHnTDsBCEg8dArcrECKNcRT6DPEl4AH9TD0hfbUSEZXXjUj5RePVEo9
RAKr+uE6n2mvoJBu0OWGajHP6xR5WfRhaOuBA3IzW5/1Xp8MJymD+WPDi0WmPBAR4cbsDcJ15ktU
1UwjGyLOc52NhzjGp4CYgWYYfUK7/2D0sV24YBqomMOHrD2ewuy7eAynZN0YVvdUpgFZ4C3Ilf2o
BIhiuzBu1t1I2q/DLo5LCLtQoGAa4HUiENCble1niuQ1YOWj2z4GcbMv5IxpTlqu6B0zKIvhGd4p
6v0VEwA2M7TVdgkGH5F+Xwe1vZxflUZirECkG/Sr1nRXJo1criLJbB45krERRvqCEq5J1HC8DRq7
Eh+Vrkj3iJkUlOOWIOGX1OZug+ipUNa+kgThJpdGxbjCCchFR0DiImJZM/8RqzsMdDux9BokAzSq
rFb8Fz1s8UOl04BgbIDauG/S0Wz2k1QjZZJEPjxkSdOZKyrBcnfhK3a8VQJwyL7XWMJvlvAU7UhL
APG8lMNoDqBrAccLRru+n2tSXtjOzLucifaHfdxlPPYJC9SL56GYRx8sNqNd16uMp2WS9gl+8fOE
zyV0UJz8CI16+HF+TXrXxGU8MtMsm+AIdAswWA8/kKZklymQGNxwpoFxxqzH2zCw1zU+yG9xBlkG
qFVPtqTdFys7GnRl1drquKHXbn1TRfCUmHLOAVno7jCbIGZhR8eWk/tD5Ls2SjmH/VBxnZR9fh1i
i8ZvGulfz1/Dcdt9uQSuQCVF0eSf5aNVlfOZH3YJ1L1gBPuC20BZm/iiXGHO1FwDFSCaTBnwusOW
sDk/9FH0HH1vAkIQ1YNf48MOi+2oG1sUHbrIzhfrPMJyg3wxAZDbDDkOMl82OvtDrvb4iZAbI3Vt
RIDWQxri+XFsK6Nz1RYKuMOmEbJTwxkbo57WqVsOmXgbwG/NzyIVzDUxU5jA6ckhxsHfY4dry+gQ
Mwdkc9+UkWmDzaH+dCmi9d3cpwnAvUU1whKkaMfbFinv/SAv+hJ38hS7gnrPryCG56ooGE1Rokvx
hX2qtrTj3m6UlvSXBWKPCo0dI3vmw9kYwBoEPxRUm2GSqXr7AXEzJJ1DqcN5yYdAr4foyqQckW3U
oBbqKmZjpbk4gLTOk9somUiOlTGYQOew6euIOnvIm1RvUSBEmAY4j+FDNkMNk9FMs/pByrrxS6BW
UbBDSkSxPipCJ+VULBNvZmScWfW43SVoOJ5LTofesHSPWX2bh9eJ9EdRZLflS/6prV9e2pun8r8O
wsX+9V/P438+FyWRUuRG/+smeq4LTKHt8f/r4A81/3r9z8FL4T61Twf/QtuANtN991JPH1+aLm1f
B/j7//n/+x//4+X1b/k8lS///Mdz0eXt8rcFUZG/jRdbAO//eyDZ5qXAn4oa4ffftfv5z38sf+B3
HJku/gILzTzghIqe6FV1MLw07T//oct/Lbou0meRr+n0cNEj/B1HppNhxpaflxEpP0xGlb+ugQgZ
8qeUv2T2hByDFuS0gTDpT+LI+CkHs5VOLxElqoFHHYz6K5ntcLZmVWybPQhKTm9tlWzSKZb79WCW
4iEixbRdh52Pm6IKek1Qo6vHL2qfWk/84nHnE3mvrkgowa+WwAyV2FfPKpUy2YzTqybR7Eci9YjD
aFts8JSzcKhs8iCBVGDA2bgdVRMVQhCo7MizoLG+t5T/sF7Y1KLXlMr8m9yym3ZVDy1un9AspMIB
BYNfNZGH8bptFc1fWUqnOoGp9Mnt0PvxNkKFfN2KdPrAG1E8UUqpfhUlytxYwlQ6z5MWrOrISr4V
wD+1Fcv9QLUpDbE5R8n4ra1684uds8nZ8NmMi4W1hv5WUMGIVriIYM3A5Zn11RhkzZNIKuVnmGeK
vkLuk31F0KCbsEICjeNDO1PHGhUcHa4VAjpdKW2dPBqgyK5gmQmxk1Sl2kRKeqvqNYXxboGuqMj7
kg3p3dKHOjUGvldFHP8MY5STK+JLp30tMJ7SbUNB6oVAsgHs8tlQHENFMe3oNckjLvlgDd88P4d0
oBOEZcOj0TQfl1JX5sRqa+VNgUOwX/wQ6ned0vbCzknre1MmzcTTGrl4JJCdJFs50VNcpazxtzVm
ZwkTu4XdoqJ9i55Dz4i5IvO8/qoVhv0jHXsQEZUG0xCw66A89ZICkCpAnII1LxzafR/Wy/ZdngbU
FGWchQ7cqZZ0mEqn5GpCr7sTuDONFTaLodxasY5XPjCXZAFpyNVtPxaD6gp5SC2Hopz1JcuHKHMk
PzaxhOJySlZWi/nLzU0cLZtutE1ipHXJrPb4OSYGMmQIwFVeLAXuwqbB0ftdyXkTeh2sELvAoI/s
ENypHbYJE6W26B7HS9NmaM2P+diGu5yBP44IQCw0yLmGyF5jjrGVpqFiNk0PCrme2ZmaMdB8xe4y
sZ+p3eMiphv9lAaTHDk4kM2riqMrHDFhFbTgLL9JVxwFzcwzslLDFTxL1o05FyJxsCJb00otl72o
n0oC2azZzPM2riY/QO9bG8a2sGoROBPVXmtF0nkYeRMqq+95O9rfSkmFaaS3Vsr9afRGrHz80vwz
Ba21PNX2j5pILxwKXYc7ZCrrG3wQtNgiBZdkm/Vp4g1xwWuriXFQIS2HZujZ0jj9SkYl+gbXD1aK
2bdQtiB6GtMuBC0DYERmhVjNclX/ol+e4n0qJBREgLIUiFoFuxJEERJZRl3kG1/NrMgBwy0gO7Zn
esXNpLr1QKcz/ZX2qJYzMpvwjdSl/9KWJWQ/3sCBM4c6x25acoh2cKXRT0rqmHNpQsRyt/IjJfxq
JbY6OINWEYphUoEOyGuBJ0RSg4K10U4X4V8z67HhpCTtEvui5Ij5kmXyODlmW3MPiKdSVzSx9BDR
BDXlFapp3lPoT/OdNU7wUSsjzDJXtiAvrHhHqdDTPsl9vNuNKe9EYw3xpgVi6ztlaukmULZCHdaT
FLA0iXiGXTHZCS3TYmpZDrVAr2kmzUAO4YWVGeFdJQbPdTjHAGH8akzttUxv/7Ew6kp3LGuMHqy2
sH/CLe0e+eTpEjg3NuIbIpYDkHdd25IVPeGXi9M+EdsOM2COZ6ZrOM1IMZrsfFICDDkNNqxnfs7Y
7SIaheNaFo3+fbT1bgCsQ6J8aHL28bKSLOFtXWBl2ATpDEQJTiIzRMJhKe66EXfPjtsoPeWyoidr
UFpDyZkorX5SvwQRVrbIiTORuVUZ3etVOrIIV11MNxCcGDMza7dqMEHpYweKBzzisUI45fEZNuZo
QolW7Gw20Vjo13OR38SDik8x83cGj542x5VVTHeoqTw7gKIfLfudrPuQBJoLsOEjnLlbvZKfG8aW
jQSgDbSmpO42WhdGru8PuFj4AT2uKM3KrwQ6MDvG7kM147YpK8uLAk7YtfGIuv4nyItPI7YmnbZH
r6hPSnDXt9VNRlUIi8oWEtaOeIpdGVCJIKsHbjOBAuntSJxmVoWPdW9JbmvgJzXr4XMHnwfUUDSy
c0s7J88/9pnE0lbhf/WtmzzUVCetDE+uWGC6Zws8KFH10DpsRkvlYBPXwyobfGtva/FXY8Lv3kJa
4LXE+Otna4n9/UDX0Z1x5jfatI/mMkGIqkl7K+s+B7h8VobeuByqi+2QbNUi402d6h1eRzzuubWt
wQOkVv8RLv+uF/YeGwVrD3nZ+vhj7gGv5YM57fjzXwky+NrEnOD9XP+UJlROzfDKQsCR9JT5ZIum
McSwTQ90eiXJ/LVloN+H6fhsSHHuZX3Y4O03lN5cGXXzQNeZDTEvKuA3SVcxaOi8ohgAy6UZqVwN
ILKcLOewbui3HRQGp2bFAXW7CygU0Aa3qsdaKnCgJi+FsL1KTrdwibbyZD2UDWVGMYewiTMreZhl
3ZFFiZMu8pSI4/lsZTesRRgvx4yiyhgvntABLk+uPJgFfb1WWTYyafuMHvxjXWWW0/EyOvBOXVMC
/1BUn0FOP7KcOgTahDspV+/7AUlk2xasARE+Ob3CsLNm6/OpMourqkqf1DT8OvqtxTaaYqOJna/R
UWeg4LRXWQgQUbLGm2aAxRAvwewIMO/7kL+z5AXyULjiKpMkVb8iJ+LZ0qXYKcxeuRkUZUJc9aiX
sAHgwbwwnBtbyYcwAnu4+JdsNzNgHBmZchMruqeFfrWx2G64ain9nCUDLckC35z9vVrW5SeQbmxN
VNrAo7SXkjs9HjB4ayDFylWT2t3CYRWk+8H7+Eb+4Az/FD41fSOKZt0KGcK9qg/rLA5dRAMYVy2e
YZzrd1lebur6A1bTYCcQi+Zz4pCouavT3ObORz8g8N3M2aIS4LMxBh8kQerKJO5Mus5sMCJQQgiz
M+2TauTAEIaF8hR4IdgoLyxxUbP7CVZTYoUruYKhohe+umqTbEtyy0qVkpupDq6SRNypSvYxR0TU
mIlnsKIGsn2n8p0xwJEmigKozE+2dsVks6sNlZ+Q1Fkt/R4m6lqqmy9sMh4j9GB2+JyX1rWe3kfT
B6nDSpIXn7pJ2wufx2/0T2wCJWfpk2lptNWCebjrgoc0jRxopKSCtOvO/gnuFCFd7HWt798QunIl
t6CzSTQg29wnL+JlUZGlua54VZhUqwZH6opvTLlpZnVewQDdKgGQjbyX6X4zFPKm7yii7/QyoMLo
a3NAAUq4QQIrvx+SW6PnG22Lddr4rMzq/JxU1JURGc50ZXHiTDWbERnLE5wSuKq01mPESYin9a0t
sg+D0VzlY50TicNy0kSP2RDWLpdGvXqgL5sY1RNbaxRGxdNIQxqIuDzBWgOLGH43wamhZaTt/lNL
21tIBlXIsaBtLWD0sgquobGo28CHq6dtjVf1uy0ntuXEIgV6WmNc86KmBQ0SFmIg+QgE7DpLYr4F
TdlRq+tRR5B4FJH9gf9If66Ruj0pejb1HimzfukJ00ef7BM3Pjo0A1K2WjnORbfvcN0bAN6FY4+C
L2JL42Oll35zVVqQTlbS2Gh7DjDdC/c26XcqrZHIFZE/xExKS9zHQZb9SoHIkz0h1+XHWqrnBQ1V
EY4wjkH+gCcs7K8lWIbRLbkW7Z1p9wtREbrgp1INFGtVlDQs3HDMdAoI01j+5NUin2Gs01rGwmXO
mdNh1U9Wo8WFuaXZ+qkDrsq/Hyiyo8ho2+k2lcq+hQpe25CI2mwctnx6ZMudxqCrVjjV+YFZzgZp
L5dC57MIRJGNpQ0yZw/3AgPxXEiA1+qpukomkWBAncyfSiv4zJQYiJZeCpCvPy8z/K/Fg4MSw9li
xP/BMgO10nN1hk/Dy8+Xg7rE6x/4XWdQ9b/oFuFtILnj9UBPIex3nUGR/6KypyBsp4FNLrT+P3UG
YS/FBCRFsk5vFGk5Tb2/6wyGQew5Vj1aj2jiLR2v1f+rr9z9rnZRmuFuU2/5+9//AxLwXQFYo6H+
cVBlWOjqlIExU5EbtTSvX9OP3nSyulQLURnbuiOVC3uo7Mz7lDOMq4czpULq479UkApeIy87uzf3
6MTQS1/ybTluGZrCKn1c7GyUYI769si2K7tJSsMxa7DfKNDLmwhkj2vBzt3/O0MhJ7MsbiY39LCW
QtssVNQ5h1U26JWbsT1xoqqsCHzABn1+KJ7Zu6uy6cEJdWmH0xQ+HIodZFJrSCAxvANOHjoDYBkZ
zxeivk49NqQVOi4YoKimfdRzB0EfxH5JMmY5C3vbapOPl1Qu94RgVognLerpY1OTu93FSPTOX+Hy
dx8/N5zV1MyWeDOm7eEV0sETaRxX5EBLOGlXnV7nJLrD48cQBlUbFZrjD7C5zo96arYQQwJaCBWh
8i4qwU6HcqjRvDhAWScnkKfRqbooJw8jaXbnhzqsvL2+EyotEmESrcrr+VpHfvNOUKhA3wW0xqkW
LyHmHbwOgqP1vaiT0dVVcN3I7n0Ppst445eN5p0f/8QUYuIs6wFW7MUvdniD8ygEw5zycIkRia/U
wm6Fw8NsjQvjHFfgeQEZxzBpauAsBPtxOA7trNEOYk7XAGDnXdniwZAs0VyXOXsBWqvW9vx1nXiE
Kh5JmZdQJ4zeOKq/WxLJJF1s0tmXFW0rApwf0ySmL0gVLyVrnBzKQnpBwZ/4COuosZbqJIvzyTcQ
p1XPaV2aG+oc7T25tZfygk5NFo2BSJUBFsEDO7yJ0HFsDpwUVTT6xR4xdAqRLDhSbkDjNZ+zEfcR
h6UyfJCxcF8Tw5S55+/qidcRAYiC9kkYizf06CmaEkVCSQ0NYKSq9NmmrkuFK5x24L7GL4DSLEwm
dnrhUZ5Yf5ih+BlRP9BTXCrkb5UvxTihZVC5vwXg11VFxKqTWZpBk2yQ9gnVy03H1mXNdq7+df5y
Tz1ZzWRsWzH5pr6Wzd+8nBna0K6lUIOlgY1zSggd7qvEcK3Kli7c2ZMXSamfhhHdAdTxhxepNGDt
+ALqTitoJCtYenejGJUfZdOLmwwdxx3mfBvGTqmzBfvjy2T10SgCEVKOsu1oWrH5jQOZEzP6deA7
HHiJwAYktYBWwwvP8p39knVAw21GCdNAdiOO17sGI2SiyIwV1EAV7IryHM6Ebs2nlJzKKb1O/UhF
slyJT1pWoHCMzZ8SxokLy+47Sdfr7+A+05VhdUAGfXi/kRT2QAf4HaGGc4Eq/5fezG0PBC26tRLx
YBwauDfs+HtMiu9a6uSX8zf9xILIFo0PgGoBCFSOLdZwlCAoEivtNGhg3VEykiucWCHtFSLUgLSE
f/5NA/VBtpe8bBA1++iCy3yG8GogdQI1W61l4A8uRcHIC2TJujCXTyxT2I95X03jdcO3vFZvXpu5
l2rZ8DPdgRyJmcLsLcqmyjR8EkNX7/zMENvK7MsXsxzS27oHj3/+1p54bYlHJ/xB0xbNnnk0n1E/
y7ROwIQGRscBSJcEEUIhRDF5qjbnhzpxqQQ/sy+2Fy8v2+jDSy3Lts9lYlUcvNjy7aRrEekcfbmi
/NGskbmo2Gpg0JA9gW8Jk6B3fvhl6TvaHr0dXhytGiSISUExYY9psJy6vMXJumqm4sLzPJyqrzt1
fDUKeyHN5N+Mo6kjC9owBO3CZUypS2ogV76aJlXUgtq+5yOdu+Q+Pbiqv8fTFrUljXPu6tF41KRa
goVszt553bh23QwuhBce5xA92SF5aedv4uEzfB3OAmOMPADRBTb0o4+aTEqqDEO/9eSykXF5JcF6
ntWnpNT9NUlryhX01ALcUBcQFxLqF1bEw0/q36PzdUNPKThoLYe/ty+L1ClyEy19fQypLavRRGNT
Fc2+k43ai9JB8Wqj0e7OX/KpQZdDIjMX6z1ivsNBlS6QJlWJa29QyJRM8yH15EaPPRtO6C+TTLN7
c+6GC4/18BP3eqWAA+ic8SWVUekc7ZP8OKXCmJS1J1UGnZWoMLZROUFGrWaTRiXpEfjk1G4dzKV2
4SafmME2byddBjZOqD2Xn/ZmReoonkzZ2Nde1iLkaUkPuG5L0Blybyoe6j15d/7+nrpU5DTLfnCR
p4vlvX0znon2LFZV8oEUGQTqCPNhb0Lkx1UvxHVapBWWGA1UZ5m06oV1/uSlQnXivMZ+FNHL4dB4
XDOTnjUtRXOIr+BRw4hr23FxQps4+8ZLt1ZR+Qv/Zw36/VjJPWeBIyKWRf9oCZR7VSDV1GuvLDW4
yxmUJMxGM4Aj5LdfClNUlgOMmaCpWbfDF9oH9l1MmOpOIwzdU/rBvLRhPNpk/P5JVEWoMizsEmoe
h/cgkVDJYtepsRcOX3i/rLUNeNsNYgMwLyhrCmSquI4DDSCfXENLHAZtDR2uu7CyHH6Ifv8ONHDk
sC+yNHavh7/DjLB5wI1ovLHDudva07xPhoAQVVFEF16uZUYdPwVDZnbzyZPZVBw9dsnO5XDoY+p4
gWnf6ICMN71fto/n5/WpyUWcvKYtZaLlGHJ4QQpfunASRevZtZJBtLTTNThn5Yvcic4d5Tz+s63p
7zuILsUQrFMIqY5TNFs/rMxIrlqPkma+ppUywgHXcKprpB38+bUJNkco8DirMpkPr63SgnyKOx4W
fvTKK2Uz384Y/0lz6sBuT221Pj/eqckhKLihxqRMhADocLxmiRossGp7Vd0P68402m25gOHR6SYX
1oRTyxG7PoFzRTA/1KOVVx9lqidh2HptsRjzjDn/XKAAvk31QF3w9TTliW4C2jr6lyhvR5Hmv5+g
YHfEuZ//WcfSu7nEuUPHufGsTFi7xp7hakZEuExIBdb4r7rPSCb85ymCvx+ms43WIEDgJrWFSdAM
Fv9bULWNk404Ea9EqqJy16XQ3+kIaRyRmpN14U06sR3gEIbuSjAbeKOO1m5fbfxKtaE0DPDHb2xr
vAbMoBAIQrbHGIzdrRxJ2lPUTLAa8tHenp8VJ5ZTpLAUvExQC+xfj6dFasQThUwkIWaYQIxGeSW8
voqNwI2kAu1COGP9X6Hrs5/KWhJu03Vts7L02NrYaV5/iY1Zezj/m97fET6enLuXHT3bhdfl9s3X
TC/LCqVRUnq+BffaDDvEJbHZ7mcCr75X8qR9SdTUus/qZrqfykh8Oz/8+9m7fLsFt4TaLZuHo01u
r5fagFeEgodhklxVJSCv6Opv1KaT9lVRWNs5JaVFmer8wit6dEpcJi9qUVZvnE4LHkos6+GbK5+p
o5h6JzG0bYptSQr3hg+WrG2qMih/mTTSd40YgqvR9svQ03qh3iqRPHw5fwPerxTwsGTWdYSahkYJ
9vBXhKavIG8gKBDyiunqqYp0eVTiW3Mqpt2/MxRLqL0AuLTj2cdbXBStz1Cge9sfdKQAUTc1rB/e
RnHhRTv1XAWVJDzvkMtN8+hFG5LE0GIN/hIsnmYGWTzkqaO1wgQga83PMx7+VVVBUGaHZteXFqZT
k5rPJSswemsoWcu25s2jHSFaEOEQwj1OQvXKF6EFySgAaKxlpJ+oPqLdGuVuYgHX0XPlgqtnmTiH
n2tMfBw2qLe8fkyPdgbQZyqzVdPSizsrJ4ekp08/h0KF9iQXWyVN/nxbCE9N0MzhTtObOD6oIrZo
Nfr/mEvJPN9GUEuctBkNxcHjPl9FgYKh9vxUWmbl0SWy85Etc1lJVXEM2vKB6yKdxyHSU1xygQCF
N6SJm9TpGvIM4BVj8kqSf+ONBafJZ05nXM50y7v05rH2RRlbAEoKYqNaf6OlRnIzak2wRjJU32OK
MfcVoZIwJoMeb37RJh9EGw4/z1/6iReWLx3qb0q1tBGOazuNpeZ2E7SFV+u98mNS+myjmWO2Vo26
vrA2nJhIfJ/pANHgonT4mrf85npnWVmmaU0MJLill0a18z1xIOMKdjNE6SaeqwuP9dSauOwxOdcs
NR4sn4d3uElJIp8sgiepAfcGCeKtn1H2TT77huRPKznV++8Va2npRdSANo0h/NbVAt9MvT++y9pS
ZbJ+2+Lso3eI/9JLqRFVHms3KaGpXdMDG3UFtHhFbfH8YCdmM5eK0NoAwSjzKTq86tkiTAWLROUl
U2vcdFkGvl0MxpYUjXsW/8DrpUi+sBdYFsCjNwji12L703hr4fkdjmkYhIhFhEl5eDGUu6E3MKJA
FH8+f2UnlmHKOoyxHMupcR9dWUxsUGRMmO4hLGv4m7SEeMCocWaT7Ri+bv7bKh6hdGxmK4z/jenL
9pcVgu6TBub08BJzTdSEsJjstzW/IRgq6p0e6u4I72VUNiIs0BCcv9wTD5JdxNLJpNbODD6+3LY3
C+jSpWehNF6VLXGoVmgO39LS/yk3PeLLoJfUP5+qvJoYrxbOoSHrRx+btIcbkUHx9kozGncZApUP
7TDnH0sikx/PX9+JBYHZie5GW+Yp9/bwjmplo5QSvAraQyhpywpue+5n0pUSWSBhRJFf2DGc+I7q
pq1gTdbZLVnHPSmelYn3GTKnGoclhCZeDA6jk0kGcyjcVhTDda0gXkNu64/ePE3mhVrW6R9gcaqh
ZMg8OrpgA0EhHzJ+ACE2+ffaT7trFQoTlLguu0Yfg6yKOOdVl5vo2Wv165/fbgspg0FOmcZG5Wj0
uEtjTNhN47HDgP3pW1WIsoi2dN+r454FP9ucH/D9AWHpa2KyWoQM/IN1tP6aGRU2dEg20WuJuSUP
PcbMNyquLI2f85iU2T7sRmeaiXHEhR4/TMSiOfFoly5Is/72/K95t0TxY+jpAvCWdaQlxwVomejT
ztZb242qob2pydp2J8vX138+CsfEJfIY3zFn5sM57dsIBJMBHrZmQq8E5DKDragv9aYM/paD5VZF
0aVi2qIjTCP++HtScI3YFVUCikgsdDIcwzulhiVRhOA/z1/Q+6Ew2FFB4UOC5kY/rqNA1WFpEzIs
KzvIvw28GV+sqTGdoYrEhbP/iaHY7en0atlpy8hEDu+dPWYtJbdJdSs/mCfkjsRqIHUO4Begm57i
CyvdMt8PbyKPCJg8uxGB1dQ8OqwZNaACzJWaW0/ih5T5vWcMU7mue5MGSDZIF27ku5efkRYoA3tM
SiisQIdXpyS4bGZzVOm6hKEb5aL6EMd5eysPRn8jw1LdI/yBvug34bzt61rSL72OywhHF4w0xWSh
tg3sp4uu6u2G0yyL0oiWcJKeBbZxAsVfAlr9Uf8a9hYRUkREal9xk8NZKwifTRADxROb4lHBDKQl
NRaa83Nr+YC9+0EcqRQQ3hQ/j781Q0kmjJJmmmuRi/rdKklcxu9X3alB+nEid+oTKpL2JRyxdpwf
+MSjZyuK0dfGZkGR8GhhAhfaSG1FHyotomlP8BC8NzloiRICkoqdXlxYe96XeVnyAR1DQlHRltFS
OLz1NrYDPAZidimjUTCpFdQyTjbXvL0k9DbYV42S4+XoD5DMJno8hHrkeio5IDvqX72sUt07fwtO
vGz8IpQgGp0rUiGWzceb3fiEDS3LWaFddZriXVERL1qiZcWAkLcXhnq/D1/kNHzmecyU3/n+HY6l
qrlSB0vGmUZ3zovhL3oDOtOrqdfzNQSQcEUeZO7N80AMWo8cmkig5s8fObtTm5POos569wR6aYkm
xv1EfJFS7QpfWQwGBLGRUVV6A5FWF1aXE6/7gqDR7YXSv+zFD685alJQIQk0KA0nPRy3sLpRpEra
N1YuvSgNzGtPl+zqHqHISPgCW1v9wm0/MckRLSzbHSrSlOe0w18Q+xHVVNLJXWpiyV6VWwB9fjN/
ySHOvQyFDcHv/JQ68ToLjhzUKKjHKECODgck1yshbs5X3ESSh3CPeyXc46hPDAKyjKp2aARZFSry
DEtbp/sYdM6Pf+KWc/TgC4KRGYDiMW0/jA1UAlYoQ/ic47Wczi0UjjoVm1J0pQEfxaw/paXqbyq1
nx2CMf6NbyUbDJ0bDvrn/Q3Q07hGmVjP7jB0qJw7JVkVCtg6YhyHC4e8E3srXabku2jGWFvALB/e
7DHA5WaXlk7uXl5jUChnzRuY+9dWWPurIE7Mbw2AXayckrVNUjvFAiopxoepNkGfGW14IYnh/cPn
k6ZRd8TuyG7huPQ5UeYjEKkyXLJGSLGLxEjYqF6D3Z/TfZ6TTtWFdb+hNn3pVrzf2FGZotzLh5wu
GhCEwzuRAMw0RntEEU7Q4Jao4X4v8Upe0Mq+f5vYAi2y42V2gYo4WsOiidY20cSGy2uFuzKo1E1c
hboba5VOch8LyIXZ/H6BZji2rECMaLuox41ZKWxQO2uBcPs5ydzcH2dP07DJ8qTL9fkX5+RQNMoo
9JkCZtbRHRzSzpKsNBcuH2PFsTqL94YcV2hy5qVl8eRtZPfBgmTjzHhlO7z57MxBHUlK6BsunNLr
sYuDdaSlmtcD4XHKCBDk+Ss7NSvZ2yEFplm2VA0O54asSsMsFE536lSVnxEEA5xDUe20ahN/LGfy
GTJM2ZtCADg9P/LJCzWpdfFqLiERR/d0ppuaa/3APY3wFPelBt4HMt4NcvR0S7/kUjfm5Hj0Y2QY
Jq8EicMrVSwQyXhihAurddiaYsg+24HBuS71852IykvMlPeLLYW15WVH1aPSBlru/JsHCQKTLMeE
8QaIpoAhlpD6yaivhznT14GdiJXUgQS3CMfZtbBeLkzZU5dL45MyF+s9NZKj17Edy0xLUm6vWk6w
TH1D2yBpCijKExw6Ywe5sN4uj+twqwqMS16YA/DEUN8c7Z3LaUj0oK+Fm/hxfZPSw/4kNUJj79j6
rta05joQwaX98clBOcrhcyAshJLF4T3WZpuqsFUIF8WlvrcDyL4h+B6vxDy1naQeZEfZqhfu7KkH
a3Ks5MzOyQ/+zuGgyhhrdjXkhtuQCFY7HSm26wZNir5Swl78Aj2V9dDLowRxTJTDp6/N8POfvzsI
ABeNJyfBd/3tNpyGuQ1Vw5X9FjbbqPUEX0i+W0pz63Zde+lkdGoyUYfiVMZnhGL40Sphj1aaZpQW
XUnVpmc5i5U1as/im4KyXgOyVCQ/zl/giQWXshc6gaVGAMNm+UFvXp4klUswtWQqDw3+ty6cojV5
vo0HxP/5/EgnLo1SgUa9nbIPH5KjeRtjECT5ejZdzPjXQDSfgPJEXhTFmRNXWPX/eDQ01yiu2ZUg
2noFxL25riIhlHGOZNOVO7AVnUZJwuw0xa0SYnsbwsQubDreXx0rEBYZdPpL3cDWDu8jCPMwE1IU
eONENLrJB9oZQJI6WRzDGgR5emET8OqIOVwGBGodOrzs7TnKHMfvQAC0QKtyWKjzSX0GNW09W3OT
3WdDL3+QZ03/nhHHdheGcbCLyg5AiW9CDpKzaLimFSHTaMiXpEff+soGlvPu+fu/PM3jn8fpBugn
WGGLJ3F4P2wNp7GSh74r1FRseTNLRwUYsjs/yqm7zpuis/bzIWe/fzhKU/QjXozJd6N4IJymKUgi
yMzPmWk3O3ImL8zg94sgLTk+MCAcTQXN0NG7otH7Y+fYLGHZTe+oSMsJMClIJQzycR0u/Am8Wpd0
pO9fUEpC7Bt4ykvm4LGyQtfiJgZ8Eni6/N+UndeO3bi2Rb9IgHJ4lXaqnFyusl8E22VTWaQkSpS+
/o59Hi6Oy4YL56XRQNutrUByhbnmaIAIbzh/VLXwD4QZ/3O7htCOqJkQBSXcudD2+9Ps52RzYjmS
FzeFuZxExGhmqHomliWmcIutrraeyd1/v8K/3B+2kg7bD8MRZ0Hw7xetTGHouoUlMrsAbYvdaiSr
kX5qp2n6oH/8t0vRW8T+h2eJSOTdpRguPwPQ3YKCuuP9knmoujRkVoCl4Jv6+O/7+tsCxWOIUyMm
E+Rf3q0AMj9mZ5eu3EdA63/KcB7ulmXTTTbTozrarSc5qP21yEzsDj9s3fX7sYN/AQAF2yscQeZ9
svj6eRXglBX6mv2/f+B/Is53SzSgGIKIllVqU+r8/cn3TePlwmBIbeYVJ/3BgTpRutK6q8rArjIQ
W/j8mda93xZX3uZ4b92M4I6PSgFbAue93iVQT9BXoEk1GKtCymVM+s61iu6LG2B5hmm3Ry9TWeaD
b+advScSE7I7tnaGISil0wB7txKlj6qnzadir+3uqZd2cwHcHIORDbNBqDugRbA8gaUjXThU9XRk
zttiOEHHtw3ut3s0I/KDp/nHTsRexywhvUA66fzzXYB01oh1gOt9KNVRcSG6eoSag5XvfY2R/mNg
4yDx79f3twuyXDgAaFydCzu/v718wiJEG8vPKMH7J7dgblpq1+yipusv5Fx89D3/sXiYdeMy6HMp
noXst79fL1Kb9gOI55lfAt5QjKsgT0CPsC2x2f371v5Ilc4Nv/NVGEfABfG9qx5Br1XNAdr1eQFF
no5UiX45DpOFFEY1PfvahqthLbsOG6IPLv2Xu0xwCma35TecPf1+v0uLZGxsJb4wxsImnTGtZgcy
iJkWX+vHf9/lH9EtV2D9UQbExBV/7PNp818Rijfh96MGBi7Cctn2Vq4iKhS52ck2glIZYw4PaLZ/
LFz8N2PRfiQs/7MQzPWjs9aEoD6iT/TuAyq4Irqhiusz0rMbcb/Bq2Wcq5OMQmxJJf3zcsc6yscD
LjDOJ3hV600dSXUSdb5k/34Y54v9thedfwyiHkYqKWzQ1v79YUhUEE4kmH4RbgIcEifYXTd24/++
SM9zsXEUYylH6/HdjmerYnbzqPcztPzzAfN/mVqIFiG5zsmu7r2PUsO/3hW52nmKk2/q/SDuyoAI
wBHtZ2C6XUBRorvW0KE+eHZ/hCXnZ0fScBa5sSO+Dz2dpUUmsox+xp6bv3k9QZdXht33mqaJlSGW
9+9XFEcfDDj/Zf9BfkuGT2WBubD3tMSK4M/x18jD6moKX0e3azGKDqV92HzlVPvJGz6qDf39iiwW
ansUs9/L7AZXzYDomNtR84ZVj9/Xe1uoJm29DYV6lU8fPNc/357HsUguRhGZsY/3rc3WxVnb7bie
q10L8/Z4uqDdGHywj//59rgKPUaUKglx1/tBGnwqRUF5mmGoTdR37hBXe29I1ttF6gbh5molOMzZ
Y/CBjvDPh0nQ5ZEdsRLYgMJ3S4EsiDWtWQo+44Qn3NSqk28v+DPFuX0VxI354Db/3NO5Hn6MRF8R
B3fw7vig694mckwQTU9+t/cj013oBGRN4hgipJyaaR/EY9q3/keDbX/Z6Lj02SP2/CrR673bW1bh
Wws6ai8L3BoAyrREmZkCdz+MUbtb0SSnwoFbjRXosgtaKBZWaHmPuFt9FCP8ebhgtAX+AC/Ac/v/
/Y47zWiewopNzsJzcZ8rha+vM0VYJa8fRdV/e718V5Tlie4wcHi3uY+lgOeX4xoh9BTsMH402eCs
1gl84Zw647R8EO3+9XoBz/Y8cXxOTH/fv8fGcxY0o3xOfFh7YbU8QB0215q3yoTsuH6Q/v7tUSIc
YWXiv4kRwLt3qsMlJF3AxKGObZ06NiZdKxCVvXbcj5rzf9sGznPblL6ZBEXr8PutlaNVh17HpYZI
6H1CYLfDKfAjhdXfHiDaBQqIhLRUh9+tD7GsAreoIcgWZnzTvGjCtPDXPBvy6ns0R84He9vfdh0E
SOiraBDxEM8/57+Cj5ympysjh8HWccTsyFQOsOrOYtoTuu7IZHc2Ot1HnNA/Ix7KeNwbq4BREbpS
v1/UkSvN32jys1wADk+tKtH3ZjX6ZEeAOWjHmeE+tlT72a8teWlq27z+O8o4v6rfowx+AMMJLEGs
lDksfv8BuLngFIgGLFvLtdg1tmYoHmLN0bGS5BP5riSZ6ZId+Jvl4d9X/tvrpVZLgMNxic3xu9fr
mbHDSonnDehaHUZ/UmlZ9uUxEdOUaqCWu39f7705LfErYhyf8QM6KZxi8btAtjvbdYa2YEGOyVKk
ruhCpiWFjt+WmMR357aNC5HVyjESDD0R2OmKI96tbeb+1ck70JM+5u5+6pnOEfveyIikqoRdkxrd
zzOeXA3OUDHKvJexDJ1fDUVnHOyU244nFP9gnG3VSaokYVj99KLJfKtD0w148XVIOAK8rjrQnLP8
QN7wl0/sPBuEpo19gbDr3Xc99QX9640BcWWYDyrwik29pJmwHSyYE1UaqF8SqgxXf5zCp+4j3dCf
OTUBEeV5P8Crh8X1fhkn3pjIII89bF/s8svqYXyZtuFg/1gaMDOZBk/wNDmIUmH91TwOOITuJ+Ws
4ZhuWE++9rEvaJMXg4JGMen8Pii1ylOX8rZJ4WoSeKPmwlBR0Hph9qhol48Ckr9srbSG0Tz9x9yA
1OD3RQJHARLlQGAXWb7ZOdgjPi0GvzcS8nX/76/0b5cK6BijSqDnh+7m90t5jZbSYUHy3SC75NXR
qnHGjVOjmT6oz/5lwzvPBv3/pd4diJ1/3u1K7ioINKBnVzav2zk1SskCC3yWO2VOJui3w7/v8K+X
DSIGyMidXeK73+/Q9wV2KiV3GKtw7lLfH/3z5KQG02pLLV+TpLT2uT/EH1z3j/2GFR+dO8QMteLn
8l5gRX/BLVzqWzsRlUC8YsGNz6JFCp0koBSK6H99kyFTs0yEkBLQq/kjNh9ZSmzpVrvbpqZ4HX0l
saoC0dGhP/jg6Prz1hgvgntJIcJnSPh9VwhkJHRV0bGFLao95rFTXEWrM+2CqF6v1JLLD4pN/zF5
+O3UAKmCCwRDRAHm4ewrv79Db1q91gM2vFsR65vb1R22F7fCpvVY8xeuO/yhv49JacTOowoG9nDt
/TbrY6W3LArzJH/uY7M8o/As+7Qmfsqv/GFw3nqpBpVSPFQvNJKqeyxZY3AapdjiW7txF3GvZrFc
tCA9vFTam0sMV4fKTidmSKna1UnwORo98Rr0XcgmMnQ5GdiZBNeCt8aRQ1fBZ3Rdus+YjpM/Om+B
cFt11pdpPjsIm3aJPxcjjBLcmsV4geNHsyEH1MODqCz75xxuA+WIJEc5Gq3ditEnb+PF1b7+XGt8
7BqgHz/XGYvuXehv5ffYYOSzd8zWihSr3r6+24q4pRNaqegB0u34ORjLDZdZBvEwkR4n3Gbb2omf
Mc11BPw8MKFpy3cqnzZ8SIv7KGcDhRDMRAYaKWF3wX3eqrLPErerq8xdkPVACzWfvalgStny1Pxq
DW3JZpoP5XrAPlMhTae+iiSjNmG9w+sTyqYO8xoXNd9lLNLJ9e1SGpzBNZqsPnUYzfYOfWANn7RV
4SHZUUyYsjBH9kmBBmfLTSf9cq/NZu2FwNLhg+/7/aZIBM1WysdNuHCuz7wLpReW2VIPq5OZcJCX
zpQ010sVVfChGE7/qE32Prg9X+zc30RHQl+Owvjv3zZEdNGumommerCbDJPi6BADe/pgd/gjBaMK
zllMGn1OAllD7zb6CNKocsxK/6LqCmvfxcJckX3m+wCkClJLNzFPAAv1VTgrzLwL7IOWtIltrFed
jsrfB0uaNuD5iv+9qPlF5+dM5YJiJtY57zbmba1ho67E1V2HHdanSDfWjFiAgaddxeRt8AKDOz6w
XcfY0TkK+08BkHY7oeer5pPiuJhSIV1r3bVyGuRn43eYUNDhAhMz4kxd7FzG7yJk7ZrUOi/zogZI
OmHEPIT1lD/IoKq9fT+6REOg03NnX7dhdBjHqRUQInN9P8yj4E/TimHLSRqqVAtsjIM2PhbpflOu
OLuh4/+FX6vqjok3lw0QxMR5YKeIQDVhX343uKP52ubCR/uNUzi1+15Mr0Ep5X2sVfJt9gHH74p8
5KEvIhxNVoS9/03JOdRpqUZ9mzcuZ78YPUd/GuZ6+5TTIfhS9yK8jYx27TTEj/UMxxaWxNxe1tfE
0gUO4TgLh3tfuT2Yn8LM176t49d+UD7TTi0qcbTFBET1Vij7YA+x+dIOEQUW1PALpi+580n78RQg
3ejVrYGlfNdMqq92RmxRe6niuMa0Vce9R8Uwqm4qK+brgk+5fkLbH12KwhcTI5G6I/7qQV5iMlqH
627aplYfh2qmulw363YlGtjaqCbslgJMDBmKIiSG8VWAVZ+tYeJMTTtuOI9bYNKU8HHCZ7q5egoF
VczdjA0roNmiwvMTNVstd/ncFveCKYr5Ucdq+FpUNohvAV7lGaIPDvMmd5cv0J9Wa9e5pnuz7XEL
T73jclrU4E9eMb4YiLWZhauzmcGYV0Tc69PcTPFtAQsWmLk1JT82fvyTGaQr0znvwi9TjylJZlt+
8mybLcfwNCxyuVu7jVzOH3Iw30npyW43LIJK2Rrl4k7ToHWphSjZAIPAae44Vp4BBhWuyfi5b+Px
jWExe91z4svbDl3IQGXRCa7bTbn1LtEQOdNBqbMZRGDZ1i4Ze+xjW8tqsgHFr3dwlyl66/AD/IlQ
MeJ/rVztTRdNHKxVtuEN9osYsBv2RWy258BT3voceYJR7aSbrDEru2GxrpeVQjk45biq0ItH4cNI
n/dJ69UNroKap5fSO2XUdRvwhAGTFpbtkXUkHgdvjs/wcSz6K87Eab4OfN0ml4Hw+wX/WrzCUPri
cpQuU9V0+06F/PICEqx30Y2me7W1GCGER5F1LComHrHRHovvpeny236JKT1i1mG/Bp07RVQhPfGg
l20b0rh2/R0LQk87Cx/fe98KGjcLcQP6OQ9NNKW+jksPBHBT3bpwTPlE67l5wg5kdI8JiIares5j
wKNOPi24KPjSvhDwdYOsquoyIPgH0uDiolwt12eFzNfWMi7r1dTVY0dVv+Ww28yn3ArGPIWFiod3
m9cgyBMTbUfjuRIkUej4yy7urULdhotcxSmfS3lXODL8BvMjwmAbBqHJehx2hkPISsLrfeCjuvQr
r74XFvjltPC0jF7GWrhHsB94DAWi9bKiDIW+07nblA/utLkqG6uhb/Atg7WVIp9x4p01zeaREv0Q
72xhxVhR41f3FG2d1WHyUuQVlnU4LKZhG3JhlEBlgyV0R5m0ivNiuxr9ZWguoYlUP6ycROyiqfB0
2iOJAPmq4oU+IJieKNnlPLItjbEGpj25Wsujz2BKv5/8sr4th4aM3C2wmLrsIolZ/fHs2cncttiS
9mYmpf3Va4aw961brd7B8vUYHKNmtb+ZZUYYjxBrCXZg+Ly3Ya2Ihfq18o6bZowlY9IgvAcf0ea0
M3Ly/TFaItgdbtXgruwHk31pWX0CeCLaYHJXtN7bG5fPjhFQP04eIYlHdxR+/K+iTJbytEm5hPcL
4xFnV/SkaA9do+yHFUPpdbf4bncXLQXvRElTwFArm43PmmHpi8oN2m8oiWaZWcGqH/y5jYtjxcSH
uVxn0+ElB/vh89YOKPtt1xSwRuY22InQ7V+j2Phz2hkga/WqoHKA+Zqm/Sq0uFhgKzZZ3wSDOrR+
HT/MgzNXcFumKNjhWrPF+0Y3fN1NGRguPnbxr8FoOnoiUt1nlqU9pxhcWs3F4ub2j8rflLzcdOs8
aLeC6FSNfXhZK+PJo2yaEX/qrR8e4ZMTPdoDxJyHZajElUWISmSR81rEOJj2ArJd88kqLRu/bmts
v5UUNdxUKml/t4uhdNM8X5m7yvnMd4tJAu/S5W2iH6H4jPypSJJTaOgx7Eu0+vQfGzvKD8VC/TaT
AyGy7pyVR+zng3+VFMNksrqSRqX9rOoGP75k/apmCy/zxJmmFx8uxV1TOCtnJbM0aNLhAsnLnolD
mdmeVX4hykSeXDtJ32fRTCnycilnKNi+OXeocuNYl4SpgaEmswxbc1xF09cp4Fzt75J+7SEcBJX0
0XdO3udhUOyF5abLN1QlWJVYym/EBVasq5v2HlrQ+xw1QXHRb7Orbqp4nZrnjdC7vO51HTKI55Vb
cqmqrmJAaCucu3pz2gTz/DbXgKNzd87E7DQemcEUL2ndbFSvw3ktf5YaB5295ZbbmHXlOK6nHC4p
hbaob/Hlhh2f1qqHDsCo5Tftt/yxKhQBXktmWO+AipGpCMFOdZAl0oIUA9bqpbQq+SA3gdnXXDuR
OfgxlzlsU810BodTri+iSEJTo77mVllZUcpvJAqnW/BIBfPyseHrGMZguZE4RM64fhhnuXYcQ6aI
KRA7QABC7tF2Sa5ge8n80bIcCkWCdsY3I6rE283Kzr29ljavabWx1ndUb0fHpYRycynpGYQvZVkS
yUWVDiA34ByT2W4Rvcab1Vg7N2iqNo1cnWMkXzbiptrgTKT0XvVyE0CEjGBbDOAn+j4o7oC4Wk1q
etejYCBKy2dQpI8XjhVpVyTvSdtyjg7ceSboVtxFeq0cTF/skOJpjluMqxfoK1wN7iqg60bBKzuM
aJubg1+5rERVek53rIV2y4Nd4eWBU/uQ/2jZKAThbG0XTxiX4JorQ0++VE7UtGnFUP51Es6gJ3Dw
9z4XFBgMBvk1PQVoL/FOu7MP0MSK1XW0YVqVqtWxf1IwCH5ZRIqEAhQed+BXCJtsLy/yk2HozUb7
R7Upk8GC1Tq+1s4bhS3r/DaEw6freDU6Vy/Wh3UMukdgSUhbt9VdJXW9Um2pOyTdV5oEnBv16K9E
os08M7oZdzie9hCGlyuPDaq6iucKt4axGbsKCHoZXW4tmph0XdSQH1iSg8paoOg3fje6YKe0aNa0
pMLHuRr5A4UNdLFL1sxaFkdtYXCSKr4C7BDGYD6eC6vzqXQtJzo4fee+BIwZiCNtfxYBlA77gfQI
nWrkYOR1XdQ2fCs7b5abxgvq+qJxOKxS0EXFzNBdOT7Z2JpO+wLrpm/tQGoGftUdhmPVLOolso0o
rsghxH2wkEhlqnB62CMJ2CfilRXzv8nuiIvDLr4ksvb61J0kpZIGRyOmy+p2sFNwYazdruC8OVTh
jPociBVKXsoYLPXYpRLHOAGkAJ+co0w72bERVkEVTtnYj+OnPAl4PiMt/ddRgLbn4yzWOKOiDm5+
6oKv9ehOCnlhgXEYpnUFRznlk+vBKMkWY8NCTN06DCyqFJFace+bxpsO4vwMiybaynQOx0ai2ea7
RaDQBN4B0TNJUB4kTOvw7u1lx5XPJC46pd/Hio43W0+bfK5CHTtEkIOfl6mZ87A65uESw6BxbBkT
huGgBpEx8Z8JnH0CNT+cgcsvwvshu9kFxWapYTzQiJDVpxizIj+1nc7AUglmMyOtkc2BDRFnBh15
9bjvG+s/jFpXyqylFMh2luC8A3rHasdjg1Hs5eYZyMdkpIlzbIOaDqDXV3JLYUXVG9iX2DiZ1+n5
PtiKBTBw6W0/ITWHDRlBGV0PvaIS68L3iDgC7aK5z9nGv+hg4gSp+C4xBtzC7ZqdgbDa6wdCk3Zz
3Z9dXeQPQ9upV2i6VnsNgGm19nQnzH7BwnU6YMbh5Rkcu/rZntdVwfRaXKTyeZxcVWINHngjyIIH
0oADPiT0a8tuNp/BQEaS8Q++vMyfcw82QyCiK9eUMmRx2fKG+VUO96GMO0wKa9R4u3wJ/YZgSyLE
Giy9Zrgyh7/CYAuSq0BOxecCVzrevp7Nq9Z0j3b1ZA1vvZ9Q1nJmP7pwen92s5iBtXvjOWtHxU81
17SJGFrkTuUnvxeEmbOoeM3L1NLnDVVSwiLz3JbehJH5FbaFmLgsdTV5u9IULWo8oYqnOTGJSond
hZ+WSamLK1noJcesLQS4QV1zehp6E2z7eSz8/jI3XvCziEqQXOVEFyMLHeC0p9UhCN3RDpmWdKgT
6xnU+tDTdh62/ui2Eti9q9s4DbrQpuhRJ1TFWptMYJzbXqdbNIP5RPMuyx2fp/+doy//VoCYgrtn
pLb2Bft5m/agbd4CNWn3Jmpxcdp7+I//NCrH5YuJnIZMmsAUsXiFJ/GSVFTcap1skmO75Y9s3mzn
b461uT+0EnzGdlUlDlc/99+tuFx/rnlZXIpqCuVd0AUNqA9qYi+MAQNBMyhQWWh2Z7Exjtp/tr0i
/hU5KySWwpmwEKlmM0bXS+tPD50Oiy++2sKGYUp7rFMKt+N2ucne/HSnebqIibgS5k7hazo2aELO
35Kagh5i/eTKpRSnyW6a4hTn3sICtE33q13cpQJnbhPlAOLyXk3XzN90VPVWxqiPDbWlaROKMM0y
mFOMlFemgUSUkgazP8MKjCEoYNEkwnT0c9QGIo8bh5M7768b4io2l35wj8wIJ1HaKeEBFvbD8leT
OznToRUdhkPXy+ltaib9XVdjUZNG1V2z6yxb16QzFWcRn782O7OcM57CFLPaEZU1FXVFrW6XKGfw
R+DmS00omt0Gl/W8XA62moNXW85wocKkmpk4L/uoZ3oPV4r9YOzglwqRPZK5ivXKLVYqshWkW7Xj
++J3t924fDYO+3UmCKCeLAP0h8DAWCfl5QGj5Ay/cjjPukot8DvcGO5R5+6vP39WLWowLEtm/WZ1
Qt3C1BY/2rrPX8xall810TK16s00z8op/S3LO7E9r3AhuD+mR49N4wPag70jBMrodT5G5GZl6pTC
vRnwr9iACaJWgNDtiOPc9N3jsPbT4xqXlFtGOcIfDDbFsThQgNY7Zs5g8olVyk9xtEIP9wWQJvZr
agiVsZZv0vL7X0ouvTzAr46Ya9r8uku3ZhgfRgM7OYctdEE2oH8F2+Q9Fqygn0b2XZc2lE56Un6b
0m1SeCG8OWWHYCdhFJ6RPHzau81f42dAQMWcFpQbvjl4jRe7CLu1aq8g6OGUEUUjnZVgG+6p48AQ
61H0gRZz7G54CEhBy0ugZzE8ebf1vgxF2N1r152/JbWs52u1NvGSWaSEQWqrUMjrcijibk/6Pe+o
3C1wsUeV9Bc1rYO3klL/VbLGYDeGUUQP+dCDG1pCvu2sn/wYG498aG83I+eHvJ6r77M9LFfYpuRF
RgfSey6nOlnTjonHOjvD22+AIPbiYqvwHE1dXdbwjHQXvMDr0Tk7aMiWs6zhfAewhuq/41vdcGIr
lofJbwsrDRlYplzMeSZTYfeWTR9dJw+bw7ENC3miNolONgDDYDs9hVKcEx6dcNDrJdUN/2kjWkbr
M5M4742Tg0DEpdhsVBwbczG31EyzpsThN3UGizJ+26pApNWwdjj5xVbS7DHcMW02QLb1j+5aWXfN
4Kn1JJKkjm992HtwD7ftuVckvKzFcyRdrHUM0KxdKkI2Wy0PrAaKQwo0+e0oUC5nHF4LQ/AJmL6s
rgfvOfB7uhdT3AXn/gs2/teq8KbLgkJGni4DE6BHSFeb2udlFzWk1I5ZUsb85I9lNeVzZ7e92k1N
JKpdXgSa6HPAKpOSrl5/5Qsc1hUl21tTs6diu+AsrNCtsqYjofB8GWy9O55W1VincLWFpjEU6vzQ
LknSHUfil2+JwRMy9eTmHmTuqXbX+qp6qO3QuvMj6T+NooW8qlUYPThMFX1R5WKV+66OAvBilsv/
klmVaMvCYO5IDRfmoOEvrRwdA3kjvAQ2coD3U07Zj3oaHfOuW6evBLXVC1JqDsYotyRsOz+mjwWg
UTPyum64VI4eC6SuK7KtaLUl4AMbpf0CHDsj3S5/5N4cjOk0M0K7V7MRcMNDd2xTZHj4GW9M2TwT
noSP/hn0nukmNpeil06SyiiwLpp5nfyrJVTLxaxbXZ6a1S2e241C0nVh+aM6iGgCPAjyiRTF92Tw
ZSNxKfYBhW6Oh4qC1WmKgC5ksM3j56bVQXUoGr8PdrpZQWUhmRcPiS8ZF14dilOyd5IjSnr9JcBa
D8cWC20YkG77Ip85eOgwDSyEGlTvNYOI/AXM1Mp7ILWc7YOexwrmcpd/E2jxZarmgY3R1GW5gBHd
wAbahFNP+TpDb8WNsp724ZyPL1vTFUs2IOqGFJzo4RnVu/Wj4gP4McUaq3t6FvmrX7vV3TgRQWTb
oiDugQHKj3obqPEVpezQS4ditDNKOg20P22Jg2OPMAvZ+MI9WF6/241zlHenekRYkIXTYLUpfpQc
POMYONe+P+lonxub2IssuBkzNyqLQzK4ghnAQTkXG4V6+gu90seKzliQ6sIQuobtvMQU2dUEkhBF
Jwc1uy3RhsAPPWH7WWkWJ9VNBG+M8CjY3DeAjdP33hc1ga/TOMQEk7yKElGyaTOgC3J2EGME2Ddn
lqIFbYlBhWijdBrWAXPTRK/+MXSAOZJEFNvLxNSXnUHX6r3dhM3aRDTh4C6Cabb/0jfjll/BDOYE
G3JrulmtNXEyjE+cu3k7p5lsPkFx5ZVD/ynHxcve0VhxHgMC6RHSY0Bbt23qy/kc9DDmNVlPkQJB
AMS9cu8asp3uIXfb7a2FNx5f9H6nn+OyFPehig9QMO3xxBR8gQQkHM6AOX+t/VT0SXKD5fHySssi
lieUVO0VCZF6sxrBzjAYl79Rt9Z5KGOD8hi487QgiG26O8lR1O+beKN2mxNEUNSJ/IaUs/Zw2STh
nndC1vGOjVUkFG8WrU49/jZUj2Tjr9lqt6a5Bv1YsFn6S3W7+rn5oji2Hz1eTpk21uT+6uOCqJdJ
sul68oD+HrnH/s6vKtjSY2VyKuUe/80uHZiAm3DEtNsY+ScdjfjM0zO16FSv7YxhEC/2wVswdWRT
r4KvofkPqnfIyx9OMzQcg8VqVWmk7SW5ocFL0S/ufApUoZgxs1j5QuErT41lA8Mbp+Gu6AQE2R7j
XArbWwiuve/U9AmFbT5faRob435tZjYbWNN9hG/wJvPUs9f4GzSkWkKTJMfe20vFYeMOhdiOCUX3
53xtvHPZOCBzWWdaTqeVqpVOp7GeiHkHR4BRFhFTqTWeXtSALM4OjodQoHPdOuSCBH3MBJYbtGl3
b8c6sVXqqQVU9+xNrXXbUntGCyTrZpI/0f4Mxa0R8ZKfuX81AY81kLKyi5Zu7WK0bCy7SWeBUeZw
C2ApPnOUR0/pZ6WV2o4EMFJYOIN69niXGJxgdpJijfXkTsaHgCPdGgdREMAh++A+Uk5XPTLcr+Y8
xYt6aKBvrcr75Pu57G5VZxmbQgyHjn8aAdqKW2ENLlE2BAfrxUZ/1F5UMHyi899ry/6qKGSrn0Jn
3gi1GIKK+59RD+0ZV/d24BqTxCvCSnVvBdh3UmW1IQKa2l1ulE8RnY6BnLtfHjDurc9oJ5OIHQYZ
ivxXnmzodygpjiDSO2U5L7VoxPQWO5ydtzZj5yHuTHQ+PtNuGexP7RwSC2U5OEXnS2/JwIbG2NAj
POXOPNNUHr0t3t4s0/M8V8K5AuQuYIYjlxnoJgrFV7FyJLZj9er5ls3iZkjBpV5Wj/nkWGk8wH8d
sx6BAhUYOiqF3NU8HfvUjjoKTnOwaeupDdyeSEMvMqBZks/DGu/FZCuWVIDuIv7OaG8YfddhXEfT
saRPig2Nb8JKjlSgSr99lTGnzFtC6prvTWy88sqUJWDHYFXOaGVT0TjuqYhMHl2ZQYfmWHrz3F7b
ZOj+MUZhvewbSufbQyj5/QBFY1oFIo3X2H8TpTDNp7DACe1rDg1RnTGKDLIPfN/cWujUyZGyuJ4v
nGnmyCxAP9CL7oBaX64WEytXIXjP+QS23LBmu6ZcOCoxErq1MJRUoC0j3V8OEBar/RwwKv91HOpc
keeO8bCn6unbpwGpCV623brhQ2mtbUQvg2JLhl60i19rVsyjXofKXI9rQDaz2Zyv+8lMgdqV/rR+
0cIUPwezOcNFyCZQ74xf518sMfR2Kqx5eQ46isEHYyf1Y9m3HnTrRDbRruL48/eYmtT9VzFiW0yu
5SXmJJiJxtUx7Nf8QrBc3nSAmfTOXsHGH+0gcp61v1BjAsedJKlOqMOluCZa93RSRbOr42r7ukKH
fRz5TZ/WWNgQ17qx3I+qADssB2LEtFCJS7JpNcVNR+59H3eNbHdQf0G75GFefJ1GMTpMCw7TnKLF
XF9bd1shSf4fZ2e24zaStO0rIsB9OZVISbXYbbvsdrdPCNs9zX1fkuTVf0/Wf/CXKEJE9QAzB1OA
Q5nMJTLiXeZRVX1t0JvfMyjPv8SQTY9oHCf42VO3exi6IvV5pNmBAij74+C52YOBHRyYgX55pg00
5kEVjeZTxe4Rh0UfaN/Uc9heBqhd2XPu6P2z4NnAM9Ko6+Iwxnrd864twGTgPK//KhZt+oqEF/zQ
2cnH0m9yo4/8Jabz+yXlRPyKuGpHTbqoEcMcLGkj44wGIIQcEf8wiJndr0ljwTrPqrH9C9yR+yXM
Ci07RWXoOF8qNHm+N/mSAtgxJ+sfrxqzmWKM1c1+OFtoDVtiyoI28hACowjnYG4cZZTYxDTFyXPX
awIhhrwpHkbkfy4ighn8wbInahRGYnF9e20pDd1tnX7N3DbUfoSuxs+uO1v5sR7CFLHwpvOiAxd/
SeOzQdH60FhO+6OJuJsgeRfgOVKe7tzGmYeBDTqK84WyVmSiVtAV8RNoKoSDLTMpcvily/BtASbQ
BTwj518FQiC/U6Vy3YOIrekJBks9nuamSX60vQCu60Lb/tTXZkLrUncrgLrz0tNl6fX2ifcSz1c1
XLwP9Bm1CGtSG3ArSB/6MDRX6fbiryOoJ6MdPwI5pEzD/5ObyqEJl/4lRh09O6hZ5eYHh0yn9U1A
2J/61MCCx2WS1AN2MbwLo9bJOfE0D8AVwr8c555Xz91Zo6T5ncY+yIcx0zuKestM4Tpdkvopgsyr
BSOkzZHDbR5sXvVJ83fWGOZX1ZvC/MCxz7rRu7nXn5W6bQFC0gn6K4o6O+eN17W9X3Vt6p44jNz4
pA38z6BiWIZoExrEp1zzus9WFy0S+2fpH6qotT+1cV6hGldxiB+UJXPnIE7m+VMCPffFSJqmeGo9
u4pBWo74bTeADqR1TBi59HpIMk5uS1dclhAo64/WgEe5jtRbc9L0Ii1OQ2161H94AFKE7afxOKBZ
9qPk7sWtSWtHeiSOKBeE28C+UXeL0apRYy+BOugYONviFg6oOl3cJFhMxf3p4CMAi6kppzFgcwu4
z0VZ1Idl6jzzoVGr/sM4hW52rNqRKrtbFOWjXimUsGONl9yJBEH/s7HG9n+coTS3skSVxSIq2/gD
iklzj20aJ8O3NG2XSwqUAnxrptCaBR6UfWvj1vqqTagwP2ncd5+XQrPJB+7jXm9wZXAoEZNwcXNB
hgqt5WtcWZn380BSRR22TqHWTLH1MKa7UdboWrhngNxNLlbEiiGBSKjoGxYDj5TGLpYSq5SaGrST
8/WtSgP7lIHpmGZEWJKOxOr+0G7weTLoKxwUnDkVRfn3N0GHSOMmCl1QNb3XPHVpUb1UTheeC1r4
7w+FcoIUA9FcbpU1YSiBJ5HPWe0caw1cgeEm/Tmys+Eca025g49eo2qZSqyqMH+RJExcbVcfLBZ1
ybYb3WOY1uUhCxE4gLKVnOc0xZB4WPb4LhsLRAKGbdQuMcABZH09i9lcLyEQEg/8wKw/5Ms4Pbgc
pDsTuDUqEM0QpJF/hWu7ilKC2nWyKfWOQPgWvxZOeTRCLfPzERM7CwLu8d1rA0FxA5EcXQd8bevX
o9IryvFdiNcCJINfialmfiTc8pgM1Z448tb84eoA65ODndW4QolG9LLrRkm8IxWQ9gVAgPMhJ+3d
mb8bvUS5LDyYpawI5HP1tb9LbbUWr0M+k9JTxK+yWv8AakPzMVw3/hgbdzyiFRF+aexJ+5PO4hBg
bd693J/UzaFaYL4RZoaseMNl61unpHng4dfmwNhJPKAqoLQMI94Z7e3ONjS5JF0qd9hArem6aDG7
SWpoOGX0zmgeuigETybUWv++iLr1749qKxg6cbqE3nJOrlm7Sqx1tE54witxNv2if0Jzc/aW5i/D
MpI93cs18QkBJXSUaLMZJjpgjPB6XaZpp4W0OSh4YRb6oXbKnw1d6hNZzW+qX8Ux9oCPZNEodmh6
twc0cdFYk/tPQppXcW0c1BUSevaDNWI2WiTzsRlM5wQXtPaVCNFXVSu00/2Z3RwsNFMsiAEbo3F6
PVjAJJPZZPSVeooZ/lICdZdOhqepGu1Db2Zo32sNSNISYvb9yJvfFOcTWFfwoh1zdYiWZuNFdjF5
+GEsxZ+5UpRfZiOnlComUewwnW53BUwjxKPl/cd9tGaUJUaX1mODHRudGPesClwatYU+wvtHZPGi
hZzM/r+RUeJZHlJGdThAJ6s90lyibzWUxdMMPn7nBtpaKxZiQeBNEPCnF3T92RaEMhpH1VkroLU+
Tv0cfjTB/vyt4TCgBktphuJAEpDumSxvTSTETkSpUMM1nTVlS0lV6p8DL9tF6MWPXI+sws+93tgT
h1xT0+QexE7KMSXdktNldTd0ioY002x7UAkM+6GyE3Zc2ms+HYkMvCqCg/CCrH9aQJAfheHGwf0v
eXsVApwB6+/QuYQctCZfDqNOe5bm8jEsSMvMhmwy1Z3e70WKap3az//hfENcgvSP+xDC6OqCimcY
GnPlcpgO6njqhuhzaAyaXya2+x+O7beRVhOLn/KSzA0Ti1C/FaAbmR6bFKZ30dTmw/1J3NrgsBhM
yMDQqtBJul6jlLPCqA1N72gqifkLKTo1oBpT/1knsb1zim19r7eh5LJ9k2aSYNgDjSYPawdvDqTB
ph9RP8OBIbYAZIZ7mjrrU1O3SFy4WwzVorMNXe06Ho8bXVOGbAiEIrQz7KMJaNbsnXD1iR8MYxpP
TkQJB93KbuckW0/qa2QPP03WCvtiLfeS6gPCiro+BG6Xuf8WVeU9ZHR/Tzpyce9clDKUSQjOZvRM
rbXCla14Sj736hAoy+j+C6TePEKL+NqPmDbtrMr195OhoItBhyOfJsVdLRW0tFs9iUCxKsb0gY6L
9mdbCPivamR/yd18jxW3Pj0Jh5q0lEQCs4imw+r01PohKlL8mYNJScBI2u7ZeiVNwKGgaVpV/A66
dztfbn2kyaAcJ+RlpnzorRUyEmtscCAFmenS5HzWsWO+jELpvsEeBSOFFGZAkad6jIfG/RnPk3i5
vxs3liwpDV+R5xHCw85q448RTTQMAfsA24H+3GenqvpiFNHwqYhdK6DVWgEZQabqftSN5aohBIk6
kYdRM6yp640yDiTzBOmDrE3p09i6siANUNr/IigLluB+sK3PyqUhDXblEeesVlEzAAwhN+shShnJ
0Sts8bFq4+5TqM3xqW8Amyl1pe6MUNtYu1Cm0Oc3LRUa+druJU+cSI2yGtq02eofMSwC2gp6rf+V
95V3aUYhvjrxkj2mfad/5oWXf6cobARNZivNofBolWFhlVCZgq4RhFVoHDSEz/Yy6M1fCUKNgwmV
Fme95Cce6XlZpICSVQh6Te8uBylPfWlzpbu0tpX/vv8ttla7JLcaSHo7+NGsvgVkz7IwbDEEBqho
BQyikocIBkQdYJmpfDIWyoCwl8KnLMm7CyrJxni6/wtupLblhiM3slFtkMY4a82oliKnHo+cX1lt
F0+U3YqTEw7FxcH90a+7eTlWHU5LnbpgEJdXwLj5wkEzDBmtFABO93/O1uJ0DWRRKVLYlELk399c
UQD4o7DSaTEvIi6eirmfP48q5Aoltn5l2HXQY5qanbW5FRMxHnJfxGS4rVbXlMhVdVFE1Acwg9Kj
OeujbEX1zmccIMfsQPOOakIRms7OzbEZF21PHMPQWlPXni0aXfAlpswWlPgm0D/oywSOyrAAL1Td
GNqsosanNGv2JKQ24yKuLk85iNzrL1718ZQMVonPtp4bFydF0QBYcZ8+hbC+/RGpQJoikMl2zh05
jW/pkXKhsbW4wpCqxjhA7oU3n1YA7x10A6aHt/TjtySZOl8fbOvb/QW0saNQA4E2zgZGiuhGWqUc
c6v3li6w2wofbbPMHqAFAKLoon+hLY/HTp8wg4cz5sfTYDzcj74xtbA1Vc3lCAG1t847yBPmNtMw
eG3z1MZwA9S8W3bdmQy1C3p0Av2q6bqdid04tAhKNYWsQLLYV+uXmwwJHY87C2f04eDMGbfzTFE9
c8Lk6FhifP8eRchBl5c0ZqDq+o50O9RM8RnsAzOflSfcRtrPKMLO1UmFG5kc1byPTrPnzJ/eP7e8
/EnpmFgdb4/r9dPDmLBA0/eBMiz9ea604tJbtRrAsnU/6eDVIQi2847IytYHZRXZvCJfNbtWc1sX
XaLmFjezncXV02RS925dS/kd1fV0Vkv9o6Mw4TsfdCMdIA1gCevMo35j5jSHqWPnZtgHVVh0FLmN
4aWfXfi0htdCQb0/rRsZD6ImcJdZtQRbP/rHHgThMAoSrhlusQF97NESi/Gi0Mc89LC3j4ZRqKc+
W9q/7kd+9URcnQg0QhHtQaMPwbd1PquWC1f87IEnolJAf2JuPjY0If+FgDGf4tpQbd+oW+u3W4c1
3HUwytBoFV19zMfM/EY3BkCiLsrYB9UEX+D+r9vaVdzLbCyKlDwiVtmvNQpV4eTmXnQBq7l9BYof
TMMHOuPqIYzGaUf8buujU/mHHSQTfHXtlY7UlOY0DU+WeKBmbfWoF+gUJ8+JviuCvrWokSQCN2q9
GkiuTmJ6RUYXwwcLQjDmZ1LeP0t2+ZkDhreL11p/eHqRBe+fTimhg9YFNy0tluvdC6WtsgFxD4FV
VNQKtHL4QyTlHKBVBxJ3RpXyfrytMaIoinQhyRzOtqtagVuqqPbM5RiMZqhepnjQ4NB3/TfYj9pB
X4rwo11V2V7dYGvRoHaM7Ay+T6i3ys325o4bk9gTEZyCoBws42h7CHB6eaJgy+kpUpLA2MneNhaN
AUIYSVPSNx4Pq3i1ywlM21kE1hxlH2orab+3ujmfqadlf9+f0I2hUSm3pOGDSsnXln9/MzRroda5
LKmgDQn80nEbBxqxDQFRGQB/J2O47KRlGwFNWNZc4tJX9eYuLSsTBgpkiSBrovBU2uJ/hZnol6wu
6qMJSHtngW5MJcYuKAbR4UVTYv0sopE+0PdVRdDRvAhA9mVncA0m6HK73skSXqXrVgefzIMwaMOi
jWryKu23Y6BjdjJNQZ/G88UyUC1oEmX4nA6p5tui73h+quWnZOjUx66GX2Ph146X2hD9SJbZ/gWr
20ThwGgvYxhJaXgrfInCdvjo8uh7ZD2klxISyyWKkOo83l8HWw8GqjlScp9Gg41F+vVCWDSjmG3w
b4HVdhUQoRAilqVP1lNpdOX3CiQHWew8RX953Md4byXojgAVUv7XG1UCKQRBgD2J3Y07jG4AbTKk
hNnr+mo+VQWHL7tlqWh2j9viVLhHYN8jqiwgumrNzC6L4nWQKyvj9/3Z2IpMbZ5CNr0IlIrWx4w1
xLUT44KUqs4/Q0iuDje8/wij3Ao0jKW/21iZHkTnDTtraGO5Srs9pOdooUn1u+uvEMH+Kvtam4Km
6WPgZXZ2cOhfBVaD19j9MW4cpTZzK1t1r/omqzEafR4ZXIcTmg2hBOebojiD1Jno4U6AG+elvTiN
Pu4McGP7y5MGCV8SA1Vf19BnzRrarILYXs8onKggYsFqI9dxWcRUcgIg7VHvLO2bOWU1k2BasjdB
OW/9QqH1X2mTO8zsvqT72GlxedYrU5yBUr63L4joP5KB9Ae46mnVqd7156vTfLRTBx0MCbp8hHuH
9dHogjOior2TyGyNCqUphMRJJS0yi+tQJRqJqWsrcwAVmAp90ZrD0QK0EgNTEnte0DePPOTDKUwi
IU6BFeDtaie60GRAwiKbkACX/ggCm1b/slQIsNxfkxuD4uzhwaMzf/xnNSgtQvQgaow5yEd0EEw4
X/BfzCmIvKr5eT/UzfJnSMj6IEmsWjw9XkX531x8duYhQSAL5tBWm0s/dHXQwa70+0GZT5S+5++q
lovT/aBb46M8hy09DRbE6dfpkmeAgqo1QEfA19DN0JMv5UzNzukBx/6XUAaCvXJw5ErX68OG96aB
WpT4pn70VasDtaR74Okrz9npx61HxfYCw4AkFAYGFMzXZmax25VTzHGG1IJRXLIqaQ51D7s71NWd
c3kzEscj7zaKjq66yt7zgqLVBPz9OMVO+XdeT87JM5tWPxSO3fy4P4HrNf86qjexVufjVFZjGQ3o
iMTIOryg0mD/qHkp+PejbI7IIxGS1w21m9XOMlUI+7lem0fEM4G6Tg0AViplj0kVlu9cfHJAGh8J
7A4VBWq21ysiqTw7CyeEnA1QahCmp+KE22N2gWka7yy+9eZ6DSWbwFRrKICua2Bj4UxChz591OcW
30w1qU+KK2D61GN0ztJG+zJPhfX3/anc+mDYo8qFIStRr4qbb3Z0AvjXqUY+WD6DyVWT0fV5ir83
oZRDA5fN81a+ekhir2cRhbjBnhuG1rWt/nfUlv+rS935YjfZf1jrDAVxNwuCDY3u60CGM3KIjJNx
rOIx+VBZDbQqPYpqf1lCZed7ba1CFPle5RKBCrmrWDW0Zzv3BIo8ukAfkR7vgROxP1fzHJ/f/5XQ
Y5bZODcyXfzrYcWzJqxGAM/XIIGcIPfEZ6cP9+BV6zRDfiVuEmw1aYbYLPrrKHVpuULKKB2dvv2F
cHAjSVjLSWdAxxHS1OU/DApYIW9S6S23HhTdQqSX3AGJe8q9z+UAevsY5k6o+vfjbO0r600c+R3f
LHEpWqobCnEQaEQ/QoOfp5uNZNN5y2lZPIhb7O2dN/fmXAKMIzDvKB5T10HFCAM6LxeCdmaNygy6
E9/HZO5PTeyAJevdak9IU66Btw8p+fWQuAZSZlFzRLX7OmKqZV06qCz91qrLh36pf5aRqu8gjraD
sEgwhCIFXpuE0wSAIA4dBi26sX/0mhS3dz2bju//YhJUCBwFN2HW4/VQ0Fori6TXYaNgMvbskBKi
E5e0fjnH0HVC90l44b/3Q94OTFbIKWxSPqCI4HrXIVMeKLUGlfWY0wj1Pau2v2ij4X69H2X9ROKl
iCQ4anQeZUagaatzsIOYFcdCZcnjGn8Wabc86WnifiybEHULQQ5QoQVwLCvabvcj324CIvNE4rXK
dQae93p8kBJrgTM5H84ti0+GYiTf8cUenqq+aR8MMywDa8IX+37Q201Ax1yaV1CTx5Tutej5Zudh
kNHlKNnA9eiFVMOGJK/mjuIjz/VXyS16+i/heIu7/2+eV7MLGd6GXyTDVXZ7RMQENA4XKF3D/ves
hHuWo1uj47QEYcthiUOl/Pub0fVWqrYQa4xjNg7NkfTL9m0o7VJkIfuWDTDP7g9va4nK0+S1BETz
ePXMTTQnVUUEtJ3aYkQzwxIXNXbNd3Y05NTRe1epclKfxG3velSIh5TkCyNmhV6XfEQ7XZwVkaZH
dRH9MUka1xcW4iDvHprMD3hT0wsD0bRanWT+Xh92LV9OicRTrudx4I2cMvej3F7YFuV9FzlWcBy8
AVfHiklhpOihsgPqnfFqdnjJJqYNi8+xsp3sfmO7sfBll0/WtYCXX8+iwMtgtAs2up6qoQ9GBVWk
2F18dEKqowZZVUq6VDsPwY0FaaMrwYudJy4o1FXQslkSE0oyCYk5/K1lkfsITqf8rigIPLjg0nby
H/lRri8cWTFH4QMZXWyy1uK2DlTdvEAs6qi7s/hkplRF7B4z4dykhpcjHnFUIPM+IqdUfEGoqNhZ
M7dfk2ohuYNKQwoE0Bp0m6N4jHInxEjgIuKHa4dq45cogwZLhX7eztRuBgMUwEbnbYg32vX3LMQy
qcNSFr7bZO2ZOp753FJ9PCN0ru3kejegcNWkNQyaFygEKNsbeEipOHpeDQhixwKarlQECtCrzgMv
HeanqJ+yZ2sS6ROkD/NRKNOzObrtp/s75faoIS6ATXlLUVNYowsxYlRsA106X0Pq+gG2cR1EyRLv
nNebUeRdS8JJ+reG+iDozhrN3cIX+tBfErJczPmwj7g/lttdIRMVCnbSH0LCbK8/ndFLPYESHwYD
CtQz6nvjg96P0SPl9Lk4oJ/R7XzArWFxhlHuoMRkgVK7DhiZnaYvONL5S2O0X3otsz+MtdvtZM9b
w6LPDaDX1rHPXdcEi9RBwHOJYQdmmXmhf0+xe6mmwFOn4kDHbC/e7YnGDL6JJ3/Pm9turrAlcyzi
ObMCF8LyvheTOl8SC9VgaMg/eo+i5Du/nEQBvRp6cynx+l7dCmpYDnURqeit6q2JNtDgHYXptBdT
mpdrSbXn/H6zyYlHDx/MHbAb+eS/HqITl0uHyAwrRYmTU9zWeAehbgeDzuh3Dq9XVsXV4SljwYd4
XSQSB3YdC502UQ0pDkmwggDwm4ImAWsJvcEFLnBeJshAOXDjj3MxeEFTe8ZPNUHrBl0rNX3ul1j/
tuhG/pyjTviMLqaU7ESNzTfMsvhpw7Q4xahRfedR3100GyxAB2f5OCVGMyFI2u4kepszx5klJfzl
Rb6aubJudPCHHFlJMdnPQpW9TWRETm7X7UFnbtahnDjCoIPCC0RfW9kNk2NMgqe3jwbED5jB5U8R
FvO5REAY4/WmQyQI9W51567biipNRoGW819nvRSR1iCnRBTHrxQKkR5SQL6WI68XNnV0KnpFxeld
14L7639rVimWeDxQXd5B6uogWbKULgqayX5u2YPfpvrsdyLuqBNCLvkPoTyOEvraYPTXtSfELmao
69xv/SI77jGqEVmCQlvcaPN7z2M+oOSkkTRw0VF4ul75kF+FKVwzBxpfuGcHYyZ/tPoxULI4Phle
Ef55f2i396kMiPOtSbuW0u4Nqnyi1KY7uHNoyI3C4TUr74RXdv44tEr1LKKle1ImuMNamlX/0PPX
A7Q0qp0bdWMBEYUWPPAOGoZrWqNXYEBblW6GGkzi+G1iVP4ymWiniWT+6IVQpO3CLHeCbiwg2ZSk
pEgXQqKUrqe6K3qBug+CIjXil0GYhuIreuXdsZkw27s/y5uhZAOXroop87LrUE3J43IWhKJvHMG3
yKPT6OpoP1lt/v7DBtNH23l1DSRDWo0qKYzRNEqFUBB0DhUc8pPSNGhpl+1eueMmxSX7obRHjR7S
DJXm1ajAfIOLNkIk6MLCg6OfWecaYcWjNXreb9tqpmDUYhMxB8QQEb3bexZtTSrgT4McUAIF1+3l
hozIVulq+22soUkyKOGpq+kAanU47BR2btIJOdJXwDUdAg6B1Qm+OGncFNaQ+1K/0C/Dtn7Jw8Vh
etvyohVGfr6/Xrb2Awg2iZvDHZHSy/V6gatCMyubUHOI9PqxwKUlqGq9PGlKi1C/hotIGiOqcD+o
HMTq0gUY+P+Dri7dZC4WqAgEnZDIKngG5vNLlZDGV8h2PWRQHk9e5mjVYTL1PczIZmzKWR6dXN5M
654FMiFzP+rSaGXqjacFUO2BzBDT3c6Ij205/My8UnscJnvP+3VrEVE51iUDREIUV69eby5LV0HP
xFf7JbrMvH2/pSoFBI6rPWfhzVA2vUh5TUIFWb2SqGzlJVpkOa70GsR31XmpRlR9l0ENd6oUW5Eg
soGHcfB8YxdcLx8mbTLFguMM9qzJcekwi6EVjkPH5LQ7V+PWh+MtZiJUa8DVWyccJXXB1FY5buLZ
Lh/mIkWNzcuLLxgzKGejziyMzzSFJkA7fbu/XLduLmqR9FsI77jw4q9HiXPx2DvC4qRbEDbXvdQ4
oUyNldBsx8ehnRCMdxL3+9jEVSv1fu3DSI1tJ1Xd2qkQg00avxpIHW91MsCQyGTdJPMxUfIeBnS3
fVTNYlAl5U8N5yufVs4esEYe4euNSmYAT0rm/Yz8euB1ohdjVM/EhD+E3Ew3fEak090pqG19WVB/
mHzIOsZN4xwrmHmCIpxxvA7TH6XJ93TnKTxxW/5wQlRNYT049cfZznBxuf9pty4WJAfAMdLQ4Q5b
DVCUI9rEbZH7aO62IDh6NISQA4wulpW139O+dn+6HrI7IGyL+dgtePXs/IKtA5/XowsOkWb3DXe4
H7ImniIn820uuSPPZyR84wFFW/TLjmlpJjtn79aOlTco2TuSAVT2rz9pkqOl0ivEs1JEYFy42L7W
2AgDem2+s2O3hgbyiUc/1SG27SpU2k5OB7yJtMdDwdGrXPslr8PuktuALEW3mDvr6HZonK8ABuDW
MZUc7tdDs81Wg7gYZf44iS9R2w2PvUqimWME+en+stmKBJxSDgrWJ7Xg60hQhSucX5CNLNJ6OAvc
1HzkNMYT0l/mzvq4wbZRuGBpsv+AtvHN1uee15UmxWDUnjoob3/rXTYCLhkSMzm0nVheZpp6/4gp
n44AuhKa4tbwecQp7aBXGT9IiGrnNLw9h/gxNBGg55hodqw9aXMVVfh+yTiHlST/WpUWYqu51ZkX
W1CuOoRF3X2LhrqMdhbuZlwqLDaWeGAN1m3eQY+w7hjRSjJG+/ekoPEJ9MB5HixK4by2cagC3/ry
/u9scuyDtvFe68fX3xmPAsMsmirzTaHlHym9ZycnFeqHGT37d2fTOgAKDT1dchL5TroOtQCk5B/l
M7cY5J4sF00kcEP2MWrbPRLl7b6UocADc2PTZzNWN0nXxb0lCSi+kNZw2E20x54c10eLXb2ky6A/
vH8W5a0Fwkay+NfKFvAFBx0XF3ZLaf2BEVB15C4vT24fLzuRtkbGQ4HVIf1+b+6ruUwMVxGMLLeT
H5jR4yuC2nJ0QEeue+lzUe7ggW/vRwkRIWuGMiChbKuPZupzpDiVk/q21jSn0VG6Pxq31T+/f/6A
vTB9WBKg7yJ/xZuSn6ZX1PiLOvUHZPUOVD7swMpodQ2cOcH9UFsDehtKHnxvQpXozJVxTyi0vrFE
6cP0nBn2+B+2siRc4SsBGRqu4XWUiatQi0wP/bYwm55QbnI/hBhcPCKGF/6CY5od6363L7+xNuhQ
8IaEU4f/p7W6HaKuLFSu+8Sni/ZPGFK6KRYDpf+8G3FQg2z47pmUFUwDV2Ie/Za2GmNoG4pbdWbi
VxTDTl1sT5+cON9TddgYFFEohJHt06xYL8AWVoQZN0QZinps8ZoOq2PT1umPKcbDE4fivY6EXADX
GaGO5ogU5KHup6nrWtiEMDwRDbkWp/aYouKH1USMQh7y/TszuBWKC4/CAvVMbr/VMTUMaj3R/kjw
UUmA+IYYb4FM7TmLKRzd/1hbl6ysY5rsYolIXfeVjBhRT8Gh6+cCdTEtbVHlDRWzPIQJNW6aI3WA
ImwMP89Tz5Eo9KM0mjmXQ4kIPuZdP+//nq2hS1gClBt+FhWP6w1i4kwhkB5J4FsqyR/akocfOPQW
kkLcGu+H2rhWkV0k9WUNAVhfQy07Na4QF8OLoZ5RpjOcpj1l9YBdd5y0o5/VWhhUmbdc7ke9HSC3
Dx1uCY2Hgn1TfNRp47lqpmDImXiBPg0IDGKRSVKapDtP1NstAp1LwsMkktTi2X89lzAGnFpFhtov
JpFj5tCMAYC1NijQMz2i7L63bG+PUAkolVIIr1fs+p1mhBEosd5CKHJp4+/UeovAXmLl/O4JpErE
W4nNQYt5DelADNPObXaeP/XCQAMkbfCMQYHby5v0cD/U1oBQHuBhBq+cbGG1GEU5z2mpKYhPIusH
6M0wz4Iyv38/ivxXrg8WIlAVhoHCKmQ1X38m5JVoC6Jk7pfaWH5WWy892VYp/Ja34RljALwrIqX8
3DWz+/4FwiVOdZFsSLacVs8UIUoHBzJP+AzdPXm9N2Aj1c3/K5dUveBEOe+s/Y0FSTbkgGqWHRR8
669HmnDEdPCBhY+ZwQyEqsqPBRaMD57ezGc7d533t2p4PJDp0X9FoIZveB0wr3uvRHqRrkXahOca
tdxTCnz7GCat9Uizynw0kiHdSVpuzxWJ06VfyDsBaOYNhzMzyMynafLDaCoDPUNd3UEex9fsQXm2
UVX/nIylupNYbBwrV0Hl1L9JX1TYiSp2kZMUxg6PVbO4TzShkJeHL/Ll/nrdHB9pOmQXdgaQtetQ
fZa3YqxZrxoN81+aJrDzdBOlPCU6nqddwVIqK0fsbPuNtQOBQW55atFwY1ef0qymrprifPIzy+4D
um6zP02m9kgOirLTYLk78bYmlN4vAtRo0/CQl39/M6EoInoe/ajJTx1sk0h1YFiXTnEUODWf7k/o
xgHA0w4MAs1L+grrN3UYKt1YDfXkd/RunpZoUgIEwUvPx8NR0y51qCnnENuRDxVq6juxN4442nuy
G0YZhqLIat1k+pQOjbcI7jvx0qFM/8fUmOnX+wPcmEs4nyrVAo5rGyzE9VySNeGvJRrhD7FhHRV7
SM5c70hpI+u08y7ZWJxgxuhZyoMNIaBVARg3qGyuPE5PBKzNxzYbFyqSavlYWPT78jrt/lSKMd8J
ujE+lw6CFIbmTcSFez2+WVXg4amJ8G1spg5xmat+jMPDBdXY98oLcD3o4MYQ5aCQz6SuriQbx1fN
EwrUEPLDH/h9lkdzGesvVPHQlqbwv1NZut12xAO1CRIH8BHVj9XQQFzUoiUfMmfLfSzyKfkQ51Gd
YlIVFb8abyh2At4uSALSm3V5w/JoXnecOiTFUbhdRl9rWyuImrF/Srqp37mJNqIYSLu+KsLxslxj
V2LEbQy9wQeIBZtfJAziMdS7cudQ3pg8yUZUeSTz3DPWBaNlNLpB41b1x9gQBhm1wElQRNl3pR2S
J9TMw50qwMawTDBGgOokA4F79vprVZaoEpq6A66hpnqunRFLMaOtd86M2z1G2kojAnFCGWeNVF5c
PWs8exn83uqST1Hbh49KOyeczEKjnDw4n8qsa3e+2NZcOhxVUhgHCtaawJHAyCVfwQaUsob7y4vK
/Bil03SJ5wFbq3FqgveeWbzAqDvy1WCOUwi7nsrOa+wYvfbR74ZiCvQ4aR5bkwVD9XYPxrvx1eiv
gGyi3oY+yBr1Mw8pEil9yZIvxwZjVkM7ZzFPkncPiF0MHIxNTA1xfaEtVqrg5sWAEOnOP+lp2wep
WbVBHcc70NPb41CqreANJd+TcOFXZwbNqhgBm4pcxFXbP8xOtb7iXLjoh0Q03h5384a+TeOE7oH8
Sia4H2stgDIN8GxarZj8IYlRlKmKUkL0l8R1DvCteV4tdFkwzizwLLPIaeJjOSfWcIzKVOUJW6tY
N4RL3fzuF/y0j5nXV9+EmOffitslX+fYHH+Tt3oA9ZrcxUGTErNxyIVuLP79D3S7rRyeX1KuxmVA
N4KxGDqIzIiS3k+wOcGiZSqqbxmjj6DJucZhbFtIWJ7Y2Vev2gvXzw+aXEjIUNygpovW0/VC9zhx
kbPHAGCE4PV9ChckvkqMLbSgHoYZv4pB2CezxkP71AoElTG+MXB8bWu4pFlsejtH2O0+d8jUKa8D
4UDZwFrtuymO8k7QYfAro0ueOl7KAXbI+dEYsx7hLSfauW+24tGTBjVCa5w1KzfnmzzPTLUk09Ke
5Asbj2ORIZDoNVZ4iMFOHga9W3buhNvNTpkbLimvEg6Ymwu1G2mr4I43+YmTNGAdcKSpy2wvW96K
Io9KqWTOKW3ILfpmVNjJANMGjOmPZeqdpcf7iZbUnkDb7UYH6O3wwuI1Dlp/LR49Li1mhJgt+ZGO
9D11t/azGTYIZrEH340OkaHIUdG6oBG8xhCkM2D23GtI/4tuPlhLIX4UTtoGpOTTxQ6r6M/7m3Fr
aDZa1OTGgLNuFFJqtTBgMpEX1+aE3H7doK6vo6COrYm9pzu3FQvIi3xmULynZHP9sTqlHlgwivDn
zoyfuP3CgOJT9mFUZjwZ749r45BhQZCrosclpeZWy72dppKTIOLxpg7qRUFj7xDqaEbUgJAeGtxX
jjrP9OB+UDmA1REDr4kXOM9+CPZrFFioNROWxfKInpoBsGISvxSZwAMwH9yX2QqThxqftVOHQ9pf
9yNv7QMEGcAVAfSj6bu6ijCf95Yl5zMODUXVgzCnVuP8F+6v+3G2PiHZsSWXqGSMraYVeUxnSARx
3IUKMUbbXBG1W38wRT3tTObWgYUuEXG4W3mbrkLRQJiFMoeCclGFaSJKPicEDLjM3fbJzsT49/2R
bXw7UkmK+TLbM8APXi/OBQnOMG7k47S0tCcYhQUXrYeLEPoz2mXu8UTAcMQ7jMayJySysVZl4sWz
g23PiFeNBNAZ2HO0GXlEtGTwJI28B20CVsDQe+UvWoTlYXJQ/ro/4I1PeRV1Nb9GHs3LIig0GG3n
XDJEfZ60CLHc2sPs5H6o7QHK8jNHDPn6KhSDVhp15lCb1Cg5TaY9A2WpqGkM3MF1p4onN9P2JMbk
P7rajLKpgBIT4A+ue/36gzphNeWRrU2+g5Mk4Lc2+hiK5f14bK5UOpEyo+KFsJZMyCehzq6acM15
0V99njpf8sUJT60x6Hu001fm4HpE1PcodpNAoXUnp/nNZYdwwf+Rdl5NciNLlv4rY/2Ou9Bibe48
IJGZpalVv8DY3SS0DCAgfv1+qLl7h4mCJbZ6zbpppJWIDMDDw8Xxc5C9qUDI2MIt3lhx3t/KKDSB
DifVkzaOyl8d/LGBLhxxh8oRHLJD1s0HnEP2frYsPHuX21agh/ZfUWwiv5t14ie9VqqvuTUFnhv1
e93GrVPFJB0pGo1vOHZXUU4YDXOVo5Ic6PFcBFMy2EHeAq6sABkFrd1UR1jY5yN9fWXnIn1pc5SY
cYkq7pjOx9rmBruzusxxBsbF62TyFwm0d2qJXqpPwT55q82o0N72jPtEOwu/PFeUY6DsWEqi8F2u
UQxSGkBGJoq/3WTbp7lrvHuy+9yfZRi+2kWy1DLH5xHl0HdfXOgvBmF3amiPIz4rhZCLGV5HIkbQ
DvYbC24igbibYb/aabDikicCDgEcs2YeUlGU7zSJIrTWWUOQJJ59Kox48BO91W6uO42XpsNS9FUh
7wRSjvFcbq4Kez01S0yn6Bzz1Olz9iNTSvdNU1XiWCP9HVgdg6Cqmu1B9F/ePKyMp6I5R/GE2snl
ykZkNLCwc6bRdhkPXjaGD1XBTReH0MOi0F63H65vdXNBB4WSpXpCwXnlHwldIShPlljZdZp7hxE+
Hxmo6lC0o36KE8DB19db7rJLRwJrP5fq0qRYMtjVo41MDV2yGn9cDEZ6l7TGcOdp6AtNzQz4ZhT5
hwowx7mS9eybc/v91aub0McxS8UHoEOycsyRnjc9PUHyP9ukrxwlFG19o3DxYV7bHTLmO06MmJWP
aQIFpqY3e6i1jRN68QHW9+2A5GIxLJIBDU082iNgSLpCPghr3Bt0enkJEVTQuuLzAmil+3xpSqOW
OV7hlX0Qp44IEG83D6rb7SERtjaEt+NAUklUIfS/XMUYBstGQ6MPkK9pD+GEo5nCvkYCyUt30roN
U106n7QmCFfoGazuoIQvQm2GsLmaeeMhhOXMLwfT8mskBA6xUto7621tjVFCAgd2Rsy3Cstkidy5
Vat9AAt8eeMqONK4q+bHGqTmzlIv2MLxZ88cc88tUMSW1nZhLF3QVu/B/DGyTPRFD9vPJsX5g5aW
h+iflVknp9On8jzpjPkfY7h33rh9bBV02iDQXNAScHdSYa4+ZFNoPyAYmiL0Y1go3F8/RJvPBSQk
WSlIKCpql6+cvhvVoLzrERPsEDyUJsFVG39Motz7cH2ljcIJcSIMZRAMgAmkVH251CjdyGs0Hota
1eIE/Z44RCi53tZtWh+bNv6QMi91NlVz5Oyq7sGFavmOka125/1smB6fgyCCehsJwfruaSbGcPsc
U6j6HEVDxmRR/NWxOFJbg3nFyPnj+s43njET+gs97TN2d91VjfVE1kUaDQFajP2t40rqlRJiPcUK
lZ29bXhkBgfAn+MuyBvX7Q4E1gHlTYMMShsd1pwZMTTtkb/0yAUCRguByHSqvGlmGLqNhZH+9Tul
7w/SAPg7WZ1x+Yp7m1HapHLptiSReufmxh9FZZefZbt7yDYcIukcIEg4VKgEr+HYDRQtpZog4eyW
tXHsu6z+OIdN8urKLPhnmowUmZE4oCN8uR+ryc2Y3FQGsEjNd+k8DMc4TzSKpsoefd9GmEKtBioM
5l0Aea9jsMbxyoIOjAwsOy4+9bMo7/LQM95raBz7sjYtlGK00S868/VVKTZJKYW6lAbUbs3d6yhY
FIhzGRR5owWM3BDrQlV4nOJuT35u0wcwA7LQxADnwfNfPlBzcuBbsuj8tWgFntC6is5FmVbHMYs/
dJWVvZUWYqv4oiJAAjdDStatzj250Y6hbvkAwmoGzBf+PQhPLj8HIppu41b5EFSTogk/nwX9Jpjw
xi9xiUAomrJIWV4/GxuJBCA/5oeZoqS3u1aAhJnfRsCVpq7XdAkdf2mcK2bm7t2pVIGdTjR6Q/ii
ri+6dUyWF0sjHPE9EufLfU6MEva61fO8yZ/83B6V92hvpm+vr7Ll4IisFwMiFGOS/HIVJ0VE1mxj
cDFdZB1hV638ecqap1Gv9ibMN58idsM1QuEIYMPlUl40pX2N7nPQha4S+YiqTwFazOi8a+JHNxby
U66aeyWArf1xX4GkwGLgu1xZi1lA5wkv5BBAzDFilL2oArW39ac+t/Yu5K0NUuheVACWLsO6b5e3
c6gPSBoHrSZj99a2uiR536Bqan0yxuWWiioU1C19yPc6Q1tnAvQpZQFcGrfHKsYc5sk0O4gWgloN
xSkiiA9qKfpTn2hQNJvzHkPH3nqr+D3UwtGoU9ZL6i4N1EbGx7xpIeKfPPcUSWOPVWzrLVo6/SI6
5SB71+QVC5+Q7KdKBgoYti9lODax34dmf9TaKtnpkuyttTJTY2T8P9OBAQBB0Y8o23t35UQ9rJri
PYz+5lIUi2ktQ1JFC/HyRESd0cAQCQDAqAvrU9d3ySGWiw6XYr9+ho8OL4gN2m5LTr0uSWTSU4ZK
xzYrpfXOsNu5Z70FBeBxPE7XXcqW44IPB5r3BftGY+FyV1xAbmnpUgYMUpnaseR5ymUKYc8rbxkh
2QDWDj0T4OuV64qzhFK76RKUmnbyzlRym66Cld7VjhkJvxfz3vneel1AHGjZwYapM/B0uTHUygSE
NRGAWSK0k2r35qkpSysIx17fqXxsLrXgG+D83hgUobMblfocEuiqU3nM0sz5iGH01ASsdGeprdcF
OpcWCUVSMsfVY2xDV28juCgDL5TitiS3+6Aou0CKzQ2BJUdzgVCahufls4Oha3ZjaISCiimKc2rD
pa7bsq/8pKqznTttyw+DMvv3Wqv3BN234aYOAAbYBvIzo0zuvaOM7vcuZ7ATbRsnSBkt+xtWT78O
lgXg5dQ7lyDxl0JcntZd06e4KEob1Y9Ca5ngijo33IkKNp/j8xjuMtgM3OZyGSvP074cMHomnNP0
Vssj8y6OhGjPqKDnf2cx5rAWrMaCQV69tBaIVxVNNTmBFGboG7UV301dq5DqaXh5/7rf2NwagAD4
KeEo0tYDIxoEVqrM0mcYSvVkh8ND34zGXZTvcndtrcSzQ/wQzNMyEnD5EEMtdTSFGTuwQ3kUqHPY
3k6q+ymWlbIDO95KDcg9SCHJ0k3qppcr2XPT2mXCE6wRDfuijDALOJWeHfq0TY6y61TkD5X8MI/5
l+sPc6uSYS0hsgV/CyXMde8jsj0lKwayrC4x53t7cKegsqbqnPYyOWu9Yp3zwhzfNrVMvsKfFN63
kCPOBwut9mMVV+Jsp5HxO8o6hf2Q23H5ozfk9PP6h9x8D0tvAB8OVcjamJu+rFPN4/7z1MH6kMYD
6Npcif7yZNrtmPLWZUGPBpQFgMmlF3H5IqySwdTG4VIqQw+CWvzDyRaTclB0sA9jsTtUvbW1BdpC
pAsyAcjp5XpdqSVcJSNXezbBJlba6RdzVpNvVef+nSSQiUJaaEvuCeXl5VIc3ZhWJVuzmzTqEfXy
2i8DilP2IYGn//WjxQs9BpEYdECMd63TryqJ04kpDEI/LQ1vICHobko9QXNk4RG8bh5b7wwU3JJ3
gVoBb3q5MSkRODAHqsRyaeBHesN0emlSRysiFEQzT+a/X19w66VR2aRqAFyLhGHl76TZdK6RpD3s
ZaZyG+U6hNCljGcOaRfuXFJb1y7Uc7AcUDhYUpPLzZHMO9VkslYlTfk+yxCQCEgHpbNj+BvrLB1X
RscYYaQntbqXHF1MZQFZbWANRnxrFVNzzMOm+Hb9yW2uAiYAGA551otOKxM9hSyihFpkIUR1klWs
30aJPnjn/791VrZOBQdkIldgADRr9Cd3rIFuxclO/+55Pn7VHaHaTLFzAVMQxK4sD1XZRCLs1Qe1
bsTTnZ1Xo+ZXdY5bkk2efVW7pPo+TFXb3xhVrpGM9DHT9iaoku9DGaHjok6WuNXUSImDgp5z75cJ
uqI+M1rd7y0y3oqPYnryoUvKXA/CuqS40GoQmj7JNisXNzgZ0pdhacyHnjnajDJDat66glTi2FbZ
/LGd8naPJHrjwC3jfgvzPxEaNdNLmxzsAeiYOXdB5LrQBiBx/sGwK3ljVmnpp8O0N9+0ZTWEg9jN
M5x83UnIwtL0avggAshx08IfBrX1na6u99LjjYCQ0hyTtYTSFMTWlQddNEUqa5VuT9syiKaD+ida
U4OqLrTz3JZw+JEW7ZjqhjNhisOhAU0BkvxudQPMdBZno+NhqnB63AzpmL0XrOczH2C+PoSnHI7u
BX3DhUJyec6/xJ59TlUlM6MOc80sCmBF9gXJFHsnltl6W0sLYOHlXKb5Fuv5ZZVa0aWuRCVNu0ZV
voIsHVJ/oDoeXD/iW4XGJWyhdb/weXOJXq5jeV1mCt3tYKBOejWw3TF6K/MoyQ8litt/NmJgFqZp
RTQ8Dm3ZfRhidfojtW1FO5paJl+riLGggQjfKOuYizTrM2/Mr9um2ZsCG8XlGNSu5kjTb0DE/iy1
bg8cvWUx8MEtUmy4UGbkLjfeDOqohnMEUp+K2Dep0e2CYjYb/VAwpHr9KW8dieVdkkNQGmO6+HKt
bIyyXBiKCDShONqjHjkOYEaZKhV66iiBvvdSxc19yP/GP66vvOVkKKHiZYA4clmssrNJ5C0KN2MX
xJYa5/7U5UVg55b6RvMi+8Bk+nS6vuDmY120VEDy2/Q2Vl4tthTXVBRJGJHrma8gnAi1Msz+ta3X
O7a7uTcCzGWAn2rcmnQhL2zFzAarC6rO7G6dIbcPoRXLs7Tr/tZaOJD/xtYA8sIEB3KAVsflW2yp
ChPZ4mNMIcP7uFIMv0g87c6Itb0mx9bWaDCDPIcEdVFHulxKwlXUSZgDGCEW1rmXU3pAgSo5OSLs
PiusvxO3PJ+r9R0MamuRZwTTyKKrBaUzwHLKFERBk+dQyN71/G4c7+uxnCN/KMT4qZzN6U9DabhY
adzG720jK/cOypb1/PoxVoeS+pwwI+rwgeSxwIzP4CZ8wRZsKHH0N24M3B1Il2fahDUGJI4N2diS
GRoI2/pDYpYaKM5UQEM1msfrhrPly6ECXs6fAZ5sfdNr6pDCkUYGHE9Kdsh0fXig9Kp+vb7Ks8da
v0PE0aiKUFBZEFGrd+giGDcqY88UbOXYx3TQUC5K3CYA9c+ose0OD5aRVg9xCT6vKkbz1sii7syg
aVv4lL/G7tRmvcNMA0WXM9jv6mMZWtZtR/68E48/o99ffFZroZeH/RNDX93XyB4xJtGCoEj1tvuR
RY48i7nUVPo9nclArSiUoMgcIc+6nrUfwed7X2PTyE7SKtPvSW1oxcFCLbUO2nrYk0LbskKamKST
Gq+LpPLyQZY1rU6NGjjQ1NZJDs0QujdgNq3fBeO2O05lo2bBAoCQ6ChA/7BmNq+oaYoonDh4jkGC
PBYRUqSDfZgToDkQJv3VMZ99U4/Jnvfc2CTjTsCKIShgMO7FiW+reSaAo6ArW6S3u2bkoFspQV2g
GaOb7XiYjX3CHM24Nx6Gtu16FtWE73WQLrNIaeiavt1Drl6ag+MPTV0+AvvVT0mmftPHQeykF5v7
XCjeCC247ddYHUdUzI/mjCdRphxAmljFsYHa8qxKd4+CYcuLUoVfMNQkZxCcL5/ll+ilZHJpMrSG
g14ayU0z9bpfOnXve2lqHpTOdQ5aKIZ3kYKLUYYE6QFjerWsEyvTwmTqF/I3Eoi1Jw9BQMUdrS+U
Uev72e2aB53OtV/2u+2+7f2SsoHYWOQ/zNUpdty0AZVPGVbOmvLGKiPrPTNg7p03oJ6ixm2GKtzk
BAVU8r5jTM7RTcO9K2MjtiKq+vdnWCNeXQY4SEegk6910X4dVZrSNpojH+A7KO+GMfHeibTIXp8D
EJvSnObckOesT60IvVgpCuAjUsjBh3FDvw8JW3dW2YgCltEGWlYUExYNl0tziiBpBUDMKhqqDh+j
OK3SQ2N2ztM8TOoxjKnU7HijjZuK2d+lrUpta+n3X66oqonoQ6HyMM14mv3Ca9XK12PP/HH9rto6
lL+us4pvGBmMG3ALFAituj4NYxEemxrkzVAMzQ4L2OaWdFA+iJmQHK4D0lyL5ki1es4DrIhBioTC
gZnrPVrHLSuEfxV2GUwRkZFVgck2YK+sU15VbxLmR3q4xL4oFfZT2wQxvvYGOdW9YazNpwiTz8Jx
xp/rNo9rV7B19s8V3aq8UycIrTsLKTJEFOId971pikvhANwz5JXr/FqbgU10HX0ru4ILvayFh8ar
i39j4C4PolKID3/DQhaKIoN5FAD/K0scXHik0azGbTdGAbOsNA9pMXbvDT3cU6fbfIzQvlCJJB4k
s780em2aXWVaenKaQP4uRqU6aNzUPTqVsTe4vbUUAlYwrfM/perllvzlgjBbmOQ1ZXFWTdV87ps5
+h1JD+thKLXw4/UHuGX3SyS/zIhDULK+cMnjO6cflnaSmrofGaHOPytwF+zYxeaGKIOR1UIOR95+
uaFOVRg16bjxqOIpJ9Q9Gn/I2vpmKNVwxzdtmSDTJaCY4XqAv3FlEREqJaPmcpHXeR+d4FpXbvI2
zT7ORt+eoOkKdxzH1pEGJsCmFg4bHuPl1lpG0SPUCkgQzLEJ6l713iABPPouVY9jEhtxoNhz+Mf1
t7b1PHlfVENBIRGxrG5UO1XqekQjJYiKzP3ImP/gR1pf34cDjOrXl9qKyH5Zap2VkDtnDTLbBIBu
XIynJE6Up7xylNq3h9g7OJ1VPI6oDQsAppoXXF9862Vyb0JlSuxAyXxlN3OdJmatgNNetIMeyTbf
5FarBqo+zY+JHls7e906DIC6mDJYKj3g2y/fpY5aIqywA7BwU2VYyLTGkyLU19M6IbJGerfMluEp
1+FfF0pC90Hpgj6KtVvNrRG1yXZpnbbsEntcqOkoQwAlu9xLHMLhhPYXdjn3ExidaTqmOSXjrrX0
k5EZqHrEUFNff1+bDxDgGp0SYE+AZi8XzfQCJV5BmRDoXnauO2QoGAnZa65trYILxuwpSYL6WFlF
CAGIYSc5jY2xqIERoC8zdWFxvL6XrTNGuApnCehzUuXFNn9xwuPMDK4lMfwUjs4vSVqOiInXU+Q7
mf13AqplTI1JUW6WFwrQ1KudvLcpaDi1a51SqyqYrHH3pr62ThOxKJ7RYIyZAORyR9yeWhr3KgNC
StfBtG4ugYBVnOsiK24dp4p2Tu9W1ZgoAMTMAlZgzdU9RjtPBXjBBOVc2WA0k9k750piP5jKHB+H
EBi/MdfWqZlTxe8yu0StzgzPs45I/PV3ubVzOs2LvAcUcbSQLnfeDXLQc2cYAtpK/V+GmaeHAqgL
6mfIUGhRan67vt6W7cBntiiJoHDMPMDleqODxEbfsV6pd9WNY8bV0Tbr9os0pmEHU711GOiMLtAJ
GBTs9dVaJuHkegNzbfHYeqfIE9mnARHV8+s3BAkVURbEgQSSqw1peR4b2sgoVB3qil9qaRRMikv0
qnh/Y5aN0Rxm2bCchVZj5UOqdohB3sHvldpd6KdWWPmNFsqP+TRMO92TDR9JC4G+ObAdaDzXBXeR
Ccpj3kIlFlv2yUhF6U95PZxgSWsZZ3DcA23ZPZrCjQt1kfYkfYK1f5EluLQNGfZJ7mrdAPmCkv6u
p65xU7WyPxiizX5ORjszKZq888Le2LGUDaOkrQfSkO42qf+6k14Df6Cbx3ygVBL9ROf+LyFb60ZN
o53o5IVJUixahh/BI9BMZ1Tvcoe2zPs6SWKKbnEuDpMAKFDRdH1/3SRfnOllFW43XhzQJJpBl6vE
WVNSvc9ZRfbDnQ2y5qlEKuREcPg+lsqrOc6X5SBkYAYdeyF9u1wuyo2hlTX1tSp23bOi9m2gSDNF
nFUzXnvYaBwSGkBChQPhTliHIRMdzLDq6qDxxv7O9Io5EFNa3MO2tReYL7/qosDKUsT+NCoh5gXz
sFpK7aLCKaK6AeYwLFoSteU7rZ2dplLxbkIQvj7sLc1tTfHbH7zx1Vx+y/LkhJCgMkxGgfHyoRbQ
e1WJAPxTQHh0pFLWvK+LZbaUUCxoy4bGVzvtBSkvzsGyKM3SBb/PVbDec622yIoVURMsekcHwUT6
qVLQ9jSSMDpdt9HNpci5AbRRCMd8Lvdnz1y5wjLqwJmd+SxSHd9iE6zXrTPtXLYvfBm7IniAa5JS
+SLKc7nUol9lA+6oA9WLlpa9EYpvelz2ox/VpvKuMjrrHWMZ8afrO9w46wAyFrzAkkWCjL1ctuGj
tEOk1cGoVdAVTJLoIqq6v/Ecl22R7HB9A5e+XGVAmpfUFzspZVeeDUvRAzdxNb8bIu/4Nza0YARw
YZRI16K20eQonhmyIV116vdGwSGlmmZDN3R9nS3ToN4EhpPLDt709ZY6St1xbtYQfCXF0W3Sn2Pv
AUyR3l5faWulZTgP0j42RC3/8uHBM+wplEmqwNZm98YFtOI3qac+yNSqX3vFYIT0r3hH4B4W0Ojl
UhFGogwOlRGrTgaknAf17M4jd6kw89vrz2/D/dMQYeAdo2BGZj1piQkkEhLzMogqu298MeVq+qgT
491mkBInh9px62+vX5LmAIgvKoQv+/MIxBkJG0QDVQzJkfFR00/FOPsa2tnn0nX3muRbR/rX9VaR
wpiHvEyJPKjVa+ahqjvlkI76dOv2oQFfQxyf6ybbYzpaXtH6RqCUgfFr3HgvZEpKrmtLqE0Z6EpZ
HqmJq4ecisp9m88tRKd6/RDBSHEwRlvfOXkvt8sc6SIfQvrIFLyz2q6TWK1dt3iwEqqx2zyajWDo
mPmQUd59ULOhuXV0jsr1d/rycCzDq5QYSJGZo1uT33k6wJVGQtDAnwZ9iFK5G8kjfB2GiFc7MayV
/yhnQLLEcpeHo6+IzLBlGq35aH0Wcpz80QqLD0Xr1DuH45nk/vItQgTKbAl9O0AWjCJfrpVadq7M
7AxE5twlSE0IN/VLpcq+5WNZMRGIUPChEUXUHfpRE4/AzblsM0bPdO6qKPlmhxmkCq4JNHbH8b28
MUiqCQtxFIy+uOuD28iqKTLT5jEoRvohpTh3UJFa+XT9vb50D3SawEZAbE2JAE6pyweAXmSXxy6B
TarqTIsniuXTPfY+9ln9VR86d6d9uLUpFiRPp1IAbHoxs1+KBfNkt2ZDhTNw7c48tYyAN2/QJrf3
uA23trUM0DLrCYnJi+om9e1yxnAaho8biMe6OM98cKaRX3oiehK9slfRf8lvyBQPSTwc3WCDMN2V
1ULrpFJyw2rdNI5ux2isnsxqqm5szOs4mZaS+fqoK49Mj5gfnSlkihAyLfEY9l7/LbM9EYSZV31J
S9e+F13k3ncitX+aRWV9qpvYRE03jd7ntZbQvmp2wTgvvRmfHnHupTgLzcN6AsQJSZkNM2mZw+1K
x1e8TH3XzHp+ZyC++eQ5nfpQWpPxddIUbye53HpVABcWdBrBn7lukk3wb42uNAitO/NnP0bekzc3
5TFxzc8t+N+9quLWckCOgMXRcVwAzJcWaJSJF6ptIoIJpaK/SsUab3pUMOCCMFy/L8y94s6G43wm
NXPwmgQx67pDUtpm2UmlhahDl09x12o+1VPztnaHPdLhjYuBpZYsjwyA3Gt1uFQz7tQMsZxAWK2c
T27T18dSJUe4iwCH3+WGcAMRJclOZX/DdoDXUMXEi1LTXHdhtIGKA91aEaR5FH4SJpN6Zwb1xHhv
GZNbUz8V2bekTbuzVoMQPF13YMv7WnlwIkxqxEsDiHthVeQsRZi7otLbQB36/mvam5Cpu8X40GpD
DONab3yGk6BEI0IfkvdTme2tv7V75haA5lFmpbe22NsvHs0Tc8jgtRBBG03Z1xq9Dd+Jk/i2cZTo
4Cbp/HGq++Gmrpy9jsOGZS2q66SjPHpu5lVKwQChpXVjL4LaVZygsYfora5G8T2Qhfzd9Ye8uRTV
GJrYS4VyDeHpmIymb1JBAVOiYFzMken3wPcORQLG+/pSG+eTWs/CN+MuJdF1a7TqNWb0Yd8IehU5
mvOstEPHjWwB8dS6qTgKPd5LdK8vCYDq8hW6qYEaExSfKCc7dEdtN0zIBi1bOSSzMj1IYY2vndOF
Ke9/Ngka4XLFxrGnVFHCFrD6PAeR3dIV6qb5wcqMPaewubnlbNL1fWa+ulxqUISWhGYGUWsmjS+J
1+cPs6wVpKmnBIRU7tlvr7/ArQOBsAjFbJJQPNFqb3Vs1+qcQGIa633ih1VZ3Xoy+ZHoSfuWEejp
zhGW9wQLwt50z0ZsQakCJOmiz0F3ahUXw3EghJG0bRD2mc1IYdEeINd6fZbIVBoVmAUNtLTSV052
aoresEmzg0itv1dlPj8amhYyrjl1x+sPcuPQod5Hq5QKF/Qc6wKoEHU1R5I0yg5RmISbrwmGAa0I
aG/3UD8bTpToh23Ry2Mked2zNydNF6Aqi6A1jF4cRi1t7tue8T+IgRRx58Kk9TmWQ3lXmmX2kPYA
7K7v9SX2aWlRsT4FLjJiDv+lmc6uI51ywSbwy0ckfYe/pKSK1yiVeW4NCjVabLvHiPjHLzvbOxOt
7wkZbpwUxilJWQlC+AwvaMVSdRq7BOl2sxjyk52aw5uh8YAnj8ek8PKb6zvesNbnqiXD5hwVsJGX
G4YOXYxhxoYhr4jv88qOP8leJDurbBxGVnkuOqkWifbqjsh7LXYIOdgTEsLfpJrZvmcUzaPn1PV9
hvDBe2KWmqhv3vM7WyZFSMe8Oc4A6qtVYjGN7hQPrUoRINKsm7it3aBMaSVFSTrciEQo9NQ0PRhn
ozo57ph/vv54t14mo8Y0s5Z+GgXMy8erp1ke1iY1gVQzZlyO87UhrDjBZPtTVWJ9J1fbOqq0e/B3
gBUJY1cvEySPGZcJTmHGbEa/EqW408sseZqp+u8clZevlK47q9Bx0Ym71sOxleu1qWygY/OGcHoX
21Z4KJDS8EHtWWeo2+sgSkImoEI+yPVnqr3c5pJRkdabkAWBO1290yaMRB9HtQgcK0LoL4ut5Kj3
SoujRQc899VJN2+cebCOjiLd5qg6U3YWsgyzU1bFpq92TZv6il0YMAQqzPxIc+i+73zI5VlfBoTg
filQMOlJxZDw6PLNu3aUVskAkWg7RtO9Pi83UZ9Vft+NJQRYbvcw2+9p6QdeZA6xr462dZMY7ash
bCQY4HigOFpm0GmFXH4MqCXsOop66K8qw77tFPktEkh5TdLMTxo0qMc0nPdqpS+NnlHtZVpk4adi
EGf5+i+xaDTrVRKFgiknFGnSozKPUvNzeDTVM+h1GCG9rp3S8/UH/tIoiH1N2nTAeuiarfM3QGWO
kfek2j0KJAeaj9FhlHb4RqS5tVM9eEYsXL5bh+TUxF1yAdMJWb3bfuJIeAVUVKHSmSgZNWEx+yI0
PN3X6ni46xJYyc/oQzaVbwxgYQ6ytMc/5laRxtEzUshd1NlyH92+bYuD4vTy26C3KFMo7uR+hg23
nk6ID0edL0pVvKlkjqbf9cf18h3xbiweGEQSS2dzFaWA7K3CPMUo+zRXD+ZgOwdQUcrPqIpzxiVl
8fH6ehuvh+yEEIIiF3WXdXaGcjK/3snawEnNyIYPs/bezVAefmytgce2s9hL5wRojVyQHg6Ol79c
WmCdpak1tQ4q57laNY+ZboTWtyEb0K+HQqNwn0C9WIOvoMfbBUquoDxpFX0anhz65ukpHxai6qnN
6y86/UPhV5Wtx76rVvFjVCRUyHsZh5RLlPnJ6AuJ/IJXe5+amilunzoaIgzh4Dpv07mMP879XOu+
6kBAfwpTK37jhG7/MLiKGgVVRTzkN3lMGznLDegSQRCK6gjKyEK9OATbdxiU3rJQL0f270Yy+TUd
xnqYktMclylyjwzQRndFlveGn1WQlx+8fFSZCYMPzrtH3yVKEctOUnnqlMbt7yURXvy1Be+JcoHe
RTrcgx7ct0akhm+NMdPqG1jK0MQotbx1KIrZ7u9zDQnSf+dX/+vP8X9HP6q3/31axH/9J//+s6qn
NomAp1/+878ekz/bSlQ/u/9cfuzf37b6rjf1j/JD1/740T1+r9ffefGD/P5/rR98775f/ONYdkk3
vet/tNP7H6LPu+dF+KTLd/6/fvE/fjz/FjLlH//87c+qL3FT739ESVX+9q8v3f71z99I/n+x1uX3
/+uLT98Lfu7DkHTzjzb/Xv714qd+fBfdP3/T1H8sbVZiQCqGJLkL8Gf4sXzF+gdVWHIonPYzFmH5
Slm1XfzP30znH5RPAbouHmlRfeJAi6p//pL1D8q2CxSEOpOxYAl++7+7v3hP//Pe/qPsi7dVUnbi
n7+5z0Tqv3o/hrTA9vEpcIKAoNazF0YiokZLdN3XzTn+mpledlDBkdm+ZqZoA6iNil5kRvtBYl++
jEkYtEFx3hZNHt4ilKEiIuOpPvwn4skTXf0hNsbfa9FXt13Ya2+KsfLuMyWPHryplI+R21V5oIu0
eiwTYIzJbJuP0muP4Jr12zpCWgiCASHvxmR2b90sEkdbqUEB6lIbKP0o/bkP7ewOBZvupIlq/jY6
qUYZzHLFbeVVoPmkYd1r6fih9KrkceSnz+heGh6/Flq8SETt1y60iL55Xie9rt/lllX63ljizHIp
3YNSMMfmTEN6ZB7UCDJUx3O/nQBTt3FinRvdIAMtknx8l9aqSYve9g6RV+l+B5Pt2TDT+s7puuHM
9JRxKnRH/gmhfA/7ufmjFYl+VKtEPVRgNw565qWM0heTPyiQ+CtGKx81Eck7DabhmjOrObeD1J3i
yK0ja4IxOgZjLuKvajkpf+gKc45a7WW+LPL+wDjUdDeKghESRxuVbwh06H/gBp2brjPSxK/sxvsW
aV121yZT/UH0BjAiU+a4oSz/OUZ6dJOV8jSGRncQcT/dIHZT3sZVGDpBWRrnrlUhmy3q+tPQoozS
t1b0GBmzcy9iq7F8qgHypoqFmH1UJKz7yqk0rp52vs0zT3kyEjXxfLuozl6lpsQvqdL7iQGtkz+D
SsNrVjGMYoSB+MefVdTY97KlWT+H1fxulqb1TodVw7frwr2tesM7uw0D6p4nxL2cE8vvjcy+szNJ
NC7H8sYZCtdHgrH9pOeIa4RCy050hvRzU4r6MEYuoqtuaAWNoWgf6U3BOWA2ua9DI+rb1hz69eic
pzbWDsKYy6ehqM8C6vQ/Bsfhu6rK4tGh9OaMzhfEiJvT0NlLBycUvpo2zp0ZDeYjVUTrQKwd+7mT
FIET5kS3heXcFu5c3MZF093UnpUC5fXOsJWon5f52Y+mHXanAcIR5eCpITRyaGMeu96Wx7hKza9V
3sc3LdFE41tIFN6HXhmnviqmnoDdncFsiFT7CrHUfJ5SKf+MJEDDMDL0xncHXQ9EPWqwJlhd46tl
Ep8jSBP4w0JWsXQIvMmckIsFAnPwJoJvQ89gJEWgkDuId4lmtK1rx24cQGFa+fi73s7qQXTx+EcJ
IvijnIffMwVl9VzLjScon+7zSBYHuhza2VD+D3VftiS5jWT7K/0BAw335ZUMxpL7VplZ9QLL2giS
AAmCAAji6+eE1G2jyuqrar3dkclkMispmREkHe5+tjS8LRNFm4XDOGHNhG0mySAnFPiKNI6y63nG
+m8chTxmrmSswoMGT8IlPUcty42b53ktYaRJsTZtaGpeSab9h8gquaNo+vcLmJuBc9NxxH4KEKoK
6iwcXqdiCZo1yekLXlVz1fcFvxfMPee0zI8mJXGTReen0QsV37qkf+AdgJ1Nu25PECl4R42hGHV1
MVfD6szNDAAVx+3UW5ihTPPwnEXIIouL1dzq2ObfZsfCy60wSS3CbIEBcgQbu3iGUXodukBfiSRA
yuPakug6MvDYhnvLusw7l5XjDYhV/SVjAiFEwaAOU0JVRY3/TFa1XTPsbr7OOZZcVSKy7SzBZLVL
MrdfkP9eITC5/BZSTjDELfOBDJu+GLlYL6NBJxWH0lTy4cNAkhSz+dqrvEqJEetFYTpb3nbThrUr
mc3wMuNVv5nAZujrnoz+fiLjddGqBPK8NjoB/2AUsNOMeXBdJjyheTI+uQkcy1MQtOOB0QGazz5y
Dc4bVnWCXET52TF463QFxvpW8Rm7n11nI94gPPSZG51d+kH0TxG890S5FlftqgjIUFO00xEeXQx6
/cFldEcnjIvg0JXtKU6YuWptkJ05NskhkjrZlYP9Es8aJxbsM04xWvs9dESmchueIObSoeb5UtZn
07Aa4AF47FlvG9uJwySWbl8m45dsUB/5AkpuaV9zzm+SgD1mpCvho9r2Zp+NWdZVYHyb2rZOHmHW
+2YRuXRNtqm9AhMEvyxYOccACeuNiXUs69a1CPL0qJS9X2620sSvhIZt0/JEXLBijKrYUXnWz26f
OgTcNf2WuXoeDK9nYxeN9nr6GPH5tbTbzbCWt4VGgVJWfdUKudU6MnCNy2SDarHuYYznbjxJkrrF
bT2hJb7UOXLPtqS4jyG02kdk/TyuhL7oRTKYMY0dpEHe49guxxrUih6G+6VBMTvjSehwx4rALvWh
pVF7y2GVjGZ5KO4574pqMcOVGVo+Q81k06nCQyiOSVcGj9Lmw5vwU99XGHby2nUdPWHVNx+WLnWo
dvD+2kAguUAqnT8U2TlldekoKMj59GrkNCZYsUC5JPMpO4WRjD+DFCT34dk6rPI6zkHHW9KvmG6i
W+irgnslWY4lAH7V26SFwVSdYVdS9NvFmrf0ebIu7S+7aeZ3jtIv4bryC0VxiGWTu2+x8XkksDA9
rM5P+3bRaTXnMj+VA7x9C52yjzNC48pqljH5OJBWwhOQIt03GNNTPuN0QV0u8I80PeDBDHb9lAKl
ilx2O2wBCHQtD+V963z+Nkb8zmJ8s3u0VefwHLGM17jFdK50vo13q9/MczwEL8uEN8oVS1t3lk9F
5R3Sfgz4lZPCuB9iW/whomQ6IkQjRaYdWk8E3iXBvJsVmohKloTvUi6zV9kVOAdlrC5pMNNreFLJ
G4ZVz4NqF3eCmArKNzL7ehPFJusp7nF6l458we/IkyoMXIFzxRb5TTvT8LJlBdnDthaTbKJraNKj
Jm4FvfIsiw+Mkxj6/IjDn2MoBasNoln2pWEHssjxOFlxvRZ9WAFIKtsLm+RTTSwLwqrfsLMYTDI0
uWYDiEtqoCCom+STxm4ACHdBXDX24QBRYJZ/HSPljsVYbjcTlezggXZcINlJPfW2MDhCwg0e02Hh
6jUM5js7E6mPHETKncPLjqVhDyFg3XEafoLH+aCrtgjXOiKiOGDP0e4xz5HHgTkUrolmoMavmXz2
qp8/KnC8giterPQbj2cTPjI6OrjLyNzvYZsXUwjC80+qs55XsBlLov3YAg1Z8nk8pFlffEim5buK
yfdJZ/HjWtJiV4hsqRiOfVGlWoq3MpYa2wTez4cBYdk3KskNOhBRPPvMk36HPyUXkKIeQgy+6EjY
9JgksDrMMTLsZzv4h7THozIXnccvbuveaAUPWtUX6LWwgJgEkmKhrNF7jRuOSJTsJUEvuXcpJDei
zVnjneu/FcLnCHCM4pPZcJLmGTR3gWGywZ2Yjw7pTx9G53VjxacZBnNVTsehzgPcm7wbrsYSnZjw
PVrV9BCKjzl2lshu6q6S1D+2KtMVyFT2rdfpTT9odbfwoT2hT7kHi2PPM3mjFPsGt+UGbtIPc1B+
Ax7y0LnkC1xoDwRS8eM6+Qg+CcUTRDYnzvM7Cg5D47bw5LxYqnyUQ7XMBJWTZSfVZjh7wJ1oUAiH
WqXo6ddgBzf0Q7Rx/9n1lKFsQvW3y0tYSO4py5aHzc0hSLjdtMpTb+CRfj9BbZXfk6H7kqODvY9I
rJ9ygLgG4QsZ+D3R1t6TdpnxRfC1nvKI77yLxSMVcV/50vmdOQPmA2wVmtWv/rZMty2oslJBnuw7
ml0ivptkOPXadpe2ZL1fkY++7UsekB3LVP/QGvwnFGE9Ktyug1WS41L23bGQHtMCnMB0JQDXn0jL
yR0CALOixkjpbxIOpCxIVIuRa5pqML2mG0ZbW8dgfd0lEVIIc9khxAXRu6AMYl48GHQ5rnMHzpcc
3ycnS8PMLFhljWINJByowkKy47DSEe5pPQIARtzgtEP9wdkbz5e9jtY6LFp3DZd3LPC612xK8EUs
sHc8jRtHByGyg4KjRY2dC3BY7BDDO7nhcO2jAoFRetyN5nUUbY3DxDyKzgdNbrw4ZjFV+6KYqrZN
84tR6PWCxbE+rIrbezZHVzyZ77LZ+GbJ2vklICp+mIdtrpCds8BCKWLXGTIDmmSdxzrvuTgAoW1P
aUToYQpKD14NFo15V0TXLETWzCyy5JBy0Bw3oGX3vcDj7SNQHc0iVnQW7tqm3X2e2vAq0Ss5rdLz
awpIrwqCseyb7Gw/tcc2Xzx47b7CEjU8rmchEGgv0VRtcQvTHyzrxqsUr90Kb6MlrTvmug85uFLV
1LblA2Lfhhfj+BA1ULC1SQMtwfKkCqyCMFOVyfkHiPyq7RL8Y+ja+45Go6tdNspmU6XfsRAVAUnV
sNxmgDBZMr62YIndhCTB02ZbYq/SsSsgi5YE+6Sib4TguFuUI/ognPyFtx4DK48RiibHu9mqHGNk
3955xKM2qHDiIU293jMV+HrOZF6L845U2dBDwkXw2G2BnL9KEMxfUp3yFc41qENVixVDMnUTq1eo
op/dXISHqc+GRztvwW7F8m2vveInl/vhGoZvT3gY0PwYvQUXnsDGrFEyEfXkyAwPFNo1ebBNOJ97
3F82L/AHRmE5fxZWEercrdh08ahaiZ4w6pbiVeDBuFzWQmPfIeW1ifOgjtW2PRU+lXVuHPlM/bbV
wF6676HOiteMbP1pCBb39F9TKmavobmtujRk57drgQUQjY9puYZ1lwdvIfwsLv/L5L3vsehIYXFX
2mMwA1jZ2tLdyD67QaAPraHmbtEtdPcYO3vEloXbH/j531rQPU0Cf7/fuf2wq/vPdniHb9N5+7W8
/1H/P67vUvAu/vtfC7Kf1neV6nS3sH88d6rtxn+clvMib/lhk3f+AX9s8kiW/Ib0sjOKC00uYMgz
ov3HKu/8R+dEFARdnr3tIB8HgPTPXV5Y/IbQVxjeoQsDeeF3Y8t/7vLwRzG4fXCrAjcc0BvQ4X/9
qv/BLu9HEODMGoAvG0LTgYsCBkjfi043rxS8mbJytyRKAgRwSz0uGbIaD4b/PaPaP64FPAjsHWjy
kW//DnAIFu65XXq604jlrnzbos7NgWxKtjz/6Yb881P+eUP5u2b8fxeU/7wUtp1wIoJfSvYe83V+
LEva4WN5DNBjXF7a4nkUbt2FWzLshVJd5aw9ZQMlO7rK1y2H5JEGdwxSiE8i/m7bB4JdZpMSEezo
hpq2IVoLvURtk1g07Fd2feeP/v73BfMXvKYIHO6f/EXB2RTpukKNbba4q/wyo6Ksk6zyFZllyHaF
Hhikmuavv6XfUdIfrnrWooPAfWYc5zBTeY/J8w5H1CbKnewLwCLzdI/Z4DtH3vA98q+uV8rGSsDx
/hoSchwMMawBt6y8tslUjQECWWaJwa8r7lmi0WcjOyhekHzRztfSPjsyrPsuhHUFwixTgBF5V6Vi
nGuEIH3a0gxooJweV5XdOwteg07gurYxn9QmK1iT5h2a2YDtqMgpqizdaphOLjson5oFFqIviyJg
tNvuFxTQ3zHrd1/Jmft5fkRBNMVfP8JGanXt2g263LEC4XwqF2kdb2BnctFVHWywd2ZpX4XWWR0u
9Cqg5QXHcr6Ssv2VqvIdIxzPMLyuEbqLxGfEWoOm/A5i3KYhT4SVJfRB3VRZeLUhRw8U9F4UovZz
ryvOg7Lpot3AQsxdi9aY2BUOxflltdmvAjp/qhQ//jrvA5XLxEz5YKdyVxJ0yoj2QwsQqxKd2LNa
0bj/4tl8/0Lganguz47WUDSAyfDjfehcizAgWxYwNaW8KldtQbnBPvOvr/I7k+b97YbUGZUZ6YRn
deePlxEJNoRwBCuBANK+sk5/ip3jdd6Za0EcOCK934FAEl9IFpOKhunFlstt56ssZ+lxyQCcsimH
zbcTDzKOxrrn9jiO+dd4NEtly2vDQ3rt16CtSWz2dIxsI6fuQBI07WxbSFXam9h3tp5Z+UFh2Qmb
nuRSZhxR3ws69BnuQFXZyamRMArdMqFvwm0HuYw5za0QO8omBV5+DjULE03iFlXnnL6RoP86jOvH
tg3mq4IL8Khbvysc6EtpiZIydB9sN/kKdt5hlU3YauA6rBnGAmsw0J1+8T3/22cZnB9AWTC9Bg3o
Xelnjs9rNvAScAnfms3VU9/6Kh7T6ahT8sQsmy5DII37bGPY4bWgPkZux9OitvjffoEN/wgN//Fi
oeDBLgLsa+Br7zgyeSkNIgUwSeeqYFW8rBlmoCmogi8lhH7LulQS/OVfPND/9qIwIAJH9qznfX/R
wAMOkC0uOsKHVWsIvzOLWVPN13CEy2E+0hs8bR//+vn+t+XsbLaDFwheBaAr/Ph8j2uQJxbaMRCx
zWkB4w7zsRsOFt/phL1TTRbzKZ88qeyUf9qCobsUNj0Wyy9VCe8YO3986ZB1oBMCWSL9ScNJdeon
adpy16oVs50IbE1h3lyB/yLqYGay9lBQ1HPr1AVVvdvNiy6aKCc3El3JRZHtyISVpXPqV9Ed6U+H
L2rN2QAJzUKMUvM+bXzoOKbCCLWmFB+h9uG3fLvZsORJ12wPrnWIlyeQWKvHpziufUa368QMqBZp
ZyC3gk/p0OKMCgMAHZiL4XBdflzgRIH0OSbqPn7okBFTs6UvD67EAo/AN6XOEWQUFwbKi/56Ltai
kYJ8RAjWri0VjFqGNyzTyopseDocvxrW/giSFcIjYB1cG4QhVsDyEU+esTdQpYOK+Q1IRuiv8vZ2
zjHFwcUM1nDtcklg6AD7LdLXHF80cql7uH7P+Q60gKEOZ37fDcntXz91/+6kAIESMi0w0YBHvyuq
KYP1n6F5sVv7Ej5PhtRAcBsAGh8AGas/SsvfGlL+swnk1n5T2qhv/wCJYPnH3oxf32AwPv5fGEjO
dhT/74Hkw6DeuvHbDxPI+f/4YwJJgt/A8D5bZ5+jeM9qjH8NIFH0G9hzMDU7i+ORXROARffP+SON
fsOf4Jk9R9mARvhnLkHyG0zAfyeUIVgHnMry78wf53P8fw9guG1AT33O3Dv3oaCJvZe6CmyI+sio
ddcPUXnRghp0Afz+7yrYfr/K+R1H5QUz8jye/ZmOlncSNuzSI7+MdhtM47FCPDotts9/+tr/zdjx
Y40/f5izUwtMs8DOwFT+3uQJMJWM4wzxPFk+GYhrgqmmoiXHEm6jF7kZlw9kXPzlNIQo9n996Xf1
9Y9rw2EX5wuyjwP4xv34EQWdFx5wWDZOLQClzxz5Ub6r9FwwVRE7Ct/orZPu0EeAYHd5UbbPOlTh
xxFINN0BVIDokJiYO2SS5lHbCBVM402YxiwdfvG7/nzPMZOVKaZaGJTgzr+rD0lhLQx5YEYYslg/
RB7eJKcs2Piv7DN+rOvnrwTsNpx54F/CSPon/mUP+/N1zbzbaT5orMzjyKW3kRbzel1Ma6ZMJY31
/Ssr2w67nL++IT99SJgIwAELIjz8DXnsu5PXaN2Hc9yjyVhItvNsyy8BMqr9X1/l/FX98Pqgg4GW
H7cdFE+4Xby7ygzDZtqGSK3s8x5m5xmQRJvG8jnt/OtfX+nHoo4vE/YuYMRjFIEnN0gP725aupVS
gH6JfMw5BM4xZhSIlwXNo3COXPIhnba//w3CUANqcWw7IFH5/dj+E4e0MyYxUdbHuxQ45JFldsVu
8pfZQj89JCiI0GWiGYTkMAFT9sf3Jh3TRCU9rhIHkj70WTvswbwAIOe6+BQF83M8bfyPxdoPxLc/
ryd+dc13k53okL+SeFwzKubzTpv6XTjMX6TIshddDHEF+DP/BWP152uiJJ3ZkAHU/qjp72b9HH0V
dJw2wjUJvbC913fgo7uLAboGDn/gFQ2P5d1Km7/73KD3RMQ9ShMeUKC+P36/LWBjuMnqaDe7mT/Y
VLE3DqFahfKbm8pmYvhF9/HTK4EKePZgAbAGtm303h9xGgq68DlNd6EuJOzwJXjoJhB9toP5Izn9
9afDXuBd0ceYCo3tme0LuRYyON4vUcJplls+w9ByyUDWOSAxrx8vZE+0f+m14mDL4EPSfSt8NB4i
+L6CC0Q3wH0QPJXHNFRz+OZA2EyDqh0Gqy4WCfj7AtzVjexBn5lzQKybFGcvM6htFe8TsENVSrNm
BNvKHlDWwrXa8sXFR2PODCqrujUHBGo6VQu1CXmrFuGTy83mIbxzPaCPF7g8gJWnW14vPj6VnJVh
E4uQ4twaQd8+9qx0+nPSzQ4snmJbp6sVZLDsaAMDa/w+o+RLqAQwsQ6UvNdpRJrnCbwIr6syZTlo
ItZYiHb0NI11G0xpuNvsgKfdqtIeOnBYfUWF1EMVc2mG6z4oMTBjG9pGh5ak/R0EL6utPEKo7B1W
SSzez1EuX+U2ELLHajyVe6fnpLhKchhLVFwFhaxDFbDbM9s5PmZtsDxT+O3nQIDbQbEzwre1X1Ad
E7g0y6iNNlZTusz4auUaDRj7lM+TDzpwyImQEzZWVaRHgNuTphEoeMA2W/gpjPp5c6CgHUogK2Hl
Ji6x84pyri49aMjHyBlDmgS8LkDwcULvS6nhqgEX1/ITqAraSFDWLKhqwbqqXFUJd0X4uOK4CO+T
Oe2Xg9g2ER38nGgJgrKfpraBDFqvR+dLH+0ZNpfkamUOACIhwkZPOUzfxwoaLWj2cEy0azNhQ0Ua
EJk5RoxIZ8MdbG1Gf7KzBvIRBhz/TlWW9DuztjlINwhsf+kRVjFgHTqkl8uC+47Z2BO5XNG+K58A
4E8hJlS4XFVc2vm5oAo6fQa+bInVIIR9N6nswVoHAkxPSBXVeBIY43wHX6TsUSnKEMERD/N0ibqO
ZkNIkALgHLFE4HqpMX1T44KGaS4KMVSDjGXxOmudfKMj67ZabN6G+4BgD1dHIphJ5Xo3P1sdkyeQ
fdywj2MywsEEGL2s4MmPbCCL7c10jrla+/r82HzHkz914G9ISzD2U/o8GIspymVG6SrKzl7sIGrj
tYCvUHcx+RTLY2e1vB8NYkQaYmAuBg8pcD/wWgGxPOTj1L5MfMTI5gaCTU27RPDVJBAhfI5bG5Y3
HcIM+0pE2QZCSzFsDJQMKxL4VmDwrdeVhl9LYiABSCQmczxeMWZMXEd/SUUEmlyRcxxGS7LiZYC+
BUYtYkW4VoV7N2zHjkE0tV/ikcj9FhcSLKUk8uYW2yrYlUG1KpMGUphcPmGN27YPOAT7bg9eIEJY
cb7NNxstLatCxE1/NO0avBIsC26xxUiTg+lcynHDl6E7KaDTripLEhUfIgAWF3h1g48gC2wtsDQS
PcLr3pefhmgr2j08AlLsD4YiVOUnAJWC3cVLQEFatOHo8XNEMCxgsEkK987DbBMBWW2wqpcwEWq5
i3OjlsuOh+bRxm3KTsGkImB/RlO2gWc84FDeFxuPwOaKeODqYTSsv4LLNB/2KtqW6G5uu3x5WJER
mGDfrKG5gFJ4xmIdcOWgvvaQprsnMsMh8oh3c+Qg+i1J8a3NgKjvOXpTEOYNZUFlNuJYTdbVk3qC
OfL4kJckAzoqoJ0BUKpdrfJWHMDhCD51BUnGeguzAb9zugz3oDZBDR5SOTygiQ6esd3WMKkHsX9X
5kIh8nflMzYbYfBxEqH7lp0hlxFdQHxI1cxu4UbQyTsRiPkzKHXyU4os3ftokOVSJ+1cfAiMTp8D
BfValectkO4SdbEOSV489LwkX2U5+Vfkek8wn8CI2DdSp0t+MSH49xCieNodNnUbnqUgFTk2um0P
M2tkkB1jCcYPGfN4N/o+8nWx9Kvdq22B0Vc0sBKQRAdV/RNxEdJtZEHl1VAy9ZQPLSqWnVEZQY72
SdMGDMs1AsvK5zVYUVZ5DhraQYPhvOyKKU2xjuTWfFvLbgkhUlDkuZ2H6G4kBnBAFBkESy4qjr65
AaQyOODBFOui3yJ7LFqGyAbTTnjbqS74cRo6BFAuYAW+rUNBGNzNnXldwnNajUgI3Fplv7kbk0h/
z5eOqBoCshw8J8TNk0q2ceAbEdDuHC3Fowm3u0cAKU/7t3joNyz/ywVMAOyp8JvzNAFbw/pIBQce
gBMNO7IeVDlQsNXTGuiyrUMT27fzrf3C0aegwQIlCOaZBJ+0CrNu7Q5bOpjrNQdbCnkoLgG/bYx1
M/VLexckAPWrftzYKwLQVAxaDZwOsbpbA1ZHTs3Rjg0qBksMHJo7T/ysdnrRW3G0gqAo0zKZcYJj
U93vtO/IZzUC5IKMZCrDnWUry5phi8dPOgKd9WYDRQDhYQnOkKcAqjBSCYQCXo+rCcOGjcXZuqGP
6TFfxu4bA9emr0eSg2aG9a38kgFpW/aD6Ul5WPCNfu+LXgFU27YBRIdsTHBHQS9r0ky39AALZPw8
GW23tIBH2GHOS/C4ym2DM/AkMv4Sub5b9oiXTGE9TddpwGYUNqR1r9EyV70PU7YP01VCMxWuWNnn
IOzfOSVjBje4KXxb2oBDoht0gatS5AGuVeRJ8cb5SF+nQAN2H9YpkjU0ifEHv4Zkw50NE8CR2kxv
hIwZSHBBlCAqTkV2qyDDjcDuVosD84vDbk6VnXpo+9yzHWYXaeoCZinrAda9S1BLKQEkwvuKO6R9
JAHMiCNtarwh8wVYvWJrEE/HwV5Ay/O5Q1F8KHA4jzsByq6vLPJBlr0aB7ZUGt2XbrQvUDZDNk2q
6gqVx/sF+Zf6ZInORW2KIfnIC7uAnGQ8kvyWNupNc8Yqy4p6u+AAlybw8L+NlqMDbeppK1gfnOgI
9WntsDCAEK/zMrhZ23kkyCEfcFcHrdlDjr6U7FY6yKF2kdrgzm062cQKCuK956n93Bd2QMsK/puu
SdZnIOrDLqGHTjsjY50wXwqseUFUrJQa2pseGSLrUYcQm2EZDaig8okMTx1CWdBDyoEhtRvUuI+c
JdkEkqNg9ghJmn6gLWxLLs4YJk6gNWHP0p4Zh4VLJMUulcW3M7wukkOwZm12hG1Cr5u4n9EAd+HS
vaye2jcVrfB9h51mke8S2+XfqehlVi0xZay2KNPfET9TPmbclBfBKrN+5xapnm0cDM86amOJakLx
PDOPqDtdLulZjJFTgY+fZYDNzaaewQwyOONzIz87RL8+jp21HxYlPTAMJeUxnzQ+tJJdmtVDWiBD
I4cXHlQNQPp3XiQDjmQ46t6PzvZLPcfAIKpZhPMLInahHktdMF5McCbPICINgeMQK/NnwgZpq3hr
C9Xw0JdrEwnEZIE+rNCbplhvgM6+RLNsEjARGd60Mpx2WD6vQBsQIHMZCQxIFQM4fO0HksJbF8KX
HNzRMN1qm2MUrhTaOFppHSxrXaQAJC82ulnbhDTLHsfcJfCNDtPxGtoI/6rQ4fVN7ATaxGAp0dBF
YOAAzfbzegJVc3yhcBxCRzQJuPmsqFOV7cGXraOcRfeZXrZPzI8KPC7LxaO2ffAYRdv4ASeQgOHj
quk327kZDMxuM3clBXcPzMUBaPAmtuKmoHpxdQnB7TO8e7q5bqERKWu02O6LZWK8SWJ3njlwY22V
whxiaawjDA1w68BJECCromrpYIQrTqcxAKRT1FcyIzGYXLmLXkhiIMszoMMhLcv3+PJtP42nFPSj
tqZoWO89KqTCI2Gnfl+WHX3cEoNDhDveVtuWRHPThUZ+BxHBdDWiEObPSEKztspYrG7XnmIkcHkJ
Jcq8eEB+gIrkYxgJuc8nmgQVNx4dSOeWGGriVgdd3bnsDPSl0lflOKfXZEVt39llnR5B/yUozrJL
MGeAHaiqmSatuKBxhJRgh1L0wSKX73NRjtIduaDJ7QgmKrtEiRQfly2G9EavrnjkFMdYRdxkPmmV
pfjXdo0P6+JSUEOniT4XeBCGUxJN4qUMzqIpTftQQ2edkCs5b6ihol/LBy4wve6QNA9ZLBpbKBYs
+ml0TUMf4IV1Ldh+a9Z1YKHAaAWtCW/D12xhyynlOco9k2rSteIQGzYbhsVvvcKkVcHwiJrGtUHp
GphHZMvRh5NET0NmfgDbXk+g/2OUrSxENa7KXMIxBeVOBLUHBfWQcNTcelpgtVivJs3ZQYHdRsHP
DGMofSYU53Qt0o/oW5JoF6a9vJ1oCG6WApQHgVgOaWsVoRO4hEgBZLZ+oTBu71ZwBO4hgwlEDe3L
+tGCLv80YFjiqKz9eGNUmM03WAuWKDAqQO+hZCTQUUEYIRuDEbXHbVtm8HK1N0goaKf5Uxe5bsEn
K1eoC4Q2W2P7Vas6NYV4CiFreApMAPO0Aim8j2xoh6IKwbXcMFmhacR0vpQQ326me0PYagaJack9
aPcwVa4KUaCkmxRPetXREmbOhkb9d/jrMNy5zrA9eITDpznt7Dew4dy4d6zD0YT7gSRst3T9hvVj
grs6pQNY2asOsu8Z3Cym23GLkw0LQw8ezZQYnkOVIRwy5KMtEvvzJ/3GSG9ZDRiaH8J0mtgFHdHU
LtggxYDSWj8gzG3rv3UgpGyVGNECVyKM/FbnbTJkdb6gt6+ideNX8O+CIsDw+KpdAkiARQBj+wrm
btFbFApyZZXTH20bdGe5CMpJBQ67fgDRNk2qQgas31sYrwe7IU05vsitncZ9piX9jPbAjGeSHpxB
KEFkStUj2h2RjwrvQ4XMseIGCZD5I0lH8sHkfH6jlHuc7HHXPhlxnmZ6Opm1Jopmjw5NFKtLAfH4
tRh5GR9KW+LnoDnA1mLDUPI1WhL2KtNAfqCwUsQ+n3dUH9sBVvOVXnwoz/PTEu+jIvP6hCEV7aWK
1IDPMaDrOMhVi6cBNxpApEjT49BOyQwefcmmGlbC+lKdkzJZ4MZLgBKpbCIEpqxHVFQPexeoeYDd
RTJ+AHg/h02nuU2qbUxnRC2vAu18EnvUlFSAK956D4pBbhBzW21ziwaUDIO6H6kvyxpD2zahUUcd
bkgxdRK8Ipu2B5Mu8ha5ktHHUp/Jv5EkaB5Rl2GQVxiD9ZLEDuXKiG0iB5qDy7szCQuRP5WMKXYI
Kk/UkYLqVbyNwLmiHci+4Ee7dUperJrAoMqgDDJnWj+DziBO+1tninRusMTyvJlL7dhuFuJ/qDuz
5caVa02/Sr8ATiAx5y1BgqREzVKVVDcI1YQZmRgTwNOfjz6no73LHXa0O/qib8reYe+CBiJzrX+U
Z+LmZECC8Uo9XFgv85cxLIFqvHEWnxPzqcUWtG50FGs+mzetqER2mhHmDLhMrSqZFj54sVWsMsCi
2Yz6tjFrz//DZ0MloN1+N4vO/Ngv2tk9+33I19C6Vv7ZbRWPaau5kbf9IJV16tVCkKOSAR8sbybr
amdWHfFmtERsnNx040eLSYm+XeQ3Y5GwEQ53BZbB5mwkzkMsNg133FiOmq5HTTdhPHSd2RJ0jQjk
vQwt4r6RODkzfn1zUnodzo9g4LNysD1QhHcbsKpMmjbnZKZ4cIx2S+NrCGu2yCkOOzEcRTlgW6cr
vcRVRMR8RGe1Wd54gzc/cQcwk1xNfnnqWaEC3HppL3e9r20y0fxg+VUJ5b6zbKwrR8W4/fDGwL8h
hHMhk27IgnffW8Ovfen0P9AB4S6evVyS6rEY/xfoMULw0cvICASJCdckNM7004QLnnsG9e6DnniB
30lnC8NHFr1xa6kQrymf0+M8z+oJjsMO76Le02+j26Q4U5DXPtZ4Dt7BNdJqH1r5yCDdDQNdgWLI
O8w913vfWqKePIdOYDQjMJeEtYjt4seWaiCZMofGHChAoa50Uau/d0Y708kcZd53t7TTlyFCCB8j
aLP9u42ouDopU7F+C93VrmMx1qBNVj+75lT1VV08DgVY4b7f8l7tXXJjnFMxYkzZBRyz+9G4uvXR
LLZIJYAs20dnc3gjpirQv1s1TPPJDfCA7LhSybeiSrzI49Le5ubNqkr1tnZwOTipx+VV96OH8QYy
v92PPkvoaQ7HsOMlwl+NCaLUF7UMHOeemSWnwgzDAO6HmgXXa+cwAYF+XiavtmpgE7TMe3rwsuhq
YC2e+gDkfOdNGTbQUaTVZ16nzpTMvIQrTklfzWQZBNFXuyGrPLYcLcfdpLKZB6tyZSQYmuCBIqfI
OxG9LFkmaAz9KsksVvG0KrTwYHpAbkMRej/hGnqxrzkN6l2Jxrvft6ouP4oOD3aMfzzK98ik8Zcp
Z6uiE0fz/B6hOc+wu/jEqy5kxHO1YqQkrGRBw7Dz005/VZ1Sv7zUFi9kYo7pIZhywy8T+CqenKF7
48Sc75059Ec2+RprXskB/duth+q7s7qKQaBerOy4Nqw9KChn8Z766DDiaeqRW80GsZnfRUjEikp2
wcFUV+jEUn7B3wdpSdqD7aXp2QcCBu1qlJWdirXS+PMsN3t33bZ7lLWFQh9IIH1aq9Zd8Qct5aNc
SscDtmudU+ZWs0w8MTf3eDybISkt4rl3q5dGb2FpVt7iwe2ieAC9wo881k6UqCAd8gPQ/cZEE05r
lLBVpZfcbidKOrNsHG7KRqv3FJi1O6Spk/8mytypk9axMOIustavHpwrv7TSt74hAUrbeOOHoBKy
LfLsQLWvKHcumUGPNIpEP4x0ZxHnUdZ8tZHMp3s9i+qtmFXfHITTwhcNy9yE8VhY4du8VB23PufD
ktSuqH5ANgMilbixLcSitb9dVFX5G58Yp/3WrqvLjFTYbvd91t6WHsYuBGjmpJTZo5p9uz4rY5lf
rj+NP0XnLdWOm6afbooRVmY3WMaSCd5B8eC54UzbqzA4hP2/laV0nfRZdEAt7nrOCYtzESt86GHl
vHjcz1/JTrJM7DGunF0zofvyde/9qN0s6mIEjuC2VhC1X0u7iLCr2mv0UAbaf6ZjzvlhA4WBJy2h
9T0fFJsSoXBFdCQBcgTiEKH+PeTQonuogOx+4cIgf2RwnROkdq1vnC6IbrN16gYAd82USu2O/iXl
ZnE+TVZzsSwdkts01HgxcUZX33HRlgvvk2pB9ydqkXeqK/xw50oa2HemdDlmV0bEOTbjWEdkTDok
DuPJVOOJgKHwxkK8+LNEvFtwjsIdcGqaAj9FxG8p8dbKb+MWyLxj5E1FcbuCnzkUTYbFB0ZYPixs
bEbFDPG8xZjjxwfPd9ZvS0Ctwq5zqdwkSGHCmQKKf3UsQ9ZaAD5r/5prx/vltKgp96Uelvu6c8W8
s1N6ILgIFHEOHT7zZzefmC5SD33l3lrzGcgj42MRuxwc+HqhM9fdyqJdnmHZ/AfjjjMpFcadQTvI
bMkPQR+BEOAo2ohOaRrt72bik6mYCHOTxdSZyVfTNFkaO2g5GQuZGQMknX3h7ydJ9fl5JHrmHnm3
/Siun21GLC7cfTdqASRbuwDPGaSwgRrS/sUs9Qhl1Pqb9eBajYOVyg3I3TNE98uk7pVjH4QV8da6
vZVGxzyHpsRCmaYcT+1SmYMeaqBxqcBkdipSfXlMSzCNS8AryxjpcD3eVeCi1l6Bvm37JpjbjyYK
LCsmKIKc35Rl84l5xFJUrNIOvwvXuX6rMd7n+I59OhH5kggCELwpir7fLawfjdMV5hBhLvPjEDDY
3q2pBgBJa6CdBNHHgNQ7QjYdl1lfpnHELzjbXV+UApiUNCs8/dsE6WGAvGL+LflbyjWIjmNI2Mau
V314JnWCTX1mN70TCm3ZPkVjxOmlVwR3jTO79ZG6Ea6BWabzLUHSwXQec8d6ADtpQNTyqMzi3nZT
FcuuyH95W4/IuoASrJOoZ69O2DxxxNk09YhY4ExWu7Hv11fe28Y6CCo7GcU2ToVEh3b6UNSud28r
V32fIQO2eAGzCWOvrDSbXboguqw3RqFY1GVA4j7vXIqtHU4qkam2Vs64NX3261QSUtHl1fUUL5WL
HNZldUUPaOMId5cwYZRhi7YJDLduGINDcWznws5fbQDt8UdhM44l2l1zPt8NzlTwHZ5aPSjdBv2R
YR+QXoF6Nrcmt2E/qSvHMYvPWHk7vbKWJdoM/W005vNX7szRgRAgQYB0qMAeEtj8ujyR+DA9CAqw
MP3xrXfPdpWzDmHDAlfLsnB+RxIAirxBgxF94lCgs+7csiryfc0t7SUFnEN02IjlSBj3FxEHdo1k
UbfW+Ixqqfg2qKIAlq2Ba3ddNxhO84JpdfIlAeyjlHdIXtbszss8TRuJdHMrGWAF8qQRbVARStDK
aYcjk93d9bepIith1KSUlLJOOYzIs98JslsIYcibNEgWd2s+rDAcbHqEHAsSfZuDj17jOoc5KOyR
LBsldWyXzdifeXL9IWfLvp0Ja8oOurLL3xLJ/vtSoKvbYeebflC7rvufbDGIsZLcLnzvQ3FaNVQp
OgDIXaxGTGaEdUiuiK32LGTP9ULnvCxVv96Ajanp0AcTBGJKb87ALoOiYBcuBGBAm8Mm7np6wOff
mCxzDrehB3jFnJ+lr1AR+chOZfpPQiw4PywyeLKdUxIRfDQ5vAzCcxlZcSfTDaUqooJTZk2ZAEmW
RXSwe8RLh5Kb8qUlRhzEa7Om8yLDdtj5dll/2fJpoHHAlWq4jSD8CTXbRHft1C7d7WUthLscPWLP
ICNSgYje2yx7BbMPdH5DYRT+QQJ1shzsNsjrfW91Nsl8JFhZZ218+Rgx7DVk9w0iaEDGytTH/ujP
XRY7GSPWp5TjtH3RmSj6M4GVmFkRFgCcMqc7mvU9jZqHoisn/JQh78YVpq6zYif7FMR13hqQsH5o
XYf3dlIj0rCAa8VvlbUldC5N+RViCsyNMdOCyqKpZJJqLjN4Io9Ao64ibwWYMCdKo7akUg4c4Tad
+aOFT47qJezbnQ8owg9uFbh9h9xT12MaF/QNPy5NxIHIRjYaBWkew+JEvHo6GH6OXFMvFgZJdkLL
XedY5Iv24prc9rOXmjE8WGM3gS+2KfmgAqy3B8i18VO7A6nEO7ofWwAPtcCh+m0fmVvLnznfjBz1
dhRTUcobAcl9R0qsswvLsBZJ25VBHgdV08mjUza2E3vdlGFQzGtc+7ibgd+n3imOqMSIIgaqVtub
xjJannIV0Jc5iQ7VcpzxuVzOXVUHPwjykT9EN5ptR/qKYyTIm6WCO3YHRNxEvwA8SW2HzZsPxp8/
ZtVS699R6/XHivzX5t7UUADnGbwUm+oCJ4BDKMwfgJiG8QCOQmi9sMDrsh2Cmqn9srK+KkDybQjx
dLbD8pw6i6nOtZjpnec2t4Ok6JEPHBZs8Hk8Tj7M7jV3wrmIzGWU38C37KMLo5g/LH3hyUPuhZ1+
d7gU20fXkp1FZAXSjxjoAhTQLYLuv3Rh/y+0zPr/s0S0q/fsnyiY22L89fN/3BZt9lM1fxUy8y/+
dyjaf6BFvirYUCVfNcNXCex/Oymj/2D6c5A4c7bKAE/l/3JSBvZ/QLMigEaZRcuD7yGM+5+paJL/
CXPu1URJD1Po/58Ima8Rb38nxfQ9HCk0KBP5fI1+xs35h8Z4a1LlRUXTxEn50tzp3X18un263f+W
+5P5F8pIVvF/eBgdGeiYr/bPv31zf1XVbdWYb4JI3Zi2rLXLsfD0YZQAQQ3zrtV09x5X3Da3wJKD
2iN+El9E0xVJZGnvXNtpSB6syaLfaaXE72Vo1Q1xWtl5rdcwWZqweEVDpA8LEEX/sm3bgtCl04+2
RSNEQLLqe2s6coakhiYlgiJNY+WvCCAILf4WiDIERNekRLgjrOs+8lqmTNKO0Bt0ddWDAnNnucfA
WN6LwfYiHyrZqitTXY7tbguXBQTBnfV8llkTiKSpyujdmSKrRUrkzP0BmcRGqE7ayF+auA1YxczP
FAuoxX4tV1ssx577GAh1IJ417sVgWk7xTndJ1jWLf7YwxUTPDr5TYsELsSwcrU0YkpsyNNUNiHHN
j2/KSLluuMbaxkTyLfV8qhpYbbITQOHKI+TSfOTkLZLNfAWOV3YDvF8RBXqbE12X1+gqTGv0Ot81
cGNlbLasJkyIMpnw2KAMO6QOlUBxiwLrUqrrhCWAkOt4SefASXwWx4ooR2/9OW5XpoRoltU/apw6
/WOOcGg8r6WNzMdrQ8kwa631izIyeHAcvRQHSmOqO2fFwL7zc6YKxBPSgmUqvBYewi/0DaGPxo/X
bRPJANXzXYxNQEiPBLdMRq7cMvYHDlsIZ8dJiAg1VNFWuX4IwV6n100Bq8Wwhy01cGEjhzPTlf3d
FtN6JFSITdOnJ8SNW4ISzG1f9tFH7mVhFSNYNkeb9rPsBA0HCS96eLqyUePTbDSs1kT16Kscwx5Z
C5VGP6i4I4M7D7p3hQDizkMRder8LLydaBC00IDMYbg319qlXW4HG1pGbb1Wcmie5TJfzS9rEe7d
Ju9ugaHKDDQmdF503fRJ2jnrVRevINkHk1VfFKz3Y69I4UdDYYZTVM4A7UNWQsRR45J++kR//lAd
N08sowGTtFL0YUOZUl9dLjIAWCbvIY8hbllprLWFWSmrE/XP7pdOTNLf11GqfvWpz/qjy5AY6lw1
kLS9CT+z3Eds44pUPRVgpceeNMfuQG52+ID731lJ97I3VFSM7oQIM+xnh7apWTknNy0/I4vQqmOO
UijpzWLuyG52H9EytSYxlHPCpYmCSK6BnIFdTWfUuNuAJxFtKr++sxZih5KW1/Z7sIoqI3NuZhD9
uzP9f2OP+EMSj1CWUxavx9V1HBCe84cEuRHVaAP0gq3RL2bbp6DPTv/GE67CX4yzHsHD16/g7yTj
A9FEPQgoIDLz3RaebCRN/3dP+EMGj3XQuI3mCQ15QHwP4Tj8O09gYgt5rWhe/1P2LrZs4OOCpmsK
95bvnbqy/xdP+CO8mCIrnzwC6BBBCSAmiT/rmDMoLqwJAAz1qLzlLp+0/bINTfS1yDxL3No9Bi6+
M4QdThW1d61XpAdHh/Wd8DNqHiOXQqCkW6bmK4E3Xhgjulmh/sVsN6eO/ERxTEHalouNDZUhFaf3
v8q0/qsbge+ATw9FPVj26OqNcJX+9RfdqWrpgi4UO7aOiz3+jGR1c52wFd7Cf/4L/6uc/L+e5Mhr
rqpHty3/5a9PsjzgfzZtsXNW/ZpGfXlLmMhTm1Px+e88CANiAJ5FctgfD9rqNsAYQCC8NwX7BuU2
AQBfCmne//lj/vEnd7Xm4W7H7+g7//ASLgEKrFUQd2WjdALTUnHdRh9LG5wsU/2LZ/3Vc3D92WGr
FogI+UMyf/3xwhchGYJ20bq7KVrObZl04CcLDRLOcJuHyT//vv6orv7bw/imsF3B+fCf4vqN/927
j3QGDSebAlwVfHHwxXb33BHSoow4+gyv4WU3UXNxaQz+Fw+W3l8Ptr89OuIbxB7j4Kzw//w0Goqi
M9327q5z/Ok1FHMZEB0ta5T70ZQ9tEYuboyNJPxJsGh9k43t9uyaWR0Qq3Te3iMjVkFvrMVDSRq0
E8PhtPB9CnUSFMtkvWvT1McZ+qyJHa7EW3Lu9BsR5Hxa/KkcX1MW7o90G64KcxS+uyFq2EOpZE0p
6WI/grlqJhTMBaWx697LNHoZCiXdS6mhjVV03Vq7wMzfa23aIAkzx7wFOlrCuO9EcCAQMHr2p8YM
z9kYInLNOg/rCHJJ271F8ml/H7UuHuuKeDyS/9IOwpVg7BsbsaS3c8lBfHan7Bf3Q0aDHvSBJGZV
ajjjla2UBjZHvJiBMtRbEEEnuIEK6l66zfTqvGi/T1ZtDT+LNRsf/TZXZzDQ9tSEWX1ATytAt8o1
VzBvs9Mf5ylw71zPDDjqGU6w54cR1u5oVpa3H4MwtJMFzej3srBIxLwGczN4rlWzPOito8Aodbrm
Ds/E/ElEt7qFx3b3edfZT9IdokfRO2qvsBFdyNSCrZsZp+KMvFzgYN9WD44ksS6Z59GeXrLlKp4q
ga4c/LxIZ+8Ga8jMbRYMM4VMIh0WsE8CYqcjTUKTv2uqkI5Zt1TmRbchyoChiKoPucmbkvPu5Ksl
TfKod58YDOWLaTnDjyJDsNzkIagzendS6pCEBSK9WL3sxrhJp+yiC4IAbvhlOsnQoU5conS+gWJb
wUZ6YiYRI5btq+GtOVgAGwvsDcfHZSIWUyHBzUP/MmaG/iMA4S/a2cgUltOEbiooSStVa9DnjwwP
WLeHsosSlICgGxhv+7tpnMnTsqwSMtrti7OjSSt4nsbVxruBSHG6bfhRPsg86s4kQnF5tC2p/a8V
n52ruKjswOlz0VTMKjh6Ivk6ekV91cVst/3YBleRnllP/qD4LO8KR0VJtioUEEyIBLuOdljfdGYm
BdTvZlM7gJ6O7TwYDKblj9l2A3FIl3S0Tqsva/NCOkT5OSjwnFuyNcMzHokW1FCqOkBcJv3XoGr7
4jK67aCIZIDO23ckrH0jzqnU496bBpnuZ271o8dOtsQQ8LXb7AQh9Oe2t4OJrHfRf20reYU/ncFA
IbhjghdMvuQecV/43FBLBrYzfjokzSWeRV2XtZr+caH1lvHZ078dYbxTSZVaUuDWOJV9P31GnW0O
flYMvFwLetC98GpJgV7RTYaMr3Q+DWtkvaFJIrG7NQ1KqzKb8p9qktFzms7X9iXTbl971zVQLho9
kMxLNNB+arew67N/MzgUpvHqiiAheXJ8B/WJPte1E3SMLRghCNUdH+ep5Ouw8B5C7XTNTRH0wvoM
BwL1j0RhWQfUaLLat166gKk6S2YdApJSTYyuYZqP1VYPF29bv6K0zz+bvmkvAvvNDwh1aA0YFakO
7PndCpGW2+a4WE4JUKfT4m0lqsndNQPpzn6TUtlFDJNXHGyUV78NaPK+0i7qM4ItevqYpCZq2oYb
cR7yEOH5Qbga533l9yPFV15hAzhb2WrHjb/I7mQVPTAmlMvyxIZpurv+aqv50kw+QXb7ziY6rtiP
hfb2hCPjM5o4oon5BwtDmucsr3zd7d7Di/ppl8usP5DuynhqPI4OdJhkXoxzuVq3bhm23im3GMZ2
fVPOx7YT5uikRnTHMCzVT7Lw6hXIzulvmq6HT8SdsB0Ixiy83WwP1nMOngaVLdvibUsb/40qaf+w
lq2+kVrkVA1MwK4d9V5fIu0G2wV5rE0E7bZMr12PryIuUDQ8jlaZH7GhkFs9iQhFgdS5kwTVpl1i
yPPIfasjsonbJdO3dZ/14UmNWOTOZH2a/lDhm0JfVmyrNi/sfuV2U9tFQbPOuDneYzh6Q0OWeme6
xCuo5XoK7KA52M1k30zsgOIbUdWipSva77xHw/x46UDpn9jANu8kOuOkJ6SL+T6bnexeeG3w3OrJ
8Yhl0KuD0yudUQkWRF23h25dguwz6Pm93sPFru0O4GCJknLa0O4sBlXil7FSmkUrMMstSrDspAZc
SXdQ9FCurOH9eXUs9dLoGYVea8aivs18cGik3wrBSGYceVgcDHY34IJ1FnuhxE8hxgyCfEp7BCTI
xIhbjLM1QO2B4Lrn/Y62ClR2wyRRgl88z5K35YQl2glO3A39yQd4ae57oPVjYWf+1yZzEASVgA4m
ScEzT+jWm6/IObf3jQMgTDKvaJOB5pASFricz10dkLvkBT4K8MrJxTGz++kRJ8AcXkhghGzxcO6I
pBrwEuBGk+6zN24tP9nFHPXA25eNRQ90v6bFi1sNNitBSuJ16aSHDZkh/ChTxTFsrsYIYvMZR2DZ
SWH0c58TLER8ecw3kivgu0IX99AsBA6RwODCFiptnz3lhfqA+8p+aXLfao+D5PeODKeX4T1djaRv
saS0CbGI3tuW588c06JEpzZP3alLl6l8r6pMmvvGIpQZY0J332kLM2CRDTYwEej9hIaVLSrBQQxI
MLaI71l4oVXKjqw2YJnSitO1XG6ooqpjtTFaoZCvm2/WUte8d4jxwXQGU9XotAqizEWFbZAI13b8
blmI4RoDpgxQpe2TR4xWdYGxJSq2iFyr2ou+FODRXUZYEvEh3QpkI/yBoMaUQF9yJWvhmfKLGUXB
NdbXMrqn67tsbvsFLW4c4TXEUoYAEr2gzV9Bi6b/vkkbHCLKRnWcSTqoOGv7SpwyfBn+OYPiam+G
qir3UWdGWOJmqLJnkUKi7kH4KpxQhJXvG6vNEgokNiYoTWTh0A7zi029iCiK8gaJKKIZsJm9ydxT
Z/v5fe5t1TE1MqePhtTmVCCXyXj7IeMnqgyoml5OCFTcQx35dJioLIgulajt4XeHtBd1HDHlBgXB
caixV3DXViVlAykOsKe5MV11SGc6DU6obsf7XLb2Bz25uuIgoTPU2ub1tiF+Hj3jSGJlDJq7rIkJ
aCd/N+An+a5TjTPsBrWKizMityei0ZsvNm5F505WnoOce5L195LLlcHgmgHeVgHpLaoywe0ym+CR
+qPmcVlDFeEcmjOU43ZLmfywyZIrLQg/0ozw0NzV2wFlgmGYsOwPayHGLQaJHp4Wcp8QkjRDgJpe
RIAOUakOUhK6EndlHjlJlFpunJNutpz1zLiYIExc2hs4sfR74yAcF43TWh+sUdMGJ6FX6yVs8ygE
cyoaBYOSr59jmVbrTyds0+676JXAxhc21gQLXPTNC3JbjpCRZjE6FmTOrAWMS9FiROEaWJ88OK5a
oaFmSI/FGdxXYt/YE1C7rTcrIOHZEoW6tkfTN3PhxphjDMEZ9hqv6363HqrgCGRzt5TVea2q2wli
rV1b1zuQ25uTS0av0ZlUzAqRep6dSlmmD0th1696SEZG+QFkCJ8NmnQ0fO7YPGz+CFItKokNmDmS
6kl3y1LWjWoLn2BHO3dntgE9f1e2B7YM/36yV3Yor5l+X1Pr3njlomOoq+h2kNpJLCKLfgssvXzK
bbWejS1Tc+OneWffbot2mRrXNvsRYLw5dtumUee6lUu9n4pShzAq0YrrjGonYivWhZTV0p+/aPqJ
2cIk4tZqGetD71sDVOxGZVKPKOgy1GRxHOAEWhGPnXKOab+k27nYtpU2dCuny1cMjX1sTNuhlqln
U56twNBZ0pdd1pLLFcDuY/DS70UPwYvvE2oe08+k2guOHnOrcsddzxyL+Zmliux82kVsdBYItn5w
G5RtXG0NvsYltx2qda97F4I5ntqOeRLUc3gqs5FcYVsjiddllptnfDM4DJDllY9rWXffu3CY78g0
8ZHXVhJVtkRo7nRVqi6TVZh3ex5nOOd2MZOzb6eASvs0G5eQOGISpy8KFD28GVNdNq9jGwFPkms8
hQf8K9U7EsW+iplF5udlrt0na0mHb9FAQvgBBnAjGtweb2e/9j6Xxsn6OPMauyUtzdgEeBdjnz8H
qe0EXJMeCXgECa231pyt5tB59nJfhWN7Gry5N9fdhADxrCNosNBz/wOh0/RgWTiKz6CO1XdEAlhG
ZpInsfnoZFtRIqK5y7cPXzCfo9TsMR64BdqTbR1KjPvCIeqYa7eOZzD6eodyHQXkyP0zErbrEBgX
0O8ZYInnChhCfXFLY4JzKa+xvYPPzEC/6X6tK/5RyjkpqnlM1qWsn7VYsoNtdyFJ/5GLjqe1I4Tf
efatBF171aueeblSssg71N5Pqh/sL71gZW03u3pAp2Yd6iUYEGeRNf7h9DoEoBPdbUSt6X2OoKLe
ozS+On5yM3+VgS5+16qGiHUWuRyll6/3wbyyl49BD0ePlQgXdlCMD6vyHEIXAzG8Kc9fb2C3i/1G
w92W8Mr5WVyTIxo3JviBo8i6q8DWkWJldvvESKo+pll4A6PXwCa7IUGOPTfNJo6JTOMKGH02TUgh
BHA+xWjBvAyXqqjqC59osUeuXSZ86d2T6yjxarz6JW0ZE3zQjV3pFjZtOV4thv1id9tvDhoSCKTB
+pwGuTnDsOt2V21t+3XoJ+Ld+du8+yp3K4QhPYIgNln3R2SH1cH0nTqTqUl6O3ZeQ458zy6SksX6
cZX0nNSiwaishXbB2B0srowawfVyCL1c06UzUjzccR58sSwkAQ6b5HuQYzY4O4OFvAJBYntTOBRM
ojFB8DxnQfVkFdHyYfVZ80zWXhb7Vrbc1pA1F9OnSOVdEYp7FQXNaV7d6rlPofhtCKW4DWv1MA6F
PAUVtbW7iOV9N7DvUcM6BubbNOG9QYA0BKeSWGRgHdH5U4L8qwoP2saO6XKhWDuz8AXERdemb12w
RMcNidU+QHoH+0d4cNA5lIcUw3bKIAnO/YJyDPG5O+5bMw83zeotr4SOl0+5EDAsxl8IniiKBt1B
41sbxYme+zLVJjhiOFzQiwdzQ4cZAtWTclIQCwwHcZdOhMqqSZiEHigunnBVaYEZaZqrfZNTROT1
Ng55s8qSNZ2cErLBa7E8YTinbyLt+guGqnEfaehDbODF0Teca75YtbuDcuBfGmTTfKnX0qmOFefH
uhN+nSWuXuXe8IOI4hCX1aUVEmnYPPb+r2yoFHUMuv2GCQFJaVQ+p4Nw5zu9Tf7+Ojy/RStejoYg
94mxNZyqH1sk9de1t7w5sbbIRuXmL7w+i56RKotFaXQFUc2fW2M9iC0IIP2u2CBzwBLZR+xRIab9
crTXS0sZ6acqPMFhDC667xGe+glhGj3irL4mb2KtbMI2RReWcd5TXNnlV3Estu0fcxrQJeMFjx7R
SV08aDYp5BBmvkyUOr6EFhKOmXfqcWj96FewgkytjYONZnTy7V22qfeeDqt5BgRjl5RYq28j3i4B
XDlM0a5FJnmtqnQg47Cso0gutuIllVuZoDcKD1K0aZFoeOlyR1w/SyjWcGSnUZh3Ph4IEV585B40
f7p99hT0K60QGiae6ZdPHv4RsndfUowj+ot1gcgrm6MttH0eFCR/UlUsasPFrnVxkI31c1ynFBEv
+/ivdAoscbDSRsTttVTdR4J5a/oQifUoIjs/GeIkPklNxQ0aKm/fkZS3ntZR8GgzuDhQLHvunxxL
i4eFCBKqX+zpQO+E2dsNnmz8RGN6T7S4RPDf0fIe2+R1+Xe6GF4JL/wMo35Gue+szx7Wj8tGiA+n
LBLm/oaux6eKj99pTccah5rHPH4Me/qGtqIlzMcem4XTFin5HZj8ynioWJrwFudnknNwxvd+F3xh
N0R0FLXYOCuzzKeMGrufmqESxbCkQnbWfDR2wtjTPgKdQv6PBhH4pMKuwhz8nfJefg99wOp4qEYX
ZVUeKRT12B02cddGqpWnvic9HCPdgriSsbO7y03E6cvIRrtYua3tm6RbiZwn1A8PSz5Ltesnl4OD
PBJMj6Xs5vDedWuVRPMYXl1z7BaIDnzz3ZlMURzrIZz+k7TzWnIbS9b1Cx1EwJtbAHRFlmFZSTcI
uYL3Hk+/P6jPnq4CGWRoT4dG6g5plFhYBrkyf7OTg6S2Nh65/ne44fomKLr4u6CoZuFC15BuvCka
xDWXh7HfhKV1z7Y8oiyAKCoK87aG9oS3s6pWBclah0lmZ+TJFt6MsnJbxFBybR/UNDBfv8KupFOd
qq5pgidW6r1VXHksmAhmD7GLKXvVKcIadIqiWnlUcprFiC6qOz3l+ddiD0QSu3WTtEnp5Hp0w8Dr
4V8nKoVBBZWwW88fzV8UNH/ncnr0ghjjsHow5ftRg3COB2PvJSsfo64naGftJgQoBfY/HtElwA8U
syIBuY/MQLQ4hf9ppYcxQsyArRD4E5g9CBfYrufjd78ALOtw7RleVeB+pe2hCbqXlAyBDrhsEmpU
MLWxsgOJ1zkmCE30XlO9nXHqbROvEh9JCWD9iGTAMk/pT+L70XnPeL9hQWuEMDDWNJi9Ebyn6OHN
ZGGgUMO8rjdxBlVOCBtZsa3UH61tkFLfvwuw4B1tv9KGko7CGP6UKI53Tiyk4SFSoZq6kElHY6uM
eMhvwKkgvQC8GQIbmZPuWn7SbrDlmeIjEmXmc6GniH62rOxDa7Q8h1H4Yryz+higcYV2XgdJNIB8
/YAcoYCwWJe3lP55ZRhA1GX/PQ3qXoYZXZbfO8p006+GixbmOOS9u4wzcNhmAAZg8xSyfJSgZiNm
E2fSszBnu1tfVaR6a+VYrjRNlq1gnaX30PDqp1aKNermpSj9nkIlWA8ZVngQJbOUGvygwPEXgSAe
Et47MNFKpwItiWtyk/BW7Rpv2uAgXB0h37eYjGgR1yjcE+4bTwwfSOv6uwxZ7MAxpAFhGviI/Cl9
8H5lYytWjhBpseLQq/VhSWQRkghinvbqXoFBiIFH7b1miim6qQeW7wBsBowtzCZ5emxBozZOyCJ+
TScgivDvAoHUQPLT16od43EVl22CNwv0dhaQT/3UbgU/QtWecgBnMyx9BKQ9jKLV+uA3SHKNBuo8
fHdNOkD58J1geOoA+ikBJArVSwLSnc4aX6zfahpFD3B5UbPlrGg2CM+Z4Fh1aGepieopEodT8dSM
k9o7SR4r8iHUWus9abi5AshvMXgIsKzoN6hu4GNqweCE2zsVJorLDQbnQxaDfckHI9hlaYwiRYXU
1QYua/k11Ubt1msFfMOAtz6JCoZjJarLie39topCOKZCXa0j61do2KOlwQei0UnlYCABxeEpE3Po
GbEk/q6l3iqdbgDhbGeZFyn7GKmaN4xdimoVtglXMxFha5+esvVCVfC+C5JnFKBj2Fh6gPtS79cF
s5iDIGmGlotGEe3TYGy2da4bwFSw19uPGYUQZMJVy1+r1lhWNwjONMWujbKMlgFTfac2ZdatMlC+
8Le9uJPtSp4Efy8CUspXaTbBIfE8CnzMOMRfuulxci9m4FKKjMaQC6Yl8HjIwKdAP9K1AlFSFVuR
nuFjOX90/cZk5elWEVeIr4/WNxp9UoQ7hYwKPitVXYUV1kPc8Cf5uU6j7B5GNplgTN2RV8XtbT1Q
G403gEX5LmRQlaD2hniv3EhSZ3yRYjnc4+JVj/eQs1tkBwalBL4fSDfoG/Shm/Y5NP+YfsSPWCqz
cF1VwLrfioKehY3MVxBuqkLhY1uFRr7qBK+nVUfV5lj03bQPrGiIjxntOUZmIlj2IDWaeQxDxLlu
kmiE+pJmhvAy1YV4L/r+VNpiStlIi8tURLpkErnUybpMomPpw21aTMabgkkO9Eeh0TGjyhL9wFry
1uRR4toagY/eDI2k/iDj5A1pmlRUW3pdL7DqUBvApBBhgDqtjWkjp6bZuBFOBvJzSSqGho0iSah+
AlAjXotqPo0jH+k5UTdHWzcFjutE74TXWYQHhRY+qbBZkvEHEyfdoloUxd9iho0oYCgLTzRFE5or
XRzAyhAM5alvTNQksY2q3RhyeeJoUdVHc++p2zWp5cfbyS+KauPX2vQcwdNOgNsPw0uDrYCL/Jly
GClXH+miR98yPNC30HzSamdAWI23QZWBAhs0eQV2kBpl6o1GtVKTOnrKpBHueF+A/IVi21tPSHCp
zW3SCH3y2OSe4Tvweybuxh1A/zUQBigUCXxWComZn4hkI4b+LgB6SXZNX8CZT1POR0exknoHy6jO
fxQ0ccYXQc+k4LH20hjijAV30UEzgZI+ghn9S9fB7nK9Icxe6n6wyJHhCM1SQ4og4CVE2Xw9dZYQ
HBtvlk4Lw7j+qvh+uoOTH2xViIJIr0TJ9BrWigrucYifAq2grgSy2hOYOx1wMnUOsbSjMhwqqIl9
IR6aHpz5XYyolfgYBCMrPGJtYSfHJ3uXpqMU3kR0mbmTBrx91PLk9jtwUZTa4x6bNAXC/TGEJYze
V9mkD4g71k8K137V1iGihDdeo+P15ktDe+hlOUOBKve/6iRCKMgPHrVGeGEKF5x6/F7ipGM4rV+j
GO9XfFwc+DLNsBcmP2wdSfWHGhJPGz4ofqLgogp/MX+DW9ffJZA3uI37cfKWiSAQbFGqm+dG0xGF
0Q2FNrBeCBT7w/zGnMoqcCfUvlLbUtp4dm/gDuGkZQxFm0Q4PVDQS448uyC5qio16s94bKt9l2nV
g6STmMhqCTy/HIPbXIMbrNBydyFcdzc6ZROceTU6B/qMkB/hRcIixdsGQgOgebglxvAI5JzOpyFW
8jHKWvmXKhZW4Aah0kESANT5NSQHpPY5gouAtdYY25r9squ0qD3QczO+SUVr7nG+0CirV1jcIYzh
xZsejYWUi2AIYV6NxGOXy91GDnVMXNNwVF8QjuSE7fC+3hhNiWdqy52YrmVaS1u5VblkhZnVlCuw
s9YKEaLpnU+WBHC1qEwXgbPke91W1S3QwuAhH2JQhSyrDF4d9b/czQSQkHYGYLZ9LOVSfqihsa3D
tBvucCiQv0hVIx1gQGsrfDWS7yXdew/OTa2lK+QyMjeRe1Te6nxklaiwv7texBBB6YTIvKH1M7xR
KcKJHlu2yU7HAm6/Evi3hlYYr2I7S9pUcntX9K21DcHuj25CD5r7iuRTwKcxlpGT0vj/xV7yVl1R
Ww9R1VKpSjweyNeVtZ9K4r0StkAoEVsz3ZTj5K0VSe5FluYKTKM5QC8M5PTd88n9DmEP1vHGN+Ua
H4+E83hLkg4CNujRIEp6L32KpLr/pmShj2Gk3tdk9b5VKbiweEW9BceX3aD7pG8HizwXpbAhZ0WL
Qvo4gm+gnRmV0W9R9qavcq3RGRHptFVbypXjSzmJjXgb0AHkXahp4e16pQVxi/yW8lthG248OLWV
qzQR0n+ZECePvm9SdQDIIj321DDJpKi62XUsd9k6EGh7WimsWMcPFfMlxWFYW+lda5SrOgoBuXVp
2rop3Jds51m+ELhpaxTCmowCMZiEHuE2S/wpeR7DCRUSIe0PMnkdBNyYU26d80nbg/trpU0ypdmD
ZpLkjJ6kQK/MJKS2mFqPvGWeuLVXk1TfU+c0/W/dLAYgcM+cm1t0EVw/7fzbNqwBSytj1nSvmDv0
G5QWaxQrSkEbdq08qVSdTQppbPGSSyQWX67BMYlOQK3LdkBLd0ow3NDHYsN5gZntYMQhutwNQnZt
RlueqdhDDp9e6Lb79R3iA15E/VDxt/Q//edCCNlXfRvd+ZJOkRqgng+ihDw9WhuZwBWWSz37YuKF
tY5A9uwOkwDHbRyC6mfVoS2BSmPTfdOgkSJgWQbpA9RXa3Bj+ls4yEY4VJh0JbJHOOA0L8cs3Xsc
Y3dcYfT7thmqI8bWcPJlMaNj0cF3tjwYr57ZxJ0ztYU15/SJuo7yWjVWgayl2xbtIB2pBlF8pHFG
4bfk70LZU1O93cjHprtpdL2978sOfCNCb6i+VdqsVYkUD1gavPhipGFwSXlQIlW+HTIhUPZg6/Jh
p+ghJS4TRe0HoclimjsdW4VOf8hdo6zu/UrFTASU+iYiv9lLXjB996q4f6ogSdGBR4jygN7kVK8K
aKWIPBokWOvCAuSJN07S7ahcy686mfcbkHP0HjxNoe2goizb5h5Ss2w7L38YiiFeqVrcmaRoo3rT
x2FlvSE9Wx1gl0J4DpgWZV2paZk6VSMgDGW0EV0vMYnvIyj73po0QULPqscjip6piVwVXYhgfAJJ
kFRfSHvgzwtpGWzR+Y3fa1E0hQ3cvC544Cpvoo5LPuMqdaLj+dCplmFXam6mq7mNi5y0bg5U6YHh
PHIMxCCXxJzvB9q3m2pq5BdDgo3lUdha8cbFr0D7IC/iwtAMsstNhoSfL3fPJXbSKEfQM004ltMu
8ugP1fR0rZx2DfpPgk5pnQQgptB3iEJZPcAWKCOITX7xokDxelUV0XBjQw5+oflqVdtKHQr4tS0e
d9wWJSpTPPEQYNhcD2+4S4eQiyy9ElecuBZALD6GiBSYlfnLHyc53mWYT2q3oBOrbEUCP8SOVuTS
7QgfDbiA2Y9fmkyNfoRDpnwvEXRDgg8rlm8ByCZEr0rIqnTzffNXQPvC4oin/0IJtTdKRwBTzdGF
MuiuDqL0PmpQq1lJ4DKwfDTGYtrCnrCOlDCBgci+GT51aSUWd7GH/CzbEM0XRAD6ortPoQffBFI3
/BT5rv5GNTJAASyWOXdy7MpZ55E5fJELSX0aS0FC17XCoHc7p2cG3UJKS2vq2Tq+9HImRQewaCgh
eKkpIe8mW82XitvkPhqCGMZePQuHtxzUCOh0NJMhWsjzSe13VA/SxrfQfVFLDCrgVWvxapo8at8x
WlavSjuoP6CzdiN8bTTZnIBPa3ODKg6mv/TOh2MTC22++X8NHmBtVnUc4WGs5Mi2qt272dYKbD8q
0I9xm5kbCanPwzj4/Xc5akpqsKL49TI69BQ+bODTBu5D0smixNmW4SMqNe+lrg4w9bLl+nEM5duU
jWsZ0xUZ6jNAW3qRokkjFEM3VV1wj8Qi8oSxiejG49osCo+hBb8zv6OXW6hXtMvPYF0t9FGwSqH7
gp7xYkDgswqcrqnoTgE3NtF7jnPv+NfvzDJERPMNhfGI5gIJrSmFMLQxIZTiWBjPGe6a1hWw9SkK
2sSJRlTAl2nwv/6QuT6CheFcd1SrVZrSvVuiNRrGGxGYLNLYV+DBJhP8r0L/jA02Rbw1+JpbuPhp
f3wbPkTKSkNBnghm9YhcYURZrw+hwptbffiZmjchro6XX540z/UyILQm7AFNUOT6TIX7tOLgwlbg
bFUbuz2no3goSjdZtQkhTIe3vr/qaPfqV8DXp6t8hj2DYZM1ZN7FJXZd9mlqWmDjMBV6hLS87bJm
rbSryyP7Axf/PDJLpAKuM10SVD91ISWPAkYOkIQcunB7p17pm84dXMFG/cEOV7lDkulaDnVHp3Q7
p1lh5uxKDi/dplTiIGZpeyvDRYPhCkPgdEfwWBJlANDfBu59i+VamAk66zqPJVn3Q/vamFc86RT5
ZEYJwJuVZQlmI5SHzzMqJD5VahPaTrmax925nSs7skMtyEbQ4T/jhr/m0CF1wMe4/4warKXjuziF
uqZTXNlB0vy2P83GDLaH02P88RX4w6v8uM6kvkhgWUuoxo27kKaE79LxRLlSf6rX0p23FdK9brfM
wEtgP/269tL/+GdcCj/vuw/7qhOjLkdikDQqsOG4yUck07Ldt/vcQRuSiiqqOztvXWx/AmWx0XO3
70b7vbcj55pT3cLbjB3OvuaggpACgF3npP/8JDVld2OoUMNS69YpJRGxpbcIkc9qDBA+QFpJKJAb
777L9WtNPYWS9C6MjNvLm+PkmIGcApOHb4ysmxI6XJ8fQspT2ACzs9uoaPd5MFseNI9jpNdOL0gP
conYdJPeXY75h1LxeQ4IOvvmSaKGB8nSoVBPLCC7gURvJcJ2vHwrepLIWu2PtZAfxkxetb1+Rx93
Vm2qgMeqzQNeek6t4PddTtva928R6Xq88lQzq+T0qRSNbwgvA9rJ51dR1bN8Puwv5OZ+5IW6F0nd
tUjFGSW/NfUWbVTkK7P2xZKTe4T6aC0pP2RVusJ9OTshWCdhesFnWTYXE2Ig/jX6A1DrMgWpqwmu
hYBZP5smmtI2pnIHaOzn5ZGfZAHzGvgQcrElUOkF95ERsmLhaxTKUHno6dG2Vb/NgytH/smptwi2
PIw1H2B8T7AOUBV5Hv1vg1vo5RGdfFcIws4yNBRIFJnJ/DyV4GjHqM0UBD5HDeG6cVPEYLO5QlwO
c5INGLC/DQjgnN+4NumLHewbQtMIjeJx2TMfxkx8xziQklpavyBlk79eDnby4kwV3p1FKcUwwAeK
82n/4eCStaqrtSi27Cz/qqh7fEn+/u8nc2L589o4ERbLv7CAlvo5mLVxyn80lDSm3rgyhJP3xRA+
hpiH+GEIQiR04FkIIQKp4ipqR73hGK3bAJS4PJjTBWCpIokt2ZOu6qScnyMVqVIKjYYFrBCKG4kL
ia90r2z5K0nt6WYlDF5mojwLFUnGPOAPA8obX+6ayfJsQ3ptUD4Ej5KBwoEB0H4xCs25PKjTfUqy
LkFUm2lxMOQWg+qFLmis0qdkTVRbxcqz87pVPKTHGCf5LpuuxDuZLoN4ssr+kUR+XR5FOPRSTpdk
D9P0H50u3SVD85iNia1m/v7yyE4i8TVkAzEoi5do6YsTCMES6AaRjjxgbRz5k/nW79DfKRH/doNG
vLLSTzIQMiIZWUKSeLQdoIF+njWxGiok9OYiQuvU6pOkvfdwrTKRDruxSrsvWdevLo/vZDnOEVWD
JWKhJKEtz6MWta/YF4mYRypickgRaL89ZDr/OgpXOBQlFM49+KCLcVHKHWU0LAFyDHdD8VWrPOpe
V/KFMzNFDJO5mo3ERXVxStAsLkzo+Fx8hINJoUytbozkbWxfLw9lYUDKcuBKoJIh0q3E+VTXFjfT
rlFGEw8G7nK1IB3g+zduaZTDLhmUCOk37R11NnTOfeq5RZdtMUih/0mHdIVU0XBldZ7sO5Prqk4/
Yj51SdYXx1Zfl4k1GJJmR7LaA84B02KmqvKsqF2ym9BBQ0mnza5k7+wvluGnfISwaJLIhgY6nXW6
eNUlaMhOQWLHdl1377q37v6Wf1vPP9Zre73b2Ta/3K7Xa/7N3tmbxt5tNvbjhp/+9x8d+skP+9He
8Ns7fn3kz/FnV/Pv85Mz/3D4x51/chzbdY5Hd8uP/ZZY7vwT/3P4Mf+R+Y/O/+H+2r8eX/e/9oVb
8F/7PT9+7ef/C8+5v7JbT1ecooqIrWgGmiRYsy9eg9pSOqatCsKnsey4+imL09qLD57+fHnJnc6y
oio6ewf2MbDlJWHbH7VyqhpQw7i/2B0C7U2oIcYb4lniFNb75WDnBsUmVUVdNVTiLgaVKqh3ShaV
xzgpHiCK7+BXAzLuD50sbC+HOl1GisqRKosMTCeDmMf94RsVI43eTX5m2GkSuyiu12XpUiBE565e
Zc1PEAiX452edcpskIxOg07Pmo3zOR4iy0qhRAFeAJ1a7UUvTVwgCvnNgOXUlWP19CAnlIUUMgrN
ukYK+znUrPasYpgDLbEz451Es8EOuzF1h1HPMUwSQx1n0LHbA8N5NUDhXDlv/7y6zzsULN+cZnCo
4234x+Ltw6vttCAThwSxXExI7G//3KqVe0BT9rjiUTbdGh6qmzq/+zX8AmXlPcFq2/R7TIns18IV
7fdfpuOvDXe8Ea7smvlMWj6awkWbkse8Z+R5lj48GuYt3C7r3LRbpaZPgSqAci3HOg2haGyU+Wtg
yOrJhhm6EXVur0Xhs8PDQ4AWXF7xHjytSSE08THEYi0VktliKNKxdkMp2+I8PbramLe7CoCtU47g
XBQp+xXjPuVgx3SvtGLpXF7NZzbqfPBwW0Waifvx4gnSxPMCteMJkMlGg7mTDrmek+WNXxL8vv4+
FogtZKCox3IVX1wnYGSMtE24GiUNgsPCjWjdpinZVv1fxlncJLC1ghMuEQeEgdtLt+jwopdsOmVy
JVk4t0IsSdYU3CP5fIqLtK70kthvJVAvZS4dy8L/GRnX1vmZ0wZiM+mORAllXuqf13kfxGCKE0oJ
WI0Vdq10jiYPeLZq5ZXNLs1v//OOYmI+RFqshAEJATPIeWutCsMxfJhYeMHvRlBBjOMqVFETbr/X
4Px14VroM0c4oTW+fzQC+JfFIHHjGBsgjBwr0nPo3wO1UMVtWT/08kYEyKCGh7y7EYdNASe4egyq
A8Cq1lpjwDvl3y+v0T9159PX8O+zLF6DGjUh0le8Bp5lzDd+c5eL3zw0YRTtAOFb1zbhgO3H3os6
ACkrPV6P45XU6MyyIjPUZRC9lDeVZUYgdbqS6xWvo6hEie5awfcavNrlgZ7Z+Lqk8sFEBI4S3bIw
1gLIR3uCfhlcw3c519ZwJX5DUl6V2OH8dahZSk7hmJG5+8ySdx/P6tLvS7WIFQzPjOqtC8djUWt7
sLU/cVG6dmif7hduCEjO0ezhq2As+0pYFpUlGkqsYkXYlKX5U4llVB2sr387JMJwIZZFej6S9Ce9
//D5GZHzL0acnG2j6Q4BipNQgFZhPq6oPVypJp77Cs83/blfQrnsH5WVD7EsFTnnogsozlFOMI8F
HdadLytC/4YAchmtZ/XYakUn0nxTlWaIAFdMfK2EMO5Hh44HNoVCr78miGAYt15V9L9RurOmAzQv
uEcGQIjUzVONy04z0bxdg1xI3keM0cB6TKH2KkNKfxCrxLphyQz4xXV991wEFZTBQdEz6rtFlmxU
JRoAAQZh9WLok/+MSn/0lcZxs4uyof3tGVGzgx82RH992M9tj38TgcV+baau7yESmvB/cWtIY9Ty
o1zstxPyEas6F4fnyzN/5oCgyy1LJGbUqQy6ZJ9Xc478ctyamYV+PEYPSnFTxDH2mniXoAsCD2MP
ruoZkY1HFblwM4CblGf7HGq+AetFkqPj5ec5Tet1Go4ICWBlT9VEW3xUrWqKknCWYJUy9VFVfVjK
FXoE9Taagi/mJF3Jfk/PJsYNyYemFvc2luTn0ftxoQtyi7J4qYfeIaoNzEOb6cqSP9nE9HXmi8rs
i2yQ+S7GVA5N1kYKmnhciVypvZnQljXM8W9XziLK4lgakciauogo3QjXaLZ6QJtkpGtmiFcOwD9m
2R8/KqSPtAJUdDaJyU16kciDYOTigrIBwhfWNs8SoJmG64evyghKSdBv6uK58oN9B2XYUj3HIx9A
pHH29YPBY7yoEShNRGVU6eflxaMsv7z/PBiXJlILkVbdYjorn26RkWGzYeZC7SJ0HN8EWg5NCvWM
6FX2xOmraSW4wChIrkSI1LtV2/R0GuUmdnw8K218WoI3jF7FhwxPJM8V+0ZLtl4dt6qd90Nzkw0K
IGr0cBQX4EjxqwXZ0LuykA6/kixSfwdeFa5rdcA6qA91+YfRVRrAkDHe497GlHh+BarfqqRndBTj
rxgThzsgnvW6TOH0HuhYWLex2OV/Wfqc3wx6cCTHEigFOtSLhQ6HH3iUnjjYTYezUK680ktrVxRV
tVOUPHVH0/RsuKHdlUvBcocRWKPsrtI5xMAe7MLnwIMZGBGWQanToKuWCXao/G0dbRlhsb16mrVj
lAYkdWWBGeBBb2+QKr28spbH0p8YUBxl4B30fpfnRDoaNIAQLHbAbooDmJavnbFWwJz1r5cDnZzH
/0QyoClSReOWurj/t+jD+CN2Ug4+JT/5OrmpbaxhXtnyU7ibnOKIacOVgpl0do7oU/xvzMU3wMzk
ptP53jjDGrjUHj1/d9rkh+Su3DVceLXdtSlbVgKWg5x//0MOkGgNnfSOgOLGf0xfwkO8G1aIrj9e
fplnjoM//Zf/Py55sfaw7gn0HjVop1sbayjG9VpjON2V5OlalMX6i7IAZjLeSszX5PpH70CFUXCV
K1+qK69MXhzvpi/DOOyJEh28DWiAt9rtVuHauJKsn9zhF1OzhMy0Esrn0UAc9Situy3w4hXnwhfq
IMfLk7P8Ki4DzYvywxqYZCNVJYVAuridkAKudp78cjnEySWQGFw5KAQAY0K5T1usMzTfOxE9HKQS
kq+FcMPZ6+bdatQfPWNtWhvsexCKy6816Zd3kX+iUuuaq0xUIxZnrRa0nq4kWA/iuo0jSQNodFvy
Eciv7dt5ZS2+wwwPqKooI+Wi/JGP/vAKpaRNahLlFDufdpXjXemZbzkWZPmA8oq0MjsPsR0B4bk+
dTHW+3Hl7Z6ZQW6ONL7JHCn8yIuFX0DYsFRkZZ0IQYpVsabkgz6CU+y9LZQiawPmMNtIT/7b5bhn
Xu+nsIudkKDaAE2fsFJ9M3WOoPwa89sEJf3LYf6ctIu3y03IEFGaZHDmsr5jiEbXYHKeOFZXZSgM
BkF3S3rQv4etUG9FtTVxxoqL4Qd69u0dyhmQ1MUuRvBoiOsbjMqqRygeoN0beswvSM3HDyXkwh+F
JUxXvu4n4BSWnKTwpBY5s6hD+P+8meDpU742LOAGx/bVstOVAsDbFXfTTb7OMcd5/jv5Wvpji4CL
SdDge8BMJyDKOHQ9uHetLr/+c7P8cUSLkjvGb3CgSNYcCYMK0c5RR/JC0YnUK2nzuUVMN/hPCRx8
zx/804c9JJRd2YawKWFKourcxtA4WxvM6v3l4Zz5xCoSzTF+oo/JPH2eIJCsZdTPgHf4ym6IdFQ1
/B9SFKofEOzBnypcnT5H6AOkpuZ+vYOTWCWt5GzVteglZB2K0MqVWGcmRzPBUYh0SLk/LUs6nagC
R/c4u4Pc7rJv1XDf5Ksovraqz2VdH8MsPhFchcshGsmFxo315Cc2Ej6Pxj659x5Cp3nPUOIAebWO
+NqWV47WP5/TxeZnhNRBmbAZbbvYUCr22F4cM0LpSXtSbzBqW0U/1OMP7Q76MuToHcizdgshwAl3
ijNuow1Ou3+9ZD49wmKLxZoVIjA/v+Tsq27eUvW9/Pef+zp+CrDYYjRcQNVbBNB+Ii6EDWxod7YK
jNsWg1X7Q79yDT53bfwUbzGdQZgEXRSwQoNde5vrduZ6h2kzm7LfZLZ0xMzgrQW596o8N1dStLMZ
7sfpXGwOQUiURJUZavUl2gHMM93uTaXObSPp9J45zWO83l5+u2c2/KfBzlvow7kSjN3UJeF8rgyQ
8ISVj2jKfxdhcaREULKadB5TBvVA76JtXlwZw/lt/u8mmDPfD2MoiyApEblKnXIWk1MKaPJvOlYx
0vrySM7GwfID3LRM+dZcLEQNDfqgS4mTSscJ/3ff/N4odxayn5fjnDnrATD+G2exAHUrrjFG56bo
Cw9jd1v3b0J7baWdyck+xVisNCyDZNwLiTH5j2i52U26ygDn+f22mW7l6hhmMNq/j/+Hz+WnsIvl
RgnZQoFoPizwW0PopgXVVKBwe22qrr3C5aLD/auxWobnmU9acY+ysK3E7n83TYtlB9XeS+WGGJX/
OJnbHGCleq2If/5EmCEK5EsmmJXFPLXoaPlqzQsrLZ835lrhFq2KKskcQ3yBsKKGr1XyVOPA5802
DMkzwtKXh3n2qgUyR6eKRq8fUNrn7ZXXZVp3Ocu+LdeKgUziOpP89YD4YmrBcpxF9A7or1yJem4G
LQSQDSDsc0NmMYONFujVGJJYwcZzvV3xA7I79QUL/LR/rznFrfiILMZVHPk8mOUH9WPYxaTijBHx
FkyuexuDe+VAr92u9oPTfimfyv21a+y5E+VjtMXFz0DHdqxmk5Uw3RYqbQJsnd3qGqBhfuYLY9IX
9YXKSrHNm6No1Re0JNXp1uwKO8amdlh76ZfLE3c2JfkwpiV8VYI5CQ2UaHjXbgbXZ8qie+OOFAh9
tg33H/mLT70oeHxSbiCjRi5+mFilXX6Ksx/xj0+xyEpgnReQf1k+0/230I5vwXc7wZO1+i3v6jX2
spsCM7T9frhyrp5ftQYtPvoCUIYWq3YqpDg3RVJBTEWqqqKM7BjC45WxnV+j/wZZrNEeFby4Ghlb
s+5cbdveUVP8nh5mnkW36aGJX3uZ5z4WnEH/GdVimbaVZMm1REB5IyVrbzM8+8f8yzDhEASb5VoR
8+w7BJ0lkVNDulyWC3qquxbuQGyKjOT50ETb/to153yI/1R7jcWAckxl+xDRWLS7UXqhJIbHDBr9
l+fpTGr1qeyxWIJdHKNWE1L2yJEezsw7VBEvBzhzelAyJPfnZ26xy9t0YnR105sUcGoO4Vh4H4ZH
IbgNrn0AzrysT2EW48D0GfllizCKf/CjQwed1rty2p99VR9GsvjETDKyPn6MW9kgT25fw5Dyny+/
q2uDmJ/gQ46I4mFFPYJB0HeBQfoegHXWim+Xg5yrb+gyBWo4KArw0mX7Ao3YWChkokQ+InMhtQDE
OnEcybI7SjPEGzBJhzedvwzti3et4TWv2sU5/yn6vF4+jDEWlC4SRBYcLGM0rI0nsSv3o5HBQNJX
VZ3gCYWWp1lvLo96PtMuhV2ceWES+dy+GfSkIJVySLTbQfqqVN+Ua8jx0zmkcGCooGVB7wLAX+za
tO5LHcWqyAlzuCRxW96loGISMbgCMDp9j+aca0lzx5miwUme3yCrmo24tqb4i6rtbTE89ej898pO
RFzKeMDA4vIbPDewGQQM5BB08gl0fChSPSkKeqJJginpSxw8CvXX/yrEEtSotXpmeTkhCq3dVOoX
BVsf5OUuBzmTrZpYzmCrBZVEwXtwHuiHFehJ+HoGoCadCUuqd7Nw0nfLLva1glGxbXwTbvUn0KLb
y1FPD4/PQRfLfsQyvO8HgpZGjyp87fbXTvIzOQ0hQNOwJMCeUi7/PK6yafwgRLPFKVfZMwgkJ11H
m2xnHZLdrCTqZFslezU2hXOE536INtZB210e5OlZ//kJFodwqiJFJIY8gdEhXLtDFalT8IHvXv86
jAG+lgIjDKf5MPk8ULZX2lltyADbF83aK8PaEJ9b6cqX8YStOdM+8L+k1wGUByTPIoMRgaSUKdaD
Duq8j/GrhNDaKsLk2AbudhNuPDexsTyIbruVv06frKvZ4ZkN9yn+4iQpk0muLXofDiiHteQma/Wr
dDeuZTt5MW9/GZvvvy6/1jMfhk8DXrb4WhEv78gkoPcNL7UeZcXXbo9f2Eq7bYe19I42z7Wk7fRY
puFhWTKJFIfmCfEwEpGlQR435gIlPEUP5V33FBmufgC839nTxvomObFbeo6iXW1onlmsXFghydHK
nyu9i2NAE0Zdij0E7gC6JvZUeo+J2N71k1DvJJRjruz/cwP9GG2x/2NDiyYBmwPUicoYWNT3IUue
Zf+rOcmorb5fnskzK2emkUA0pWEGPnuRqURRgdheyURaOZ4c4vcBHXu9eLoc5MyJZs5bEPI6ZlMQ
Dj/vwkEamtxAsRv5YopRaJA0xpEU0LyyKs+FAX7GNxVpA+rxizBaaKZAZ3uu2BT6sW0pzL9P5UFx
0/WjtanAfV2iBLDaElBKBegyATeWjVcrnUG07uW3dW5KQGCJfDiJBSbr89tS8VcqepNGm2Aeu3qd
tK52jZJ5JiMwVaCh5mwVedqgHQNEaMuuAZbirePpS1BB3Q53BW1aaa3LMs2F9Nr2FeeV9DmtMvni
0CXBQHI+LxfDCkATWoGPNqZS4O1pIxA1YqEleg+DYrDOjYBKGi8TO27D7FoX4UIo+ZIJdoXSlzB7
rMlC7ai9QMU/nOp+12Nx+5p6NbeRUOyKbVQoMYrZCgmVmOoNNjt9gvp5R3J1qKu+PdBurO5Kafwf
0q5syW1dSX4RI0gQIIlXLlpa6s3t3vzCcLdt7vvOr5+EY+Zagjhi2Dfi+Dx2qUCgUKjKygy6Q2lG
9MGYDdw88zRvSDuFB4Nk6jcyFdYBnN7NvsNBhMSAliE3ozPVKmh4g7lZqI4YvzK1GDcztaYPKMOy
xwKUek+h0iSv0EzoDpQn44bBxmNpBcahzHOCAYeR9zcUNJ5vfRVWW4JhLA3qGUM7uVqg5HcFdHvd
WU3BRzXVav8deXfcbEigFfvOwH7D4JaZPYCDuZ0PQJQO/gNXVP0+HrkF+QOug4h4FPptJgunl7Kr
w40Z9TywwX5FXDTBwBIc6TMkea2inFwx+zuAuTFU7lOSq29JNfuPBQjRgRszWbXPQHzmmiXksW56
YOsdlKPD/JCDohDMi6EeeDpPpp+kItC1mIck+xp1pET5jKkQOm2a6FfTVimYgSDVjiKQCXpvlNuC
7g2zYe17MQdgzgAYNf7Qglr36qCjYBMWPLk0bFBVbw3w4lw/VeIKlrcfjAPgCIgjApEUHCLkqqFS
FXjzZ1ABAWUnuGy3c6xuo7Z0/D77GUP0/LpJshSQMJaGVh0SfAQMyWafVVUYtIh7yhMKVPnxrXBM
8PDc0q9fg7v+EIHNgd0lXuV2D9lH6FlIw8C9vMaRsvgrhB4phnAh7y2XXJkfQFQQ7GqOnmwMCHl1
UKu97ujvaaWLxT0xIV1Z+uCPhdXCBPc3rLPJ7eR8oI4MyqgHDqq0x2ofHWub79eQRmuuSekdEMNm
AcbXFIPLAP9Av2vIV/LUNQtSZtdOWken35ES56uJ7kbyuLJ2S3ERs9diXBlT5ZhcPw/3Ld4fRd5O
yB0hqfTNhNzyew7qydqprBxdHz436SYD6x2iUGb0s92GfkTcNiHZD8iyxdi/UXMoo6FfG7RZcv30
OpVSgzTwxyGguE6H7llBSmuEK835hbQKydSf+1r8gJPXlQWZl4JUI3oBA3lJSL6teOOAkOwmJ/9g
6fRKJeeWeJYjosSAYTbjN2hwuHFXunUOsLWurRyFtctbWjS16IpyUHB5N9NOq28aPLXX1HkX8kPQ
wmAiEv8HtkrukWN2j/SIZshGk3yTsWKTbY2ncAZfua9tr2/ONVPSuo2FmiWTgtq3X0a7AeJOEH1g
rSvIH8O/z3rPvJIWbtTMoE98NCogxOm2RuRO1E2LFwp60RyUctf9WroMMDGH2XbBeKTJQIoqKPqu
AWUI9COcqMHwKvRI6A7kmDYoHId4bVMsbfRTc9JGb7QEHIoKzE0Zuv29O6m//N7u05frXi00CYR0
GRpbYPcCut6QwmEPQu5wKHs8A73OM3f86Sd6yJ+4cmr0miJb36q74cB35dvA3TVs6dLGR5KPsi2G
vy8BPUY3dixlsB2CIx7Ybgs4EW0uvOsurliR351QmVKNaMKNGoe5bYUPBv1idJvrNpa+1okncnEk
m+u5SiZ4wkpmbAc9qdEg1G5nDcGizfz46b8zJ50xMONWaQOGdcyefqbmZ44MuQTlUhi/Xrfzu1gr
X9KnfkknLK7AFqiIV1j0nX9VUWu05yOKZrg8j6aHhlZvQxFsE32smBXduAuzSDuQBgEdBbqZ89hb
I4TU4KQHGhg3aMYczsCu/6RBpySI3LDYtNM6smHpfAuAJBOVAoyLSa7yUAuHAIKejg61U6ec9UPR
dU/dUGaeVt/1aDIrfAU1tRQqOQbT4CIoKgDROncTmfCgQ3sDud5AO0/RH1gCqR8rytV9aVVvBuRb
Vq6aRYsC249WOmgmZCoao2tpUyW4aoT2NfAAWgQ6SgzMfyMJ5C+cimKydJtBR36lK7CQF2D+BEwu
QhteUO2ce4pPDI0/yHKAg57ti+7W9Kvt9T2zcMoxqQrwMGYL0aej0udTALi2aAf8sJokmcdmNYSk
kqDYjcyf1y1drCHUX4CgRf0DtCMU/537UvTjpA28yx3atpDw2mndj5o+sujTYCuR6yKqCEuotDK8
f0FWKH+tLu5aUyv6HHNCiROrratHOwMVM3/lErjY+pIdyaO44R0qovBIN9ONUFWyINM9aDGovfk7
86kYNFvZ+msmxec8yePMfEDFaoZJPDLAjuVCURQalyBqcxL2GWKe7fo3W15JxizDAPEHMMnn5qYA
tPTEHHI0pdAt6UG6Hdt99MggsXvd0OLmYNgZotSDlo9UsZh9ZFoqpgKdJn1l2a2SbmrUFnLuVeC7
uG5qcQlPTJFzn/Jy5OYI1npnUo7QCoZAQeel0LKHTDSkENlfY9jEJjkxJx0wHTosKq/FEqrVJgn9
QzAMu+seXSYjkg1pI2YRzyLaidWbvkFIeIL+FcYYremmjW/qeZMMjuHbablDP1xhk2NEzwP/YrQP
aFQBPf915deIBTy7haRfI+3RmHRFoVL8mhoiOfWBst5GRdLugRMvjQP3a7Abb6rmEOZet0bmdon4
FMZRk7TAp4SxCBlCohhVEljNlAO9Rd4TpBEYhr1TIMlracl2ggTUnAMVVH/LeYpc1M/WPoXYqBfO
WxiJx2QECAzl6xCvhWmIlDl3Os3A2BmgyQrauN0zGO7xqNR3CnBefeZ/p0b9RtWV6HDZRIP3Fqab
UXfBHCb5vTon4aHQu95ILXjfD68DdOV9UmPsLXNYUL34nOzNAop6oDa0ptELWPI2DBAlNdpjnUF5
7Po2WAodpz9FOmYMzN1jCi1mHGK05ENP5T/18Fatgn9Z8VND0gFrITaFJzkMVWbppMmLbm2JCuaF
4ito7V1IMldQco7LBz1sV1y8hLf9Xm5xdYI3VUVJ4TyUcBUk7BXHcouaiF56zPihq4+Z5sXQK0/i
eyhUZuQfLjeY/Y9NEd5OPvFMcbK6CjarqJgrDyzpeupCGnrY1mk0vkPfe/hy/UsuxeY/Fg0ZVNPP
dQetJFicxs4p/Ao3N5Q6o6eM5w5Kuu51axdEW7hnsIcxgAjSEWQ9MjluCiLiolNV/G1M0IczqJkf
GU1t8CdbxkcsZJgmO6JvhX/f5St7aXnP/se0PPXbjApLrAmm22rcDAT0eZBCgKJIlKzFyItMXTgJ
mIAFahW09+TuBii7lLkGp7+TFS+hv6knhwS3qDTbmg4pINecnblfcW4xNJ7alHaOOc9prhWwaSSA
QJibVKWO4h+teKOwg1FtZ98zFDfSvq98UHEA5ZB4aldKYqMeYkGpBrsYEXFqvq/bO2YgEDrtcATP
oqq0ENWAvCZ0oWwf5OnXzS9+U7zF0KMCXQIGus/Pi9bEE3QRaY59Uz93Q/wYDZCvCV8ga7y5bkn8
pQs/TyyJX3JyMlsoA6vjAEuFn7plCLnPHuKSSv4PAUCk7ARgAjwLLgBoILZXIqLBIQUldjOGiokF
RRMvp/RbonUrIw1Ly4caB5hmOP5ReaNaVZ1piqrkjkIgiepDV68F65BSPfp0jQl5af1OTUn7U0cX
JtDRnkFZA/Luid4yO7XAKlqCwuX6l7p8n+P4nZqStqQJ6py+h4C8A6aHhnwj/MEo77rqGJaf6Gvp
8zdVe9H8Helfi+SLNgKov/ILlmLqyQ+Qiyv5CDgSpr+QJhQ/suxGtY4ajR2LPEC9c+UAiGWTt+Wp
KSm17iufQr0qKJxmNn8l4UuSY7jf6N0STRirDDcQWl1xbsninwuDcWl1wzkqwUuFC4PRH7FySEpb
8Qs7HB1dvYVo1Yp/S9vmjzXE0/Nj52sVtHJL3P9mXtxE4NEoG9Cf8p/Xt8ySFQ50kkUxjAoiGWkV
ldhQEog9YHPmbM+b7hnyzG7V+951M4vH7cQMOXdGt8I00ijMIIs8tAXdzDABJaRdnZEVqNrCV8L4
PYYcAV4ED59ce1Oi9H+3oMmHxkuh7OcOKvQ56sB8iFtFdVk9hjaAovWX6z6K14i0IcHNZgnSH9g3
uFjqkziZl50RZllYoAsTKV/0LjOdDH3olU0oNplsBSTSeE8i7IN8WdqEc6X7BVgNhdjXiwGFreg4
zXbjf7OgBIrJZVtbAwZftiDBOYE6NyD+DBwKqIid+1WBDc6oK8iLRVYJCrrATrsekjemA3ZQhw9s
x8nsReByhADbXof4mmkGHmujbQux+RrymlEOHLYxeLNhflULzbasdJvyBBqQiVvm3EnI2hzKwh4A
cRWFfhjeTNgC4lOdfIo5QT0hVaDzp5hIkyEOb3mG71Xde6CDwM5fS+0Wsh50g8HEQ4X0gSqndrWF
ggIR5kwIlgYfA+a50Y4y2KM577TBG7qt8rcUxYIoVbwIMcaJWuEFNRcrgJRIZ1o4YGRwowBNPtMr
gjtokFY0WvFv4fBiA3Bck+AgFOib89WcxiGtxhLuoSvvlj7y1dhO4x9Z+3j9AC18NYZheHQdMLaN
mWdxuZx8NbPPQRXVw6ex3YJcDkjhfTB8JQlemO3ORKT/78yJn3NirtBqUACKJRyD5wJ6LBq/i/v7
0H+Grjo0blbC+dKjCt5hKF20NnRNpibOSggWNio4DUE6k1p2jVJ2nGhuQ14iy27YfoaUkr9idOnL
gcpO0KrhKEAB4NxFCN6yMUyHwulrt4VUY57+zKevA2Rtry/lwrUPMoM/dqTwHmR8MCoNQYlZu55D
Q9Bmgq5vdlIIQF03dYkbRDjCPQVKaQIQEDpv5z6Bs7+uaQRbpvYw0gcoeBKUI0jkdG0PEe6NqblF
uakB3Ir1rdX/XDG/cNYF5xSgoJj/4mgQnJvPDDM2smn8vUlb9TOpvplsQ/pdyR2VAcjSbdNx5Vws
XSynJqWNGrb+CDkvfEWjqZ15hranvjZAs/gBT7ySbpXQ0KeBQbgLTDzhsWL1RgmqTV9HtwxylH04
raC7l95sp6soY6+JkTal1WIVzWr4UYf3ZqraaRhAZXy4KfXuSQmsDUfZt6VvjbWWWS09xc+sS8eC
Q5h5Kjm8DZt9UnlVDMan8ovS/fCDFys8FuWTZnm1/rWkK6+O5c37Z525dFCgAkfyyYLlGoIfkL22
5zY8MiO+r43iuYEk6zR8mfRwqwS9m8RPkw4gcLoSzlcXX6osgQBxKoYSi59UP1L/sasGt+VOFt+D
3RVadfmM1/prswZ8XIxFoquMUAQQlZy4TFOgjjmFVSFR3D6ZzYM/bOL8y/XzuXSHgA3p/6zIQltJ
7HcFRBQRiSgypA65ymaGNij7RgT67et1Ywu5GMpG4LYXJC4Yv5BOTWROOWhEEYq49azkydYoXyau
PNUq1DIL4xgzoKdZuDLitGJULuaAN0dThhZGoVha9M8Mmm0oOYQM1eejGUTQMl3ZLyKgShknRlzR
CBXqUYKM7DziYciKB6QW8rLaY9kSm9QQbFzrRC7sjjMj0sFgmZH5rQ4j8/jQoo6TQiQKs7zpWt60
5oy09yPF0gqzFHasD2BW0VlAh7VZuaMWoqlg1IfigUCbQ0vkfMXyCpOICVp1DjqrNH3h0MKERBrU
ZuNy7eMsrttJpiv5wwkGIAoVpkr/fu5/VsOTGTyxduVNtbTnQKSDj0+RRADBfu4QdCsL4ltIlYos
tItkz7XnsHizxtFm7ecM9CVixvWjteQXUnchzWegcSaTu0yVkQbxAItA3NpK6zsKDY4a2KZI+tfQ
GqTSJ6bkmgV6DgmrEmEKAtBgANop5BUciaD0tR6uO3UJcvxtCk8ooWaCnqCUPDSgAivHgBXO1Nbp
j9wPig+r1JS3gTTlU2MSKPlORRocBhamxxTaNkdjIlm71TQe7pPOLArbGiPaPgBdrXVeNENc0VX1
rF/JOBaiKBrZIFoXo15oN0kbuGTj2HSTWSCngiYS2RjNAwMZEVimbR2E70P9fn1hlg4MUA+AAhBk
qWjYn++vwOjKvmxgL2wrOwHZOH8fkUAa6oMVhSvhbNE3tH3RtBf03/IrQ6F10enCt7mqtdeRhJNH
zPK2DkrMWc4Q3kyLaAfnVyAPS89oU4MYCtJWPG4uXmxhqlcRipolRs4N/8XK1emLGVDtaYYetubo
fdq+D4ae7AjN2K+Kdfw7H8Pea3oQC9ojej57gKjZGx4sAYTq28z6YsUJS7ZKQYfBNao+DL26N5JX
Fiqjmxl648ZKrf0KZh31Dk0LtNVUfCEXhmQmZto45pU46kfnn80vwaMyJAA/l8U7obeEpy4zHkvy
SMjohuNNQz20JK9vlYXPd2ZTBI6TVxs157qnVgO9wBRNz3SGyvV3UVdlKUSLAd9t0c6/bnGp+3hm
Ujq14zQEo0mFSUFouynoNpu3ogermbtSA0lcuefBLepMbbXJy8eSv1z/Acsug8wM1OuIGXKagcsW
nE1pB5ZF9bYs3Kb9YrXoy80eetE5NsN1a0s5Ktz9jzk5wUgwMlT6Gr5qrALTSHYFv5v6fQcpW0yn
dZiX9Y2XEsx/aPIYP0bQsa/YX95Vf+xLlw00gMHOEMDdYN7HiUOj1zJ2AtWZoudQ343srQziFZsL
WcGZy1L8geInmhJihQl5DPuf6nxHu1/X3Vq4Qs9MSBd12ffpPKpY1TAEHy3wGaq2YWiv8myXzW4t
vqx33eJCUAX7FahCIGBlgg5PWkdl0Pgw63PpzPxmslwVqtK8/oh8COusfbMlU3j/a0DDgmoVPYjz
Q8nrDKM4AZCwo/KtyF02A6WRgMkus8d5DVKzkBlg8gezTciroAQi1zRoCzYdEPWUDsTM3Cw/Ijf1
4vizr3bXl2+pYIOpErwlENuQ9siDn1qvGn6faqVDOwb8cm7SDhIAKQ3doWmL2Z4alYT2yNX8aChW
O0BdHuNCbhWM2Qr2fGl7QhdJCGMYDDgzKQD1Qehb+RRj71QY8gnA74oBeh96mtc9XviKYJKHSiQA
Fog1vwPDSWiFHq/VanNSopFqp2BUVskTGqc8+dDXGESXDgMIMiA6hYcTxD6kw9DnmDKioD50LDBf
5i/lBAnY5gbEepkybrMi3OPiu+7b0qNXUN6B1ZOrmKeRJ+Utpa7LSitw/aq/1GSLlNbWusjGjH4/
JpuEvxfFS6C/xGvyUpdklJjKODFsinB3sqpj2SVqq8MwVXqn6kB2oLgxf2D+d5L2djVsIv+GV1s2
7yIOlbSH2nyLgve5uGtWmXwoTEkvubOfIkWEsZ2yvjPwUxSlhnwHEjkNQKLMZep3aNg4er0j2TGY
3XyyAwXYZcfPx3+ItHgpC6lAXGYXkwem7usBhWA6cEzci9l9GIIvpVhJJ5eOLp4rODJQXkAOIgvP
EbMlmW/ACtTFzWGTku9+trXERq438XRTx71jmH+r+CDqGgIIiiIvxJapXJgsQKLdh3rYOFUN6imj
cpj+2iZrD77LZODcipT/pHVO1WSEFTX+bDSv6dwq/IQE+wQmqHhN02Dh1JxbkyIPU8Y6g9pTA02B
xp5Mh7UPqulGACB1DZDXbsfKjdm+REG5cl4vQ965YbEMJ6eGgAVNYRncbLstiQ9j+nP8a+Vv+YNJ
txaU7wotq2CDE3uY34Zsj7zO8nOvNslmNlb4mS9j3plH8jOTTXXU9eLDZZan4O2G3l3+Q/Hj/Ux6
Z+KHUdleD3m/O53nx/3conTcS6tUoqjGx0v3QoD5Bgo25bE9cC+1o9sG7JuN7nyZNs/ptr8ZIK1l
rry0LsPNuX0pq2J89sMygcdK0nqBaTptvrnu4uWNJSyAsBYIW3D+yIjovlOYTgk0ra3ipQv3Jj+0
1UuYeubatPOaIeHqyXZkI+Y+MbfROOW0qcIfswo1AScd3M5YiyKX6c25S+JgnFgy+iELRwpLavFZ
DLZhOmkFOctipQK//G0ApgRKC3mFnFJMMTipUwOEZ3EDXhIwhVh0f/3bLAeqPxakEzypIZktA7tv
1mJ7itASjQoMBtNjXwBzHTC3Gdbe2L+Hri53/B+b0om2WBjySoXNKK9eE2IW0OLLK2A002xnNiUF
zCfICLOjOJneo45mTtJk1cFIMfNv55Gif5Bubj67sVCONbXGozqM5TfahukXDDPT2yiC0I9t8T5C
0t60blwatVt1rfULSsv+Szep0weq/6FTViN1p0RXIJ/RKrqdGEGwC1rMymetyPqtkie3Zh/0tyYK
4/tINcaXuG1vG2ghEiHmMLoV16PP3prKvZVwtpvNBhIVahU7BLPSmCRXmBfr45Namtk2qdiTPip8
RwvCvFqJHgrwDKx80MUzoCN7wiMUSHYm3TxKTsy6IxjkDrR3iHVDjcKGPClNjqO5EvwX7m8cghNT
4qecHoJ64JaiZIjMMdkbCgjJLDTY3hVgiTTzkIQlZv+9dG2kbylC47mEYj6mrcHMLu3YCig6Jac4
ExMeuSCH2kx54gxCBY/l2zCIQRrc4PWtvl4/KEvrCv1RgZYEwBl9zXNnc4jedZOVNo7f4LCbjz2L
gWQum4/Y57eq9tdTdjBxak4KZX5oMgViio2TqI9D2niN9Ryjvnrdp6XDf2pEimJmbfG56GEkKH7m
BYCmbp8+ot5mp8WB+GuK2gsNPfgkBlrxmkDRWJ6Sj9IZ/SxeNr8hoKn/fbAgWcZdCIYnw9cO568B
QAJZLZ9akIJ+XPd1KVWxxFScoNUWz+3z75cqtIwt8B44JvmBZNSJ5te2+uuql1B//GND+mhVxvQ6
GWt8tJCAugKU1cQ1Y2QQ76T7QddkRZY9AtYHVUoAmWQopqUnRcAGnPRcBzF+aHr0Y2TFSj60dANZ
1n+MyPIyyUBVqoBl36mK5gXos01e85U4suKHXCowyhmiPAr8aMrICy1oRU2tY/Q/rn///ydJ/s+t
I3sy+bNZGw1unTzwlHJLRxA0QFiB6W+VanPlOBfP5uTxfu2QLbknLvD/vcNl93Kwf2AmBalC7qNl
C+pXHyExMf/6xSYSkj9WpCwOo9v5XCSIitXkMdaB6GIT+j//ZQmhu6FitE082ISrJwE/qDhN8glG
uvgpmLfq8DyzbaKFth9ss2ijNB91+PwPEFJxzfyxKt1oVCFFU0PyAZH3e1S9RFrs0v6g9Hs9eUoA
5rju5OLnOrEmXWqpGQnyJFhTlPdI/6QJt+fVm1Pk9BcZ0IkR6Q4DMCUOfLBlO3H56Hf3hN+NKkiQ
i5spdBvAxPLCGQI3KZWVgL90iZ3e2NIHLMErm84tbmyz9rfziEpOFN51AxBp5vTdbLJ/SPyFSDg6
VAi5uhzwud7yKIoRD3vtBQJgBIp20Ry7VolXzCpgYvEyOzEmbRO91WdSJDDG+yffeNCs0h3Yh5UW
LjP3YfvXxT70BiFDLiokOmK+9Grzu7yEBEyHcgwpt4FZ22LoJk9WLi3xm+V9cmpFOtWgoIcQSINL
C9V9P2nxzoCmzkOcrphZSqlOzUh3YzeM80RnmAnmfJe2dIt2ll3r1qZEBbwDD2c+3qta6/79STu1
Kt2WHERrfOiEVfLOu1+kvSH863UTa+sn7fcIExkN0WCia8fUnvgUgiuMvAPhcmi0L9dtLQUOXMJC
XBEQDC5Pq+YgEm172jfOgJ2gatbNQNl7Ha0NkC66hOnz31c+OpRSfCrbIgZVDcwwPN2c0eIPXUl/
6UGBCfBxe92lhXAhRj3EHkfMu5heqeOIVnlSowpp7e5JXTpDf6dHqX3divjO0iY/syId3HyiRagx
gObSelfOrV2vpWUL2xsGMKkvWKFQzpa292RM0ZT4MMCSBuV/SLFrdFN0X+ea2WD1+wybzG4sfwWN
sRCPNMBIOdU4MEegXzu/LLkPuF5Qt6D3AfQwV310h+mjWUKIPT+2x5KtKXsubIwze/KdEqDL5Cuw
p/QbSOzETbFLs/3cJCt+LTRaAZc6cUws90kWkIcGcIEhDGnVvqRg9HRaY5s0XsJfUMUlVQ4Ewm6M
USvvbMgG4xG4BjtZOGqnv0Au1uNhxAZIStbONN2mwB8Ra5esTeMtvW7PjEgRPgs6vI7E90uUyfNH
UG7H3AY4+NhwFCTM2OsQTUJteCrw5Fk5Ev+PcehIonsGwQ5VOhPJbM7TQDro1CNpZEViK9YmjV5z
+tQohe2be7Qz7FhZMbt4UICW/T+r0pZVypQMUOWqHbPbaJCGJQ4ehxu12gaFXWbov8Qr+cjyh/xj
UNqzg6/nmTLDzbq5rax7PjrVuPKAWVxKDbRbJiDrAHtRyamJmn4ZlKDZ0tSovRt5OLpqNfmer+mZ
O/Ic0xIG6Wweguaf0dmwgW1f03Na8lPDqRFanaAhkodOQFI4Kckw106A560fEIfMd+GaFvlStD41
Iu0ZJVUtKNROtZNXYPhM3lLIofsuN52h3l6P2AvdMgps9x9/pDVtwSlQ+yn8MTDJbThj+Rix17B8
wkgAx4D3UHppchumH7q6nbsdmMVm3Y4iEGm+X/8hSzHv9HdI+6eNMIme1vgdShY4pf4CuI6L3NqO
+d93xOAxNOCQxaK/e0E0k6BtxMKKwGPQzk7FZiIK8DSb6+4sIM/OrUgpUcihCERTWIlZ5mqNO04f
lnrTqwfwSPrs0JvZxifHKLnVTGfs3lnyy58/mrVR0qWb69RXsZtPAvxUqurQdhqCT+SZEz4nEGYV
Ax+daRs16pbtP0QBzMlgDIxSMQ8mXShgzPFTxYQ9oOZLN20Y+jsm+c5atvZK1pdyDTEihYFcsCPg
O567lsZVmJQhFpjZs1t5o8tsdMycxE7uEhtNHrvyBi+6gZZp+qveTZvoGL/+LL3sntxFrrbFZfYK
4qujulvr+i5GiD8/TJf6z0Y9VN044IdV1lMCWUl93if6yptlKUAQwVkEpXnxGpO+66wPUwpMQu1k
9UulIkbEu3a6YbOnkWrlJlla51NTUiyKJq6Nsw532sZT0bdIyF+TXVpUO7UghaCsglprMsNCkU12
owGQuNZNWrw5Tk1I0SUeRxCb9DARxXtWH0LqDdn3UIWwtddB7LQ5auNKv2dpFxAAHqHAwg0LldLz
7dnVeTbFmtgFdKNaXhUd+ZqJ3x1MOd0GlgMvckiUmOAKObfh0xAvhxi7oLCrm2bTbDl3m89o+zq5
3aa0MxfEsDY6kZlpN7vCU1bu46WQfWpe2hlKkbF0Ei5GZe2oiNPIjE16E83/Yge5vgWMHATLZeY/
yxjUuIng5jTeR4ZL4w+juGfk6XrEXvxgJ1akgK0SZQBVPKzE0NA0lJ0B5GizxlO3gPUDaAsoXxUM
RQD3y5AfkI11Zl+gTs+t7E5RtzUg3dYLxmC62dZZcUj4Qwb7FNM4qcfXTtqSeczKos6MSUY0XORa
RzoZQagVU+OQ8b6hgzuaj2b4ysZPkn8FX3M4u41xY+FQ6PeQZr6+wAuBRJSPwKSFsVYMb0onojHx
/tQ4bZxaVX5YZeUGDRh9/t4G2ObBWAfSHB0PtvMT0SWQo5m4gdop8M22NrENM5PH6zYW7lQC1DSy
BwH0A8fUuQ110Iyk7sP2N6/IHHnzTO3a+tVFXjPWdmStZBILp+zMnBS6jHDKVODOW5DUxRtfsW51
ZbTrHjk9G3fXPft9NUkBRTA0AMgjoK8ofZy7Flq0r32ets5wgzn7zeD4bmEzkHy43U2x7WNntgvv
w3Irm33pHQx1O5Drcz8zNznqjmqb7/WK80trffKD5LsU/Jt0mCl+0NxBHvrnZIYuQnZYp3Yf3Jb1
9A8PYiwABcLh9/CF3FrqMSpAzRz2gNPituJk1IXXn81buOOJ/T5kdmHaybSSNf1m7L9c9z9mpdhD
6h7lyQZmXzJvVO0AumBbDDnZ/p4+RMd5xzf9IbVHaDXwbyjRZ/Z3vv/e7HxBPB1smo+7YnbbzeSs
sQgsZbFYDxP0d0Jrkskdj6CNVPQq8cP8Z2VTHgO3/ewq24IaaeBptV3a0AF0sv0aPHgpVJyaJef7
ELINijbrMBs0OmbjwHL5en2n/wY8Xq74H8f0cwu6iunLyoSF8bN39R31orviLn5rniPHf2KoAdvB
E30rkU4CjuDehF5i//ovf4L00bMyYUEaZK0zOY3dee2HdqRu8fyQ3X6+l7dsO7z6Dr604lo2c6eD
tbLpltBKZ99Wyh44CQL0VrEEyu52vIdUjlPswKdj7T/fiq0aAydqK9/ok/XEt+bjZP+47v7Sw/PM
vIh7J08T4NhJDEgqwuj9vQWpw/5Dc0EobwePn5oDsLGnO/Vor8zy/cYEXnx3oJmJmAkFIlaKcDyB
IlY2J63T+V5TbhiJUB0XIhcuGqNqe6sEN2gdqqBQaR31WxR641ojYPEOxkQKumBExT+5gjCVZmmY
A9Z9bvG41ls7UcXkjeXQaqvr+4LfYz4uAK1Dlt/N1l259v5dulAgew6oJkiUBYj8fOEV6JsVQFYj
yLODFbsBVH6h6zn8tYwPCDpPzUhnGKM1KoGUD0KHghBWFUfwcX0qdfhFa/2VXJuIK/fiq4LDCKOR
wJ9CbebcpTCHtiQTe4nf+07rhlv/0fLS/fjV+qpt9V1/gCrdbf7rif1A1rHBVbJp3MkeneZ17VQt
R8yTnyK5XceNOQQKVjeZcGx7vIHxNI03IHXGUJEz1g6UOrbqZr4x9ysH6nKMg4qcB+L2GkSiLhRv
wIqqhiD/wSK0kzOb41Yh3GlrfNoxm+0wmu5RYP3etrpHmmElmCwFbJTGQQCCowV6DCknSpVar6oJ
xwrsY776s/e/XHduITkHR7bISnBk8JiS/r46MT4E4oLE9NgE1eOyMCH/qgVp7DRZUHnXrS1sJ0FE
jEEEvDhQ8pUiI5gXwtxU0dPNGsw4Kfypqi0nYimogb/15VoVXoQcafOeWZMCYe1rtRFEAnuVByCM
uAV1ju+bbmF8SYYGEqm3VF/ZKssWUXgBC7Foxkv+gbaN5kmDgGdGqdfUeCfS1zjL7C7Tn4buV+qD
CDZZa6otNRswPYJTjkcWirdy7yamcd8aDOAQrXUadkdA44nhfJtixmvYk9RTZgzvKmiaf2ddYdfJ
vtJX8tuF73q2i6RUOg6qZoJ2QeukbbvPa2PTNro3QYoliag9he/Xd9HimcCWBdoTozOAfJ4HpcbU
gqEbihZXCZjxk+Y4qunKy3hpTUEOKuRKMHkkKuPnNoK4mDBzWbZOIcgMwd8wC2a12vISvzhg6uPG
h/KOQqOdGEGaG9AugtR7qHUHwlJrQXjpXgG2FQRAYgrgojdHIEuu913dOrlieeXYOpT7h2xKt6MP
kmYIy4AmfWMOT1phOJmqb9Nu2udEA1dQadcsPmI0FoxtUM7poGLtf4vz7wmalQxDYnmS3k6RNWAu
OUXjfG0MZ6k6BMZqjnePjmkfpOHnq5hQSOoEKn65Vr2Zw1HjNmnfS2vbhQ+shELPwVBX2WnEPSCd
+jOb0qk3fFaragObQZPYEVAHua6AqcYD1chGLe5HfqthwJJ3QCduVtltl55Vpw5L2yZMfTLGE4x3
g/LcNvGNYX1ttNaLwWc1+pVNp4/rZ2Ex2zu1KB+93GLN2Ap3S2AtUeML8/cEBWmDukZg2EPlYhhG
xZyhTlF2aaGouY0UQZ8zTIdVDrbFFOz014gAeZJ7oi+WBuqIX2NCqpGPx9+IYeaS0Zv/h7Pz2pEb
Wbr1ExGgN7dkubbqllpSSzeERpohk967pz8f+z/YqmITRUh79lwMBCgqk5mRYVas5cd7y38qs1dZ
Qqg0/lom/0r2p43dWHuqmXQzkE5DZohOxKV9I1aqMlRb9l99qYhy9fAL1RdVvTFMt7IO0HRZ0VZv
fvWbn9lcpBu6UJRi0Dt8b/Ip7A62uB0l03W0QzcUbh5seKYV53fh7BfWwrHXpACpNSjN89esLpjY
bdRqw+Ws+PMLI4t7q4teCvIZNim64CYI0GYynitTeHSSDo3+5/yHMPYDdWWejeFUjs/lR7OixkqH
iVfTEfLeUifPFl8VIV6a3D6MEQGCUtxcPyfz71/4iHOLy8FgwjYl6toZsQmeF1bLk4/QWJz8RYUf
M+B3WB+p0fIRkRiE7PMIMK9ESoayJ6yV8o/rK1k5fBcmFtffV7WiV2fsqRxlJwqjrjkcZthBFuyG
UHiq9Hrd3urJQHcS9i8IR7lil99KGwQAsrxkSZnbSdqh9j9U4ohSjZZt8gyvHvUzW4uj3mXOWNU9
tqwpl5/GpnhwhPncTs6x6CBW0VTpk6qL2lWoKLtDnYxPPvWefWmEt20CCRDE0+nn68tfc3AO6pD/
W//iZjhd0XeO4Df5afRFy+vvcFs/Jkn80++/pDQAY9/f9ZJ/NOLInfSMZD/4qZrBls9ZCQkcmDeA
90PAAfX/ohVWBBow8RJoXa4c+/JH2zDc+jWVtxD2b/QYy4tybmeR/1HHKH257hle26HZHuzFyWdS
yMOxusbxh/Qw7uoP0z7dBZ+ke3N/fa/XLum57UXC1zldBLnFbFuNj0YSHegI3aTa32zl+RddxAt5
brSRPSPu6+wR0aBbpdZp7Xyx2tP15ax9Mir0oJwcmgT2csJrqrOclh92RODZ8tEK4pucEbZNQOla
RMAR/W1ocW1g8x+E1nJEO/unHLZHc2yoLvvW5yBEyjj5htboSbHRSBmbXVp/rdXuqTWcrwWHVcni
x2iUd8gVbHjcVT919qMW9yYHCzHIIT9Kht7JutcJzWr7mFpAlRn6GbaoH9bOzvkeLD6qJEmtVKls
djvSRmh2Q7fLgSb9zRfla4JkZERk2YnsYQGrhgjkJOO5oVUcfCj6DXBssbLxHK9v3m9D85+fRVV5
xPj+GNXMTGS/dGN6QkuztQ9GtmvHn5rfb3yq9YP629riOa76sBagdrkQmkYRwJWd+iihFOTIu+v7
N/9FS+diQ9n7//dv+QrnqUW/KQWNHIpvNQ2IRN6lTeo1xtcy3Fl2fDf0x+sW16qURBnwDszaYPAx
LeLzmJnt/G2OYkqH01AOrgIyJBOFm+j5Y6wNnmQWB9v41bb/Gdm/KpPIJF+unDk7s003fszaGT3/
LYuvOhlqGWcpT3fdRxksmsiz9qUW7nQRxqfr6177pOemFp+0MHJ4unVMxejWJYySB6K9iaYUjrIt
UouNVS2Hg8e2GNSBaQTPUKSHvKR5AvGKaT1fX9Bafn7+IZfcyJyaJLd8zPhScmyF/lXKAc8bzV5C
1DNpVC9WAAX25nGwaG930d4StGB1JMh7e3/9t6zdTrz6rBUAd947IgBb7lsJokm+YzBrH1RQGlle
7Rj3ffOPUNA8zKatN2stCoMtF5AKosWzoPulQ+gJ+KrQxptqo/bZqWB/qPMImUUnK3elpqJoGygb
l3W5SmSh0Hmmc0lWpegIN12aNIpkhPaptN20/Ec4kRfZv8p5JLZ8jKIba4v6ernAN2uz9gKlNCii
3woLZx6P66tlst7YYDqnk6ahxsurDKT7Qaeapk1b80fL+zGbA+YBOzQUgKiPLp5MinlVo9QOahbM
EIft3tD6AwoPCjTf18/K8nag/AbLoo1yBhVdOFAW/qfLGj8POkdy9e6HyOXnOLQOkpa/XLfyfvew
wmgrPo5xJyhQLr9VXGSaGEQI3K9WfjZFdvSL8WWQLMftZp0jhZf3usG1ZWnzzCd3Etj+UtMHuaux
k5Q48Kz8JSuax1BYnmJubd67FgD0NYqlIwOu2jKw/iXxcKLC4ZBLSejdvaLh6AbuR/f486u39563
ulnzBz9/mrCkwhtnM43PUcPW5Q6G8BD7RuaEnnqsdg+Hw/F4X+8S19ttnIe3nblmaHHyek0d4lH4
If3Q1GUax6v4N/LMvcZ/MW1NH3r+k9S9e33dPTj7hw8H92aYF358+qm797pb7ow9wjb7n+6T7jYE
5on79bj/5J2ef/2620oI3l+Uy32ZD8LZvVTtMA6qgH2RLNr3os3EMVPge1KD+KNl9MpGseP9QZ7N
zdMVgHqAKC2eyEExVKVX2J2oHW7tKgNnbd3affkwDM2hT/uNz/7+GBOh0r3TmFClJ7Icmy6YCc9E
S9rcDO1tXUJ+Go/9XaFKT9evyzLw+b/T9XtZCy+Q+JLV2CXLCm3f1fzXFr3auO5PUzucNIbpTANq
SDM0dtfNvlseZC42gxaIMuLKUTy7/HhToNeaPZQxo8yTZ0J9b8Sma28hKNeswBXKB1Pn6vmSMlT1
Q6iPm4F58/reqJAWn2JPEhv35t395MGFNB5mHAV3QG/ucillXBaylvUxKPz2ZEgSTPzqRsy0sg6W
QE9l9tYADRcuoJ2CVkuYqfSQvvsShvKhNpVHObH+/MzxvEEXyaz+zKa4WInuG3WpVDpH3I5dZqN3
rXwfJ6/Xv/z7x3t+Q38bWaTSKYCeMSnN0BsEe6YExU2L1KlObj1p0jHx/wuH6tN1k+9miTnkUJ7S
NcaNAsdblmI7UfTx2A7CAwrwHEK9qaMXOFTyTwgcn4e4g/FM/qooICyDcif0eOOEvHMdFBNVQACc
kpnvd3kM25Yxzi7UhdfLXek2vfXTySzjR4msg6dI5E5JmY2fr6955chwsWAXmwGI89m/PJVIC7VN
ZObCqyK13JvMpJzkvBb7oOdSXzf1DqKKWsIchmGNyXOw2vNvOfPEYUTfqqsV4Y0BvNABZX95n01f
/KQ71fGXNqE3Htx3lnQXJvNWe2nyMg5HM40YWJRvpPax8v+1rBtjK3t8xw769sNsilLISVOEWAYf
UzX2calTLJ4yOnigvCKiKCer4QoJFDN9iMdcmJ5pVjH4Vgnh1lMO1cdTmKjSXhZV659SYQfhbcXL
MLrEftrOiEv1GepKsviqA3p/UKRBurNlkemeEieN5OV9PwRumZbaa2sJJzhEehm1G/7z/ZGe2bDo
XdMsB3vMhbrc88rw5RgmDSRLq1NEuqaE3mTeoJvVTRSnMvhTCnqE+3CLKWvlXGEXQkLiYY3pnIWP
mMow8xk8wnFzhbTYAFIj7QJL2W+cqfnvuQhGWB9vA51VYmHERhZnyqwHh3wcqpAORtKAMTxJPEMI
TiM5nvaVEbuN2Jf+rRYcu/wL9cDB/lTJXtj9KIo7HWpoSFLbD0O6se0rvp64nCL6fKkAry123UTB
zxB9AUA+P6KB4yq4resLf9en5MxemJh/wtllaoeSEbMaE8XPSPcQCBO5292Or/0/w7dkAwq54phm
aADnR0W1i3fp0pYzlUOZ5Niy29Qd2/u+/tCoEGlCyLIFgFg7N4xwAFuZcw5lKU4cAJUOhMODPwVI
i/rTLoiNGzuXN7bvXVDIX0/MhF4Xx5M3eRFX0PNE8EyuIrSlU+2+LO1pV/Q+JK9TJ58UEZgbL/Oq
PVhEeNBm4Pjy8Y+rqVNqE/4gJ0xuaSgHQj0ExIb6xpda2T4YQNFCpsbOQ7KMl0QSd2ogatY1lo+8
WD8bxJ0DyX65fvrWljNT/JE9QUCMWszlgcAPTiGhc+Ql0XfF+NV1B1P7VYQbIcC6FTjvUWxkfmgJ
vRFCVsJWqDP/7E0z/Zo4fMHwJLYoRNb2DFdFe0gjx32HwYuShuDWd4QXEUkfJWGktyk6PsJ1RJRv
0Bm/A1rO5xoCJ6oBHO73b2A0GmVuCSYu1bCXvwyp5XRuFkbK84BEZA6vU5nBTiup8j911luHrBnb
z4kIpvu0j2TrqRoQdcF3kykfIcCXS9eSa/9X7VfDyxQGyU/Lqo2TZWc0B8fOtr7pUb6lvbi2X2DL
QCwyMmcglX758cuWdwrCLTRf9HHnh4GrO/nJ8Z0NH7r29c/NLF6QTPVjlIowk6DiOA4QeMlMese7
aUtxe9UQUA/oi8ALvmt5OnqJ0ptOvI9omBxCiqDrXxU7Lj9StNF+TmZIYHD9+qzsIPSb1FLwPzZi
YovrU8ipMtqFQGjRjG8kZ9jpE3B+RLuum3kXQpNx0LmZPTfL4+BdfiitUn1k0cPE8/UKFqbWIa5V
b0endVyjcXZF2ewoGv+NTQueMgdw1zve48av4CK2sOmIcS86ju1NoTxXiCtp6VMsb4SUKw8TiKc5
TZg7J/SKL1cIb6ph5lpMK9c272SCxLSzKHv/Jxqq4FZ3uL62tc9GZYXo3J55mZZOvPTtHv46eLiD
yb6VDd+FDAv85IaLWDmO5px90HCjcgRDzuWaWqOPJUfKEjgIzeNcRIjSwoWXsHazfuO1WNk+zjtp
r4x62tz0vzRVO8yLDcmAJvoUd/tM7qQHnMg/CB7N8lhytu+Dvtyoj6wsD8imSlkMqlYYWxfXWvJt
qVR1O/LSXruPyh74l+QiJ33y+3SjZrFlahG22JMWUTqg8BvnXwo7dGsKiWb+GuobnmrlXFwsabGN
QpahFcywkxuUset6bzWIGEz6n3sN0lL+oaCtkh8uYhZZyJVeKf68c/aOOd5HHzLhTGyN2cyB4yKi
1h1yBdOAq45ncWFG66o8ito69vLoa29WJPif/vgaMbEP0RQXF7jikm6q8KElRY059syw56amhxyN
hcj/43r8nPng+yiDMBVpLW+rbNR2KJkB9ZYkv58EvJO1fNtmv4wZYye2xnZWzsDFrZ3P4lk4LnQp
In7m1mqV85JUBT3/YtaxrsxxS4Rh5QNhCvcA1JPEZ4nYBdkp8B+YMkrpxh6tD6OyNRu4ZWKxmtEI
u6DwMVHB7PdxCqqIsmIQfLx+EFbu58VCFictHIHwTw5W7F5yJ3yPTgfjoyZt5Uorbg47oI3nGWnQ
8Ivntq8secrGIvFEqX+C8NHtHP80qeEelDoTdMwxX1/X2rt7Zm/JYzLaWpgEPjrKQCcGl7YX0j1d
YLmBWn7zffsQiOAY5vHhL6xCQjEXnklsljlnD6trHYgSUoY8uaUvVCT/qsrgFvpTqikezffr5tYS
UIKX3/bmM3R24tU+s2qpxF7Qqd5Yja5UGy7KgV4wfuqNDyl1YgPivWi/YXf22gv/dGF38T7qShHI
wDISWl3TUQsPevk8ai+9fmxY7Zgf85qJB5Ed2vrG3Co3rJ6kszUv7oXpS2kbpNimq8TJMSEaGqSn
MQkeFKN3J+NPtQfIFi7Wurgh+uDw8OfzWtX7WUKmpPVv9lsTdqv38GxV83k++5JTEQVtNZ+c0XH2
g9F87+vW5cSC/6MDvfH5Vo1RYYWrgPoFFICXxpImCbpap5TbGFJB45LBwdL6mc21PuG/RKe8BXF8
n1XC1eQb2TiG0Q/fNL0ueO3yDf/zjrkUBQuyZToMFFuBpS2LDbKdt1Hi9waaSo72MZsUee6eGHeD
AfdI4SAS2uYMIsS+yiuSpeG+bX0omNqo39easDd4HN7KjOcn+601AAh4Vrecd2fhp/JIBQOYlki9
jodB/8Dv6pzWLaeOCQxXbh8cg2v8n11VLvu7U4wt7OfyDXuzTz4CzERneGopse1LwM7fxO1S9bYX
P7lYYfBr4/Mvb++lDRLuy88/WoZvmBUCerWjo1TUummre4P8MzLie/iGT5rIvjfB+C1qJVdtlZuC
OaLrP2HpnZe/YBGAcuUaM7H5BfnsoQffrevHImzuzAbaEO7WKDZdlrZwWbNJlD3gCWL+g9Bt/vOz
C1YmWtxCTobAZxFMJnrEfUUDLfBrVx775mNodMXzG+X+QTWKtnZ9wwoQXAv0+GQVeacd2kSXbyPH
7rfI+pYP/fzLIE1x4HGHw/1d+d8cunzINaqHRmQcpQlqQLElT7tqgiwN6S1QTPqyA96ZaTxao5V5
/RTclKrtqV294VSWPuVtFfTymVLnhcfU5f7K7Vg6U2tkXpGmJ7VkymW4r4QK+dPWEPSaJUq6IBSo
qau4j0tLJpCVWA2ACYiInjdknrlza+TPgbrxyq3aoQpqzR4KrouFl7QTW68hQeK7pPKdIv+Uy/JU
MzPkRoa0YeqdF5x3T3eIlTkIVMGWeYUqaYUeWjESk/aj33/G+UE7zJBO7KX5Byn/bLZ3rXGbdp9D
cyPVXbuK55YXD0+XqZVgfj/35PHBKh+U7EZVkD7RHq3wszKdrt/7d62QeZ0zuTgcjm+aoYuLH+lh
kI5yjlqjo9/D1f5x7F4AR++DID8UUeM2Wv8gy/G9Ldm3teJ/u25+ba20S2dwgIxGydtXOPMBom2M
thxggAU89IUA21Vz7eAwKhBW8iuH9a4JtvLS9RUzyIQ8KlxzPHKXp1UaULNF5hC55Nh4GVT5VhqZ
q1bgbIUS/95UeneMnVu50DzD/5XqW2joFcQbbo+9RqUOqSgqJpf2NT9ULOb8Mi+v7xnsauobm0ZI
aY9u1J+QoLGdo+MfEg32Rm8wDnG+9cnn12T5otLU4/8gMUAPLD555Qi/bmUcQx/dKCm8hYZwdem/
EN8Aq0sy3uj+w7A1/7r2pd+ER5EhZbR6ibGdRBWU4fzAQCsR3cdNxRyVMU8CpM6nqRWPVuT/6GKn
2UDcrrkMegtzYkhHjGfmcrMVrcoSoTY5o+MIA7SZa5njBzH0aJ1tDfQsw2BuEqVfhvvokSO3s2y6
+YVeyVaOjmtn/HTq9kj1bdfktes01Y1VbXHFvMs03szReJqHbaicv2Gszq5Om/htGztp7hH6fKI6
69pq6uVyvFfs8tjXT50je13rHwK0Lq5f2pU9ZS7/t+WFG0ZHmAqVhOXaf+qpvDRZ5UpJcCAz33jC
1rwwpni8KL7AmrasikjjZChOin9oJu1WF5HLy3/PKOJOK+hlprqbFuEhtz9Sj76bAInWm5MTq4t9
mwOepUDfVQOzSZRqCLrXm6TvjfFQS7VbNB/raAsTt3I/GIAFC0ODCq42a5HAtXbq19xJwlylva3s
bk9h3jNL5aeUNScpHW4Sf4vxdmXAgBM7A09ngCYoxoUn1AvLymwJm7G4MfKTYGYiOFbJSQeBYJ+g
Okqtr4Z0nzkHNUJNGiXL/mRYH1pp4zOvrh2UCewEsq2/mxtrNWRFpZHfEYW7ND7q2otlPNiVj7TA
nZMYh784vr+tLdHq3TCielri/7O885DOIH3cDYPuFlsub80hwI48A3thFAZte+l7/EQd+7adoKmR
Gw/hIy9y2o+g7O5CLf44ONXz9XWtXhacD71HRWYuZenXa3mQBaSDuac4qKUphVvUh7iFKqt4yFLY
1/e++Ii0nbCZ/xMv143r798UuLJ+254znDNvFHe9Ilepim1G9Cc/ulfC5njdxEoiNhNXUYSFvoIa
5mI7u7oogNnZuZcwPW3PagbySBQobq6bWXufVYPHeVaVmYf+Fu+z0TJ4ozcj7q1y8qMIQubC9TR4
RgHU2XXGkBzDNn+ILBPjWrCrRx0xmGAkMAyMzxKPzU0HTd/GFVk5S2yuzL8zYx7Ry+X+JkWtp6NF
spTHNXNbJEH+PRjOKds5akJsb1VafGeg3VVsGJ5XuwgWZr0NHjR47cEFLFJTU8Rmmytl5lXBXq0e
e7PcqZPpIV3kJfYP1GeabusDrGTDFyYXHxowqtN3AyYtG82hAly87MlDukeb48nSKjcPmxC4ozG4
iSofE8fxel/dQPO9a0nPzyt4M/rsYJ+Q3ln443QkSItaLlOlCRfNTbdHabqkq681d7qcen7Mg6f/
YJCRknZ11OH1VZTsJNKnyjZPsYGqC9iTyBR3vm0eQ1VyhyLbeIjXjyoUNTOdAAqGyxS6q9soGB1u
XdbZRHO3bfwawTCo7RiD/RzpxY0uXhUIolSzf1HT5BBFlVvJfz4pAgIGtDgfDUiVsXy6uACKiCcC
H6FJjSd0ZThVBkg1ra42UqM1F8BLZSHCbpCWv4X2Z15GseoyaeeSQaSrJ1sJT3WX7JHK2vA0a28+
GuvG3PmGfX7pAQZZkyKjmrVAQxUnehLxL5HnB31LfmPVY0OQZ5B+ARfB3OWtzkZhRE3E1Fle+r66
D4WcHoyZZqFrpe4zSlvWV6VVlFPKVNp9bdXKvW1Wyp2eFeh2Kk6w8YKsrJtUVwEsy2As/5ud0Nn2
kot1VTRVmZeI8VUkYu9I1UMjyTd2bW4d3ZUkhEiHXhcVRrAySxhLLhUgm32oK+rK7cS9n/9qJWQR
9pb+aqjHMjsmWy70HdJyvtLnJuflny1PRG3eWTEmR0/ZVV8piHz8h8Ewclu3vQPi4D7dhv9KT61n
7dINd7KysxemFzs7hkVFX7lDwDr7VspeoiZuNX7otS3SjJVn4sLOHGmdLdFPfXCqLXYkNTlIpeTF
0IxLQ33T5lB/S38hXH9hbvFU9lrIeErPjibN6wRLw1R86sVHWdrlfu7mzmHjZTZWXgaQSAQaDGlC
2rx8BacIQYNMI3SbGV9aqH2HoTrWZW2jGVYm5m3VqKW2D4ApHMa0qb7IRaU+SYYzardQE3QCsm5l
OJgxylVuS/0tOOjTOD6rYy5bnjZpWvKEky2PRZ/p1kn48fAjVgbYWIwx0PbhFODtAzuI7+rSQV1Z
rUK9ckuzy2FBM6TqNpFzaS/m26mB1IEcsZWVX04j1ye1BkS9k1NHErsujDIGywbffjSkMqI/hH7L
EyK08kupKsmrIae27EmKPZE81nIgIziu+Kob5k1004IQIB0aYcBQrLDiN9jtY2f5mgEjiBT8UCpR
7CimV5+0ktny3diW/b6NGvm7bmi4NF0WZr5r0iA0DzPJ923Q52jLNUXfJLA59UZ4rFMpBZ/iBJOr
K4m+i+tJPjml2stI2bfq5Dr0Pym6DVmJB5ZHpDrj0Gm9MmCWLFdMWiat5fwXB4XCmLcjjhSfxp2T
IBJxC51UvrOasWPfcjbZDepojHYl8H9PjhvT91pZT/8ti7F9MCeHuUAljvwWReI2RKalioz/Usdv
fiiiGW0vDurqZ1sr2adc5MhDGyWq4o0tOf8lBtv70YIE67FSBtjqgjHJNbfXp3u9mcp9V8XRDW8a
TyfCfscug+/FC4vmJm3a6Hbq++yG+ql6IzeD/aMcil64aham+aGqOWFSNWjZrWGMWvqQGbm9V6VO
BLsqabM7Le/8B1ktJCi1M8VC2UiVpYe05ezSiFPzV7UaIQ700YPWvWqcynLXA1zMn4shCu/MatR0
5pCncgJzVZYx4kF5bUCyF4KFDvv6UTIm5ZNeDQL+7rKbUlfVclV5KowuK/Ztr7TBA8IY2j0E2/Ve
I7f6p3PG8gi0ITPoe6pm6m1cy9VbSYEOBie8OZqBl06nqhpOT1rwKsum56vHsHxQ+2+xeNRiN4tO
Wv5fNe1G7d60p61XZMU0yTKlwxnpRBd7YTrvGqesYwIgRCrv6657NIJfsZoyEFMcVcyNfXfI1f6u
TJmsBAvd6Fs09iu5q4YrgqbQIjuBxeFy8ZkkT2lIiOy1EsLV3tG4b3udWwmcmnbr9Z1e8e6aNk+L
wrwmQ/a0SAIUKTHgIJKoXLauaT4WqemJ+jT6L762BcZbWxY1sxnOCOIYZ3u5rGLscZslBM9+rVMl
LfX8VpEH1ObFVCJDhhdBNjxQ4sydWrPfIpJZeS4vApHFM5ZInUofmUAEiPXJLo2dxAbPo0iB9nR9
S1fWCQwfYADUVjwLyzBfG0a4wEYgUFGX7f3UKHaqlH+Shn4fWeneTqT9MGzBXVdy5Qub8+rPHmkr
iMywi7CZtEi8AkK0/hRMRKTDTBUROWkBzaUltsMvHKHXY03rBzyeniUuQo2ub3//i737bWWZGgLQ
bbupbzNvah0eVemLiJ1HkZnMFEJjFujHLtgSkF5JAGayY2BSBKgoNS2OZaONtZh6jqVuwGsotwQa
/k0ilD8P1zSk4xS4zuYximXZsaEDYRdhQbgG5VdlnKJQJ6J6sbYqRGtZJhBu0iauGJHU0nuM5lBo
RSBArHGJXsshtqjBj1NmeE2XgAToYcSBkwJt4Mk1e9033ZEg5LvftcxCJUEQ32cB8rNh3TmnMDDD
vY/+y10I7dNe0RME0ovajP1d3PT505CYNhRaEHNvQXvWagRnx21ZeMqbQjHBSoIjDL+ayZPt/6cO
N6LeT8lTmH4yu3+vn7tV73B27uZH4ez+RI1QZTGbC/0Hezg5+X6qvuhbo+Srt/TMysLZCoMStzaf
7sqinNZDzujGobZx0Naq+Jwzaitv2lmWM/+Ks7Ug25wZcovaWGFSXg1hIU2yfTJ9D7XMVcLvfeqp
yS7Vt0gA1u7RudnFPYrrLFWrCLMAa/dF+qKNI2yDG6WjtR1k2gcQrcwwOW/j5dqaRKvHTia77Wjs
BVr4IQ7aDfe9ZWLhSpW84q0MMJGmjMCOfvisNuLPiw44GkbcqKnSwVoyfFclKlFJ3VANkIuPWS39
CPzkkPrFRvK9donOzSxOdSuSymxszADJK5IPOQQqoXiA6yZx9lr3NTWP12/RSjAxg3xA1dA7Yohp
8XXSknZLalDGa9DhzPPmQ4T0ZzPoDOL4OysdD39hDmQcmsi0OYylS40mszRbhczUpz2lTMneKM2d
WlQ0mMOHYksYfO1ZB+P6P2uLc1F2wyBFI9Yq6cPU1xAH/mIoqzEOIS3tbMuNr306hHZg8SCEgOBz
UbDUY6FOYT9hzfxXt/aOdRz6/5Loxel9Rgl/DUiT//lmAhaDGQK9Dwp/S4PaQKMxiEtPiGFv5H7h
Tok+uC0TNGNojV5rtv9ct7jiMCjvkZ3BCzFH+svTEg65k1sFTes8cJXB/AA1+hHZ9/AvVkbiA8so
sFTLXFJ/2+NoCe5a5mX1vpvuGOFxnQE5A9Ie5a9M/a+yvQySNJ/S75QQZFrVay7Lbi4+jyaamf5p
3GpwLXfvDbFoOzoZClULipeXnrBTlcZqCxLsQdT/phBLAiUP3MQONkYXli/j0s7i2Gv2nEc7wAgl
FQ6iSfUkCHSy6bv4q7l94JwkpgwK4kMWr2NQMq5QkA94tjQ6rpY7pZs6+UZmubZtdFyRROEVMbTl
5DmjikMqhyiqtShJ20FxbyT+fdvYX66f7bVdo7s893ehjKFhd/l1rKKTQihpgDRGZvZiymNyU/lB
ex9yEb4Yafz1urm3KvV5S2X+Sg5pFfA30tZ3iMawE8zxizGhkYUIfXPDLF/efaNs4o+3rZS4pfWQ
9LvaP1y3u/RSb2Y1oLP06RB/WaKnoAE1uzaQAXxDN89Do6NjOcqujOjuk93chsmXoYX0yNqS6nvX
ZgYZRnbFpLXKXBw9sfklOotxQKGNjdBag1qPw1z11Fj3Uji8SrWm7mPGxUE72l+lqEOkvi/GXRON
ulfH4mOgad97Jfii2VX8KBEWH+MO1YUgYBj++tYswwh+4cybbuuQRBCtLAdEE0muoYKX4WDRXpri
a5+9Xv/7l8/R8u+f//xsB7K0DvUU6nkXlkfyJEt9GZLnJD0a9q4I2j++NZeLmc/BmTE9yvQJVTvI
D5OdHIRuolHmNNUNYM273sW8prkGy6AeLQx9yYCk1k3HS8HAM5maq1tfjPi7poESGOiS3cfq57K/
q7uD7D+o8RZW4l3fC9sc4hk4OedMQCYul5hRE0tKrYGBUPmmxLvE59J0tA7+swwP1qcK9n6DwNbp
P/txffCdh01ylDcu28tLPP8EuJKgmIEhYnlkJDM37aHjUFtjsVeKXQwpdCluG7R3VEG3/0Mbxm4X
cY1h2SwVwAaHQd1PLSTuu15/Uml8hKeSMZLRd2O195ro2FkvGSxj1U6TQ0+WYg8C1ENv697o+24e
UfSjoijcwYYKu/6hwwwbSw9N8T3V/62rT479QXeOkD4eA+ibmJJN0k+tdZtlW8WFdznL/+3+76Uv
TrMQlj9lCUsvg3gXmsjuMEcUjG6ofxjandZSdI4+Gu1WQrZyiS52fPHRUaiTpKTHbDceIEAfIFjS
PxGUcdiCe+ZEN8KD9+7y4gMvhZUoAcd2HWAuHzO3GUdXTm5jtMiazlOVkCz9l4zq+nU/8f7Bu7S5
iOtE0XSmlHWGawz0+IvJVaHYFlOwsTRV5X68P7zUvQhaNaLkxYvnj6Nvxi12xmnwEid1K/8TTOIz
aWr7bFmSGzu7CULl8WtfxTtTOajaL2bv3B72bTWFZR72hkJ76Ic3wJUkFfvr+/BOfOj/jtjvHzg7
7DMf5qeBbuQKm28EbL59S1fSzfQUczPrKPxK/6Kr51aJureCp0l8z4s7KBjdRs522eB4o8hgu3xu
NbDk5Qe7C9zKQk7B/HH9Z77lSO/2cc6i/v+oxOJlY5hWHseafQwmdSdZnhN/FuFNCdsYpFqRE+x0
66MNj0gYuE75FVKRdvil0y64/jNWT83Zr1jcR7X0Byv2+RVyY7m6/6uE+y5rN8v878MkDqep8GmA
adGxXS5WdqYiUwb6TOVzqh7C6kbTE1RTUhfcX+u8Wvk3mQ1nvIt/fxhDvpedb30FCdLL9fW++dZ3
2372SxYLzplu1rSaX1J3kxuVpxZOwSwu72z11vEJequdgmKRpH6Q64+yfAimx2H8rEs+Sj6nFhaN
KEJGG5QdJCy1vU+NxouE5g5646bJq2UK+jTF8fpvXgn65t0DTk4kq4NcmK/k2YmW4qS3nH40YCZ8
pUdiWd8kLXSrWj8OkN/43UTFb1dZbqts9YRXjwefjHyRuvA7trDA7sy8E5Phtkmfu21T57tU6n7p
DcQv1xe5fkJ+W1p8l8D2fV2rsETNk8Qg9aTw0BjDjdluwQe2LC3eAjXlo/kxlgJN3vk8lVPGLD3d
2y05yjequPdn7X9rWj4Delba1hjidkTp72ygYFCzi+S2aEFHwt4rRXsV3xQo4EMfFfmoareBuNMd
wpAvifOqFV8se+I/vvfjA7PjbtV+yJBUj8p9rn4h1Byd5+vfYN0nzWOwtG1o6i1xwaaW+NBd8INN
yX8cwmZnVdYzRWJmywbtEKv6YZAn2qGAHBzne+z/rCoJgklfHCcHcuWm2/BO6yf/7Act/MYU6uUA
D6ThZuZ0yMfCU+TG/X+kXdeS20iW/SJEwJvXhCFZJMv7F4RUBt57fP2eLG20wCSWGd2rUWt6QjF1
cNPczLzmnNA6NKFsW0KJtsR9I94OrU6M6N+fp6j6Rk6S+mcJ7Smnmy6TM2GIMjiKvA3RdCkcfdQL
tWnJ6d5fMxE4BngrcCcWz+oShCZBzs6AB0YVQGwLQTiQGDUfTja1IH70G8HD/9ff+D6lSahxpKH7
BwwnvZn+F4NRzosOQoT2UAN3arBfKaCOBZ0KiVAqkBqDF825i1AiB2btAq4hmPEPDnOBSBV/isMM
OHHd/BoDBR0/0rPSIqI3oty10B78YNiZaBuxxB4SkeGdPkg3KE71tD7hhGfXB3/xLeqpzSiCTzVR
wyR3NNihbfp6J+rHYjaIFdwoIOIUsysDadmMs9Poz2U8g6ahQJCKqoGZiX3WpujXlyKKm0AdRgog
KsbJr61btkBg/KnUq1Mk5hjlzLoOjJdR2TXZNhlelPEuK65AwabKh6HgzS1bmYUD/sQuZtOAYAYl
rybs0gz0G734EEFI0SST39bRd9qCCggETbx088oZBd4fJJtxRtEwO+MjtBavVn2CpaqOfeGr20xo
SZFbnEcrHbCzKVvAMANai3WIqh/AjEFml8MmTFw/d5XxvlCQPeg4UYWz1tWfkVzAMSOJW7bcCiVO
qaS4lTJPiI9gPo2CrzS0EGlwsxwno13kn5IKKUMeRfrlITXYntI0zlKpTeF2lSZ0B0u86ZXi2Kcm
ZxfwYKTT3TenCWJcKWwstfsGSQT9deZJ261utH+GEfTOpxBFJIZiN2LWklkg4lDZvXB/+dDkGcG4
s6RoRQ0UPXAhYbhR0Ps0jsEVio/cyzB0FbPLj2Y/ULECTiG0I58aElSjgMouTElTK24EuUPfPEpV
C3a+vaDzyNzWbsm4A1C6HARJQPhNjV7cOAPVLLUmxsxU0lU/fWuhvEUrSVWMth6jYt26ESEZjOY7
vI1SIhgb0Wg25vhgddtO+7TUa1H5LIxPQUE12a3V5k5TFI467AXjF4pQ7aSVyeXRWXN3Jx9ML32L
Dy5i0HeUdCnFidzcyDFK6qui/VCssiP4iwQMo1n0HARxvg+nOYLcs3hjhqhJ4XwHnW1mmuCDcG+g
r2OqlH36HQbq3SEcL2mkHcvMDU0LJe9KLR4kvwhJrwVIyeXDAPG2+CFEa7qtDzNonyNNxlEPNjbJ
4G2AtYgLuNGQfkFXB1I+PyO3GBkBk1YbLUr85vTNSkWi5a9BkhKjetLNXTVCWMd4EFReD+zKcj2Z
D2YcEGLD+7bAfIQVQiCy3op4bHX9LsnAfAJepJIELdTBLo8+9Ylng79YtYyLDjLZjFoBoNns5gih
DWg7qqPcBcmZ3cUqEZUn0+AW0lMvdYaKu/JPNE9GU+bplKsF6vn0ETsTTeikuYpTE04GtISOeZ0a
N/lUf6t6dl/rvDzlWhQVa+0fYJMexouZDXolTTHK9FH92A1vkvwdQJ6jNB+LetfGIFye70pjX3VI
7vHkCFec3skyZ0Y6lLsGAUxA61pmZ/3bAH7nPud41rMKF5yBJyjsyOp61fsTUGIcsX3SbKLpuUA1
y4RIofmrNlHlgGJINJQUSMyK9pyEzgwBm2J6QPexk0Re0b7KFiKlKZnn18trbd3j/LDgmIoOgk3m
8GryvMzKCTu96J7GaZ8qOyX1enA3j/M2mEAguM9UaLXsLsOuhd8wJpQM5w+sfDrpyQyyZivHQ3Kw
EExM3AR+hZbbt+C/rhvHlCA0jW7YeCOF6HZJkQ0ybFAgkinYpMJ9JjuyYfspipNCxMb2De/76MSf
bQbwpuMqRjt+2Mh+EStGFQoYFV0dnHiKSNL20Fm89Y1dk7xNM2eJSDw8ZiEKRZAWUYPhiKNxixiO
FA0klDwo4qXCVVSiD+JB047oPQzHDqHH42QkJA6+4tGJpDu95CXX1/fkwn5myeqznkl9TKdHe827
eVensyfB5XXRk4yK+u55UmUEUx6rCV/EuSL8H67+n8Fni+pUdPeN6LPTiIAbcKkdUr/0dB+SwTHJ
8HwqP63wIzY8zopk7/zI0YBVEoX1EM1AOzFLC1bnZqWmMzKt8w1yD8F9jv4SVA1eW+58HdnRLni0
NqbXD87goMbsGhKknEOXveOxH8BsiTSoBDmQ8AFZTkkASpo6uWzjuQQaYyNzyTMEMRPGGGne0ZM8
7SF8DEOoT6tXKPff4y6GM9y4soM38A4Qy+Hxx7Fn6R/7UIyEmxhtX2Q8TZaV8H8hwNX4W8E1dh4I
jnMrf9JKzkjykJiRVAJhDJsKSJ141WQN0S1bie76HmIIb5dHdB0JJSG04R3k+sw+aUMtwJN/BF8M
KCyN9rrGzdx8FOttj6qNy1DsWUWHD2zs8EjQyNGhPH3qMfXEnCIlo+tT692kHNyqo9rIz5dRznY+
C8PcQKNQiAu5Boyw9Y/FL/R6j/eUNPswONotlNbAyHAZkf7Apav9AwjBbtR149HNxhAKdHzrqoRS
AM34FSvfI7pOK/+m0Tnv3rWZogWmYHtAfT4St6fD1zXdENQhZioQDl2wE+XrdNjLxV2n/9uQxY9B
CyRm9YmZVnRhS9eEVG7m2trHLQijlFxBn2rZOQhpkLSoNjLaV8am+Sw1zpG+OqCwEHpDIDlE3z5j
aW1CJc6iA1oPxBJUB9LnrWlrwffliVtdkAsc5swykYpU1BjFFIG5j7W9GnsC7yZ8VjfxZyz/2sLs
L9DhonQNpXK2eKffSbuwJ/IdyocggrDVH1rDEZ78gMx25AgOL6VEf/TZuvxrHhv1Tka9RG8XhnHs
EaJGr864jaHtFyjfkx958oTH4fbygK5OHJrk0bsOylqJXaKGOckQiMGAZsWnqk62Ln2H4A1FLv0y
zupWAA8vaKAREwHc6QLJpqiTYzRx28m8reNfZfQogLesvNEk7zLQqkEICv80bKAzhAFKu6ApgljG
TkiFnV5/m1b/YaVova8rzu7mITF7rk79aPJrIA3ynWWiTfVFaQw7DxLe3WR1VSxMYk5QsUoRBfcl
mFSZxxla6goCAX0eP6E7/b5OukMklvYYPsrlcx5BGRxhLSGa3cF8U9F7M4GyYwZrtFHFO7UPd/+/
4aYXjMVDqktRT6pW+DapchrLLdWjGDo1L1BEt/XZvqA1TJAdRLcz+2AIKmuQpV5D2dv4nnbffW/P
aCOrrpDVGD4vG3SWyPnZ/gssZlrDDOcgNICgBufmr/Imv4EmdWObTtA6uI456GkD90rxm1c+tHYT
QzUPqsPBukL5aE8HUp1iaTATukHGm0K6aVBlc9mw1eW6AGBmKlGEckoqAFR66sTKAeqlKObxeh6L
26qLXuAwdwZDLvpM74CjRe9RBhFB6U5Kfl+2ZdWbLDCorYtVh5gL+gopxoTAT5y8jiXkp6EmEnfI
+3PCyavjZoBLBOkGdPaw+fch6KvMmIBVgyESUKhtEEESyEFZXeELFOZgC1E7Ba0aeP4QW1aP3RZ8
AoXbiejq8FSeYsKqQ1mA0b9fDJ8YpIMidQCLxKNvukbj1oNnSY9QvGvqbRW9XZ4tzgiyzC85ngCy
Nv1cDl67YjOWm1B5DETnMsr6uY1rMQjGkB1C2fSpVWo5KXOo0HM72xte/yq6UB5FSAP9n7c5aW61
jf7QOb8mYnLOttUV/xeYfTtCvy3pcsrN2QjmZkZhXKW3R781dpcNXPUQCxjmZNMiyC34MWDCriIR
wjfyy2WAs0fwj+tbIDCur1KULFE7IMzytwoGm6reDtazqt7L1Uso41SRrsyCd7qt7uUFKOP4xrAX
dTUBqFbiNMsrgts4AlAh8mCmoxifXYT2gfy+0/ECsd4gy2gL3Ush5o/9WJIqBtmHOjxdHojVBbv4
JMZVCp0YaCDHTG20CxLDfChLr07va15X3dqEamC7UVBrjdjCT63jYhtmZZv1Bfg/IdDtRBMStvPM
WZmrL6sFxNnW06LALEID9+XrxIVkdUB8L3qaN52XfKKTC40Ll0eOC8gsUr0I0DifAzA+dN/5zr/q
wSVIxprM3yKRwf3gXQZcm6qlgcyStYJEr6F3hTHsX0bRGY07yXgF/fH/D4VZo36M5aBUsGpKv0YT
dkDKaXxvre/LMGuOBFVKlAUJQoPoRD/1YPpQNBAJgDFZZRt4cGiqN8c8OnX6Q9i71AKE9VamXIoh
2AtwD0BzdhY8IM1ixXcm4u/xHiq4TtnzKM/XzrYlIrMmRDmwhlQGol55amB3Mva4TKb8MHwmecVZ
gZwxNJgFYVpdD/4vgAnFY9JBuPxJebs8S9LqmkPnAgoQLdA4snQYbSuo9dShrUSrm0dDr5rtOMme
Uc2vViElJBnMYTM29eREYCO/MvX0dSiqyq5i14o+UFd90LLBU8a55dwh1jypjoZGaLmAcx11N6fL
x5I7NRQLhKDMXkDZZmQHug+GwF+xTlqD47bXhnmJxQxzHRSikIEGyC6rAak32Z7rD3XgFPisDfQS
hNl2uBIF5kQ7RPIpJAMkmYu0v86EhMyK7F2e1DVfjJpcBLpoEcZZQzqufWbYBCOOPsnRxgRygL8u
A6xOzgKA2rpw9mIMGjMjA0AAycZBVmwFqtNQxixUV0IJ7WWwNWsMdKGbUJBEEpptMuxMdRKjUU3t
Ynwvh49q4IzW2uwvfz5jTBV2qhH4KPa0EL4NlMYJjcd25JW+rg3ZEoX+/WLIclSb+llMrYh3vbbx
RVeVetCf4YX7cHm8Vu3RaMiAnsZQGjlFSoesMM0CJzFI5eyq8RQQeMoGx2+sTspfkJ/b19Icze/l
RgSIj5ySaWxARsDxfXTYWdduaGjZooK/JlrsTs3IaxGkMjGOKaXazg1EI8Flch//l62yQGFzp1AB
RcZAhh1y4GXS9+jzmhHPytzoPRQtblSPCpSKZ+35XafBv0xA0JsUjmyH2ILegT52k4iO6e/K+gU7
NGk3aOEnA/YrXpmX18P6QP7zAayqWCwIcQ3OFRpODW0kS339qWheRx7l3vqy+wvDOOxAjKQCSnwI
niClaOJsSB8s3tVldROhsxM5T/D9oMTsdE34k9KgKh4Bmlx+1uoHLYLe5g4lNjEvdrl2yqOR/h8g
1ifIxRTEIcJhiCLKw3EYniZhq7avdbZV8+3l+TlL5f6skAUY4xrUwupqUCPh2tcRaIc+WATV4zE0
n8ntgby8zDZxD66rk63Cy/Os7uIFMvNQH4o4TycDyDFNjYOgtow4x/iZAixrHLONY6jrWcEICOWm
y5zmXrCFa8GGdOLRcCun2pW2S0Y3eBic/Ek9BA7vPbv6kl5MJbv8c7PWw1nAmjHfpYfguniWnBIi
XA9fwntzK91ddQ74DI88hm7OAvqRel/4x0IeQZ5iAlXOII+VbCowxHUH6MKpyXuqcxgM1sBQB4DK
YaQrqA7w6baYA0tNO+qMx6TwIlm2O0PbdXO9bSTLjiDe0tYlT1JjbemYkEcHYRFq0Uy2/Udp/Sjy
U1xNoXDsKyIpUaQMlstWuPGrnWaSyP/CXRnFPteJfDASp+UyD6/lm5dfQL9wMcSCWfdShPJnKJhf
yyOYhCAy4ZXpMQyONdZXfO/jwXt5q64GFWjcjCbAZNqnf4qpWWHbRlCTtjMfYSYVmebbqLwV6n2o
N7avQ0emSEgdcI7CsyJQuolAro/TQ0VNAegkT2FT08yzXAesBSGRzzKZG6RSrGGPnuZslzdxZZvG
nG4qoxxtI44VPEjkAY9UcxbxZS24yboh4ezsNX9Pk4HgkzWQ92eTIF08F0ktowbWr+8b5SUFB1EE
xr7LA752di1B5FPD5Rxtv5kfZjYK08zwSjdvcF2CQMRllLW1vERhZjWdZqMXRJiCdwYK4kCm5HN8
PM8OZq36opSJuQQELbkbMkQNgYH+t5BXoLB2QKKXFZX7Mt2YLBdQYopFVdYxumaC+jk2rNtaEq4V
fdyberdp5JZj1uoaAB8BvA7ur2ckpxXCrrk1owdIFwv0R7xW5neJMoj/MDt/Qdir5ogUojpYqFUy
m86uVTAZ8q6aZ9VDP/sLaiAy6KCQ9GUfm0Uw+AFUtRGNjFAfSrJv4Sbaj/vSy/d43EQHwx1wVMyu
fh1eabvL5p0VkP2AQ5gRDAXY3qAQO13jEgIlZtVgbRSh3VsEB9QhOVbDQ7JLnHiDGoXLeKtL5O++
ZQN1WqKoUtBGGcI/ISmCj04Afan1mZe3FS/bsLo8/kKxATtJncwhimDZGKROFM+HaAzR3TFwcper
2/fvomdP+CSLYm32YVGvdZtRGu9mHH+XB23VErDMomyWMrz9VCguzhpd8rU+yADRlB+KoILFCQqe
b5cxzrllqcIEQgRgJoWSkczqQ2Z6WoPqqMrswZ4966DawVXwVW/Dl+Cu/I3Ao3IPqQ/5E1QPNGcP
GpV8x+OVWLHz5BPoTWNhZ6c3AbQPIYQsNpOvggxJFG/RxRkbjppDBMO9bPFagBXdhChmwrMBbBJs
fltEn5nSq7BYBbFlLODw0g4+irc6AwU6UBBPiNlRwZxbpW69GLXDl/FX7k0n8MzpIvZynOhJjVlV
PQGpqRHBJnCMVrYi3og8foi1u8MJGnPKNE1WJEkENEW5bxFumEELBwYXI3zuFBzsCMChA/0/HG0n
oMzBo02WqoLQFjxQ5U0ZQEmP+7xce76cQNA1tVgzgWIWmZDCLkG48zUP3bBKiK5l8aj5rwmlskVB
6qeSCaAeBTv1Cxj/7H5yEdWBfijRov2gf4jB21Q9mj1PVGp9zHUNPasofKekl6ffpkRJVkUjvq0r
n7Pku+l/abM3lOYmqx/V2cHic8xidC4vq7Wsu4m9jEwITa6fqWYpkVakoYlBn67EL/WtgmTytnI0
O3mEztxe2lXuIBKurSuOHc94dBxAPgZ3VJbXMIyFNhdk7N3Rm1z5l/8OqogPi4BvNvjKr3Uvu7Gw
snfxHe/4XHEaAIZuOfojEexnT09xUv1K0hvcBEdUaD/rEDZovctDumobnjag8UFI02CpgkCuooyK
gX70RlY2xvgBZuopaOwx34zx5jLUylWN6of8A8XsmApkMiZEdLFjJCcVHLHbWvlm4lXLrpxZJyjM
pinHirLOAsVMNqN805i8doTVSVmYQc1c7Moh1gq5jAAQy7YePEW9F/JI7dZuLlTdDOkQWversR13
YVgLddSnUFuPRLef4K0lN0t+gywykg7omoQSK4STCIoBOI57bV+fIDPnlKCkJaiegBxWdx3S4hlK
WX4jOAhdYFBX10jS8cJbq5BguEP9KKp2EFxlXIlkxX6q9EiUIEqTNo8FlEmhpJhA3WzqSAwJLGHC
+4HjSlZmkdLq/QPK2ima6GCipF/5fFvot6L0rY8fl9f7yiF4AsFcP8FSNSvVCIjAtEX0yRhE3wWg
s59MzqSdNZPhortEYpN1Td9qUHgBklIOj1pXXcU+1SuLSVNOGEjFaZXvOn3VpQe8Jir9kI0hhKhQ
d2MSMYmJqYW7qNfByl47gf4k+6KdyR+RDL6KWERPVX47Qh03FngkLisO4eSzmcCmGPWhpDX47B7x
DLnwBunZQr1k7v6HeZDRKYYecLRMsLHNQA39Eny7CNvrs/ocWVb2HmAZ1ijZV0I8QzR49jbXIQIm
gin93z+y0N+sYw+DXwJ99OwjZEirLG+DCBVb6UMh7vOUY935QsbPN3A4AUKDJib9+4U7ynrIX/ox
fn6DRC1IocHznXiW+Hp5DFfq8wGDwl1ESpCnA9YpDC340AotAS1adA8JjCHxRGUzBo4eBKTxb7TZ
qXpQjRxau3rUVNLatky00pt5rnHNXB086Lh2gBbrrFi6DUspnmSYWxVfRaIf2knYTJ3Mq5Q+Pxah
p4NfYJ7WkRhjo4xtmktV2lYIwk1EexQ3vSM+Z1f+wThqtd0S45h95na2T68Mjl86I9eRcdMArATC
MxTCInN8OtCzKHZCKcIBD7o+h0RAoeO3hHLDPejpqaZu2qKWv6UKu1GhNHfFmOZ4s2RSrThSFKGV
GaGpG9RuNZFdlFajOwr0d9yhqXtUyOtdlhOoTwQgW6+S8NE3uuZxmAvMnSIm5lb2ud0rdGGcZptg
D2q90RyJeOZZv1LVZamuxjUy7WqA2ExpdG5qpZJtCKZJKjk7THWKK3oa+1vcs3jljGcdbj/DifcP
CBfQ3HHWBiH5KerMa2z+eCe/+78UUh4ExKgtW935TvHaI0S9BUN6Tq6yG/UaCiOc+9W5j4P5f/F/
Dr/F9hQkSImJlPSxSL8DfQ8ij95/0TLO1Wp1VyxQGE8KQv0+1nqgmM19Au2JOoU4xNNlF7C2JcAj
DZYciM9AFIdZmF1jxE2p9LQJqLyVO+0YWspG98HxkxXEBH/PZbjzexxqmUHwDWVnUGCdaWo1lSIE
UgeT0P5kW7VM5JCTa19FQLwZtyzIz+P6e7rTMr+QZTmkVwBD9ywVbLA1h/FzdcgWCMxVcapQYQI1
aKQPirvehwbigxjvrQQUTDzat/O7BkbLUkB1gWgXZa48taXz+1oHUR2W+XyNdgCx2vqhmw9Eg1gr
t9KcvqfZLb0As5i22Ao3mzqn7WB15WTycZg2WeWa0LYMtjoIbMA30txkEdjftyZEJi4vizPKH7qh
l+DMUoecPeXcBXh13dyJIxGewCjmDpvP9Kg5R2iPhY6xeZG2JNiVREJDCxSFSG5DgcvNUJnL+Zy1
jbf8Gvl03MFug4ovOu5idaiR0bS2QcjxIGsOdAnBRDfK0PJ9iXb/danTjTsZJY8gKQQrluUJpt1w
BWhXtwXUtcFRhK5btAGcmjTmSaLmqCIFxZ3XtLfi/CrHW7O5mdCC136Zyi5V30sBOrx5Yhfir4bX
+byGD2eNywwq3PEgYLalX+lB3CmwN7PQOo/Ufi9zvOUqgkELgKFsjE4kBkGcyzKRdVoiqzREyo4Q
ZuQsi5X4GzwX0ljQ60LPpsLux7oSxMpP0DAzaCgL2GfTvWRtheQYtG6hO4GVkKpBoRt+c9KHa45g
AczuzcTog7bvAYxmNUvYSMrvuL2WpqemvJL+fQ3/iZFsX2o8wRWV1MgSctTN9Kuc5Ssh5NFE8Sxi
t1iVp/pEm7lCRSH6fJPme7xEfP232G5R6Oxc9i9rG3o5fsxu61C21yQitQm1V8Z7017Fw9tliLVT
AZzMoCZVDJCtsy+CstTqumopO7OvomSljr6iHgqEQzFPbjgGs1vrDU8FcG0QaZgOCVbKicRyXI9C
qEQWLcTLkoe2hWy6LYhPhUQmC/JQj5ftWxlCCM1DtRx0W1AeZCW01a6XCkEHVmsh8Cur+mPZglws
NaKJs81WXCMV50CGEQ878FEyp14g+nj4mnBVEZhXpSm6DopbNDNdC1J5VSrXoah4pobr8WX7zsYS
6uQ0CwhgROUg9XPqIHsRlZuVYEIdS9xp8YTGrkOgHRTpue7vi4KTgjmvcpIsuCgLk0dbbM9mDi5S
6mcBGaxX77e3+7r9cK8fAofXV3SeqAMMuqZAtA2JbGQ5Ga8fCKXShXMW2c8aOXoeIQey2RDb3XKS
29bZhRhA6M36kUnCc4DV1JB9OS3koIxs5+gcvdfjn1+ed/SOBLD4jV/u//6Df9mQHcFv7+efP3/p
Ejcnh4PtbO/utt93W2d/93z3/Pm8vTzP529e8IahStZQ6G+0JDLLK6taTfWLLkLaqLE9z4vsn19b
XiXbeX6KAiHUJ+Eeipsou45Rj5cl2YTBd/aO4zkejHaJzbHmfNkCBBLWoqogxgYG/9NlWytWhpB9
FdkJ2e+f987x3du8fKjkxeVM8Xn0kpqzQKJfsnjziFC98a0QSPvjEdNmuzxTzvY9AMAwjVweOuBQ
uMGYEkHtIIbUEAVwnNej90U2WA72lnMW/GignFx0GRzGEKnPijApgHN8f//9+PiIhzZ5HMn9TKA4
jn/H/wI0asjs7cN3aT98PwyE/ud7IiBcpv91d3kSf7izz78I1ccWgtzQG2auLjVeM3nYSFgpdLvs
bnYYXmI7sH1r2xzzf37YJTDm+TIYuThqFQVzsPqJd7/BzgSSs3U4UD/xlDMoVUGQwICPQ6KcWTJj
E0ythZiFA7eAHeDt6LanjgDmwT6H/v4vY7nAZC4WuISNXVO1wMyIQvBHQkAKSZ5hbWJH9tfmZXN7
uD0cXM4knmex6LJaADMHSFf1cgg5RSwr51gQz3vcvNnXPKey5tFPUNTTITUCCQIuETXPOYJtER70
doOV+sRbJud3XcYcZk3q0MaB0DcFenW83YZc8xAUOiBnqwOvOkTE8LaFIO2pKUpc5EICmQI6U3uD
vPZe5zre5vajdD9+XKW9pXuAc/Sub/8FLLP9E9SVZ7MEWLo+EvLa2a/PjTvgOJjs1oEEiuMY2BUE
JyUinvhPin99AeO63bpg7iY6wko5dqezvbxyfy7xl8aDOZjMHHo2svpnaukx6hx//sDGoZuHnqg4
RulmpX/gT/w64L9/NhO2E345dBtf/iqd7pcLX8UWpQiVX0EedPlVP9/mOX9Ob/oV9FvwGycC/cX7
AoUuafYLZMjgQBochLIIvJyuk6IA2ahag5WAAuNG8fMLLvKevMD6a/uKuknnzuNdas7uNODG1BCq
tcA1LuIgZ3aAUjeh0pvA7bupJp0OAmurI1aiuUoa3F8e5p+k74mRDBjjlds4F+LQhKbkviA3AQkI
+MHsnnzh32Yy4s+A3txc2Etg9uZwa9/v7jc714X53993nxiWnUc30vPdfnvn3D0/7++2HfkOnIF8
8uIjZ28d3I/poOBCgOyBajI7V0uGDDKrUmLLuejXiKYnReXOkpI3IDf0O2MzGzMIjOo85TjZlSnR
wXwjg8dLBbsvOyWmL1TTrA6JPUKIkYDRqXO6Yn7VJi2+SvKaJ1e0Cof6UURGTVVS2TKmuiuMup+h
gdkL72qFsL3lypZPJF75/HlXGUhYsbRFpJI0A+kPZqkFQyQqPgWSakgT62iTG/H6CckMlQXFC4XX
wH9qcm/MX2QIXen2JD9AJhMi95dX4fmzhPkOdhUmoyV2Pr5Dh6a9KfteanlGdgtOMrU8VuiFyA8G
HKfkVnmPpoWDJXCYhanzZbbByUAwK6uZhTKdZHyAKqEhfTADArFIkmsR6iXFxM0C1BHLmnvZ7JXl
fALKnAi+UnZaPAC0RQY1Lq/qMSNp6An9Vhjf/gMUInDI7WoKKMWYiW58Cx2QFnaOBUlZIdiUspvW
kSP3ju9zDjr6o86GErV36AeE30SN3KnbNJPCUINaxl6xbmaILPcvM48teR0CCS28YiHmIzIQsaj2
eSWDwzCcKnsanUn6ToPXyyN2fhGha9L6C8Jc6MI69OdaBzGp2BhiA7EFsXEFJehes95KXd2M1W2Q
zOJDPqaxl5blcGhLsGi6YydEuySNNN5D6Ow8Yj6IuehVoTyXkSrCatkxRBuC5CCVdTR/b/QPUEO0
ol1leah6d3TjGGl2zVNKPS9v//kAcDggmovbExuhk9tEnY0MH4Dcjd1Kdia4irrTUUHW2IUWkUJw
rBp6NBDB+VB5pZ3nhR0MOjMfwqRO2lRhCRfiJmyvZ8MncvTbnJxheBFNL6295l8XxjKQzIhbQ1L1
aHBLbMV/T5P7qTxm6vflZbbqA6y/Y8rcq4tKnKWSQkDZRKw/oBeXmTf9DIEgXhXl+qb5i8S4ADUr
RDNFr7CtxNN10b0LlujJYc65t6060oU9jCe3EkVJ6p6itOBUheKkuhlM1ItmtlG7hsVx22dPd2aC
GLddWHmiaXT0xvkWeVfVutb1A6rNUFyUtFdQarg8WedNSgwe47ErQdfiTgBebpH51f9uiLKdf6e/
g12xi+9LUm+SRyzI3xpnVNfmToEaIyS40KN/1iuqK1Va+4WV2GV5Fw2/AnR1xzxOZg4Gm1vu5ETK
hh4YVeJDXiYhcrcdIClweQjXrjYLS36iPYtojtxq46BXQMlS5VEeFLdrHbEfEiLx9HbXViKYxNH/
g/5A1C0zmxdqRmpthdALgWBQUKNr9CaaXruoI522H/zNZbNWB28BxmxjKdX0sZcANviDqwd3sTo5
df/7Msjq2C1A6Ecsxs6HB8StECAGjj25P2a6l6qgSfZ3l3HOQwpY5iBfxI0XrQ7QL2dePmabB/PU
4AgvNZ0UH2OP/JyWOZrk1pWMBp+HFFIsUoEnQm53tTMpN+H4q+44n7Fq7t+v+IlzLsyFIlofCSW+
Io8P2fBr1K6U9MHn6XWuoSAgi/cETd9B5u10UC0LZ7ieFMgvzNdq4ljmtTA6Jo+hfW194HpNKXZR
h4k241MUvezDZshQf4B+f9Jbbw20H4eYk607D7Fh3kzkEqAwAr6ys5fjNEixaFEUSYQ2SZdWqQql
nMLcJnIFPSD4f9RBgjSodoPE7I6mOZeuGA9TcRx1o6ltxUzN6msQECsFKWsRWKBYiMPOMYNU/hKb
VIuhHoYuUbfQcrFCkg7iSa5qZm176HtlFDdppo24mdRqqTqqknP5ltYmy4RCKF7FCO2haPt0GNNc
loQuQglEJclO7ruZBCknk3QThwSCblf2DosOPtxxkODCTZ85V8pSUioB2WK7qoPOK2PjOy1Rh3Z5
m62CoBUUJO9UvoUtlvbBnCGgWgWPnqLZR1BvDPKQc2dcHS/KKomssYHKFOairPegbZpn1LdFrQwW
zvG9lmqij9rkjNXEOaPWzEGzNxL9FuWyYPlNfeQdqmmCd0qmjJgoUUk57bOrAIjYITOHhm+LvfWD
VFET0hTGaFQNstvF7ce/nxCEe1AmRBOAeLycri4riEe06IZo+RiMT3Dv2yY0RDiT/nPAsUuLKjn/
tAFT3oRTkKKWs6qOY1TxNP5GilxLxos2cwSU1mnPQTw4lXDITRGEphzk9eH7C0z/fuFO+zLoURyH
mkujyn/1vWGrgczZNmvLbWkbsz2lJjUh4gvbAvkNDLiOMrqCqXmTxjltqbc8G0MVb2c0UUh4aDIT
BcUGw4znDCVDhuSjtvxjRC8vngF1H99aY6Dbap4exIR3C1s1j9ZGgxwMa4TNamZIP7Z+D9ip10OQ
TypOEhu/00J5zoXPy0txfZngnECAGoWjqMk9nS0RweJcL1Ay2qN0QEepaHEzoa0x2snKV1FtNe1O
kB+NfnsZlv7Us4HF0Y8jCpk9vN9PUdWomHApgIV6Hd7KqPnIPysIP6L5Qf3XdC70rAI3Dap/QXEI
6ZJTqCpUQd5Ay7WFyroeItmWBuXQcolM1+ZsCcPc2NNG7UB3Bk8+oYWNKMNoZ0ZBIshFxV3KGT0e
FnPIqwmUWQRaN9nnb2a6z5NjWl53PIHh1YcwTiYUNUFVAL1LDAz6G6dGwWls4zHy1TUgjxE7YqBL
tNNVkoX1bZKnTlH9jqB3fnl5rLoQlDHDvSMqifLA0zkrQOVqoMgWx2KL510j1Vs/iHmaLDwQ+RQk
Fo0cKwMg0ZA8D774aGQ8iNVljrNKlX9uuSwBsTAZ1jgLOEkmofuqgmhXDhMqiq2tObxXde9dHrW1
h4i1QGMMUtDrjbMRXrFD4R2ZxM5FyJUEwy8zFF783rqWtJfLiKvxVCi2o4iF8jGhAuN0DFEMJ2SR
AMgiLO+GObOlMnoyzOI5R+vIALFoLZecNi9L4iuvijU5cqc6nVm6BvoWLn/L+lj//RRmA/p9PKVp
hWPH0ga7ErD1rtvK7f6HtO/qkRxXmv1FAiRR9lWmTFd7Mz3dL8JYeUtKovTrv1Bf7I6apVvE7DnA
7h6gH6KSSiaTycwIk4UFl0BtLDRa5JYRdJwMuCkL7kk7fW7LD909DrFtusc4bGIeLLsMYuddkY1s
ytCEz5r2DhvmssI2xH3Zml/a+CuPdbzT4MrkXlky+pmN4IKRE7RaoIXExgyIsOtp05mzPqLPC1pT
e9T9euWnyR6duQ0uf6+NsxVjCngaRWxGU4BIUmLwTsHwK/qtcihidM/WeDCVq8rAdC/1Oh2350ZS
L95aRw21YswVw7Kznnqn7KE2G+GkK+Z73vpJxU96eOyzcGD0bzuoF84A+AfB5KWLqQ8h91IVq4vV
ZUyL9s6JI6/weA9Za7MERWVu31uGjIF849oHwIWAhIDjyxUbN+e45lGuIFRno77vFcdjeNIYsc8u
f7Mt31jBiG2aHdUbE52GYPnCtSijNw1IThodIuSSSLaVlSzUWHiGW8j+jI+/r3LI1jV71nxohzQd
FD1jpQApZaW3J3A/PCicpg9OOpEf6Lplu6nCXGGSWX3iGYkl5VzcOgbxLAt+F9ygMEggcrwoiaOX
bKHumbPrxqGQc2L+HC25OxhudoqKgIb3FLf9dnmtN911BbscX6slgAZZyYeFcgoa5Q9tjY2YWF/q
xNkr7nzf2hlUrKQyjYtfCmnZJ1OFvNqMeERoRdBGqv/iTciHvW4cY/fado+2ceeyl77ctSamtLPj
GEmukFvxYL3MQlAF46JmTyPsTfl7qr6P+q6YF23bK1P1Y5d6qazIKltgIa7ONGrT2gJgPSmQ3nlt
55cSRAp6nflj+a4lh8vfc+N8snEds9CwSFz0CglHZT+yuY5ruBFTwRRLD8wGPzlGLCEkPlJJuXrr
BQXVNGJaYJBAqBNPqDzm0aCksI1YjYraeIoGkHGCGlRplJCDjn4YcdaEeTLqV7qqPSmRRoLRZhbI
9QoXh3hSHv/eejQZYGYFj9q4WgunijuCB8asDHjWwsltNlC32Gd05yigwirn/WWwcwoCxN8VmljR
g9pUzJoUFHdadddrmB1ruxZSrg8IXn5SG8FYZkHV6Tdtsmu0QPfto5U+N2D1zQOlfFRtL7vnUMDQ
ZLPkGyknftfyDo7yGejqhHNBIVRBSQ2rwPEumrfNHY4GyUJvhWjoQLpo9AXPLhq1P4cNN48whc2W
aJWnoNmahjzpvMkej3o3t+ku5S57urzaW4hovkVTowMuFEyMfkYcWryYORX4eOa0y+4gUYE6mTqD
sgZ0XEEUMyrJvrbOOtxG0LqCHglonwuLiMuHqaCTGZdyqgRRf5zhscmvyzZtHkBrECH6Gnym6pgA
ZFBc1+NNBs4aJSxMDCWDRawe+H5GJaXK3Aduu6k3pz8lP+CMzWxx4dV3XFZ9Ff6NnuU68nkk8y4U
GdpvQ/9iQfZCQ7PEK9dvygQXibfLmJveicAED8QmNVzBdUpVifOsg+sUo+tFJb0eI9mUzJavgNoI
l360JjvnQ/ORls9orMGACb1Wi5PNHxV9744Plw3ZCrU6JkxNNAVASUpUdnJq0rVWvQSbuLqHNsRV
m7RPk5OGcd/fJnEXXIbbXDdQCkJViRBcV4V1U1k8shKCtWC9bemJWrV7bc3Ol8sgW14Pd/gXRPCH
JsMVPVlUQkyTB27eekoGLn5dknRsJju6o7vodYD/wRE+u12BZLYCCQ783igfulHDvFZzTMfkoERQ
Vc+NQ9+4p9H8ZYM75LKB/x9oXCaR9aHyKjIIWmgRdqPUxcWjxy5L3zTF8pJO3w1J5PO+3JfmOxhg
9+jSlhwXZ+4CwiGEStT7cYNFDBNsrkmkg24fvV0WmHHr/q01M5+q6bHq4yswAkkC9FnaIaAtf19t
bHTOIFVtgTa0R0V7yborc0we5m4Maqg5ECf9H60TTt6qnIcMFRrqF5TvSpvcNxaaTJwihJz7La91
Wc3jbIt/tk9k0HWYXth2WsM+jYEB5rmjv1v7J5ep5pxHaAFHOHaYE6VZUwGHufo7zbPE69BjeNLi
8Vovy8HTOLfCyoF2vNqUZcj04bfCmlyy92XWCkkkTZ1J0xZrO2WnoxgAsvAeIic4FCRAm06KyR34
59JDL14pccssdXfCZ0zQHNLueP6AITbP6l4TGTfhpoOukJZwt3LQESlKNXMgufoXUGxpfFeBh7ZC
h2juoJoke6jYXEHXwHlum5iJEFsDDWUsWDos37EFUqoFJUaf2KzfWNCTuxxiZFDL31eWZV3eqA0B
VGNrT44+vmUmOFpG69iZ7t8mKYt3rqwSYgrNlKrSGRbRiN0HlPqhCtB/NxwqsWh7F6xwhGiSGeAp
HBPcw6s4JHNQjZWvJ01QwTfa4hkqdSW7n6FVJxuilC2lEFVyG7qpdYelbAmayHW39oquhzpAHYwV
LoiXv9t5n8DHajqQNMb0yLKwnz9cW9YN+qeBZmb8V9FoPqhk7xweH1mZfo0qlFV02v/OTA3MhdV1
gletBCLSWRsFINF7NaAodvkHLXif7smff4/IMDgodtWM/ceqV56mdr5jDOiotEKz3iEtLKAVRkdJ
ANhacVwHwKoERgoMRAoepdRIPnnV4Uur9ehBhiQ06imYmy7AkSKpX52fxTBwDSa4VTEotTNwDPuW
7YkMJxUvXen1WAa1/ZJaXuG+Juh8urymH1dAcVHXmMJHLtuZQUwJmIZ2VaV3JcNCNki3n3IM0PaB
Ud/E6iHPQtp5EbuZnIM2XiXs0U4xeYpnbRkX9lnC9XkJDIEuQFEmkpACP4ea8fuY05+Wnu8bLuti
XaLpudXgaEZCDHVJsWFWwxAySWvAZDbIKq3qDUwof5sOf1jyB0IIe25MrAhduVjYjHrUOFEc/rNy
r+VfIlWSP26dUnhE/NcawUktlzk207AxOqp5SflAlXYHrXFTqTDyL6nnbn+gP1iCjzKaoAQPplQf
gchXeRAroDk2JC/N2yAO6Jbxgo5JR8Eg9Is7KVWw63IKls8s8dGhfWpIJflEW2euhXeif2AEW7q0
qKN2ptSfqxuOYrhCv9Lqti7YzgJZRGK4sp6QzYNjjSjstpkYlZoxIPYVR03k4P6CceR2aryrVPHn
ye+Hand5h286h46alIs3eUxACxd3hjyU9RxrqcbsOutRBbPHsGC3EGdjRFYB29xXK7Dl76uzvini
KjZT2Jc2JORjCm8EzXzToWC9G2LN0wYIbnyp3QfogKn9l17zCpla5/Yar37D4lyr3xBXcwEeHRhs
WZ4bvXPjMUE/IgsNBSdYE0Zj5znGHbXfLq+zFFfY8I1tJzaok7ALwZgKTiZ1eKiht6rvmjaHZk7p
NRbEsI1AQ2ZwGXpzu6wsFrZLVQ5KVk1AbsCXpA5Xs8X3g+xGs/1p8dCJa6KFi6KQ+SvjrNZK3FNf
n9WAMjSLEdZ/vWzIeQV1CZq4B/8DIiT2o9sxPN4y6mvuXdQgxXl13X2nXJfG7ZBWfvvq6nvKbp36
B3Mli7gZDFbQwj5R2txQBhfQpGB+b6qoLj2DCQFdv6pvuYdGsWV8U1v5jIVpDV0DSynGjoRgYDZV
psYzEJXmeRpumOvZ6S5qRq8gS930IBfGOytvLcv7B1E8XTF2VtCpAuJg75keWvX9lM+QDKqDKlm0
naHY1YA1TDaItOmfaLZzMasLSlbxcRPCJ3llcpCh1co15Q95dFPFx8ues+mdfyBEVsO4r9p6EXnx
2wrT1HYTgEtPkg9LrBD7x0otGpViscIE0WGX10E8nRJpCXTzE6GcBYlvV8dEmuCGaqwVKbqqOr/I
kzf8/73WOYfObsIsmm8qk+xH6wF9kkgHk1oSvTd3wApaCN5zhwlWUDsCWvvS8MRzi8Eb0/7YR29k
fKftfLj8zTb9f4UnBOoWhI7ZOCwL6s57MvO9PqphU+te6Q53cWvt1UWVstCCy7AyM4U4jfc9TtQF
VneVL0r0fSgwg8fItKvJO6b4w1FvZPfFTdcBBSGyGQtTyWIvaJ8YpctmrGyqTztd5y/a3Nyk0FVH
j+5tpr2k2nTgMX6GPaVo2mCgGXeVVzV3PQdthLUl687a3C1gdVBROnXxeCBEHgNs/n1mOp0/o/+r
0PtHnhDJhtxMO/6FsFQhkR8aXEjnBBCk90bzFpeXLN87BkTqJAnp8rnOUvkVkHgu9aZdutxGimFF
fgry4x68XhDnOFRSMrPtz/jPslmqcDpBb7BO1eUzDuwwWA/O+Mo02aGwfQlc2SMEgMpiszox2GOX
Map5BO+UsZcXV2kEGq8qhOyeHuP6S2WdPFJgYftDeaFvEg3Ag8rCCG+yM4H49mGArknHvck6kPa2
tSUpuGxJhRjgDHXuZApAK0y9gdI/ivc2Hf5L5IZmHRpD8A/Iqz9nhKTCo76zfLcKtJU8bfbGZIUY
pZJkEJsuv4IRAkurW5OTWYBB/zEaab53UKGJazw2Z7so4hKwTbdfgQk5n+Yyu+4mgLVT5U3FbTMY
/hR/o7WM5EoGtITTVTptxVqHOxKA0uo+G/cajLIdf0ol0w2bjrCyRwhJZoMDAP22uFPaqH/E5VOi
TruypU+Xg/82DAiF0GMOwRyxZb5t6qSkM8KSRiD0RsDN4D5xXTbhLUMRAkWVN12Mp4/O58w8aG7y
PLXpPqtcyTV58yRDk/k/xgihok/tIu4dDGUS3PvnZG9EVWimB4brZBsHs+z2KrNKCBBOF41otwUc
pJ4SHd0qg5elMhIAmU3Lj1i5G4o1iWtxLF2Jgfag090k89K5/JYWzhwyMFBTaMNgsIwUc/982Tc2
9y+etvGGj9EoVWSb6lpaMMsF80BpnpAdc60LCAtI4qvafyllQhfyXyjBSszaOEbVAEoj/TWJJz8z
HnlZpZ7ax9+HrjgSULuNTfTXU4DLBWCFK4QojBfzIcsV5D7wjh76zSClj/koKWRufsMVihCbSO6O
mH6HdY4RsOKxQeOdBopBZu6azg2lpJebEWoFJ0SouR96VythVBGHAwrBQ7Mn9N2weskxIsMRQpRW
jIPTLswUess8vmSNbYric/7U15ksY1yylrOs5l+bMAX/eRtUjlJGqQMsN3lJx2NSeySvINOOBrjI
K/Kn2f3N1efakGlJnc/AfvIQTWwC54pVWHMJ4JQ6oPP/DW6BeOdw1WMIZW2u7MvmaRgmzx2cYESy
2gzQNR1SD+/knj7Yj9xo76dSlb3sXHYpUAYK68FsA4yE+MYse2HDyXQeWJ1cZcUXy3rPO0vypZcv
eb766JXQFoYYtE18RiPa1DRdgSDUFaqXNv5Qcy8l1Ku0I6++TQXI05P/cp5/iJVouPshSfkMyfNI
19MOwRUXdKjRhJS9UfKrtSTZ8naFZYUjRACln7KMRjDNhupjdQSPHFV+FN2hHB4mba/pR9787PqX
tniAoEhwOcBul8hwF1CX9tzzyVOjVxI2jnCujoVmd5r7kCWmR+rbpr5yWZDZXt92Xgwp1svAy8l0
/j3/xRU70zDv2qIlC0bPmu4V0DqIuGzDbt7b/5gm8mJMg8KKQgOEU0GWAFY09sFCJgudqBwcIFO/
s6ZdEf+1YsDHdv1jmbAv7KoC//sAtzEVG5+u/zJ3xf7y4m0e+yvLhM1gWmlPVbqEovqmKytQyT/b
OP4vg2zvuD92CLnF0rynTBPswBufZyhHuig46sSj+GAWf2T51awcLkPKnELYccWollWvA7KKwO5u
F1dRXb1fhtg+Mf5YJWw2i0RoynCQ1LYgWa+6myqq9711k0Kn+78A/cknhG+UWckYGQTh0bChkVdm
MTiUnHDglVc7xutlrM1QvIogwuluOK3OrMXlIAldWGDXzb9QvED3zq6PIdQjG8TYXMMVnHC6Ww3V
Mo0BLi5/temt0fitc1fJhv82nWGFIpzt1M0siNkAZcjno2n2P7X+r8cnl636LwSeHT9H+EJFU1eV
AiJtuyBBdqIQr1Pui3Z3+fts7lcHZXQTcxeG+zFGvsqgMUirs6yELpPO6xvFIDdWqX6xOvvxMsx2
MF/hCM4NdY28jwjiAhlf8ZSlkTBLd0TzmBmHahco/cGKvKSXEZ1sn2ArXMH/9EmhtJ+XQwQtVd3Q
XkUz8XB5DKKKe1XehYn7jVbJjyZjHih7vKqn17Y9yTgTN/1y9TMEvwSxVkVGtmQkRX/VGM2Joqmr
5NzTFZl2+GLR2fG1ghKcE12OzYjbV+f35U8TjtNluNyBcH18NW1HEhUlZhHBS3OaRxXGa7Ddul2c
pD6w3MlXDUlk3Awiy4ZAwyPkg0WuN8PgVmaPcNJ22hv0Fzp1GshHpWpgspdOpcFlX908XVZowrdy
eztnNse3Usd3vXuxhpPuYvgwgZrDqWp2E+sle1AGKHyxnEaKUdeLeVXmYWK5Um40yFJ09W1JQtMK
iawctBm//lgozgiZSYJhYz3BpgeD3YRKw5yx58uLuN0qssIQKq0RRbtPxWGUWqjgo0K7Mi3qAbJf
4BnTCn7bgvJCZfRHR8bZt435hUbzUXEi1A/Tu7RbdO+7IgvrgkR+NRiuB2qK0svcSJEkE+fkXviV
GHPTlsY9zD2IvcFFpDC1tFN0XxI869N4DyUcyMbUzUHPoFfV5lfJwPZGAwoUxGIlG4+cubIi0Pk8
xPIr9GXEexmpRZvy54AfN6Wr9Ms3mfzWtyGQ5dtf8R80itm3JvVY+KZ+Z776CEaAPXuBnm7xoFxP
+8tfbes0WP+IxXFWpwED25feKFiKVkODJDrZa8O3iC3JP7ZQrJVrCGloBAEmM2nhGpk6Xyl4Nyoa
4zZu0TD999ascYQltR01A10HNjKquAcS1WFrQ5XBkBXht6PTwnut4nXWUoXtCxGiGm1tMMe2XgZr
9mgZ9AySVVMIXVvVkqkEbh+lkLMjZOEGBd//548UjzYGCQ14SpH7hT15dX9d4g2YJ888uRmrAyis
PYWBrNCU7JTNsLECFrwjTl2lALcbXNRu9wof9+NfE/AsXrFCELPspDSRSmEpuYMUeN41VhTk9qE2
ZC64eUi6GHUChRYmvcQ+Fwiuu7we4RpV8mi2YYqGCxVZqRFCOe6/eOEKSli1iOuDWlULVPtgaKNn
UdUr40xyhmzuqRWKsHJlnBiau9TqFDBiojEAZJVFVUpM2Tyo0NyMgU/QJJ31AScjesUIxefRNDxW
pNcTxl4wKUfoHVgQs7zwWiI5+c9ZST+CM7ROUGGFdsAHbfkqIjXFkJe5DUhWefmN+TjdW8/0Vr+P
dmqgfsXYFJK6Y/wbSd3l2LG1qT80Vv4frpjZ6F1eZdrHHWk+OnZoonE2u9fjU68FUyZ51vq47osp
2xpMOCvTysoHJMI4K/euF4f2wrRr+LNn3ZdX5b45ubP3qnrFS7uLwWUH+klfkTwObO2H9S/QP8cU
PCKT1DLgPjPf9dlpmlBbfna6wNK+XV7XzYfDNZIQvczSrfQxBpKenRCS+6kPiHoyTXSWkENn7drS
8jHzJ0GVfU5hEzrOEOuDghWmXn0zI82HXpbHYw+PH8kre4keT4x4mGsNvkVhLHvdJjJ0YXOCnTRV
hwwR2/WSXfRs3WevNLDDNMQr3D7GB33IAicw/O5oPraB8s6g57mnXxt4d+PTA9ImN3CgM3cgb91O
fVBOqeyetBXaF6lHyGaA9+xMgg06OHOelaDytPltlHIIWsqOra0Atc6yhO/eVSUr1AmHRxV55oQe
t3IfSQcVNq97axThO3eFmRrzckSVCOgOBxXKDTQ4jeQn6dFLUSg7F7zB6sus7kd3Z05qeNnPZEYu
96VVtDLwqovGRcBr9cOoQIQJ7YNlJXtk3cwA1lYuu3kNw0qFlDn8CeWHztlRej2PXyzF8tPiK81e
1Ppgtsd2frxs3PLjz6PUnzx58fIVqtJw9HuXMM5olat8tk9j8VvRilc6yRiPZMsoZFTdoNZV5cA+
e7o3tZdpeGLR78vGSCDEKxAIf/rKjmGMns++DsqhiMy7uZBRoMo+lTh5OztuYvbjsmjQq0f1AYlG
7xw7/W4wMSn6M9NOtRaolmyWW2aeEM/jBAyUagLY2PzaoYQ9aA+m/np5Cbej2r/+IOahpgPVxrLB
V0pHNJMOECofla+OM546U/+eOU/USQ+XEbej1B9EYXdPbt4VRgTErr2JVKS4pdXJcpxNDHCrQsoK
mehZ91VFHaqNSwTR++S2dkeUglyj7n9ctmRz7TQD49EgHnLO+P5UdDuNhb6gtFYAboNJvYkKUO8o
JGituxiF8/8NT1i5EhyeOWSbETHax864i/JdPl1nzlsZPXCrk+ROm863Mm75+ypQ2Gqa5aoFMFCU
ojH+2OUU+oiS/sPNaLQCEUJtHoMoNqMAicY2xBSzr6Yuag3OHZpaJG4n+1hCuLXiKtNzFVDQyiIu
2nNCNn+f+BPRTwqTvIZvrt2fMoD4mGgzOjVFhETFjgNzGq80J0hbmRLjdsK5QhHcoTJwy0fLKPWd
m+SuO8wHvLcfy5umwguUhzcUsKIF5Fj5yk25U0FEf+OEuuT7ncsRfy54iFqJrDcgn5tjCww/7ggy
3i/oX/z59Vk3fSdog8E397Y/+9OrE/Y+uZpNn+0MyW/YHFpb1TtUwYlQB+YljbEOPZQ8g3L0zUd+
ovvhkH1vfyQPJMybEA/3Wnh5N54r6Ai2Cx4F7tLJoi1ws0Xg1kOt5cQO+s/oZ088vIaDjNtrv6Ov
465B47wdlrL3x83Ns/r+i8evdmhkGHnupsA3n25ciJe+RtdjFuLbq7vJcx77U/So30KAN/5+2XAZ
rnCwZxYFi3CFbw6ChhT1EeNmVkIqe7aWoHxcQVbW2eDe0ziBdWn3PYtOGMjPs8GbW8nddOs2vHKe
j6N/BaObNCKZuyxiXPpFYv8iuEO4WuKp5PecqLjWqKhRy9qDN4PRn0/3Uc1coRrV3CXDBNS++alE
RlDkEOQtvMl5tlAjTenu8hc7T2AWMpQVlYcQzGvQamMcBSwbsVLujGpvz29xdGtMe0bjsO8edPXZ
Ib/BH38Z9+wYFmCXb7wyk3aMOCUBY4mZYV6T7B2LB5cRzhZyQQB/B2g0dFsF5dhnhC7WYkLpBEoI
DOQSLdSGl0zZG8qhz1FcTWUFhTOnBByYNC3XsVFcB2niZzhzjkC6kYBWQ9OuNXf0M2b4NHuvlVQS
XLZWbg0kpH7YYVUMlYrCN5rqqZ+rZ1LJnpjODqnFFjAlQccXJDmueEilRlQQZwB1UcK+OiDfbe8r
2UPu1tdZQwgnlKmyAp17gEjHF9Sh7RRdzIbp9zFm0O9bWVVi8+OsDBKc3M1dtU0jfJwpv9K6wVfs
xhsdVAhk7EIyIMGtuZLp/ZDDrCzC0f4yFDcdfbST42XX3vo+aEvE/IyOgX28K3z2NZ7NaGCOHOzZ
wqm9QXlrmvYwxrKJyC1PQ7kb0QEkLjZGFT7DRIlqzoaN0ODkmXFSI633YqZlL5eN2SKwBJ8CaPsJ
/o1+ROHjqCyzq34EuWLaK+99S/bIkj0lVf3JzL2RJ9cj/U5GJA1Tt3P7OIyxpZwm9ovekSS2m8EQ
E6AYg8Cgu6mKOgKksUZQsZbgNZqZ4VXpwL2cgwjdqL0aPYuj4vp12npuk3o0m/16/uteM+y89Q8Q
toXltkWJNh4QTYJapup3OZ4khx0UB7y4VMO+rjEAILk6bLnsGlJYfjMasxgT0CDt7PguZd9puq9H
EsxMkhucv8MJtgl7w6zcKbU12DaZPPUqtKM0ox1YdncVM7RC4QEmsNl3Muf7cazCTE8x+iarUkm/
sLB1jHzQnXFZYFqidVIH13EJJpZfs/mjtb5PyQ3jvZ8be9pfXfbyrXjn4D5IoL2F0ewzPiQyJTlY
8hFStewQ267n1tG1nj0xJ8is79kQXIZbzPhUy/lY6z9wwlq3NZh7FDBj+3Eyv1ZTGw6GddX0aJFY
CDA19/dluE0fMokO5kIwMNnicwskHDPXoQ0Ssd4Jpjaom1uU4LJJRlCwadbSqg+ifv38ETVJ57o3
UuC05dOyKYZ2z7U4cNobR8bftwnlgvub4B8dwoCfg1/TlYnVZS1CgYpJ4fhAlKCsd1P0LSX3lxdv
yzUW7m9zEZVfcpbPSOnkcAb1P2QOLGQmSvIPQ36nWqNva9eUSXb71tGxBlt+zCrv0tK8iRMbYNVA
q/2QaaqnOAY76j262y/bJYMSErA8n1uj1ABFxlt7+lEo96Ckk2BsOR6ampDhLXOzoBYXzKEgoa8z
OESD6cC8r32QkHsNNNHRQPofrFkhCWlXBta+2a2BFDOGZq3S06LbYXi7DLIsibht1+aQz+Zk7WCg
NAoQ00jx2PZIW6iTm3tNey6n1qP8rm3Dy4ibC+hCeBCsmJB3F1ngcdhgWnYCTS5Pbo1616jHtHhG
m+r/hiJ43QQZtZ63QGkqqClpsfI+F/NVqul3RRLJDvHlSwiLCIEXbemXd5a8RTjQEjQYaZkzQrEe
yUKHlpvRbTyrLbze+G0XytEguY7jx7yK++EY6ZqP2UfJb9jY0vgJJtpOQI+IuUphS/MG6hjN8hNs
47duh0MXNOZxAAGAav8YpLI2G6Fq4f2G2B8YLVXM43/2Gp3yms7LjaA0B8xi4RHEcZ4Nix8gAHgq
Y0vWy2JsLDAWFqXNheockkuf8Wat4z0h+JpQ0wlHywkxHnjZXzZCx6JtA/JUcAuAYkBYv4rSYuoI
iKkT5b2Jb8uJe1khKZLIMASfNIpUtcsWGDMecSrnPbeVa83hu8uWbOyvT5YI32ZMc5PEDTyhQymI
oKejPabkSWOyhofLOKbYTzrHA3gYZ1gDvUSvVu+gHtFnjS+VRfsYjxR3F2oCoBDBv9ArIHx8HW2m
LelwrZ47GzI5fTeB52ppTggijacJRJXqpA7LvnXDCGS0x2TkaKiCfsBVnJLqYEC0EKoxlr1QXCZ5
MDvtuJ+TJNsBrf8FAU419bqkre4d5kZlmHcZSCpTPse2V045FLcYdp196EGRDNGWmqKGVzS6Zyoz
f41AS/GWxTRGi0QzvfO4sKOHvNfJm9FPdlAnCohYR9WO906hWT+jNJ/v7UIv9UBxhmrfNE2F/g0e
jxneybs+2ncRs4drt8vBoUNoriV7LY6T184cxlelawnxq7pO3prJ0VJPiSPU9UG+NxzAyF3txqzL
ZBR0W4EFc+PgScTNHNVx4bybGxyDpQZazahiATP3HdJXjOXy9roxwtJ5vOy8W1tkjbZE2lWyEGd9
OmU60Ox29DAPjLajxHNQ3LgMs+W7axjBpWg+w30mwGjkp1aCEeJx6H+0UmbtZW1Ez8V4JLoAkaO6
ZzRPXWQmLknAq0nbHw0J9HJPjLs8yXzSnJRsD9UVt723rIfLxm3dOJw17GL9ahFHlsQF7gOg8yQ/
h8FEh+RjQUEbOISmOXgqyGeUENLXikxS7bz4vYwr4b0f4RONUJbY9+iAzEtxDVb6vZ3+MOr3eeA7
aMnEw0uf0ysrnkIHF4I4N9HveDvn5gOO0uOc1FcTsfeXF2HjhPr0U4Q1YJ1TgBAZP8UYNQsjPmag
mA1Uw1gM5qj8qKPb9zLgRiIFw3FCLXpboFMRwi6m/6vUKEfUbWvrqS7q0HHQ32mW0W2v1L/jvj/Q
iT41hvPzMu6WLNsaWKTeNEstHxUQR2BKbD5GaoFkxyltnykGu1GtgY9IgfLslM3Urq/yRIlOql2k
0P9uaPI7moiq+Cy3NBCwlsO9qk/ZISsdNGsaSl6AW6uP2FuSm/zLEIOo3cuMpL1KQJtxNalqca9m
OJCruJZcULZcGFkpSIEJHk7RpSVkVFk8U5YMHNIiyjD4EeTkVIeaiArGm0HcPOy6/BkVmXuz2M8t
qOI03v++vK7nLyqLXB9BUwRmjxb2PSFG2LFpU+72pW9NL2aj7hKt/OKOFaTriieXQk8NMn6FMvga
7Twt4fcpON2ZmT4x/cnos5tIe+Z24ytEKlV7HlUW6UQ0yWKfqTqkSD5vb7BuE6NT29KPKzdGzs50
P7XnO9SWvKhOwmZWvWz6zodyV1CIJZhPlxdmI0RjfA4aTui50qA6IawL1LFmhaRqiUypfCUk2bvU
/mJpMvrHjRDt6h9VMZRhcFcQz50x45bZwq2nEW1rIASGDHCf7EsIPly2Z+NDLxVHqA6iWUkF0aKA
hMd50Ek7U+m3+hvHzdv4CkKiDpSk89Wgvhj9Luq9JDmQlnsF9BVVclekxyQ+qARv7Vzya85Xd6nk
o6xhmhoOXUvIEdUimxVsrEV+qcTr8KGfKr+QdetvxAx8OQRXyAU4KOlaS769OiGUwkWCm8yFH+xu
7p6X/z3uPc+/8p8m75B4h4Mk8z3/mBqBWQvBNEjqwVH/Ga9PBptwaEj4MdQdQBDPzXdd/8KZ5P3s
/JrwGUYI+kgfSUtrwJQcrC/GLdo7JJ/n/FhZEHDvsTSM6Dvi3IhZTKlWmkCoSR9O6gs6saCHtS/m
MKqOl/1yy5ilIRvzv4hAEJn9vGaWNUdwBcSf3M3YPcMb5zUYx2XNKefdkwhz62girFkWK+Zgsa7E
K4i7G9rBaydl8oiW3M7R746mu0kxwMWC+wSX1fC2FhPvVzgucWgiyAsW1jUEKOaKIsLiypwON3oZ
LMkRhmNn0IJdXs0tD1xhiSO46UhsA91LpU9m0Ktpjl/zE0lPjkxfZNMmCNsuHA6uoYt1yTyxUNu2
kHdAthQksTX6BXf9dFuw90rZXzZp45DEp1thCbuYDwbtcxtYuLwiJ/+lasjJMfVWYwzz+4wCd2qA
VGo38OfLwBs24ioGbRxsAx0mCrtZX9gxbaOuoJjyO64UT8dcgA2l4OzKdrPwP2ChzAD3sCFl+rEG
60g1YuQ365sKvNTLpMVe1/dqY/oJ7cGZ9fc+As02vE0j54BelJi+Nmxq9XhqgUX3lnYzg/+KcjCb
yIg+Nt6fIJ22AhL2XEOmzio4gPrylCc3c7Pn5KfuhBxFUrv3huqENxdV/1LXR4eGfS65ICz76vO1
BPAG3vJw6mFOU6wVVaZbxEhGKz8yR0ifoBM+tfxxeQ+1nyra+Dr5mctENTf23ydM4VwjiGZ6aQBz
Noqdm+20MjrY5Mpkshc1mXFCUGlaUEM2HOKEhGQeGvJg1ASqkR+aGQXMGPxU3aXO22UnPb8jf1pQ
QxhaxFk+OY4O4yobNbcrRjEf+T5TA5d8n2fd8e/RkJaqxEV6AMX2ZXv+H2ff1eO4rnT7iwQoUtIr
FRzbdufwIkz3TEtUzunX36W+ON/YtGBhDzBP52B3mVSxWKxatdbZkRh6sYUUqYSHf8YcBWLdUbkX
UOmLQKVeNB10S5aYR+YO/LlF7uNpWsPSTheB3gJnXNX/EhJIkRvEZUECZtGl7GTWmowXLNotIP/m
KUAg2hAGUYn11X1mD6lONQJhvyGzZR9SqEuP9KtvB4JfRcMMKJmSTCRdl7vpdXLXNo0EyBS0VQCz
DlIaEBmDZHdGeI8X2+1vd3WpT9YIrjq8E1E75a+HgGlpFXuwJmBIGARrnbqQAv1cZBeHm7PAXQpe
oNZFFqIfQVbjF1vHG3dc/1FWwjZ/YdZnSyEITUUbm+sGC0DDq5MHyxjhAd0A+FORuMiXOwk2f50V
sS7QFBM8qNW29aHKXsIhREe7p0m1zrulIYMlk9zHi5MOT1EZ7uEPHzG6nCIIB0KaxhB4+tUammUu
iddfpefcGrndlZuxblPUbWnfHwzZVeQM6ezqto9chUrOBne9eqM/JuDyFWiAkOz5rtlhVr+3C3Uh
jsz5IhQfUalBoRPeyMURSGlVgcxgp8yfYiWxynzBF+c3668BLmyQqB7GJJsM9I+oSEjSfdAvpAdL
a5gc5CwW1tqghJitFqgR+K7WeHRUl3xswQSP68+kEFWdaZuqgFDVfxHNhe8wv02QbJOnLB+q05dr
wDgf6CxMODHg71Tv3LJ8kMnDbZ+6HmOZnAoaIqiOYJL/KrfpSIBpjharIM/y6q21o5d404FObxVt
0lW1LtYL9mad+Mwet6gi1RpRzmGvdaVH6a19k62HyPIqWz7todWy121xpdsLRqcIw8e+80VyHq3W
YxQAYIad9CPbLzQMfNujuWsb8JvplOjHQAAjNthPosoWi4VjO+snoGwCGE9DHZAnjZf8iER6iRXr
3l2RHBdVP+Z39O/f506T37Zt2CT4+8IAYQaldQaDiuNd/J+pSH485a8d7kgVRPExTQU7GUhjEmmN
sQhr4TstLIVnSy5BxBR2PkygzgFU+ge7H/ft+gsSo8F3uospcRM3fy4WihDXk5+XK+MLPcwz2dh3
MGvK1vBwn3yLFqMJMsJd9/462Mnm2bSTpVnua9qCySr+QcQDIpDoiV0e70ZsBBG9JIGOJi222pe8
GlbGXfFd208nyFsPxwBnwbdLijGrHVmIj9fPe846dykXZgVMhIcjMWigaHSyl5rWJe09R1jJr8HC
Ebhmb/uxpv2UeoBg4TFHWcKkbJxSgHBffBcvsoVy+I5spFX/kL3125ICR7OLRLrks7PLnMQB9UnP
HsRpU4w9uweMcOzHrscy+yijRIM+M/XDQ6lYyrDJNTv0QB1LF7x4iiZ8tJmoL1UAFXGJ8s9gMJW0
DWjZBQqhqcYRHQgmFat0pz3EtNsPruGa9926X4XOf8Y2YJfPDXOxFTj/umhFGI6gdi3SQXpSgVss
tIUYPhfQzs1w0RTfEn0CGWZE+V3vpv7Rn9s7OJurnlvgQpqge57sAe9JUYksqLzNXfVUU+rvK98m
1KDP1Tpd3Ssb7bR0LmYiECb1J4IidGqAQeHWJvd5oI0lxqSK6llCr6awB3XTmy+3Fzhzs8MKLoMJ
KkGQ9l96pRJOAoHliDinOimaJ0EZoX29RN03851QSwAdNOQVJaBQuIANRkhdATEKDp35bOr3YrAw
06JOP/PC0VGB1PAe+6F0AgSDy7JbqdCqIEsCa9djaNhfm0eFGqvQ9tyC1i7bRU69S+5Vy3d6CyrJ
L6dupR0IXhopTU7VEbFm5znq4TCuUivbyNS3n+OFK+Vqp7mfOO3R2fkPDFYLAPQGliocom4XgeJm
SSHtapthAt8QD27QSWCGn9tmTOFKZtmlgQXJWDF+UJWF43YVTqa/j54O+WFsAQzlcglCK/os6TAQ
VivfUvnY1dsucNPODpZmHq98nzPE7ZVvejgXfh5YcjbSztsy/UONQZm18Enk6fTybvOTC4HkXQde
jjtjMZRtYiVrsCCbvGBw2sn3kaMcPsA/g1vXX9V7tm2tZBPQ8KDdxw/mJrGRAayEp8xZaprNfDxd
RAcMVXsVvGQ/F9eZfyhJKiZl2gWWJH/XzG7aJYTSzKZeGOBCWVKHEhkgmWlp+nH0XEgp50CkLuEW
ZnwEXTf43iTaMU15XvpI5EEFQqsnK8Vd7IEQVF7XbWYZMToq9n+MXROF0V9TvNqZ1JuZIvUw1Y8n
FbSB1bY1FhKyudWgGqKgEClD3ZC/tOMsULumBsGxpH6pOTXSnVdB4hQt1WjhbM19/nNL09c7+/yp
TEbgi2Ap09C/TdHFXiKnvsaaY7/OTXDebqZg3MtyFfvl6jJlFZUdz84dkD8NMhUQN8fftz/Q9ZOO
s8i5nG8C4xT3sAgVSvYimCD4KKx05+8LpFrql2ZYS2Do68I1Z5Lzv1oY0bRXYbLZglIMPAiF9ce0
ekt8Y4mlDVRKIKD9nymkVBGVavg7UI0Al/DNQzC2tpFaaVDhQoUuelaJE5YLeIOfZhoXq2BjUj2B
K4ICicsfFYGMbdqTwGrt4uBTnRpb/Zg8gHbX6tzwm9g+xUArjfbp4VtxOnoA7I0ah4T+6hZHGq9f
DD8L/vtjOG81yqTS6kwPQNwVWhq4fm11oLU97lUr+IQ2gpvSvrAy27N+Bmu9hft+JpRd7AXnyZjP
8ozaw17Eyh+wufm5RovwIYMMxG0Hvu5Cc+vkHDiMMrmoRhgaHIUmtDqUruzET5mVPNRraT2unltL
dWOqOODxPpgrc9us0ZxZIKqZXS4oBSfoEjJ5nbt3QS9gZnoOQmVBsEPFCpF6GsdxSb98JgKhWwy8
swZWOAUzgpcRqGGKzMjYMEurgWl5Ysnz7c28fnphM88NTD/gLMSVPup5UFpjVv1VIciZNN6wne8Y
m+BzPIhHbeVbSeA45mZJe/4a9cVZvjo7rJCLFpYrcOvR9k39blbjEQP6wDnfCR/FvmK415cy+KUN
5Q5JKzdpkEiwmkdulZzq/Pv2hl67BbBH6LJgcT9k/FyoY0FnKlXpA3UayvXa9KD6pY7Vps4ApC36
YAk+dv0WQkNg6gmgZ4wIBLzR5feL4xF8pi0KIoFidQ7Q/piCq+3u10gNu04c8FK5IX2JnlAy8K3f
Iro8C8dxWtBlCMQPwBAP4jdmWCENcPkDVKMXIoAGUbdnCDZTtFOP/qmji0WC6y93aYhbaaGGMYgq
YEh7jPdA5Y4QraX5jm0S61X+kl0DOvQLueiMj17a5GJaBMocrSKwCfDqk7gVLfW9wX7+MY6gGKUd
TT6X+DHmthOZ5kRsZuLo8WQErS4n4c/smVZoVA2dNLB78wQIpBjaWd1RbwmoO+tBuCYnEWcg1gh/
h4lDS0JhDDAJulfscAMlKcd0cHOgO0KVVfjtP+l3LaRTqG73X43V1AsONHOJTnC9vz+A+7DMJJiv
1vEDEqq4wnrEJMne+K73b78Nd9hCq3PX7zCd4ADDDS7BXfSkAk9oidtDPVqFR4HLWPhFs2f47Adx
Xx2PrX40Q4biwuCQKrP00mVIlf0lws/p7/BHB3A89CoNZLFXbLIVtEC8pvEii/VHCYP0VeF2+amR
Kzfvft0OS3NupZh4iAKCB1Q2j0qMIFOvBipMGVlj3kep2N93cbUDGUsJVq+KWfLQfSrV0O8i1n/d
tj17cMGmCFZKHTSH/JhL5yvgsDWwnRpik6enTrU0NT3d+PxGqnh9ot6AURbALy9jkB8WJE5JCHiV
1ji6gNxHr3dRzl5rfbBaIHd0aJT8w6LO4i4X9kKlYUEO7nzQYp9CA5qPS0jk6Q/wa9ImVDRSC7DG
/FRXzi7mNglL0ygwYeWlpxFwseK+WWpRzWSME4gL9QM8Yn5mBy/3Ta8LIW9F1M/JR3/E2Eexal0U
Z9o15KxMC3AEx+nsAYcNRKIL+zdvG1UuggiLi4MvPxmk7CVmoN8brcOG9o+pa1oBrjCI1tcW1Fdt
889IrPHOd3swme6afwntAEL8zz7fTBBDaL2qPew3lnevb8A9pILvBaPSq87ZjFYX2JL1eNtnZpIt
7PeZTa6wx6BiA1G9qV+R0XCDftJWfxMy+hlZxVePxduB0zvea363VPqdeWYCNIBU1VAm9kqd7zLl
ctbkxuBHmAp/1T1QFG2KFtp9K83AC0U4tU1kQx0mJSJ6XKvbq76OppemuXQ9r3upZgpMy3q/6SWQ
jRGnbx/GpbnHmYftpSEu9aqZLHnpCEP5XvlduuNbslU3yl2Jx5CjumiKN+vbK5u5Oi8s8j4U1hWS
EhEWxcFSP7J1b4fH4c5/aNdogd31FjJZK70HcuhZwvW5zRd2dsafLu1z/gRiUE9kBPaDjXA0H300
Z4uX0I72xtPgO+NajyjUZ5/kA2rJt5d+HZ0uLcuXkUOK666vJSgUj+DHJdFrAD7yegmpeH1pXRrh
wnrpMRCFdVjepH8CPnxayflDZfY0q8UXX6ppUna06pYkda8bfhMA8+9h0bk3UY91Rd7kseKq3Yvh
Gg04i/0ZTAqUlHzs7H4r79CmsZWnf9jUqXYmTYxvwElebmreVZE4qthUL/bBf7UqsxfvPwPqprVN
Sj34B/wGH3blwm+FdrJRmKRdd5r5JxqlYy0M+Ro5vvsPC/prjD8fralEqJ/BWKD80URnxC3sq0uH
YELJXV6UFyvi27N6oKG5p8CIKuxBQ9SSfai3TpoobilvK8kZ8y9ZeLu9sNmYdrYwzv2DcDQHyYNN
k8mpDXr4O60doPluZoIDoqIlkoTZ03ZmjnOMRIRGhJ6FcEjlPvBORYthpAXahyUTnM8HZhiMoKHE
pzI+Ub0BwJrq/kK8nD9YqogRYB0dJ4wcXzo4SFo0tdOwDs28g6z5WNxlKq1x+ytrL95o7EkXfMsX
qeK7hXZUYzBOULleqFP9dM6vHObsV0wf9yyzMlMlH/QOv6IvN6JC5QDiF6WjR7+C/pg0GnobNgkc
s11Kt2ad5szu9Bw4sxuUBpHyCnaH8FEm4PtcjzmzCVuIItdNbRxxmIFgKKZ8wA7D7XI1QiQ39WBH
UIFZUbEOiZRrzwMS0sN8cjCNrIiSLVTKNliqiE5uwu8tsEK6JpqYdkAn4HKNhRIyoogZ3MgfDopQ
YOZ16VE+bdOVCRStMOxiGMhnuGse9EjaIMlYXlQYW3SB7RhIk65XPkimb/ylO37WW6ZK1f83p/Lz
yr1uFNkgR2C4xwtN/5P3ku17VK0ectAylSk0cTI3SbsNEsb/HmPODXNbSZhYDbIPw2lY2YVCNj4r
0SPAzKm/OMs0xaurPZWQhSsSXohX6WHcVH2TMtgygC6lrYLqUTOCtz+2B9JSLe+d6X8vK+UQSfEa
zodx6AUY6PxGn/0GLk8EBLlO4w6/QdBD7wmIqG6XkBTF1TFrrVTMJbsT/HHl98awzZlcHpO+XNWo
wy4UdmdzZYzHEbCjTZhbvnEgBXGCfiB+CKhDLa+222Yd6l9C7Uaa66s0AwFch01CU75fipBzIQIs
LqKGmix4X/nqjzyYZtKRAnvAPoxoFSm/TcGJl+QT5mI96B5MTCKhLaLxtAih0CtClpdTnqFtG5Kt
gwbcE8Pnbf+d6frIE6cEgpCOYQHMcF3GAj3OmWSESKPkFiG294yXVBcSqtW5aHlNLD97iuKGdeJh
ULP77PPsrar0e8COTEtKlGevVpWFfs1saCQm/FNBLxddGy4EQ4oRF1MJGHpUJQ5UoB4wAbmux8IS
utqOPHavNomj9YnjxwsZw2yujhoIUB3wq2ka7HI35CjpWgVcp1aUn0rSr1ipfsagH0/qh1GqbckP
/hgAIQGM0QK42+bvNeTRnK6UN5UWIVFDz8Z8v/2FphPFn3p8FwPYDIJ//Iz+oFdFUQ8I1qwPt1F7
nyjDKtYwDur1hwxsXl5UWLctzvn3uUUub8pbMx6GERbzcCyognStEuN3huaGtojQn/Pyc1tc0iQJ
9djLHWxFyKbNjlE9f8m7hZRm7jI6N8KlTaUmBJVkwsiA+BiGBWX+SjC3Hh7yrXN77+ZeQ+emOAfK
4roJMqiXWRUmd6vUMWOqsw8v8m0Z77zBb2jeLMTkeZMqWDTAbjJNjlz6bNjlLGoJVid6BSyFVhnJ
m8EUaUPMg0cqqiXHSBgXNLV/JC2u/BKgRx2kgcjd+Unl2GuIIMeIT+qKvUKZgOIZu8/uJl2EneAM
lrcx9z1UCmobTME29Bqe3goLOKwte/Leit/qwjeey2nAmDmxXoEZU+WHL4Sk1IZAQlBGvQi8OMaB
+Ys526yzokKKPjWkjTBNfLnTWZqMGA+tEJLv1QeoHW2hCWzavSW76MC5kZ131FoCP8357vRRQTIx
Vf75EZYsR+0gq2okGEQf8lMytB0mKRE1NZvFOYhB/Vp7qKpMXyIdmlusgW4VrMrTO5tbbJknuOvF
NkJn/hgpbp0GyLn/IdIYCu5Q3VRVgNw41xXrvkuZ1kVW0/wSxoMPPWLzmRju7TM5uxIFOBRAKw3k
vdwVN+r9EOM6xQEx2GPTtC9hCd6RbnRum5lNSTD6o2umAQ+5mjUHwYzni/2AJNS80wKHRLsudYdy
VTYnUXMyyVHwUCJ7qX26bXh2fWd2uXgd9FITdME4xVDUZ6NwoxQPWSIs7OLcPXS+Oi5Shz4b/aTD
LgY6dDJLRf8zGV2bTE0tOU91l+VQuynSJZ3TebuYqgJKEaShfHjTurRQKoD/rREwFJYYu1YHB/4o
HD0hhWiy4BLyfXs/50IJIsj/LPITf16dsFYBdZClZL5lhAcTNNu3LcymOOcmOJfEC08tiA8ThuGB
bA4nywn8k9+95tDzk9dyCqL6pRbe3D3xM6Q/NYFBRMgdNk/LtWoMNbhJC1Cs9t6lmdVHna1glouV
/bZWk73YDZvbS12wym8mxjb6CDw1WGl/HPNj2Jzk4AXSpJW6LgurWBqRmzsLZ4vkGzKmYjYRaDkw
whiCqGUXKOhHBv9wEs5tcOct68uM+DJsqFAqEFSqqZAnR9esHOyhdsZ/qc+dm+MO3pAY0VCIMKcH
v2IM06e9Uy6y+0x/hLvNCRx+wjFPU0p861GJ/LqokEhYzRDHzJXk1n+XRZl8MUxKu2YmpY99ZkQH
va9L0OyXvnAE7BLwni7yu31QxPGu1oxuWLggZj4nrnMMTwFmrYlojFzeuEYK5q0a72tUoTaev630
nhrtIsXfTHES8GfA34iO9MH86YKd1XzKeCwzpUWhsOsKbS9AhPjkJ9ou7js8KktzNbRyZyOHu0Nr
aKBBmI3/sEwN/WXkbxKCHF+CLXUd2igxHrOe8Wiop8xYS0vo0msmFLAhn9vgQo7S5mNqomaOgXDI
hkejo0IRBQxntu6VYIwS9jLAL0FLKJMwdayAVi0Bn1QqQcmsXw8pWuuKTGvxQ0dN8HaIIDO+d/7L
uPNk6FHhVVPhtPQdU3npGpyhrb/U4ZqJ6nBuA5PAQKOiXjC52tlHJm1coYyAV6VcfkflU1A+317F
3N8HBBl0TSCEBFcdt78kwxue6Pj7I/ZpAEk8LvzbFuZuDdR+zGkcAInuVUoGpXkPum94XGRkZ9br
vnKMDJqO72ogglJm1XcouSzAeOfqAxc2p+v5bNvKQCNSa6a4DB+hYjqsNCpR9T1bmYcRPeeXam/a
6kLtd+7QA0WnmyCgAM3GFXSYKEkNhVs814R9TFYCHm2gp7u9lzPXEjm3Mfnk+bIkEaNv9bSswpYA
uPLtMbnz2LOoU9B5Qm/8trnZ04eOzkSzh8QQpY1Le6EX6FLV43nSAIUqPoOxuqVog1gY83PZ3jiK
6OALu9qNV91CrjG7mwrgbqiWTS9ELo+vqsEnjYJ3GpO2arDN+w+DLbwF55q6BICO/7PBOUmWRmoD
GQFk2CudsrXvyO/evnHNVUDJg29LCxWi+SWBpmqqW+mgkLrczKRQWRCMWJIh4Vb46pK7oV4wAVZ6
/BH+Rpze0zrEK/Hc47mA67Avh4gJEHcQWPEMMKH2qYlR+6IaSb5uck/+iKvU3HgsFA56GtbbMJES
J4R+xNrLxGDjh2X9rvae+KsIM28tSv7ohoLmo/pAMmWVtb7n9r7cbEXAk1U66un4Hg2QeSB+H8M9
elXMqVBAVTEZwuauZjF8pCK5xapGvqsGXTiWhdfXEK4bxlUhFf4vOZRiKLI3+b2XV/1eDVl9ioWy
QVUqyE0gGRITnOwNBrB8Uf40xqgBdE2tPJnKuGafmoZBY7Bu2UHTS62ymcbASp8DqARG00CvDDpm
Q/VSEzCaY+O6B1wp/kbSIHhjengL0KYx1HWQ91mO1lRR7pmiTL/MCzcttJRtuWjSlA5qENqpmXVu
QTToE6admawav2jWaBV0G+IlzLfEMVCe/Xg0th2pehDd9qnCHE+NocCoJqK6l3PRW/udCTr9vBKr
ijbYRLdLYsXWMJQFri+SCOu2iRn4CrXWdEPSslUymuQtqQNgDkRReApxxX2MnuEdq7xTHUEKlAYT
o6oSUwZQkmorsa9iFleMpFdllPHU93uyi5NG+tXEpfxHzZh46vRJd7qUGN6UoEGJbSHN4tckIl1h
+WYW/049rd+GipC8hFLbbrJUGq2yG5I7/OfNXWAY4GuIdeXOEwYJDVgl2Bi9HN7JTCvsMhtZTgu0
hV5NqAXed6lvhtRsSiUHKZARd66X+H68ApumvMnkqr6PQqVwwXtn1laoKMMWk1Pdh94GIiBXJZpK
hpD5qw68VIDSMC0+GaCLOcReEeY0M6c0x+z9Rx+YyocsHUlmh3mQb5qsKN59lQRosktl90ttQwxb
x9Iwals5iOu3EDPFbjjG+dZrROUpbXLF26hdxCCPIo/3UqekbhINmiV4gn6v6YW3qaVKQ+teRQ/f
KZrCkyhJ0Tyx1DAa2lVcVf19nLdDS/vYhN6QJiRgPxKatcdyQaJ6X2SfIA8KnhTsC0SXglJ49CWt
Su1Ub4EzD9X+UYa+xIeZmyGULUyxptB3Tp9SpS1+aTEqj+A2IqCoCaKgeM262Lz3TL8iNM0VZdUI
arIzuh4AjQZEl3FWdU9yMcglhRhp9t23Xe9IQDw8yYSBZCc20FSmiZz1uZMwM3hUIi/cJ0wLMEKA
9+uTPMiCm3mNElAxE2PwkHh996KUfreByF9p0rQjZNflsnfwlRoHOBO1HqcIk4tBkre7rovE9wFT
O1SOChU/XTO8xB7aTD8kJQpf4A/X+k3hMQGhg5TRsGL5WG7VUohOQzgCk2mC3HFTGCRyUw2YY08b
gxJVSq0Hv0wY/cZMUvec62azSYzYBKANzYJjijJGCtakwM7LrPzlG15wQDRsbKFMhk89kQt3VEFl
r2C+IqCVngOeNg6Dv2Mtw+vOHIi3AiQ4eQQfHY56WMkthSF/k5l54QJvGd2peRY+CN4QrEmgaDgO
EYhhDRLUEFZN+108jK0LYYzoPTErgapD0Dgg7tXX4N2FnAbxtdYuSyhMg75GBjRTb9CWVgfdOLZq
0TksTFUnayOtW+WElKZlJCq0Y0EZWEH+COIbtQ0R9ThA3aIEfEXLdcz3tFBWcMByWisYYNcjh0hR
/GSECkqpadULI0KYVg4WOIDG3DLFKvoOyMTW2GdF/VJkpucMSpm/66pXr9sgjlyQ0Vbvii/U60LT
dYz0NLVT6mVuK9OmB6kwvqpSI353amRQXY+yeyBf9L1fm9VON4xxI8ERn5tEACLtdl4ym3pPhTFQ
YE4IPz450MTKGyrcpInpFBj4BCsA9BaMdAlEO3djawqoJeGXIODiJYA6OcTbMkLmqnhbWfhTtKBM
XiiDL5mY8vOzjE7UhiLsephojEcTMPemtMVhoeu4ZGP6/89sZFHZQqIRmamRfReRE2XHPn/4ly/y
d6euElOw6OYdlpEjVBTaq5F9eInVlUvl3bnnyvkX4b48yPIDn2iwkzZbTXkO2//KDzM9N8++OJcS
CgUuZ0/FVhWJUwA2XmkvkvFye6+WPgeXB4aRDFL3HGuoq23YvJbmY+Td3zaxsE0/T7KzL256KcaK
SpiQ1bcgLuBV/x3Sg0TWxFAIsL0g7eS+wyA20SAmeBgk0pb1jpAwKnpLj7jpdcHnsudGuI/RKjEY
vmoYIffJL8zAHca1YBG7cbuWNlb+S1zf3rXZV+O5Qe7LRDEgq/K0qs6ScLedxvWp3QF6dVJW4OEQ
90uPnLlkHZB5MN6BsAGUstzzSjQEuTBrxLEhAd6jOxnCfaPd+Zj1IgvFCnkuZJ6/C7hqhaLGfdlF
eBdoFBBWt3yrN8fO8Q2LrMITsXUL8nrdW70l1Fzl36mFK+JZlegaEoaLBYGppsB/1/Pfwi07YMIA
9UIvBBn4w8hcEXAQSX+XzVcRqEEsXchpNLhq697+vHOHAhBlE8h3dIeuHrMlprMyaUIMCtWq6CH4
WS7Nl88+z88scMHcb3LZB7s6oHvN8JFLv2Mg3UzRo0RBx4t9mXF8Uuslet7Z+ooqgsHWBCICs3zc
WYQ8rFJJ4c+nla0YkBoUHtYGyCgt/8g+b+/hojHuTBaVHja9AGPRNOHNNlrrNjj8hgbmvXXPXj31
d1h8LxidnJN3mPMVcucyK0MU/xMYDRhV1uXvZIuysqV+iXbo9Kv0ecHctIZrc3hsaKCLQZ+P21BV
LArfEyZwyX2JuaV488ks/66meoLZW/nkudUGTQjj4B+XulVzDgRc1v9Z5nbXLMfAx5graorgi9vE
3/5e/CpfQMu/kBFca+Pinjs3xO1oakbMKwMYUjHQ8pi9uOMKvEOYylIp+Z3caQ8Y0bTKg59Sciif
jYVoNFulAJIQFKoqpvpQgsEXOLufKjzqZDXHB73LHuqjcVIxar+CtrZnmZZvQTDyNOzwqAb30eu/
fNszy1wc1MwgM4PJlSDqqNEj0mJpRWxFp9mXEWCgsYQocLVjn+GqTa3FudRZRz6zzkU+JihCisQ5
tIqXDm+y9VHSafzS2flWWDF3aQ5l7noBwAIqlshoJpzF5S6zKohlMiGJM+/AGO2IW+errrrzllpL
cxnNuSEu7rVDOZjtBPAVyqemfFP8TSMuuMxc8D43weWwYQF3ZVNoHfVNnwC4ICn/kNKgzY5+EshB
oPrJHYkMQ4yqPOEUzW7XDRhSckxtoUQ8dwmftQx4gLxUJZUotWgZCKOx74x4W7PIljJmKaFs33b0
uW9/nlpwn6TAMzRIQe5jDeJKDdZ+aVCV3ENWMFsa8py9EoClUUGmiycSQBeXbhbGiUbaBKa8+/Co
Sw7un3ZbW0x2lN/ew+1lzXnamS0+sZWl3CvSELZayTbUw6i6bfcvuTPIi4CWQWsRo5qXyyl7IseS
BzBdnd9pZkbrZGENs17w14A29fXOgl+c1hkxgqml0z6nnUuCXeatyBJ3z+xOAcIM1lOML+LTXFqB
Pn1aVM3UKtBXne8KRUTDpe7c3EogmQZaCKAcIBPIBZgsH8Fx2QE6EoCiNgGWiAwUMiPSEuP2HEaF
nBvivFkUwlJN6slQVYOyJzGjbYqCpKPXVXUCw6FnlS2071qCYUNRqmwyam5MmGJBKHEp35o7WWjG
TcOuBIisn6v1/PPVypiNMh4JeuSKMgaxggdf3NWYvOulhQ7FXNA7N8VdVmkuF0gWYGoa2mHKfRcs
QZnmLUBkYmIhAs3TtNizxSgxlFbDqc1SV6s8OyjtwmGa9RA0qP/39/mEJoXYQ9nj7xfp77AJbT9F
pdPUHYUtEcHMDcxNvP1gZEGIBV0B54xwREA2IMJiGS2xMbiDbFRwoVpOc9Sb61EH1lqnss8cP8r2
GEo6DKjbj1WDqnZLQ7AbKFApYZ25bqRD44Eob0lJeAocfFp5/gM5JwYrUjM20140wqtBTgHZgv0i
yKyi3hb5WlkCWM5u/dl+cAEA/QIkOwzdrQh4j4rVlOQD+LXWPoq7/z0ony9s+iVnTpSaIaavByws
xMSC8lwLB1F0bpuY9dNJNxbpONqrvJ92QgrhEBF4wlDeB5GEnvsiuGl+v/6a4Fx1IJmKBgb2C9q3
hRVAMeqQur6jO4VNjs1GsNNv9tQ8Ggs5wWzRgZwtjbtv2lEPhHz6TphgY4f6BJ5sNF7ob3EPRTYM
CufWf1YMQfJ/ZpGnD2ZpbGZAZwLxB33puHqqdDeN3+JqLyT/fbrMQN6EwXzJRAqKp/Gla4y5SSJR
QGE+zCq7k+8bfYWgtuAcM6w9aMTJmDVHKQVYc364kTS9HyQKGBuN1h4c9S6w5Y1ip7vBje1p7tqw
wXRh0UkeIrPTlf1raxnOQvo4M3R++SO44830XCtVcYCy8ypsQLklfZo7z67u2CbbmHcGLX5Hf/Yy
jY65vSRRd306Lk1zR13CNVxGJdav4QLuMXemLGHRf7bwMnhdmuDOuFKURmtIWN00VR9T9eMjdMn7
l7ZFsWpdUXIP6ryP5D57goraJ5lmMS3J8X7djgLXV+/lj+BuK330A6wOPwLaMEV4CkVXUtZJss9A
6H7b0sypvDTFRQM/FlOkiDCFB9o7cifS0/wzed63L8K3sVYf6sjRF5r3s19RhdASuGIxEcZD0yOI
gQ/GAAXTQALdFxQi8+Dr9qp+GiNXX/HMBP8VGRPRtoGJLLalI3r6yaq2QQ99fAp1+iXS4Js8vZZQ
ArBKJ1kVdod3eUAbl32SQ7MLlya9r0MuIgPmd1QZ7D4AU3NlgKgL9VzJldhSpa3cbdH0GozvTFsS
FJpZtilKEx4I8mBQ5+aRchp63wMTTThvyDLXbPx2nbYotlA91Yhv62Zg3EE+LDj4ZtBAaCtLikPX
xfEjGxW2jRM5yVZeKQkhLYpGdfCojh9lAO6gXd73AwWnS7EmQPmzj6rrKo+GWSgwhzA2yJaSM5AK
mchgEWplsgmrqsAOo5Ob2re/7nV+gfXhggSbOsANVyPe3hD5XllilUqEgWhguf4fad+xK7fOdPtE
ApQoSlOFjjtneyJs28fKOevp76KB/3M3m2hi+57JGWzAq0kVi8UKa4We2XXKfuoZIKZxAl2fzC1Z
hmnbjo0sqcOczLltAR6M8ZCVNEw0xXOHs6ATdF7rCN3OOgqsPc2iD3sxaq8M23JzfaVCKBT/QJSL
CPyi7XN2Ui0tU1zR+TCC/EArIX5WW7bbQlpQ4ghEUPhyME/bQScUPxGa1hhnA5sNpOWWujtWtlU/
6mmPOebakL4s/shRcFuIVlYVs3NQ8kZGl9vCGWRpU1dDhGfyyhfnnpE+EM0f0NfhdpCsuGFEe9kN
hFt9EuQBHNF7uZXFQYIFn/0GzvFp2dBP0YTfMKY3hLzF9FsGPdgvf78zDC4qWDI1GiobGGt5Hw73
bbxJk+frEJfOFF1rf7fyzxzQSUzazlBrVFZAmOuy0TBYusSd5LyJIDCwgroNqxmBT/k8tqGTWWKg
EBBKijECiz5MZSZZhaBFDfHMCQbnsEeUtsteAUYT5HGQPhSv9o2616NAO7A2Na2GDJrk48iWxRlh
l4D1wCGARH+x6yC3L6uxCrK/54viTCxSTatSGEJ7Q5/B+cvocciT6VtusZn8jvUX3tND6amyUJv9
w/z5Ot1Nzu6UnCbOHEOIyX7MH0ZfQ8D4jRz1h8Sz9zQAr8rGedPextvQk1HXCpEhsGWhzIcbiG8O
tcjY90kDZKvC2Hz5kn5UGKwjMzIV6BL7cd32BReBhXuVqaGh1/CSOVS1nXxoe9bLe7+MI5RII9D5
e7Pl2+F2Ca2tlFhZ5DTwTaFSDqYxGyxZ50dhSJFVrytkzEuEfup8KNLPofOur+oyWADCCQaz29MT
bbSKo1NgYIAm+T1271AoSGPZgWPJN85EoFeP4X8UCRl1ObcSsJxCIsmcIUT2qh7qZ4uZhb5pbMwH
LpL6tuAznUFxC4onPZxbNLpBsf6oWKlbxM8WGnTQraZZx5Z4zSqp+gh2EEcLPdjoZjHBNM+FWzka
Cq1uhHxjXd83xuRmZuqOyxaFmK9/KhXDOqCCQ5qTTXief6pItxpaZhBKNcPahTyl66zJXUxBwGU2
T9etQuCtTqH4hHBYm5UKASRoslqNO3fl/TLU365DCIwbFqFTRq8FSgj+DdtAQrkLa0BMY+QXofGQ
GRHa72ScwiJfD2pGA42aUD8iWNX5rg2Jo0xRjmbHddoM61OSQ5D7LdL3xPTtJEUEd1xnDAjd1flD
k79cX6OgIAhWIDANs3kVpAJ5rWirJzSLQ7NAzXNa3Mqdb+x9AJaALUhTF9TFnEcF79gJyoPuq7L9
ehoS6GheBUUk3vCQ6ThfuqoodEwyyMtqECArBhyJ5B9CRkxRYlYCgwiQqOMQyECqEMMOiE7rN1Id
Vv1RGioK3oxsFUiEI+cBTkLCnS8zGRerQAev15AjJtTQQbJBH+hjcrs+9rnbKJtPXapqJGjsACgC
HXRwsflhvpS61qTqwecJdU8X7cSHjy7oUxed2AP7VIV7P/o6ph6QX7wLdy3UzvdQb/UoAWMriHB2
161IMC9w/mP08++YrUVbY2AFxNuDiw6adARtauRnbv+QbvCcVD/oE0rpeCAl3t2v69ii4PlsIzjP
PdhlomUlsMeP7PdyAOtB0Ljmw/Dtp/1r3c47aEruphuLuukj3VYQSZNzkYs8xem34Dz6gKbRumXf
ogqcZ+MDwrWecUu2MDoPPVK3j/pjLWkfFBTfMPiFJx+oL0HijLb/8x0f8JaYorbKPa3fLoy2urtF
3uu+64LsYZaACZbHXungqwGrA4IYbodB8Ve1KyasMT23UwtIpKy7RJdNjgscOmHFauYFEVrzF7BN
qiapbY1xt2veAHUGU0ZR8sebcHc8MVAnwCWIkAV6ted7FoZl3JUVhUjtXbeN300w397og6s+P2Qf
cRClOyQkZGTboqNxBspF8roSF6VdAHTyum2006At4LW77lv9Tm8xOntP0AEG/cPiqMH7SSINQW4S
lEnw7UgLmJaO+O98xdRZ5zosbCgq+2htvk339gFsM/MPTAx682P5lvhkn3zL3pPndNtLrk9B1GFB
ehgDRCBoBTRX7izQem/EYYzYsETnwV3S3FLn96RLXI/AbCxcm+AbUDFujefz+QrtLCn7rMzwdG7e
NPPD+nqfLt6T8K46knMYx+MnTctuQPnRLNEYhzrjlPl6eW8MkviMfQXOLvE+MGD5FCE07sLzNeh5
aFrTyB572lYrXiZ7W9F309qr5CkkuatgoOW6zxR5D9B6w39ggtSBnAF3EpJiXCDBBz33vgc1aeQq
n87oQ4sC1I6yF5Do1J1hcQdAWbNUj1tgoc5R3BW39q94w5o59Y1+78VufKv+UCXdvKIb+QyTC6m0
CrMPkwbMKohf1G2FKzL2MVMGtxzf9e4BDKWSHRX4yDNE9hA8eaUoqsaIWNfSo7iAf6pvWeT17rJf
3M53gvBZ8/LDsJepDLJlcIZzBsoZztTplVktbJnO86ocQXQwWZ7RF265SNlemZO/gsUnVqpiJFY/
AwvPsC5QsTDWivdcHlP/gT52z5F/fUeFG0otA1YKB6LxOWLbHEt4NQj9tgOGF3DdpOZLM8u+2wUK
YQTSmDPEyByTMuMMRcVc5YpHCiiX+8zVFr/WwFEoU1GVgXC20dSa04czQAhYEvqwcg3oXMoc1YUj
xEpAeAEibqSCTaRkzw1QxdCFNc8Z9kmHsRugE6u/+rr7gwAMFUlmDR73HKEf6joZddBTz43jl5i7
cJ603PHUH1/88ERFBAAaMQgL0csGlrBqa7wjQVLdgT04b2awiL1HX34WAAREhojX8dXxAOHWonRV
TFpMXnllbDwaw+iTUtvqkcQPCT78GQoXFi/5FA5pyFCMbG+p6lZLhnuDymbFhTAG9gs1FWip87nq
cUZS3lpnyCXk5KafjVtKMbhUDNuvfxhGuaCDPxxdufx7GCQmutWCUcjrWgM9sR5tDFfJJMeenYUz
N4MPYzGeJtCTg8Hf5m4LvWpKZPQt0IcTspmcJKjWBX1Mlt/l6dOsgM46lmW+L65fDpLzAWBab8AT
AfWHIjG9Sg2S+jMCRV+GqWcIxJvtliSSuOzCbyNrjAIGwlCM4F+qTdG1smrSo6Jq2x2CajxNpjog
Wb21VvtpDAtJjHRJg8jwEPEisWVB2YMPkuLQgChAMeXeFDbbIQ9qtKA42yr1KvqaZW8a1JDjDyeS
VMZFqwSdpmkipYHgyeLOGKKqKSlaJFuN9hBB7wrDv11y7GbHrUZJhvci1sQC0bSHMA0tDhoeReeu
SS+zfG0qQCEI3kP54WbIMyhVN78Hp3+8fgpEUDobHrfB1M+Yz8+hzBKzlWSEtaD5UXU7DQRpdrz0
N3XXKG4fLf/gqUB16KC4h5YvVvo6x5t0u9NCHQei1a0AE+YuNOkxYivx7aJvpWOkB4PQKGhcPPEc
J1tgPaghVlpG/QyDhBDCLB8TLQc5ZVltlrL8uL6PYkTwsaHpFrc7H1g3tB3ztrFZ7wb5L1/mrW42
7hq1nZvakNGxSkmEJsNj9+dJgNbNHdOxAl5dJL9V6AF05XyYQ3gzpXm0QOh+fXkCnwwR2L/LY38/
gVvwzmzyDBtqo9WzVl7AqbupkuAfQJhkOng82BOLxWwnIGW1OHbF1jCDQ68xHvuRsPFPyVKEFn+C
wu1cVAxtlrJenjnWN2obfgx9c2usPzH+LOmEEG0aiq1wirhfwObG2Trmh9N0TRd44vEpBwd7pDDl
eYnzFdwwyE6jzwL/oWLOX/1mai5tCC5ALwXlbKy+qxheQZW1DLvHJvksqMRfCOHQiG8bUBKhKk8P
uswxhHlqdmuu9YFmNzl0BKYmsP6rp2g/Gs/XLUIQBVIDHBNoeTCg/c0vrlWnQe1GRByZ4/xUcjsw
ykSSDRKZA8IzCDQxRSrK52xxiFRTh9yfhzTOXh1Kf5iW76hpuKBvlnwqkT0gSqMoLbGSPy8jBGof
vOEo2lZSukP3vpuru07PJY7h8rGIy+MUhbs8LDMpSqfBgvrcLH4pK7EO4Wy0D5U+Lq+astIdqiv1
Fl0rOZLztDumNWrlbtmmzr3uTOOzVQT6NO6//iWxxazD2mQcjpwDGXIQIOWxiQSfEz6gbfZhbl6v
Iwg/pEFgmIS9sfgubj0ipbO0DCFpMuifqoWWbmdDa6CCWpPws49HWbOuCBKJN6awiTQfTOjcYYW9
YYQdgRNO8uJjUt/XzHgElwWyK2Oxub66yxwH91k5Z+IkCwljC8ajNGCCn7bWEFirFxGQvED2qjE8
M952sntUdNrR1YSrGlTPkInkYh5NiVq6EnQ21W2/B235fk2GmzAHJRVcWdgOh8xsvx4xs0aq/0Fy
ezpW1hKWESDbFiPxpuXO9s8+9PMoBCvAtkz+wZ/hfUnAOszaqngSzHFZRjNS4M/6MtkOVP0Ajfah
qlGTpfptvyS+UtDg+qcUWY3JknBM0grEm9ymxs06k9RByEVRgDNXdbMU5dGsUGexiSQVJwyVcd6Y
/wTgheyTTtOMVAMsNETpxsgm18T1SqNNmv2cqasYd034TPWNSSVeSOjqYDGwGRPdRnyrWox22TUD
lQsy0NTVyuKh7bNNCK7961spioKQXf8/mD/N9CcRQwe9Hn1g9qmCvSzq3xQULZpqEy8rxGgl3lv0
2aBAhu/FOPWhZHp+2COiaKnOyDkQooxuF9q/nGaintLPGLhzsu31lQnP+6lv4awkckYbDVv4WuCP
AkPkU2XTys2qCfTT0UZf82/zSj7a4h4U2JIbUfTt0AGBigQCZyTkuDCMNmMZRilsBpJomVsT87fT
FwdUlmVU16LbnVEGI65Elxg0Qs93FBQfZbXO4G5EX+O3qnFi11ioxG8KvxomXPCIYmouBlvsiYVg
yreY0HqEnAVd3CnX3SqFMJ6pu4UleR8Kvxje+phRghthKnLnUHalLOu0op3P6ntbO/SOEeW3CDbr
2TXNybG28ZiCxsma9OzO7En8pMf6cLQhWy/J01yuGc85eBb8EqRQbD6kIcZEQEtdoEvHdoLJchfo
WoCo2C3Lp+tGenn8AGSj+mSiY50SHsgYJzIYDjL9YXdTYmYJXHF5ucNTFR1lkpN+aZTnUGzNJ98R
xJm1AdpWDLMurdthqLFCGCULIWQgnEGOhHQgzAJIEQZR98NRRjeT6aWLMJh2O+5T2CT88vlCEnts
1TlCu0xWt76Vj7uC5hvwU+2ufxoBDKN6wZsAWQTMRHHeatEQLtQa8s1lRz8d1dzSEP4jqiOJV5Tg
8OSZhoJ02AQpHM8qQM5ZK5tOgT4b0STuUAgDsQl2meDa5PngFAcVnq6xsGtLOHqqXdmuY1UllHHC
rx9jKMIgUEXeDpketHWff6CowfR6kTull1i1W9iBTb0svbWrxLfb71Ydb2xQdErVwi4jLVbuw0sO
SVyMfvCTQRamnNMwAaqd5y91277pNW5pFT0qagkSeQUUJZETXLcRgZ/QGOWpg1Vikoa3kdGI0nxY
kwqKk+pmNKC1MG1XxFoLmTbXkS5zkjDEv0i8lYRJFXXzDKTefiW2gys0UEISrPN3oiM0CRpZ+UBQ
pz4fDuKuz3AK+yx2MMyV79cb42j4IMS6wyxCkOy7n+pP3aU3y45gLuBplbz6L241bixJP7ef0LHw
INYx4xUn9a5KkxvLzL96uDkIzod0hr7MaYjJJ8catpUxgSqsdHOaS+zjwr1zMGylJz63GbPW1ELs
4TIrIKPFmAFaQTLfHJ/xdpSE/RcHnMNifz/BWmpVh8oudk3v0UFbvRYWhlVsyb4JirfnVsHdIpDK
MzsVBG1e9ubcmI+z72xC6B9O3/pjuMkP49PiyszhwvS5hXHuJFS1hDodvhUaMlQI4rTd7TLdNmiU
bC0fVRrH+OpZ+wMIGQw0dCNDznsSbbCSmeQDKAY+pjuQCd9kD+vB8JL360daPMyMmwNt4xgoQP3i
/IvV6ZJNpgkcmtwkBXIM9znknnTt3Zp2A3hVTdfUMMMBhWRb+2owwJbI9DZQuDGQtuGgyxlF+DoF
dNwdyiH2VNAyxulWskCh+Z+gcMYypjQjMUPpApAiPxN33SSH+r2sg8jy2uOyb57TVwVPqicZwYbw
MJwgczYzmiX6GdiYqGNvU7pti87V+39xUycY7EI6OXBNmaxkJcBA1IZ+Z0xrDpIjLXSEJwhcCBJN
KLAqChDwGd1QqbxR1gIlGOdjhkDRlYMsIWqTnCEUoaOvZT+D+tabtslT7pMN7uad9bapQMEy3lof
ySbGFKq96W5eUePfeRIbYTZwVt/7Y4l/fwBnIzNJbNDR4wfM/m3oOz+TY7v/L7vBfNQdqok+0v6H
KriOKXQoJ2vmjKNC2dyqCsh2lHb6kmJo2S3Q2XuzxpWFjMKCpEm+PIFX9BPyIfvr0CJ1wrP95ozG
0JO5txpgW7fxCPVD37nH/OQ2eSzfyS2NPWVrou07SDay1hCht8HEAdKiyA1ZF6/vJpu61GZfOiHR
Y2EbEOd8mboGHJP1zdhRr5zVx3b+sfZvEJ0LTEWWVhV9aMoedxr6i1DI567cSSkmvdWw8iLVsnSj
0kXdmaNCfjl5DTFZu9Jer++1yAfArlAhQzgKZ86Z9pxMGjKWWDCexVpWg5/1fo0WiSMVubhTEM58
gT0ntQmQ2PiZUBCt7nLEREP70g1v15cj3L+T5XBWO8/NEo0DqC/qGWr0EyhYwW6sg7zVkDXqyTaO
s1GEQ1YOglRwQTifUQSB32cqy+BdptVw7NFIz0TK/rx+Oddmgvm0U9ixb6i/3piB5Rc3yn/kML0M
x3h7fedE5x0JZrwYkYphrfvnjhpTiE2XTJBgKcNPmmwyChLqGrTEqjs5n4ayaaIf1wHFG/g/QF40
xM4HSI91ANQrI7Bm8LNb/aYAE/J1GPGR/rswvgEHDQm6tjQM59CO3kuX+vqv1vZGkLBHvaulfru5
jii2wb8L0893sq6I1uols8FsY5WBafpl/myY/3DtnXwvng2RlHpVDA1QjPajAP9WLWkOEF2rp/8+
+/vJxU0T9MZEhQo2ldlL+8idUll4JbQ4FtZhtgZq7DyzD7JUOUYPUHjt6HPbL146v7WqCQ5j0C/v
kwX8hl/O47LzhI5sKC6itQINOedrilDLBl0pEB3tJsEDv0w3ZTS506Chx0JiBcL9O8HirEC3c4WQ
FvsXQxpbASen8XbdzC4rcNxquLuitJfSbGcgNNBKSg91+1xFT63plehWAS81aD/SgxZtJjBpa1Ac
KmVBCVsBH5RAFg7XFWZ97YvIPJwKSxswR+0psTZhIIui8GcmCniu29Su/KoPMRZrzM1TTq3iHuLo
WeVhNCO+1SA/3LqgiJadPKFLgZoksoUq+rf5OI3qGMXtQgO/aHxO9aCbkB0Nru+6DIId/pNjYRTO
0iS5iVAwpXfZULphmd6VrWwIX3g2TlbC3WO4XEY7WQHTjXl/JHSqENpqh3RO0NNF0gNmFmPXTKOj
2VSykVZh+AUO7P9tI3e1TW2tLcghZd5T7rjkXg/Cb53blzv1aDwWfhvoT3CeO9kLVhgknKByF9DU
DwkZa7Zko3JVfdNmz1W8rWIPoqDXv6HwaP5F4ss5adqNdtQCKUa2Giwkbq9LDr/ESnhHQ42K0rYC
Qo7RCL3e6JA3MAtJAUW2DM7DOLNWg6wfn2nU3qgNjOfr2yT8IGjxRXCowz3zoWGZpuVMGvDvJeDT
UolXzH6a3yrhA7SCriMJhvn0P93KaHrD0QUHzvmpynItzQ0mb1nbixsax3H8nYeoodwpLUqmVTAZ
O1p8W8LbmjwgLSpBFy0UvblMaASERhYf+pRmFiM9CeKw6dHZmNvqad1VmWvu++Bm8TH8Vbs3rYcJ
XUVSNhXjgtMTw3xgo1XZ3098SWgpZaqE4J3GVfjZxlC5m79Dw+N+Ji9G1kkcl8ijoHiGzkJ0EZig
/ToHqyrkN2ymp6KbqjevxyL9MRu2SyovLo9j5nf9f9e3VQhoYsBLhZo1/m0OUKkRotRIj4L7tjou
3bfORhp0vovtyVvD6GUtFj+CkOl1UPaP8ncSggYbfYYYvkJ+/XyVFPkaWmoQtMxMqO5ke308LqMs
cBGCWJhvZe8lCyXMcxDHngewwCHX1prdpgvXfROr2y6ygutrEYb/IH11sBzQsKBP8xynRQXPyih7
DCb57dLerwuYttruDln2AOpJm7iJH0yqPS1p5zn553V0kXdhs2t4A1uY5+XLjJazllbjsLfHXLrK
fDNWv64DCHfRZhkGnHc2R3u+ugydi4yeCIm9cN0ykvpaUTcROLavw7AL+cIiTmC4C1s1chu6qYiS
dAq1XB26T8VmSJ/NfxCJt1Cj/N9yuMOsVdo0DpDb8ULEsAkIszOwsGuQU5aRkwvP1QkQdzsndmgN
9Yp9q3QVItWfJtRy8ufevB+oX1bJrrMlpSrhh0J7oQXngX4Svn5TT4Ojtg3cY5QdlvVDtXZaKykl
iyDYVAGEnpi6L39fKkaKTLWCHKiDsjmdgxIMMr2sY11k0acg3CVjZWtqxiVACst+UK3h0ZEVqmUI
nGMwjLKolgLepyGMR+Ke5JJPIXzMYlSaMC1dDb6H82+ZuiTR1OJUdva7WkG19Ljoz8rwmsaPWunF
t8otsuCr7A0tOkMnqPxLLUasnYPmARdktkK+8K1vqVvbfqlsr59VZrr8WT3F4RxehEbMuVSBo6EG
u0305XGc39vVebDWnwVIlFya/biOKDS8v/tJeJsoM6PKKhwmkEB5FoiLjOEpkzHuybaPM4tC7/So
DbGs0dmuWeyulttQ14glL3YZDLPOk3Ciot1kzBQwNV6cOZi2CutHP+1qVVKLv+xAwcPz9DNxnttc
tJzqE4AIcvrR8rmG+GC3Yf3UzoMbZbWHoRtEcrIuQcHpQrkJ4y2oBjnIj3Lb6KRR2unsOsxH9dCX
9G4cXq5bg+h4sYqWg65ZNPJAsvp8C0NSTTNkzgBBm7uGpQXq1U1iUAOkBvQeG6TDDtQo/Yl8zNEH
aueSQFjwCdFFhxo5yB8hls23r1rjoBWJjktExdjnVG1TCJKo38mXR+tMXHYnMOxnnFgKKhyRmVHA
9D20tvr5vjeb332p+te3U3Ccz2C43eyHtRkTpuqcd+mtOaSYEXSzx5k6t20VupBdkVz1gpsRo2/w
A2CUAMsy//VSTVGbtMNVn1rNm6ljinX4HYfRVpmeYVKQbvrhJNPXXdYZJncbK6YykabXmcvy2/W5
zR5dFyR2btpL2I0Fngr8N3gboelYQ8zEbWbdtUWUMKBpqbaDHW/GtTg0ayR5k8hguPUYcxvRSQXM
3G8b6yHtNnksMXL2Szkvz+aq2KgCWn0RMZ1bXx82dZlBo8wbJzSjJoHTImvljgiZellxVbgaqLUS
TInjNPONxWiLwpFiUHM8+YO1M+bBy2X5EjEI+klYazYm1Lgv0xUG1OiIjawT2q1y/XUxIDImGwsT
nSU2rA+aKrw40G51vmlRNOtKNKA/x0y1bRijspGamd+Yi++MDnrwZyROk0rypUQrQ0MNyPywe+g5
ZH8/8RPpZOFhXEfg2Oxt1XPaovGpM06bxFglgY3I8Z0icR5pXTGKaWVYXuyYIA0wb8A4uY/K2MdN
s7/ulUSL0tn8ICZZDEyWcIsacyXMnQxJ4Hq2gklNt21qBUvrSG5jkZXraAhFEQ8T11BGOd+7BpSk
eZUgBeRkYOACbxR20T6CUGVJN9cXJNq7UyTu3o+VYoXWPBZUKpt1hg4o/TE6wdeHZGDcpzDcvmmK
rkZYLmDIek8nTEJWX56V/gPxh/kCbcEXUjJ5kVOURJHRKsrfC8TqnXc6BNOXWyM5FM7FJZlmNBju
BHV1/VAN+yUO5nl7/ZMIeIaQIMW0r21CaB0fn9useh6LTE0JVgLtrfxXfZM8LYcXxcuP845s2mOy
pwfUc+91t7yD3MDxkWkDy+RbRJZ++iO4Q5UUhTNM7Ef0y91M3pQh8VQZz5wMg3N+7Ty1uHGBYZsb
M/qYtBlkX+713RT5PhTk0T+IFm4TVGnnR2nO9WyGtAASken6oy7im9EojpmRbnKM1ROwzdlaLGOg
EcUSTNmEZefQaM1HYgQqSlMfYV0Jxnk09S7FtdEUoMRoI8+qg0FHQUwSvog8xikk97nGWs+jWoXH
aAp6h444T5+Kn2OtBYVjb0Yqa92VrZD7cmYLKYPQwq4uVY2OSXP+DGul2+dj91GN6jfViaoAraJ3
BQQEJB9UVLpCDyoGwFRUjjT87/yLpmOcNvWC3UUL2cZIkr1m6Z42lsFI+x0uG2QjUx9K6E/jaGxA
+B7Y0aeqRA95LLkMLn0n5qoIOvYxP4/Iis8XTjmEV5MZSeZ8cKAJuk/q76n9YcnGA8QW/NeaOJej
QABwzmusd6XavFVr5AuJrY5+QZXPuQq/qZV2GxNZReVycXBCkAFirWtsJI5/Tq+FvtQKu4KmI15r
xpy5a+K14e/rx1OUpwQOhkNBxwNFd75PDnzO1Qy2ODg73bpVM8tbcsvH7O22UdJjkX3r7WJPoLJL
omUXkeHndXjhsWH5QySuGekQd9Fa4zi2YCPCm6n62WcFTkqy0aMRkcQnlKsklivc0hMw7q41iJqE
XUeRC9PDp9p6y9Zs73TRhij/8pjBP/e/ZXFOD8RefWq1WNYSQy5ctY+0pAjH6W6Yq/u0V/027l17
lYrHyFbI/n4S85X4SbY9ATdO652et14KdjoC3djRyW/nBYybmfYQgVhUT9VdOPTPRW3d02TqXaXP
tw2mMjRM+P/DJ/7rLvgeUGhF5+00sOODgkEeb5zIt0w/RPVu+XEdSXhQT5C41U+0dSoNY2WeOX83
DbfIdzmKX2gSCZm42ygxXeHleYLGueBqUcHoxtaVGKarLh8h0tNaJLNZGQrnfOIpI5g8ZJZEoNgS
mKR1EQRLPpHwNjlZCvv7idkYPRliDIPgEw39h+H0N/Fg+WP4BiGywLSSIIk/S6jZXP9akpXxXBl9
o1gh5M1Yzl33zVj37C7Z1kovuZjZoeYfrGBmxSsIc+8OdTg/SvOuJk6GB15Ewa6SWjuIoG//ZSV/
IfTz7YMSTzJHCvxKN0aHlMbo5o/fwnWVwAgP98lKOF9ZGX1l9wtWYi7Rvu3qW2180kobPT6WxB5E
JV10y5oYboE02CWzkun0nWLEDoLPaHDn2V3JU44JE+ONmh/zuhnCe4JpcBPatEPQyST2pOjcfsYI
yzuzxUJ1JNIq89GKD7HtTfVRb4N8+GHhl7SQOvJGHS2CU3D9YwqdyMnSuV3u6NQMLUsIVEmL16W3
WtsoGfyoeC0d15TRB4vSsWc7zd1JURTXbJIIHnu9IyNoalKXjNs1aRG+PRnKU677cyrpPRAaEuuF
ZgcCJErsZJ4cd/BaTKpTAbMO433Zjq6FgnVpK9sBS7y+m8L7HWStIODB8DSGfM+hxoUUS6gjNUDi
ES2JWqAM5jbHQ2Y1PxBbfjkg1MHkwgwWI6kqiBjP0ZYqMoliYuoPT5HObbP8V984o6dHoOpedfJ6
fW3ChDPCT0h+QTxVV/lcWFQ5dqcSwKHx0dx2WX3Td03lkz6a92O6WNvBMn6CC73DfDq0NowZHHx1
uD4XoEKS+IbLfUYojGFODOEbqDXzznSqWmNARyFmqe0p0Od8bzmZH3emmxvfotmU+NRL132Oxh3Q
ddTHNG2B1q+a3+h6kNOHZv5yMpOBgMMeLQEsK8xZqR5nc0SdBBwsxfSTMb092HR8rdK+kiR7BKuB
saBSD6Iopn/BWQ0xlXhGGJx7jvK9cyJ3gJ6JTNPz8oY1WBsFhtwxL4jkNvt+J0dOG+Ypx6wZjrn1
Iw/3aw6yun1LoSucHavqfX67bpqiJaHvB9OjyLgg48hd6GqvIg0XgVUmWwLF3hH7ef16lxQYZf5C
8H1YtT6BjKIGRNvc5tG3xgqUr2uf6BRRiQnXgSOGNPD5pulFb8wI2DHEmzsHc2g8s6G3uTRDIfDB
qF2zrWL9Q+Dk5narT6MR9GwjygDJk11+1uNjNfvTMnrovIzLoAOPBUp+17/QpQ9mzOPg+2FjKSCD
4qxbsfU4qUJgpmAC754Tu3Ura19N4f8nDvsdJ4ZH9SGN1BJFsYV6/fC8lBu63rfm+//fajjzrtOJ
WLGN1RCIcsc2FDK1Z1NFb8vLdRyBXWPX4HMxdaA6oI49X02TxFWv9mw1+fM0PpbqfWNur0Own3oe
L7IP8xeCu5BjUq+OwyBm+iOie631owoNSb9XWR3vMjDF+VR1sPxYILzBYTlfS9/1RFnY8MZcP0at
86Tag6TqJESAwBYm70GXjezUOYKhpXGYhCipDS3koN5N48txBFaA2gJIE5CkQPHk/N8f4nrp5j/l
M/raGRsDNJ9ZeF9Cf/H6JxGdlVMc7g2kzyXaXSckr63Cj/LcjehrlKOca0rWI9ovFI9RvkXml6BK
za2nx2uktpBbbsFyVP2XT7rk3vyTOeaMC03SuGk0UBPiwcDZr6XQWp1HvObqG8xE7b/rUD/zmyD8
3m2XoHBV9+1WPxgbEmDidHXfC0w7jIfIR67ARTYEfdqfIB1Ap8iylb1hBEo1SFjgI5oYMWcVFs4h
tZiPLJcSz7GB1G43v6hD6MaQgccYi9tWt47z27TSx94YNln6qI7dDtXTl0E3fFVrPSuq4L4a2eNX
cBaR2wNdKa4a0KLyx70d8rDDQDyeiFZ+DNfh2Cba1mjIZsGxXFZZa4QIDgzzOJUWu3f4uLiq8iyb
KOysBXHZt4WGme0WKwSsoCGXd7mbLpo5eenQkF2pFJhaNc0RpIEznQ5RE42BM6y57UIZ+A/pgI22
YTUdu9cQueEHUo2mjGda4A1xBYMJAG2aSK/zZcWlMtbeUCZQS627xXxX05tW1hQlhID7sFRQFqJh
kjvi8ahr7Upxy48zOID2S3aDePr66RZdvxiU+ovBHe+FaE3UdcBw2o/1u4mvi25d8p+efB/Gxzxq
XTIUEkzxsgy4XsayYfDG3tT9ABZpcMaRdh9FvxMSmMbn9WVdviNhtKA2/z8I7uINQVVS4KODBC8M
JmWX/e6In5Z3qxPo3T8EsKdQ3EdylgisaQOgHBvOUdtNyXdU+a4vR3A2zpbDfaRsWKZOU4HRJIub
QBWTvi124Tra0ZB5SYG7P4Piri2NNm2o1YCaqp+acsi73zXEYKLtlxeEUB98Eyj0oWmRf16E6xii
wgvfsqB04YaZ6ivrfLCT6mZW+l9lMkhMTmTmAITf101GXXnxOKUxnSObZTWUFjS7nepPoNUHE4RP
18VvGweZ/gLi5VAsNDOZa2NXF3/xgHYUMhAwdoSd3NWGYfhOGVa8w+fR8dtJ3Smqs6EqZnrAOawM
xuuaTHifY7BHfxnr6Mtz5AYolMHCi1+AHlu+Hlcihlgxh43wMPoxxbard7KMlcBm8Oz90xIA8kD4
qvOrOx+juTHGEJXMMDDjfaMd5zIYZASuwm94CsM9fEGloahKi21U32o9iF6NH+q3xUfhxIxcmUiS
wEedLYmLFeYy1noSAWuk+xYs8Elz79jB9UMgSLWxdAFuVtBlM/o39iNOngdduyZr26FJpCTzJsNU
pxtFjubRXlu2vZNlbkmgAJFXWYQ0VD/foeEcxQRtIoeuGB7Hfl1kv4htIWepuH3BSYEsH6ip+Nb1
NZ2g+DngNliaLEBpyEXVzQ2H8fj/OPuuXcltptsnEqAcbimp08453Ah7ZnuUJVKi4tOfpfnwe7rZ
Ok2MDcMwxkaXSBaLZNWqtRxm+5He7ByP3oKUbAvyopvEiR8SJsEzr4Q61PxRrgZpI/4pHqtGGg0Q
t8kW+uFfwDSA3+c2UpX7zhuAmhgDyQqs7UxsSdCKIt2qY4ucroDRtwDYLflGqkUGKMzbay8ynDBh
NfvoUzvb4MVzx+PZuYUmzk3mKk6Qzblkg/5eZ2HWLfiAjrCE+AS0+OlXRJabjH2UINlC7YGDoLg0
VD+2S/NZ8TI94HnXxAQNBVVyBTQ5Nlma5QBMaZU27x0na55HI+9mwhXH/HL72AhyxYAoEwTF8oPK
pioJ8xm/RFput8+1l2oBjWjSgJEYWq3xbJcvus1xCvNae1a5qfxiVcu2Xqbor1YUsV3BpxISeOZ8
naRmCTREFCUkLt3ivoubUQaZPt96IGKHwhRmAikhqJSdzoaaOmo/aSm2nj4HCt7k4/gZzbKGVpmV
5TlytPciryotWsBKalwl2VM3AGA5SU6d87iIkeDYQYeSiwylSC9Mm7KOZg82GKjdZpBcIAUJZGyC
cstlPz7fNKeGxPuBV/FIc2Bo1NHbqPyM2Y1nhHNDWL+5bGk5/k9d1bQ1pOkMKN8gJyQ+CpSoK7zZ
QchCOcyq7vo04M5TX99iq+R14JSSNOTKPc6C/gPoYpe3OmT+TlcpH1Eh0fsKrNY6SCV0576yfnLA
SnKtIZ1rbEZZa81KRR6RB963vEIWtKhgMettc+gcpJW7KfTcByMOqu6tcp6T/qvzHlIUy3DetLHk
kX3ujbAKTwHxMFjekW47HSdoDyfLKVBVGRK+G7UIN5T8zm5MyXSuj871PGCBAEhD396pnQyo5WZY
cvR1BFnG8kc7AUx8NXskHgFDCnXn0IPKhmp/7TUYngclADy/AeUQ+2BckzuRXSLJa/OXuXsa6SHO
rrlCcuVFbXaaLLmzUhtA1yWohyBQAUpjYAhPh9nVHS3ROICEPH8p+2A0fDUPojSE5oqTvYONNIZV
+9al28u7YyWHcWJX2IfQHaqUwcU43ZZvU2fcDZOsg2759NMNiKEhqYTJBGbkrKLa8IHrRYUVBFsV
bfds2E0MGma2X0Ph9fJo1pzy2JRw38rrGEB/vMt9N+Z4Atg7F+JQallInEM2IiHexxkoJpoEZiKw
ENHxfszfvRKUd9M3NNIlQ1qLJ4BPo7DhIaBAo/TUMZZKe1sNEMIY0RbrPXqZRzzroYmeOkjV2rIi
u77mD4uGAmSvUIGwxWCiMaVnDUhGofpCZg55UvqkgxI6CyEB0EavII9SzJsu/ppqv3R3Bp6pFPKl
FKiJrdtfqeZ3ozBS0qdi3lV2kFbl4+UVXpv64+8T/NVmLSTcY1w8UjTIq6SfNo3zYLQ/eCq54vwu
44hui3AKbiKk9xDihMBjNFCVSCzMRIMTCkTOxQREGmFJQ3j+wOwpSDSD5LwKixqRvfikxlUd+QX7
aRmHfHyt3JHYo6/aD2MsOTtXb+HHnya4eadTAxArTAIrrya1xOSHyKU3WWB4z1m5AXl3n+9qBQTX
ZVD9h0IOKDVgHhBxWz8DSzKGLDFS94U/J6qPCiqJTH+QgYDOD23jxMhyTzm66+Qt9SpwSOB00T44
JxbfOuXGSJ4Ha1dGd7oMjbn83NlaH41p8bojc4xNVpxOMGdbme/axDRuRxATeLJn55r3IgEJMT4Q
gTpAV53a6SYF9Ho1oq2Rg3E02zfzY4Jni6l9FTLyw5W4gePyd+sUAP2oUJyaAvdJBrEemEqzJxtJ
sdJpSFzfxRrJDR/N95e35cp6nVgT1mvI9LhQlpponu0hMwMaoQStVCaxQYpsfhogJgGrzGWTK7H+
xKSwZhm4Ziqrh0m9MUKVd8FQ36gyx1hZsBMjQriZhyyLQBqPs2soCSsOuAdjWonbBD2T3HT01RXD
fkLGH7URQC1OV6ysMrMwp2UOi6d03A/pLa8MECIEVhxCFz3NTD/pv9vqO7Wvo3nnGE0wgMveUDdu
5wNWy+NNExWB1oVoJvfHoiNJv8GNIoc+TXI3eH9/CKIM/udzhalBfOwqPcXvN8AHekBKa83WYT8G
xQ2d78tLvcK8iozykS0hxde4aEuel1tKxH7UVtAqbynqRx4nebJXp7BJN9S49rRQr+85hJsgwcf0
R896L8pkS2VH0Fr4PfoaXRUAza1aRIOq4ms8TDPgVfGN1ftWDqmjfm9XMYmG964Zt5Z1X5XBMP6H
Eu0x/kAs1ivICbTjcjWN2P3oPYOtEKxahzGRHICr++sI5iCMUpkjxWtTmKna97QZgpjuKiaTHFqL
G8fZGyFuUAClwc+C7I3h7vvpH7t/1g2Ung8gIKvdTapuJY60kj1Bzyceg6gPQtlGLKj13pyMgwZp
hq5J/S6BGvSLU4dFdBjNmYzeGxRUdI4rjiRW/V4T4YBBaxAkYZAw0Zcug9O97ZQKFHVqG9Af0r52
X2Vo/DCC5LsGSo2ke1C4xt8Jqd/4jXsl4+NbWUeYRi8NmDnAeiLCVfKGs8gBdGSp+rhuUPJtP4aX
p3VlFdFupzlQ04FSJDhdTkdHS4eOLAUhvs1S0DFvbHULCTqUzYiVBohFmQyCs3JeHxv8nXc9Oq9t
vWo0uqg6GSYUvTMKqPt+7q4zQ5IHX5u7o4GJFd5eBUWFWXp4Tyix7zpIJo2kle0BmRHhNufQzqoq
RG4/QYukF/mG9zY0kpa7lXMMpCKARS2QFXiCcLbktjKXRg7/Qz3zuq0732DZFR+gHbh0dUt1LVaO
shNzwtkAXjAjVlT4XKF/5ywlYOUjhRIy9wAJCGmvuMya4H6N1QF4VMGabgdN9oWGE2I2uzEPLP0h
735d9vWVY3pRXUTGGPCvRcpCmErHKjzGeZz7VyjKb/tN8Vxvp0OzbyEg7/nKS+qbd/E1WjZvlU+A
dEK6za4DBBxIwv69AOzppwjTDGlWu+ocBSwaLcNj48DNnkCJ7vKAz/cajKCYjoQgCutgpznd3NZc
ohI0Yrw6StpmFzAFIsXOo6PsL9s5DyKwYwD7iaIXytTi9Seb41qlKexo2q/cCZHGmtmbXmWkB5+e
M/iJJTngjGVjnQblU4vC9OFdnWlRBIvG3Sd0j9/b8CnbQ7EnfP7pkfk9ffxZtmHqtz64CSknZpBe
U1Ic6qd4M4dGiNTeVlZgOd+np58kuHKhDrU2lctkR2FT7Xrv0PIPzwoqHlye7ZXS1LElaG2cLisw
OhQiJrA0Q1cISd4oAsMuj+IbzciyTeqVFm5OTf1tJnb8mGhuAnUoL3+WfMWqc/276GdKc+qkxcMA
tkBIvzd4NYSJ74X8R6GSewgNExak2DZXyk5G/bs6zeYiugMeXOuczbDxGqNUkX2GTF+LToVCf3Cd
j9EKWCM5QVa9+sjSMgFHJ1VpZWpTLXnufKCBB6ACs4kKhHxt7pLhrTcfTC6p7q9O6ZFFIT65ZgTO
DgMWDWdbD+GsOyhH3EX0P1Si4EF/qh4iXMwck2qclnqE6kDXwre0lvQ9uENV0nS/IvNRTZ9H7xbt
NJd9Zn3t/hRbBMeNYjWL7WoZnwaKOvBPKve2F1ZeqA6SF9n5wXwyQLEIrsUNSGJqWFLM0Cpuhvle
m94vD2Z9G/6ZRFHuTVMU6nRJgl6QhUWoDksks/nchl6UAtj/0mdEmfa9jNVlZWQ25DSRwEeCC/kt
wUeyxIh7N09xt8+uHe2+sN7Lv79xIHt4ZEIIrhB2s7NhQo4qr+65ft/0L6z25+lO7yRhfCVleWpJ
iJkjAxIJJUI8RN/zL9NvIFtB+tfYHzbxtXFL2OCbJPk64M5z1x6MjPz6pX4WkvzHb/ytcJYgWYoC
IM5JAOvFwvgEarWFKQ4XLI0YHTG37kH9YgXJX+ttcVWB2PIw/hrbjS55WazshhO7QnxhHZKUTg+7
bnRfqE8Z813XNxHQs2n39656YkpwGmDXXIfamGe3+MWVd/ufZPBrCgb87kZjr1p2E0edZHQrsezE
pOBEhWKaYKTH6JBOGrT3Wd023nUlq/Usv3Jp7QQH6qe8nScXA/O076n/MpQg8h5Z8liku0iXxJTV
EYGaccHgLTlUoXSgdkObDAMyjSYSBT2qcmnrx8W10UlWa3WHH9kxT8+dfOh1I+ewE893uhVE9LmX
3VWWnxCnDQ6PCIKkJSAJgj9U3E1qPQLcPtKB5lR/GbJM87oBEC+CVxIAKPFZabjIDjgz2v5jDaTh
uf40W7XkXbRqAkjIpTIFYJcIssoTDbJmQGsiSn3X9NFG+9rlXbO23gvU8v8MLHfQo/M/4Zo+zlUJ
5GD5oKKYrud3TvGYyK5za8t9bEZwqyZjPU4qjCNp93P16jCSRRKPWos0xyYEj0riNk7GHCNx61cl
/fDq0FWQgJtyUshIWldXxbZwPzNA9XAmfO3m5qC1KuprVnptcuq3JZMsi8yCMJgcl5W6XqrKHEcC
8kDUktzCVhfkaAjLfz9a94ZT5PA8wACU5CU1n40JxOqDZEVWbaDbaem6RNJPLA3G0VyxfEQJvh7v
FCVw62uj/HXZfVeurwsV0L8mFvc+GkbRxG1uUpig0y13SecFkCDv6Q1Tdh1lQeXIGgDXYjE4xtHe
D7F6NCEI8wZ0A8Q/DWQdk2nD7DbQazy5pkCxrxGfGRDtl8e36tRH5oTxcctLwIAFc25zPWi71Hl1
jGBqdlSGqFxfqz/jEoLl0LugR5thqBs/7WzLALk1JS63OhYUsZbeyaVSLBxjLvNKNMIgIW/Q54G+
pMnejAHFe8oyyY1LYkhUXmPd0JUlQ+BXp11fPuPWWlC/By7LljRYrE7anxE5QuohhhAV1wB48+3k
TSlqgsbp0JMxha5G6EU9ERxR6KwRPU4F2j4D7wtc3CAm2vkaN1A7tLJLboirEefIjOBpGs8yLYlh
RlcfFOWdKcFlT157SSyEGFjiRY0CF/vTrVpndlZFC1CAzWXIlOTKzfLASPWdlgxX6nA7VhWwJHrF
SOW1ErT3SkkEWQILGHVQyaNYLuL+s8pIHZfPCEW32lW5Rco3UBWCwu3WGEkUAkk2Skz+bhgUrx/H
JpdIchSaECk6EADCpL6t9unjc7WPW6K9eT4L6C9kD7bJrfagfRq+EjQKUb4vT/ea10BYEQry6NPE
38Jsc2gDQKESm2107+q8IFa2GxRgvvaXzaztAOAwlvsDMrOuSAGb8N6YWxc7oNa2evRPP91Njiz/
vAKxwuL9MSIyvkLYpgMLEYx01AeEJtDdm8j5MJ2tZ/ka6rnVY+ZtW5mc4tqGOLYqbu7JQNF2sdpW
VymvCf37JkMMCwqyWCNQKQI/c+ogjd7PdKbYEHxU7M43nazdGuguZ1DYyW2QNXeqV0p24dp5aQA5
CcZSgNTRXH1qczRmDSUS2Iw4BNcIuqsz6DpThUHRjrtba9D1gLY0vVF4hNzeVP61qKl5MmhTyI6g
gNzm7jJoVn+Vzp65H123ueyT65Hmz8SKeRE29GB1nGFDs/dJq5GhsQA+uS/4/YwUcRsFtRKqenjZ
6tqhswj7LBxreDyJuMqiUFyjK2DUxFWqMEKGTRd5BVGKV72SXKxWN/dSIUSGH1l+ddmVR6FFLY2u
97wOJbMmDeasCmOFM5JA6ZlCIkVyBVnd4kfGhINhrqsiGhnaV1R6P5kBH15yV7Jiq3Pngd8APRVg
lxeJr5Q4cYqqGLBgrAJrj0Ic9wsPa2Dw0IGZWJIBre6BP9Y8wQWZzTgwMBjQlJpPifsxN++xNz+U
lXqlVi7uCugSMGUgw3OndNEnufRk4/4DYLwYKVM1QcdKTRsQYxQjOo44MgaTcu2m6T95AkZ9J0H+
VVWrEN3NccCcofl12UHP1hEfgB+AjhwA4OjWFJymnkadFhwfoDFkQfE/g1FtGn5EStuHly2d3ZF/
WwJAD1ENlz0Ro7dQcGXcZI3vmdFbVfS977GMhtwA7S3U1U0QuJPGciZJbDvzIsGscOBmYI6LDA1m
GRjBzT5MncDEJkyqiMQy0PbZ4SDYEmJ31TQQvlEwmWnrQP8bC0ole3x9uf6dxDM+ggb8dxns+Kl7
a4NdaxiumvzH5YU6iyOnoxBL7y4OmDnimLG4+pXiEpIm0IpX4zvOesnd/2zPLZaWoiQoI5BcEjum
ah3gtc7EaHIIODjdCG49dJN6r7Mx+W2a35cNJVPLJNkTmVUhdKl2mliR2cIjssNQqAG1ryEhQyYN
YNUSzMibhJd/G8qEgS5Oehyak8FRwVrY+GaPk7TWSKp1T3nFAtVSgJWStTmvruDRvAo+n3ZNDx0I
mCusiRjR3u4fWDv5hqxvdtUOHvGLYNmSNBeGBZrnSpumDoher75KIse3+jJUECntSpZcWd3GR6aE
IUEE2eutniNOtZD7/LLHXZqPoECr/MaWUTOt2wJpBWhxgbYRmTI63R1oWWEDWEbnkqn+cpLiwHQ9
CUCBs2tMqbbQGb5ncY+FJeN/Bg3h7LEcpat6FXEDCkB7lZoHiKBftbG6r7p3nrA7pDIJKN+uWali
mxT7y/t9NaYsPH6u44K5RQzMbCzqqGBYxUKhQcYMEs0/IiuSxOFVXzmyIixgXep1xzNYUZM0ULp+
rybZpstrUkjTo6unKuR2wc/r4GZzRjvitnRo4hK2FB7qfRHkOtjOi0CPAwoabxddfjFezTI52tV5
tCxcvdANgeUUor/e2awshgFxZYo2ow2MFIrSga1wSTJ+NX79sSM+fKYEvVql0jfAw3q4U362VThU
HemhkAzBQKv5iT68/3J2H5kUXj2jC9CqYsBkgQXzkgDndV/6LfvMtIqotiRAL65w8kZetsORNf00
Ws4uhTCii4k0B6JHT7HyaHs3CW5luNLK2DBkkyk8fQa7ss1KhS27Z+GsBKCO4TMuI69V77NRC3Jp
8k5mcblEHJ0FOVUWlnFY1ECzza0+yLw4HEAxFWNngyvwpUjHO+jnfF/e5at3k6NJXbz3yCx6GNPe
rWF2adcBDjNITNkV+hzwuiwcrpKmDk4rtM4Ik6lX0Fpw0gm3E+U66V8b9s7bK0BiNH2XIQ9W7Upz
M894AWUPrpoQ8E+N1pXT7Q3qN3HqXx7w6nY8+hhhnpu0bPupwIB7+7FEkxmSoyDckRhZndUjI8Ks
FgbIqweGEef5wWjGkE2yGslq3ISA5cIsh3eQmC53sFQF72fEMkyhBiS1GRG1Ii4QGf9hvo4MLR9y
5CC5aUQ0Q4cQwJ2c1H3mx8arZkti1/mimCr+WsB87sILJASSptD0Avz8CCTgGFH6dFt35qZGL/bl
sZwvy6kZIYIoThobuYG1d3W9B+mfGoVTymXNCudLc2pFcHcFuqO85xiMO+tBmb02RUpY9GOwPi+P
Zt0OOLSg44Zbgtio647Uygobdx+T21vNNXeN51BiDHw72LqMqOQ8PGFQ6Htb2kGRWRa5DHU3nymI
4qAmCDdIpicDrSVOkABcbGUh3h7YtRLHW12sI4vCYpWJYedxoeI8s+dbp0Wnkhc/XJ7BVbdbyFH/
x3jjCb7dOyME1iYMSjGKH1U1mG+56UTbKPf+uvUCQonYqsixggQD7bTClbig4NfQJhOcxHl90JNd
z41bs9UJ+wAL0uVBnYugLrbQfgn2d2ienWGku7bWc7e0cW2cfO19oz6NRH+ofXoFauscMLThPfa7
H5qsb/x3CvL0fD61KyyYhqeZO9lW4zvk2T0U1/N9G853/eZB8wv8WUeqbYc/dtBLT56tcPT7t3ar
hG5ghU3Id9mr5gNOFnh+fV0HPBzejO/LM6MvX3DpC4WdiWbKpkO3Gb7wLtkmz/QNVAO+G3ghvuCK
hgO4puYDGDoeK3JItgbpLUkAOr/CnE7R4vNHwXRWWdt1Iz4ADX9N86bZz0hJm+X9ZOCkkDj3ynX3
1JhwCKWqHtfKDGM6+mjMG8NC5i8lKhj5m01EnxpUMqgkJJ0/kU5NChtqGvqsSlO43kKFZ3QgHnWA
dahJH+0c2Qm4NpcoWqjoBsP+RXX6dC5j1Y36WnGwpWoyKgYaHiIy9cyf4z7omiuZJMV5YQHb6tie
4N5V6piQ6IS9Kn/h4BZVb0v6idef79U3ygRY4tK51HrBZZ9di7vIBUKGBS8HNM4KgWOko5LkBQp4
uP1F2V5JPVLEoZZ4JAfJufriymhk12IiOreBCkdvP/oSlg86clEvhbD9xGCQ55uh+XTq1zGS7MPz
Ahum8siGmK5ilk513ig4uZrmaa7moOu++jz9NEtULCftXqPmFbWKQHUHSDnFoM94g7qKZC+ed6kL
XyE4UFakCT4DIx0G6lPrB4uqh3KsNxrkvVL9dR5iPGWuFSXdNn0HprNCUvRb2yzHsyA4VF5rVulV
mAUbojeMou/DfJu1ayu7d0ZJkXvNi45NCYGvrnrKnBZDVZHtbCiaJ53A6L6NFt0tft7unP6/BJ9j
i0Kkqy0jc9oZFvPpOWPbsfTjuiSgAAx4/9I6cYh+20b9+0zrqWMJIW+EFLE5L1ZH56U2QVktu3PJ
JlIIcG6pWW1LYaCtZnCwQCNbGVATq1Iou9ShYUSvlVKRubIeL4eBtWB3PJ1CGFDaiFL0xSIMGD2x
xicz58Thjk+TfzLA/P8+K7PMI3IkS+cmylSCv8wcxegCZE9+XP4aeI9kDOrsQam9XB7Veqz5Y0Zw
Ep1FveYsO4DP2S5qpxuTmyi2yZpR1y7Kx6MRvMJKeay2Bsyo7WMFopnZMTYV9R3w4V8ez/8npPwZ
kOAeBoumLFZgqUkomlZ5aKVv9hzoztaAdrS1WZ7wFnrNAyAQicT2Eq7Ey82isofy+m8SEyGcuWOr
1bMZt/5QWMM/ZW6O20U4dl9Rx+2gHRz1jwo127e5N1nQN119MC06hE1WKpvLn7Ia2DQdRX4g6lG/
Wpz56AgxCrtLnSZp/bI3gyR7ptBexSvBNEMnlZQKftcCzkZ9ZEs4rqLR6tO8xaidpgvSYYZNGJuz
FwY1l8b7KI0pwDCvuJVvmW5/ODQhKijY+3G4Vvtfiltu4P77Qv3paQlQ+B4wHso2S6NH1qCprK39
wpPhIGTzI+wuJaE5NBnwzYr6z1jth2ZDlasaSVxV9haQWRI2mOeZRpaUsOR6sV87YUWfa/U9ZklY
Q7b68qqvhsajlRB2WYwEltlRrHpVbHgDaV8fGn9+ZVNSWqmvdG9a+nrZ4uoNF8R6/zqasN1we1Gc
2cZ2s5xtZu2VLlRNcMWCKg0t7d2DNyG/JMPArl9ejowKodhjUdpxB3Nq0Ad0OxDVuirat2LWwlaL
N1XDSbekDB8mlzTeIZ8km+scnL9cW5ZOHxSHIf8kdt8yoD6clgNpbWnXOPD8wQZCP9nN2S22OW0+
XSCH+vFRG317eB68g62+OVIiF33ds/58hTD1Zj51dNDxFc7dnf0BbZ1tE2R76A6oxPQ5bm9kCNR9
7f+kJCG/UC5UN3mgbIrQC+aPy26wejYeTYiwIBqb+wYRp/WBjMmJPnwiiZESo5qCTmV7y2yDsZMC
HVbfksfLIAS5AlSBgIvAKigsSbVJEvLPp3ebkug7wTMS2hyYAE5sAi4BiCztld3fE7UJjiCEvlQv
87pI8AV5Q6ALCO6qoKaj5Fg57ys8tSICIGokwLPCghV125Zht9O3KbH3P5qg/GER43vy45C+RQpx
g3RfHfqQE/CVfhiPPzU/3dR7kJ4EeSDfhBL/E/NRXcsNt18+Kx41UOs11LY2ERDwIHFpxheld7VH
QAWrwXdA6XVouxQ6eyC76P4xtcw0QdU9eT8g1pxd9a3m3ai8dDmJK8+cHuYx4h91n7NroDUjAIQd
q30EtUC3mZIMei/6kHtBDRa2kKej0hFOqQd2ioRFcQhOPgZuLYvvSqcHhY7DkJVlivYwqp39hOxD
imSt45i7KKHuW9kO0SFv4ikm4L7vAmwpZLyNYb4FFLnYZsoIpFrV1gBAKlDtA0XFdQkdrQDJZTBA
lw1/KeppOES2l4B5jtULhsitbgog7+5qqOR9eUi33pTdTNF4CGw6YIx179ibyDKrgwH8+8aKHDWo
QAlPxlQB8w1tjY8UfIf3NVy7DLwxpqhDz1Uw8zJ5VsDORqA7597zop+gA242XUvsedZ2nLoWmBv4
ZP9UMYFXCYsrMCk6nYrWJY+qBmFeMu5ACh7tLaVwBoRpxg+d5zWv7txPz5brsnt3HJO7Vo3zAzh5
tD0DsUhYDL36K2U6dAnqRv3oue7t+yrBL0ZuU27o5LAJrVga3zcoRh3i3FQf1GgACyOqU+5Lr/b8
JmGTTQPG1Oo7mh1lEyV2Fy2aSMZOc0sK7vG4aMxDB45rm+gJ96oNUllmR5ooskoUm/JuJCgH6RNx
M117nMY2fjAjHRyONS2i29az9Xs81METYDO3/HSaOGpJncWQU26dRgEvNnO8nWpW5r0a5fyQlIZy
4wFax32qulnY2NH0y25t06+B0OLbywHyd/r8/JL0b7D2hJemOSNTmKvYLPpN+oi74GcW3OeHKPgJ
fdetflfv0+BtuHL20yYhiiwveI5tFSKIcN0pk7b2+iVSutsfHZJqu+QJ7JnzQ0X0jzl0w+wBnCvO
tXMX3QIOmhCZCOfqxcRDz4qNnhgACgX7U4FtbcY5Rs9rk/CJ3djm7IZRN3yVmfszb7prp8KiWfW0
vzzxqzkjpG3Q/LHovgPxd3oTTpnhlHQsW7/Q2k1ktBBWcr2vPGHmpjF6nAy2gkungrSsWoBZQNGQ
SKrrSpJoWM7is+U/+grhrHZ4U7sq6l4+alK3kTJuTWU/l1uWDcHl8a4G5SNDwkncg9NRQXGt9TvW
Id3b5T2hWXRtqcpHl7oEEFbJ6bR6AwRzP4DiJlhQzggVlSL3rNHMWp8PVwZOnMkNGudJQ2zmMZ42
QT/eZE7496OEcugiZ41rIJ7Ip4tq8knvigk21eZH5eCct97sxiJu92bJkDTr40MmDk2YoHZ2xYc4
sI4qbxvMqK0+gyPSGK/Qu4tTJ3ABVnPMTYquck2TDHDxStFfLDzeABgFzaElFit6L41pz6sWwagC
/3x2lfA0pHieX57HVTOApKLB47dQj7Av424qWR/hIl3Puyb3iK3c6PzXZRvLA+dsKEc2hAcQ3r6g
zdFhI3Yo22gN7/csjyPJhK1tMDAM/juSZaRHD95omoyOabDSD9BmyxkZwGA36AGYqyWPrHWHAFkx
cDmQgTljQkvtimaKAlPW0ITzgGs2zhCXzT5r673FuA3OjJIk6PswqSHbbmsrhs4IKCFAXBi9OcI4
8TqOIZPAW98DEAIqbSlIcdB8LcmirMXrhY/5/4YohKtZ8/KODXhI5goa5qbAmPJ3YKhfMqX41CJs
8gI8lVxWoVufWRNcdoCTLbUz4Tpt5XgtQIGu9WmzAxl1rm17b2Pq/qz79jwSphGnLCXxa21CAb7w
wFixdC38fmUdOY4JDj3Iu2ConvFowV/KidiG5BBatQHAGsj+ASVGkf3UOUGuNXs1xbgKO75i+lbv
6Y7Sfy7vs9WTzjqyImy0jLtNwQdYSdGHqE3gf6rzRxaNd63p+lrU9H7ZNIHZDwEA9s9eU8lahtbO
nuMPEHwzomg6qUvcMng+vdsj0m9z+lMx6E7tACBGS8blAa9u+aPxCk5qlVqPzgGMt0q2vH9Nxzee
vvayxucV6AwSl5C9RAMhWNLBN3u6eFGZlFrd4e4yd/n3rLrfEEYOLScnRhtf9+ZP8JuSFFLppDPS
g6mXxC3zlFSsHcD3mGTgc/2mrnaTphBd4LJ7xdrD++jjXAGfWKE3JI0jTPkwE5Zeze62q33Pav1M
zYJGJiu87scgP4KqCJrzxW4UHbKcUbxMReVOhFYaGqHqvVlVEijKavQBZc//mREceTTB7++aMJP1
b5zedXMWTObGLVyojUM+FVnjNrzsSrKBCZ47cS1iSQ+Lajn73I0L4gJ0XPNR1icsMyT4bJzY1NTa
ZQadl9y6HeMB1zNZB+Lq/AFcucD5gf0VGzchKkJTrcVlMwLspc3fhuw2nrKgjb4gIoYDirR4il2e
wNW9CKI2F1xLBvLNwoWsoF1no20fscfauMzdDu3W9G6mTkatsDp/QMNCFgGQXBxQp5sxx8VvrnPY
sYCans19gpxfp+Th5dGsBrIjK8Iqle6ibz9jAplFrytIA21irnw43J2JrncPdZzZEovnovZ4oR2f
64LJEWIXg133eKEpPzmEC8ANh+KZGzFf0VBuMgju1JBqUbNQTz5jNhKrdiTgzrU1PP4E4ekwGklR
ZAk+wWFloCbWJjcfJ3O8b7qHy9N7tohoxF66O8FtgvZOqLKeLqKV0s71lKRE1oy/gHWPkgiJkcqg
ssfQ+YUCliDjodouGsDxr4K7ZJaWFC4Dk5uhewfDzWKSx5A7a5PPqB++Z09/RRoAbJfVvYY+9Muj
PNuFGCDooIAXQCs9GHPFLcHrKI6atAaFAiPOsDGd22zY2PobOluh6fju2JKL6dn6LQbBFGOjAAWU
mDitnWN21tjmNdroJjIlD6M+BWqE5JkkPJ+dOSd2bJHpq6mpSiMbA8s06GyMb6Y3+1EGyaz30ntz
Fdkxv0T7k/eDpWFIixweqCDxHBLm0ZmTIYkbFRSs9pU+AV0Xy0o05/6oWdjtgNn/j4hPdHxW1A4U
xyufohOTTOqQhTkvPWxCWkn2+dpgAJaBnJkDIAuU0wTXN9xCKXSn8ouYEsu6n5zNZa87T/VguqC2
ge5zG907AOWcWugaNc8baHsAwAtmSRoBxltafKNM2V2iKndla1qHSB+uwRR1cN1mr+j1C2PzDdXj
OFAqddO3yX1l5JBJtvpDrfNdpJg6iVVDhhQ4L9Uun4qSORijFq0dkY9lQC8MhGeS2m8Ue0O1cqeC
3mmy0ffTewDbJGgDinx1/BnPkC7TYn9Bp16erZWVBx4QKVjc66A9KMoWA0aAUxQPALRDH2Jo6cXN
I54m2/9iBEcxMKKLIJsQ7sqiZCWdoOKZIAhFrbq1ATg0ZT2mv1tRhH1i4x2PLC24DkFyInhxW5hz
pnvYluMGklq3P8ag/EIxKHDxLiXb6Wfz9tj77l11dZ3fNaR4ffp/pH3Xjt26EuwXCVAOrworzZqc
7HkRPGNv5Rypr79F416PFodXhH1wDuCHDUytpprNZrO7SnqKT/Wb5YuEozhRF4m+jrsOaCMUVIZY
F0ybEsVOGFzNWVAOzxZpF7RKzIelaf0Wj8QkbB+UurVdoxOFfO4XRT82Rafywww25j8aLTGArafO
DzL3EBRSrvJ4EcRAzj6GiZ8wzHFtlC3a7QfAJBXSqdy86ePk+7bbcM4PUKXQaqmq4g2fpUCwMRKd
FRK+p9k+6OHNWH7TMrefH+zum64fhlBALPj1+mgoF3jMa1pPejskSQpStcav2puMyux5mLOYlpMu
vYEmA5PEkqjQ8DXvoagYs0U6AKeFLMtluMrG2mnqNsel5SD1e/teDipP/d4brunrfnEc99nHz+11
5XnIGpGxU1uSqqgjHJN1Id8SDUzXkXGbSN/+HkWjipUoiNIGDObUMhsncaQcIh5GDj7xnhybtvMV
NCltw/BiKBwEknZ4t4FqIevvvTNlsz1X+Gq38XnejUfUbDzlrTrrH6krC1o9hGiM20NOJ1RICbR+
1/vSwdwne+WqvVpuclxz0V68bRxvk2kQG0BlCZUutLVe+saU2nFjK6D5S0iJ2/avTATw9SEf3rdG
UC8RLKs2BrkAggY+4WP/DaUm9zfPiIn5ovN4WrwfVPDgH04dWklAdydq2OgQv0RVU2WxRxN9Lbr8
pBgnTQ2mXOQXnCQNcz6Y5pZxC6RZ8CVGaLRq2M5T5ZXH9Na+fjJ/qkfnZjnJj5nv2W7ne6B5lxJ/
+4vx9hZ94EH4hSAoQheDmpEYM90oQZhF65et6Uaa6QpznK/t9fhsaxjqOKuaHSkjK27rEUHjtiLu
6CMjrDz7SR3cbG9dV+f2xTw0V85xEYSO3/Ol7Bm7BmZOF6OWprIuYJ+6f5sBvNyW5wlRa6c9gvng
V30Gq4OPaf3+oN6mbvMqnYJh8PIfxCeucWwO26v9lQWeWQdmO5ros4lkEz+n7wLjYD2i+o0JgzpQ
H+vK73YzOj30Q3NObrNXD92K2+i880nH24RCh4WQOzO7MzLtyskqeFhiXg35vujQ4j7dZ7Ffhr9A
71+IqPU4Hm1B7xvaa3jG+6qZm49tqzsZ2Nu0RPYwko42k/u+ukvsBIztGO+RBAcix5cxPY3OJpQ1
cKn6QnJBRqNp5Rni6+UIZUH7Y4yQqmrqJFhHTpRD7oms7fe1ACWbS2cuNaUO4wRSqKjfSqdlUns0
0BmzIObwfAUjNngggR4fblLsM1YKqUqzwFy4Zz7bb9a5R8sMCkR3TuLuTH/2Bn85gVRdurZ3kZAQ
iLeUa2xmvzZpS5qhAbbqdf8VL+05v9OuwMFnw0md2ls8rXHrZ/l120F5C7tGZTarnTVwmByoXXE1
jy+VSHKQswEgNYHXCgxAaCoawi4/nDpYWWXH+PtSG9SyW9qZm9pPSneOs0CN9qQTfUKuQStA5rRC
y6KDThcKeGXu+7Nytq6WKyeQfnU+wRukK191ggjDNREHFUh9kaZhwu3SxHwKjamX4ZtWNaNTZN6H
YBk1nf806x33TBeKi3sogwveyrlmohqGiUfKf8I+cU1j2UwZrqVI4fuDFU03haT7267BO/hResJm
gMIr6O3Yi58+aHFl4H/oro5cSX/Jk2MiX+NFCz2ToBamXSbLHZiuo+RHPuxHJFeizJdn5foXMB8z
M+ZxbkodeyJcpJNmDeqt3hgf23Z+jZmQhYIwCQZXcIdA+Lz8foVkhNGMbnlvyB4xmmqmp36+6vVb
ST7p+q9tLOoLl2fjJRaz3TCOLVUFjc9k+GHpe7C4pPNZSa4dEWE3L5qsV45JMlotU+Ad+HZpJgcS
/u3G/gg6LEFcpofnpT3g6bBQM0SjAQZi2eoEcWSSzA6Ny7hFornKU6AAoSS3TSVSROAZtEL6fZ9e
pTMGRJAT+sgEyoAFg9jhDsOPeFg2H7Y/EM8gtJuB3BNvx1DkY9Ytz5QmHUgIn2+LW8uJ3uc2uZZR
egEbneDs5GVo4PgEVYAGzVITPfGXjmfaSpFrEbDUtL4ahuhuIebeagsX5YtdlvUHWbtT8IaWNypk
fW9U5dE023PUGW6jvbdZJjCdd7ld/x52iSFZk1TdgN+zGOFrNSqB3ionoy5PaRbfdQVYpBTiWyhX
4N09dufyr/chsgjQ+uEWj3Fa6F1fLgfIk0kGxbLaKzvHLZTjrHgp8kI18QoJl/rv2x+a40/QwkFJ
2zIxPAIGn0u0BfJspKgToOHRvDf2JP+xjIIgLcJgwpcRgqTQQQul1yYYtgn3JQEJFhHRqXJc9sIS
xmWjpp5lDLXWnp7t7f67lNzEoEdIg+31EqEwUTJG82ivD7DFRLN8dM61I+qPqv20jcJfMdzRQVJo
4D2C2RK2sqToRYUtuRK7in5w8DhHRCJqfFP+gLAMJPE8TPLS0k8vXZf6bWEdUuLNg6Bt6OuxAndG
ARsN8JC0/aJ235RWmM4gQPOkTkPG2h9rrTkPeg2e/Fz1JiXcq5Po1YG3fPQFAMrsqBRDOubSqfPU
ylqnwMyQbaeYaHPOclHunV553v5KnGMZHB94r0HIBxBLg9BkTaqQuoEvmOo1WSB5Eb5vI3w9J2mZ
CxkVmLUwUcpqJcRTN0BhEPcKy0Z/7zTGJTjzpiKAfMzbRNIBcTESScx9/WCXZzN1m9UJ0y5xMegV
zuY+8iEnn4bP0IWa0oeqPM+q4BmRU/7FvBE00WQ0LaOsrtMfswJz5BCq6w2+VJzYxyp+BcceRA6J
Z1qxD7aaPZk/0Oz7GDqirO7ryqK7BrgKennQF8K22UBYyOjRPo4TO/FH57uuocH0NOlvg+z97ScE
EMrsqLhR7U32dEtCRaMj/ighDt9m83vYHqPhpVVPS7nbBvrqjRdA7LHVVRnkoSZkBkr7zcpwMM37
bYCvCT4a/0wQU6LAhuZG9j2q08el6nsTudR8tfR3ZrmX4tc2OjTTVa1eRZ2ggMj7Qms4xg+rqATP
1AC4vCYekY8Lafdh8ibNhz7N3W3TuFggllAphTG05JiAMS6Qm0U8wZEvv/R2etCN5b7S2kBqMaOD
Ls5ttK/hSZXR3oUqLNi/8S/9NSunN6Q+jSp6Hk4Q9rSs3WQ/h3WwjfE1uFMMHQc73vWg0M6cIFUK
ZcNqypDNV78M8tCk55j4qSjQ8nzOBCkqMjcq88pejRSlKUoNLSTeoNybUI3pp/ttM7jBCEcHbna/
4x+zVLTHr6xBMOlVpW/Wz2r4Eem3WnosQP2fiWqtPC/AHv0DxgQj1HbjYchxINqL7ibZ0bDuDaN2
LfnYie7nPBewUC+y0NCKSwPbKNZP9lQaMRYOksZu3u6drHMNNIBtrx4XRdOQXKM3GFU3ZvXitjLw
SguCdAfzbU7tqs6DZMkCEJ6nIVH5A8Ksmt1MEiItQBZszurYJR+LcpIV0VgA9+PgSR9ZMUrGoHi9
3DRlXXcWVIPwcTLjqpAl6YCqQufq0fxmDea1GoWFYAtxEQ28SiLcoQ+TfYuNjbg05BBnU1j8pIlE
Z3mNdJSgpdVX++0PxV3DP1BoP7k0btTLvkurCu5ADl0GmfoaQutIXgUwXH9YwTBhzgwNNPpPgAnz
wBy/D/FDLRry5C4a3kksPGih45llXXTSWG+TvKg9Vb0fKTPaSQbRR5V6ZiIIDVxjEHwgz2LT1jX6
31dRNNbDetIKGDN1kOAlmpfmxbcZM6z/8GlWMMwxlBeTbaYUJhsKFI+9OQno2FFfCV5heKEUd7A/
5tCFXZmTmFauKhlwWiM+grHypVyif/n8Kwhmp6J4HJV4cIFeQvRgJLeJc7vMgoSO//k/rWCOnU53
hsagjtwp2S6OrgaMcUeFF+sglREWDqi7XlZdkKl+2sNeYFonn7pGB9hQxplrTBgZtJe9ZLyZg+33
VhGMi+435pCCc2Y8ZIvzv60nmzWYFpgamwj4CK+D+jTq+xCNvNvuJ/ByQ710CzXHvLxdAyNvHd+K
b+XewSCJAIQbflYLycTWxqwmRYbaiadEvtMHo70z1JMlKl1xfYNKlGECCD2ZbNOJJpM4VmagTPVH
WLoNCcb8Pg8jz8JwzPaqcWq2cI0VFuPqsTIlszUCS90ru+GU3FQ31TNeuQ4WaCHdGcnD3XCwnrZR
ud8K9G5oN1VxQLFHVKxbHS45GAoN5SetCfLilyWK4PR3f3H5FQSNIqsokUY5BmlD2GWWL3b5Pis/
wB462o/2pLqyLvBvTiWMruKnQUyIDeM+V3JQ3Xg15mATzP+VV61rXUv7xAfxws/t1eO7xycYE2it
ESork47bdAt2KC0Z/HiePeTfkwHZ9ZdtrK8jlrj6rS2jP2a1jlk/d0YXAwwyMkUge8mLjslo62Y8
tYfs6DxLrhNgOPok7bV9+5D4tSg1E31IxkG7KBrlpsLSxq1xQFPBOL8aZNor2ne1vh7Vf7hxrM1l
wjLa/zC3DC0lTy3199wimAlX9R1pleP2uoo8huVAtrSoRkMh1pXO84VPRulb6EQCXcw8+JV5qBKc
ofEhlC3BhqcGbOwLtvFzUebYqE3ghm32Mjrp0ZmfDMxoV2BbkEAPCAkcUMcLMhDBN/w9i79yoipc
ujjKADqAE6RQ72vIPRbOXu2+T0XlFtPH9uIKwgvbCiIvWZPJNLyUoLEgVuFB6OshlyyBVaKlZEKM
KvXGMhaAkasPI/Xq/mQNoGpzoBnrEcftRPcHkVlMkInyOpZmDXghubb6m6p6UpvH7ZWjP3nLO5jQ
MjZ53TgUYpkeZ/KuEUHWwy1jrfYXKxAy22FkpiMA7Ll/WYj0QEkOaiW+j9DRBZLFq6S8rfPITwtT
tOPo1WDLNiaQtLbayGkCaFOvXrQCQvR5dGVZ5JTryal1ZG+pS7dSzMCYZcH5wPd/OteI6xEeX2l+
tvL/MhyKQetxGKUgIwAlj5yCprFYdsoS+kWbXi+VKagJcX0FCQR473FpxrTrJaK2gCYpT+mOM6bA
bKagVHR3wgTntr9wj6IVjHoJow9266QEa9on466AqGk7JbdjAnpY7VfsdIJl5DyA4TBavbwyVpm4
+SV6gYpr+CbFbvJW3JvH5ro9RKOrHnECndLZVb6DruWwbSb3+61wGTPNttdGOQau0ituX2SeM+z7
ym9ljK5Ur5gG34bjr+rnAzOTZepGunSqhAfmECKO6Oe1X7vKX7odZHG3gXjpLK3I6/R2YDjsmKZh
dsawoPnKSxL5OEvOFTb/fdqa1yNoPwRYvGi5xmK2nyKVZSWX2AOzmu3jyJ+q+2E5oKoTOJIbxcg1
O1sAyVvHNST9SattB9bFuskTmNfl/xX2lTT8N/fPWRx6saT52yvJ8xB6uYY4BDpT8UJ4CdUOYz/n
lOZkyXZW6MbJm2qfQ1LtICVlR4YAjRtG13DqJVxRWVo9dIBrkBFZ+jGHZolk39voMlqcs10FdfFr
ME0BLNddVkayfhnnvVVr9BOio2nejxVuB2hYMVXBduMFr7V19JRafTetstKsRx3Lq6a3TIaCwl1G
BHke/RPsYUDr85DNxLOhzRJY4JFoiMwG8bGyq5uxDh+QLwgOHBEEc5aWlVTbVd8iPajDM152Akyy
77a9jrtQ0MSVZdwUMc3DODiKSk1SQv7B06BQoMTfO3l2UxG3L3fj/gH5MpmEQlhidzOCn0XI29I/
JU58TFDwnd876TFNlHs7E43EcpeOUuqDhcLBKAuT6ZRoqbDDDl8nI2+tc6f/9WAlLjUQAP/z95lP
M8slGUHZibhnmuDuSW7jDB0DYBWGGNS/1D7AkmKjR4FSKbACd2Y8JlOiwBa8/ObgJ5UKDDb3pwY8
of/iDH+AWFG5wZpzNTMAJNe4UtSvDgbWU1EU54aAT2vYvEJG3mQluOn+JkKGjpydgg4FKqaC7clp
rMQXgj4XPhMaa6CjcBkC8OKt2iPakT1yb8RueO/PH9XJTN1wVxzL12g/n8o98bNj6EKqRhB+uLF8
hc0E11LqemJrsJHQaZooj70YQjhgJ028xZnBg5EfKDfd9tfjnFWgvTMxWwOFUwzBMLE1L400xnwb
Oq7zIBlBKHCP3sO28iXnZRuId/Ok4rNYXhMTWl8k0DJSlmYBBSNPN4ZAJ8VeyhdQjEV4XVkOvf4L
TQE3BgpoKTHPqSHqcuDZiXYp9BqbaG/Gv5cf1lxkkJel6BnSwaXja7laBgqIx1xI41BeLbXEkCwG
cbdt5sQTDKRRmmsgYnmZeKKWQ0lCBY9jeTjkrrO8TwRa9dsYnKEbFVMHtMhuUXlXtsw+LkZnFgNe
qkyi3xUj2rKA1l9huLs8SZCNcqVZukNdyrpSkH946pL+SNUcDVzmmLlJBD6uNBJct3iLjYkBDXqM
eAr6IjhWE1UuZg12j8aH0TxmUeZndYRVJy7I1f4+/sD+TzAmqA54BpbBM4LsIJrRuiQZxFNN8AdJ
MXnfXmrOiQQkvKTiZoN1ZvdK2aBY4XTI61oCPpo8RvqfJ4nkK0Q6NgTD8m3uKG43d7/6uXraxuYc
uXTCVMP8GDqOsFkv/beMQ7tHyzoCoBUfy2g4hyUKcEIeShGMegljKiVZKgsmolu3VQtXHyIoeAq+
GCeYX6wj3TarPKsvyVDNPV4KpcX0MAtsQayt1wKhUhTfDT+/F7P9SIpCZVfjqSsi3Y2FrBEClxrk
v0BS602VIHrznAMqWJjTlXGvgcrxpVFxv7RqPsOooeugaaRBCwtt0fNLVWL+DUx1P5M8I/uqHdNn
uR0Kwb2bt6ToZrQxfoeh6i9UCv2cJeUwS2gHXcBGni5tfwdeIZBZGaCdWpZ5EODxlhYjz1CZxDbA
LY4Jp0sfjhH0HXERAMXOOLw43WkID0p0nfQCZ+HdOai+8f+DYgXFl6rQjURHfNNnI3QVYwRxSPzN
6E0vU8PXbGiPaHv9ILV6JLLoovr7AZ7J1y+2HXM8LpmzRBG9ehi3xU1+2+8cNwnuyt0MZYvIRc9r
dte9j9fQ1ASrw/aO56QDF9DMLilHszET+nhmkDtF9UDY2IM3MzsXKIiLGMpEWIzz5mOjLHMHrAg0
zuUAllUw8ehjF4xpfJeOzr4WCuDwINeflQ1onYECO2qL6CZL70alciNDuZUqENyPmD9cLAtqIZKA
tp+3S7BDMEoPORewBDCYdtrY9UTbLaBlPZiyJ4XPSpL5JBIcFFzbVjhMFMUrfjemGnDscPKvS78q
Me/e3EnZzhYpH3OhcCqgC9xGzsrW1SFpmA2agYAN4kwvSop9ZLlN7/etcjD0K1s0isiFo3kx1hAn
IdssFxp1Yfx+IgQRaXJoFlPxJPDZuqSoyI1TOIqfJ+F1nU9/T+uAKXgMPagmQg4e8GhAWp0ZWoMJ
yIQgOa6LW4RAV8kPcrP/+x23xqDGrzDSrNRCeQLGnFrv/ZhdhUni4Ub4iAT6iCFFV5Ms/+8hLYdq
guM5EuLATHwZi6mxF9qtPClPkuQ50XdrOXbTU4HnQmGxiHdErcGYiFINahhbKEXjPTf14vGnnqbo
XwfjtvYjR10znK4S4687y1XaLI+ECf/g2zE7ro6TUU4ppKQsu1npT0uf7IbJ3G0vI2eWGTgqHeyD
1Ao0zxicBQNpXUOTQHUaQPn2CJk7PJLHBOMQ0KP8wBMXKlMSpJEK0Sweb1FtfDs0jmI7fCF3BDUX
hk5q7HUZr6GSnQRF8ixbL4N5iqyHUkvQWvO0bSwvitmUEgaDf6hTsL3nYCqI0k7Cmiqx+jiA7GIo
1CDGkCFI4ARnEPfwXWGxHRz2HKP1KcO66tnPmJReEULMBQ16zxASDJKyOqqUVkuunVtbjl627eTl
GFA6pC2Sv4momL2BR7SxG2Qc/E4OrovwwUFKhWY515Eir6wF3T0iMGZvLAumNFMFYKP24UR7FSp2
efraNMGMccZtu+ifYnOKtV3MYdsuHUhdaE/mqLyo+Q9wGP3D38czPTqBMSiG2aDLMBbJfWTXDv5+
5xSPSjy+q4WIHJBrgu6gjQhMV4r+u4yyipS13ELBHI923pT5uQlt0joWpH0c6hvs6E+I3/99BVHW
ciHnGZJ367ZKvPo8H7M9uWu+6Tvz0XR/1P8pQRhUQRfYe2ly/5rk0QA6WopRVweZEPLPyzWEMPc4
pagFe5bce0YJeWzHL0VTg7zDdA3CpAntmGt2S59BNOe5sY4FpHMXG0PJmlfMt8XHP3jFyiJmN1Vz
SBqjBJg6S66CGp0uSiKp337xawucOCqEkkEExqwZHloSS21R3SQR+u9A95N4Uf6s/D2/H/02GPiE
h6NOh2L65bcppg6blXbJ2XY87WXccIIMgxe+onSi6hj3CzkoqiDQImlkrzmSnGZ5ZyD8OTIk9cxT
mvhG/8uowS9dPmnhw99/Ikr3hXEHNHx84RZyFhCelyC49mry2qPIKYmKYLwv9AmAMcjLlSPNYhc5
CNqhZPHDghGNdYpFR4YIg/k6MV65uzIFBjF3TnqvGTdItLfXiXcArs1g9k0tDzJeoQAxjec49fTu
WA8+pKO2UUSGMBvGKHHZHjSgtJD1KppsR9DZV/RtsA3DO3hWhR2W1c6SQMQ50SCgNrvedmPnOUNz
cWZ+lM5/20hcgz5LSBZd1lVETZ2BILUGUh1CSKMJvcLc550g4eOWI9f2UHtXKA2GI0k9YdnGZLk3
bMmdQMRexopv6tnzqPR+7PT4cARvv2AFWiCGVVbJDmSFN20zi36MaHGZjD6X867U6fV9OEm3ziO5
H33FzXRoRrjOXj6GB+KXQfpsv9oCF+UmTutlYA5hohudSlIs9mw7LxNmdJOl2uUNil1VfJqhmIHg
tQc/hB8X/9CCeFE4YHZ5jDvuoNNm0Si5nuf3BoSJUwACNgKKE+Vx26f+P3aCPhZkhbgTsslG2/QV
1A0Bhgmu8JgTDfpPQ/TNKqJjCsl718kHw8uM9LFynJPckHq3/QM4ERqXJ9yecEZjRo29kI52GGsV
+qwghxdjd35MlQ3v8oxpr4+nVBTceOYCDqzWFkhrcfrQPbby7ryZUsdMUT6wY+lGV5AXGz1qXonX
Q6YuAw0lic2AyJ0rk/ywbSln+15AM9s311vKXA9LC+U6rYO8eSlDAQRnuwAC3bEarTBjKOnSOmhL
hZBgwbtu2tyngy/pQerswvGq1wQPBFxbVAWs5AaqlTbbKTeSTDESC8s4mgeVnOLqJZ0EtySuLSsI
JqHPJTPKoCyFZrwkSIfrBpSg0hws88EZj9sfhi48k/dgsO/TGGbVlnZy5qzGh4HCZ5GcSP02Rxit
eN9G4dwzVYRnyiCHh2mFvUnnhTR2KkSjIUcHfXLX8cofWjCcVTcUhS56fLL2oEFBNnRLxXAuOyGS
4XE6r2Lq29fkFD2QmwSEg9IxOhZAG0QvrpyrBBjP/qB9aUitoGYTSzLeyM7xPj3X53iXXNtneRft
l72xb/eigXouIMb2HZlSVX5pXrCyso0XC+Y5RuqOeH/sJ8E24nk3PtD/RfjSuZCpiTMrAxBk6W6c
z3Z3LESCkryCB579PjGYNMuWFmuC2iN9qF58cpODD+RnG5Bd+Bq/Sbt/uO+p4L0DgRKCH2UcugwM
YPtTx4U+TUeFPKNJ0sk9pOEi9n7eRlqhsJV+qx40uZ5wgRj0b73uFepVmb72y357I/FOjDUKs3J6
WAxSnMCWFNK/pe5W81We7qT01dFuyuV+G4znCpSlA5VuzOUa7F6yB9BkgLoIXeSkVVFzMzt3Wuo4
sDDQ+vf5KrqKcO2yFMoXy9LD1JqyQDEHYajKDnjeJenbIOo85n0g8HRjagzT9BoGbi/doJ6nUe+g
fesl8c8WglDlLoHieCwia+G1CoAu6A8O6wgR5ofVCW1t4AoMlF0UdKmLotqdEQZ5IJ1rUdsP7yOt
4RiPqLOkMFqQV3pyh1b4GqSrtE3c/3tPWIPQqLvKHJzeGdUEculeOT020yHvHtJIcBCJ7GBuLFKV
R3aCLmdPMWBAtSMQ0zZFjfy88IlUD61fcGj0FTOLJQ242CPro8/tk98t/RWRRa1LvB2KR3aUrywd
/swWOA07HgsVTOJe3Gi4rMxeRaq9isptWjn3evxua4Vg5XjJAiij6dwT2ChAR3/5cXpc9KaIlhSa
uXT7sXFV6cHII9cgkpsYAsINERjjCY2G1rZcoTe+MqjAKEjmU7ekOwLyexGBNN2Q7FG+tovxCNoK
aGd0Qnacb2TQbXdq5YZpUBTQD+gx2XIn4cr5D36+WkrqPys/b6dsJGOP+x/6bk9Z6Xzrwb2h6dBz
3MbhOQl8BI9QBt7Rv+iqjwuu4pGEw2JGb7SavTTWi4NWc+uoJFADFFwk+ev4B4wtRlZ9QSpLBVgd
xYcpLzGrPxycPjwmegkR7uWXas6Da0uyaLqQG3E/rWQZTGI5ncyUTrBUhg0d1Oc5Ut0luS5D0fva
V2UUENuu1vO3Pufquw0hgu5ITZzU+kes6K0rdwbOEnK26jkoZM1P5fh2tr/LZuhX9jNStn3aqW5v
TrdqDTEtHU+qiSsP478ETsq+D1ZhKpNEo97qh5WalGu1hb05m9Gh65AXJP1/zdIK0gLursQ7gw2N
DRXuxIQApUOjPTStURuTn7rwsddu23K//IzI67bfcoM01URSKK3/F0aGyWlGqVkQP7NU9wjKH46F
yXVRqxLXmlUywFjT5F0BUTygyGZ2j9/iZXn6EILzrMirU6+Icg/+ib3CY2LaUi0LQhlONxRxVLeV
fy7xWwWRennQd3j1vF4U8hTKz1bXembeCG4s3E2yAmeiXDZLY55FOPdUOb+yjcdCDh+zeNlZWNm/
/3iQxsPdH1tFBjvIpS9GRTaEWgWkqjkXVtA251ikhsctMeBpD55IKadBaHyJkdR49rBmGaef/TGQ
J0jWuTPGvGL9ZoDDzKmrpo82+Da3LeMd62tU6lCrXYYLLnGsGKhoI6h62TMxHbGNwPlKMAglIrSH
y3jJZ/Zxg/YFfCRsMH1WnzMNl69Ei96H2UC7klBOiuP/aLjUIeiGnUZ5mS/NmYi5mH0H/5eUn+BB
8E2SHSUoGNtG52rpx7ZlnC19AcY4vzVHihpPACvy0zC3OITcaRK8T3JXb2UQ4+N5vSyaMqI0s6DJ
a1Gf1fwhwyx7LP3ctoVz0l3YwhzfUyfJXY3/e4k6P4MqYGf16DdyGr+1qQSQ9hxNZWAK+7tFS8g4
h7mozjjRCSsJj7wmGkqKCnTux23bOD5+YRuzs2x7iJS6hW0RaFAKG7KCvagvTmQHs40GNGzNeQQ7
0lm7wmwOposcGJIL4hAn+bmwhP731W6NSwf5CJ2NAKeZ2Z/tfje3Kt1PrtEXXiXwCf66gR4X9NDI
j9lrX18oheF0CO6gq/W17qpJRDWn35P3TKIKg/5AsDe+vJa6EjKcaHbbaQeMsQa6B4XgK+n5Rr6d
vkdn9C0/of/mut6HQda62XvxXyb6EbxD7OJHMEHD6FqbjoCgMhS7AwTfoAdveOCcgopuDUaCQfHw
NGuKYPmh6tN0JnrEzij10KRDAawx3E67L4rv9Xwe49mNZkEQEXxIiwki2pxkXUPLrqZZuxPZ25Lo
6s4PH5/G0F+wcsxKAqVD51AE3DTsyZ2jYEr3EFZ3oxqyL/tJpJQiWj0mcCR4xpyXAoAQusBU67Lc
JVPmDYk/aW/b0YO/tT9NY6LHVDpFW8hAgugLGVDVU9xSEVVDOcPCFy7IxI9GL7t+SJBgyATd0b6Z
vLblW48Z2lF+K6Gcp7qjiDVO5BRMLMGYJiYYdNilKS9D+CYsVYrWjcmZlGaErtGMv9878Q+JTAdw
Pb72tbHb/jy8vGm9dKx6Ym/W8bhQ564jHUOJO7DEdRFYeEHmHV+bpV+qJ0NE6cd77bwAZUJG0ppz
MZgIxHB0+5gEcu0qh/IqOSJ+QOu0uZWeEEPK3t82lpsNgKoc7PkGmr3ZATwrQ+YTqoC1p8hPCvmo
oVBhSR8Whoa2kbje8QfpSy27VRK5GAYgkRYTl23l1t2/7KsVArOElWUNg0zPshac69b4YUQ7yPFu
W8E9L1cYbIy1my5tNfiGkX83ncclukFrwpyDN19DB7kAjBuSqGCRhSkHaGIxIUmRJqvB6Dv2sHqv
KXitsf25Ow/JbS3tt83ibq0VEhOSZCcdhkyn0aJ7kA3fkAOnFkUkvgN8WsNEJC1Sk2qZYM0kUR3m
QNL6oFQDpe7dBqqa7eQWGFbT0G75khXfq9GbBsHOFv0CJkCBwBW5dQ8ru+qnqX1g7mV7Fbln1moV
mQC15M4SFjO1sHyJpgdHgaDfXThg4/pFB/W4WjTSIHAQh3mgN5Yy1MsYBkUgsrRkL1y8KQJvYgy9
68O2bSIoZnOZU6sug0J9EYUjiX6vbwn5NmYnQ/SsJkJitpiGObrJ6ijSJKFR+iqRYk/pXHP+mEXN
FdzoB7p/9EuDQRgFwMsko1kIKMDp84Bsv0o95OzM996460Tt4NzdtYJhd5ea5F1EKzWL9QNTa+N0
NkNBXZHr2isIZnP19qgMFr05TvZj3P9H9OP25xeZwGwdI21MELdjpdQSAlJZ5MvDXgv/+99AmP1D
9MaeRrpO6mhC+LMAKcdei779TyDs6Q6x67RHnQD3UpxDqRoskuFaiYjDUrBebNmgHbVU72gZS7Ge
Y/0tifa5iIDvdyH1y1Xn85vbzEaBTkGTZ9QSS3GdAwhmjds39Q66TnfKTeOnryAz9fPe1f3u/Bz1
0J52mytJEFK5m3X1G5iLQGOjA9mmOR/INzwDcttj47XVOUvOCiaNt78cN7yusOgeWF0JpESNM6sB
VlT/CKFiujT5i5xq/jDJQe84ftMUO8Msvm+jCpeZCRJxWJUKjkeknTvlrGDQ2F120Ob6r/DSyTeP
y746h1dtUL7Iu/vovTu9bOPTnbX1lZng0feKmS/0zhxNb3r9LEEMYmzNXa4oeGAybbfMoCu+DUn/
5BYkE0yqeAwnmyY5fQ0Bpdh1wgDchK40CvIb0SZhgopllq0yU9NUcrQhTDm9CiVdRBBMSOnbRZdx
5sM/nZ01P5T5u3C04TfJzMZysacwARFg5SwwIz13XrVXHhIXbXJ3SELbxY+ujX2pePWrugsf0lfz
VXang3ozeI7/rO0LvxBVAQQWs88PTWlLZIh+f7ynfLhzugc9ERw2fAhMjNBnTtwdGP/oc21qZLoj
yDK4cXrIwmdM+G77ID+wfGIwvjGYajgrNjCSnDwnRe8ms77L5tCt6+p7qYv6Uri7DA0poHMEzT/q
U5expWmhjFdoSDosjDGBJdN1ht3YJn5Tn+L0KIve8PkVIjx861QC2jHZMaPCLLtiLggqvQ/dCzq0
4SLJGYN9hlvc6Ted6FGOu6NXcMxR0YaYPyUWzEvk7zo52c0xrrzCPm5/Mx69FXTEPq1iTgPwYZT2
VMEq6WDfk0C+Tk5a5eev9VvrKsd0n56yO8MLg21YrjuuUJlzwchydJmUQO21M/oZ5fk1lgSW0TDx
ZYtjok/BAwDI49mb2NTmqllEeNTIMZ4sH5Qs6MARrM5+F+11a3aX7PUfbFoBMlG/HVQp0yTYlNtE
PZtIib1wMNCMIxMRWRd3+VZQzG5e7DpL5wX9gIOT/R/S3qw5Up2JFv1FRAACgV4F1OTy7Lbd/UJs
98As5vHXn4XvPV9XqYgi2id29Mt2t5OUUqlUDms9TiJ0osC6SYeVOe9FCzyRIp1nHUe3DlpIoenW
JuBfeMjUO3NtEGYJDRYNvH83Svb3FAw0A5ubG6fAxcR6qlachndl4Q35K6gh7egGY3WRf9PVT2MM
2KEN+9Jb2ppnMIFJNmNjn7uS3gAwdk/nAhgqU2Q4muMPuuYdF+3xRIa0mgStCoaJGsT8Xg+Jm2Uf
VvNfM3ma/6s0vHINkmBx807ESataK0GjVj5UMox3c/yp6S+U3awm3hbfMGAjBPqYgZKbjBpsj6mZ
i3nv6nFwuvIj9FdscNHSTwRIq9YboREVFgRUzTbJDoD4WyU1XLpHkB4C5vF8daEyf775QB9QQjuA
oyVjLp6KsDkwE/04UxubhwZjdHeBCtIi3aiz3XWHsbRF6OO00SMIbA9QqJ8L1gcxmEwMcBj0ybIe
0YU46DfJWgZlaQUJuEEI4FjQzyuP64GFUinKkMzHS3d9YO4F5gR6eLK9rsyCJaDPEcPZKOQg7SWX
F2owAyiRbaaOiul3wKf5Kgeu5xeIYc6kSPdGx0praCmkAOnloSiAXV6mG9DvPNco1VDUaq4rtbB2
6AchgIOaUdtAB3G+Q0BYTg17sFLHakMvr+qfpBkcqqgrpZlFMQSJdjKju1ywMFkgOQBmjp06XVy8
iw5jM1r1wFbxrZa2CMyPGGqEscHmJHuzIpqZRqikjm8L07PLJH5Safg+JUHsRaQ9Zn5xl8T0LUez
L+8meusHGeFqM5V88Eu2T2pzDedtdqzSJT3zuhB8k2VSzA6fL3BmFlo0lWGGyduQ96DYSKY7s3G0
5JCxl+t7uXDagISGBoQZKVEF6cW5KIFB9LBO4szBhAyGKNrAd3yBO1obEx83da00a/WwpfVGN+7/
R4sBqjjJBWt+plREqzOn7YaOqzGtt02R1yvjFEswJdTEoDSOHpAEsLHniqlT7Vf5iNJvEW519dBV
XshuheJk5TZIXSQctpV6oEXFa+Onb3uh8T2s9n77EK1hBS8BqJ19ibTESRxEQTy0mZO81vNDqvoo
3RKksL/bbYIM5D48mg+hZ3vtjt6tgSsuWZKO9q25hxNEeTI+U9fpwN2YLWnu7O9ZPnHRUI1beK86
4D4N+bz81y1qUeSM5QjUH5zczwfDSXIjHKygFFqWOcOwYe0BTN3482M0dadYG+taKnDRT9zI/1+W
9BowItrF1ICsEZD8WbgTXczryFGnu2ZyCXkcgXBUKd51BfWlM3MqVfJ/1A/ivB5SICZlSdoB3cqK
b3Utr3/4vj3e2k1E7jWfmr/9frCLTdC0teApVf19oGrdYz+mAkVZXQOXtjKoe6Z1VefUVY3ui4K0
mnBShWk/wzqgXh8FuKIaTFgNPNVJsfOTKPgWCmNM3VJpMBfid+ZK8WlJO1jMjJBsmZgfkx6QZomu
GtOGuSrx3Da9A9V2FLyyaUXMbPWyjwP3NHDkTCBFAJ/p/HyyPi1HDdjqoFLXttWgbew69EafrGzW
oomAuAqTcGhhnB/E53ICk3Z1X+FO7EeAJnhZH5p/lK5qEz76euxvWNT6HhAum6cULtByOoEZEx4k
WbhWofxs55JVJipuTfRTA/hDbhqZxrgzSQtqEbIB+LS/11xg7/HB+6m5AZr628fAIwdr5ErKdZvH
h3gPjnUv2wFTbT/cjJ7Ytrz1nvVj+SycL8x1Y3b8fx8nt5sQLe8VZeY9mUyQjZPnlu3xkaGx7a1b
0a30ey9t/qkwycb6AA5LmVcCACK6znulUn9rwH15apUo/X79uF7cN+hLRBAOHwjKKgyKSYamgbAg
yoIcBqCSN2usH2tELv8uQjc1tEGqgB1CIuTcxtShbweWjIi7ipY6AOZpHCVYG75eKqyf7ZDk7Ips
smg27xB9rEJPu9E92+3Q18Ex1rARd76nun+u67W2TZKjGyMlyctkNtjgqTH2hbb1k5WlWwK1ONNK
uqcNM6dF3UOG9fweedO+c5MfGAu6P2rOw7R78HkWcuMYbYgXbK5rt7qgkmswJ1bVpQ7R7R/rZXrv
7j+AWb4FyvfhIdsOTlJ8IW7GRTVT1gIQz5JvRr0gGI9ucRmn5p9BPOjtzSqp8+KOIW2gYvgYuEYy
JlTL8jjqKwSzqjluk17l6JZAuXatvXhp1g7IRYwBU2WejrUly9DTNtHbT8uIcj6OxkcgfmZtetRr
uKgx/VVplqMZsWNmyW4Cb2qQRA8ruzeLuPCmJ0GytHtJqjZaRWbjBDOdB/bUN5Up/cZkmHUu01jZ
+qbxrFZ2ylU1uhnMSPluxelTprXUAzylsmLIS9cmIDexJLjVKF5Gkg+wRZ+QOZCOye9G83o0HpbT
jq51UqyJkZyA38ZlrxUQk+R3fuwW/m0bYwfWQKqWNxjM4GhEogjj5Ou57dMkqsskc4LEijcdyHRi
Fh/jcXxh7Vso0tsqbZ1Sjd5aqmxEOu1N/X1lgxcyEJScfML885NAUtPiMMgMfIIVuOGLXfA45Omf
0Su9e13hb70bPGsjr/ds3/U8XrmhlqLYmTR0BpGzbIz2nQvvgjrrDBORZWOASO8VxsaHfFtFv7K1
NuZFNU8kSQ6Q6OCCK+YYtmpMlyXvYdjyZFB5iORX1Pb7wu9Xqh4XNyJg8fHkAx0qmNswsCbppgRj
V5E5fkVmZOBZMoxu1RpfKN8gtQJfh359IMNeHIgxMhpVFVhBlHCTbwNqA+rkrtjIQnMgmELVeUTf
BtqBPAmDqRHLKBVEd2oA/NLDML629qaajjbg10Hgp1mutQZJszQWdCZzPqIndhlEPigqGWTqYKzN
E1eDqyn+68gd8Tel7k70PiydEZ5IeS91JwX6Wq66Tban+Z7la7mYxfsTUDwz/i7e8cBoP/8aJuo5
ezvHt/lNwLhp/PaHR1A/KT7v9WfqA5TT00BEWt2byQ1qGD4AVcpD23pF/z2NvDxeuVWXHJSBYRDK
QG/ILrCX2ZAjj5Li+WCqv6f6vaAWwLttQCutTl0uSsJsr4FxSEIv8H8t5gdhRSGp9lI33xlbhA8b
oC0eO7SE7szNe8+1jXUfcXan8HrbAlaF58730AOYlGPz4Ubzkr24s8F/wXfN+4ggo3udtj5/LFz/
NvRer9vq0tVswlINZqAqdxEktkldD6bRI3zDmw+WM0UP9hoM0LIMYJxpBO9ivHjOjaGO7LzFHHfm
iNHcWWZ5a+XaTtHqFee4kLSn8CFzYgU5VDiTczF9kuZBypBb6WvBIj71mnrfAUv8UKll5pKqUR+7
Vm8P2dio1BmzULxdX8vlVx0Ar4C1hvD+ImmHi1apkCbDI3UHApqWDx8Ddc1qgzl/wclKqLG0qiAM
BmEQ0IzBUSHduVrctJafdHga9RtGfoiMq0q+Ehsu3QKnMqQlTdBFXYbTfGwCd7J4ou/0FDDk+Qb4
OHRt6mOpEwSlib8aSXcOCscijANoFFV4YUJcyQEu+/0932Y8AGxCvrVAHJs6yCgfJ+dg/hp3a7Rr
S5eQBdhSQEECwwNZznMbagE8jxwhPqGacBhaPeZxG6+YyeLGnciYPcipp86UAZc4ZPg2hiNBea7t
9Tr8sLJ6Lel1IcmeYUFgkCqqPjh30oKGqmLQLuqEM/nWNtICR7cyN6mnzXW7vxCDUweEGBg8mvwI
/jtXCMTV0URbHDyl3Afdd9XfZmtudckQT0VIUVdZkBFJcogo8fBS/ONEvQjNH52K+R0bNAjeFzQ6
SdNKHouUCantahbX6Y6RsdtwML0xmp6ui1nU6kSMdITbEu3HTYnjBah/MDhZVcWF8kbrF6bsi9V5
xfm3yU+T09yzdJj1INIno4c0ZBqa9H0KLB5m3xA7h8VbY3t5rnL7t1ruwe+w4kZmA5Aln54qyUBQ
M7aUQOCSSV/q/I4298N0q8b30fO/L+epGMlIMrsvMRIHBf3kOagNnuZObbjgt56MLaLmFaWWrhuA
H5AZ58cEuKt0jI1uEHrQYXS2es9Q+A5B6hkf/Kcx4F9owAA4qIrkp464Avi15+erMhsK+lBIUs0b
O96m+iP9AtL/qYjPm+3EJ+kjqcq+nHeof5v6X3rtapWTrY1uL3rXv4pcpBoiPSFtD0UaNXf0tuZA
OrtuAkuuCHMwwL+hM3nJBWFZUqC2YGoINcjRBEREhtGcterp0sZ/Fk9VJKORM5XOERvgaGv0q6CO
jgLCdgKEQobXkV4EfCi2jUjcuF/xR4uRxalMyZNTkWgUSWO42AC0u+LYBBXgL27UbNOPTh3cgfoB
Df7X13Lh1M73B2aAiQredjnlrjRBXGGAES8KjIh1M55v9jse0YxTfZA1QLPPip7kIiAMb3pcISYA
zSQbB+dC0EaVj5qJYzjdc2/wLOMjBhleo5tmTzbZYXLEE0s5oOrKB7Zn21Zw5lIee0btrL2zl5Jw
p59Dpc5/mvtAn1KguzjaW+qIl8BLbv0dV27DG3KIntWn62u9KlC6cYIekOl5DP0jyjGfxG03eGx2
FkQNr76T7ovtrxWJs5leWXGqn3uVqc980iWQ2KMPnCs8cYZDvHmYkO0XIHtOVk7m0pPwbEmlYxO2
fY9peMgD6P2RHKfOYTzhORf3hqP+l98F/I1W7h22GIP0NdzpSpSyusTSGRJhldM6//yA+rbWN7Ax
uvkZHN5Q1vAt1M45KHhWpnIW7BrobMhVAYmfwSXJdXwzSFthdcAFaU10BwKRg9odHxOvs+imMX/Z
QHbvzfcCKSMWhHiPbpCw5wn7Q+LpNkMWs613xnBk1nOj7qn9FLTCU6rUtYB0ujZ7dXne509lNnLB
FoJf2XeqERuLKcOnprUX9U9a9h3pi07FK334fd325pU+Mz0Q81CwqyHCVoHQKCdhagY+mTqkqdPm
Od4Sk9HwJJ2KFad5cRfMUpg5F49wc174L2B8FVRE6NQAtNd0qPP628B0sNoL+u3f1bF0qoNmj6CZ
Rk47d6TxQT+CoqEaBv9lyOhOeuBcF3ERKUKXGUEZhWs07GhyS7BoFJIi74fSVPF9JM/NBCoslAWC
gIvo1aRfWDkk/ZEuwSC5bslgaEQUYzKZFSpHUfVqasHRDqtXFqxBuc8R0rkZ4J0+l1rRUgVRMqJg
Ug/KlFhZ4wzpJlZc4T8ktduzlSO4JkXyrLY5GOGQigY54505/mnYQyzcgE0rt+WaGMmd2oUlRk1L
GwcMLM1eraOfSifKN2Dy/9bQMLOyQ2vSJGeapY3N4LsbhLp/6Oix6IXWh3StFnV5TrFBiNcQAqBV
BY/i8yvCtGqbhWPcOGkQgvapoIFrjNGatS3qciJl/vlJ7BkNDCN2adIARM52s9be6jN9gTJXaTb/
eopmfRBiUJg2qCCkd0ieZhGwOSAJqUmkmR2ldfzsvwamwe4BNbhy412e2XNp0nNkMtoQgOWwiKFq
bojf1bws6ogXndZs0KYyctoDhyljbC1rs7ygf9WUYilMmlqEBVCzGp+LTAOdJONiwruBrHili0gY
fBpoz2J4+oO3EjiA5ztnWF3biAhHS9g+p42FN2TER13xEtxn6HVyM5s5PVkD2F1aWHROzExyn15R
Mv4yMoJEq2D8zQAqG6CjPQfaPsg+wmIEH5K1ouRl7P2p5V9xUtwAXjC9UzuIA+yOl5h3Fkb0cnXn
kwez/xZFm6x1EPP/u6WeqiidvK5A9SJNITNoPvl7RYXIFwjtgadaj/bau+xyXOJTRTT2obNWo/DI
5xs5DECztU0QLLLom6midrmtlX0iAh6To6bj1kFDiO1auG6uq3nZhSYJls9+X/pUKSC488VRrX7E
9n958a1Uagekk+iHw/kgyn5sAOpBiy1DgJib7bbLyLYOMUSCKRK/iF1VkA1FX8j1j5uVlq8ntJf/
b1Ek627KOgCmGawbwMFc958EfY+HFRkXMdesv6bNjWImUo5ynaSqKupXI2QAnLPiI8P0VB32He9o
2npjK+7w/Fwr7V2WiiShkmPqMmtShwDT0qOVf4uHfmuFrVuInkcR+KjRN9qh7BaX3wtUqGPzD0mm
W0P7lqoYF7Y6V5ija5DpWPlie33Bl83wZDUkx6XSoB0QcDYOAThTrbzp7a7rtun4E8RyXPReUNxa
2aFr99flLm40ej7ByoUeKJStzq1fAP88jDEnD9AusTOtZqfbALATxZp6F2XBz3VH+wO8O2iWTMlv
YYYtQ/kTh7qrRsfvUjQ1dV6DnLYJwgLN0F+MMHc7K3kcp3BF9tJNPkPz/V/Rkg8zenTTs9mHtbQ7
RGW5J+baZbC8in9FSD5E9HrSFgk2jzUDUI4MuBCQORnal1zGiSqSy+ipUPV4hColUiBuskMN7U+0
QwvtsdqJnbCdB/3Z5qzneF7sxqevmMpfJSVTKUQT9ClakZ0owXASi72U1l4/Zisx6+LFeqKjdEIt
v26ter5Y7WhvThs7f2K4epIjsN4rddcmj/9vWsnnrmEEXclY0lRz6/6W0iMdfl0XsWKAckIljv2e
FXN4rOQvA7lfDSIXfz+ek6hlojkDvvT8DJPaQLAKqFEnFfdN9Vyy3fXvX4w5DHSdIP0KaDw51KFZ
l1tpDR/RqMmxTygnWvxsFi/UKHYVTW+6of64LnE2pYvr50SiZANlRtWS6ZBIRxTpnVF5KJWdmf/y
mxVjWzy4J4Kk3e+ZGiQYKgTMrH3fAkrUaDEMutYnuKgN3vsAJEah+aJzJ+knJTZICQfU43rL0mEP
4oWch+q7OpZOM6kr+7UUA6MBbG57QvELqPXn9mC0ue/nWTUrtauNNxu0JmzTrDEKLFoFACAR+oIF
SJNhJhVkkwKbYukCmrpVg4aftMTdXTtasEO+iSv55gtG8VegPAsdNjnaRnsILPOtrd9VIDvKf6v2
i0ZX7sTF/ToRJL2aA8Uug6GcNQOaDG3cEVhuyYeuOWxa6fv55JCQDR15X3QfoEqJ/Ilkf5k1BsEY
Ngj5BA8djD8cqDNs6MijXcQ7nuzN235zFx++P/guc9r35/qmddMbc1tuBMeSO8i/rxyJy1I0ruqT
bzKk/G+h9lVFaA1K3vt3xQsOZNfc5I/pG4Dtbqa7+C3aT95jonLzobwJwEuK4HwlMrxMV86fMI/Z
gCQR3Hoyj0RSFYDoYG3tjMgLHsh2cEMXhEOd03gYvXkgXN+GKx0UlzlaSaZ+fmrG1Af2gQ2ZH8Hk
AFXvTX0YH9T30v0OPhx3dMA474YH4warvjNXLO5yulkSLoVHPSMxY6KDwoe5byb3/NFJtorTb/oH
c4tn7DG9A1rY2jrP5nVhfifrLIVGAZ63fpFALOqEbumZHGjYCWg76p/H8sW4t7ni0lvLVV19W644
qc9xn2uyJS/VjGWvjgTrjdmMzcRfrfth8/FEebuhrnZQH9R75pCt4Y48eXtuN4jQ14ByFx8Dp2Ym
hVOdaKqe+vgEgH9rMLHGe5r4sFGcz6MnNtl7sbUOxFsd0V9cdwtwTiihYshLjobRAzHWQYd1tzjw
8tAuhX4L3r2TDcC+NiASvIlHtEbFpZNtfJS4VsLIpXiBnEiXd71OMZ5oQ7qvG9zoPJ2NX5BgAPCA
oHQG6m15yKlQ0gjmPGBGOo0ddBs78WpFY2kJDTRVocED9DwXiNuaSPs4UiGixvy/W+7gpJsPWM7N
T/Fa8N/BPngZebhvnfTVXlvApQv2VLZkN0atkUnzIZslHbBTnEC4IVIHoHi8fuMtpgjQh6fhEgei
6QUFEe2qKilBeu2Qlk8/Ga9niu//AtSrzMeUm5UDBlkn/44ESc/H7apXWoqOTsVLhgJStCijw7zG
Izd/Du/JbQx8U8DFYEqQ207yH8FDI7v/taL10lvRwhwuqG8Iuubl+ZC46WK/7AmWV3u1Um4nv6l1
7JKXRH+NTTdMDp2xstCLd96pSCngtCLSh5gHrp0q4sljt8NA3j3QGG+KfbLrTU7B5XxnJriAAAiN
qmTsYbo7/IbazXXVF4zaxNsY4zHI0eK9KkUeflVn4VCiqD7Qb3nusOy+MLbIKYKHDcD69/ZaZLqw
wchsz/PkaPoCL5okT9dHW1CtrBx0CXbbgaHBzfDjDg8hsM1cV23B6YCAbR4fR6LNNOVGqTQqos5Q
Aa2OovvGLsb/gJ6zEk0tanMiQtpEEXUItQGQC0i3kjf55Db9fTdur+uxcPbBKTKX1GayaExwnocJ
tGxjEhUQMhGkQoPEa6EOOLX879flLKVeZzYezEjhzaAh9XQuKNAyUittU4F1+zAgPATeb2cAGI0H
CiBd9nZ6W4TP12Uu7ZENwHiDoBMBDQmSbgGJizjp2sqp7Wwj/GKfWtWKGSzluaDWXxn6uVqTGVKR
JpCRFOiyARgkqZxcFLwhm6pxp5EHkxs2mzBYGT9eMo6Zex5Gjt4VdnElMVFEzEavCBnvfP93NDzn
7Z/ry7doGsDdB0ULDhWao85VU4d8FGPXVcC2eikZRhYJsE5j3LCv1+Usq/JXjuSWQxGhHNpADvgm
EnJntHfaGvrj5bQJ9shGbyMywJjoAWf4uS6KFaWDr87Wl+WPU+zPg675azWRFm3kRrAbg2nCvHYh
jrkW7itGvjOM0bpiCrKn69p+EvpJgSI+BcAGOsosuOmlZdUMMN5ryVA5XToEKa+ZVb/2eRg8WOlQ
/BwNMeiASyusjIOTLnG7Wth3YRJi7K9VktKBQxM7/PJ8K0BZgA4axCXHwa57i1eMBjmPgMccMEwH
RkoxbKO8KY9FGDTfTKrSiqd9gaEtNTCjBzEY5q/ATthbM+qocw6j9RoxDP+4AP9oHyM/0WDAFR/0
AVQIjR7f5+2csvKL0eZ62UUbMJXkf/pQwaPJtnXVC9BH/6CJEi/nUmv1g9629hri2meLubR+DPPB
BuYxwCUHcPTzreyVZhrtaqwcQRUghX/DEnugvdhMbNrVtsbJCMycOPoIzD9q2TwDFIiHevyGC8PN
THSkoOtUVD8SPeBG3WP4WEM1rftXZAlwjc/lNB3p4XmCTDK3FA0kamlij/UmuunRnZLnw2Gw3q6b
0sL1eiZlPsCn1dbJFq2pQgqri/4OkC1VyEMb/a5cpdG0V0WdPCVgigosdMqASOzhuvjFcws6FUBn
oHnuIprDIEIeqDbOLRpDjqmG/mdFHP0g+MI1iK3GoNhMrY5xonMtzSHIaBFPlRO21n2hdi7GrEOM
oazidCzEaQzzWMhbqGhlwDP9XNBUan1nZbO/YyP1WJuiOjVSQCmg6ee5ChA0TkGuO3qq9ZzatfD0
VgQv19d0wefObHLzjYI7C5Q1599QdmMMnq/ZTyFe6to/FfAFDNMb1vBD1+RI11aVi6wgaFJ2ND3d
MFoeVdN/jVP70IMR27mu00L+CcrgzrdBvTPH3+c6hf5QpPFsplWOdCF5jsGCDY7Trgez0ri5LmtJ
r1NZkl6GH+ItOkKWwg6s2pphc6sGx9RaQzlblIP6EgJ6pAvRlHSuU9zBw09gVgErnw78Nh2hs6nU
2h9GWwzeUFN8u67XQigDUjYUF+FH4ahlkAExJNGEOToc9QxzaKR/yvq1RNnCcT4TMat84k26xijZ
yOBX+zLHjKm2YdroNl39BdeIYXmMPSJqwTirtHJBZGv5OB9no/qoMuEM/nOs/L6+Wtp8VC/uiBMh
khlkQWjW6G+tnNL6rLuoCR+Sd6HuNe0bSbemPaB3w+mbu5Zt0aB/XfpCJhkLiTePCuQiHdNj5ws5
AepHoAcOITWtuWXsQNoJrOm7BMnQ0K27NVK2pVtAQ1yN7ri5I0aGu8k64HSM1WzyRb/3Y2OrDcMP
9FTc5EF3NAwBsBJjb5L+9bqWSxY5YzRhBBNdf3CX51oWfqAktIaW8QB8HT2/w6Ttv3v+edDsfyKk
wDDt4ozQ2VRMNXrs1OwpDucG17UZzyXDx24BcAzJK8OU2RWRu0rAYSDgCyvmglVroxfTnmWje33B
rCW7wAsI0cDMnodR7vMVKy1kZHUjr5w21MqcpwwbxiuA5LhqllTmpgtNurG7cngGmGd3V6Rp4qZ6
6eMvKfhIHqlRM3JLDWudx0NTWrwZqtxVzUoZnSqMARgJ2rZbBQlQL530YjvDHhTcV9Xh6HfWdDDQ
lPw2THqMyXHml2+NzzLPDjVAhmIsITr2dTU9MqMvXuqYTYcOvW5u1xSTzZE3sTCKOjX4p6QoYsAB
UpKZPEBy4ycBa2Pn5Xqe7xShMTcYQv/B7vUSd6Vu9ZvUGIRjFka3JeXAwKWFeRyUVMIHQD9HG1Ur
fdBE+fskV/S9pZiAuZ/IRhTWuJn6gqFNjY33TFcnDH4oxtEs8driYdrmmUdEoj6SgQogdA4G2Y1T
Pb2OFdUy3ltx8UAm1Md5OoSNz0EMn3q2GXYvQzpo27bMku9KEGnO2EYUPUeKj8an6zu+9OZFPxWC
Cjg6jKrKD1CdgWEntfAwVC3DOkZ+Wdy1fdXsQQJtvKK1zY95JdrBLZTBvgOEayz4EI/dyjFauquA
sIg8DEILAFVJzhAAgrEqFHxFE6s8HzvH6J+J7Y31Sjy4dM+fypHsGwtIxiFD9sWuApDtbnKWAIbI
LfvnrrNXlnZNJ8k1gA837ZoE8YuaRbwFeFGIXufMK+uV6tGiHFDCgXeX4iEo+/I2YA3Ra+hEmtDN
hVuZt4Vhc0vbXTeVJW96ainSHqWoqRW9iT1C/HUcEuspEe32uoile2Kep0FGCcjggJc6dz89nnG1
gQwsOvw0Z2oB+pZjzCUEgJSS5h85xnj82N4XdK18u2QWwCNBpgymh9nF+ecncQVjvdKReQmFdtQj
J1cCriPdGKc7lOa+YBansqSUWdbGQ2Z1WMYC6OcclK/ZRqHqS5OW1RNa1clXTtZJtC5ZfJCVY51a
SJ6ZzP+geP3yAK1fdZXavM+tp+v7t2yKf58GksmPQEspATQ1h7aglAx4RROv0F/8cG0RLzcMA89z
3wVKuHM9R4pfqgjEn+DszRwtRVq8fyFoXgnMJ8UgSBKu4IxeKoUOD+ikIymIDLlsHJGfdWxMDQRI
NqAE/iiam00P7fD6r0sHnBFthsAA1qyBQYJzExzNHhAYuTmDOAyPMfkAYdxtIWy3pGut4wuR50ze
NKNSzDnVi0dkaQQ0ExZEAfnHHdpDR5Bp2jFcjcaNZjrD5FFAJsT999i6wb3773oiKYi3own8L1w4
53qyFvXnokNQreJGDK2tZe8xYY9E0Bpnw6W7wkME3Rjo+DcMnG3JRGwSpQUbIQiw5s4Yt3dDYDxe
12VZBGIlgAriSS5jgOq5WoWGKYRTjsEekQwqFV3x87qMJeub+UwAQ4fM9EXTcxC2kW344DafzA8b
oBbW96oEZ0e/IuYywFTnLVFhebB04N6db0vQxkmPfleslnGTl+w2MywX3Lcrm78mRfJ9QCXqiRZB
CroNtlNUHWPT+JWJbOWWX1wzTNVj3QBbA4Smc2WayIxZ3kFMQN8j8TGkPi9rd5VMdyGxjkX7nxwM
5JzLKWiTm3EPOamoXaXcTsMPkh+mENk8mnCT3eWYsC6d9N/7gM7lSqatlwzRrD/LNRoPZH2O6Bgu
K9vrBlSXyRNCKeefrZCpcIAUI8EzSbF0asXgR83QJIiRmeEEAzK46D7yyas/rDy9F7buTJB0g1DQ
A2lkhKCapNkzioT6HkiC+c1YFT8SK1wbRL5876goToCzniGjhjFQSa9WAXOvRuAk6iJ5VUskE4K2
5WCi44hHbwmABXxD/8Ja4jEMtAc0IdkX2JKJpSl2FLcCbcfU6Tt0X4cuEyP3y3+uv2CeFgneT/xX
3FySclHXV6VtwXUAqedgZyLkVAMiEMEz6d+t4xT4QRLERrXo+gQajUCxiPSXjj2S1IuqtZ7fpZvr
DGFCuiQHP0QDXgZB/iTcJJkc0m9qy6OjU9CDhgRKETql4tbglWynm4isGOeC+2I6eP2wdZjyM+U0
hmD5jAsKgAsGpiFNSTx9NDxNz1eiqIXg5lSMzGnkG62WKinEBCF6sfwfPSmfDTV3G13b5cWalSxK
m2/IGeYUGF+Ss4yGclB6e4JS2C+1yG9U4yOKfgdd7YYYzbxuKQs3JhLkyMMDPApz158bfBJoa0qt
AosXqpFIPCgZOVrlf9clLO7RiQTJgZTqWAUZgwQr7hyBtolJa56MJN1cF7OoiGlioJAwWIQhrVoT
iTHr1B6Oww4eVWt4JtHKs27Z2DHsBIh7DI8yOdefR/jfWW7C2Af/yZ9Ri/MXCwgDRsHtZ4HUfvdo
GbfWbxXvSpE12+sKLjliVCGRAJ1jD6TGz+82YdSlb46jcGL7PqZ4GfU/o9bz1WnFGy55YAI8oVlN
W8eYwrmcysx6TY8A+BsT6xbsFe6QU+6PaIlj6bZDrSzK1u6YhdY/9EdhOhp1IRDEIOdwLjOdeiH6
Oe2ISdE3Ixj2NMraH1ZKborGvBVtTZ3JCF9oZT1F/dBzMwm1fWX06sHPyr1pVGRTNCVQgjTy7fqq
z5LPk8KoUsG9zINRAHSS829VYWp9NKIUVvWoEtYOsrNBuSmy3z5GUkb20oYrdry0zfNzG504eBJg
F86XAvPiZkSrQDhAF+F++2FZSGtNmDdY2eZFxU7kSJGfXVqhYucKwFK6b83w0Im9ag4odu4KdqsV
m6L/wt2Hpgdkk+bTg8zzuV4RjFfx+xChuR0jmQQkC7SK1ZW2otaStzkVMy/viT8zmiauNRvLR9lD
b+W8AU+JzV6uG8XSEUHGANs02yv6Kc6F2FGdoTM3Eo423PnhbVYZ3LZ26OlphBeOX1m4E2HSRoVq
lddZGsPrGCovyxs92tZpsbJsl8D0wGZAtxWeZTOKkyHns4GdBvQcAt9WljU3Q8J7CngEZH54P8R7
Pfc3Zm+goR0ZEjNOHA3Aqqa4TUD71YFFpyt7Xpp/zHKN2nHJShFOYgQd/T+Y2JWsBm7e7+MQDzrR
WC4A+XHC/yRFvc21b2LCLMltkbnX93bJgJD2NAAnhVITzv353haW0gC/McXellm8K9XUQH9JONzm
JKVfEYV1R/TOVJS3JK9nwI58waBcXk23bAQ04qC+0P/D2ZcsN64zzT4RIziD3HIQJdmyLM/uDaPb
7iY4z+PT32T/EZ8lGFeIPouzOY7oEsBCoVCVlUnGx+sr4iDJMVgIKxAWAdn499kY0IPlALTjxVoY
AUnp89DFh3b4PYef2jjuLNqhNd7LLngAH5V48g21qTxJlZ3B6EXjW7zk5vzoMGtO26iFegOOzgxa
PILJWcjs0fK2i5/V4b9E0q+Dw2L4B4DrxiyCqUh5r6ztlJ4a9amudtd3lxuvz6ww17Jpj+nUGrBi
Wzu7ep2rIzRBhlFw+fPOwTplsmLhZNCWMl6pR+hrxTleYZEWeXb/W0ZRFNZIC51nKd6gB+xasygR
5R0FG+UHG9AnlMHYoxAnpZo3BJEHWbxvA5+ToEZvkdP1Dfw7s8Jesedm1szuLGR3Sp30kg0zErqV
z31qDABatXGX+INB5kcdQnXhBhPoheEA/tDnXqXYw0/EqhGoDiWCppw1ZJKLlEApHyxV6l6mXolX
rlHApCBIANjPZqYgIrWbkvzK58V+GMwmq1AJUKzHJEzs02RiNn7Iw/a9xr8C0j/g596y2pqCjgLf
uIkkfejA8ASJbYd2IJk6NSMqXR4ObTu5SVKXlqtqcroZ6aQV/gj0TrshbWY647JoXtuQ6r4K6yUH
gD8DUrmvOuKSyag2NUjm8qiDCmSrlwWGvGlf2SA+Gus7u+mUxTHNqfiUehK/zXIKop6YgN/YgXQ6
XlWTDhadoq2j3tWTSjX36UA0TyWR/DjWw5Qcen027xWa25MPXeYRHZZJzY6pGvceeL8j06E69ML0
DMSgUKKUwxda2RM50BxEgcCTaeSInnCzo1FDNlMyIDuY9SqRA72wO9O154Q8j0kN8dO+H7JAabpy
k+tWVWwSu2tB8RXr4w1Ii6efoUyT3h0nqfKpoVaZIJLyDuG5CzHXRLOMSzMkOB45qKra8K4PHwiK
Plb6dN1XOc059MNALm6vEhFgGGMMtYmsU2UtMM7TsSi3lPiJvJnrZwtqlFVyE5KdJm2v2+SewjOT
TEYzYUiBFBIqIg042iu1BgSWVqeoWt6v2+HuIZg+wDMHigyc+ctjaLf1MhQZ7KBBvB0hsVDWyXOi
mQ9VPwo+F38bv2z9/fvZkZ/mYoyVtRS8mFvF+iXPp06P3dn6qVf+svhtekoakZQE55GxguvA/AGq
GWQSFhOpQWYaNWAPR5HOPkT1fTkemukjoj9nIFeMzYwDGz/hnDtQH8TYpVOqXpy+ddmv69v8PZJf
/gr1cpuhFmWFHcWvGFJMEISPzZx6hTy54Trd9UpjNxa1I787ECyumPP1hY/yO7PuwoD+YEy7wk0x
2l/V0kaPrd0Yisxwiq+wg0wNVFcmKJdY1qBwHMwqW0rchKP5qNvDKR5os+2ovTe1uHRyNR1dquGR
18XNLi7r2reAqRO41vf8QgHtH0aKAKOEhgtLYrUAmVrFayU2btsDclkahLnVe90sdY69zKjGGlT9
96iwrtzE5irInPEDLr9pqIC2XElhNK8Bhv2d0tnRGnxJ6V3Kfw7zHSQm50XUt+F+1jOj+qVROQ+z
qNHhSJOxbBPFfOtovykxd3/dXzlnFYtbWxCgNIYeGVv1kCEcEpZ6i3oAqNny/K6xn3JkGzkmMQDH
8vP2kIci/vDvsWi1uSJrsKW4exmXzQHXsPsGLtvmv5s2dRPICoQYBxNhvrh7eGaHOYwhuHdm9GIR
W9t9mf3qcl8ZBenN+hkus5vLpTC+0SR2Dz5KLKVrTotcOtMsEvAQbRbjCJbaEoMWWEQKgnXcFLs0
tk4ku7GgheFcdwZu8Drbr3U/z+J2XlkJWixYTGEdJfIptaazTDsNT5dQuR2V0Gk7VWCStzqcqJWw
H0BGcFFdmrS1up9GCxVmtdM9mh/n+K4AilwTyb3zXOHMDqs0NNJWm2UKO1Qpbkyl8DuMdC9Z5F3f
QZEZ1rOnbNB7GWZ6yH3bkAiheeNVuVBobvVc1u0QiQgY6EEyhfThctvGeqxi4KwLt4pHDAFFY6hv
1K6PZ2AaOy0/QCgFNTOrlu6AEBt8DSQ0P6wxH27UFnTOztiA6PPfVw5eQQzJa4jLuIsuf1E12JUd
y+DkjUxMIDR51rpRPYZ+Xym//93S+drXvTnzUqI1Op4JWLsVDo9lqHy2RPdIKXhW887CuRXmYCtF
u1RziC9Jxle7qxylhHhdfQLagcoLUs83tO3/w7osFJxQCVmTJ8ZiVMVpRVWUuOPYCjdJLRv7EhSe
6G1mhuBj8aLWOn+HcXxcpEh2L7ewa7MOsHWY6nsNTD/lfVyY7vXVcC8WdMPwlEI6jWl7Zjk0TBPw
PqDPUU+9E61DSVtV3nbDRut8xb5XTep0/T+DbzCRq2igKke5CykgY1OSbHmuJhS3MSEAQBboQpZ5
l+u6bxad4Gt9LxLCFMr0gNChjQ+49+UWktSumyVWC3QUc2eRvGWIHMV8b9RDMe6L5vn6bvLC5Lk1
pkpI8rFb8hzWKMrGVhFocoe6SuuUsWAHOVNR61Az/gPlNVC87CiNtDRZW6zrmg3Zs4xuo9m5F4PM
uWslNyGKN86v0NFz53o6hBnZhMks8BzeWvEDUEYGI+bqPZc7m+fAoE0QeYAOXLsJ84/eol4O4nLZ
jgXfkHfGV+5QDF7Z64iFcWlJAurNtCXQe9uJNoCpZBkbJxwVgmGZVgdVmTm3RyOORtDaoD2J5yBy
xP/wEzBNh0wI3enVdy9/Apj1rQKcoiuk5ThY42blYe7uDetWS3bjFDuENIKzz3NctH8gM4/x9bUr
c2nRMqNJabO4dCfr56Igi73PQabeKtQhkxe1/z7pgSgq412y+hTad8zXVOuygiIHxgfU3qpv6lm3
9pDRAEBt0pPY11AFCbrOaoU42/UGZG9IDONCbgL4U0jVMDekEQ9YaEpQfS1CR9NGCCQ81rYzFT+M
+RinmDo+mmaw1N3m+kldt++7XVTTTIjdg/iN2V7FIr0egcXK7aSfkq7eFKiOFJGoV8kL4EjYUaMA
QF3DBNTlRzRBpa0aIBB2iUqdZg7K8n5KTmaOmlpAza3c3qrqZol1d0QupbznsiDP4bzD8FpA6R73
Pabu/uLaz+5g3B+6PGiQNI/pdGqXjzJ+65ZhO6eGA6ZfgTFOQAC2SEO7fD1ghB2AwjR51CQ95Nqz
BQXRkEi6hwzurbTJmwQo9b+HH/R88DhRkZVC4onZWjkmeCuVIKaYrPzVqrphq8YWhHyXClPz4dzs
/tlf0KHHCCqq9wh57FVMoyG2ahtDnHICUH1fp4UfKiqgFZ0uOoqcfcQuguMKZWbMB7P8qDFATDb6
TbWraFVAm8IvhmE3xWQLsVgBcoPjn7iAzXWYlaCrzZ6CfhzJ0LYwZSXdNidTQEkr8ArOQUPXCGxd
OOIrqyVzwEMqybWpAe6VQD3BQRnyEy1PFD4X8vv6F+JlMlDwBHwIkCVgI9kQVqN6XlXNCPlkJJ26
3N8MGYa6h3BXySTAAPFdqtZAw1QbJbQ+r9v+fkOpKyM05gUwdL22rC7PeW1rmEIuoUsv99qdBMSZ
Ur7b0wNRX1TQDaKt8wsTBKLnOa/UgzIPCkp4kcFf2DKoMpR9QslSu2o4+124+GWX7ZR82Jh1cxhN
ultHiXNJ8/LcCIqZJoJPy4kuq+esI/pIAhDeLlfd9EWn1Zpcu9VoQoMYQ8gAHg130QQJUj2RIIVE
esW/vtM8dzqzaTDYQrzXcBIGpXYp0GE9+SEDUVhkyLaum+GdwTVgA2tvGxo4uC+XBiR6JpFQrZHk
24E8Th811I6NpdmCqkBwE3E/46pggvfhOgbGYkzjxs70xdBqtxxVtyhsjOnrXlSAQSYGs6JMHauv
vXx4SSPZHYYouL5SoXlmqdaUa1FUw3zbT8RHWhc6egy2p0qvb2mM+STcIMcpkmanTqJfxEhuQ6v5
JfgR62djrmMAajQgT4DowZAkEyXirFmIPRq1C+2pexPoUbx9IREe1j+VWd0noRb0IF7sqR05iFk/
rlvnfWwLUEdMNmLyDyMjlx+7wEi61dgEA/q6eRjb6aGKlgcpAuPWYr9fN8Vz3zNTbMl9htxdCjZ8
mOqq3gNLQ35MBpO6ZqOHgtOp87YUbRIwnGBfAWm/XJU6d5YWQTjcRVva1+rqfdSNj+ur+YtvZT+b
jeSGYGZyRf4xny3vjHiZU7Va26617sn1zTJ/9uk2yzSnaN9oZ96Y0fNc7cLpsVY+E7uCcthBqjb5
siVFoM+usfhVFKAFN4qEzL5/VYByUXfB1DLoI/ByuFx/OxmRXg4xdMprT0ULr8f47ax+JPbD9U3g
2kE/HzjxtSDAVkkne9AGYM8rtwSe2kARLoGqY6btdeFbnWsJS0LQ/wsSXJ3rLJujGAQLR8D3Ad0v
AKl5IPrbHB6n/Of1BX13nBVvhjFYgHAxs/xXqvzMjL0qEVphumrLZyZwo+gxhqFQ3Jm3GJwEqPQp
gBqrLJVn20tG29AOqJVqym5sYLMPZaOanjrSl2geRbKE3w8ebmhIHCBBQA3z29S3AgaRacEUn9uQ
EElbHxjQczdLIoimvL0DgxHSUczfIOVmP1HVaSlQ76BNIts8/FSzt+vf5vurEMv4C943UFb8Rl4M
2Ah4DfIBXIuGp2FAFPI8YFMAZ4+T6Du9/33dGn8166jA/1lb/37mCYoSxlqWwlo8Gv6CaXwzI951
E+spvIwg55kTcsRLE1pm1abRjZU7Stu231AjmEFfNuVBbMYoe6HHXggeDhxPWJE+uGagc4vKFxMX
LLBM28ME7rAK3Ez2spEW2UuF/RqOFWjbAq8B2gTQn7Kz8uE0ljNkYjDlYOSeWU6AR0hutCSuOiev
c2I+DeULZn69NDxhlusDUPGbKQUNjObVaiZIZjjFIqz47Meol5vcjhQTsmsObtsnCZ3dqvOjKPZS
3EZOZ70WfXkzpLVvL5KfjYdpmgURhbMZeBACM4t7CJ1t9hkMEhqdJuUEEsHIesK7DRKIPUj/0jYT
JVPfU1JV14DYhvwhqplIKS5XWlZKHEs6ypjljFb2AIyTUy3yfU2iD8Psj2mdEsEbn0PYhnchCuko
8EO+FTNxlyYVuymskYD3o7hVf6Dk7MX+x3vidU7spy7dNL7qFH6/fQZe1jmJRgw4xJGoAKIuhlFg
qHbC3y6t65YEJMe4EmVB7rpxorvifoFZz/Cjw+BqLxrALAG9y5+2qSNtrp9dnl+hGGbDxxG/Uadm
dhv1k0nSSgxRqofqVnOsvbVL3dfyrdylG5H8Ht+Yhq4yzgOeeOyszaSFvR532GfpEYSwW9vNg8nN
wQCL2tFWKD22HgkmLqG0/2WNCX00I9Fi2lha7Zv7aC859Jh5ceyYx3f9phC9pDhvVxyMM3OMExHg
uhRlwOLmExpRg1M7k0MgMBUkjkh7mwOgv7S13sxnUd1UEhzVfiWq2ff+r+kmDfq3+s10ZDjIdBSl
YX/5Ta7tJOOhit5jbGRdWvcGMYWf5AaTPXvgE3SncqLHLmieTyI+FA6D7uUSmTdNoWvWqJSwaZ3y
LZg7QJg7u/TWdjZa7tRgV9U3UwC1Z3lTBC+CQ7EWnr6tV18xGJiw076xa4wgh2jnBraVD/sz/bkJ
D6oLaNYG1YFlX+6En5MT8jCf+GWP8VQj7uW0Wj+nfsCT+zhCmDfBXtduFCyY1z6OHvorB8sV6URw
bu4Lu4zLduNs51INu71bbazE+fVgBLIsdlf++kBBgoELDBuzES5T1IoCaogIt1eD/nd+0MCPKzmQ
Q3Ebf/gZ737SfX8DvTbBd1z37ft3/LLL+JBdaFqiJ6uk41v6E1UGzAHcgvfGV9zJB0Tw+dQLEhOu
QVCzA5oPLphvPQajA5hSXR1nlJZbk8g3XVH71xelccPamQ3GWYYFteoixnWxCjzat61/VHaze3x4
C71wg76CQ+7U3SF+/m068/voUSfaBPQm9vQ7++lZRPq8esi3HQbLhoUxCxTN2ILdGBuxlagqTkr5
VM0PWRHMotPBeWWg7IdsD8Ia4LphH4GLYaV1mBoNRkInD0qkq4yOHh4iEcqZA2vDraRi6h4y4CgC
spVUqUyUMi10EElSMGfH28VR33XHOKF9WmLCwgNNl0M8DMiLZN25VwdSTLx0wZMI/mHmHFK97ut2
lhuwtQ/WtrqHRqbrm0cpiGXBfc/dzDNL69/PLo4YhB1KPsFS7Q+6C7Vdp7AFZ4BrAtN2qClCaM/8
1mfrswHSHvhe9fBM0WQLtW0d7yxR5sI1Q8Dkg0FQJBNsLtEUKFgPMzwvkm7N4kGttwuAj8X2+mnj
XkOoKOE0gxFm5Q++3LDUyvU2JJgS6z4mbwTFdhoQHxrqO+uWZs7id3vq3I1OuQ0PZKcKaOR5pwvv
DmAsZVRnoCB7adyeaTXVBB5JrP5+Nq1t39mbeBTpM/EX+WWH1Q/MFyUHOAh25r2ae4PmVqojuUqA
GPkwBra/GA6VfKzSBxY4AVzZV70hEURrDrUkzt9KEPG3fQkBocvV9kVMlbSE45iH9icUOvHouo19
y5s/yKbZ0p/a4mg/Gj96kreZW33EG3v4L66LFwfYG2wD6CzmF6SRnqt0xi/IF7SETySEYoPhW6ro
YuL67pkdJoTPeW3NJYWdMNc2FB1/eNhzn2A2u5wF7SHeFY++xv+WxISWODW0xOphapaagwn8/2jY
Xrk2iZXhpTE/sgYjaorgQcXNT8+tMqdG6gptGRpYXYbSazDxqP6eFaeu8V4sQcq2K6mPtkLXqa6l
7tR/H8VVoe4NlBsm33FfsJXoBjl/kRQhHIkkEEDsAGQX+CrnA4K1AlTqYAVE8YudIsnRfsK7SVpZ
dagzA7tH3pPsUciNxttHVKLASb9eDOtE2eWRqFTMYSp93Lp55iib6qjvMD52kD87f/Arlx5U27se
73hX0YVF5ssRde5toFLA0u5nHrzkfry3W6fHHm4bTbCLnGzpwhbzrBhWnatytRXX0K0l7oi63vXl
cALohQUmAVSHdunyCBYqe2e0mSO1XtGJtmx9IjM50IURJkrn1WT2jU1bVw7ME/V6P/GkzB+9xzkg
n9fXw/8865w+JE1Wv2Ai1JK3GcYYE+jifOCrSA4GYXARTU4TmAfRHAPvuY6sDkBlmAJKiW1OTrFZ
V5EBeKEa2EfZX27Cje1WjZP8xGBPgCTi+uK47nBmjnG9Wqu00cgL6DwMmPTBjLsiwrTzSi0XK2I8
Lg31YtFUCD6T2htPegDpw2TTEEcJLA/anp2vndYnSeWUt/Ef4+n6+jjjg+iyni2Q8cYpGkF5VMB6
74JmxE/vfg0b2QVbnyc/lp+g2P193SDn2XVhj3FMaeplKA9hQ0f7Ps580L6rmpOkoVOIiKR4loAu
B7wC8/QmamiXcUqbJkR7uYTiTH7TdGhkowT6WcZeJ5K354hYACp3ZomJiKqk1oukwpJ5SCRn3JuB
4R/vj3LlVNvJiYLM2auO3DuAw4oaypw266VtxkGXpiFqZ8N2ecJwC5RtwmMaDP6fnjgiQZvVFdiY
cr5MxlHrNFKzkVYYDPhR3NJjt5UO0qkVJLeir8b4Y9fnkKUusR4btxim8nNwOtZe23njIsIs85I7
fDeCxrC+PhdZRExHOlAhpPW6oGXTul2EWpXupP60a7bvdFO+2Qf1iT7MNwmKBOmvVAR15NWwLn4A
s1gMCrWNPeIHWKD0jJq3urwzJWcuP6DCWeRolH3o+sfS3qGJqxmgkVNfektwG6n8r/q1CcyBhHp6
P9mgCUGdJ9nNJzNQbqxgujF38me+GxxAnzaDM/nhRtk3TrwhAZCZwXS0nReyE4lF86Lt2QdhdQTr
vOnlecZvWewOSmsnvRThW7nutfJsgFgOTD0m48NpE9dLLDetO6AsgRQmyJ3+jiKHiSiqovo29vrt
ci8LxaC495Z5Zpj51IUE2fd2guEFyqA7GW9d2V1wXOs1xseVI9IE5WWD5/aYzyrJZZFiuhNerajO
iM5FEzqqAoIs278e0Nd/6FtU+FoYO1phSXPbpxa+mTy7RHHb8EaP92uvGn1qQ99o9OO6Pe6NdbYy
FhwAqFeSDCVW9iPat7XzGzcITu3iIun1ZKhMWaI4IVqhenmRlKWkDJGJFfbJtqi8RkffZ5MbriI5
Vf6HiMzx8sPz9THplGXIGOXrVk/pnU72puZX1N0L9vA7Lga3xtlHY+5GAxI8GFyCjeRWdvvf4VN2
I/1IHPNO+w9t0QtLzN3YdhDvxBA4/BC6GtNLrtxlg8ADeUWyCxvMHZiZehf9345t6I666r7w8gCQ
ng4eke7aDWgutuqr/nB9E/9Wc757/qorDACPYrBQUaOGrL1JsDT70dyTG+3VRvW4de4H1GJ0R95U
7isip5uhtCtvZU95/w/lJqz76wcwX3GskzQuYnxFRYH6xm0f+RRKgolge7lBGS1AGdTsGiqBzO62
XUmkBbVAdwJZMJ4uDvTCr+8k90n5V6MJqwEOnlWLo/aUyb2FhZgB+mJu8kkp5Kjie8nL/CwYd6I5
LX7WBGL0dftWg8zO9YmVhNSGQQMJhjOPzuu76rSP87bcirhT+W5yZos9AeAhkBsIX7mlL4e+6fd+
6sju5Oi7Dh17x3QgP3If3n9UD5HfoXmV3oIYTJQncj4iKJ+sdQYOyGbAjS9jWJo2YVarEGM10bx2
0Hb1BgOyZ9e/IyeVWMHg2E5gVVZdvEsjOklBB27raBHVjSeZQZO+AZK7YEKm6o+08K5b4y0J4Cg0
5CHhs3aKL63VmW4uDQUQzczk5dHs6ucZn1RQ7eR5yqpnoq0asDoB6fOllRHT3AseNLg/Iy+cvKzN
PTArtPKL2mF83Lem26I6Lfaf62tbfYIJLedW2Us1X9JBbXsNjcbys8qMV7VRfeiLvP2zFUClvnaQ
yUn6bijKMgNAcYwhMair+w60QElqbq+b4bgF6O4AXgIMZ8VQM1tYJ6GSFJgWdxtUMjf1QAa3xiC3
UxTlsW5s6yHU6/opzmpDYJhzcQM4hyQPqI2/7CqX364baNhbUg5JDnkXWX5v3zdIb5NDnf5oOzdN
T9fXycktL8wxgVKPsHyiw1wDsZgekt7gw0jAcp22ngI3vW6M4/0g2zKBO4NnAnHERBUwS1c9iPdQ
zax3Q55Ch1IE71l/LuuD5xaY5ZAsMyoKugi3qRRHKVK3TR70/FC2k+Ag8/bt3BBzkOmIEA0WA5RG
5VM7lk4RgSeivlHK3Omg13d930SrYny+MjH7WoIvye0XqT7mNJ38XqqjU7XYJ7noVMHaeAcZ/WVU
WEA0vd6gly44571egWwa0l72qch3TfwpbBDwtg+VZYRAHVEXqNtLE0OdTvmsQhOjxSCn4Yz9dgQb
+Pw4FIKEh5dnra2Q/1li9g58oArGe2BpDsIg/7NsuptfC5oyxDce9Mfovgp0kJAH1z8YL3qcG2V2
MFRDzHelMGol2xzhSb4ng6f33kwfqEgXgXeovmyhwHi5lVY/JAUtYaubHuNxb4n65LwHP+L6mnEA
BIuxURbZVJAFSm+I68sRpEKynx/GALOqnYHXEi5+6H44tocHTC1ofvDc8NyuermwOaITCsKwG0cN
xidekzDzZOk/GfnfVck+zMYys6t8xFWJ52aQVkjCs3KvWZLgSPEcArrZKzwc4HAM5lyuJVxVpCMd
ayHynzLbjvnDAkmsoXEWNMTlX9e9j+vz59aYKKhSXenSGNYw1GH+sJIp3Zn2oitAyoaLiwlrzZ/g
nfedEhmuUbTlLZm6eYdZodaXoRLsghOg3dEkN72x6Swf/FKf138ir1MKsDwm8TDpIRvobl9uSFxq
YEc1IdO0pKo/dK89Ht89Vb0Eklpj/QEhTKceevB8YfRLHg6dBqKUsUbFq39frPuMNjtJ0ffoGh0N
OfQqWzRyyt3D8x/IeB8kaQhaYviB5mHaJPdjEG0zvND0zg23+mO+K/YUBzvARNP1neEd53O7TD46
UgKtnAQ9gTJ97fRD/h8Kohcbv9o/Ay6UeqKnuo5woeJUacAMdoNH6D5J7sPBsXNB15R3hs9Xw/h9
UQ1SomJWCLPCP+ZmrZu/GPbL9R3j3Y7nNhhvN3trGesKOyZlmyR90lC/ST11frhuhdcxwrAB5q4x
XmZjyIP5MFE15lP+Vw9LfRkj4jb1rlFAyoSKohGY7V4HnKAWFT14azs3ynytFmQjFjh2EZ6G5yx9
MjK8lg+m6FXCDfEI7at2JiR+MLV36RQ6sCzxvChImzwcvMU7tkFMfHwtvzqEvoWa3+joD6K2Jc85
wFlG1kFyPIXYiyUm/ZCrFpxjrFI/Blmu1Q4vS2EKxDl4sffcDHOSrdwK5bSGf9AuWEow5DXOsCxu
TWZHhqKaLpJT4XvK2boYT5Easx3lvw45d+6UYogNg2J4TNzmWuKNpUzcTKPHMisdux4EmYdoTxmH
UWmoRZqMPQ3lU9y/p33QiHhpeLnb+X4yziKppFzkFM4ST9nDYKkO5KqDljRPDR18IIkEn49XOwXd
6pebMOcbAIHOCiHM6WqPnr7PNuRNs73wsd0s7rxDf3HTzt71s75uEvuKAM3IOrAAbrZvo8BojBkg
QoVFM5N+z8n4q8h0gQnedwJMfp3wwzMdEJnLEwflEb1b1TRcPb8f07uMPMmyKGLxPtS5DSb11ZBk
t0MBG0R1pxvM+z5IbuybO4iQLKd+N+zzTRZM78pnKPhk3MWBVQc0IwbAVuziBiuDHm+O/MNYQIcx
pLFTtpWTh6Gg0PHdjm4DzwgubAjUKoCMX25iWIVJhBIRutAgjwZ+bbH8BmzcDh0MgSVOSQWmQFW7
ahigWvQdqDJKMdFQEMs78xBHn3bW71W5D2Sa+kn6B6OgrgThJKL2u1IWiXl890cYRwFsfTprgCww
zmIpCdggahiv5mQTJ8ZDOiz/nAdfmmB8RU1QKC2XFv0CM92QUNnKGWArtPKvnyxObLy0w7yMtAJf
KethJ8luNfo8omg6madW9dIaupKJm8lvEtg7r1v9fouuRjUMSph4KYEh4dJPitrO7bbtUKrtY9fM
w02R9AEpgc2zqKBZJzLFuGRvmPMc6TBFLdPH9JCToFDbDPYRxR5BQ+T7vbauioA7yARJyTcltDTD
uGVkYCulzM2Tl67Y4JEBBNxzk/8yLFExlr+wL2tMFG6itNWzBAsLlYNpNeAW3dk0dlJDQC7+PWhd
rorxdWh7yCSbsao5wlALSFfi6o8tt/uJvg6SiJtdtCjG60taYsKsxKKkzo9BwpmSX104HluR238v
6l0uivF6tYi7leIWHdw5tr06ClOMK3anjoxvkTre9fMYu9GsLzeZmaAccd37ucaRYxHgypG7svRI
g4raupLDOMYjPAnqCdOH1EIZdI3Kj1n1J0o21w1y0kks98siGywXQ4F6Vz9iqu0neKz2qq9bqLZU
/rwpHmq0jRGhA/nGEFypnCfbpdk1jJ49baIRc+1WtZp9Kf0MgxHb0NcP44v+Ow+K7QwCqN5t/iRg
kxecRO49hNCC8AJE2TdySMAa4zIMYdhSDzbeBGHtzaQRLW8NHZdZCZZ3ZoUJLRJE2DWlhZUEitBg
eYpmNwfWb2k9GXNSUelHc1AntoMoag9P1z8p96Cc2WZS2gIkEHElwXbU6TdzBiNyfQue76CJRZV3
bgA4M8V8xTwr5KSKYKqQxkDKlwBTok6dW25pZoC8Gs/XVyb6duvfz5xmqsKqzwqYU+z3SjmVkBUZ
RSdQtHvr389sGBneHBRz3C7ofhHPTnm3jcgez6r/sBTwoYLJCeRVqLFfmkHbuqNWKiN0FjeZ5DXV
B9UFmR3//gaHgI75DpD3svCjuhuq3FLXJmT3CqnX/ThWDWBO74vUHpAL+sNSvRXKU1qIyA25t92Z
YSZUx22Bf3O97WJt09ogCFkQSCCIO4YYIkjQtDANQe2C64hnFpmgnRtWjFGB9X6VK8OZVLJJrPcp
HE5KLbm5Lgu2dvXrb8f7yxyLI6KFTOmwXrBJJ7lVH/0coEoo8BCRDTYRaprMzhMsScdXQzobOvIs
zwIjXG8/WwgTp+asM/S+hZG+r7x4kA03VC1/IQpyBjBSXvd5ThseUdGCt1uQptFAA3Dp9HVbgxVl
xrbVybZcgri8T8L3sL3Vo6dO0yET9Koauz65r+iupe8C4+t+ff9mX8aZgz2OHWDXPYzrmZ8aN7p6
iMxXI9mCqjTLHml9qxiONQhuG+59jjI8mpugp8PQzuWKl7qCyEIMo2DWfZ0oILdJ7I2q6lcGSPFA
gFsBrS/nIuAG/wl0ZpdZ7NRSazLXZGmJb5c5Th3TxBygNftT+UIgDq/MLwUFItd6MVIReZvQOBPb
+jbTyLKm8B1IyiX9UBZ3BFQBSeLFZN+ToA69qNmG5HT9C3N9+WzNTNSRoiWy6QCzkuq3iXWqe9Mx
wnqjkJfrhrjX0JkhJtiAWxWVdgpDlNDdjBeQJRUbHbWj62YE6/kb3s9uoqQzkqkyVjOTDcXLcXql
mAaSMJ+j9KIZTtE3+/v3M2M01aMqrWEsUf8olT9pbhjtwgi3uWS7M4gjMQjcOgPOyPVF8hNB9KyM
tYQDZAcT5soc+hUkQsbbNYCoDqGbTpEHFq7Awsiz1pRbNZvx/5udLie+jo2WFvKYgXMis19m7XeV
9zvBL+IGirNfxMTEqsmlZW7A8zBUJ0g0jMNxyNyipnsD5NtEC6QW2kadb0fb64b/Tpx9i1BnhpnE
DbpMUJ+1sBVL/d5EWtCZqoO22tGcMbWYE7+CjrWSnLp83g/WBEY/eWfQfKfJj1pG97YRPtXmr9F6
L1oVhG4q3ITuB5ImzqjSoCuV322GSbIodepSgTxPWyQOpjPdsRbpRnNv47OFMGkhJs1SYzawkGy4
H7pdlHzUquLoshdNs+Br8QPsl/swAbYJwQwdrg+mWr3p1Mc2nAK5OindUcebQiJAIj1d/0r8w/9l
kImsUSMDDjjCOyodhGOpvW1lxTWnyb9u5v9zIL/ssEG00MHOPKznAlz5xK8tNwJeAVRqY7NLUzfv
e29YAGAXaQVxLmk0+dE/NjAASgywY11eWZUN9k1VRgJcxbdtGAehvjfh8Xi+9Mkv1KjJlLhDcTvl
XtMP4LMVBFfOgxT2oZyNYi4GoNF7v7QvmZBu19aXYVRDdKFFUWaTysD8ql5YW5CYAwq4vG9kt4HK
1tI+GOAJzOhRnovN9S/w3YkvfwdznUAJqOlpjd9Bu6XaoCIwOslEZU8vmmNYJrFTqGQW2PzuXLCJ
ni4KTOizgKLwcu3joqYRhheRjtl3mb6N6qe0FESZ9WdfBhmYwDDCyvqIT8wSgg4LBO6m2URtyAQh
F2j5ZKP0oeINCnK0dO3wtqVCTgLeshTAAsGDYP0/0q6sSU6dWf4iIhA7ryy9Tffs+wvhmbHZdwGC
X39TjnuOaQ3RhM/34gdPRBeSSqVSKSsTBWDxyQqvEHAoDcNi4zVEqZ183ITs5+Xl+p4u4wSZ2RD2
JTPsUAlDDReqyLUkuE2yhldaG4XgmPFYZwHji4NW+R6F5fG6XqPJ4h8pLs58EILPdagM2JIEE2YB
hQTQsQHPGR5p+9eFz/O5EhKYAetB+DZzWX1S2Vc5vAT5naWu1OGXV+R3exRAsOAvO3fmfDSGcMyw
Ip0yODTcpHRlyZdn618DIogxiEcLqlYwUI0PTbPNzecoeFD6tX7K70cMZkvhNFTEAsHcN+J8M0bz
F5+toA/V0gE9PALvVAX6lwHZ55dQl9KvSavo4xQkke60WRqs3CKUxakESSsnuuYgLMH1psRQrHEK
qdtsyut6G+zDdz10Wh08Qn72rLsQrLy+mr7UB9MbXi0HlWy3OTJpLVdb/gw8p6MyifPBEnI1kKZO
BnQEKK5QnnJgXvxuvHUb6K05+REazYVvP0pr+iRrNoVszJJ6LartiPLjyOgflTX57sVdDca7f8Yk
hNyGSgkBVptCXOjYVDvDfrLXWJLWTPAhznLrPLYHSYNOomtY15IOpCgestf0kxb3AqjD8PiKdgHQ
Rp7b6K14ko0ENvIa7BDFD1wvWZk4rbW5HGaX7ChI1aGvI6OGKt4T5LRj8PKUul0P7TcLOOKHLLCi
we2sTvlgaVSWK163dA6jVKuiUAZ0+TcoPcoJqUobCV0QeIQn3a/QkJ2khNebvaNr7OXy+JbcTeNI
SsAQwYbyuxVztlZ4xKkHtUNM0Vi5zS0Dt541/uPFAYE/koskc3ZzYanMSU7U3MAJTBTmFYY/6iDQ
QyOi+qnRh8uj+b3s4oECfjMUHlRgRb4vV1slWdZSePfe3tFXBSREDCpCr8N1Cs0wR/mEltdmujac
p+Jk3Iy3480b0Jc7e2c6qkPRUXD5e5Zmd/45wmauByh2RBU+hy8iC0qUtJ4vW1jouQRT32zEwn6O
y1xVAgoT6ka/Dk7lVr6lnrkzr/ND9yZ5/aE6GQ6kqDHK/AidnrVm3aUNMrcvbHaqtDXecGBfA2gw
y45WfB2UklfionV5pEuGCNiXwR8C3hlwL53v+CKBgHWpwVOVMHK7ep/LTmumTq7tL9tZjF5gBUUP
KyDGoIQ5t8PMOh/byUQVOXq3+t4BvgPsD3eXjSztCTyW/2tEcAwjMkHJxY1oCCrx7TQ8ZP0zbiKQ
hmxX4smSD85NCQ5ShgFAxhpMWcHRsDO/6PKVleEzL266uQXBBQKFGZXUw8KgvebxjsU3yBVJ9dQa
Oy15LYcVOMBSRo+AzIWakGZ9o5ChrAU5gm7jtl0+FiroEhXVaaKvqPrUzPe4WHGHxembWRMHF9jZ
gJoQ3ufHXZ19SNVKJX9x8oBqQ3DE44gpPlqkahoOYY9wr/cvNDyq8nVaod5iv5naK7Rg6uHzsuct
uvcsteJ/nwX8opfH3OKpVdJrfo3CN0Kmn6trt8k1M3w3z8w0Zm7nQwUzmb7X0DqIcO20f49HBa3l
7HAWdtFUq6EU5gl1i+Glrw6y/XR5rpZCzvz3ha0zpaTKewW/T9pd1f8aIPVlj9sesraX7SxFAwXX
f9iCJiIIOs8na4SIrmzI8AGZeWSAvLSy6+W9NbS4EK1ch5fWZW5KcGcpAlwsgAatW6kob06pp0Yv
tRV7lwe0ZoX/fbb6Um/QMKGwYsmHnEC6LX0xpLVEadkIiNxAPwaqFIXP6szI1AHdRW0+FOUrqF1T
A39jtEZYtegCXOHj/40IN9QmBLIqjGAkpmACU2PPUAAsSYkTdY+X52zRkgloH+RHZQ7jPR8O2BPV
KSHINE2NOlpwk7BdIPuQyLhsZuGVFFc63OtU3O8g8/G7HjabNpaOsRLjvcLtTYCCdfM50UwATafG
sY3WmVBlGiFDgafLjdFKr5eNc+8ST4q5bcH7rJGq5RDgFViBHj0Iq24nm6zcwpfiKSTz0IanocYO
FOP5NIbRFBXwF47RCRFyugLNLW0I8H5nAwZX6uaeNgEw2FbzUmhDt/JQuuSTuFnBYUBIqeFucm69
N9FdM8U4LcwEmUNYAj5sQYfh76HXWENUGDQIjRLgrIRBdplkazh1cSgFvoJGtRAMXDQEAVK9ubxg
i+P5Y8iSz8dTjyUISnjursotGRzSBPShyKsBTe5Kjh1x2dqyb87MCbkXSvTlmJfIJIyYOWksO1ki
7yyGQx5dlU4C3Xhqg1eC3XTVtJYnLaUVKEQCFYpCJNR8hKVTCwJl2hgyrQHqsJp9X1XRRu2grZEq
nka+aLDGS7AU9ecXPcEguH2ZRgse9dHP5sg0Ct1Qj4udUiu3SY/X03pl9y1wZvC7AuRLTDxH8xvS
+WomGfCH7dBTFxEIWk/QQB0Lz2DaITaCbZYjXeto4iix7NfZT2BCPLkEKdh/WGNQfOIbUCXjdJjn
H5EFZKo1CNa7SdodAj3e55BTh4D1plMgt5mFTj/eJlHukejrsuUlX54bFkI5HuNrlHhgmIWF08W7
QqodyvaXjSxFcRNOhE4qpHOyLkyxjG6f1DCQMkjmdgq2crK1jA99WltJ7htiIAWqAIRxxNIgQS6Y
SbtBgzAqz0zCWyOdQKMuu3Ga7XrS7vuU7mJ9fDCqN46En8IC0hrkoBTRChxycazgqwf7Nhql8Mp1
vpKSpCgSELPUHWjmAlKalKGTg1hr7Qxe2pkgmPnHjlj3ZIXcWkDYwGOK5F6NE78m1fsUyF4PPaGq
/hrjNbge/3JxekHFJ6O5Gg1x4MM/H5k25VlPWIV+qhhtETgc811T4h6YsOBWVcsTG3rQYpRSAIZF
pVyZ1qW4ABQ35KLwLsRZAc+Njyxvk2YscaPXP5Lhts9/ToPL2g0bVrbi0ryC+A0qGyagq6p4o44J
k8JUwdXdsF6qdp8kb238mVZvnfwZ3F/eFgvPewDCa6DWQJMhyLZ/kzrMso5kKDretosZRUm56zcj
3rSGDVrkiL6xyMZSIqRxL2D9XbG7lHHM7QoZB0tTVZJ7dKfL2uaLuXdQr2g21vu99AwRurj1m+eV
KLO4ejr6422UKLhY4vnqGVOG1xilQ+qbTa6lHzXZUckPOXmK1npdlrYfejb/tSTEs0wfSivmlpDn
gXzTqeQfQ8pZk1emcCnWzO0ImyFkpsqgjo1bFgVSlux6J3OKg3pHUZH36ts6cNdI9FZGJiJBgiH5
/zmMURGhwU1TvpQpOnnzNa9cXCxcudALwpWCxQL/1Jplr5UMxaut4ZIdedyUrgaBhBvyHj5MbrKt
bytcLp011sWlowjVyX/tKudOQrNAoqU1wCvbj7Df9+EptDeXl21B7wI7bmZDCCO9nKllKsFGv8kU
R3muD4HH9ta+RX9S+UgGr3DBi+LoXvgjc68Amnf/y7V2/gXC3ssSU1KlDLM7KcptOoHAJ59cA4AO
dMn29Zry42+C+fOgDYkLFM3/6YziXjULMeVE5NSW0Esnb9t7yx38/oqAdq1wtF1w7N3Okz35CvzN
K070fS25WfBwWBqog8Dnc252CIM+H1R0ace19RIH+Y6UxsmK1o6kBZzCuR3BZ4heWnWTwU6Ux09t
/RR39t4YM69VRohBv7BJ2ip999DGgw+EslPR2LXG7OmyV30/GM8/QnAqzcxJPMi8e2pUb7ogcmOt
9ZNMO0pGCEQOoPSD5pUwf9ns2hwLntSnis60GmbTRnWAJXYqAgk8Y3/Zytrg+FfMHAhAeQpJT1hp
kM5gGOxJhdyrCvGuH1l6FQCDddne9zB3PpmCw8qlkdYRkK5uo/lR4EFerrBf5LXm4EUrOp7I0IcG
uVKRTbbIIhmKwWADKdSjzLZ66A3dSSVrGeniEs3MCEs0TlB4y7kZ7TS94ilf/QC7lXQdH+iLsad3
1T0AmeTnGnfBQl6BOQSTP1edQIuDiCuPQ7OFUBHmMC6fG01x4kPzyzQ8U7npQUKdeaz/Ma5BSr6f
Guc2hYM3pK1qjhVsErZJk19M7xyu4p1cAyS54iLfUzSII4HXAjRTKHfjNeLcJcuImuAcxKbXrVNT
nLro1Gg3tHpWpzuIT/69O85tCcPqFMAAuxK2tCxyIsOvAk8rK0caVrbZ2pj4Npxts5hocWlEPJB1
mV8yC/C8r9hQNklBHaNQ0Qhn+f/TyHShijENYVc3IZ/F6qYMf5r9Uzwljr0GBF7yC64KAuk/VdHR
FXw+sKbI5EEyQYiu413Kyq6N4TDpgIzRK6XaXh7R0m6bmxLWimkZK6HXg4CY7IPyh2zu9fDn/2ZC
WKaihLAoMI/ogCfMVcAdV33W7O+7T7j4179TJl7t7FZL84Bwn4s7zU/kovFIqxMnBvf6DbGDNRWO
Rd9DgQ7tsrik49H7fIkMWlkQL+StzUx5npIkdCeDec0wXslZ4Yyt+mLYa4iLpQBscaVjJCa/Cf/O
bdpaRMJmAFN9XjZeyg8SCtCWl2kPlxds2Q5kolXUHrio0bmdsCSNBiHuxrWLYZ+lbjKWri2hKjiu
OB//ITHRQjQHYk+DFOw3JRNoU6BNY8Ik1v2PtoImpOqo5Zalft94auETtmKP75tL9oRzMq+KcEC1
E7Qg0w4iLarihfTNJKeiWhGYXSKehrwNoJh4+YW2gPgY1yjxgMiOKRxO9vWAuslLuqt28ak5ZE+g
YpWccB/eBn7w0+526cd/6GLAbpiZF3a12katbHPzPWBPXQYhX6f4AJPoNvbaXVS6f+svaNsG+g4S
LqhV6SaPMbM4rOQSyWgMmvmSgCLBH+gpmLxR2f8HK6j5AwmJaTXFK1aupboyTuCXRw8M04+QmW2Y
J63xrCyQQkJOEJSavBfdUGwRxzIOZGJ5D9DaCA242FfwbwvmZfVaOdgb3FTLbauCQjSpnehg7iGU
1LqQS1qjhfruqfgKIIVw7QcZLATwhCnV7CQnHE2TNV40eRJQLtUmKm+rZsVTv8f/c0PClhisMIKg
DEc0qp8hRLbAk9N+XF643x97vu3ObfDBzvzD6GWLShxuKN/RI1gh99ZG3faY1tilu24TblGy8dNt
AYpNyUt8fS9vLfS0rt2vFgDSQEEpQNH+Bil9A0hr4xQMMkNhPnxuPg2fdM50Y2xDR/pp+sUuedFP
5LCmqLJw2zo3KmzFWLdZrHCj9HN0K890pl1zjMEx2m6k9+Z63F2e7KX1nI9RiN0ErZGR1MNcMh5b
8svoP8tsJb1bm0cxC+oqRanbCTaeq711Mp38TnIIhOCOL/YhfqAncloBuawMShduxszuUqpwg8q4
T3T0bWyltczu+1F0tky6cu6j/LEoCDKYMB/UF6SPXuXEj8XWXAFpKDxDFPfCbH1EQl0mg4i1G/n6
7Bug8o596pJNttEesRf8cj9uIBxq+cVvbYIg3qwpsC2Qyp+PU7hdhUYYaC13x8EPIJCoXdNN8pb7
uF1dsft+x2luTexFeR/vr3+xW+VG8SY//gjgqGutU6tzIQS5Ui4SNaD4lvC58yHyd0w2BboDNraf
HpOP9rV6lrbJ9UN0GlBAW7t7LVR5zmdCiHw2Gm30lK/EeDD8YGtljn01+qjdOT+PimN9pm/SnbWz
VzYPn19x/dGiwE8X3iIiXjMrqR5lSizQ1cTyNqMQwAjLlTrr0m6ZmxAiTqgmMpsgcA9ZwX5XVeEu
xm6pu+KvXxdwMvGXDTBoqlxj5nzHmGpGaUmRjZaD/iONctRTcpOdoFR1j5ZRa1PoyspBsrRHTQ3t
r5wwGUQEQmzTxsACbRy/70GBIguvJ9vY9r0fTfsoAuiycfJ0JfB8z4Qxxj8WRamzoNblsev57ah8
DsvaZ3X83hfBcTLwbHM5cPNV+eYYOjh4oRtng3pNOCSVzkrjgF8oiG5cpSG9N3JQCkm18ciG4L6T
e680xqfLNhf3ADiS/zUquEor13WTy8gTIX5721eDZ+TWp5VMrm2+j6bppmG8GRtsjXKU7oyyvTZt
eSubT3IWeLbWHwrd3FRpeH/5sxaSHyAzUUUHQtMC9kGYilIPG2tKoMNkS3dxf0pUh5iVZ+BCb8X+
ZVMLZR/IFemcdghXEJAACzGoKZGDlRVy1ygJ3GT6tCvJIz30YeJxE+Nib6olceRhRFloui/0NQr3
xb06WwDBpWvoWQVBjgUgdNoEXXPNoIxeRvXKQi86F0YCwgSgPb4RGmhW3HUWQ0jI2btBNUcbQ3RB
uoZ8O7Fda671OywsIKAB/J7KQRDAo52HBio3gGpbGFWWv1EgAi1S3+XTr6JXryp97UhbHNvMmHBy
17YRmqCuBhlcm/t43t2l7V62XSO6aumeWNFKAF9csZk5Iew1YLfQmwZTOQXgZegHP9HBGR+vUbau
jUo4pzsJML4+QDhg1HYk9UcUe5L8gyQvvXVlSl+Xd8FimJuNSdgEPbMbOwa5nVvigQfpqlfTr5AV
+wx0hf+bJeHQbaWiiWV+4zeKX2UKgmfFSdvHYlUZZHmVuAwnAH2g6RFWCaguzUyg1O7WquaA8fKa
ssyJ2nR3eTiLpzli9T9mhFWqsdt0s8IZWFGwAQRlTHbjEKr+ZSvLvvDHirA8RawBt9BhMEZ7BCZn
o5qv/bCv6NaQ3Np6u2xs2RcsoEcB8eGMc+d7V2fFZAcS/Jtakit1uA8CzKfWphMVa4Kli+OyoM/B
+XH5pf7cVG0wogYGZk+JE6cx7tX6xUTv1VTepwVxyVpD1FJUQlkaOt3AugExL04jerAsPUKoLxrd
SZtrdKk6ZXU39q/NGoPM0iRCghUIKeiwQgRBCOuFhhQ/KVCrKEOi7/omRB6tJPG2qPTbDIDWx8tr
tuSGeFgnpo7eGxnQpPOJ5GIBWk5DgOsaQLCV8HoM2eayCRT+8CNCgkLQ2AysINI+cAQKRpLSytFw
k3L+JzBw60kSvZnhmPqEDvLkZEqaPhaBNPiyGpZ7KVbzT7xMG26vBuVDX1nRY0CRRIQj6JfTQqJQ
EI91FHIs6TioTX/dUTJArllHg/C2UtP6k1l5+wr+N9XVW1K9olPHilxGKskNrJJ9yJKk37e1ZV6D
7iVA91Ye7aAGxH7GnZGr1yzQon1o8jwtQ4PXL/Brlq2Hdn9lX00M8rThlO0nOTJzj6LpHtpIaZQc
9QrvCQ4ocHW8Z/dUGb0RLb8mGLk1PN6nRmlD3NBQtMoJplyL/IRUauG0stniGjFEg5/JRu/jJtn/
6iHe1TqRmUSxawMzCl6IYSr2I1HZVUKk/Nhm+fBopVP13Er1k6KqtzDV71hZmBBMkqepd6hpl2ia
VaDn2QSKuon7IXvvTGq5E6my+w7vo7uwtQmkjJU+cgqGF2MIU8RN5WtGOqBVJ5eNraZnqm8kcrIn
WaH4GUGNzlCZeYAnSX7RN+1eavr6oPe9tR8B8AHgNGORT3upo59p0JHwoGVQx8JXV9ahoUZc+rXW
mOphiJgC+VtMuYOULUC8KOQa8qNNWjlgs64etCZOkLymOL2CyHjOq2Z0qGTbG9YHaPOpTQOyUFor
v7MxwVtfl5Wj4QHmz9DklQTJxlS1pHLrqg8fOjCjWA9ZxrrR7SGc/lIMNN9VGqtAIzDl6WYgZPyS
zRAc+w2pKj+X0v5ptLFmHikCo9wCLgibSqNHL5qU1tZBC2v7EZl3vhtp1yroxqwD9TQBbGg7loLw
uCtIR49MqcziAK5UTfNG/L9f1DK0IEsbrMWOWtCxd8rCNidgAStUeNSh7DddUWjPcR6mgdtmRXGQ
clneVUHa7FhNdNdqJqDbGhBX4NqUKmbhpGHwqPcq8Xom01OnUrYBS7ZyaKOi3gHlYR/VIYsV2A7T
xDNlGu5oNiT3jRVMe0hh4slyYjHxy4DGW41N4Puv7B4MILo+hF6VmUCHNKlUIFdhxKsnlfxS4x48
JW0fI73oFRY4RsiCoypJ2YNslsNPe+pif7Sn9G4cSrpDYyv5GUmsGhyWWNNVWiSBl4e6ele3BKSr
Oergjooxb/S6B8pmksLmPcztWHHMvArflCTBW1YVV9ZwGxRFfoDyjYT3LZlmd9rQ2g9UqcNbdJBA
iH5sR3Mjp6q9nQYlKHaTKbVHiByYOAD1OPRzmhp3fQVxIm+wpIwcqZxVoDSgxZUiGcmvUkfy5AyT
jWdATWsH3woLyLkZqdUPD3QoMjdJanowJnP09DxPQGxEzHHl3F6gaMHFmLMRAMMFoRWxAXqwTfBr
tTliA/aFJ02ly1jujqbtgU7Wx6n3pNc/tQyN/RGiZ+ekh48xLL2iPOky+7gcwBcwu+cfI+QqrSxX
bZjyMwnQWK1/zIvcS8x3xlRv6sJfZf1Zh/oxCpCOUerE7doFd/GqNZ8N4fzNiJRZBeMF/CE5JEXn
dXXhccqVBuoREthYNY36BigNczznWqr9sjIB/IASDzAsBqoVwLQDtiwcypJUJ2DcxwFmNB9ppHlR
C1x20b532UspAxPZ9KVPjTL0sipy7IqtHNILOQEBmBcgA53fi8SSPiSMVAbwOczT+kYPug9slUNf
HAq8WK+MdKHIeGaKf8qs4F5K3WTSDvx1UlV7se3LSe2jvumA/GPsn40YlKOHTlnJhReyOfQd8dul
wpsrxVfDVEY/EJ7zkF7hHNSn4VlXzN00yZZjFyaEgNN7afxxeaALGR2Y6nUAXNEOzAXDzscZhRw1
DBY2N25j9AzWTgj0pyTtg8ylyfayrYUci6hIinlrFaC0Itq8L6JWq9QRhQL1k4aDY1LvsoEl/5gb
4PM7WzSEQaUuLRjoaA2iVEnLr4sheM0SqJsaRVavmOO7TdwNKtq0eT8Sf7MTdgPY2nGE6xOWq39o
hucoeQmNlQrh4pT9MfGN7G+URtBpwgRTGboDWq9dk6BZGYSY+BbBpA2GAgtd82H1u858+g9v1Cq6
fHSUo3jsApfF+bKooEkf0aaF3DqOQN4P5p6ybh2JkNdCqY59RO8m0DtX9Sqf5tJ+Qus53jtleJ0m
9h+lajaCX19Be1VLQKT7Iec+cjYpmvw2e2TySi/s4vGAc0qDEhIKb4Cqn49TytkI8lU80hnvhUcV
J7tpXsg1sqh9+YU+lnHF3pK3azKextE8ZoE7VpjWoqu7VuVHY0oeaxDZTh+SecXWIuGSFd6kplo2
4gPu/OeD6iJc+GQV/pEUNy3689F6U6tIIf4egAfG8pkdYe/qlU2HmJOSppAMlEtz107ZsUSiCp7X
lQfbpU3FueCRbfGdKwJPmNQMehLBLZBuHDNrOo7pWiRf2lUGniZAq4/r8jfSlLGXNaQKcAWpM9FF
YxSmV7M4cAsFT++Xg94C6wB0K/neQhna1IgtzByuG7Wkg7gcjAnsFRcfI/evKLQmNXe6qjYgMn8I
NqZvPuH9HfLLTnMo/v615OwDBL8f0GaTZSb/gKx1YnYoip/ptBJrl+rsMyOKKF8FJWkVWkQwIu2Q
9tf+KffpBxrEttnG2JefwWN7O7w078nKm8LS4zPsggsNjYyoUYkwFLBld00h4Y2rbZz3aWfmTvwe
ETfcP9Syo+ygTrcKPeFbSjxX5iaFBVXDaRrSAEOV3X5PdmHnGaCyc2xorUpvaAy7Tw7KtXSLbjz/
sistZtsGYC+o7dk6dF7Emp9ejZFKA1AhbNlReUIJCbyZ22AHXMFWcQDYiB+a7XD1fNns4n6cWeV/
nx3bI8m62k7QfCex21TWnUBZ4ZziDvh9Qv8Mi+/WmYHJ6nE3DmGgORaR018lv4rneAOVRvJ1eSSL
R8B8Ank0nVkqCqNNYw0TmDdOek1fi2PsSwBWbvStfaDb9OWyvcUwM5s5ITijGTru6QhzIcB6kPF1
tHpwsuHxspUFZRUeYf7Mn+CQuB9XJulhhnr5tQ6B19p/hfCpvA8e5M2PdhevDGuh9/TcoBBRNIPF
fW/CoPoJQG9+mmQXPF7da/sYTp66NrylXB8FRtwr0ARpyGI/lKaXJDFruAcQ/PS13SpvgLOcrBv9
oK/5x9JpihYgzCZP8HGJOfePNmlrewLrKDhxwnv1ofeAdKTH5NXaR/ea5ndX1ob+SLb2yhmxuLHn
dgW/jAsD3BZ4EnXJZ+pHz4WHnl4UFdg98Nm6q1xr74nkyNvolK8kKYu+A6E4FRJy+Afo0vMRG3Fc
R2WKruUukesd2LlRrNbpOHpSlEj7qBww/KnGQ1Cl6jniqqUlD1Mtt0/lYBIvyAnblepUnKqmkv+e
Egi50+zbBL9G70tTmKhtuE3Rg8qG7Utp2KzsnUXnAtSTX3tAkCLmoLWcxOpgoY06nTTUANUHUr+B
E3WX5r1bFUAX5D+rSr7r9WilWqFhYsWghyrzP4Zt/mGzUAR3t1oQk+OITMhmMKNNQbLtyuAW3Xlm
Q7w9Gqj8jRlnmzlUR/LVovyCY1J+siIn/HmUTtOP7Bd67tYeR5fi+XxovM4+GxqdyohUBngFpkJ+
ppWyC4N2O5nAwJla6KR16Fq1cdtW2tvl8S6F27ld4XjMQISOQiumNJduwT9TSwezerpsYnFG0emK
dM4CH8S3pL4emWUGmFFI7ZqoX+o3BvDk8utlK4u+MbMiOH4XS1pajnzd4i+r2ndrkPjFrAmPejIu
J4qFlykhgBdJPchxiKxJvcEg3Lp2zGv5tvaMz3pj77sdW3uZWhwRrpjI63nP2e/K2cwlJqNAGl7i
xOiVZ2k4pvLKPl5cegP6UUCSolVQfA1t0EtgMgUD6poS4GPmjPVdP8nO5XVZtgICVsvGnQ6ltHPH
HoYIkXDAKMb2vhz8erxt0pWAvGgCIA3cS1C5AHPFuYmQWLSnAw67GlSruItfQ0TSSYb2v/jxzIzg
YdaU43f5CV4ne10DNRjUMI1nOV+5eixul5kZYcLsDHwNIT9PR1CqVcfU3HeSl65dAvjHfgulf6xo
Qigd7LiYshBWFNOdkqPcvGemZ5O9xXyypoqwfGDi2kgAYsLZJAoVSJnea0MNNsXuh9X5de+zg1U4
6jY7xJ7l9wmEAjww0agrsW15y87s8qme7SBSNAkxGm73MGzNG+ke97lT2bn0RH3q0rdud9nXF5eO
kwGjm4pAlU1YOk3uDKb+5p4gx3iCvmyS7pPmC8LiKzwwi0k5Zyj7f0vi8ul43rFwDmP5RrerNpZx
pVcvZHyJij20Qhy53NPkLq+cNlxDuiznXTPTwgGpNmQw5Q48F/YnhGntl+iB3OenNHSKHXPxuphK
bnSSr0pPNldCyaLPziwLZySElbAtClAYpRHghfc5PardM+uu8+TI6rVuqyU8MzFttPuC5YerF/Oo
M3MeOYnaoakxztb02pN8CPBIdpj88dbcVjs8OZ5U6PrdKPeXXWjxPQSEGwRvPUCCKqIPqWVRp/oE
n6Ve/4LY7wQP4f4tOtm76XbF1OJ8/jElOlEC0agwmDDC6rXzjW19rX+kP8vTeMMaZ9xoG/023cjv
4VvkrNYDeFrxLfzMTItONA5q2fFR9h5xbCffZlfmdbF7ewrc8mrVcZZ9dmZO8BzSTzRrfk/qxnbI
7rZ341PvmK56D3Ij1zxmp/xjDcjMT51LQxQzKxmneoEOS3Td3jTSVSqDkcKRDOCB/MvruHj88Uom
GlHBDCWSteB+nORJgGWMbbRra8QZ7I8+2l82spiMzIwIoTQ1GgqGK048owcOYfd4pbxsYGm6OOoH
1NCgtdHEon1a9XluhdjcE15rKFjHpzA7lcx2w6rdFmaz8gqxFKrn5gSPCKmKVr2KE+8mgZNp4aZr
TlK1ydfaoxeLfHNDghsoDUvCmJP8sY26T0qn3kFQyWNXA3GaK4Dr9PfuStoNTnHH1vb32pTyNZ1F
sIrZGSrqMK1t9U9gBErIG6e+7Ws3TeXadxokUMP95Ad+sXabWbMsxk6roWqXY3Zt60ceHSDxOmYA
P+y6Nb29Jd+fz67glnY36AOlMKQDnlgXThltlWGNIGjxKLAJqIWRwII5R4Tnx23eWZTnsHXhhyAa
tLKrMHtptH0WOF1yJUf3EvihK7AVHBMFAmDgAl4p9y1N6PwLeCifLaUcQBx94FVMyFdk4wMQBA6w
LHh0dWxIJ1zeiUtzygl7OG8PMHhixdSU03yyGFLDeLxRpK8636hrz6ZrJgTPlJq2VyRuYizJXZGg
AGYEG+iruZdHsniYzoci+GHag0yuK2CH2ls7+9FJfqP4YflL1U9AIHsRZATtG9avpIEL5yrcBLRV
nPifn+XnizWxIcNdBVZJA3Eh8gHZESfPHY08sACQ8W5zeZQLoezMnBDK+jLOMmDHcDENm9u6KDyN
JpsezbK43K1M6MIpcGZKCGYTbovWYPCbVp/7DU0PYWv4/9toBNdoeslURwoTfX4zkZeRPFjTQ/Ef
rowYCIgULbxKYKmETL0eNNsoeULAhgeAcEATV9CVZVmq+M5tiG0iRKJBQTm9/2hlHjqlPTvMHfSW
vlGzdJSw9mk8eVPMdnU83l2exKUb15ltwQVHRWG2PsC2DJrfyh/SQ1btyvh5qv02egr1HVUfxno/
VJ4m36nGSgRZiFZn1gWPTNVI02qG2c1DzY3kr8aOnDSCYlopP5dVv+Ixa9ZEp7SzKEv5rauzb4n6
U+sT1yp6R86vgOhcmVf+5UJSh5onUjeoyUJRVjwJ1KRSeovLG+gj0uVaOsp42h1oeFsnEZ55g7ey
AOCUknu8dt1YWuxY6evlT+Ah69IXCCdBmVuSTVKMNmFAJlnWQABwawhYuuo1TqDFiZ0NVtgkhirn
nVxgsF2sX0VSuKk0/aDavZMqGWiCvv7LwAA+wQmrojVYWEY5nKKs4PyJer3XmDeVAC1uL5tYHtAf
E0JsyeK+DiQGEwS4UGY6FagNp+KY9tskfb5sankHmn9s8XWcndhEiUAqQJB8jQc8nAUnsmlP1hde
Ym6LzNEP2i67WztVF3RNcOhwLLYBAkwADIVdbxOWkj6GTfrY+YlXOnQHGCxkzmIXz7y+us095ucb
qIcejGv84QjfvVJv2zXajQWig/MPEQJAncItB0hmu/pN5j6nV/9H3Zcsx40sW/5KWe1RD2Mg0Pbu
NWtMmUlmcta4gVEUFZgC8/z1fcCqK2UGk8QTetNdVhuJIjwGdw8PD/dzgPjCiaM2Lt2jiQpcAY+J
W5S29JB90HZLuJFnj9+jVRAVCRW/UWVgl8d0W/UAI71sAkdXvSi7K0i54OrOxYYnay7oVD5UidXn
85r7hQuAg83nenC6bexad8pd44W2OW4CZ41yAUESvXAAAUSW4lS5sLplr8qAxhwIsWu0G+VgnyqL
Cexe3SE1QPOMrjyVMI9EzEkV1c7VxG2NJ3TWLdwLz5rU0UiEnQ5DZagnQII6LXrI+oNuZcC2Qqc0
mHHDpQN19jevXN+RLGFjI1okhQKOVUe/yPaHurK7m/im2ZIHXKRAyWlrTuS33yX3Nkbv7vsrvjRN
YZdltbcaEkK0ZKJqgaAPpUncqmrtuHsOe31Jqebs63szFZxHEWcRNQqIGyUA9Ro2+Cgqc8vB96vo
Dxa5AayGHZULczwbR1JtJmWanxvEpkdpUkmbVxAatIk9Il1PCRgb8xslX6JsmYf/enq/JM0jOfKN
hlECc0qHJIaHpwgQFh1eas2FG/55ITPHhoEozxBDPEAtN4kh8xk+FqEwLfwY7D2hXLvva8YZHItT
IERhr0bDbEYy9MDJvCeb3FOepGtw3OsOuwoje+xdxU1RcAK8fQBLjLb+mW2mC/okP4UfqR8tDWY2
t9OVnQeD6kAT3atzP/npyjaRycgUAtxV3hh+vgk2O+4QxTZ95ap06thmnu7We+1Z2TGgbG7iDflA
FnLTr9f9dAiCqQxTMKIZEnC6bXwBVmwVwB5LBZ6vNRUi0NgEuFc0muOx9nSWHEmuUs7nWRbf2+oH
eo7taLon3Y/3t/a10Z+KEUKtZCgLcL1DDEjf6+6b3AML65CreCiTl4DYzqSJZlmGYqAcEa9kInZ2
MiXDFAaQxYZ4k7ZgQCMg4HxsmOGQHlU9pHcA1A5siOQZnTauCT9vGbU7VfpBiqkvpTcDSx7en/+Z
G8zpoAQ71WuOniW5BNisZnptUnsSd6xxN0a4r3+eyi2Vr7QlnoJZPV5pMNIsGjiesRjiW5FcWWOu
qUDU5VS+TTi5B87ngnt9HSBgWkcihGlpYSINYwmwYDXTvCoGAtlGTlypYLtRugizJZzSswZxJE7Q
1rq1GimsIU4D4nyPJEeImsIJdenv79ZZbT0SI2hrTwplaAMsHElQYFf7eSy7oAFDBZpbdAun/tkp
AcQeXgYVhHjTOzVABnzquCugGEpd2kZJbPRoDKb3/oTOqp8FZhLA3aE149W7LslwGAGtGjR9yo9Q
c2swEWi6j5JTCbB3PHZCYqtLVa7n1A+vyDBBlAfjUVyIrMxpICU1sFkFL5ym0q7SvlpwkOe817GI
2YcfnX5SqZq0jDAtKQJlRHidAoaLIXpZqrs4pxDHcoRNisoEq1pATjbjBdbXaLGcBjQVoZ9FWtCH
JVGCzy/VXElqHaISFVk1aheVil4Fp2r2afT0vlacueSgjPNoh2bdPFq+KksIGhgBKy5tW7QNApTl
0Ox0z3LU6+JycLib2kDP8abNBb0O7z7EzgfmLt2Mz3mQ4zEIHoRXbd/KzayZbebxzOun3O/RSWYo
l8jzSEud+OfM7Vic4EHKbojGHPGMg3KsB0kF8HesR4j3+yVXdVY1kfkF45qCJRbbWZQeHYBSCyxu
vfQnbV/oB8oepyVtObt6R1IET2VZUcrVFjwREd/0tNuiZxeIjJcDkBoKesOW8qNnbqPQmCN5873i
SGOysizMoMOs8tGmP1C8zj9rLtJenwwwQHd2wRzp4+jKW/Wq9Bs/OLD791X27PaBDgOYhnPRoHik
dZohDeGI+UoxcicswjsBmvYXimDOOq4jIYJKspGE0suiAm/AldVPUbt0wJwpOsA6Ak5zTn7NlLaC
Q5kSvKEOAdYxk67L/CZjoFXfmMNTpH+vumuCW1dxYNImkR9WrN+RXMG7BKoyJeFs8fXEgN8JAisT
EdESWvvr2+Xp7AS/gmZn3k2gOsQjz5WeP+vjXm25TXSbFejDrYElSxaaNs5a29G8hC0b8qK0smLW
i/rCir8A1IbVX4yls/qMFAX0GSqKxRQUAovPOR3ahaZGhZQikJzY1Py0z+2EXndKtHAKnMmFQMSR
KGGj0Eeq9iYasNGQb1v3SgdUu+gwbaSDflMBh2nHnPHS+qIsvHOecSeocQYgqYl2PwtlN6fmXdRS
q7F+zsAUB4peHuQeJoA46ArokZjXLvFnnLHmE3HCJBs0XJt9AnGFuufSnRJvFenufYVXlqYk6OJA
iv7v8p4KsFloIqhc3h3aFEVSeFuMPKX70eh+RS9lelt1l0Z2U0fXNXNbOLZwYXXPAf1jviiBAV4K
MILEOhillg0JzRuYr8uugMqOnc0fdecu2nf7ZhvetT6X7GCb7DPwnl6EH+qlUrUzwcXJAAQzAXxE
kQJiAloV+MHgF6EbWl8666oIlzhAF+cqHLRVKUdpZECUxlx0NaFxA03R30P/Odk/xX78KVfcCBCt
eK3ft0ACLDaP/e9H8SeTFc5GChALE50juD1zF1j3OqvtCkB87KsWf3xfyZaWVTgVUzMfm4xgrjqQ
E4LLMr0Y07t6vA+ipYNjtgjhSnc8J7HjE0RqwGuoIKlS95X+tUkWAuozz7zow9d1lOKj/w2xuzAV
tOCqgT7nk8YBPdTXQNgYUr/U/Cm7HAcXkwPHnjPpxsJe6WfMFEDIMAoNuXaQrQqXhZDVdZGCZcux
Gs2t4N+GAQBamxjgTCpQP2hgx4nDLII6zkvWHaTwskTywLgk2lVvfCb9bQRkQxWoWz3bJIEb550H
3rFevkwmv89dc8LNR7NHfRfT4LINRjtCeWYHnnLwejn18LELC69pHtV2ZtdyTD7iReNyrK7NRvaH
EAzPqG4CZv2SBzyjOSjmRq4Y1D4A3BNPFCRk8lyaDMQB8IAM+FDWIUkcC7ReRuW+r6TnVvhYlOBs
815H5ZY6i4r2EXEBP6ChvCOSXMpcUixkDM8KU/Fyqaj4zxILqdjUtynXICztLHvgky9LxG6Uzyi+
zturuFh6IT5zMs+CfsoTHFtbj0jzKpCXSB9ls3Q19QHv6f7UeisW8UiO4NUUGmhFTeZ5oXaL19yn
6lNubLQp3BQm3dFpiWjvzEJqimVSExUksA8xCympIQ1UQlsUQHgyK3bR9HVsDlJWXgOKZOkx5Mwq
gp0TFflg2Znz1sLxzzOznCxmtY5qBM5YfBiDCZkBv19Ctjxz7p/IEVSxUPCqXctmO9fzDckhVR6i
bsEln3GUJyKEY1+bNCvSSqxbE+iOqvUOWcE+rSEGJEgwwl0RkdRUnTTCshCLpYftpyab3K4I77J4
IWY4O48jKbN+HF24OoVKJJIhJYF/0xpu50s4rWc340iC4PFjKbTUYoKEEr1GpaeNyHUhTfq+3SwI
EQs40ESnMRhI6wyglG+MXU91eN4F7N+FtRLfbCkvO1PPMRO5Na4BuOMCmdJ9fx7nksvHu/4C4nW0
H1WVlA2YvlpnzKZDRPbALnB6vOo0o+YWUbafqTaBz4HLuGyDNhwEeKh1DhU37DLb6OVNAHScZOmd
YN4iISo4GZRgt1kHQg5Lwury9gPN78vxirHLtL4EW5UCrP/29v1FOOsmfmmMNu/D0RrEgdxlsTrr
ZNRvugjwidGnVN0EyUKl3tJ+CjbcduhRK6zZhpP4pq3KS549vD+TJQnCsZGXzKKDDAngQw+yjdoo
C3p/LvF6sjXCgUGidMqSCmuVGvIDjWM0aEw9tVtrvBk6ybMS6g8RqgvqO4stgSYsChecR8gmVAn3
AQxCfuBBBSZkp2yv+XRTk4shtoBffJkBIPL9NT2rjMh64ejHm8OrV4e6ooTpUtg5HB4ryLxIj+0e
pM9Da6eP5E5unt+Xd04b0QhjAu0GWIAoKT3VRjroNcpzIa+1uh+8yh8G5MJaJXNlkNG+L+pc2mZu
uvkpS1hQoC6rvEyizlH2NXcrdBPui0fzENx/UO+qp3whD3Wm1h7Ur0fiBNdMAx3ViBnEdU/yVfTR
vE+uxufSsotLE0xinmvsPhq3zF2Y5OsX8xOpIvp8Yaopq1Hg4+B26vU/0MptHPRdCHhPu4gXhC1s
nljfSZUCIOVo53bw0OmiLxA1RCDKuaP65v1JnTt/jlZSRJ8PjThNmhhyuAYutlS/DHsAGo1LCaIl
MYIjbpWw0ngziwFmLe0vYmTXlrL2L1GY6O2P5zI7tSP3O9LRHNtZiLTFY8Sm+hw/ZHvFzS7zz/p9
TOxowQ2fPfOOBQp+mALqs0vmTaqzj+zRtMnXxgVCjxdtOqcxwO5QXKoPHVjJb9OP/3fbJvhn+M20
iipI1rSnnn5Utdou5Q/vy1icnuBAujFRJPRhdw45aKjY+KrYzWV0YWRu22NK+efpAsATrlHY6oYu
XbfVMyf38dIKDgWnNgmBed7N7+LAAlaudTzE26Swc+Z9kVFWsMSPcKaYbuarVYF7pIMLERUdp9oT
jDyyigZwS3oR4W5/zdOLJPZSzVV57UYxSlkPWbBt202JJvzyKk4WLPFMhmEeAArrwLqOh2nxRjMB
ORHNFGirt3qgYHSpywvDGdEHXtsjEMLj3QhGsynweOEtbfS8mqeWcypasJycMtCwmuBiScglM/Em
yR2TbpN+FyUHybrm+b4qP+fapjI/WobdqYCHzz1NflaUR4I7CrAthuQWeDa2xWRPa7yoP9Ay2KJo
yzGLB2RJVOnzTB1lAYOmLgAvWn0dQtlpmms2gdyy2GoqQETZrtNrv0L6ot7XU4KHmq90kjyp0Z1h
9BV1G09ewXdGeZFLmVf2u0zaBPGOZJPd8N1EN2TcVN19MhwC7doAQzaLmcuz7yy6ZDyyATlq8dy1
pps0vs5UF+h3I/CTi+2QXcd8F4++3CBezT5y6sjBNja31EIp8a3WICOQXabjbTrappK4tNqa5T1t
fJ6AxrHbG+QiZgCp30vdh9D8ZOHBf9on1WWupU6Z7Mz8joNjpn4M+ge8m2TWvdltczIX7SXadQb7
kTtmk+ipRiFzc91PfmeikjCwdf5Zrr/kJiorAZGJoCghh5A6uvIhi++l/BGYcK4V9DYClgZ1eAUd
8aamX9SSa0VPam44Ovsij2hdvJaKCB3YDOya8ZZTH+rnxPmHoES5lz81P5rSia29HFwjjdXVH2jy
rUcfWVjuO7S7ANjSmLzMGpyk85nu1TJQW0Eq37BxY6jXqdbbck43KEJGtZDPIw+YSkvn/evQCSzr
BgEZOZC7TADuntomN1gA7NR2LsZxlJ25q/zGbb3ITve13ci2fKMdzA+VBw27l5m92Ft8RjxQYBQw
M4ECYe4vPhVfpkbeVjN9cLxPXdXpncTJrivwztif7smeudnFEx6OPtXeEhnTGU4ovDocSRYMkwCU
1qxwqL2UBwXghCrt6RMrbY7Q1bkDPNWh8Or9uA13plu48QYd9rLL3KWT4Ix/OBmGsP5hV4NXtMcw
VKd1cogG1ecGzrj3888fMhsnnGvuE/uz9f19z/Q6CjqdvnDMdUVCR9nEe9nA3JB/LVSvLgq71Zbm
N49f8H8n8xNOOnQj9aUJ2GWH2/xKd7TL0E8wz9LtNo0XXNbb1llKKZ15yDqdm3DC8RAdIw3FmvKP
YPTaZX6p25WH/KP72Byu0o3h9AtmtDRLIWoGDkcK0FNINK0LzdgEw5Umbd/fsHOn6NFKAnr21FTC
saAkqSAjJuybbGwnOduB5MKu+0e8OLlWOjw2PWB5kzCxA2C9j0pv91F3C6DDhTuJ+r7y4NHudCiW
larAIcZQEAzeojtE87Nd7CZXgfst2aD4/w6nmo1nFrv2qd05vY8yThfw4vb9+2vyahyWBtZ4lExq
KFhH44FgPL0UjqmsBgijxspXaemUcK61eVCX+kBf7S8EAZoCpRUzrh2gyIQJAym7IHrUI/GmogsY
6GOSpy0BG77eYUGKYJNqp03pAIpmp0LnSWVPiM/sPN5kW3By7zQnG+wcj1dLgEhLcxMsNCt6brIy
7h0pv23ih8IA6Lbz/j7NnzhxAsLEBINExlKqAToAEbEsg32y5J9USSOxN+RjfjDbOP0htfFSB+05
7QDfARrxCcC9qXjRS2KUyXRT2uM5cCPXgFVQP/bVpap9fn9yr6/ML7P7JWcOuI8uR5OudlExYgEt
xHUuaH/BP3cByC40P+/pPdoWLo1DsjOARLBgh6+vZbNkgAyg1hKtKqYIZcXMyQIUSNI76Q5WtzNl
+xPK6tEpUu9iD1HaUlP8okBhI1tWtlHVQiA5NPsImeGN5Ri35tfeHzbhBb1aTEe8SgwIMxQcK3Ba
MyBFQWBp+IObO52tovMakZqfOcuNL/PwX+npr/V8SW4d7WSbpXk3ypA2uMo13cw8e3Y9eqoz38+m
DbmuERihv/0R2jRul86ts4aIuwAAsgDRiTb6Uz0alTzP1In3KKxCSWu3BZOq3RtL3X3n1VUDJTa6
g1VQMQn2ThpqFhaWFcFW+6PdyA7xpH15UXwLbkyvQjrkit8wv+kXfMB53dGgqrI+h3riodFSIJIT
Crl4WHrSb1FY7wdu+k19mBzDKa/bbwtmOZvdq808kieYpSGpaRMCzs0xgaK/Bfw56k+daFO7stvL
dovb34I5vq4/mJX1SKIQzJptkBIuYYb0KxvtEnlqP/Olzo594gKWp74eXXMj7eJNuf0xOObX4kLa
xwv4Q3PY+mrWoIQCgA3AlACMfqpEYB+oaa7Nzijd68oP2j6/v6znJ3kkQHABqCzrgeMCX94MBFXe
gETQYyeW6V3Wojy1LSzUu+Apv0rRzaQjBR3aoDR+VPtwy4rYASyzrZLAtqbyui/6XUJBBNZX99QA
10UhRUsXjNdh/rwnR8MVHEiX0KSU1fl0IzvytX+c7Jz44X2xvQO8zpY+cX/q3fhCuxgchbiDM7r3
v10BczoEEfdOk/ShSg2sGJ92pfxVam8p6EPopwzETO9vztnNR4KFzlkOXOaEzY87o0RvEfzXhLeu
bCquhkHevC/ivPswZzAFwNEbIDM/VbAhM3E9nT3y1KJgFkF9e+Ublxq3xy+NzR4MgIpWqJH0K/99
wWdP8yO5wn0tDqpEixrIBffETi+mPV6pHZaPXhg+vS/p/Cr+mqHgh7t4NKaGQRK1PkXRR32Jn+7c
KYMqF5S8zG3WuhiXmHURsp6VUElmbGokPYIba7jrs42SpVd8qdzj3GyOpQlukJNiCusU0kbrU8v8
vFmqeVoSICgEMSNjUGYBhN7ryvdmCY9hVlrRoyHfC4jSGeUOiAynCqeoo6aRDq2gnfmtNty82dSR
j24Wiznv7/vZ+PtIEhVuWPkAjgAzgaRIkztQHoTIOCfxgbPvLEh8pmooLk0bN+usT30EEhI5az7K
HboZDJpfBWm9oPGvn37gOEAtoVsKTmtEscLKjkwvtS7DeJIfiq1YboOiotrO91coUkJCpFnCiz9n
YhZFARCoE4HGaQnuQ49AZRCWde+woHVHc19oHN01HjiWXhb6v56G/8We85u/N6/+93/jz095gWcU
FjbCH/99XTxnf9ykj0/P9X/Pv/jzH57+2r83z/nVI3/9j05+Bx//Rzhu8I8nf/CyJmrG2/a5Gu+e
6zZtXr6PYc7/8n/6wz+eX77yMBbP//rzKW+zZv4ai/Lsz39+tPv+rz9fSqn+6/j7//xwnsC//vz4
2ERPj9kfDsbz6teeH+vmX38q6l/AQUQyzJLBn2bi3vLnH/3zf36CSjVsC8pkcKPB1mR51YT/+lNX
/gL9GagETBM2omgzO3Cdtz9/JKObkKgUsLKI9v78z+hONunXpv2Rtfwmj7KmxodPY3Ec7GjoUk14
/JksA7hqs/ocRcdNIamsHzQUB8uhXbW3kX4bNI9BAChNPM5k21FGOfm9TJA13V77vLizomtVY14Q
qq6Bh1EwTfkaWmUkq8T19iErP2rFR2P8EPYf5OkqLG9AkoFEm4XMaDxsCMqBKFK/T2ADY8PeDO4M
5f739fAh5/j/XRU8RE9VXuc/GvFf/T+og8hoztmat7VwV6fPf+Q//jg8nujuP7/3txpK+l/o34Pf
QZMmaBDxdAPP87ce4kcUyWYN9IrwupaCpPFPTTT0v3S4Z4oOSDgKwLL80kT8CJAQoLMDOj1qDnG2
/o4mzh7/14kATgHQLs2UujNn8Mt94lQRq7zPVZzQYLY342DbBI9DVYDpGW2DdpNHuI+yeEPxPu/l
RbFUNfryFC0IVwAhC1oNhPrkVcJcViWLq70WgGYQlC6tGuDJIZvkysmQl9vVpZxqdtWT5oKHrLuV
Wj0BZlCkbFK5ry9qqs3ohzypuWPoreXUJEkvmx5/Cc6Gz93IkY0Nw1K+xOqqbqGZSuuYSXATKXx4
6nspH9xAzkFnV8uBxyqj+VTJKqJmGvNmy8dI/R4pXT84ea11Ibjl8PyhS5EKqJF0LFQ3qcZ9EITW
Lceb3Ndm0kF5xqQE3Eg1TPsj6Hh8ArzPR0nOIgTwWtNGTqpxAEBYpY56VtXMf4yNYhyo0Vv/9M3/
45lPPM5Pby8eC2/a2skRMR8e9031/NwcHov/H6wSCdK3TfJ/V2w+X7LH41NhfsP8xxoN7S8QGaN3
B70ZeMIEA+VPazS1vxCCz40TGt5WCdjHf1qjpCp/IVzWZRlNHaZMZfmXOUqG8ZeM/k8yE1dpaNJE
W/zvnAwn9ghB8BVAVjaFeEkv2zzIgzD1WNp+mqzxW9B+PFqIfzTi5Mw5/2URrTk1mNzoLb6MdiY7
BjT8VNHfuiv9HDTBqhyfYtE0NkA30hKQ4Jk3sibdpIq2BKB3GhL/+rYQQBWtqWZBEiSe3GvTITfU
wQnGlPwdPp1ET/+TRRHO3wB8K6iRoWDn7HwZb5Asqrx1yy3ceNBrHA8jRd0eOky7C2CYt26ajNbf
x+1vj3teraO4QQ2qqc/MPPWKvjLRPQfAOCLpn9YNXYiRzRHIemBnAO0wT8iWZc1jLydLNCRv7adw
d5qAV6+Xppx6GhqlAzbto4pt141beEIxsmGgDVgSvRTYdvVjGq20HMEmsW1FgZ6HxKtZrV7VRtY+
aXEkD86qYYsMYwHtTHC8gsuvHbUdouSHxFhq43ljsQ3BMM2yL3uSZqkX03a4zONWOQRUWqh+eevj
gmUazcyaA6pbL1SfSrSMErYUGLz1ZdEqCQkGM1axkXGGKhqa4sAFt+u65RYMM+rqpNZzM/GiorwO
1I5tjWJYQpJ/Y+QigDCqAQB7FjWxV7c6MIda/bsWdCsHPss8snlgH+UFGH5TrxrH9GmqOEIj1O/u
1i2LYPR6qidD3qGp0/g8FY62VDn+xoKIFXsBGDNG5M9Sr6/RNFopZezok7LOx4pZnwwoN6WZQQNn
iJCK4aWWd79JOvDz4BHrJ7tEaRCNVqnXmay205nYq6eAHVq13Pocjx9tZpilwcR6HDzUSuGskL1E
k3G1TlNeurSOPj5xPvUM1GqeySLuIpeb2SPqElYOXbB70IG0fMrx9SLe1+1DvtR09Iaq6ILV66oO
3FNpTL1I7Q48AAhElRULRZBvfVsweoLOHtma9NhDqmaXJ5w/hrmhLXQvv/Xx+e+PlrsktK6HXou9
mJDka0XkGqVldZX561RFsMyJy1EZ6XjZDZCkm/pc346KNGzWfVw4jsEjDdpqGQujpmnuBkaWbDvS
rDx/xHbAGHfdJot5AGAw1I3pvaN231eNWwSFz5opltKQRh4tZJcPBeja4t/Lwv60/PlucLyfSmCg
gUorYw95Ad2OqnrLQczsrhu4YD1NB3CsqsLAk55doLcutsFcervu24IFdTTMuGpg4DE+K2vZh5rz
m3WfFgwoQx7Xohk+XZmNuWs0sKJXg7lOw8VOlCQdQ72q8XEexrZhuJW+ctSC6QxAYKk4zhxvRMlC
qMLBEjNeKt15w+zFHqI6zqtRJiHUpJR0pw5l3SPW+GHdeguxbIoW7yxpQbhN4lRPN4FijcYXkI3n
S8QZb41eCGpNM2+KsEljL5yAZiV9Qsn7ut0Ue49HU2qHQMOXc2m8aFiBB616eli1LHM67Ng0CyOM
286cQi/m/TdJaveBUZTr4nDxET9HJ+MwhFroddpA7mJ5+KAbTP2t5rafPuWl/OvojAiyMoo0Czzx
TAkPmdTg3jMnr9atimCcltpIsh7xELfB54rtaLbuQvUCPHQ06FoL07Jj+G7Qy45sSe7QLnWqv6F+
L2/MR5/OmhRXSiUJvR5YQTEyjSjOWrcYwommMl2JxzINPRm94a6WZV9woQ1Xflwwy6BIMOzGCD08
m2YelWrLznm1LkhRBZPMJOSpIgUfL6IvFhrZw1BeF7K94AEdrbYkF3HMND2E9g3Urgo8fBFJydfp
9gt2x9HX5Vg2gM6Brwes2MOAbtUm/71n+J9289L1cfTtpuqZ1EowyoE94lBGGWabrNzMl2f5o2+n
NFL6FolYT07nbC5rPtZoJFxnOy8FtUcf77uIqyrDx0301sTGRs1X3gNfnlyPvtwaKuL7EWoyI7wA
DRecmWSRDesNu3ypODr6uILEZBN2WG8OuBU75jlgyyypX6mHgm3G8SDFoM8OPXWcqUV7FjsFOpLW
xbIvLStHYze6ru0Giq/ncn+VJv1zOQGuYJVXEcvYUCoRdGoIV1hJFBxPoPFMpnqpWu2NRZeFy6DO
aN+VIQk9UqqxSxUZMIK8DNeZ55yzPj4z1Yq1TB4xdCoVzlTckOLzqjURS2MqTvFixMzQ0yIpBr2c
1d12PaUrvy4Es1KvFnES5vAq42SH4BVhdF2YLPZnsLzP+qTEl+Mydsdqm07TOi2R5w0+0sBqDEBh
beHLXMpDO9S+DS0yWOtWW4hlwSc4ptJ8riV9hUb00ciAML1EtfeWBgqGWZRUS/O8hum01mB3E9jn
gCqzcuTCoYlSGcJDqcTHUeA6bni3LuwRq/dNFU/2HYCtvCYf90WaHqYlIoXzy0EtwSDlik4DtRqM
OLUVhirDNVsIXJ5T9cj0vq2Be4rogQ47ojSXWrBERvfWiIVrpVU2GQ3DDrY4kQveH7QxWujHeOvL
gh2moyb3g47jpgzj+C7U6g9ZmyWrfBMVmwAGXrEELeXzQuv3FT0UZbDKfeDR7nStB10zm0rHQaaP
D6z1siVM/beWQzBDJdWlqqphhoquPI3KZE+Tti50BZjQ6Zgbi7Cm4VC7oQhaADGMJcB9LLbKDOd6
gRPnxBk4QeRhVupcqrxJzQOXttKqyxN9VZDJwVGTlxk+zjL00tNC2YfGJNXrxi4SLKcWqbrYwufb
ckL7SzhsUKugrRs7FcyyYI1Myxzxq5FU5acpyFvia2ZrDOssSKwfZrKcSDErEDuk8W2iDHZMx+0q
j0IF48w7M0y7GvbDubIN0zFDoXuyLndPRZTOvCSdWfWzcfKNqY/X41D8VmX1f6J69DCfquIYa0ak
qzBOLUPjbjaVG1kblpjQ3rBQsZo24UlcEw1edmzUYvRNNo21bcbtsFYZBTOtZD7ilgYBlaRPlwmw
yeNS1e/W7ahgpW0xFZray/BbyoOB0kRlWPfWDXio00VHJb3aAzsewXdoOaEG6jRi8SVy4zcWXawo
Ncs8koYBHweW5jYExqUUrYrqUQl1OuyUqg1SmXBbCa1vUiopPglH01212iJ7kTlOihpkrel1VtPt
W1nO9kAfYt66rwvWSeSCJbyZiB/FFXOrTs92Y18aK78uZH2STIlxFDXEZ13BN1bVTLtgbnNeN3bB
RE2zaAalieAJA1DYaiZDVTiJh5VjF07RRKLT2FsV8ROrbrcVEG78Adf8dQ7dFAxUDrhkVVlJfNoW
/Moy2OSmY9ysHLtgoZkRRGMQMLQ8JJ1sG1qdbqRQWVL3WTd+1cT9dI1iAVCGgy4zpJj4PM7jJ6Cv
TzdxraHFoixjXykiss4Fi+VAJAmHppBNwzeDSrnE6Y0G8YgF6+xKrAjKx1Ad+hFtIdwi2W2Joutd
klpLQD5vOBuR7UJGzFgOU0H8ph3aW0Mqh20amku9jm99XbDaCB316AfJAJjXUuLEXUM/c71tV667
YLUVn8IhaVPiZ6Mab6Uk1G66smluV1ktEa2Wc6tRG2hPnqi5naFV/NCrhrQukBGL56VM0krZxMrw
uEWXUkHK6SA3hrRy8KLZ1oEujRI+j16c3C8lqrggwF1XpIZurtNzxFRGIPpGUBrwrt+W0sD3RUf7
dTc7EdA11ZA5jBl2NYl4dKHVxrANZLIy4BArhAxZ4VbG4M8MfSgfDLQ0/gjzaKn19Q19F4uEoo5F
5cCwMEMDiN1ANvMtwPzDdTpjiBdTuQZJy+wtOR0bf+gBJVKRiaw7pQzBVrk2JjzsA8NnbRtuBprq
XkflZFW68hXhuY56vbjSccI2caL6dQesmFrnKxXSEGw16pGQb0MJYzfKwW3knl+2xFhXtPaKs5Yk
ZVnHJofOGJ26RThGwSM9Jv4qPyOW9QxTSWrayjCmqG6vQ4Mxd9KUJR7vtzRSMFWOsncUI/XEr/rs
rpQM/aLNdLLuyiTW9bRJkhVq3xHg5+TfEyAT7rQmXkLjfGPkYlkP4zQN5YkafpsaxGVa0m5CSVpX
C4sa5VMXprVlNCVkIP6YyeHXUk+1DaDJolX1fKh9Pv16AkRqDWi/xFcaKm14oJsX0qgBN36Vyojl
PVkoAU9JB5pvXrajE1BttFNz4OtMVYStCEgzpkpmGb4acxmYhSNx6BQv0WW+ta2CqXZBUcSaClPV
Ey7dByg0dZWCWnzl0gjRMDVbfeg0qGSFp+1LUN0BNJsP3bpoWBeOVTW1Gj4ksKYyUglIYJPIl2io
L5jTHLeciVfFEh8aq1HODZX4bVgDZbwu68vEGLpdkpfUXac5wsV1MEM+BQVcmY7Gxc+FIle3FrfG
32P5/hlxi6VEEbrG8DKPGVRWnl1VQZo5SGJB+UuzGNbtsFhSFBbo0h8GYvhaMZCdBerY/0Pdty3H
rWNL/sr8ADp4Ay+vLNZVd1myJL8wbFkGSIAEQZAEwK8/qd1xZrZreofjVMQ8zFtvh81mgcDCWrly
Zb7iGrfvFy1QfHZy+6WBTWwf0h0UphsYnDbZ3kzhhdByfH7HZm0TkSWhu3XN270bk25XLHAnv+zd
z/LhiOHFce3RXc6aDEVgne3BC5CX4cvnzCK4JMwoMLF1eELSbWKiZgsyd3TZyTo3/aI8IHpKVrqD
1Yzd9r2HLorQxYVPPzu3GL3iqVlRgRPDOlhVj3W50mG9LNk+V1nmn3MsWSOznaeIlWAU5ocszy9r
hGG87fe7JJxq20DP7vOS7YafDmLrV5b1/umiPXPOMJqoqJdwQNY3QTx8GxFbHEYYPV6WsZ5zjGDv
h8BHkG230+JlRdps/BiYii5jAMJX7fe1cVk6WphlpzvjfZRASDjL9vWSQAztstU5O6+ODKLvc5xX
0DGmlzwwzfUKEZY/xPvPt/wP8f4v88+/tTjBdF2a9HNXmlgssNJFB25TFAqyi3ETV7UwazmjVfmn
QfJ/uHnPKUgLOhRtlIlsF6MdXMEkdbhVNvyfybP/79B/zkJC0bbmfQ2Ajkmty6hN+CaExstlQNFf
sh9/WypYoKYOXkNI10BIeMatDsefbk2+XPaZz5Jkig3jE4d8ygR2uUJXcdqt43QZPRAmir9vUnSP
RuEYTXcpGDLhpsc0r94gBsX1Rc3b/JySFKLpLhlCz0530fp1hkjyrxEq3vcXLc45JUn0sV0WmqE+
WZz7svQJJFkNk384A/+wKc9JSV0E8+iM5Fj6KJzuF+JhNt9JddmNeE5LyuEuxElvsl0xWVUf6zxU
XyZsVHLZtjxnJhFMdw1B1BU7OsKgr8YA3I545DuXrfznmv1t07c6mfNkUMXOmDa+7WQXXBdGZK+X
PT3+/emJoDk0JPJil0P8rCJzVjyzcbCXYXN/iUf87d1NgJHIcI6LXZbo9jh4Dje8wS0X7smzA9vX
ap1hA1Hs6lWA/ETj7p2zWH1ctjJnB9ZjLgDygRHWPSX+KwhhMJloQd58vOjx5xSlFIJhRZP5YkdE
pKeKrjKFwU1d+MsAtHOSEg1643iu6p1HS+ZGCRgGBcEYX7blz5lKNJ7tFPV9vZM0dHsd2LpStJ2q
y9bm7MLFeHyh4GFc7GIxkXLuAnIYJllcuPL09y3fmLiRmFauP+FoeWUnHp9ATpkuO67njKVOYqyM
ibHe8QG5McSe49upn5MLOQfB2XlteF10OV/qnVZBsCUxab93fTf9uGzho9+XZoyNZ3PUk11jQSdM
lzba0QX9x8uefnZeM1eoGoAF2fGiC5/TWMlqsNz8vOzpZ+d1HUQcIDkmu7rzbjvnYb23Ewkv+qzZ
OYGp68nYmkLWO1gASKiHeXGfxSJ+v+TdMfjx+7p7p4T7bLLtZCyjGx4S/YQSXW4ue/pZfrwGvJvS
2ZPdohf3GsHF+1RnwXoRUJQVZ4c1ydohEvNQ7/p1jXZ2aG+bulP7y1797KzWnQ21UbbeZZQM29BD
CBsm5vyiKJadU5rqJe0HIhaySxYKmzOo3e9tBBvJy9797KhGdTwzulKym3rJoKomB/0lrtPhshic
nZObWDehU8pisgszEYPwYe0QbqK5CS46ULDZ+n1TwsczD3WC94cVcloBQq5f4qRpLjxQZ8dV0Ll3
hiPUzB4ONtz79pgw96ei6jM5+r+LKlwVZ+++sCjzOUUU9rM8Rhge/ipS2/2pIvzc2//p8WfndRhQ
qXllyS7nM2WbeoaEHabc5p3QXEBqXqUw1rtoF51znUBhy2WXOLLzJrOwP4gjDBgpc+HTzw5vo9JA
NmxFSI5dfAoSBhFq1OgXpX+QDP39KzTgUhWkY2xvLLXJKYB30rMCMPIn2b1/+sqff/639JIX8Jd0
eaD30xzWO8jP2kM7mAujwzntaSJRorpMmb0STFazX0RfrqpZf132Yc/u2mSmvAkxgL7PCjdWE6em
6jgsJy57+vnh5R7+aFFH9smM7JIrafe6pZdNdmXnzCeI85CaxLTeQ/oWmphRS9KPZBnZRYBRds59
CjB0wI2Y2EFEEPmphh5tcciKuwt3/TkDajFaKaiPs0M2JAH8LJb5ehoE21209OcUKDjsZQ3kqsaD
maeEVINkA8REeHfZ+DIEcn7f9WLu407MuT5YQWFgkeOr9tAruWzjZGdnVtM8DWrB6GFoofoB/sDw
IOLJXgQfQzbw93dXYrbYl44cGj28eEv7Dzgdm7fLFv7swh3zpbVd0w3HJU7kNxq2w89h6v9E3vy3
c9Z/iPrnLCgxB5FPonk4cj/F7IoCLarDfTbBMr2/9hGfSYEBH9MGV0OusuRGQAsr30dh7OsPG8XB
Z4Oub8eGl1D6Hua25GQlMK1Msn7pN0T4ONtlKeHtD91b35UQT3U+Lonv0ujE1SyGbhOvdRHs4MoT
ix/ExQPmwtYkteEbTLF955BANnp9TB20bU99XTTdTcaztj9Rlg/sbe5niGOXgzJu/BJoPcthI/w0
QcQZP6JmP0hkQ1aXIohU+5NYMtl144rZsefac6uXMoGFGTad8mN9p8KkdXD2c2s6bky45FMVJp2o
H4cFQhI3Cn3blVQtOKPtY6ZnAbdu61jgssoPno5f5ThKvsfMQT8cYWeXwwp5gkO6qpZAyg6/n8+r
Pq5jUmBoICBcv0aDjPvbXIUFZM3smKTTtSqWSEMC0ro8/9klQ6hvM0518ArHwSUKqiXsGlRfClI2
GfTPIs4YfuyUCz8fFzxT68roPAl/rDKgXJdwxW6bYeNjVwddCc4y5MTKIkKqOALaqZdhy2pbq9vW
9xN9GBk1eEJOCYloKWlUUL9lIA/Qu9b0or0tonWRhwK1yYAfVCfK7yYTou5c87yRD63rBhtVuODV
uufUU3Nj5lhqCQNa8Ay+rAWNJrmZiiyF7QeFR9Bw4LApJW9dPHnTlw1YhRkvF9f1Durx1FFryykf
rJkr8BljCHNiJA/qpFe+lQtgtSD00wq54z6j7R6qUvA02+jVEPi2rn1epw3kj4tk+L7ExtrnuYly
/qxrqpcRygDQu2k2EJxzEDQgMYv5MZ0VTb81JpLtrynIyNruQCRfo75cUoJ/tkn50rpD6/Crwr3v
aiNJ2ULBIAzKsM/w/wtvGdDkcCasmvNfgWE8hv1uq2vMJsKotCevZJ1m2m5Gvsbrewj9E/IzCTLZ
VZiigHcNb4ei28aD1a6/6r34PGCZnriGIYxXhat4r5bCXSWNisNx10I0cuq3pOBTHGzoHPO6r7K8
6exHBLxhfsw75hsDIdOpTjdiZm+pG1W2bc2U6zIYA2zzUWfN9B4arNFP3ZpoYFi8LvSnPui77BpD
7CZ6zDX6nRCCh1jLQ5emzcmGIriHpqlMfiq7KLGBxNf6Hq2mreLEZ5D9Cdn6lIjQQsw1TeNkz7KC
Z2vJYsd1feOkmsS1nYRPLBxDk7oQ7HXm2FTiJllhV9qcoDjjGrmxohj5i0F0SNR2bF3W8CqqU6tO
smV+gYKlalmrq0T61L6kJDDrhyPjMjynpiBZW04cIDIEyONkWh94WOM6riRuBrh2SpuJdi0RPYjT
pQrQZhx2C/r4Y3TIggUKV3uMOqYGPsBQHdK/MBw2eFsyqKZMAyjkEE+BBGLi82gp4arQ6jdIfYK9
sHNI5mSxgYKQWFRp+mJmRbmSRAdYdg+Jq1eKUFo8jlFv07fYk4lFZbF0Y4J3s4tNfslpjNVDw02u
X53qVNiViUuG+bYO2sh9t2xpJaTafDA0e1nTZYQClR6gFFUGM++acGdZmoEmIPwYi+haLGGwhKVM
ekjcViM8jsEjkBEx4aubrQ+2WSLS5NdMUITJo1GsUHKXCQD9uzCIzHirl3buVSkat6w7ikZI9oVD
mSH4gc8627rMXU5hUICrwRb3EHSFF/Z2UeCk4N9kvbM/2liNDLu5dUE4loT1DkbcQg8T0VD9GVJ2
l/KY6Cqa6BocgyaB3WqZpUvOSqJt/dMLufAHkUk736la02iPtWHJu8yTLsSEIbzO2TMu+rkVpcxF
x5aSm663xxxKitqBz55bOCqhP4Qe+GZKlj6CVP0sZ/YMQWA1HYIxMvbVSJvALlzTBprbWzk5DWX+
wbpgeZhhrNPemJbLT/GcoAk3IdJJUTG5FnlXGqXCh4wn01z2EsqQbTkk1skXUs/pqh6Q27fSVyMt
0na48tkA51gbmsFdodNHaFBGUW/mPejaYeLLGtiYzMsuUL77QeGaDmeyvuAW4CTXYwLzsZlDtUdA
nYHxuzabR4TsunbJd4iPyb6r1qWdYEgTd9k4pGUf4RkvJs8Kc9cJ0ap+z4OWi3zfh8uYB9uQhaS5
ilQfGH9n80VE/aYwPmLrTbyu+FalDicY9QG89EEdVCoiXdtVfYqP22/08Flcwww3JsPDMOUGxw6T
mT7S29UC5IP11ggXs/wOstXsrSaKIiVw4xS5jxC/fa3LLI7a5WdibQFSmjNhb0tJXD8dkii38YaR
oLYwjPKTzR+DOQR1lRWmgfE4lR4l/a+mXhevdwM6R8UzIiBEOsslaQqyC6J0ntP9mA6LaMu+55H/
4fU6jFd1JHxwanW22qderma5SQKvJpi5wf+TxsgtVgQBUQ44jyt/dtZgg2wiM2XhuIlpPDVq413U
ua+I6i35Nmc+i1jZRh14CqwtYv7RwgZvfBrzOVZsn6iY5+FGy1QX1zTQOUs386zEYjYNTDKbg4dN
ZlBUxRL2cJbTBNHp0ZJsQUhOYIfW38epTedjXbgpfVgD8ZfZGuTA13YTTRPrzWbEmuQlCVkMlgdS
0hla1pwpjBVBdzaWX4pe4SovFeV0+kacXdjH0NaJGUAH7uzsywXd+PatEAOUYkpiZRu/hEvRxrzU
o0IBA6ejeSWqdBw6T+HWrP0gcN48EkK46cnEt1cU4uHpI5qzcfGlWamWE75EFGqAsKluesBf0LLl
ZboyMZzypKbtV7nOtH/PomaIfJn0sQt1KYsxTN8bynANlFGTyuaFeZinMcz6EuQ+pRtorY+d4W3d
lEkMVvlX6K43gSibJeCwgdDpNGFr1b7J2J42yGOjTQPZzhZxcKEkxFwHNGBmZFAjyuKy6eRQHzmf
DVZQeBdeI+dI8q+xRGzcDWv4KfXVr5CIe/UqFmLndGRhFJiYLq7furVQ5gGvQhHk6ll25soGykT3
aZfkpCzAzAvLrOtntSGFmEK5aaG9Vz+qGm4Fx9BJGe3WBN8HCfeiiucp427EyKNh/q1es1HMpecE
zqNlyCFIe0NWnImHwLcgn5WDLlahyoalVDYIsXIq8PO9Yi3FrbH0XY+UJGkSsY0Lw7IPI6BgNpRD
QAv8/a5Fg/VAO9xSL6uvswzGwbmiryxEPHlfFRbsQYwTXe646uLl1oHYwk+gQmUYt0P5bPPT1Jtx
+hUOa79soSWc0blc4JSqDvUSt/OrGCC78SUGKZE/LpbEsyoVBpX9V9EYoQ/ox3Ibljm8hdTXMUDP
9Ofa5WEfbuNxcaktIzQJ7ZModISEfmF2oEcPB6UmO3SslRg8bTiZYa1ZDzP9CGfRUtyvgnVfLYII
1geIXEOxBo7U+Ao4z1pfubWT6/cA5L0Hj1KLXmczgWHjMs3BvVMzhk5i2JIWz03TtAvUg30y0hsi
CiHeIqhLtXcCIES0G1ucw+/MaJzJjaB1QTGVFcI4cYVawsdSK1I8eCgEOBRPlsBGrA8g1HNEEzqf
npSMJv7DF2OOn49QL/xdZnvZ4bRJP/U3jPh2LiPGbf8aO6SR5TCkWXBsBzbo6zHgLt4vcyPEE6UD
70S5CB91BzkkSiMKmPgrDJPT4W6ul0XsTTsRossl6HPyxAfNog8hJwtLmjHSruxBoAtLXIuQ/lZh
G8G4ZVra4HpM5rr42g+9TBCzczpUYTPnw7PrE+CRWOUVh8Cs2YShgjlFSvZAjJ0APc+i7tstPDKI
qJZ8mbJHwoyLTuPCkgwOmFZKjCK4Qt7GchUrK7sV0efJFd7RjerHWeG2YbUp17Q181UQWJ4+Qmuv
gxdn3WdyYts8zOfkETAcNbvWLQKR0CZQW9sla0aD/WC6PNsGg1mYqTCinNgthBp4f43kM1tOWc7C
dNuZmbFdG+OEnrq1T+stTdYWxW7WhPq6XkTwKUY6q0ZcNV1iJbggoRXTMfDTnFcR6l15u4B8ZY4z
X9FjTblUHStnvGF6yHrWpLcOVq3xdQepalnRlLQDXhbjX1kZs3wNruoxFeqdpV1uXucs1OFdKJFF
o4DDiFJ6xwYjxu1opnG5Tm2UDsek1hNifjgvwbFJxtBdY4IUChRl2k5J8U2oZnC7vFmX/kngFEPW
oV1DvR9jFDV36WKSAalV3mZ8AWIUFd2NFHBCul1SLHQvNzNxsHA5UhgikLUCna/pm01NfFZAdTNK
yZ+MfP4B88zOgD3a6ZCoNmFHhxsR6i2d0mDBoG/87TIQ5QyX11GNc7WM/ChdoK/QXg9uRa8uGwCA
tvPv+E/UTXOGPGk9UgXjCmtC/eTzoX646N3Ph6Qyuo66j5U96rQJTxGX7ctnxvyHRtdfjKz/gP+c
T0kxG47M+0YcpZJ8aLdJukJTMUzG+kjBRcLoGgQXWTWlEcG29x14jHDfaD6aQqDWahWjtw020gTA
FKnX6mA1XIy+JMnoY1xEOcYPq2TucvwFMySs3kdaFUPZiiHKSinBcYUbb9abE1uakGNbG/TEgtXL
Pym5fiKI/+kHniGLIEv7ibXOHosM5cNuGYvJHUwd2l8qmOB8KyCi8qde8D/s4/QMZ3RaxGQx3hwX
6N6Rk2xUQWgVN2EAj161AoYpab0mtAKaQPJ5w5MC+BkociGBtbZfAw+3kdiabUgnMu6crM14KLo4
otfpUhOxGXpMzM3bZBKkmAEIfLpf3jaRTJGQTdMw5xPUko0ZxjsQBu18C4kAjuLB8FyfPvllilRZ
LVBVb5uWzIJupVNtVkUj9xYRE3En2ouURW6/sDG0Tx3sGUJSynTpuCtrWUOQC9Us6ne/13DGAxCj
V2Ygol97rarIQnVo2zHizHJK4ASw3HZ5yqAHJqyxfVP9dST+X+jWLx/jNI8fcF8YzP/azf1PeIKo
/v8HBfsi/eSl/bOI/e2nGwl+1/vHT9U333+Tsv/3v/23mn0U/yuIkwAeJzmaD1HxGab+bS0RBTA/
idMQ1nfwZ6V/KY78t8dJ9C9Y78DihNIoKWBHgZ3+3x4nwb8gywvGSgDnPOhk/I+E7LO//Ib/z/HM
ogS2N5+2eNmnYXn6l8/K39tegYeqEQdWsiGZWvJD4Hl43frooxluOfOvQHZK3hq/WWn+DcXyK+fk
mKIK+r4S4vc9H39S1g0lqo37JC0oqvCUqgOq3hKobF3OxVvMSAR763Cf1+FDCJ/pmOp7eF68DnRI
7hQ4M79or0U5jvoo+Fg2dNgFztwq+SuOXdkN0tRbGRTNl2nK1N3KTxghMxgt+yI4hZxChxy7XTu4
eTJIP3nxiEtsC8ysEnm3V2l7x9xUFaFD4u4UfLpzst5w3xQ3DRJuiFcv44aD4ARz6mepxq+6W28m
IW5Cy9l+9WnZoK/cpv2mA8OqnFUfb30GBMspld5RyqMbTF/vg14cu2LZdFN9nEf5PLG42JsE9U6T
vMcTFrAex7BkSJfvjNIfRcGyT+XFzVKPGwIx4+tJz9foEP5EI++nzkFSonIt26B7yZYAel9N+KQh
sbabgb2Xtk++xCGB+9xMSt+N4Ho4+zLqeOMB+mkxfMSov66JRPqhsre1y060c2wXt9HP3nWbNox5
5Tx56Jv6SvWoVRxuo7IfZLupO1ncMjgjVROyx908NJUdPuoxqMyA0D3umikzH11IgkrXCE6r0Tcr
/nGIrPkpTpO0jBMDOAtKaAAddAXQu/+ZdUhRU9tmjzyST3x8lBH+AHFNlRPmG780ANThS22esij+
DqwdOFm7c4rAkHzEq3bhtO6KtkHLQq0D3Kf8UJJmvDVjNN1lyZpUi5+WPRLTcFuH8AY2A0r7aGYH
Psp0y1vUXQowc66Rfg9ZV6AMBYLsLPGlg7NcCb693kYBQeHZK9Qpeo5LZ/k332BH426R5WCze0oY
lO6W/IrkJN9OsO1h+MEQol2jT9wNZXbeJVUHOHSjhu5Hw9XRhqs5iGE81E1+C0GDO5AMkzKMlr3X
QMnZXB9sy9Dld9mmbVIACB0cSuZBwLxV/VBZn1fJtAzlCDx9A3gSKHK01OlblJu3jBOFYrNgbYsS
ZYQmjXvgKntojXmxMDEp6zApYyTuvo732ObVGOhoA47NU4pqHedD6h+o4eAer1aMw1GSvIHb2uI/
k63T5Auq72UqCwiGAhoV01KBhIZjRrp7qu4kr9+UNGVdAEPod+36MouoKkCnKeruGLZzVBmS8VvK
1wcDWOIApmx9144HGOwA2ZrXo++bbVCMXTl26oOMiaQlvsc2MxA4j4tvLIOqJU4u+hNd2TRvdAEW
TeB/V+KjjJs0EMkWjjWVmCJYzifOH9LMDwdKM3sfdzTbK2T4VWe03MdL+EX26XYuAuAm/NC7NNgG
Y/YrWeObIlLsFiD0d4rK+5YPFPesus0F2AudxKNTNlaJZTvXFqd6uW7ginaAqGIPkdMufERTiZSu
JcBvVCKuYUVYlyPFEStcUQkGOetkScrFzu8amdWcEAAZI92nhVboH+H7qC7M8b+Gd/T84iqfDWw7
g49lbE4z5/ccr3EQXqkNIGdIXvVbgCQbFi3BXR5HVRKSq5rDmRLAb4HEhKoRRwaeENiz4Z4U7htq
GVnm0ergWZ1PB+CE2CsA5MpWxmKTGPuSt+t1awEOzfDXLv0K8KHWKHb5PlgJ26ytf0RRi88qyCHt
Ad3gT5urXkX7HBz60ktDN1KQ6xwwk6HaVkgr128Q1TlBh/ib77orF7DmduxQima0sxDn9G8Ygqro
hKpJkmWD1ud7wYJSJGrHCsAQyXpDOO8qKodsMyp6YJO5b2bbYDcj0A/z8hRAuB8p0GZIv7Eh7EtU
0/QmS/fZSl4dz+INd+sBTYWSB+Z7rvP9pJcnF8K+27sXgj7fNtDuzc/LTdug5eZlqRqmqxVzkDfs
M4MDUE9OBO2ZtWldCQinryZtmy3t+/5dIXEsobzBcFzt92ZlHNaJ60NmDAxPwwWaw+GvEAPJV7Xu
owqw17uB/EqZsq+W+fYmDoT71mjR7dI2felTGqKlWN+nyxOhDOO0EUrcWvvmVANsKFepp/vc8i9J
xzGy0xSs8gXrj65A+0Gi8lGEFds+wVUIfO8uGWc87Yek01y1rHsDI0SXWfbWA9LcJw3Uk/J1O03B
UgBJzSoSNLcAP+9DYq7A4PkFXMNvghStir5ITk2L/VzooqlEuySbbFjehwZAYzMU04YE/JllU7jX
afruUR3v0LBMvgSB0w8swY06hx6pAQZW2VFMOqnieiDPcmrMdu5Dsv00q6pamjXb8XOnFQkfvqKv
Md2YWsz3NACCuDadvk1rMT463pJbBpjoCB+E4IHZnP+q0c68nlLf32tZ9/wKRY3ZF8WUvfLQfRbj
85pch8asuw6tkpchotmx0MOKHuUa/yhMXV9LXCNIKQTZGO+wW4GLhqOVWLB+fmE5U99H6EefdFzU
Wx2m88lwF2wdFeIRKOFUsT6YMA8KyOhgolY+irWO7nJCmpNccrSre7+hcqSHuZmGXdEEUFqPuTK/
ilwVmwD6g5skr8X3FM3vSkeGnpKuM3cT+l9Xa+y/k6KefgLyYogxnX4qZnRiESgQdt14alNvK923
9iFgEF22QVe/z87Wa2nQgz5qP2VVO2n0XGhk+hugN8NVLEazTdDSvgtWyU8MpxpxHUI197Rr9E1g
UrfpAQvR+TvNYebDClxO4ATLLSQZ7zrwEu6ATcLUYdTAkis6juODdQU5mQGdYDdHdB+u3MICOE3s
bdEOgMEExIyKtWEnwhJ04dqmGOHyXqPFDLBWbWfZpK+TY+6OC/19KooFejCT/WFpRODVFSmoiXl4
TsKA0raVTPv0EQ2c9QSYTD82M1I62InRN6GjTpWIiuaz373uGUQYrjIepJseXpWZuKpzA7mcKsUd
Bv+ZJQTNbp66d0DnG+LTyor0KvPjpugjeeynZXpupLuVWGKa229tJ68wb42LWtpjNNr2Dj4LtMom
liAlA5dioH8tLOrALtjXkYyqaQyuFc/gU86j0zDZvgRYfZ2jQZu5ST1kSs1XaJdsE2ke53jaxAsN
t7nBvpW4JVY09fbQXv6ZujCClmQmn329fDX1OmOMMWbo9fBuO3f8ABFluJyq4kqxsN/pIVJ3pFA3
qssPeZo8a4EpS+RW+ouzdiuW9KHgVzbCIVxr0m8oTdAe7YPbxPC07IoBUhDuXutpE4w3oRLIQ9Hy
0mDCYFWl2piYqGdKAjjRhpsk8se5mYFjZ+j8oBFak+YR5hZJaVPmdswGp66pv67rp5EnGo1ol6bd
CZKCKdBpVTw4NnfbNKr3iQi2OeVf43TU1xk8F8uBh8BD5t6/oqh4xSV91aaDq+aJHqL8l05pcZdF
AsjVpy6mxd/9Tvo8LV2PW6KxphodWn3p9M50uJ7m4skJdv1JssQIPZxUnbEHUHTLuKFbDsKlwi/v
yhVkAWFeHKTsNg1yQWmKCnXdfeTWvgpQ0gAfuwOkdYLKvi2prpuPwiaY0inaGw1Mo8ynryHX5BoK
CTc9bdYtGrPAXNgNNc8xbKrLolmgySKufbKe4nXuN6sC/h9J8aXAXNGmmE7oTXtkYD0IF8VJhh73
YzD5cPmQsy1D69w3yOA1+yRYr0KwH5CNDRubYxvNU9Fvx5GLnehAo3O0PyULcm/cXQQelBqHeDtA
9KQxo8PFgEcQJ5H3p5gf69NbiCYiAq93ZkUnFRyim6CYoH2RNC+iaf+LvTNZjtzosvSrlPUeMjgc
jsGsuxcBRATJJJmckjlsYEwpE/M84+n7c5L6KzOkP9mqVS3KTCYZRUYEwsd7zz3nXHnZAfe/kp/+
EYzwy8Z2P7XA+7eN8v4bNqXUWfa/Rw6O9PGriqfqjx8xA/2S1/Z3QtBWUifmnukr2k5qpdNrM0rX
+s1FeSAwyFEucZq2VHmFDDw649GtF1MoNGh0WdZ9Kl8hA+XTGE8Iz/Md2/unkIFGVf8TMFCWAGg1
6bNuA2pgOH1qYlTj5eCbKpuv2gX+lxWO3pKTRdM40W1Cq4e+4F3Sa7E2gBn72YvOZ7Zc+0gjrfIt
+eNJ/2L9LC49YulOSfN3h6Nd44E/cHZBT9BR2K64oi7lWNm+kGYyXKA2no0PQ+k2zpXM6z4mgx2o
0BfHeIVF8ZFz3Xuo6OpDcjOUeX1ueD5Yhj+l0rvtjSp9S83wlyHzpE0zEgvjaU8qSg0/P+a0mG60
KFlcGZZZxECN4PtXnDJy/ljbVbqS36LHPs4dWdxuEk7ShX3fefXHH1bZzcsc/dhG7+8egwanzJyp
19DpzEmQwhUTnoL+znlafe3kRMdMS5bwNWTp1O5hnGlxT5pYxY3/LjOnYriIh6X2vv76OZ7tuH9c
QhppwqBYSc+0Fc9yMh5RNmSW7c3+RZl7USIuHKpBw87B4MiH7giF3HoYUpDLndPiR64pA3lznlk0
yF2iylzfoI/+3eMAfynhW44lpXmqfViwoIvmjKYpTWm51e0IFW3d1SCva0Ik7feVfYi3OY8XcmFA
uyVU6MH7aSfytM5va5SUbxmGPutrfxghGI0MjePbvhIOHWRPabmRlc35LGmwvdEe871XjwAb0OWy
8nwr6T1+jJdkuqXRededlUkr4NZk422Zdb0TJJ67fZ5hTjrffJzqrqzeLAzKC4XIA8vJpb1L5kYu
wSRcTKplnA7GP1tn+uGFZXrUrRSnkDrtqi3W1p6pxXeHPBq96Tafl8yNyFGplaptGaxHULVteT81
W1p/n6euHnZ27qlvb6wyzXk/GUMLVqvJeWhhj3qqA7YHGwOILW4P6aLJbLkUt+MsLS/I4qmNwRTi
2RUAi0I1lwVd4SDh2h3Jvr9Ey3IsWwPRc4Gyeq5f4PN/2xbyWcN78mT4Q9CP1DLBOeVpb5rEt0da
wznNIbHUNF40kCPdAJF7NobCTZoyNBTcq2PRJtUY5FEytuGgVBofiswu3AfbrqMlDmAWNvdUj3L1
fjEJyd9jlFK+1bTk+VlOnlV3RIYTauu22qebgx6CBd3JvPHQ9G4JKWLEUX4tuqnbJcDB+UUpxBhG
3Dxi3G3RrALprCI+s5qxFR/dFb5EWEa0VSeunWd0Jyo5uLMYF5ivogxg1WwVwUpm9OcDLIunfIXR
fQGRdbqbXbP1923qjfkuVpNzkcLts2sYMvQpALaBDdLtuiVu7105Q0R2YHvNB7eqeRXQ1TaA2f/r
kv6b41Mr205GApMxfDfo6azbOp+cWjFnUQdBvj8sYlvTWxOiGu2hgDjVjWTy2nO4Numlaxrlh//C
B4P5OxQLPE7OEyr64NVxOU1yRPtV5nPoq749QmKLk4NZVu14YadmVHDZimF4Q+97cmPonUzRgqVK
72cFp/KkruZW1hBZZCLkz5ta7kHa3Y8ITMpvW1kN/mfoVjF5ztLkeAFSrtiCNeqK/I3t8jfj7lu2
4MvT/Fk3Bf759qxlQRXcm4dDkZptf2jHhRbRBoz8mqRLxPNtg6wpzGUev2Vr8XefrIjBMDvmynRO
jZBFu9A5xWuGg5C44BzaKSqj7z17Okh7Ehywa0/09R6vqe7s11P+3A3jZLERrEkGXdLNmA8/+dIk
bdWy+j1krbE0w9jpFx3LkBN0zYifrGlkItwsywIyE25UHPvJAFcVPcn2O9S8DM6vn+jvxsJVLD6L
fuaUxk5mIUNkUFbJ3HMO1JW6zD2/+VZ4pX/ZWobRAFhC3tg8WGlvzL7eVT8PBNEmFTCLMhn2wqc3
4dZUJoApN6Gyi9kL16XyHrrG6h/mBjA/yOe2KYIutmqYzSPMjv2vv/ZpiMkW8E0hiS3ZAJbiJvl5
ItJNpJ0FLeaAtKEAYo2rdtpPuQuAiU4mDwTsI6pICBPUGrRw99/XS5+/o6y1zReSc+j9NDT+vIvy
tsMveu0xEvv1I/51ZvTw2Pzj4dVtnT7hCLmxMSBV426ZrkuY5463ftoWYZz7fiT6T8acyzT0PAoA
v/7gvxsbwm5hciQiHbBOfTXBI93RX7fu0Mi5fRjjIVnDjM0UBY4onSKs7Gr5mPtISzUlznk3Yjd7
6YjYujVLZxvj3SogQl6qOk+erHGKvDfkoKeRnZ48wdTxZA7lTfvUCLFJpm2z56g9DFjz/U7jnKzb
oTKDVwxLC2QoVVb2OWXi7+QqsvMi9irclEW5tW8M1V8PUp+147rCIZvjCD/R51lDPjVNU3bg205i
sJYp6HW7AhLveWXVIg2RL5kAYvD/5+YitiLan9hmLO/emDF9VZzsJkXrA0FFWq+W02MFj79Vtb7R
Hkan3sqwzUe57bOpiLIdNGEQS7ePpq91OwN2GOYUfa5y4qADrJDqKl/cLTuy5qsPcync8a0j76/x
mu/S7V16Cisr6nwnRx7UxrEt1dYeiEYcuU8mr7g0zBXmu2nG7wgtyg/jkFUfjJryX6iMobN28Cur
o6jn8luXApi/ceadnD2W4pyzpWN50ucUJt/9ee8XtOmYaZbnno9OTy/OsI7bLj5mQ6ygl/Ux7o7L
DnXR2lsUtFSZfVdDZ8BX/vWkPfsc/TBpoNKmJ5TPZexK9DKnWe4gja2zTIGB+OonVfTFxVoh7SAw
9z6amATMDX6yZbZ2nl4jgtjqSBNcmsTerQ6oGwqscW6z76a9KDOo1jrL1mA2jJruUUBDVPn31mKs
67t4cA3nKUHc1O+hGQoFG3lw2/yppBCov6Nv1PkTZlj8exhpzPCWheBf9iuxsFC29B1OW7bL6Tc1
VOaXXYpCP/J9gecTvj3TWp9L1ec8ZQkr3SgCQvpJ/66Y0G/tUKS2+KTZaeejGrBAsvnCv56Ak2Ug
CfWYAhYkSAIluVPjmQYm+grMPB3KIRvyg2ENbXNhiC1GS5XEkAsTkuidHScI9LTIKH4rQdVh1g8L
gAfwfZdEhkvQkgAJ9s/rEAB2BhGsu4MwEAFcLd5W0Ex5XdUftjWbxRUip3646eAjWTs3X4bHBGa3
CaxbZOp8KMU4X8Z9mTZHE/xhBUM3l+3z1hfLW7pyvUV/fFAPQMqmXq4DJpsto4/BH/EYr+jrPsJJ
OG4MxzsQjUATt1q8J690DeG+ooC0vHVu6F3484cyOfBMJXwYDoZTl+GhkIvhzgSpY72Z3vVk4n/2
IcpyQ723k36m+CPGOr6HoWK3Z25XRcVV2ykagA/oBKj9/3qxPJtX/fQ4zJQvUB+QvdvAcSfHGDqV
Glcijlhv7uk9M/d19yGC5w7xVEiA2G3x7CMW4+lXby6WK/zNqOg6jtY5VFAHPNK+gSN3IqDD0wu1
FUurytb9kNeIJekebR5GnITe6m7214iT4Npxn28HR4Egniwya0U6RgxZHOwZWwmKFCWk7A+joMRA
IbZf3bthWZrlD9SqVf5EBcRLbioMM7vPKhdA+1YpDaRZb4ymZqD+PJrk7g5QhKnxPXkKndkNphrS
KdNDb9a1S6m9L0Y2uGG1XvreipCRXYxjT69Rajjkko9FvbnT3TaPkaP2bllvGbbWtl3V979+sGeL
tZ8eDECV6NwkJvQFFKqTu6Fykm1ybROuslF1sHklSwnkU8ZTPue7xZ2UfVZba7LNuwkj3fypMi1Y
77s1Lp0eVo3if2Vmw1Ga0bXymtctyKTFoIbLJp0xOFht4Ai1i+DPL2e2jxL4D8fxWj6q7b3FKN8I
dP8SRXpCcrgRZEvXcbiBf9666+angLemv9883v5Qp6NZvzOGKupo7TF3KcW6SEZLMLpbXb0hzfdP
I0mbMXT1wSYITUgyzJPRjKxuoZdSmR3XpoVo8X7BqZDB8mdkge0uA5epjWAxfAzjvqRysl0sbAkh
2xrCQla9d9rZGT7Pz5dVJulV/D2xp5l1IsZE385jWtSLR8EaxXB2ZkJqXyDdK3M0mjMLIur2uKB4
zb5LtzGKh9isN/U5a4nhIXPg/Hvf27GTeTyA2a5eIErgm+i+3KYookzWxNX2KFc+AbJpTgeqElVO
hvvWniYRncnmzgfeNsjtLjOGIHX9lT+Zyxory4NZjC3SeCrBeGqH69rl3KrEWPqjI7Wl/ERj56j3
whKdH4uJavo4+vvUL/TSwQiAi7FJaI/phQtMbqIUqZmoKfono2GxgOBXznJXTq4zL2HTm9P6ZSz7
dfgo6ngVFIkcbjUCv6ni5/1iOqgccLw0jGwJYs+3Sge6cGXbwZxYLV+jhBWtAanEyHv6QSMx4MHH
yde/a3Knd647pHv6/wEJCXXm0fWg385zxJ9ufHAZ7KV4b6BhneWt4cvYMo9ZO6xc841jR1FGwdhW
jdLzk4IGvZsNix12Y4qJjPv69WnTloUk8LylLurC5R8h4uGU0s+WEWyjk26P0coZD+NrSzTHN6tU
z+6MulrwlVlGNMJ5B8mQ4Eal/tQbQUSNvMlxqs9EPF6IepQsvIRwjKFfZGYy5qZhZwwszTO2EZSw
G/jGUzJk26Pm4rLDc6fJvms6FvOEkOp579dzwqTn9PpmSGg0rDfw60/1uk0MkAu7m2/vWPQmfLRi
q1B3Xo8g43Fqqm649p0o/u5QGug/FN42N0/pVJnLZSOWEvIf8NOIGpAiZ2KPFD4RInvhmMPjGoIl
8bmmAgepxpPdogKBfZnq0GlpVz1b3ZhzkouiMtUHxyLiO8DtmOZwrDC6eXRQYfPIxcuTJzaB4xO9
Aqo1Q4Wck6bcNtaMHOdIHVUg0M3GrW7WUCyux64YalOf0/aAVkjuPC9unWsfEoAvz6151aEaHdZh
xWITU/lDcWXVPuIa+ABdv+7Kknb379ZBOPDbpghTh5tJZajm92lqDp65i/1pW+gFZAxehOyTsyIL
Wyqo0zHulORUSARRpgq8ipvlAS+Drn4UnUDHlg41J9Cup0PwgibP2mr5ZasN/cgZe4lEeakdtDBB
hkipHC8AWPiOB7dNa7YWBmxqujOLJuaMr1Sbb4+NN9AwOphh72+PlmnrP6OhCvN8SGxVi+bGE+nG
EiwstlZzEHYa49qUOkPuGNeF69fp3dZE+gpJK8e1z7IoHlhsrsorFpuKJv2ffEKKyVdFuZZ9f9ll
cpj0i2wAN/attfnZlN5vchYYRxDlNPkTDcoTnhNrmJW9whGjJz21o04fa3XHWs26TGafhBF17Zm/
2fb0ZeLok12YzHXhn8GqS6O7arJKygw5Nx6a0MbzrG/mMmWKdRTHel8squHsjMlgBqR/+eBMVtCU
k77tZqSCXjBm1B1u/Ra7isfGGs38KFqiVW/nJ1QlEBzKes3uOQEn/06scuM3uFBt0BpR8lj1ZdSC
m7TUyp/nCaUP5Zgdf21ytOPEzoX/8oVRDLtwWRWdg/2rcR1a6n+F3Yy/u9BLxo9dHqeuCJWcKQz2
tGNbzB2t5dDM7cXcjM0edooy/qg7WsZfia6rcniN7uh1twNubdkZ/AMnMTHaGOsl6FFhvkPhH09J
6KHSLM+mmLLZdUephlpWFOVDRks5w5iNnWrSKH60Y/TNVhBlJcWd1y0h6ZD+r2SK8augvIjKipcP
6ebWDpSEpEMbGVprp/fRPIzb+q7124EfojrWyeYYu/qq9CZPrO8GN+3yJ+kTLK3hgkGHOo/zXq3T
IYqM0r+DhdXzUnK+hTklPdAJFZrmnAEt1VCrAmEXZaaRg2Wjtcbm0DvsUo5Tml6yYKv2vFs6IXZC
FKC9PcvE8y5c3/DY0PacUfUNEifVZ1zTDyiU95K7yDBCuGR9QeXl5WIjuMCE/pg0NGbBG0F1Irkp
2iWav24bKg4reI2VbBHp4/r1Ls+LLCLArIxZ7yNMviTvz97Xqenr9ZsltQ4UXi8JK1IxW7MTOF6V
+5fASw2Ovq+mSra8zB0cfYiXI1z/aGci0eIuztDIsqOqudf3ZxXFKdNVDFGmh8p29dZ/vfVqifZm
DKjvRqn1J0igPVf4BBejBx9ydjVbbmAy6tuyUy/ZaVHNz+88WHpH+fWi10OsVp3xVh7aWgNpKmL1
70M5x7yVqgrmKehgPQExOEnSx3dowLei+5AZUWs4wWxi6H9IoOugS+9gdbIrW4TpnLb2S1xKfXzh
C3fx7Fdr2LMHPXmBKjLmHhyGtuOAWAy75gUuZUbuEHNQZNvoS3odU4iXqy93S71uiGv01ktp+2Es
CPpQOHMCvXyCm5sVQht3BaiEt55C6vZCJAJ5bh59CSUXNMmp9fVUtspphw+51RlN8dh1oz6s/CjF
Oe9LYkV61NvN7TguoT/BFC/B7uhL1onrsbS8jrNxGvQyl2glOSJ7PA5YF7WsSv4Egy3BpKOa0d+C
iBrBTdiwpO2zxpzkJm6stii77GnDj6ET7+NK5QxFnU7wDhFhzgbvjkXXYBL7wSgSiF4ZqSpx9efT
8BgcJjWcvi0eX8MCkebp8LXpV2/8sBpSshntKEF+tWQFMFZglwj3xSFN3FQ/dGPrmBDPD331OIkt
AW9SnA22Ryht8P/OhtXJmY7X2CO1upq/b4Wtv2SZ+ETE9zMkvOmu89qYyZz8sop2rBX9hlFXjjyv
Qt3OJoJNYCyEVju/71EP4vLT0lETkwNLwoSyAvxdNWqStlI/2utbuCXBbn3eNUPNoynZD/zlmvTI
A460C655G1Gn6FTCWmZtN13VL+u56ms9dbFv6l30SghBG+vwWLKUxAEynZ4/DjYEb5kDl1JiVW1d
Zd+7PulaKyTCjzdXrxD9NbOiG/otnDMY5u8KPGZSVCJmmpvlHs9SN74m7q/TR3cyuuqTn0Re+831
+bxgFJVpD0cfSnn1yW4Kk7p+m+UemhbTLLtmOhNLgyWEKgvVw0O3iTzDjPJw/jFLzBa9xlKmGxyX
pKU0gqqu7/3xps63bf3YVrUsq3DESKabdlWXW4RhU8vMyKtkyEk7drmv0Kxi8waJa9yzoL2k+LDE
8DeLD2h2yxZnf7gz4xK6ebS4/q4dp3LZtwuFaR/5jCzWFpI+C+qG91XAnclQIKZI6QE/dEGbWFvU
7hib3BWXw+TVWXPnQcoxi4NvIrAf3tt+vnjjsZnqCLeeIY3VrRCA3MMZnf3055ux4y3ZvjVq/ZNd
iMY+o7MtfVT2pWWN5fumn1LTO8OEw+u3C89FFC0BArdEiv3Wd3kaBbh72K04wCeI4OA3FXYwZ0tf
mzxb0lZAounOXzZBxRh2LdanV91S6YMPXxkdY/P3XODRS9T8emQ3qeVDiyG2MQpOYgehI6t0Au2f
94OXrdlT3zcqqdCq9m0s9gPpUHmflWtjJhzOWJfvEtUr/2Nm0ZeyRMZbuM6AGGkT5XqF9n92dspw
zaIMhIEMyQw8N50H76O3CdaNk0Zdb4HoiVRdWWrU4WqJ/4++z14uuWzhnikCK1tXvoJ8+ZPKjG0P
JXaJEVcRQt/QSRkJSM+R8ZKbqq7S74U+Bri1qzBquMsqfHuWG+0c0h9YtD5XOguFYHJ7Tk8yP3u+
Fwpe825spL7r5QosIncvma5lx/r2djjWxjT0VyuqlwPFoihLr1+PC9DfihthxGqSg4LAL+rEEtQw
H5Lusi97a0jvyBNp27BzaDRUdUEuUp2vdO6kj/a1N3SMmXmlvoARbbNTOa9cTvYElm40fIlWxymG
0Knz55gU11we8xWoNZ2aNAuhtT7wvHl0uTP6yeQb+jD5GVOrajRKnZVGU02HfKTVUX7mOE2yekds
rZuFvudm1d7KQbYWcz0ybJwarBqFu5zFvSoaqP1/XuOVky2ckatynsflJY0x+j4WLQR5p6/Crvem
JKCqPHCymZvPKguwPNp4lawhcZ1hM6JP0ZS4lQTpJXAeYh/IpjNoxb4Sz5j6PCtfjrwBa0rimdfL
FZJ7yoTksMDhdlbI8z04+pG3sYbxB9KRTzrQir4OaeuoQwXLi/WhOryE63FU6nSwpsKrE4rVIkUs
aQjLx4ll0TcdbWRGLgivFzrQQtOzdfW+SDGhejc3a7RaX1akH/N2VAzwMoesEM+/N+12qOOwcn0z
/jbG/RDd+zi25Gcb3g0RQrTMoMsR7mTctPbOTlp7DWIgCtFBuPVy7xswgfnQ4vyzfElmqXlQScw0
Hu1ySptza4qj9bGJ8nIONmeTELCbQW4PhFZbaxz72ldLerECr0Mb7/J6yx+XNjPMz1ZUimpvTYmV
GhSkfOjDu1iMPUz5ds7H+g4JAP4DuxQ3Ou+MWpmRcpFt65rTWR67HREVi3VuVEObfc0GS1CB3Gr3
iIeJ31YXQ7FNzvk2TMZ0X1LFj97TUE/vy77CuMI/Li0B3ne8a7LYD+maVuWhDVaOL0xW4MFyttac
WEPYl41ZyZBr0o7SK52aRUcTSWFVgZExcgSPrgM1RMJREMUl3m/99vU143qNsgkDdNTzAhK85CuG
jPSFa48JWWXsNwTwriR5x0KsHiHQBUlTuSzK/iVRj/m+dfiy/peXGMp62VXLugE3zqBHLA96HAIN
vaTcebTpUPM1zn3dEq6adFjdmqVei4ZEIvAZ2KD52k4rTi271dbzftgkzm/IF9yxbNC3UYSYOLQt
jxUWJsP0Go7o0BqDNX1a9PnWZegYVy97X2P1NqLNNMwawve0ObkTrvGijwwwXZ0HGSQIfDz2cAub
P69LjB52YBmkkk2bC/pTYTPk55AjI2a4DmE7ReyZPB1F/J1zqeDo2ppV+Pu8XdIlDcjK5uKBLeVA
ZIfq2JkzgiTYZeeRvZbzNRPYzNdxXnsbok5TbibwCU0y8V5K46X/JlFQ9d+IJcbsK7rtNntMM18L
NvpuHbKvGAwJhCGDS1EB1yf6xNhjgGZK51PpOuuCy1Zt1fqlmdFs12RfdeN8y6Cdpdkx6suJv7Nx
C+OsMeNFn991M5mYwLyARy78n7qjZgPDERa60ejhqFp8E7jitfvAd2jfih+m3uuc60FG+iZAG1Ax
Va9nGDvOA55IejxfCJBQIeXhqi1RMBZQnVGUNy30BSbMebmHRlOWPE7xEs53ptTZRrS6+vjyxUYs
qgyLTRE2bAl7C/+8pDXoxLDXuV4DuVDAINhijE53XJVJzRTQ1Gusy0qh8GFwWm3Dw+lMRB3trF5q
QKN1mr7nw2AD1G2wuHIas9BReGBWF8tr1RIQuPDBPMqVxVNvovD9nTVijeSH6wsGUJoViIkQPkk0
fWbZP1ElsOMPfDGsw7k3TJP5caMtb3+gwts41y4GRwybVxBjPcS2QEn2eqeaFV2EiMtniJ7rHnPG
Zv0a2agHxr2kiqQHLV5HxnqmLsLXJuTWw4QC1uBkNkx2OUZr8Yp6kStQ35oddi4Dt6a0AYMD17BK
BsNMO4HEr8+XYqz2iy8jA81nM1bb/O61pgqBQ0caABA5D9S9YnngsEQOA65EHCKvyWI8RT0pRTk6
5QYVrZq9RYVpOy0sYLojOevRxWzOI0xe14jjpOvVrNGhuAcRO0stjB2tQAzSUchWutrDAi+fMv2f
ysNTtALMa7GhYA0l6JrRaVYad4gxXSXAL9OKeccGUf9gJJUiBUjddCpxUVxfkJo0n1x5ybjXzTU+
N7H8tqVFbBJ7iWW7thNrnrJAYgu3WB+fyzP/SFrwUJf8c2o18P+nKfjpr47f6uun8lt/+lb/DYUH
2kb2X5zG8Gl4+o9vmIIMq37+//O/9sV/3D8V0xMQ1o/SA/2iV+mB5/5GEA1pFu6DhHasi6mv0gPf
/E1A2aa+6vMv3WX5X9IDYf9m29KDrUz5FZ6CbrX2Kj0Q8jdMNCUVMtOjMExF+P/+75+Isv3Jzz8S
2CFd/VwO1BwsX+gapYI6q+lOP1epkHpjYrvRqS+boocR2s99vhj1k0XT2jPdeKw4mJEa9qPflKCl
XZTJYAIYu+xE2d0McU0xJvWokmtucLrr6ZyHcNdW6+da9Os7Yk6KnRXSpfex50a4a/SqPxcYl4RV
KqoPAnOvL5Ejq7vekVu6Q2ImbklRzV3ni/xdU6PGcuN4PodXtCCmWpImcDv8Ocradb92g5+FFqog
zFTXycn2cCW7PcJAuHppbMqPSWpId6dUvn6qsh4sPU8c8yqJ+k2G7VYatxkX0W0pSvVHk1boKUnD
rGY39m1ETbjTzrT5ZLXkOXRTyvYc4BgxFJYqg4jv4YaFovZ0li3aCoG+Tg7SzAXHTPxIt8vFEvmh
hZHxJcXAyAuAxfI5KKAaZzhYkkk1c2w/5aVa8R2DkFh41fzFGtfIB+nDcKZF+J6hot+tvdf8YeDm
RyJGnsIjNbYqQiag3MOWGN4Xluz46ou8QoGXZPsKZOhiRptazcNFlftOuDlYt8ZqeIipKWMf2vsy
hMi1xrt2sbIsMF2vvEL8lF1XTXljE+D/UTvJggUlEBlmon49DbR8oi9foIzC/BCPiROhPxvrJ7h5
pgytyU/OhmppPmEh9WnBA5MSY2WcFSUa2gFDMj5z7sIosz6XNvXuEMYP2jVlXEcKY9PdNE3EjBCZ
jjn+YEAK4gNGnde9OZhXXTRKpH++/WXqki95gufxoAzaQUMb6t9hhZPE2PR1gdti1YuhZXqUaXNB
iaPiZqmGK+j4V6szXsc99g9uXtpOgCCvZ1Dc/AxyLI4FXD/rbdSazlVeobKJvbR/2Nwy/10NQFVq
pW5/VMgxBxaQ533cNiHDRKDcXpr1YQMiPVhYDp0NEsb1rqzwedtJq8EldeihZXcDGtgsoedjV2T3
k5vmR5xFg1hLY0Goi30pq+/OPCaBsVjTPgbe/aZEj7K+H5+6CtCeys+n2Vpvi1qqwCSVxNkMV3SN
hdUZ/gKISL84ULxRUJOMVUJ+bZ0OLnjiYN5o4Rjp9u6esujsUgLFCQNL0fWcbr0oZxKImJXfd+Ec
uWfL4N8iFebvM4HRRet/6wWL3asthJF1d9OoIQ9rTJx3kFJ87NiMeNt3mB3c4QGM+WxpuPYEgcsw
9o0tFizQ4/RLTXH6U2db2yG25hm7BHJtrHksbAYL67YGaMUlPatDbxApvClzfj/YS3koSucRBgWM
oHqRXy2dDaDk6eWnbp0UCyjqYKivXt4ECHZ9c0cLXD8oLXHTjYrdlBs2a3WVBDa1n+ywUwsHSatT
0aoJ4HedAjqMWRdx5yX7PLLhmzajHcjK8u/caOxwJKrFvlttjC2MDuyIHOYA5lPHuPdinbxLqt5/
tBZwIsNrVg4gc5v2C/QJGWIQHT3Yfolh0gbZPr42Z4Sy9qo2UoNU9jQrcO9siiSh17jRcLOQ3Fz4
bdt/XGMZ3S/rOts3COqHPWhDGiRG+jW3twlMes2ptM7LTVFkzj0RgcKaeLaXmzxNnCyMxSrONoLA
e8om0cMwuduZnQ/+0QPRCnPbzS88jONQMCfxwXH9NKAVj3E3T5izUPwpMQTBMtyBACAmWG2Vf5y2
DFXJjG9kvRQNbNxi8QN+XR3VvFBWbMjQaNK5RBeIRZabNcPVhTOjnr6pUe+wpae4ivs9ANdSRd/J
wJr8Joq99mNXLg072Gmc+6p1e3FZuETab7ANT2UhXG6QQ5Xm2lvQ+eDC/Xy50QILaT0A9GFK/GsM
BmF6OOMeuSgiWuvCiatxR8GWerEX71PX6ncNJPFD3j0gefiYV+TVDiDDzQ8Rws0Lo+XHO/eZc/cD
0eX5qVxhOwqqL1e4OHkqCQ8V3DSlabaRSCgQ0UdVzI8bDcB3DYjx+SS2BwQR7Prqd8lixDmx7kPI
cA85xntCgrtFdTbiJzjtGr9GUauwY6eM+0A/a7CCfvxe1rC36Uh3oRfPrx//uR/f6ePjhQzzFgKd
+RfmrdMB/sYR/TbHca2OfptczGt/BZj/5FHEpJ4ZPTh+TfmpX6jZp0cqL/a5wvIBu8f96ORHguzy
DKLoG21MTvg2z8MqtDQJQicSr9MuTTS8xagAHtbBLRpK9U31WCSl3FF1gWPuOnvKuy9Euf+JiR/W
huD29xpT6269+xZjMPZjeKvba/37mPg4Pg3fyqfiJwMv/ZI/I2LvN02LgpFsEuCitiPk/DMitn6z
iJNNKt4KdprSv3oV4wr3N48Vp3y0qQqmtSbl/2dEjEjQ9VDU4MIAMf0fGXihGfs5JBYEVQ6Ucnpl
mbYNEqdD5h84lzlSP+pZVX60gUH21fN1py8+gokbMyX5G/SlmGfxd2xkqwfTxS0KOOx24QaFCdyF
lr5U7aWKd9WInj9SqOot7F7dHTbSe1zrjjM1MmCheC6DmtsaNxlyQrsh9FznL3VGjQPqP+iHGi+9
1CYEMVwV2NK8zb3pU1WW4HXR/CSaGeYGzY6+u4s37dt1TQIocd8Vgeo+BrXZkYkGm9vkx6nRXFHd
0R2jPgwMR5qwdV6PMVIyomjvnyMXoYMYHLtj/B/Mh1gHODJ1ZVjooGfwW3MIUQ5VuLN3Gc4xrsh/
X4dmuFyhGBz4NdLIaVlvG7xcN4xlsgKPJq47nMuJuejKQKvcFEJ1I67phzBcQeesoBk3F9Nz0OZR
pgJHD5zniA5KQf9ufI7zqqStj4ns1JdWh4KdDgozosOGKNGMMEqnFOr8P/bOazlyJMu2X4Q2aPEa
EKEYQS1fYGQKwKG1+vq7kDNjnSSrSbvzPP1QVmVtmYhAAO5+ztl77e1SSNFv1AacJivHOZfIsN1+
BtToOZw67TRrPQVn6SZdj6RiPZyO6zE1jcanKBcnvW2WQM914x7t0P1qbd3VwNVPBVTofVvY6mvZ
EBTmwQDRPcGW/ZKNHcQhZVERZQC8PhhT9iyP5vzTsOr2QuiZuW8Vc34qa6l9U8v6FRZkoa+n97gD
Dl6vfPSGfl26zD2Lo+WMy4ZWCNSqqRH70ZCcSyeL2bKMsj6gE5I2Jua0O0QAwq3MVtoIp3DbSs2e
Fh1AlJ1iGxzQxx1trFQ/OdgAbYfC+lNwUOL8XQ+9eh2bhSadOsYX3a6b1A79Axv/RTh2+HxQfKWH
BV2QwQA+BOI2NVmGOU5m7ocpsNjRoQyrx9DO0mTXz2pxE0ecRDbkTYzAmJEvlIbVXSyRoV0QZXJD
yTn5BpZocAjWAHArtkFg2I/mmJ2Jvt0w051dYHSPKsGvHqMmWBwOMLtmvpVqXb9NASodrTImI0YB
7SN7fTsjDpBja54fK9wF9dMAQONk1Jq9gyTbgRLqgU1IowgEPKQfDOKSyksdabk1sXGx6fMDRpE5
P4Jex3U45t1tMnbFRZ4b4R19VaQKkrUyx6HbHtWG/lOf2AOOsVq9Scsmu5xakT/hbNHesr6UsSYu
Ccqjfk7KS3UeJZ4HYqED2kbSY5mb01WP/KTazJSQvPvJMCKpy6VkO9DEBQPSXjfN9BvwkuySZ7rO
Eyn3TLvPvEVRMKMJrT8IWxYb0E2XoPCfUnnypMGSd9J4WZdW702Gnu7NxhS7Gg8ho4k1FECDWTLI
QZ4A0siLrPe0QqLzSUvB1Qt9ulMywHRh4rZWo/pFHgV9Ekk3oYjOatL+DGWt+9XFTRX0wlFiQAR6
GkrDUVcAFd6nrWnH4qKJpCxrzxUGiTVRZUSeOfstlnABLNgIVYfeNQKgB7Sxx4X6/ofWpOnPLszM
J6MszKuwjUEA1QqimO5qQczl4nVCvdSZE0f1JdvVtZ7vcGOr2UbTTAhswvjREamySSYHYFtYAUoc
HD/TFdJSohiMSxxq50K6MeuWfPeQhicsr2o89TUmIHJ9kgvHTuPnxOnCS61ehlMo8ujU90UGpk4j
KjVuJPOcQwur/VbSAqOkhB/R6ITW0e4b8PBT8abO2t6RKScGAC+bvupdlT75Pgyb2ynKFK915GsM
2ceQKYM3UjC6kBlTt02miSDZOj2U9XM9gUJB9EbUbtYRiFLbV00WCr+Pq+HSSSBeS9ToD7klQ4HJ
Vowic994A2587a53DdTaFDBKSVAPHFPLyreKUpbCJ4zRW5rlR2bo12sAPbw7IOT7ilEDvZZY+z1Y
hi9lgGKkfpiv1zXTZQZ/WpD+7oxFYdLVa/jZ5XIvyO4GxlL3QJHi8s5M68ASpnJpZ1IB6k2efqqM
hIOxbc0rB8nrYeoEil5npjczl3eaGWZuCfrArThAenNjjX6lkueVY47xeX4rVxEAKDZFJ99mjVTe
DC3NHTHVT7JE9g5zJ4s0iugn6xREeuRHNYbCt3JqIOn1To7CIa6X205xHkDpWwE0g4DTQUpARPYY
oUzZlDoVIufk2Z2wO11F6jpLmaaOeJBl0zThBdbv+aVbclx8UWQjNc/kwFzGbW5lhVdO3RaqbubH
uUMxiqm6UdN7PRuibV0MYtPUNShqDPZkPvfRHcSi+1CvyVhKaOyXqXU7jMvTMozp7dBCFg71cbhA
PJDv9AG+bDn1cdDLpNpwBmEYpEeu1pD1I4AqIaI+twiEfaVW7SOsJ2eji2neE+Y7H2NbVXYwaxqX
dAN6AmBzQM6TKFI4VuKLme4bRgqq4UFmQiCRztHTFOlmkARJeJmGyjld2wBl3zIS1hPyTayhOcKA
mJD8sTA1CytVl9IFnJYg6fWnBTIcyhKprm/iqW8FG1CrGol+0IZYB4ijxTQUN+qsVLEfW6FsPRBX
lFLj2oPqIWGyu1VUUFzOTnkJiT1QaY6kWfHA0g3D31SJLBk6xZ+EVPhdE0M4D1WaSIP+qHSqsR3b
eDc5zkm16muULKOrDPNJK3WCKqDDVaZJbDKrDaqGook8uJ7oCMU+agpYWMIuXLowQQIjKhKPbKuv
dJh8YmaYxzopNS6PhT2NLhSehrOW6c9yd24X2EJFGB9NZ94XsfBRrm7aofmBNSs+RaQU3UpjfMVR
9EYMShzE1Eg7KS1lD5o/0CeN3c70smnoNzzzrFyAyH5A+VJuK1xOVrae0+KVfj+Gxr0xVthAgNJ5
EaPJW3jD3MvR+WU4fXHqlXZNjdJ/TO2SB3hWmmsJHSSbSNhVl1WaXIADkYll6fVhVGNECrNI4H5x
8PZhJxuMH8oyFsupwcjbe51NhC08KtrQp7Rvc4RLmgFDYi+RuT5uYhHO0l6f42TAXDoK58c8t8ge
Nn/KgP8rl74plxSbCuM/10tn8eO1eY36d/XSnz/zPwXTiihiOmDJOLZp1/+bdyyt0wWcnUBBqMVt
ZghURf9TMBn/ohS2mROo+CxlcnD+XTDJ/1qpRui1/1cF0/tyyTAo1RBnMMzl+pRNa13+V7lkZTKY
Hqr9oCmWetPWhnHLVKGDDFek3/j2PpX4q5PFwA8H9JYSUV69TX9dqjS1ylhhdwHuvX2dd9cJpQ3r
4h2Qd5S60n/V9++mJX93aj5fjlsOqgMfjQxsmrry3eUYQNvziIA+MHvtTg9tX6OwQrmYZHQbs9OS
ZN+FUn6axqw/Mr+wDDbaoT304YoD88Rm7rkiSne0sW3tT0Ptk0vi/Ne7+B+/2ke3Fb/a6vHDmITZ
HLjVxyYUAvMmKey5CWriKHbr8cwXDC5ppVfRfCiVOD0aVtvdGTPRDkUxkKo43vI3vQx69ZTP5rYo
2Q021ugsmGKbS1kPqxU8t19F/DcgFupvLE0fraw8ZqbJuMvi57As7tAHK2SiyioD6ygL8PycUEDB
xGqvrMiZgTwTchLLgzcYwHhAFhdkNLWj/9db+Q99u8+Nr/UDOHQS6QvwEspr3+Cvp2+KKJVLcrgC
is8kdVE9QyVgzwoIL/KEBTw6dqK9o0iu3WOaIWlODZ3DFBmvsjzCEpyYNsskypWEWH390dav/q4l
Z9KtsFVLps2KZdP48AoK1G2xYeV5EKqp0YMhNCF3R5h8911fyC7T4oUhQwU9fFSNEaBypWvfdDVN
+4NVlVXAAgzAmmLYAHjAJry/PQnyevKnHRGQuhT9lvDFv6ApMoDgcZbdSyrDs03cLOlVIbL8GYfE
XTguSCCkIipI8xqBQFQL9021jRv+WHWQjUUOdNvRA81CVRD21KFojVybN8RzqvKuXMr9bETp0xQG
KqGWd3obxpIfmQQD+VOuDuOWmZal+ugbReUTYbD0F1TibJKhPshvZtUheYu0THmzcfaei7Ak2hFC
oPOMNKR7bPkfaNtQfpvpzlacD5rF8goNw95mmuvpKilErtJuCOegrRL65X2TUw6Z7dprkIsjfdni
bK1umQ2I0uGXWLQ+3oxmH9auhdbztZW68KFJi3nPMpRqKFWnZVt02RzQfZa2srBKMs56UArbOYQs
f0DgiMRKT9I9chkN6WBlkrjZ5iUEDaAhORe704zMJB/Nxu0f18ra1Ja73+rMZHKTKnZ4ztquZNTQ
NhdVir9mo1eQszdIY3mfxbAM5ZbiNrvQGqv7jaIACSp438fCCQmlslAnPRWWGZ6LxRlPitXRLFAy
dQ+ENsVoVumDhxKHFkKXYl5xyYYzDnHcIRnF5T7vyIfiJEik14CJAwELiX0Ow1b68s64+sCGfotS
UFd9O6oGd0XnXThLCw4vydT2rUJYdxn1RjXvEXJVSEEiGu0gPi1Z9+GlLIsbakncBdzLtaWgy0l3
yGu52QNdrfiShg2u06M0qec9lmUl3VdsJ16IAJh8nlhYAWO61B3qipILL1tuX6owQKAvzaocesS6
Us+upAeX1orS4LPp7vXISGQv1NrpVdUhTm2I4xvqQ9oojukPSzdHp6WNpMSTk4S4IaLqrsNUrxy6
U7l0F5XQ/igp1ol4zeTO70m8F2/GYnfCnczMxG1tQSANwsYyrqEKhPHejvrxXLYi+91Ys/7L7sIR
ekLNAC4NLbFb5LQ4kRQM9heHx+9mIBXVmO0rpKaTi4b23rGdEwIU6+fiFLcVYpV7Cw7SUYLGsoPY
B0YekRYmDrvRL8Nqygn/K+aNWGpqPpAfXokX+Hp2hnjPmEL1jRSAsq7H2m6p5MmdIc0fY0sFOd/r
xtbWwKRgpSshuiTUVISK3SMxLl/DpHiUMDy5Kl4TAp7INs0BhuN8tN5kQMGBiggNOu0cuotS2ogP
Ouk6gjk7kYw4VnDH4aQqs35NmtrB1irrOKKa3sG57r1MNM0+KU2dlhQq71JTzjCdNV9S+8tZ6S8U
tawOueMEUZJP+0Ru0F7H3bJbFPtWslJO4ozRNkhpg7LIpEu51DokNlHsT22n7FHc5vuutKsT0U1F
oNHHTBmz9k/qH8pzrV6pI1YwUib3COGwqYeScYenr9onmIKPU5K+1RiuTujnlt9Tooj7nHXzqbHy
eN+INvcwSlxHcQb4H8M1IVKNg6x6rWla7olXWV1zADJoQrPtm20bDTgHhM4rVgz9Qht6biqv0k0g
KGOePWK51gIzEpcq6gmP1FFEX3hebLGR05xTmwpKtqmUm1EIY3VRjc4dJZfuFWOBekChD21EUcZT
lTdnqvX4Js0T19LFs56qOkcjzMumQWaiiwDZeERomJ5DjAVHYeZwu2mGHrB09l4p1Jz4vdLaa/N4
gfhhCgpQreciF9ejQDdBfB4nSAbHDVm2LcLCIZv73yAgtLW/0G5ldSSZlJSpx74BHg2gH3iKWSlI
IaJsn6OGcg1I1ZAS2p+JDufcVpv6UkmbqvB0xL9bKrH+d0ez19lkTkJLbCGGeWeNHCs2uO6FW+q4
luPIl+1pudAn07kucmc+KGZXr36r5GAllvYQs1hsowhcu9SgyVM6ggasuviRwtu6HJU1IqNcEGO1
y40jRdHOligH+xJCvKpNi+Yuji4usPzqTKU0/YWEsPkp07rikBWT82Y23fSS4Uv1iTJJYOpJpXbR
wSlj88Qtwcg4m7dVrhlX2DtAPyeCzLU5XQKUuCMdmqxza0sjo4zumg8det6PMb5NocpY7FAiD7uI
cWnQ4SfwlWTB9KbFz00cadsUAx79hmZuz2zJlJ7CKZH+gw+W86z1bUH+pDkhzavjeNkKkUO71+q3
oVgOeBxf08oizzNM8CzzFeBGh28ty5Nv58WN06JeJirsSutVN4vj5hUzTbKNalXGFlq2+6qJfGUQ
zdUSm5dVPN4WpKod60r9EWl24w3qUvtxkRge8nQoyIrittJMX2hgiGygK0Z5UL/N2dhcNuHk7EOZ
FqpDcA9NYKHM4bYA2OJjYqYVaI6Fy+18yWfSAOjIE4VaddIv1UpusCzhslnoW+Er8SvQAa40tuIX
7jhlj+siDoQTO9ekkUz0ZTCGuBkjber3TtdwnaV4aCoWqkw3+yCZezyLjvJG87d/JckMJcNstNN5
QW0ZwNJv6Eyojf7EacM8L7xdsTuovDK7CaH0vZCAsHiOPdxViChcRjXa3ZDZfQ0Wv78KOxNzZYz/
3ctK07lsIsFshQ8NvVAML04jCTouBCy6A61BcVxKVbkY59h5xohrkpaB4EHedNiFHngTxJ4xA+F2
dPfqX6lB7IDrEKb5tMxKfK1I47QVVRhZXpnjRNpUJIWHLo9vWLjknCPjUZYO+Tcg1JqzhNA404lK
FhWqFBtzKBVq2rhqGhEDXs2NeklQZ3klLVNPA3C1EYdY3mSvItWk3i0wXCE61ELclSJZIIK2I2Ku
tjKTB8xBIEZiu2l/t30/kdkiTaVB5pQNSqEx2uouqxfOegSUvJR10XvGkrEKVZJygUlKP5O8XuoH
QN9WeCjzZGq3Zk7+IUHfyU8zs7PIj5xY27dmR65dE9u7KtK7G2fOwTcL9ufHhDXAbfWuuJ360tdI
BT+CBNKbjSmTWG23cvg8p5O+zfNwPDL9GncjmoOTYGL0RjeME+bGIDf5Za5G+3eW19OWp3y5Hq0o
3GGUBj9XtbW2ReimYKeWShxA4TA7mybNrJ4e9iJok2cLEYFzOl8l2AOHG+HYc+z1Qs7ZAk3iuKxO
468FPOJOveVUjAPyyEewy7/2KotM2SXpRWrZybSVq2J6UsbcOcl1b8SOF3adrOFFJ116E2tFnN9n
Vjb9APk+/KKrNN8qzLkcr8uqZm8r2MOJooGL46mNLL8JGqwJow65vEUTncVXA2JB+sBOPxsu6wa7
8Fw6/JbhXN7UGQ8EgS2ldO7qiRYlcveM9tyIb0GJIazFqvPU8nfHviKbuWeSYHOtUCMcRBl3NwCF
pW02Zx1kc2QzLQIXwYEa0/pGlofpoZpnm0YvRv6BWOZlMuggO2W5xxZNCImRY6Zw83AazIdMkE7S
NwuuJLC6mLm7xPRtYoLTDT9tEuRzooTnoYxnAn1xjFW/WOEbwPwCqJm9xXRo23eAK+PsAVFasp+H
mBOBA78ffuRkdA9pkkdXOfo6etfmlN7UasPQllDZbjciJXaJQy64EWvQXDQMHnSVENiJUOPtoErs
gU3F8E7LHOMYFS3fklK8vl2UsX1Oui6fPGUU1m/VSUdCTfpdLc9UIZPc3k85G47lkCLTiUrs1DHL
exdH0bJV7SL2BtKw9+ZIDlQ1TeouBoi14fAQn1LkVewJDKKioqmDsMTI4oRW/RNXCf3GcIgKXple
RvZm9df/1yD8Ixb+rkG40uv+c4Pw6rV4zd93B9c/8N/dQcv6F8omleABRsSrLoKm2H/LKQCY06mg
K4Dq5Q/p899yCudfpm4BE5aBn9FKMxVaBv8tp+DvcyzVhsCjmQx3V0jnB0XxVwpjde3J/d2bQP28
9iT4B1IhlqAPbYECpQ6joUn3SdiNA4fu3q1qzeNuWUyS0e1JPUv50O0HKgkNqzz6O2ft7Rvo/y80
iSxytW91F6cUATMMGLddF9UtSuBO8hzWvS3elBqap2G7ljUV+79u9D/0fNb+6cdPbysEu+ugsIz1
879vaqCJNWA+kn2bgd+6yuNQHB0mUMnKChZeVxjPZYJSkzRe1M9WWsSHOaELqlWKYTCGEsYWqlMR
DLII0NKRAqXD3q1hpB/aosL8Y/YvbVzeYFWpnyhi2ZQFO0SYWbIH6TLBaga8x2WJnLa1Fg/H2JFn
L2TD9WDAmD726fIsD7nYlaVEXqwlrXY/Ww2YeibHBkTKNy3Rz/cD6bm8KmMsGsufcIdGI+dln9Gp
sFHw3RFQ0QIp7mtogg4W4llo6VMtLzgI+2Z4+/q3UD4/SSYKIBOSHY04THXrZ/ur/0YRmkfEOcHt
HvkHQCAipbMFiKAtpqCqwiCzmszDXEW3ZRgeJEpt7HHVj68/xsemMOogC7UR8iQYcqryUVNYxsxy
hsnufEphZSOtIgF5zH5Llv2gq/my5z6IzdeX/NgV5pK2AUiKzifiKHp877/4UMVh39VW59sjiE3V
tJ/yurnBWvfdhT7/ulyI1rNtGoaCTeRDi5U8I47Ai9n5esLuirJzKbdhaXRBUau6xxQKL25jq4cE
WMn/b3t3/ZJ0LnnHsCSYQOPff0lC2NuoqvoONW5XbvOqrnzbxDxok+4NU7y5q4ow3EzIeFpleVgL
jW/u8j99+fVGa0xRDPPTXW7J9EhRvXR+aYRPcli+TrX5lGgclGtG2WOn0AY3777+ZVmAPywvvEb0
4ZXVGwKS7cMjLaRxlAsMC341tsZeiKiFbUUQ9ddX+fz8cMhmMVdonQLS+wid7jFCt7hUG99CKEzU
lU4q2dyR/J4iL/76Up+69Mwd6WvBhkWH59isFe9/RsvE7lUzxVhF1UfU+Pe1YvzCzJSsOfXVZkka
n0MK7QTqdrVrH7+5/Oe3E0o+thm2Q4u90PhwQ1t9YVymcflOU39i97qQp+bFkrsXLep3Skg/B+0q
UgPTS2LrVpaclzFBt2As2D5QdW3rCFl0b6fCTa3nrz/bP/wK7z7ahwecFmg8hBEfzTKcg1o4V47e
vfHT7L6+zD8sk9wChjtM/1ieWC/f/wKmhLshwcEM73a6tbp2a5faQ7YWeHDO0LYkQSzHiO+QAXII
nzfjxBT/68/w+bHmI6z+JB5sHYrkupL/tVKDO8GC008r6K4ufYtmJ2oY7btw4k8DB0YeKlpNZx3S
gfT+sDfja0XuLA9cJbHuo9m667LuoWC3babW//oL/dNjxQvECJDlkVCYD5JtQgIcuTb6xtcWkieX
yHrCZtxu1D7Wt2AhiG+z1fmbm/hPX09bT3YrqB1d64ff0YEKZOJOb3x4S3cRqoUNMSZvnW7RT9N+
fv39/um1VTXLtBR4lTJZuB9eW5A3i0rfsPGhmWYe3ZTJNewyd6OZthFp2uO26gQBgZ39VEaji5tZ
/d88t+SX8G2JwkEY9uH9INhJkkHPEgtv6ieHLf6I8TIJsNR409z/mvlZLhQlgScmyi3nVjQYjfTN
Pf/HlwfjHeu/zD4gOx9+aDrZJem9ReMbU/mkafLNrKinWenuKqV64GiHOcpckGT+1mMHQXv5+s3v
sK5P70/LNjh4tNHrENjmqX7/5gw5pKiojRofWinjjUG6cFK53KZhEvudUQSt3jLpEWlgAp3eTKjZ
JEp1I/Zg+vldR1OxmBXAiFZC3qGEtQESvNeUhex9/UE/P5zoS9DpcCLhQwK6fP85Zbuw4oUBPRuX
fi96zT4kjr21mJdvlkEav9lVPi+dbCVMfSk7dZ7Rj2jQdiRfs0syhXjSdviZpuLW0EoUbdJ3x9s/
aPf395+XnIut4FbVUNQPa0qShEo6pToO9hoEQlY9LVqqu3PRXk0R50oRIuuJmhmFZY6tOlIdz3Dk
cVflmQcBig68hXUviSfbK1LrpTPtYdeN2AirIkfbZHCYQEZ53Qz8PnqG4geJbONV3cxoCfuRJU8/
Ipo0X/9WH58pVF+2seoJeLDZEf7wdf9ajftajwEep5Of0NsKaEwh66pbZkLW8srs5SnpGapGIouD
r6/78RnhungxuIcsKTzNH3eBEeohyJGaIDUKN98wcpt4Ojp2NnplTyCB/2YF+bjr/Nf1oK5S8VLA
yuv//9f3xFGdDEQb4EijKjiWiWxct1FofvPkf9wK1qtAVbVtYiyIN7LWu/3XVTJdKDnttsVHzkaX
uYrflkm8dHoF90X2HUSF31zwH34+jfrTtDhMaRQ+6wf664JTNcagw9OVB2ZFT5AcVAL26le1UX4o
GT1nYCFikxB79c11P+kd+KbrWVxbD6e4Aj7GsxiJvXJM7cnPajR1FbufWmp3YWfhFhtb7aAyV0yM
5N5efsemfVvI4tK0i4uQk9dS5k+gt5MNvtDymzX642LAx6JAYW0EBmysyRkf7kcRdaBGmtl3wPZ6
5Pboe9rTjutUc7X/+gn+SNFFI8OrI/8pvNbX549V5K97n85S3xFoOrH2wiYnMjpyIw1lMZjLTUR1
4i+WKnvmorzyhpHFM7cuFSc8olIPeDyYBYzf+q/WLeDvJQqFEJsklaDBErwWDe+/Pz0b1nMId0CE
0t/Mh3FxOnhVcwCq5D+ra/rwWPTl0QTmHgxJ2lh4ievu59e35g+9+uPHUKH5A+YmQubTrekzupdR
Lw2kbY7aT6MKn9NBXI6ySmq21f1Kx968wyhuMJlWnOimSap5l2WLl6tOfC3ZzZ6utn3RD2m5mxoY
KXAAVx2IhIGh1qcm0KWFSE+piS9RhRjQbhdl7wB18Es5K54NSGa7EuLIS1ct6jYEtLfFyoIgsilq
bNd567bAKDEV5ABXh/xcjsW2ZurmqjODCIZA6h4ZxRt2X+ug0Ap7ZbA73XR5yYfsMYInjNwLVX2o
R226mbOl2Ni4PHbAO4xzXRrQc4asvMxbGqoxAhcfpQUT/gEptxdh0TxlKSMHyFp0RUxMD8dpVNL7
1CoTY8v8Vlu+eSk+r7VsjKiS0OCwVABKf/9Q0PlGkEyIFBTk3vhp40C9V5Ww2OWL/GA0zvTNefgT
NoBeFEhr2cSHIK+xiR/2fyBuhR2b2eBXTC8eeqUCny8sA6ayHP4QDLIEOtia+IBMmm5MSDePmaQl
dzBmrGMEh/P3kAw8C8kkHbsckfAGspPWu1j7mWSF64udyvN0QzublASMmC7qPv7TaOVtpZUK09Ve
bL9+oj+dgflOtHPWbDOaLdzHDyu7NNdzAnds9KNCuyM2+p7nksD46qVvMciKdb5M9DzTVT+apR9f
X/zzIq/z4iLkdNaGAHD6979fZsyz04xooPQmKlyrasRV4wj70q4mnh0zDvf2MEV+p1qwFr6+NBvy
+nS8f5dZ3zG64cjhX9g83189VsIuQt3T+WGMpClIE/QMWC3zvVrazP+ryqyeAe+1hMxCHIJgKAyy
oHMpvwyNvPg52UI8RgW+1HESYl+0xnS1hAYRWgvssSMT3vnJNpmtqdXwGzqfck5iuz2qqZKd7VGh
cqrDgtTcIbadHZmF0xBIYi6vYKU8F4pylq1M2cEN1o+VXa4o3fx+cfJXjZhe3ruOOAsojI/IJ0hH
Lxl0VWWZnaDATfsM1QxGG7W+gvNnuZwcnJth1qvzqKut7YZ1D0ShynUNJXTW7GI7Ue9KmSBhb5A0
f2Hf2+HBq4A5yco2CcmDyhirbbSiqolPZrl/ivNyvKdvA70HPQQchrnEnlUnUeI6iA4cv9LWLLGc
SeeFaLP2cpXwZBh4h/IYJiMjTqsdllcp7aVXztnKXTtqxqsx1Yx6YROzeyothoCkU6rniWEtlvJx
uk6TPgtsiEV7uWPWm4X2fK0MYekOBBdtpFa16JMnTBRjInSYPvdIDiVtkJ1oYxuL4VdFV2peWxf1
uYnoJgcp1C43npPpZFQS7MhYJuYvqeJMuKEEsgj5Wce9YGJ0l2NCIdwmkqtnDBewtOocqLSiSc5Z
EUp1avsJ+lQjihdbq+OjgforyErmx05kqlB1UZENprWyfEu0UHhcivyZM4XBzLHBuxEje9gBu7D8
Ap2TP2u43+Y0SXaqqNOfcjT0V0z3AD2ma76wMsbnLJ8S4P5Yja1EjMwQlsS1ZUznrZzzqM2oIeJK
Afsho8QgcCX2usEBPkl+sHTA82j8mrq5gpFmyhGmSypeRqwEkTlbzE227kLyrrfdEGLNnskQpYdk
Dswq0NqnnN0RVEFVtu16JzP285M0ltwIcjSIg1Db2/kaLWyL/ox6TxziJLJ3WYM0RJZUwifEQEbq
Jhqz+bBYc3RtmRweFqNyLlKN2dySiFslSZWL2oCZ0FWN/NBg70JaUxk+3o8waOHMAmUVRX+YmrQm
vNx0mDk6QzA1tvUC2Y+hOqav2tWXNHandM4fBWwkttdiPuHrQhSiAv3eyLmjHkb8CC6cZF8BkYl9
35R4yRRxg2+iOuil5TzMA66rJjSmG+hXhMUspV2fSDQMg3JA+THMFnekU85dEYGXph92Cs3Zn+p2
PJSpYp3LsoH6H9mKZzodiFmR992mQTVhoqUzpEM3j/XZMJPmltfkubcazTORvHgSZ/tt16jEzXcp
jHNbSLvF6IS3YI29A5Ft+VMUOk+Tkkw3xMcsP6qMHxPGrB1ULJo3Kf3lUy9XnVdkqX2e88w8WVY4
nJp+sd4g1Rc/AEny04V58lQZqYqunN90bFPTz6ZWP4diQopFqVYelcqJp50FNsFr84bSDwh8d8Ln
w7RKaLpyx5ycQ0NhdzsFRbELY70+2uiqL6U09x2Ugld9rk43gC3EMZySMhho7AfEr88o1GzJz0ZM
bhOK/2NNNXxAcPU6mhNZaSsz2ZWlTttlpnFtkt9z1qvG8VVhJleCEvWqiMirg5jJzH6jLtJy2ZWL
dgKWmeBGBmccbZLUQNhjkrWab4xeO5nCGAiGzcb7Qqp9tI3LrRgT5WwlPL9coqFvCtTHJFUD823T
aJr7ZwtGlMS4ayBljMJAqOXoh2z0zxnskDNZwNWz2jfJsdVi8+c4FYhuavi5mkWmeY7GzM8LMno3
okllkBrciKdS1vmMyjQUZ6Psd/Cjh0OdoQ2K7ehycOwmKCqjPui0E88izexrCQYn4J++vulte3lZ
mlY8mrM+XxdOfFuMpfTLXCydtQfdBD005QwdMofNNhRuMi/9lYULUdlLoBHnUwWjG0NfuzJdiqSy
LqskaaBpDIV9QzOlOix5qgbmbPOHOUdY94M1YA6fZAfoTAGzfNoV2JCuRaZPwO07p/e4w+Oaha4U
ikeXNpk8RIrSZqxnc9j2ZoTWNEU+sakZ705uWg/LvlqUKsA8WFxDpB/Q+tRm6TZJc5+BRXEBl5uX
JT7qX4kiTY9Z7IABx801BoMyhY+aBGISD1QZ48wbyqeE7rjlmiTQlH48GUiUnSZFfRx3Dl4J+efS
l0Bhhi7oUgO7NoKxFP2occKtmDzCGs62IrTAgWRY5KEXiRHWnTO8WKmUvqZyjkKnmqIgLzQEs8Ax
1Q7BptpiVm2k5VnSh6L2oI/Ylctfn++MaPl/7J1Xc+NIuqb/ysTeowJAImEu9kQsCRIiRbkqqUzf
IFSm4b3Hr98H6u4JkdSIW+dy48zFdExw1Akk0nzmNZw3arobHJE+0B8t/pxzgduftHJooE43PJmj
mO5LpacqEoBURUWqyFZ6XIq9FsbVNijy7ro36ckkpQe6ftiMpCfPg6O3twD/xyffd8p5O2pKeOsX
hvilqtH30uqtu6CV9U+lTAlSO4h4T+PAmUJ3dhrvS20kqklK23qaZ53uYSHVW/SKkh3+vzqFxxa+
rKpbK6wsYCbGcfoNhUIHDawadn3eZBxm8ANxQ1KT/pp8p1mLUdHWThNcw5J/MGWfr5y+cg7KyGbt
UaXaUXW0xcb0SXA8fH5oc5fQ1BQ55oiQp7qnakPrhnQg/xhjKIqfAbZ8myIjVLdc0ogKdPUSXBg9
HwgrpCsKSs5+GtGyIWa9ysYaRptJzuOBarlPBwUNa0u2JDC4jXDLiUZwBBui5mq3cvoIzIk93iNZ
H5arlyjI6QLQJ2Epd0WPAiVolKxC1zna2zzjDeFKc89BmqKBaX3O5BLH1KlzbQozXalx/zBoQbTl
6o6vx3a+VrsMsR6zsh9jQnmZqY1ndcTzStqDbwrTK8DYGQeoUqxI85pVp1tfch83l5DeVKdYGhey
/qfPmrqSMp9XJRqbG3RzNpmCgSgq2BFIwxzqcDF8NeMOySkwVatxKBlQJuFnZij5nuH7i9KLam0T
G3Vr5P6Jrm1nl8h+BKCoN0gO2eauW4o3dRWOX0wMkvZNGnAC1YiwqipU3cJiqxQg7YcUcJs2qBiy
NCMovrEAADrayU4VwkPrEsNDLI43ZXEVlSNipEH8yGZG1zGYb5Myt9eOWiabZhL3rTmo7HzNeLB9
baSWOMK+HacIY9oozO8SxGfvF6vMbFvXZXg7aYsCOQ3DBzBahTfD7bmdp/iOuw0FAWaGCBbsnJfV
hKOD6TSI2pjZ2uGge5BjRy81zeQhbqLq4yAC52Br2Q/cMCYkwCkkuWZn2odx+UGtMW9eG2oEG6JA
DTpUDEyuo8beNGNSX5GAgS3qq3EfDqOkLhV0T/x7rnt21x56ertU7bX2Ociekb6EsNxisluwavdd
MhGRCT/0KiM1iJP9+KB30uTEKvmGgV9tIj+7HWWu3SoGazMmxlBQqLjyG3/cho2Tr2CXG/z58EOY
EEdRYphu4X7PwP20YadizfmkwOM4pIilf+zRAdiJNlHvAzgXXq+rJDkFgrCmq6nDmLk0TEeOT206
WLOeeVVtTE8mzO1V7BTxR9SQgHWgxNasrV4vQJfh1Hqz2HXh+JBZqEYV+HutZhI3sFZWdU2PBBdK
2JjIziEfx+bpZg1zQGTTk60T9uEmwKEhWQ+Q6dxYEfMvEw2kwc1MfI6Qd/YRhFWq1rwH5i9YOnZd
/BFDHP3UKxi2A34ecaf1BxtRC0P0D01Jkr2O1Xm4rSABgFPTxy32sSX6IfBFnDVSwdljl8bKIRUG
9IduNgkACnS7mOyvJfgatzPg/fqwe4D5GuNHeCzyeewzCDyVNLbUhwUfXUXUJFItQG02uhygUqYy
9QZD2gdKUco+mEW81ZI8/hilwM6QSXW+oU+ff4HxjdaFOUResdz5WojipoqwcrSawRmbaL8WNuhe
IkGDW3CnoCx0p5p5S4g9R1dNoedUVGW5GVOlQjTEWee9RIyrVUe4yNJGrsGO1j29oKmdsTOcUBPV
8M7w1w1E5s0QCesKve12Y05p+WNieblqYMmtbyvWFjOklt5+O0HZqCDA3uNBCcpc6crDC5imNWAF
JHMGHk7zCxWlu8J0zdrW9n7clnTGkLMoqTejztBCBZ9zNO8ikEqYJ7rNIAnqxBhC+kCoRU2Cepvq
fBxEnvaVM93S2tM+z6Xy08rj4HM/iOh736rqdu6C7EenZMA7EEYDYd3mH4e0C/aNLMIDsvec7QD6
3bCE+C2NAX23IXe0Tw6eCuO6nCWqGssjIae4Cfr0YLe1Vq6kqPN15/T+GjfN6tDbujcIYroWG62r
qkyqTa5b3R6PY8MbpePvtVmkHlYfpavlqPAHdslmXdw39CAfrjsOK6TvavIXpQE96tA+X6PaD06E
4ueVbNHuBl0cWfRDCrDKq6QK2kf88FCkMWG/IeWdhdUmGVKvpiRyg7a+vaqFBGk/tN4sasLbQHTM
InTv3TAixxaIyYTWLfovhp4Mu7JUKoxfmpT1m9dyQ4UN3ejM4b6rdbcPH1FvDvdQLgpU9EICRoTZ
aN+U3Ker3q6J7hbt6TR+DIbI3/maiow3JQkqENMn3BDM/dTjWx/ZqBsstdxu5wut3+Yig6OiLJLq
KkcShmEZ6gzqXK6ZtMKjMlCsHWL3TYz/CKQmFC9LRNI67qi40axDnbS33Ui6yLWz7h3R/wjo1ENq
8785OtDwKUXsfwVg7z5Y0NVURoxVYabmGlu0g2MBODPbZtjOfuxshFLs5hktZcVQvqKMAG45/JVr
2eKosiRxQ4GPeDybm3E2mxXRguPVbbkzOmQG8e+dH3tM9qDwx6gpjpq6Q5l/E6s0r8hV1k2f9G4x
BBVlkGlmxzoxlmiWsi1UROJKdCNDWgarEFadV43JcLBjqmO6Uci1b/vYYfrT41SL3FUteKWqYlo3
mkjkWkblQeRJtEHIDFpJqEEPmFRaGNF4kyPnyAmYfvQhjuE4lDkssZZ4d/QQpXjiIzy3QfyZifo8
yeRqMNBGHjEzg2l6U3EjG5u+DsrKjWAIYaEwCocQZZ4cueosAMa2oYz3Io2bvaYTBM3I+1qclMOq
MqRiA+dNp3t7rscHI6rAlpc9WiKGhNJWBbF+i8EF7D3HRH1Ry7/M9CiLlYFl17oJKJ44DQL8k9EG
ax/3Gg+JEuMH+wl2xnLsTywWGDICtZ2SYtE6ILfMsegCt4cQSmqiRq314kuviUd71nGFy7LyVgLq
W4Hy+gLBMHIxuEvAe2nzNZhcmAl8zasITP8a9y8yM6fHRDwUqItqAfl8JJw/9GZ+SmGdbVKydm5R
RCTLKf5JcSJZV070hD9tBxgz7NdW2v7sfMQXavhjg0FyTW1Vv5d6ryND7iCXahn2g7A7+zbCD8fV
yi6+AhuX3QaKtlv0MAEpp364yvGE4H5II5zipoLrO5G3bdjqN5h7pbeYf4CXrIKtOoivdqChepET
O8AGlDfmWGdsrsG8MpGX+Gqhyn+ldc26p1F+2xMagO5rx+/OoJQfi3ika2CSuvizNu+pcdM/MAXV
MjlaJXSkqrmCm5rdKlXs3yw+At+tAuFogJUIUa6YAKppKYCCeh1UucJNEapm9NRS5DEp44BT/yFn
iwsq1Uy0VkmQBQaoBgFxEARuqXbhs0VN5Bpfo/jB4htcB0OVX+eqmBZrCqv55ZhTyHBhTFtiatsr
rEaDO8uC0CS5k3+iSaR8KmuR/OmX2XQY06D81mQi+Qj4vtdWlkpFy6po2GNgrXnIz3Q0/BvdXUR4
MH8KWTxFIFFJqmy2ol5/DfRmetTyqPZGJ+mfmtko4Al2rbpuuyi88n0CnyBW44MFT2pDq768zovY
TzfkOyO+UzgCwhoMyM9bYw0jE4ERERazqzP0DZquEZ2sutvF1ZhSd0TUa24MezuhDAsssMdOLzGR
sO6n8L7DEetTVvf1VR1Joho7CWhbVjAVqJ+TH40f0fyFq1s5GLjBRa3lczBHFCpAVDobnFr4TB0h
Q3yttxwvum2l352ae2q2BiRkRymdx8qEqVmJrFzPaWZ8zicRfMFkZmUVk7Oxk6rQVxTnFNfGkAc9
k5FrAvcQZ122ULeiRlBGs8bgE2f8Ryp6a9UgJablT2jyKaH6SKAmt5VZeSOiLACO7V0QcYHZNoqg
WqiuNY1l0jnpH21G8aFBmYMOiIJ3B6gyNcS0AWrWap47Y0NZ+yqk07GGIpi7ih1Q9LXZc1XSfo7s
asfW7X7UHcWaOh0atwjNRdqq+FgWFRVBH3paFUZyj2xcubImKVFcVpBBw95ug98jSmx90u5CqtjY
CxX+L9Xnim5lpm+NWcpf04jak+xG4XYEeiaCLet4cPprVGbKwwIA3VGvV9ZKoEu3hvLbrIw+y9ah
k6frkL/bo08mCqaOSh8l2OZTByt+RfmqvykDDgrYsNpj0iFar3YC9ZRe5iFRbkBi1NipT3SGWhGg
VZPFNNoPFWWtw0vCPYX58BSEuXYQOLS6KNm0K3Uqwis7TiXX7mBfR4251w07RWFG306wiJEpRkXQ
0wu9+6QZWub1Bv5rFKtTZQUAOvZEj7eeMXQjUk5t+Q0FUus5R0Xva621zWfqaqghDdB4YzfWw+I6
60d0rugSXOd0hHZQmrG3IuI5VLNZomiUxF4+BfeTnaOvmk/h5/cbLmfaCws+YaHI26aFbgc4o+N2
y0AnLAlVvdogt2pg24DANIJzT3lCTTot73JfKz9JnuqJnssvrieCFj1TLaB6IpXP5hJOYwNookVP
qp+q6ZMGSWrfFDPa0FEeUl+TzoVnfqMTLjnnAXQIFMlRWjh5ZoMKkz+IBPRmERtPU4QQbDgKlAyN
MkHVGqBWs5w4elf8DBGwXzU0Da7jrDFuShsNq1kH9ElwVF/o0J/3zaQFElsTyADwVNpJ31PgYhPM
VoCGFyXvBsQH/agHbHW5jqrQcA0/8VdVg7vA+5/whbVw3DGTAE0Wl2JaoGghnPQKLTmzotuo2syF
lu4dPFxQwUD+1PVD67GMxTPw9KcJPPHaruOeFIFAXdIwWLWVnd+nc5mCWpTPlB6SG7qg9u0QGcXO
qhAsnhW6bdmsF8Bn1aVJVWs0E9AYh+sT/lkDvl1R0baI1BAQI5/Rf/h1devnXbbSSm2Th4PjZTOw
PUl7HvZ8nv1QJlgDVpqgeYvlDvfCXJB2m+Yj5Zhwp/Zz/61OtNmt/azzlLhBw9jRMC6Msm821ANE
QWLN/DGzd2DxUwA35mD69f6MniHvLPRrYIgYDtgG8xy560wFiNEBuGipyMkd6slDac25pRKfeJAc
qQZVphU+drYScdwga6iZKspWEq+E95/EOG2GAqzQ0fkAbEML58y3uecXTIXUYtNOwnzAK9amVyGG
+5dR/kcM6fF97Vhay/+Z6fR/YEshhPSv5/znv1bP9ffuJ/jJv/wWdj//9//ib/8mPZnaB/BQFlD2
BXwgweT+m/TET2gE0cQWACjhMBh8338kkawPC7HJXsDhhrmUWf9NetLMDyj8YI9LQ0aCKcam4XdI
T6cYHdtc6Fj8lwZExwF9d3zCdzplvjKuJ27pzPoUjV1DZ8ueijVa6ep3UTp6RxKY+NtB1bqbfLaz
adUOEwTapA+tnY7TEhW72t9N0Wx8sW3RoLvdjvgnRkjIfMcaL/X8WelyBDly+/bVnN//dYq9lj16
ITW9PtxgkWlgehYInWRGXrbqK9STos5ojRRycMNOTs80Z/RPiSknUmkHBnXoOPVnDXepVYFuYbKa
Mt01KVlO6gDgCziksasp1UQrxbK1gpRCIzzrFOpyQUhBhYvs1tLs6b5rxfAVp8hJYtgjlHv6KfMW
ndN5Y1pp3S3uZfnXmcRcvQvSnHK7il7RgxnH4cHXcwr0sPcjsiUsdVftlFQ0E9X+EjjiFGy2TAUH
CRQw5gN/+AV382oqtI6wKDWL0cVAwyeIDK1VN6oKYDOYOO9P+ymwcBkKaoIF2oh2EP7tx0NFmIRp
EMNG17QmcNh5qe4bxQdC49ARsRrf8oIuf/j9U+gm+lEXTfFne+rGgpjUjwJKdhSE7X/d9b/qtqt/
/evmuWz+te3yn89kTPnp3yzn37//CJ7g3+fhYpxy9D82L7zIh+7Xoi/ddGn7z25b/p//rz/+fTRc
OHEWVfj3jpwAr/pjserlL/45aPQPDoQzSH7ILSwKa5wmf7MrTfEB3BPAWpTcQSMKjU3+z0GDxLUD
iMdBCnAhWS5Y9n/Eqm3sWxzkozhr0EnifPqdg+bs1sQahgMNMh7YHVCpp1t1zno6gGZgYBmK5oFU
weHQX9tMZfGjcNrvdmQ/dBW2AKGelPum7xYvMpLbVzP2xoFxhpyCL8YsCMNcsOswmU7QS0hjEqUh
2+N2QlWvO7vf2zn2P3H8OCrNdRQr1F8oY6+KvMBiLBsuIbfOtg7jW8zyAkizLBjhx1uHk6DUGnDO
KP4QHrjk//SojaS6KzMZopKqzm22Eoo2c1qZllpS2aswEEdYaNgOaY6uaobO2yqgwVmStcaha1Zd
ijwz7bU0LcvC/Z9tdyoSv8DM//O2W253XJOa19f78hd/bzvpfMDaCFYPAHL4Nvayt/7edvwEOcPW
sReTmo3qP4vhn20nPqBguei3Q8wEv78kVv9sO/EB4iQ9PfaykDYEi9/Zdi9aZq9vSB6KWx24HOc1
wPZF3f71tYDhSJPrpYGttNQO1L+D1o2pwG9mvOG6DUG2UW8UX1dmekHRHK0b0iGMvA1Zt6uMUtM+
bKfmTzmjyY00Rjr86hUMPnCdNEC0IZlDR1xow0/Nt+WqRv3iqZB5fFOb6Sz+2ju/FYf+/34DLJ/v
Py/Fx/AXwWYIxf5oNS5/9A/FXl/iRvJ16ZgaOPDlfPmHYq9+YIWyUAUSilC1lkD079WoWx/giwPJ
JUtc/mb56e/VqKsf+NdwD1gWCQbwAfE7q/E0YSHvtVXgqlQU8JRl8R8vRlkP9JI1WXo0GIu1FAM6
PLVZbl9NyhuH/OkZ+9coSAUQVEv21vL7q0gokF1niFGUHkjRdY/dKscqslT47AyrsZhyyPBGeCEk
evPN6PypixQBANWTe2UuwnmeDLP0MkMvNlPd1GtlcbB5/82WD3EEf11ejX6FCtqfyj2tzuNX6xDw
aSjElV6hZRVSZljWmK4aImJeqA7ohIA2UrkyyF0OaI7gFzUjf74Hfkpvu9YquatUfLTAUWTfIyR8
8QPIi058ilGS6Ty9RCtrhXu1cqD2pej3HZh4HXF1NAOujcUGpYMPd1fSurlqGryq3n+55aQ8eTkd
3o/lULwhUCEtOX65oZgdynSI+jWzYtwrug7l08hDyqJ2qD91aBGupqFEl6V1/G1cq/2VYZTxdtJy
sgulsoYLs30WLKg6UQKVGvItwG9ycb17vZDwhgkjG3slb1Zsc29o+vgtGul7z2oxfUYNKUUcSOAS
o/TmarTp0ynqaFxgm58vLG4VDW6LcMBdA7g+fgaJbGff51buWX46fInMJrvBl+sSg/NsXUGdgcmu
qfyDjPCUd61EKgbWQwBOB2AkRs1FuldNmk00wOsLs3q2OxcFEBhCHDYMZCz6IK8n1ZCtjmMYtT8D
j4hr1DHGLzCg8SGzi/xJHUflpxbUeEO+v7jOppFRLQPCJrEnibg42Z8TnN6JdRN4wQIYBv0zpkA8
muzq/WHO5pHkizKbYDqXYMA5WTGBDtZEa7XKi+Dv79FfSzapze5p08r+3Td6GQqfRkjYRAvi5JTz
SycxxmaoPKVtoCvAYW8Uq757/32W1fU6elhKAnwn8kow//JcyTbXoczEZQnAzkmxmx+TK70d+zt0
/uqbtJPW7x7dcAo4BBjK1oiLuG2OFgfOvFxTtEIWEMa9LqLDbMS4kNFPykblB7izcvX+C56tCwaE
GGrwwZYkZwnRXq9Gn1NwzsHYUYk2A1QdYx/VVPo2/51RYOlCjzbBVp3cexbmGpkJoNTTUI2hwtw1
Gw2K/39nFN6HtByZa/mib/Pq3rOilhlNjdIb6srfTPHwfdSs5sIgZ3kcS4JIAVUTWGZkIKctAR97
lopVybsYaFMNGiJ1OrpqmKZonzNadAfa6skVxuQ4/KRdBMgH7kMBavjCOfLWl7MoechlocDsWX5/
9bZ63qfYz/PlgPmU6yZ1xBYXIv/CgjwzZlteFxUVdrQKtRHd8ONhQPKbdqPxumjrkHG19MbjsN/o
2fBpyvrHsCqBBguxEnCfg6ja+aX2xwhYAu4tutiFBuvZAVLz++vJ4iBj/hEuUF/ChFfvbqAk7EMJ
Lr1JdI9L9L41qulSGPXWBKPUzCHNquUqXM6GV4MISedRrRmElnbuKcqCJzbwgHj/Vd44MZfKp01G
TqOJvOd4lKaxk4KGben5da5edUkZPYJWqPZjY8UXDuflX3VymC0XuYqGFNnaS6b2+oUmPgayx13p
9UWrrIBiZhtblblbgtxdd2Oy6PxW06ZWp/LCS55vGijoGucn5Y+FjnZKQvfNwEfosyg9E8Dzt7iT
CJaCefDKrilp3EXyurOG4hfQLHmDqVe6Tw3hr01fRhdWzvLRjuYA2QJhwdlXCbAI9k9uXwV1/KJF
3M7Tg+pPVcVLqZz6dOO3vlglUBwvbNKzy35JGchzeX3OJVoVJ1/Xt3EPR63Ri40MIXIYjwFdb5bv
bey3CMFlBUSCjE7N0/ur6mztMi4Fcq4t22DrvmTFr9ZuK82hjocu9waypRvTYtciyC4v3I7GUug8
mU3SC/hl5DOIk50RfJFAskbEkb20U9qnyrYnar1pd+XXmXI9wbxa29BEdmEWhl6rWOmt1YCnzjKC
AbPL5m9M3LQz7EyW61QOJnTdIcaGFWrYo9UZXzMDs9cEJ84DuUvvmXrDR0qqCsQ3uOsRENFeAJ9Y
5erYuYoiuwdhGf0GCB8mSmmvXufo5F0jkdy6gIqijcDedY28Y+QhTVZvE5CmXpaOyW2ZzaY7zZxr
v/0Z0CegQEz2yH9Og1fFadJBB9Pkhciru9TTB7eK+2/vD3LG/lbJKUmHCLfoymlkSMeLbNAVTHGT
MfdqP/2Bq87daEJ/i6KI4jdSrW7S5/ehUKB9zxu6g3I1+KYX4h2niyQHRwGKcqxrMFzOpeji7MRZ
noy0mTYNYkakbcdP1vlRD+toZvnrY7ebtbqGhi9wstdjDTHygB2gcwpA1LcvbLyzY/Vk5JM5kZUT
2x2KTR6O9QO4PTmgoQTlKYsQBH1//t/Ya+LFHxELcLb4Wczbz/qgdpCW7RqYVG5WIf3PUP5uoLa8
kLOwuIkNCUpPpjIRpYBRtOzoptM8gZSAK2b/8++/Cg1pgarLS9B7clypiqwiFTiDV2t25c4g/PEt
GrQL3+atVUFdgpI89XaShZNvY4o6AG4Z820ILkD4GsnX0B+kO4HFvwGQae6HoO0hJirIX/3+C1J4
lqgDsS/p+x0vSPRYog7x5swLcyP6jLQueJ96kFfvj/LGJUO2igbKUlACg3ESM80Ip8IIizJPzyrz
GjW8AcBohxp7AOq4DoyQXuq/q2D3fx24r9uAb0woH4ziCwPKpXpw/FY6ZnKVbsaZp/SN4kmB3XLd
oxMdFzgL4ivRuXqPvnOWT/WF+VwC95MLwCDc5uiBXU4edjKygxhvP8An9GacE1yJbdF67ubaBX4S
fzL5qJvAymsXoG61KspSu+Ay88bWOxp+OQVeXXMdi6hUuib1cCHEG6uAFzWa9Xghennjcy4lbvQr
+Gr0sE9GSUAalrjIM4pjyKuRyPMqptCEPozebQFstxcOlPNJ5bBE2wbMJPGScE5y9VkZiaqLMPUK
fnPzuPhKZ1Z+s+3YXDsdEL6kCI07BcgadmC9vfvdxUStnr2JiCaHDcKRx3MK3UTtC1MtvbhK7jij
MS3uLOWu6gCRp4jjrFlk6i1MhwunwlkvexEho+y1RC7cZOgqHQ+siWoIosAvEH+I2uYmyWpY0kCY
LOV6RMLiF3YgKBjbtVI1DzizNTekAbJZw60FAZIFo/NlTGd73Vkjx4YJ6vFb3Wi95VLjUp6HGLbj
SpumsUaZ3q7l4tROFdSap/ajmigWVPCuI23RAx/E64jVtrZFoaP5nMu224EaLP7oAgvScmmXuL8G
Q2Pfkee4OoJc9jcR2DbW5cWA7T3w9V/vf5LzZY6IDYEzxSKSPRC7xzMD7WqM/T4uPctR1G8NNzYY
2br49v4o57Eq0oOCZEoQyC1asMej5P0sUBND0VGhwOEH40EbHBuB4fwR8yE0whvbuXB6nBcYaaQv
KQnj4ZrFeXk8ZKVGTWjDP/eQj+lgsA7+fkL93mV/BHtHx/zMTxCaHrMSIn5d6/FdY6G88LvvvTwE
sRNBypKjnCz4DH39RG98sIrOEp2ncAD3XTXbO20M8PbOrEC7xsJv/vn+sG+9PBcgC31B6xE6nKAI
TNMPA8gPmddGFk5FZaGCJbcVJGvq2B2HtgXFHdt/oOLTgJnFgDeu4tl7/yHOjxoddR5HpcXNTUyX
4/gDOEpYZ2o4c3PkAlV2YWHLF7XtBrHuGKPPENY/tfz4GqeWAauWxLow/tuT8OoBTlZA0RDJVD58
rg6JtoeqneOHETD/JuoHxY2lLK/h+ltbMCkpIPNisdLVzQvL8Hx7HU/Cyfby20mFzy3glEXdM6Je
9kdpzM2FO/qtQWj803enusc/Tw71tqG83evqsspEeN/0BvpieiYuRB5vj0Jz/eWLsrCOv2cYJENX
gumhWm6obqtl+j2sSPvCjjkvCiHnCN2HpioFGHCAJ8tG9E5TG3ZFGBVn5SozhvDT2EytSxcBz2IZ
oRLfjf09HFh5k+dICU2wEX/ZRopSx4h5K/Tw5CqY4DnCO45/Oyg4friTOehMcMaO1vA57QINdQxx
HhQA8u77O0cyk8eRD6O8YBnoKy8qqiczHQ6i6jSmIDfK9EmIKj/MFXyZ2AgvZNnn4QcjQRUD1ULz
ixP6eCS/rAO0WdLMm+ZIA6Saw2i0nHBTRvUfrZVfygEuDXdyLCk6txqXC8Opqb9GvG+h0gX+DnhL
vHOQGLkwkW+OR4dnAfotcJtlSb+K4ZoWVkYEot1T0Vx9ymCsekoTmm5YWS1V6cL/7WiO6QSJTNjK
NUJP5Hi8wc9MO5gYDxwuZMsBzeIEnZm1YzeTp/tD//vjCQANDEZUtcgmH4+X540aDhOtJewG5rVp
duHGlsUzlJjm2pqzYvv+unypcp8sTNJRoK/oM4PQBR55NJ9KUOiJXyiJx13XL1oQf7alvQ4gPxVB
fqeoERhhsIFalBxipdpDwnKxLnJrLdkqRXAo6PW5SRdvIzPHsqTcihSN59p3w1QNL3z65Zg4fVQg
QOCiNACg9KaOH7XHVS7vSzqIBirqK5vygxB3dOpLjONax81qmBHvz86y989GNLlvEW5aAHwnBxfC
ZRqiCmbiCbUePGEpS4UqStZqE9+gEmfuA2tWKZ2Yl2Rpl1V8NjAIM8orKiC00xStDwpc74sx8aYB
SzylxG24wR/jwk32gu0/GQZ0F5HUspnQwT+JZRRszofCDxOvTWCvpzS0tlYeImWEX/nVUM/RHq7Q
/IwFnHAdrVNhto3OTqZ1gg1VD28shaL5/pS/cVACM+PwekHskj8df2SkLBAJmOPEWwQbdiLHDQC6
uuaK1L7U5HxzKE4S8B+moK11MlSV9jbFXd4+aY3Iy9WYxDdoMQBLnC/vv9Qbn5PzatG/BQCPmNvJ
Osr0SjXsxo7JVfwMRF9Vo81hxxembnnek68JcokOBEk9rInTakWjTsaUlbBmoMEknt1rzic0CyDS
+j7egxXk2fff6o35cwwumgWOzQI6FXanr96TD4rYcwK0bGiAjLiJ19Pe7vK/cXVgSoNfxf1fL/G6
ZPHmULwZfQ+VPs5p5N8pRYZ1Sht7YdbjvV4gvjdPQt+ZXWxcuD9fVtjJNDqmQGAbwT2sNM4+VqMV
Xdc7EUV4bXh0YJusHcQMPVnid1fjrHZVq7WK+NIUItaLpDG8jhzvs3i4FnboP4SRYWwmKmI/hRVI
rBNHCVgWSlQ+wpSE/pkgBU//QGBheW0msICn3O/vEnSaMZSDftOAf/5dWASwOmD1S8pMt/3MfrZT
sXpvsKjzRpodrtmXGGXLLrlwXJ4f0NQcF2VwjU4JwOqTZa5lPtaFPTpARTX320KW2CRKu1tsLQvP
NBUIghTatr+7Cuk1cjsvb0Vj7FSMVkxhC5I7jDyqLck2AlALkwm8jmX1F9b7G9kHWQ9h3F/9ffs0
KB+VGIF1C25UVxeKN3S2sdVEq++7ohLomuB7XhVVeycHOggD8jVrE9Ny9/3XPT9K6M8ACKMJI7jb
TqEnPakdCNYs8mogR1tZpO1GjrK48CXPWGFsaUjoFHc5UeCxnQJ/uw6JOmwyQg+RII0QAErwpo5x
ylRmf6RZ68PkByFygPic70K/DjCDz/8I/FIeZvwzViim1tdimivv/dc/Rz3xYHxmSg/yRUz8JN7U
6L1A78FFqasVf4d40biuxqC5wvtJX015Pt7met9usrhHH1SfLawrUSae62je+A0Iqfcf5/xc4mkA
fXB5craT2xzfVtIcB6MqTGwDG1N+gx6tbtFg0N1whCP9/lDnschCLAR4QeF2KXgtj/Iq8JVIIpii
lYmnsrypmDaoUnR0riaEzVdmbohVGyBaQwHkUqntrXVP7gKDC9EgCm3qyZzrHeonk6gST48dZYOt
FJaOzAt1l364aufyYEzKDbKQ2WoqJ92zQ1F/ev/l35hnchpbpcQpOZpPa6rW0CFvANuYKBwimaBH
h1bNhKwoOrQXNtgbh5jORQM0EaQ/5bOTfFBEcWhOL7earjd7BQHkPVh8uKy2jbaP7CvYr+jnv/9+
b+xqdKBhpdH/VYk2T9aRZeJ5GydcpRMUZ7Q8tNqlSXkx3ntrGq2lvUydGE3UU4lrkcNRnCsj9rj4
bucxtu+mzFZxtrGDdaklLQrnZTvgxYhamVCVaGc2iNV0WJBiABlUND5t5UDrAKE8rfz8/hS8+WwA
3Kgr0frjZDte36EIUhN7ztib0+k2sY3qENswxAFrGhdk09+abO6KpQUNOlS1lt9f7SQD69PSTDPY
xZUZzyszQ67dMromvHA4nMdjoOjosEAVeQG5nuxYgjEF2becUEwg3e8bKPQYUfMr1tU7zq1LLjdv
rdul0wfpCmcOGkrHb4WEohpKsESYBKr+dm4MYuaowhDGyKptaOFWi4qTcWHdvvXRXoTgwQ2gOnea
IMWp41TD6BBy5kWEmIMZbE2H6Fb04lLf9KUvfRyXUXbk6iXm5GpCzvf4BVUn0sJB9VkgivYphLsf
1e0tAejBl/oGct1VLKsdgr5bpP5RvbM+qlUFgLm5taPGzQOq7kN9a/jjk1X2V++v3bduJcSpKG5x
9ThgX08ODQvtvIlgL/ZSSp/rJDLQ5xtLDWmBaHDNLJHbIa7L21nqxY5XDDadP/eehdIZcJrgUg3h
jbyOqSKNAu1EsEwj4HiqqoaYKKnZS3E/lZsIcs31mNXPaVcm90EzfBxilIZAg9MYALa6Tsx23EP1
wQWlahvUC2mMvT9By4Bn307COlz60UCWTzY3XnGjqg8cPCgwwiLMFGcFDa5C0hUrZZQV6B6Hjvml
0MP+aprx9X1/+Ld2vEOjAkMZdj0X9vF89JCqQ7Xn8zhDSTKvVdhHA+S6EJu8+ZILSQkENJZ9ujge
xS9yol9lYhTaJnBC7Oqzak+aSzUaF3a2/RqVSXUVD0Z226BjeGGOX97ibJJJM+msoj9AtH88/ogh
peIUPVlmiqaxET50PTJllblDoRxBK3tTIfwg+cBm59yJnBPIqeI7aoKP9YDwouZvS9Vy20ZbZRpQ
iyjZ63a6b43kugGTYuTxjzYpD1bQHwAuYryZPKjl8KecykOu0+jSo42UAb7n4/2kBrcakuxgZNag
ZhxkC2MPERMskvX7cUy+ZNX/Je1MltzGgXX9QocRnIctKVFSqcrlKo/tDcPtbnMA55l8+vvRixsW
iyEe99l4ZRsCCCQSmf9Q/FiyVgsnSh7HD0B2fZ5yT5rN+Zjai5CCEzJu8Eej65AvLyT7ItAAQ0L5
nJi9V8bBdQydB9wEkEDtfFRXL5mkvC/N7CJP4Q9JDNdo0I9SFz2rYlKRGCkIgnh5tBBXzeJrK2nn
3jZOAc6CgYJ1nz1UqJRVH+5vvM34aLHhl/IhNKXVvre0LqyGgYOI8wyiWtoo+1kbxfwMx/l4f6jN
Pb54ZAA1hQm1PmKYOs+dI5b7U1JspOsnxEa6dA/kvz2KzjiUGMgkVqlgJZwEFJqMjkboVA8DO8k1
JbX4Dzf0YnmJYQs9AKBwtzsZjadUxc85Oekd4gVhICcHCR/Zy/0V2/g4HEQ0pvAwIaf81WH+LQ8o
R0OkOU3c06JeANIISS9b5IEvyr2O7EYmwEh06Gnp4Aq3xtcZfa1HCdawp8m050ck/3QPETj7ohUC
5RJRFjtvhY2vRH6n8VQFRrboetyuX0apr+0wmDylVOGv3dAl7yYz2MM2b49CnKRavXRmV/GOIkKX
yWSRp6yrMxcFShNlOu7c+19pcxRsKaH+L4n/ei9YZKlDuqxdbk7V1Yyd/sB7L9up+mzuhYXxR+pE
yXUtN8KNPata1CWnLlFCX28zlCrCfLHSKcPj/Qn9Klat4jQwt0UWg2UD6bdeNzxDBwmDzxNW4iGc
ogoZVs+24mY4o+kXPaMSWMzHWLVEjWJRhFn5TJF4eKj1zE7cOgrmqyXJOgpmo1bgmiWr4kuNBuxH
MTv/GME8H6WxNT6PsYmkmMBpo3bzyUmflAmAg1uVVq8/dEapYm5mVu2HUB46vKaUoR9O42Qm5PqW
MqESysvuhwUa1RexA/VMDnUnf+DEV8pLoNYOumx91n816zjBL73OUPirjB4RfXx0qsHLld5E3wN8
MUInhfqXzLsdJeZCzy6ZAp1/ocz/AJBijK6W0VHIrSJ7rqvJV3M4oJh8dEhJFRjZvB9s4BgAD9X0
W9kiE8fvm8azGc781NZBbcFr7Mz8mpay/NqaeLO6Nkr2XzDuaP6eZzq0XtRFONVxZ4uvHJkL/zJH
piE19CPkaqNzndJI8EZXe/MvTSTa4mnSGqCgBiEQpjSHyK2EJUZ3sszipQb9ee4ypUwOzdwpj6xZ
Nz/UZRJ+qrDFuyCbUL3PsHQ7dhO6KghDqE/VoHS+bEzZ2YmtWMaUSR3x/y4VqpmWWc1fkA63aS4E
UrTnMrTxLliaVxiv0bSnpLPKfaRaCapCNhCPNSgNl479b4dSqYt6zXu5LruHorH1nURo68iSeFuE
HhCOtOluw0+NxTjvSmrqVptJh7GR5mOELuBOTXMrqHKKZKj4yEoQG25H6RB/njK6x6eBtx65jGr0
p7k0Rl9VgulpHpTKv39wt2IEJVQHpBMkN2PdWZXlQR4ag2lpLdUw2ORoaxUUZIbM/nR/pK1vhmsH
xHeK0GD1VguY99lMsWqMT6i/t74UavYrqv6U17NpQMpWlf/GHijYiUtb6wkZBlgNNWDS1+VH/XYd
pp2KgwNy6ad8QHOa/dlftGwsTgjz/aC/Ju9sko3VpEi8mMxxR4FCXmWrddBZSm42vMLRevYcYRSH
soz/maEf7Uxs63XGUDR5fsm2wKK7nZmtznUjCh78pl1nHwOcEE+yXSuHCiiNF+uV5SrAAI5agz7A
EITmtVbL5hjOJJ9hL++xUTY+7s2vWRbmt3XGML7CS4dexjgOXl8ULeLZeoZxOzYOlZCyi4NJ784l
urnYGtidpclL4rYas22Jk1bN+UexwznqRlQeunIy/NnCLeT+3t3YRotREcpZUIBo1Kq30yPshza3
GynvLNIzMHTZD5NkcQnA4VBuqNHfH2+DLPLLGen/D7i6Tgc76UYVgPDJmsHphckI9CjUqRLWqAIb
edN79DilS5Hkua+Wg+a1qeUgHDzuJF3LoVxd64uZOIkXlzuk5tWhHRDIMTG+YW9xoA/4DZcUpfNv
aDHKxwQjr2Pb6NVJroV0Vstu7zi90Z6jYq9TqTeovFKEgMVxu+7AnvA3sPBKgZwqaDoVx8KxPTx7
H1uz+3e2zKM+xb4p6s/BkFzAozySwHlsByw4cKBRiq+WGlxSM3u25N4b0+6j2jnTzqHfuBlQHgLc
AD4W5OaahdlDjQqrpUM0mA22a0mOu05XDDu7fWMUZFNYB0qczkKNvF0KAeRdzqWQHslkD27Xqfhs
2kLZmcvGxlt4xoRne2Eac65uh5FTVLbLmGdzLQGhHionO5qiFVhzjcGFfrD16EgJwqZ5GqBjHKGn
btbyKWvin/dPwNsTtzQqefRZxEY6I6vDPQRdM1lBRdEvUotHYTTFuZI09cSTsPheVZp1/r+Nt/ye
3wKY3KlhjSR94FtTgpR5ApJrnEV4rKLJoAxQVztM91/E8duTpdN3wAx4UYGhtLEKKarDpqGhovuw
oqLXUotQww5kAQk6sFsE2WeAtt27puzLj+A0UDwtEdX+GAeN1rpaEXSaXynIcaPkPtXouRe5dm2j
xp4OM5jK5lCG5mAfox7Bdm+eGivzGg0/AxcZL+U1KDkubtrEI9YMaZGoj3Y9VRUF1g5Tk6irZXzL
keP83jlG0eLP8kvQCizyP04uhu8QnLOvsVW0JLzgKQq31pO6P7RzM1/qSFfxYmpmSu65PNiph9FU
arqKJM3+NKbyK1xLGXGutGpthHcCkZ0Do6jwnWGpHvu4TbtDiC00rxTJmF0l1Y3ygJ0MiiNGFRYp
IvhaCWUtG01xwEMwfRmF1aGyN8VfhIEm+1EOgjH1LAx6v05Br79g+FWhkZyPY3qlZba4nRaHweob
xU+RZcsQzJsxWFKQdH3i1yePfZ3VuiemXASe6GRtD227gR0kZV0wpyYlTZvzdrvZVClNwOVZDgoG
6kVonSYhjF07iYvPVeLpE4paopgm/B/0wFUaYbn8rpJDH8fPdoXTTOxIi9YYKkKIPuyh0X4VuFdb
E7AFfTFrEY6h+nL785KxRuO+sh2/sRrczkLZA92I2mduIPxqKR558Cv8Rp2G2SCBxhOuUeJVhQju
PL2aE4jloLmWVv6BnXn842MKqZluEvIay3NzlfVYJfJQAXcRpjXR4zBryIzWkvySx4X+RZE4vveH
e3P9katS5EJfDpVFikOr6y9sqySKqhnBf5Tk8RaTbW+Okv7J1ikEjgmq63WAb4VQ/hrLud1JOt7k
VMvgTJE+C33rN6i5ecy0ro+a+ASnP3IzLXxvDvlnRWDcW3blT0Pv39+f7eaAtH1JlREKoyN7+91j
abarocQMbOjL4JSKvP1gTlBXnIk6q14ZaAnb7R8XXAD10xzklmeRydBXcRAXpzmPemYpdyYZzJBi
m4C/wc5avrlOllHIYbhL0F+FgX87NUeM8AZCplaFSnkJDZmyrZRGx6iZuiN2w3uynMtS3RyhZTwK
VRSt6Zwoa9JrPmIzn0a4mwyGhQMnrF+KSjb2Yvnk0vi1vF4tjaVtsde1eZMmrAZehZYKJwCU/Xnw
JPj+utkc9n7QN3vI343l5GYm7Qa7D/hrjbEbTb3p1XgCsIDN0UmaheW3Mw5TJjaYT8LYZf69TUsg
K5MJLhXnBZewhoFJYSipSVBFp6BU1bPZpdprGY7aQxmyUxs7xm5k6tITys7BVcGy8xDEWoQtSiJ9
vH9GNtbXoP1J3gtjg772Kg0rx6SSojyMSIinH7mhhe9iA0OC+4O8MfbG5/xmlNWhQLTIqCUbxnCA
y6ALGybxVKn5lyoN7ByuD5c+zMWpRj8JaUhQ4jtMxZR4Fh1N1wkSD4+P+kgvTT8MQsbpbKFQTdFx
iuk4xNzooyy/DE3yvs1omgB4dOPKql3gD1eKKuaxadtmJ33d2jFAD5ZeIkgPzuDtAay6sg8sVUQn
xMV0d+AJcxSm/AlYWn9AynKPlPf2ebysIMrgsNYobyjrfvhoZVIyt1Z4ivrqHytO1UMy6dp7AeX8
kAXGq6FN4ghmLHokALdUjoLUR21PuvaLP/39z7kRVxcBNgDQ8hLG1x7IuWa3BUz/8OSUuDtK2hCi
EtTMXqAOlD9SU/ftdN4rEGxEoKUDgObAAl6DXXO74LwYw0xp2ahx077k2EJ8dMIu+6CAEfioRHrl
5R3FYTctrWBv927Ml6EpuXBO6RCt9WQp/szKFMfIbVvFNVTmyBXI+oPiSeljW5QQWxFDTh+/jhb+
E1nwklrWRTOrH9Qz/qlQLhVD1VN773+akaCdm5LuSf13uh7nEFXFQ1N3T1AoEgSfqu+WUTTHLsvb
Y4gb5f0Pt3HYTR503ExMZel/3q5h1xUIyTqs4ZhjGOdYreVjBmDs1Pw2R+HxyHcCVIE+3+0oFDnj
GHZBiEx61R/Y0Sr8wsneOYCbHwXMGy0hCBQci9tROiGwwhtQPwIMM3vIEWDLI1LlgsAfTmHz8pKg
grazFTanBm9jUZkA/7LurAkZY5Te0sJTozs/qlZRjkYYZzs54dsqAYk0pxwZborCS6/wdmpFHeiJ
DeQApYekfNYrU3EbZZZxRo46Pw+19EA1RRyB/0mfpLJqvapO5SPYzfgD4LTBG/pRp+KtG8/93C5u
2kIhh62tGTPgPHVH0fGnhN2N/x+2F2gGBAuoYr/RZUySOA5aSeaT4OPsmioSR3gf/PwvgyAGSEK+
RN7VVVKKIqjtikFks2lPWoIhnVnn5U6I2/rQZMkwLijZUIpbjaJhLzrQ0+JDzwhU5JNVe92SFdyf
y9uHE196gcosYj9QJtcZatYJRw+slkgaysnnapj1SyrTXcJ/CwkeajQH8GFQJwZQzXM5vqDjYoEQ
AEopQMKfhxF7rELUoFnyvNqpIGzlKBTtZUZZuDX0V2+3oRrSqA9hn/vcJd130GQYjUD88uRsrh4w
A094SHO3QDLQEXZNoRriCZgkZbO3SstAq+ST/gEkwMWyAU2+VR4/zwUOu6KV/CkrnGesth6rULLP
s5zpvpFo2XNeDot7RvCTplT2M9BDEoC5H19Ko1Be7n+yjY2BnB+ZPR2TRXDSvF2U0GmGurELyS/T
qTogsKW4UQC15k9HWdqoZNtAqBbRx9Vl1xQKDIsZ5SczVUcXS7/6EmGcu7PJ34ZQRmE9lwjKeVoz
C3V5MkWuzIEP4E891OU0nWOU+fAkjsezCr7Ek3N13BmUEt+bz8mwtC64U+kroGdzu4RNPGm1MbaB
n3aIScXKY4mhzA96QbZ8xBFmOJXgkh23dIpa87qsSV+NwMLTrM6MUXEHeeYSLi35FaDd9AJOTOIS
lp/NxHE+hL0uvo0FqOSjA8iWLtCsZh+jSFN/VJqJmVZpdZPpzX0sf+tSJRsPlW5PElWkNtMvYz2i
zuzQsMV9IRBqd0i1OfmIknwawGqMncmNsygIXUsDM3holMQZD7FRhMEh6A1sbmxJrROwL2n41E9t
/FhnXfDXOEgoGo9O+T0Ouyl1RQKR0VXByr70XaljHzJmP/NWzf9OyhD3mTmUjYG2pNGznZ2Yd4EU
/y301nkXI3BkHpocY3OQiqo1ssvNkQzMGkogKyaE97kX0Y/ErjgBhWji79LgKBh1SyPS1GrRfTbn
CeY75I/PSjGXs1vj7CZOSaTm2DO2HQghcK0/Rl3pns04dwBeGmZ9nsBXv2QKfV5QR6r0qNR6HBw1
wDvnqNPoUauSnH6LJHv4kpd685Lqyoyrn9y82HSPsLTJHkWXYUZY252cAxgqKbjkQ7A4cxpXoov1
MaU2+lIlSYCPIPTkQ50707Wg7e2cMWmNkeZHDk061HZTyn+XlsA0Wx+cOPZ4Exk1cpqCpwJ6bVLj
ZlLgDD487/Cbks99degUpXuX9JGYTrVRSrr3P2mbIK5TqeBIYiuCi13qzoskzBy3qdz4lKJSkrmo
bwbvx8ppX0PwVxg42wL0tJJJNgUiTAU/2akpvQxxln2+f/qX030b76hRQR6nHYY4zBv6QFg71hiI
JPDDBmnQIEKgoSsU9WQ15qc/HwnkzsJARQODl/3tUSSzqNQ6zKiOIzZyLZvoZ9uJ6p3sNPFO6rk1
JwBiqmyQxINOX+c0SRhG/RgxEk8Dvwqz+jqXgeE1nfT1/pzeIuGB16JMhuINsZPu7GooYZe2LbFB
/TJskGnSMOGULDr9xAbtzEUyHSK9odMPwPgQhT08SZHthdZf81l9Q34EP0AmB6bVswpyQ6kBpRsC
x89Cc/bT0cTue8TttNDzT+rUXSFKYyYZ2INnBA12STbFjc4prrXU/hs63xJpuLZt8Fdsm1cz0syf
XTmH5ybRyp1bfuO7UEiCW8hLViYkrxZrrKxZlzEk81tpMS2O7H/SJuuO8KMD9/532bhtdCiawLRg
htB6W72Y7TAAuKXhVY/daXHoM4N2X2fhWJ+PMkoQqTa6OkiQP993NH8WtapFTwu82u0ODwPc1BmG
0rQVyl/7VpncUE2GM3/X/A9LCcuJ+hEHF8nn1WGylFZ3opyhHPyl3C7G2wzAUIWeZDvvzGpzj5OV
sr9tODaQT2+n5RiiG9DycPy+HoDJFEFmHR0cnI/NrDrHFJjFZeDyPUqG0h8qu8wvFZnEzlW+rN16
jyOhwxsP7VuV0tntjzDDOJyoVDj+nCgp1q8qDfJotP14pmGNJm79sRp5naRGvvdVN0emrYLcEwGF
vXs7siFnUSKllM3x3e2PeL9XLvbr9oPUI62Kk1z4aSqS+qgKQ935yG/zP4B0uH/DOaSmrKzzPztE
TqUO4eB2oNxxeigV+hvOntrU1qlUSL75uBa7aY0SHiraNHGOlz0eifGhSczgO2yvR9B11k5DfHM+
vEJAzFBUeSNQrZMEVVhTOb4em9U7uoYFOzfeAxst3+PNTgF7b3DJKJQal1/xWzfSADHhkHAwSo6U
U19rja8pY/okY9PzlFN53Yk1S9Raj6cuuuUgc6jNvWGh49A9gjJyfCmPqmdnQvQmLNvyWBQYe+pz
j0ttq2FK0WjRc14Pe33+rVBHNOWdwF5RjTXKIDbmNJIzhg80a7hY0ei8VxMLSz4VWRb6XZDB5Hj8
cj++bp2J3wZdS0wNpRKAdGPQhq7kj8YMkqtmZbEPDy97mRy9htNc6wfJMj/eH3hztlRCwWVCDeJV
fvtxW3Oca3BJfFz6Z4iG1MXB1tL0LLdVjW9SVHxAguvH/TE3KsqUYFSguksviZfEKgJ0eJUGSDlx
QpToe5HyfuF5Hv3T6/gqdhoGhQilzLXb57rqW0mYP9Ro9rqhhJt70BrE6An3YMSRJpon1hdDqqv3
jdGa79QZgYKMLeJD1jXPle6A/6E/7NO+Vy8pxTVgmWirIgeX808XF8k8C1/vz25z+yInjt4tuxfo
8+2K6slYRMXAihq5JDA5Bm917RqHRB6nhB9xio6qUMLoKluh5ipOUO/JrWzEH6q7XC46BVfKUKvI
HtWzxWuL66Ut6vZJxor+KR7t7qm29Mybtbx4ko0+w98ae9sG6XrcMqvhvcQ77pArQj6YwkovWTfa
5wFpMXfCZPmYYuVEE7oyvB7PO6+d7eGqSrPsDkhuBYh3nlHZQkdyzsynGC/dI/oW8ifD7ke3KRvr
4CDyd5TDBldvFTTKyG/xzBkLWCQGUU1TNFrLmFjR4T52Gk0UHYUvGqh61FYnO5vzJx3V/6+KEorL
/a+1EUJRPkTuF9gDha91Ei13aSXJNXvKaBeDThs3VTmOtJ2QtnG8F6l3OlQoXtPPXO2JKDPiQLUr
EkpDso5hNiJ2WirJIawbSkWTSA9q1mZ+wWXi35/fVi674FYQqyR68zBZRe8iVvqhN7htweRmF7yO
q/4KUV3tPNsc5QAVznL6lhqJcilDDoQaCXTZUsxZYYKNE27Ynf4XDrndh7bEBQFLb0l+tHFbxU9N
axokmGMlvkTYzP4xo2lhWSxMJuLSYlO3ikxiEraEdz1rlivaWQrT1rNU/KXrqCoOuD13B5yhkZvj
QeFLTrcHItw6RRqIXu67pcq3xqKGYD3GqS5I0jIgtpMa6G5bNunZUIKdELy1BQFsUSoiAAHm1W4D
RtzYFjJ4TFSJ+9CPbTT0QjmUd7bgW8oa60nyviRABtDhX02q367xMc7irJlrMrx6GGJfaWKcecHb
IsA3kqqlXtwn/YemrsOXBlv6hyFI4/QcS2lM+wNsJ2+gYmqx4Ryd+MP9TfoL+bq68peCGdgqKkoU
lpZb6rffVjiWlARW6vhDax4qyfk2JiAN5S475qFxLgtx7Yv0nRNQIwn112yQ/xb9/FRO2UNYl9h0
DcehjD1Dzj/0FMbLVvOENZ4lpTiqSBlLDrT6kA3Taf0BDk/tqkjL7KzvxkVK0W+BDaBIST1u9YCI
U7MTUBxsnwcSSNcOfEpWdrrX6Maj4rTtwVqAoTvrtmyN9brR2AevwFuZRH4VV9JJFt08m3hKW13z
MYgT49kBNpFT9B4F061axy1AhvwNcV39CuJ6qN2mc75LNSUpt+rj6XmCbP4jANtYH/RxfEqozmdu
ZMTJX6qkIHA5oZT6JRVGG7l1gYaqNwWB+lUEibLH5t24OFlBWieoKgJ1Wr8Lxg4N+yifbL91vqdp
Nl+Rvs0ueQmizO5Raq5lgc94VQu8vGE+3F/KjR7tos1kANcBUQuheHVrpoESWCV8Ej+hH+xaSXVV
ggZH1/qjHNq0vpXcl7r0Q+4or5Ep/dShyqhxsyfFu7mLLFpHvI9+Xd+3B0FBDjkUgNH8OXTeYVq7
1O9n7ss8Do9OULWuFfx7f+Jb0Qe0Pc+hJQsEznQ74uI8D7CAfVsqAxpEmW15RUQIuj/KL+TMeqcS
4fBggF4Mk3l9wmMZJZeO660Np2+Qdm0/z2qIKQDED6rIYrcUNMNLGiqXUeT1GcRx5zlKZHyygxHy
amzpJ1MJq9M8L43bOB/OtLKjxwnFxitihJqflpRvRzNK36Hq/ucNy0VUfcEELSATvIVuV6nBZTNv
Ss32q14VV1p8qi+rQ+NGoVqfnDmRnkJJGndCyuanIUeG8QzDDITL7aDUw2eUWWbbpzKTUMGsTMCW
lbGTIWwdOwqVsKVoV/LKU29HMee6rLVgsP1UsQsf1pJJWXRw/Goukk+GETeP2LA51yzv7Q91WqU7
w29VQyiCLAIzKBMs5OHb8YO6r5xUYnwxJUitkI6RS4r4UoCM8Nogcj5YaTyQBQyzK1uC6rnZqTs/
YnOlF9gXSD5uxzW0TipjoFc91Q870hV3Ciz93CK5cbh/CO6P4siro2aAVxypnNu+pNXNY9fkKAY4
Uvtf5gJeTgFgBk8Al8ybu5SqzUSBpWGrKh1WA51iHUIbEZf/MBewLOgdkdICZbsdJTWEluldz96M
o5CAbH7IUUPcCcpbWxMQHnxBeE6LBvrtIKqdt0gGEw3HKFefU3uO380OiZg02clZSy00Q8YG4Yeq
UI8OaLOdOW69U+l18QvwZ4Jbumb5B5YmCh21ZY5GZKEzldQzPG/RYW5Q2fa31nSSr7omxsLFVEme
3Vg2JEE7N6z0B16cwnGx7ilDXHby4GfXU3NzHano7QNAI4teR26gPKpMzCOsCgW1vdqB6WsmuIJ6
orLK5xmfuNDTOv50JVEtnRTLyV4Jn+Gr5qTNt/sfdeuZQq5N35gcDGT/6g4ElRGVfZWSwxTQw4G4
G2QP3ApQNIdzwpv62Gqd4Y2yNX24P/LWvbeQhOkoEoNgWNx+aaGqlUlDnVtoDqP3NXYQh8oUX5W6
/mB39mtk4T96f0ST/3F9If0+4moD66kNwEXmHkJL+UAb5UdqqfMZ5pc3D7O0cya3km+8N8CALd6b
PMVWO7mqu7gTHbdsOmDNnNXFWLklut7HqkGrIiLzeJwb1GfzSfocma3zMKBOeRg1W3id3f0Duv6P
DQIhl3OtL+w+kBLgiW9XvHYku5Nogvghqm/nPNf7h//Fq2Pju96Mspr33Ed1GC6BdUKU4ISauO6j
CmjSVWya9yKc4mdJ/g/vKTTYbBBMFLV4dmu3M2PvDpKzhFmtmAceAvPkmUtx4/7+eSvgxQKio7No
3PzC+aw2kIkvoVIAVaS4pPYvRudE5CtZdRgjJTo2oWJ/rpN28qcmqA+NPmkPhZbr3+k/9s8YYqcP
kZAkb+6AXdz/YRtBk4fAggrl9SxTVLydPmqxetsXKNREs1m7BMlm8ZzkpdTJhpeJjOYZfr5+b2hf
bLnuP90f/a2IjIOk07ImSCTAyJdXy5LxEJlpZgQ+T8a+9pwkHJ6iwOhLL4a/gUQf/oYHYTfhq1It
2ikLqT9yY0myrnNbGTg9ghl27ZwHykGia3zEjCmN/KSI0+UscLpcYaf6zs/eiHyQaXkbL6RQgJGr
+GONqiElw1JxctThaeq67KGSqu6zk0bIi/TopVgUvny5Ccwd7s1GUkA7gl4xVHUgI+veqpAVCmcd
ogjUjrp/lGTsvKSf7R32/cYovyCQnHR8uoCn3G4KJ0mT3pxty1cmvFpdxy61xjX0MtuJqm/PO3RT
gJYLT48oty4ny6lVa0XTW37QOOlBlkT0GiV14hn6aJ1Gnj1u5gTi9f6e2xh0abaALgIKs4BibifH
dixLoWBdogdqU7mz7UzvC0f5Ephq/ViUc/6jtsY9z/mNkE7ZEE7kUrBAV2zd5sHTKKb+FFk+4tnh
AwXX5nUyqC3YoaKhrUq9tFLK4F3tgDkZR9N5h3xI6RcmTczGpnutW+WfPxgok3H0qWUuUNc1Jijq
7CC0G830UydIz5qouhMOt9Xx/nK/vTkZBZ4renzguqDZ3S53mepRjHeZ6eN4l55r8okDSiIHFPVG
HinFnojs3nCrrdtoTtOyq0wfFpDpNXJZH50eBK9sdcFBjfs/z9I5/jz26Kgtjti/vvtvtag4lWpp
libTH7WyPo0tPdi0lIad3PJtwGGUJUEnRmP2uO4y1Y2pYenQmL4ZqOKgBc340muhBgRPYjwskR8t
EAfeHI975MJlvW4THwqNYLG59SkK0/C+/XxpWDpZOpUm9u1C8qa0QQ5PT6tLLKx+rxXxdiimB5yD
BYU4tK5slinyOCSQhh8Xg3qBkRdc5FFUyU7Q2ZjRIgCETQbde3K6VSpDzSALIV0ZfhpJ4VXEiXru
gRH5RWUVO9F6YyhYtTRqFiQjLKzV5ap3EWITeQSvO5YKpPPmysN5xDmUxbxXCtocahG2W7zKgGet
vlPURHFTD47u50Zc+NKABG44qMNJgUe4sxk3AiieYKaM68UCCFjDsWmk1W0067qPCzY8WxEg/hiF
xjt5jsUXpVbkEyW7eeerbXQmWEZOgQ6jGhLUmjIvKzyacKfW0LHlEVwNSNuNpX0IUkt/6FNRo4PZ
669DqP5IHC3+IDRghHjBxP44O84pEobyMKMlcjBTvfVDW6R+2dSy2yJm9GgFw+f7UW9jjX4VyciX
cY9D6Oz22PAiCXgEzvQaMt0m2BEbfE8HiXausyA63x9sI+bx7qT9zNosOOllb/wWg+jROTbyT7qP
K7p2JfUwTtIk9egcYoAySdnwx6h/0izgPbx2keYEYXk73pCWA0cYRG4wA9usFVjOmZ3FO7Pa2NG/
2EoYOi+yFOvDYyV9UpVpzCjmpL+aTjodw3RukfsnnN9fwOUHr4IcD1kI6jSPgICvYao4kqe5llhU
BadaeQ6cJkSUIN5LtTfA/ohnEcUR4aaZTUv7dt2qzBoNJFtVH7Ni6UFy7OC1EWFJVwodE+HGulQc
7aocL7iPjf9mRT35+aiPlxp9iGdaNMbVMWmHGnFVzIjupCn6FIrAeyWO3M6K5sYDFGm+N9Jo8v90
gWgOU85car4cPmsVyFqtKlqztFVfGBTZ0zL4Ydt1+F8GWaRcEAPVlozwdnmUas46RJRVHz/vHohc
0Xwzwyr/eH8qbw8LNsk889CWokhE3/12FD0LRYIYAaVlFPZc+jCRN7ctzwRgFKhEx3vOfxtPnNsB
1dsBpQGSdzKaFmIXUvswpXVB7TLK/h0KET9EjxFcP6XrPZ5nFlIvHS+xeIx8ZKGGvzKcrmCDW85r
0xTV0YqpcfKGzE9NicDe/XV5e9z4mbTVlvIxDZV1w0+L5wrQnmX5Uywqr+pIBMtB7lywANrOh96g
GzAW2gEUcYlXXCW3S4JvkQOGC/vtOEQKEepZfVCKQvGkKhn9IC+plCPffZHLojmg1DQdeqFLnplX
+U6MeXvw+SGYGyyVXB50a2qf7vBCg/Fh+TiS9echQFtem5y94tFG0ZphYBLQDoAw8wajFOZz2gS0
r+k6hND9ISudwyDq3MqueF0ZJeovE5KNKS5k1xI0NAqRirLzfbemuphQLv1GcHRrXFaRRDx76Pn7
UWjpeK5GhafJnf7HkZREfwEZA1/gabFuMcqlrRSLIZMft4N1CKZhOie5lR/v79UlRbuN14wCiRcJ
oUXwY71/5K4eYdGoC6XNAgRoK+NZma1/h8ji0a0qMJ4GkT2o5AA7qc/WIVlkzpcS76Lds/yw325a
JGXbIK10FnEurWvbGMGxCVKswpV8b6itOEV0IvUGYoo4yaouhaeCJpUT32voxvzQJ3S0FCVOcFVu
udQN/c8fMr+eaLSIQNAuBJzbqSkoXTfSOFi+qU7FRe3i1E37yN5JHTZnRXxfTv0SgFez6pVpAe6P
VBZyy/bompQ8w+P8HGfDJ22s0vf3N8ovitibnbI04ijVkD6uD3hM3S8CH8jJA9R0LPJq9AKnU8Eg
T4Gvhlp4mbWeFhKVCMCr8fig4g0J6aNMz9mIHi+JYntQ5Fa/yImGakTWp4dWiv+Biag+0clTgPwa
xVlplfKhFf1fcwq9wlHAJvRB1j3nuaUdIT2ELlog4UFBiv3QKuBQwiTIQfrP0en+hLfWlyoaydlC
9ZHXfWmt6rRymqmoSHWq+mkqAp+yA+PBCaD9qCl7mNLlg60XmLC2eGvSB0Dq/3bbCBqAchDZpj+1
RY7Ofud4Fut4iPDU8MJQK90GeswZzV3zPJB/+TBPMAYY6ug51gf7XHW95krhPPnGjKFO2umDN8kw
SfomU1y09PunDtOfx5D7kb6J3Tw4gT2ebbMfDt28gD2HcLpYs1N7QMDkwnVQEz6XdYA/Ms4eWoNq
rVnYLqPYZjFiu5UYJ3XSkmsxoi3wP6VSt2Fc15YvMgiUpTQ3D2nCvTfTZPxy/+Nsha3f12q1+Uul
ithjNIgaR63cus20z0ZrKM9VkGhepanmCXk5w3MATXn3R94I/uC5EJJzePJSRFi2zW9xawwLR2+s
mLDcG9VjN6KtrqRNc74/ykZ0BB3HlY6e6RIjV6kVKNlRmLCb/T5tsX1MjfIca8XjaIzNThh5+7zC
juu3kVa7Lss0pM7T8P+xdx7bcSNpm76VOrUe9A9v5vzdC2Qmkk4i5Vva4LAkFQLe26ufJ9jV00xk
DjHUbGdXKooKIBDmM6/hGIkia2foxYglBiBtZQFy5ChY5jaq0vzKJMKdIAaWQera2USBz9HVbcKt
YxXTsfAqhZ5BsoVnvjSJVONpj8kGkLUuFIpaRJVZUShMmx6FGlUp0Esb9ZtOsbYwcxeH4rSQABqw
vGujY6E0cWRpmUOwmdb72tM/wPZNrtoSlMLLK+NC+4OU59lQcoE+W4BlnvVgdm07UGzLeeM5ogra
sEzvTDhYweSF1TelzP5M3Knz7aEWN7FLrNcXjePXmdrc9oX9PQPwvxET/R8ei/4HOnEXqDvdUHhx
l+fsC6NQ1aOjYZq5n91S1w9xqdq+C/cLWYp4nO+rfDEbP7Tq9tYdzard1zhgXNlzCfQMnaP6n2mn
TlvF0wspI9V32eQEHoyX1Fo0CIErPv7AJzKFjfSECKpyul0855vmLfdCAVWlaiQwJsw3kTwY/XQ1
6OLNKBHPfRo/zJVybWvF59LqdrOhvm0dZTcuCNC+/HnPjxeiPQp3XDzSDuapM/7s67a0Hzu9tJYA
Qf3wGpW3fqeiA7ixiM7vNjkKGbr0GSZJlK2sZ6O4oWr1iJEtgdWKmmwgexOm4VttaO2do0L1fO07
cRtRsgaEBK/lrIJT9WFsQVTSg1436gAyYQaJtVU+vTzKU9i9uj9l+gHDnYiIysPqpSgSOUubUR53
FSUEGdCP861nRcOhizuUv/CjCnK9ra4inE/8ainHK+zt6j1xcXaYJ2M8KFgGHNJ8Tq6ULDPfen2y
3NmjDfad6/WQ2Iv25X9Ax9BAwVvYtVeYXquFMx7AtZg+jKktZOMFaBxLlmq/dIeQ1MZVIDkv9Rw5
qWkHUmPv+1y1pY++zrBPVBNt93Dqdoox6EdFz5cH4RWALr2Y4keeW1c09jd59+drk8ehSCWZ7TC9
1j4c+O9Oc5J4diAktqVtclSM9Mg8WqGZ+0m2IPjrKvEul/qEamb/bIZigHiepT6R/eCPjdoHDTTW
jeUlv+vZd6eYApScvJML83QxewqonoxgIWhFeEdIVHyw06j+0A2IGVeq+tOOneoqh/IbGAsKlS+v
uktzQpZGew+dLpg6q4taH4c0sZPQDkgV570WTwtmRfGWP/T5foWvhvQo9SKiUVQZT1+x18KxpfhN
o63EndcK+/GumLNPJjyNQ9J5r0cyMRwuceAxHfKzNURBUjX6uHHsoBehcwgnI97XOkraL0/dhUYe
w+BZYVKLJvNci37lrTA0ZaTBVKRp7yOjlO0ouX9Z9Nrbz/z3t3FGcqNprBsjKtGddt+4irUX/fT5
5Qc5n10s5pGZRAoJhhrCrqez2+itZkfZqAfTnH0lWdV3lgIBOvIyF0ha0W2s1/NYgeHgjEkTVJsC
4KpkU1sDzsh2oQfmoii9TwGp94csF7e6XZqvbgSdjrVentypqD6mFAJDdbqz7eGHoyOn+Qvzh+EQ
atXsPszbTucvK8PUamyQmfMMR9XtPfVgzFV5cJqOnNSZtyojlybQgnwtJxHgvilD2me3F5a8swQM
a8HkVJ1fold3TxhZHFpLmw4vv9qloSjgqRRIqGnTfTgdqlBzFCXQ9gKeUKiHPgZCpnYu1mtOmG4M
dWkV2vK1OESgSq7bn+j6QiDHFYJU0zTvjbKqbpD5rQ4RMMDbsCrqjWUoV/XpscldTFEEhookZ64x
fhzXcyrikldbVEqCI2W9Q4z1Kxlflx9Ctc73CqzE/ZR5Wzvg/NBkaJ0eAUxc4o+1DyWA81hvo0wL
MLpvjiUOJn6Bwc3GhF4ehf2MzBHqe+uyz9Ipc625sYabr2buup4KE9oHW/5ml1YIPVBSQWSHILet
VkjVNxXypXw26QoAy2tesO6sMJEx62bjhS6tEEA53LwkTiBWVpsZKW0NZlmtBWrSZn4STfa+Eb2+
j8j8/Q4S8UZqeCH+AB6sYauGjJeF5JR892cbTaL0llFB5jrTuvhBcREMMtXI8lM8GQ45C0j4Bnri
e9sL9Su1VpdrU6/rXVM47S4cq2JjxZ6/P49D7oOMjBR1W7dOwpY0laa2GlBJsg9z6fag+FJM3aCN
HqBbPb52758Ot7oWCrXUBo4gfA9bFwqUWsfByH0ZwDL++PJI5yuVeJ+NLxVjiMvWB1qLkkKeF4wk
9T6OXh2Oh0wr6g3rmfOVSiuRm4d6KxkkzLTTr+m2BRK7pbcgNtcW14TkUVAA/7ym9LbVYn5CyJ8e
LiDRkB9CPxZYEC2o07G8os4jsk016Ps2NHajOoXflkK3jH09ovzjD0obpvsxCxeiMlzVbxOAplUQ
NaXob/grY3QoW10oRyVMqwFhQqV5N0+u8XUwE6PeLaWz7AWefW9rMfYFBioLWODO7hpUaovYbd/r
Sv/dSobqE15hieaHVb98SZawGf2u6aFEikHR6VAkY5bdC3ckD8i1pNbQ/1WYlrQB+jo55Sc1GzX4
bsZofrPanjN4kv2W/Ws/v00+DxSFuoFkrq+OEFyd6JnagxpMbd4dmylWyVGF+PryKBdkszhzZT2T
jgVFkbX6gSA4hYqGhnw4KfR941G8LYqlQUAPVYTkzqpmJYHnUFjJHiuzGoqpO3QPXtIb1FxDY76L
FWu8Tfuwu++WNIQZCM5qKzGVZ9jpwmHdUPKSjRXsntbgiwXSU9ZUWkdFeUJb3q7Ejv6Hi+bw6C7T
fipNZfEtRXfVYz1k2HWGoQekt81sa6QOMprd3gMXektJJHy02ibOpTlWl11XdmjkV47XESMkXW2A
bYjbg9U6yIQadRU/0igevGMUWwwgEJFd/NbAORJKlgsxswR7VfgkM4XmA0Go6p3ZluGV0VEFhPms
62+h+Sx3sdM671VzwoFMrbui3YcOjmE+amWi2KE22R80HbGSnRZa3uQnpTrA7hr09m5OqmyXwFeF
KZynxWNrFZi7tqqifY0JUN7EJY4rV3M+U71BYV4/uGi/l0BGQKrvwgQ9Yr8VjTntM9fqhzvDy1sy
LkOglyJoR1IJpiz/8oI6DyBA4hCAgVoA0WSuoY2jmsb6VKRzYEx2cSs5rXtjFPnbplMAtOSegAze
Fvd2Om0Jz56fl4wMPoMKIonDGdMCt1TawB6t+cZShysdWOrecIthYy1eGIWs0cBdhZvPQbXi9Awj
yDSVMaFI0vXJiJTsgvWBOdmvBohiWiH3vmRfEvitTmXNqh2E+boliMouvrXBiO1iO3d/4V2ej7IK
HdIaqrjRNAvkorrf5/VcBp4Bn+vlFXF+w/AugD6IFZgwFCROZ2x001FB+YoZS4vaL5vY8M20WHYR
J9xG8vhkObg6KADSgRXkzDTI21ZJR501xlDPOrgOs6e4IKY8+9KQVTU3maIvnAhKVt+1kxoVt0ra
wJoWxojPTKTOpeInhuLah24xu8eqEsOd55oiPJrhXH/yqHuLXVMpcN8qSIFoedWe4nvN0mPaVxb6
2y6EM7sfai3ZqiJf2FGsNllJkMYL4N1O5y9NMYiaqY4Gs5u6N/PYRbRxWkmsVfViV7itclDymYq8
EM6r7yCJqmNgMFYEMWsiVlaMCY44CZ8uMtV9lkCPp4Ss/sooEjEowW4uqeLpC0bgep14dueARIg6
q5WPe8UIt9KL8zhREgPI1/6NTDkdpVGbHBKjCQVgNsTnxRq6IzjF7FgiALTLPYTnXl72FziWVPho
1MgqBnjBdWA6LnbW9PRigxzk823W6UO50+LlS2SECG+zuf2pIhr2Zs36DFvKe8BFvjo6YCV9wx2K
902xtNdqGQ1YgeHdoAwq8m9xCaZp1Osrs6mJwKvkh9mp4hP0oWLjCDqfL3n6cJpSAQG2sO4k223l
9GptTkFjamMwNkV6J+bY/hBak46xb29vBNYXQCuyswXnEGFKlB/M1TlBcDOEKLtMaD55ILiTOLqJ
RRveTLr6yZ6MJECkBAIJmodX5Bz5TivN/k1cGZ9e/m6XnoOGjQy6ZaeequbpQqnnMLHVqRsBrBbV
P4FtZZCD6P49lFXU/KkoFGUACYx5cTDqcX5XaE7j4AfnPBbmmG9JVZwfnuR2UuuNMFByIVch85TF
FkvjSc2bnqLROP2dhdDcPp8z/dW3AXAhShrc2hJRbq3uHCcRmEZlDDUMY/RtmJV+3wLf2cg3Lk0v
1WvqQcQGklu+ml58sDx7sLMxoMD9EVGdcJcNdGvnBcGYKbtbOutmckZzp+jDtdUlf1Bu2ALCXUhh
SRVJqkiriK0BRZ9+Yn22nCGbBcs6RUPJYiXhsahH95lp1D61vZImgGcEU9Hnu26c25swwcuhjKNu
l8eDuXFSyIV9emnxNFSs6O7QfSGtPn2atKL0MSjWEOSxbbyv2mrZj30ZbbAJL6wkNN5RU5M9T6r1
q2tEq13oES2jKLVeI8QftR+6xe4TX1WMduONzroukrIoi21SkpTUdV3LGUco4cTTNXS2vMZr1Mvj
L1llzH/aeiyImKNmKX0bCeWekLXqUcvHf0bP8948wH1OyOXqMjUB7kVL7veRMX5uikFTbnATTBqU
ErKCCBYmy7vSVcv3Dgo/P7KhxN6pwBA3GVSWDM5f9laytL6K5WtRg+N4ku0OwLmnX0qtCsVENwwT
G8BmB7JO9+uENPP3vjCw4euE+y4Lreybq6TRtVmOzhuzUiofGWeaRzEy15U5NLdN7uizn6Sqx0tp
zhXwWxDSAk75ywfZelnJh6UMSoUGuJEEDJw+bFNVih1OfR2MZuHsxLI4RC3jshHdra8JRmEtIWJC
0Rr5qHXTPnQaKRCQ1AGgMViiPTlOJqrSD+P5WwGQ5OV3OgN7yuGo70IsA4MvUXCnL0Uw5nZCopqQ
L/5uRXYXLDWhiaYp1Y3RTNmVu1gtmMraeGdOwrxSVUxNvTxRrlqr/iNpRm5TPWoPXgnPo51y5zaf
1GuvV+atc+7C9Ot0lSWmFx1v+v+nT5oBsBMD0WhQClu8deY6vjMy4b3TO7u51pSS5lBnhA1GFE35
Hjrm/D5xSln0n4GoJGZS6bulLY13i2duqaJfejQOYOplZBeUYVYHTjFjh25VeR1MuLTD4jNEkJbR
lq3Dhc1C+MMo8AqoL60LGE6t4ggTVvhQz032FnX29g02U8OujwvrTRUW9htkaNODQFd3Iwc9w4Oy
SnASwEUJvDlg8DXzKsx1xPewOgkyK/+c26XnR4aKDkuTqv2HCYewt2EL/9Vsw69VaiPOnE7jxvdf
H7foSFKzV10K6VCKqLCcfn48nC19dIwhGBZcyOPGbm/qhtIVShpb6uIXh5KNKqlYJIHXp0MhgarE
nYvM2pK6P9t0Nq7nMv5i59UWD+JsXuVL2SQDJFdkBEjDno6EVHiZV04+BHWID6kqcOVx0tT4YM9N
dKhTlFomVPP24Zg1H1O1WA6m8WouAc9AUiwjM49Q3lhfLXbEbGuD1weLC+jCiPOOy6LbOjwvzKlM
vV2T6quKT/JqThNr8eBNhj1M1yIFR9mGOzKk/jYn+d+/fKZdGgpOFk7PwJHAd6wmVbSg8ZzS7oGe
ZJxkZpTdlOVc30zjlhbeekfKqQMSyr6gWI4ZwmpNLpYxjSKi3y4ctdhFCm2W3rXSqwbXbN9YjPY9
5r1dAEhoyyTzzDdMDo2eFJVmrgraZquXxK/NaMaq6YMonns8wwzNt6oeTr0XNb4mloJCrSjqD62Q
ybe6HO0e4FmvNdXtLLzqKtRJbtluVmAYeYq9obl8rMMi2Uh6Ln0LacAugTYSaiN//ry3QQsjFOBJ
A3UEkWCjUH9somo4gBW2Nj77+hAGMSEx1sQSHBG08VdZL6H83OMtXwdeV6m72SQg6sdw68J8Uv54
HlwyjEVdjLqphLvByz19Iwqe4COiUlbRp1QcysarvoUAyxd424l2Q3+9LnZpannR12LWG82nlp3E
aGoaY4gMrm3sRZ3OOSp5RnpQM6EfxzHSOt+qe5gk1QCF3c/LbICoRo19Ah6K64qv5E6hwL1t4y+d
FZIVJQj9P5QJhWbK650F1ipp4naX2YX7g39D/WmZffepMo0o2idDOxS0VeHA+awmDppWUT/3VtcR
ViSWAGxqTkpy0PPGygMvtBDvcAutf2cNGta6ujoNmq9ocXlbK0sTtEVu7Wq+wl3etxgG0iuIkl0M
ra7yc7bDfWcOmHq8vKnXYRHTjmCqvPsls/P8+PcSczQTqwqycpj2qpFWx9Hz8WGqtNjZGEueRatP
TPhF+Z5kHSCVvfrEaITMQLPzKgDi2uxzTw/3yPimQGtoUVeOEu7R/Ny63Z/0v05HhaJm470qK0TE
fasgoq+geALtjnnDVgEeGptZus/tRhqPD4t3b9WZ19MUHBOwviE/RuGwUb9bjsBLepnhpcT2HH5D
hGcZD7Mdz2/rPi2to1l2rQhMHYXbsAntlMZUtlSHCc38+dr2mvj9DFF38BUBi/sQ112o+wXeDofQ
E2ilGeTn005JjAkfIZI/fU+bFo69k3cRrGgixj5wxihOEYrQVNTnWf+pjznYtBxGNzbm6yad5u+q
mQ/0luzy2pS2lrOKFRbDmP1HhU2Nk/wyeCX3ggXL5OWV89Q/PZlYj8CMXYIAH1csEeTpji3qTs2V
qk2pd/A5EyWhb5r3/fIQL1WaQyopU19XG6NgD6Wiu+q6yuiomHXKtyVDlupaXYbyp9EvMfg2SqV+
n+foNM0icRw/rIf+fQ90+F7VhvrgtUvbHUwttLUjilfMUz4Y6QibW9o3jMVc5g8vv95Z7s0xxGKR
VjAGAEA+wOnrCdEbXdo3cdDhhw05aTD7ZW8aSv0Qzp7i4BUZe9UuVQT3RAZrrtkPU+Vlu2qCPHYo
XVOjUh2W/woZ/+v79D+jn5ws2RyVRfuP/+bP38tqBngrutUf//Em/t6Ubfln99/y1/73Xzv9pX/c
Dz+brm9+/vbmsWp/C/rix2MXl8X6d07+CUb660n2j93jyR8OBUDD+V3/s5nf/yQn7Z6G45nl3/y/
/eFvP5/+lY9z9fPvv38ve4SY+NciHuv3v350/ePvv8sO8n89/+f/+tnbx5xf2z3O+WPx23WbPRY/
2vXv/Xxsu7//rjje30h7ka4ksKaST3L/+2/jz6cfudrf6PhQfOdI4BtzIv3+W4Gkrfj77xq/RW2X
yJGTgltIXlJQZf/6EYRHFgPsWvJqXBp+//cTnny0/3zE3yi6POBS07V///2s7iBBMmCnENqST0FO
erq4imkYi6IS6KnEaXdMyALu9Vz40wLPR2unKOgMLf6KjMwPd9SjB0ed8LFY2r1aaxiapEPICVF6
yC3PpR81c2L4VezqB+lP/9Caw7TThuS6t4evGXa832k2adf2BM7x2cT/9Vonr7Hudz5hfegwUbZF
TvLMoE0gIx43Bo3yxWCZRuknp5orX69HdPDtSfRv53k+inru9J0uKmKnpJqMXRmVwxW9vfi+1Kkk
Z9pk39XKZNyoKoWryi0mkNTZ0H9o3LR6Py3VFzXbkod4IqCdnF6wtiRkgXVgyG7Fquqgu2lcR4BX
gxaVe3HQzOYj6jLT19KsEZ3xYK/v7KkqH8vZLN5X9fgJJ0z1TRFhKxLnRW7sTKNIHgY1rz4n9ZLN
vt56IaB1u1f9yMvHnwJ57OtCdF9BsRnXuSqGR6CeOiHAnBfvOrcvd4o602RFF+u6Ic93fE8Q0/ll
B/7XzIoqmEX8RbWzMNqDpwm5SmZLIA4WU218+pD//1R5dqrIff7CqdL/QR/gX8eTPIPk3/73WWL+
TXqWywgJMgt4s2dnifk3sFk6XS8X+RqwRgQXf50luvE3qk1UFSjQ8/+pzz8/S4ijQUqQFErdFeM1
R8k6PCcDgLyMBhEgLoaxVrdwWXdditflcGwxzg4aQ4v2sdCXjSRgnW/IUaT7mpSMRd1rDRSulNKp
RjsbjkoFgWqi6AnVUST7WDG21Gm3hmK2n6c2QLRHWs35cOSJvlsdsk+hG5o7hHPUjdKHjPyeHwG8
FLo/UrmJLgL1l9VIrjtmZqbr/bEsFTh56Enc5cPY4vLYieo4eF6FKbza0mvW2q+j1xgbnaQLn47y
KzLiiPBKDaLVpwNLEUoJy54cUrcpb2Oe7YRG+fpPxwEt8Z+UQ1jDq/i3rUSrhVLTR6sU5XZJ6vgm
ynUF2tnrqRJMKFVc1iEtE+nScfrptDF3EXfHTbedBpc4TcKvhbfVarowbTTeWIzof3jWGZWzMPoq
cp2wO+pq6NEK6ZwPlGC24HqXRpHi7ix7yVdaO+H1zhjHWWV2x8rtzNu5nEIMFdotcu+60sES5LtA
POd8AEG3Nn3Dft6VpK7uGOlFc11rZudX1COvwfw4NxiFOjv0HLw9PshbKpWX3s/Fyw77n6cwZJWM
qYlCplF03bHvCWDhtFWHkUTn8OwQvRAhnG9mmlbUKCgu8rD0jU5XhLOoaN3lenUsQq3cIV+IkdgU
2zs0HppXlkTI7Thq0RDjm7Gj12o0IQwGta2m6lhruXOz6L1znZd287Z2rOL69W/lUNLjPjCh6K2x
Q10xCHPJY5rg1LCwsG/yXYm3c6As+qvtW3mr50OtAkWjxtOzyzOG6lrjqjRT63aK8q0XOl8Mp6Os
TqJhUPoKF7jymLPBKY2YGpCtKL36hWmT+BreSQJFVydRnCdzXkcR77JE85Ul9BFdUyuGEJTH+5eH
uvhC/xlqfRINoehC7IrLYzg77jV0fQp1sf7z5UEuLW5ET//9PutL0e5B3sGoKo9VAuQJYKiDXIWi
0Y0eOv/loeRnPr2qJHNdCkeQkpLSrKJVxLLCOVTd8pi0VnOMOjhSsYr1Q+zm3zkNs40vdXH6cLOX
6QlyGGsFLhEpSwJRoDxmTqwEioT/pYqTvvojyR4+fV4CKKT/1gJ89aA4BZzL4kh14HM/Demh8swx
eHnmzj4SxVGCNwqY1DFp3sgU5lmltOwSHYdaNTt2LjaXNhTyHwb2IBDgGvzZXh7rbNqexnrquUod
kTVmn9sqLIkUs2M12NNjGBGyk4TE5cYwZ0VqbnOEkKA9SE+QcwpJSUc7F0WXHVU3FW8V24shVLW4
GaS4Li5N0d9rtpje4NJd30mnp/uUismXvi+WZKcpbgk2VCxvnF4RBBxTcssN0H4oYL1sQPDPVq18
TiZdMiWQPlvzikPEI6y4i7NjH/Xet6YLrbeaXdZHJTKdvYq05EY/7cL8U5MCPCAVDyTW/vRbm8j6
FW3kZEddUz7PKhLEGQWi165amBJQhRA+g3aFUswqakwXgOipWmfHNMyawMnr4YBOab8xdeeEX0nI
AICOiookba2Z+hkCDqrSK+kRt0TxWGXCmPe2YhQUEU2XglmbVMOugpW4K5Z8+qdhCO9YIwv2kZNc
94XeVh9cLdLvxrl27nKDifBrZRhTCmftcqAqUQZjVWolWthD9e61+wDECvANCauQltlyTz7bczo0
EoQ0TdofGR7geQ9OpUF8e2Nnn8VOKGfJ5jA4WkBHZGanoyiRp/YutdgjBfLw61yhwVGOcxTMgx3f
NkPT3IXj/NNBTeLDy693jkWXI2N+w06nzQjG9nRko6Jp4NpdcnSESCZkOhPjg7XM1mNZNXO8G3vH
wXzCNqZ3c6Km5b6u5hoFcDS+lrvKRfXID7vW+5bS/v8WCXuedqmFoPOWM8b59iO3IL4DL0+l9kyr
GYCiNk5UkI8g/AzoCsk3SxQ4W3f5vJsXY6sgfOl70MJRpbgQ2cYaF5fJilSjLskRkL2xQ6UcWX6Z
euzsLg6PdlqZ33Bwt4/VbBefXv4i5xsfjIsnQzFidYBJxukHEVjwzq3ok+MU2uWhE529w5IyPb48
yllJWMUvBdgfTEHQdlL293QYxCLtMW6y5FgnTVP4mYooqz3kE6pck3njUAq7mWdNfFqo4+xKPGeu
x3oIzf1QdNM1clDea69p+Twyp7PkWUGv+/R5YtQjtbKy42ObqymLH7nRJu63ltGFyQXBgroxtQqu
6zUgq1nmaenRKzn2QpkOAKWqg5aAx3p5crdGWX1CLQ5nWjWMMs5Ofki5z329SDcV1c/DgSeIEbUS
urwc4KujKaS85/azKY7zkN+7hWp8EHHUYFIk6AP5yPX37a6qZxOOvWLHH7NSpQtc6qUIXNCW1zHC
ewX/6ek/dDbVn9XkxFs+spdmAlYCdSUOUDAhq9OlK2NFwzhVHBM0AK7yxV0ezMxIDi/P96WJsFEj
lWKRMmVfjZLWixYlWHQc4zQfbyyvxqjA68WByH3Y+LRyW5wEryxTmm8aQAUKrayk02UqxqyF5dCJ
I9WVP6fEuW9jE7OwzvlUVWGQuPofL7/aOXST6gAlFaTMqdVDOZQz/Oz+Ea42LM1UiKPS1ekxxwMu
8uMw6vY1Kfy9pi3jUWns7nZK0AlarKgA0mCIBz6l9eXlRzmfZUmJpf0AFQNEgSuP6GdPgiKmioxc
LIgIs+WjTSd7L6S2iQFLYuMwOD/tT4daHU7lYnQiGRhKJ6wO8HtIrywk845T7EV3do8Y0suvtjWe
vA6ev5rZDmodMh5F7DSwy8r4EafptKMZg9ISSL/g5fFk8Ha6iviqMrazXRom4IdOx0uIdTpPLcXR
EKF2VaeqmfmxQ/8MX8ZBe6PQSd6NDpLrYdi5X7Mk1P58+QEuLSumGJQ/dw1ipGvzEmGkSt1qrOOo
1ut3DdjXzw79rl0fhsbtyFc+1E6eHbPZTG+8qA4PvSu81K+G15YfOI4hjSD//FSfWpN2xVQ6XpQ1
4jiNGnU8tt2uH/rGj2xwOS+/86X1S/0LgJgslFJwO530cBoaLSojcUTHIN0tSEL66Ty7u0yvtvSO
Lq0nmBWQzXBtpie2OiW6MkFhMnOiY60KcWOIaTyAmwgPyRwr/iyyZGM9nR+zlFxlF5BunyQXrcZL
h0bx6tiIjukiytuiGbQ/VafYYiecn32MQsxAlVnn1dYo8npKqq7FHO2oluHwpYLdI2HCWqA7g9hN
5GV7/Ke2Sr4XX40VSnBgAZtcQ88iao2EmkV0pC9dfVjKfnwnNGPcOAAuhEOIJUEZAborZV6e9suz
E0BR3GnKlCQ6LpmZv0uXdP4eaWZ7QzsyfKuPtXODgao4mIVeUR9Lit1QONMDyP7cd8pi8V9equeC
HOwK0CVAx2UZmsrc6VoV9cIBkuRMteGV9ykR3OdCLAo3aFtjKJEa71W3sBrfmo36Z5loxkHNZ/MK
T7rkTaVH0bVRpGLr7rv0KWxgwNywUP6ot54+VK5qoxIrdXQEb2L8BOU77HJ7AHy88fIy2VmfjhxJ
aHoSDFIcWI0zj8bc2p2Ijj3r4Y9Sr3AEbwClefli3VY9+JDZa8S1F8HCqvKqerdM87QVKZ7hLiXU
mWRfirygOkG95fRtWQteHzoKemhzsvyzGBtzBy6x33cia5GS7VxKwF6672A1v8WbrfDz2Cv/+fJU
XJhxSg5P4Hfq6fAUTp9hcDiygJMoQY7t1zv4/9bB9dJmY/HLf2U13zTwJPSSo0M6/52OIredsItR
wR+1+6x0U/smFnlQ1NbE+eVtJJyXBmN7AZslA3Ehv5wOZkAeWtKhU4IpSYH8kewdiCcsBJ4L95ZT
f8sZ49IUSlAYQoEmDBtjddUCrIOGm/W8nOHB8dDScafETrohin9xFDqnsPklg3RtONwXiCHYfaME
Tl9mKFwlxILhtFWuuXAAg+4m/QUExv5Y69XQ5BBLUzPK0FjJQzS7OWAiufexFUZ4sx5vwdrEG68m
v/56dTwfdLUPIuTDe1jmSpDA0nzTVWN3W3ezdxza0vzDAbF41brucAyrcEvm6sKkSsN1Im04WPDk
VyWwtFCo58SREniRMI/qwKm/DNVyfHmPXQgLWIySwYqmFttd/vzZyR9LLLqF9m6g5Xa2m5ol2lml
p/vYBm8BNS68EPcYFVx4nagLrLOhIWy0bBSNF0C7cz+5Y73cNoiuboRUTyjA1RcjrIROQLGN1HDd
0tG7Um0WhLgCu4EiA55O5ActTJB2iSf1u6GNRbAkavzDTtxs2U2Q3b5D69PwDlfTo2Onwx5T1eih
7Q0l8tEgBqAKolHZtcNSvRGF5e5xBxo39JGeHM/XT22TKKJr+5TJrWIYlaQmdMIYG+o0q96a2diG
x0UzGjf23Rw43VWi9AKdM0ed38fZYg6+p4r4e6qU6Xs9tcIHMTt67HfYReL5xCevfBuRrmI3j1Ef
Pbx60cjQWVajKPfTyzhdNHXq9bai9fgYDoV28CovRv5VyQ5OAwb0/2moddtRHcFPNp00Zmzj6Z5r
or3W9Wl8U09LuPENLmyF52+1bmLMwxiGTonZoMCd6iPaG+qVQ+/krhb9+Ctvxf0KYQO8AiK7pxPY
l2mUeHSHg15tmn5vVInodynuf+9DN7cPL0/hhX0npSz4UhzPUhPzdDBMa60BJ2vk8a1u2SnCXQ7e
iKzEr4wC2R4AE0ICax3tjOHnpGFNULnvfa9oFb8SxZbK0aW4hJf5zzCrpZe61qJOWY2321DXn/G6
pO0dKuadVql/Jl2kPRqh1VMTiK2d2uMo6Ns2uNZfeFViQHjj8lxexyWjk2mhqWKwqTS54qvIafjI
olu7XxgFQW2w+sjL4856+tmWxUu1OK1Y+Rq+mvxJMKt5tBH9XFwcxAbSe/tJx+J0FHdOcJPJCxwf
Ve9PMdURMt4YxL/8Khd3Fom27ICQqK1JPD1FHPJNlntc9+ZbIZTsM3JO1rGtwq2S29ZQq/u6bDBY
AHGN+Wna5bcI2nvHzhyXXTJV+f71bwVOQV6eT2z71VC6PYh/+dYOaoQkSpe0N9NcxHtv7Jxf2MJ0
J4gDQEaQpq0aJC1NN2qbbOESthQRXNkciDr0jS18IcBCPwA7V+hW9KvW/JCwaNHLGBI+0zhYN/Uc
xzcZaLUrCPuGH+tuczsUovry8ixeHJTWJ7AmyE9Adk8X4IBeQTGkeGkkw1gdZAcMn2tzvC27brmn
bNzRajDijaP+QhgOawFfOLYVknPrmL9qPGdwZ1Z9laT223wcjUB3lepgZb3zxhHGlsfxhV0mTa8J
5ajuSxD66iVTa6nUjr2Mblqx7+Ou3FvluOV5c2EqqYNjgAh6EHDBWqwblzF1VgdGgWUwHMZIdfcF
OcVeqyDcNGlXf6q9fuuCvlQ7oF9D5RkNTcnUW63NBH5eMzDTAQFDktOa1Nt3ehQXZWD3hfu1zzgj
zcooHqIWz7Eqlh21EQmI2yKN9GtA91vklAtHAGAyqJCgMomd1wentMCYsT5A1LsMY2QL+manqmEd
INf7K98VmUTQ5KD+oH6urlYTkGaT4vUQVGCg3w2oOftmNLgbIe2l1WMhhEpQKzk+a3qGrZSj2lKU
hr/AGu3VJN/HfftqP1jegGsGACqaV0AoV98x6pc2CRNGqcDNB4nTPy4I5x5f3u2XXgWCvklKQ1ef
jtfpRkhxsqqy/8XZeTS3jYRp+A8tqpDDFSAJJcuS7XG6oByRc2gAv36fVu3BBFlCaQ8zB0+Nmx3Q
/YU3lEDj0z5bUedE2bTD+OLtTyfvGcAxkCgyh5Yfyj9JjeuteloUGF8YXocDqY5ZgHCTcWdbrp0z
0Cgw6aQTDH3r81HQjC06O+nR/u8X90YosXYXKUn5DDu3O7y+bNeGIgcEHCS7d3zi50OtqMagGoSC
fOdU9sGO7fSokIWcqkQ1d3bo2lBwJqQ9IIAPDsL5UHmiTc46o8MPYqE5rMVQ3jSaUx7gbu4Gc/KF
3CQ9tJGI5uh6whTcFoo1LYOzAczjpHXWbZorsIxq5UiR+qujDBhex85/lYfyeFup3Bm9/l0M7c+3
ryypDOK24Btkx/l8upFIozynF8jtNVYY0blU9XKzOnatJ3Y2UYamF7MlOqZ0IcnML/S2f06lNbtD
Xqr4SvaNrtzHtaUfmlhPgjrStHdWqkNlFlV7hN8yPbttvydBcu3T433Fh4D0W6pjnc809oYcohqy
5AXuub6D80EwcVfuxBCXrRWpKsLdK59VE8b5JkCvcV5e0qnFFgCDCvhcaVT5kJCc3woiMvfWquHI
gcbLsauz+r9RmNMprcb+ycxW/e1uqEBWKAXICFp6bssV+WfB11bTZ0Tf7NPgquW9aafFHeqGX14/
QBfkOVAZKAghOIZZKOWGbWNQNDPi5+DaT6Zdj8txbUethQhZAr9Up3E+wRNdfkdGTjTVIqM3U01A
8XDx1sbxHSMpOmisqTYfBlGXczgNqjeFk9VXf1HzyPGSmh1e1S5qpnt1LFo4lhAZp49zh0aR09O2
O06aqLF/srSpwqFezXeuOXlZ/ntsYdbQEpBPvKR6AgU6X8V48UTjttMUog9Xv+vJFoKqclOT07qq
N81EWKFmuvLn9WXdXkMvo1IkwmMbvAutuvNRGyvOS12DDGF3bX/M8gLmzDCpftX1/fH1oeRftZkg
t5BUIJIGzDwa50PBuIgsl7cOLEiJyY+pJ0/rajoB+jzKU9JIOVQEw34Mq5vv0Ba2S0tVlJjJIQTl
uuVVlP/9nwPqJUpi6dU6gQ8wl7/UZX+vKs5hZRe3N7ntxjfz2s8/Xp/tdmFfxqTyLAmfDLxV4kic
per0ie00i04/rPGMHE9SuwHwumXnGd5G2VTg0KeU/HvUMdB52lwFlpspsVHZbRjxjKLdK03RapXv
H8Sjr9iVt7Oc2wtWjkcpn6Mq9bgp6J8vp442ZTlNYxvOldEj56yvt1OctbM/pvl81BKR+bTQ7duZ
d/ueFjvWcK+v7faKffkBFFnQj6VHSDHp/Ae0uGy7kV204TL0DkRfHji/VOcy3blkL88NrweNCXi/
Eja31cV3R2R4uHmb0HPTuAqaSp9+zfYkKQd1ld662mgcSnCk4evTuzw6DEvdXbKheLa3LBvMtcke
acmE+VR8x7gpC7qm/QTRcY+jdGUdKRdBuKJEJiXhNhtpNK5QWm2pQ8iV1m3Z2rW/xMpy8+bpWACi
pfUIKRkUgPPdWmOh2s3U1SGKKuKLMCLllti7OqiVku/lJJczglaGSCnzgUYBum0zlpZjA75kVZgo
+LiYTq/5gCGLw+szuvzgwOxJrwSiayrs26adWi9qShGhDNt4hHmuDSgL20YoTC0OeiXaE169Niky
Hyp+5H3E8pvjPmddk1dkeqFST14AaCg+Ffmuz/qVSZG4Ss00gy+LW/pi6bK1TKw6HO0ciZnVCLLc
vOmHMvMFim07S3hlTmwyRGPsaWUEvAl/YU4jJmHpddjN6vpsDPVyEp76VlitTLAMiXYlEuRAbO12
zQjtNa3V6hA7XPNBwJv9bNTqnrL+5ffKKFQEpHY6wYm6ebmLpUIGaTChGqxqdIIBRZkeKfFwLo1d
bQY24d83VE6IJiMANDIh1Ajksv7zkmWq1ea5otbhhOKKr4L/o08/7il/XdscTjcAFh0gi70NRRQK
2VYxF9A0hNACvVkHCAfKXuPt2oHDwwWwLWGyB0jpfC7eDIG3arwqFHnrfk2WXjuOi2cfc2/Kg85p
o50A69qsXnhpvBrU57dY1GLUyrzV1yoccUA7uY6SBCVGXm9+m3C5pHpArCp9Z1/C2H92aB4bHGlE
UYU12KJj1Rfg9u3a2RnlypGjIQRhAuwAj7G3OXIGsvydhkNcmIgJlWuzKo8rywbgdHiz5BZnjsRR
Km6BfqSasLlTm2JISyXjlaBCO/hu5gJSNr7Qq/3ZJcXfspjuk7H6WC/efZN2O23hK3smnw4Quwwu
CZnnZ0R0USEoLtShN8ZLkGlTA+K02pvitdWkEgYbmeQYAaXNBatzLfaRWTNK3QMIHrhgcVx4Tt1u
79q7DJ0o/uPxRL70YrOwGQkbe1uBDFGHwNCTU9SOlu/2xhhGRZ89GmusBzX4jhtgn/GHtjD3bAav
LSc9fbodkDShaMv//s/hhNLrNO2Y1qFTe0vQKbp1ohn6Vj1eeWAooEmNXHpUF3BcAo1StSZYSslg
9U/ZqgDyTjFaI5PJjdKvcnXa+RwuAzXpR41yI65CXPPbinqulZWC7GcVFv3S3pMfkv3Ftfmu01BK
99HC1H0ABu2eedtFl0zOFAVsYm6ODcnT5nhac9xXSpRwhc34xUdjqvwXI6d753a6+Qvt+tQfx8R4
GtKqu9OJFD+PoHzeHKRS0HmBgxAs0n+U1+w/e5qapdBG1StDbfCUu2zOinemSs27twb4o5k+vQMR
8FaMARMHoydfB+TauL43dwKE96ET6MWFHcixG4xlPLwj42EncrxyXC1ifElOgqvPe7SZGre1a5V6
GaoYoz2vSYMYDpWF4+vR3DYvlXNhE5GXkaLOAAPOR8FGrhqrQpRh1A4IbKyN/h6+KgJm/ZAccH0T
ftYmil+3Y3x4feQr946UTZPQa4O8eIsVHcpRz4yuLcOyQSdXJVHycwOp9lVX90QLL7B+L7MkceLr
h29CMHQ+S/4U8JBoylCx7V9aUz1YyvBuSL1DVnRP+jDd2KL0iCjc23ZpDzkiXK0R33RN/eX1OV/Z
U8rSxMwUIikIbsvfetXG1cCjFY5jxw2IMIg/5Pm6c3KurCwcYLJ9mUkBf97cs7mFjjQKs0WoCLu7
wSaiv6nE9EVBTn1nD69EMSwoWYfEOVME36zrsBRKlVeAmOdKS/3eGd0DKBZ/SVEHr97cEmcXJZGO
w0qAQRyzCdKNaNbGoXFQuOwaZNvbqvtmTmLdsSa+cp3KJAriCo+u9EM4PyulE4vU0PI8tLx8/p7M
en/EGbnz6znz7op20u6yKdb2uKAXlqJycswMRTP0EAgMNzdZsnpZlcDbCIGk1gKbkrwISxg7N05h
I/mTxeIYlYv+vGqlhi7sSssZr+aT6E16tZZbBHGzGrjltc5OFHLRe+OX8ZrR85WZt2x1nC/IoiD+
C9I1D2ujnvxMiRw/Tyq8AkzvwTWzxyhK05Ouxu+dpHzIKvFYtq7uZ9b8+80fD5gP6oQEmATOW8xV
1lUm/iPw0xR70O7G3mvRvB+nnQvxyicq80yb1h5ngOf0fLaUGufRqpQsNFvRg4i2u7tosH69PpUr
XyiERrnVUikRtNr5IH1VuI252FkYgbY7zEmyBl4PR2r0xp2RrnyhtHQ4yHQp+Xi2oGtjBn67ZksW
2vOaB3HKFdc7MbtH8L9+WeN8Lx+8qM1zXKBLYeoqzbtgqV3MTeTIJsJ6c1ek7i1jRsepjJX0Iw4P
Vth4c3FQ5rQ79IXr+fOyJPfdUmfBaqflzsm9tpWo5kg+sSV7WpsvWQZLsxaVWaipU3dc61IJFMCV
bxSSkPOVWvagX2m8g9U530vXSeIiqdUM5m0dn8YSM0UPRM0BISh152q6nNBLAZfKgfTj5ps8H0pd
ElM4UVmGcLCUWzOaf/bCVG93zqZMn87TbEZxYNnzMNPc3k6oaiPDG6ukDJsKhY9ALE3aPpvEcssR
nlnUB5VAc+qYJ7Mb+2Jq+tbnSdXfS0Q9GNlIrD8p/xZT0IMc16kJ0RA7JObcPat93s9cHnXz06qd
+HeOojYsXKWMhvvV7sfl4BGu2kEJ3P43aq3pJ1F2M7K/5XKcVL17n2eiw/ZdM3pMd4quKkPhLGsM
PwqZ9BuFG/CzOvSiDntr6dDLsvHWjDTje2sAOEGRwCiPjd2qP1KkfP8oi6kuB2cQaIy5naf+TFpl
0Y5DMUY3pmKt7VFv6nL1p9wBvamjNuqbOEunOxfOlTia9Sb14iqQUNxtoXVR2ywbdAOGeNasX6bO
s7+1mYWHt4YPWFMm2jutNN0TEEX9zqkwHtLc/K0NWSJZfgN1Q6B71Fa2OQQpaKEjn82TY6/xadYn
6eKB4vhgOnvpyrVDLA8WDS0GxKng/BCPAku53kP1QG8RUqsXrNFINN6e7HkU6umbI24ACWxrvuI1
hlW1XleESR4ZN1YppscCat3Ot39tLsST0GqlIhNN+vO5mHHOkq4CEldTf8LeKg6jqFR2Og6XjwXC
Mf8MslmwRF/SJF8YJE8z2pyZm4dNaicBvfM9ktPVoUgkpUowKfr28avidaydbirCKVZ7CGK4p0YA
Vv1xXoadWV0+TMwKtM5LTZcmxebaXEHrLIjVsUF4St71zaDDp61LNSgwmUz8opr3SC+XgR0j8qZT
0JEp1TZ8zKIu9bqMEa22N945VP0DaxHOocO3PZDiLKcpM95eq2JQ6q+S9wTcZRvW5XlGLdNLitCe
UnE31UZKPzZteISXvYbNlcMIwYQDTz4nrYY3ZTF3FtNaVV4eLmkp3hWlbv/IW0d5exWWLrRsgkn7
K0hjm0fI6UvwgZ3BMJYuHvW+7r8NVVzuvEJXNosviiiC3ALq5BaO1Jcl8T9UkjCrizhImla7RVBR
mwNo1do7MaX2Yeocdweyd3VUHMwlTARg/zb2hxU52ku75GEMO+3UmrgvasOcPdpRrp7q2Mw+26tn
ha8/uNf2jTnSAJKO8VAMzy8RxIh1WZjKw6HRppvUGyK/ddK3CpRxw2u0oSiaAgvhUd/cIiylqfX1
kIdibeOHuYmK0q+tqd65EeVnuwkezoaRk/2nILMMiW3OiO+F1uBmtzZxruPPQ/kLXZn8hAmhHRYZ
JubBUibunTFEe3bJV3YQFX/awADzyH+32K8eT7EoaaMsXCtzeJwQ+QpmM8bKcsI7durN7lYpy/jz
6zt4JUWii0jtlIoQamIE9OezTvulzJq2RcvCmtL2yEPjPaZN55ySqDf+Ctftfk2d6twTVk2IHGfz
TaIoemjDcnynlnm0c6KuXOM0AQHH4BZIdLpF/pfcnfqsNFkItV0EcC6LY7Vo6qFNjGTnO71yeNEk
lMomHF4gupvboHSjRS9mkjKiisHPEFU/Vtm4FyNdm5Aj61MmAakEEJ6vr5mqnRrBvAyjPIHRva7N
qVIzF+MN8VZRIL4TWkt8KVIPWNZPzodyajXSWouhktb7HttudaemyR7h69opBRgBoZg3EKzW5mMc
5wTSi6tnoeFGKbDxdj421RI/mMmiBEls27dAPvcys2tbJQ2SCIqYF82g85llUVmPGHtniAtEwtdc
XXyYp7r97/Vv4cq7TjuQR/alSOptky6kzSJTL0k4HSsV73MskZ6qLELfZKyw1h4iw9q5ca5NC295
JDCI96hjbk5gtrTNMMUdhROtdkNLMfuTsqh7yoTXonQyScTNWDrQuNvqQ6Go5WTmUxZ6xSTu1ETM
t6LUML9pxvwpjqFsE8gUtyDK0x99v1qnOCnX/5PzPlPz/ldB+cp3wNKisYZCFmWQrdBan2HL664x
94y7mp89BUeDVkW4ooumPTrFlWXlY7No2DBpaWJ4flpGMYrZLZc0rGq1+uGlJqez96rD66fl2ihE
YzTPDDjv+Hedj5LpAgz3kiMWo2jf2xJgpoGdzNuvQ9A6UriZs49MnfwR/7xJVJapc1RJGs55rASU
9aag0uzFL3UE5l+fz7UNAg0OEl2i8C/4NOUqKqwCnCTUEuVbG8/RIRX6k4KHZvD/GIhjzxDScOOi
ou0ZzbQ4CNPUjh0H9dKrR6wBEl+L3swL4UaEuvNSeqMffqHHghuYjrCCjgaO2VL/w1H6ZCqxe3x9
QlcCB8SnKLfiYCeF2OWV+e8mddZU6kD+QvqAyEbAnojSk4ONUX9kT+ejWGxnCSIAMKsvCkgeJOOK
tcMhuri8yH2ofMjOjuTEbnNTCSEd4p7vCxHN+n06ZX0wAd71iRSdA67l0U6l/uL4y/EA28vSquRg
ba5k/Jk7JK+qLJwcB8sPVYy+aw7xzvm/Mgr9AIYC5ySrzJvzb9qo6pJwp6HmiV+tMk4HVesi//X9
e2H4nUV+hKnU/MgLqDOCPpKdpn82UJ07Sshpm4YKtYSGHkAPJkRB7q5IeuODm3r5oy3wktXNTgmd
TBtTv+z08p2jIzMY9/jCB5424X/Ux71ftKi+doaYjzNgQvyuFOXQpYkVJO24KoFjtMuTgm3n59cn
cfH5yjngNEKLhnyNvtT5HEqUJTt9YKVMbBb6Q9tWiODXrl2k/kxAe3h9NP2i+YZZPCETh558SsZr
58OZqZlnsSJQZtF1NB7ipc2ObkSJ9E6ldhLd9Y4E3RbdDLUgmtvf3brEj14tapRrpLOvG2nuHaTt
6ndiG0pYL/pc+n1s1e/Sypkek9yMj+MYpe/qVTigWsfKnxAPDCpjNW+HIXPDalK7m1KYxm0bKT9A
Ve/x6S/PHlNE2gE6JdQrbvnzKaaaWmkgIxBzqgvrccn7zM/NJt35jl5YR+eHD6U14g7pt8B6bss9
Nt43WpGNSRjpqeePq35SG/1D0g4A373P/ajfm070hBJf4ZuleSIrvvVMnJSjqguSanmaq+lTNNHZ
EKpQ/U50p7YYDX9Brqc25p3Sx+WayIqU5KYQYAI83HwpsL89xaTZeDKraZn8qjZLjELHUdk5X5e3
GePIBAAACezObcgS50hmIGDg4tS7Gh+xmKx+1pT9S3r1RflhpYq7M+C1iUlaB81N0GD8c77Zee/M
3cjTcIq8Sbn1MvIuY06KtwZ84OYk2kFy62T3eHOkLC+FlUizA4pDJ27xV0oPUmnv/zMXsCIE6LIa
sOWE20Y9rE3JXLJhSd7Faiv8pszTnfTp8sIhyAJPLNNGIu4tMTFx9XrKBcyQoW3ag90m/uTWfyoA
KjvTuXIWZDQHQA+RM8qVm4xjMOKhTnrXPlVxvNyLtiAFNxxyj8kS/7WLvffdXx+Pt0biD0GAb162
1LSGsiXKOpWwe76LEaFNnPsWf0B48yhqzdq5ua8cPUnEA5DKuw0HffNNrXk1aOh62SdXH/T7KLGy
IzWj+fT6jX11uwiFwIlCXkM6/PyAQ973kC+TszJADyVgUm56Y5nRCLL3CPXXFpC3iItTIt2AK50P
ZSwu0oPGCsWF6u/durbG+2mm37E+WF3W7BzDy9WT8oHIANFZ5xLdilsNqVXXRpQap05fbD/pOjZK
KMZOiHe5erINR0uVYiiP3ctz+E+EUOM+ODOMfnJb7+dq51qAy7h36qCc7NTxrs0HAIRJdExSCEr+
fPEGnHS5ETBy6zylAChvjYcyLqI3X0TMB/ArPWm2ieftfJTFiFURx4ZOGzrL/DQftf+UXhs/vfXM
AQOiPQNqjWIoPNDzUTwkKJM6EpjSLcgfokWTnrLGUj/2uhXtDHVl2Xg7JckW/AH+t5szt5qIIdfu
rBN3t7f9ZFr3Y+nsCQFeHYTNAeSPqxF9jfP5zG2kIlHMIHZRLVT7HfcuFcpel+myJCejDk40oYeE
VWyrqtVUoPFalhp+mlX3qUuGAqEVrFuTZ5y4puxJi0Tf+7na4MfsRFWj+g3c6vi2XvsVoakV2c/j
alu43L2+nZfTJwp6gQcC6JT8g/Ppq3E5iBRuxcmM7fxPAeiS/r/a7nSKL28PyuYqlWxJf6Xtv4ks
vXIp+8KqVBaZ/prrLsjMx8XDlLRNYJVFt/NlXx0OOiedabStgAVuJpVhEg1uRT3xway3VWPqp9RG
mymepEsVvm879/DFIkoODgGAbL1LsRF50/xzk0xRanZmZVonc7JxOMJx7aiu+CW/vlUXs2IUYKK8
yqRmsA03twh2nQjQjXhz9kv625wGJ+j6xUQ+YPilKFa5k3temxNFClIB25Bll83HNzdp1redap3m
xiwCVOibY+wZxc5Nf21O4M4IOoFOU6CQv+KflWthKqaNYponL7HjcPboApjTKm77xgE2aiZ7MpwX
4vMvxFtcUvkWX0QlNicxHWnbjOilnrI2opPYrNMQ4R/SFx3+tiZwANNsmoTStI6+e78WuuW3XSw+
Y8ZhZQek5+omMCZdHwM3EYN2LGpNMXg42nrAWHQAlF2IZtlrcsmr+yyfoHVA4gKWnWowzfnNgR4z
IqlMa81TFxfzlwrQxXGpFPtgNFDZ0E1yH2ZgAzsp9OWd9TIqKsNUQCSZdPOgjLO7qk5MfhKvSfFY
L5N37yH2ce8WLg5oLfYRfm7X4mDFjVKxBrZ7ohBYP5p1Fv2cDHu8ef0DuHIkKWyAR4M4LcWcN59Z
jM4DZvAQ9b0qMR8XVIR8tVj6tz6jzBrBUEROqKtKm5TzI0m5bMBeZkAdYzCXB1M0NlUsR3/75wXE
gvdAk0rcFxZ6naGniH/k5mnBhCOwJhSwR5MT9vqKXTs3qCgAUiS1hxy1WTG9UnPHEK5xwtihjoLS
LeaD5kGU8jvMpG9IicxbKnpvbv3K0jcEMzoX0o5wSzCfc2fRCoP4TaGR6ANGgLA7eN3OEl6ZnKvT
w+aG5zbk4j3fKFGZo9qOqn4ypbK3pzHOEbE1DWNs3nM/5VLEV9AePr++pvKa3XyLqB9wQkAlEVFv
hf/spTDR21wIGLQ59sdlLj5lYnaOWrO4lLSiEffMSH2O3OXv6wPLzbocWDZLYH9IVc7z+baag245
dw9R8dgfh6kcH3O06W+X0dZ2vrSXAsV2LLQBZAbDnYN6xflYeTemzTgu2qlKVXjWXdIUAQpsPbOe
GyU/RJTcfiVY7x5AbLtHmtTj0c6czAxwWB6OSMp1dzwZTpANFH36zNTuO6Pt7oo4wfvFGZD7Veia
eWOd3rd8JX6y6CWe9VrT71Smr1waNF5B6XJx0MHf0s48FLpU9kc7eVZn3yhzngURjZOdD+3qKMiI
6IwgySSb9epLU6WKMmgnxe7ed33kPA1Rpu2cPPmXbDaFJ1Je/4zAW7AJAOqeguasjtopVVZu3XT6
6TWljuTYdLv05OqvH7erUyImdOgKUg3YgsOr1EjGqG+004ARiq8OhnObrxhUvT7Ki03cdlKU2HmR
uQup528mVeEN1BVzo57UyqqsAIZ09w1jMcqCVEPcn0peJp/rRM/SYDbQcqOeOIv+VEwUKv04G1Wo
ka7W/22NOWr8DtnPP4bTrz9E1E25P+OTaR6hRHRpoHSmVQQdOOs0RMyPx6vAE7dBcNuzf1hl43kH
01jQNeNfkG9rQ8NtuzEiHIDTzKy+lyJyf3t09v5o5MCfJtMV/82DguOytRjmN6wb8tmH5W19MeMe
CgE0mEHzVVh7oFt1FwhbYcbqHJRI3X5w80l1AyxNaI/A76w/FqnIv8VdO8eBYZb6FExqvXaB1rhz
JUkzxeDzwxfr+D9u7TiJ21e4r0ZFZvt2DEjYV2u3+rmzNRfHDSwpFyxFJx5b2NXnd4DnFs0K+Ek9
kZo5R30uGh+74gaDqHlPxemSEUEmSa0U1L5UG8Z+43ws1Rq7vF/b9ZSQDLUBed96S9pe8faWZdrd
zl02KagFJtl4KMbY/oz5SPNTr0V5P6ZVNAZLIaiSmnlV/3rzKkiRJxowSB1xUDfnc57bJquhLoHX
bPXAgxR5oIGo+XrT7hXgLy943mppBCINv+Utf74I3H2x11nJeuoiTRxRyzVPiuoKMIPT3oJfvp0M
JRN4XjIJSN6EwaM6KINbWwvSmxF5p9ZGzbO2mvjxmmasPE25hQ1PvBjoWL2+nJe3CpUJlb41DUlq
cVs8gzVYRRKZ83JahLfe5XX017OEuhMZcGouzy6PloxZJTUDAMX5UjYr3s2z5vWnqBa5d9N6w6Ic
S1Nb86MRLfN302rBD6t1bNS+PXj25yl1M5V1EDbo27aPokNSz4V2mKwy032EbxXTTwejTX1NE1py
nL3G0o88/rN5TKy5/TR7a50EIkrnDIwyugw3WAdSs2pLb25PcdHDR7fQIT5WRbQYN6tImjyYe8qt
Phc+iih4BmRxkEYUvh6bssQIZVkLJwtKS4+/tsvkKkHjTol78KrGfQCGFps3dtyCJnW62vObXOif
1HFsY38SpUIUEmXxdJzsrsyPUVymzzYo4pKOS+wOwYuw+yEa1VhOuhM4hJNGyD6nFhUHQ1tsjJAj
vfyaLkP0Eax+8Ty5sf27jUblI6g0LN1bpdE+Oq2mfRmN0VX8uXOLETunmhy77WvLBhisi3dmoekg
hq3Ze1+NXR35Xu5kVrAstTOfejyYETN2lLV+KFEKoq+61pBZplQZY7puLglZ27he+kj+VWLUPGnD
E7XrHs7Hmqj/tZNbpEHeGFOO7MValv6aWmXkpwZSG2FrN0kJi0uPsgP9QO2DKbrUOIpC75ubMunG
z4aVGD9ohg4IdEjUd9rZ06OtKEnhuzFfzX9R2vT3abLq67E1PZFIYlhthEPdVFXgqrl9yNy5dH3T
is2/XhfZFgI41gK2zExiA5ewRXs/Ca5YP0+F+hkvFrM7EYPE3pGj0j0XtTLVaOpr2Cdpqz5QF7ET
b/CdJVNu+pYOpI+ooxJxy6/Lt7zPWxbNVfhOk1FZcNNqevKxyWv4htOUdpIXGeMvN7LMn8poD4hj
lE56t/J//5zidmFnOpegTax5/0CFZDVOTT8Zn6bJK0ZiMDUZ+Opj4QW2Pus2Rltj8rcyavNBt0T6
RO8QJQelcNOngnD0gxu3BXGh51TTYWhdqvZqpjW/ulXgYzQ6hWBqSo+LPJedQFp8NKa7Osmtnzmw
AJpbFP+YWemt5jHO4uVv0+XWR11MtoO0uq7RhRrsRRyEQ6QfYJpK1RELnIRLqnbH9QacTV8G0RCr
T5OtwFO3adnzdogYB3so7bel684gX7K0+avXVvQdtZ/2W+XCMPR7sqLnnoK3EegeqSSAfq1719vv
nSl+aNMm+iSaVvlLwtTnQTuNfRUgvOr8ERAHvmXZqGth5xXmctInoyzvC9tksUWadb9gJ1kVRnWJ
m5z0MclTv3On7LECYZsFjrm4P5q2nf6kVFieWZwIugBnaA5UtE//1F4yOgEkc6XyBe6ZP9CeHz8t
i1CbsEYwmT91vGk4GKVm1MGIknPkr02efaJ8mBaBSn9L8yuI9T97j1rHEctt3TqMS8QByQsr+sr/
loLrGoXt57HIkiC1WucI8M8mJLcU58OgLKjGWVnu+obWD0+F0SDQhbOmw6nsEynennpsQV85SeMb
wFHvPaFH7W2EHPl04ovy3tux6eISNi/0xk2t7mK/t3Waiinid45PaUx8IhRaO58dFBnxk2bcu7W9
fDDKTA1EZkDMFepi3rWrp3FmtcQVd70uGpitpEBDgLBqXPpMUGAW59j9vWLZ6XNkD3N1yKvCwlBl
Us2PURKVz3bS9jZbWGt4edmDdmNR9H+qPRvmj0OjhPAK6Zr22Jt4DSjeUAGAG9OHFRHUT62pa+vJ
dhqrvauwm2tB6ijwQjrBVRqkU548SPsWzoYp7PlU87VNp3Ue6iqcxqypKGZVbnWTN90EbCQtwXzO
df+1oIrfBwldxdCNYpMLt6nQcy97YT24Ywclu9Bb7VEF5WQHoszGd1rbo+lVYnwYYmXJLVrhqJfe
4YkcDxiNJEILLXvizmxhinzq8qz4leiKiEMrdef4NExZlYYF4lXkQcS1RphawiNGbRKupixOm+8M
MFO2TAhPoJ962kccMHI60p1CJNARiVUgV5UlD9Bj17+sJX6hYTdOjnqDwaue+Ba7mLMxKRyb2Stn
yzfGyK19uI3D19JNVaQKMhVyTOWY61csqnE5W8tBf3b1vLg1Rhr+firaevYNAwb+MXPitL+JuIzV
gx6PjoKiWu18jFEAt32PN+tdx0fn3DlOo6hohJtF4etZVfwp0rFDqAuVoG90vLv7Gv3WCKyV1lHG
bBzi8GVtlqfIW5UJO5iq5A7vImv2nSyDOp0pZtUGPZrUt8UcWX5NNhCOraMGazw8QDvqnyZ2n7eI
WC7zdQy/+pPVNBNLgOIDvl+x9KikKTw+mekcZz5or/hbbynlGFjdBACellR2p45W87umxEYCZ41W
5memSoRNHKw0hyKriIKjZWk1P27sOj0si6M8jCXynhRVrOSbYQ72u3VpRRpyURrzoVF03rNEyxTf
8TJMEsfSbLkv22x+ssas/1bWUVEHRu2kC3eplUOWEloTHVZwGrlfC2FNBz6YwjvG5TT8WGk/hEhK
L+6dSNL8pu14Og6ZQ5D6I7dyez2muYi126RSku+OOpnNoRGTNgY0ptKb2s7G4zCn9alPG7hXppG3
WlAtTfnAWmbkYWnd10G6KnET6GjVPa4FdNOf5jJTYB3zwf7UdJbxJ/FsGK52Xwj1WAwumvAVkx39
TOO59lW343oYart/n3dd+2doeehCxARBbBl9tJDcce32f2IxurxKKnXZKlKXL5oxl3+mVdOJDtpu
MT/lkyJ+Dd3vpDhpWbn+xojZ/TYXa0VE11D9naMBdIYOjMD1lcmx2wP7ZtH+xBjyuR3d4dcwFtOX
Gk3rwm/h7H5OZ2f6TX5CeNfYWiP8Re8J70xUAouPMjx5TsZFScKpSJCA9HC/mnwQ/fAxOmsYRYAI
xpwE67zCsVG9dPrUdbrzpXGt4Wvupv34CMW/+gXzN7cDt9eczi8jpXt05j79aw2V/lU3zKYL4v9l
78yW41audP0qO3zdYGMeItq+AFBVnMkSKYnSDYKUSMxjJsan7w/ckk0Wd4utuz59OsIOS6aKqCog
M9f61z+YUfTExsbRLHQT2IUU1TL2+T3Vh96stI+5Wjo3QzurEGFKBUd2Jv9FG04pJVjIaiy8E6oo
e9rktTad2AuPEyza9enJkQngNpKgGHVj6exJz8oLf0qaBPUkJll7tS6MOBwVWX1potx6zNHjUURn
g/dRsfTEQMVvlY8i8pSrqpuri2zUpk06aPm8qbSuXMML0v6+LOv229xKJFllFDXL7YgijUcinZKb
evQo2p041xwCCxEK+kOEoSCfIZ8RBFd1/pEvLB9OB5xRPiW1khYIGmqluVzaTlPCQQWgDB32+8YH
t+JAyvLUcnaNpoFb4qsQW2ERSz2lURFldqWO9lx/FCmbRiA6w1zCfFKhOrITyD1G4l0TVJ4zS7/k
Ub2suk7dI0m3SZZQR7Y3Kq9q9huQ0NLXEjJSfbfPvNnPPYz/fIZwVnyse8S6Efc2danPQLfpN7l0
408Exnrfa2ZMsOacKVl8CfftJm9tUnCkrSpfSxJIFirpIvkw6pyifpqCRE2dGS2+nsCS8ac6rmtf
ibidLMcqrk4tqU0JORGDcVlikKvvhN2nT5OsejprPY9CL5tKB4nXtPYemaHJgJSIpg86PDWV05H8
qRRTBje5zZxiMNn/ZmX6RILvPBx77iLnTUkXSByiarcMpMkY5ZjxdMUCwbT7ZmtHS1odt/D5z/VO
yjnMjQy4eCm8fBulei0wkjOspzVlmVJ0rFzrpO7r6TtES6c5LU0j7nyhOBHQjB6XQY7M4M4walZS
Lh0OkrrrJ3Glk9lbHsddX3hBN1ppHmrTMn2qDNnfR1AQ4yDvh0QE+iib+9RLuziAoeh8q7KF2NO+
qhbbdwvuX5ASY235piK7z1JlOAZVqnTvi7rHbg8tKXhTWVrxObbrrbJRpa1lG0M0CcFunMyGP0EL
j8PCztQ4VJZ44OtZ0tWfL86XcjfoJYoF3RmylFwSrDx2tlNgRzHaPahrnNXGeIlvRDVeD8KxPyoO
1jGBNkp2bVVNneNBGr3w1cgFtcI7FsM69CEzfFFwsMCKh1Y9bkVh6F8KwkL6S0WIxg2wKaoukjlu
6xMvn5PLkjrB9vu8MiufPlR+wXZHXncaEeT+tNRWFngKxWjAykautlh6HwUVbUZNwcIg2XfbOaNq
z4r8BselwvD7ofIIxRS9GH0bo+WKGYQnxp3kdru71CPpInDjZEjO9Mrw5jMqI5IUnEZzT4q2UWGj
VXiqBkXmdDeFlvdPVc6OGI753H4YmRDtyz6n5s9i2sOzLBIFeweqAiK6mlom50qjdJPvzl0zkA9Z
5rhipxMrbkrGuvNx3zHvkYKLJMxtq7meJjJGjhXKgF2eM0Hc1IMafZ1zvumwo7TLA1e26r7pW4pG
Y1TrbDP0g9KtX43T78Gfay+UeS+F7y5ea/hZZfDFSUOPG+pJte6pYSYeJDAexuCQ3yztLE/ZeE6T
oZM1FUjcfHYUVaYnOcKdL66Ky0C4LHG3hKVXEchdjDM+h1RQcid70E+MgyPCNeXsTI8lXgWnYrBo
XoeFzCwfbRjmO2rTlhHblVsOPtL2+EKg2bx2k8be64rLlq21caluZreNdH+wqZ6BUbPcAShJE49r
9XkTeInrgQgso/rNHTrs1fRmkt/bjLnTMQqxaFtPixeFdiWqb70wOjX8NyMZ6ob4sHGbrw1xnesU
j60yqVbwb41Ny96WDOKB5x1Kdjkat04D8hRbmKoFOMkSr4Wdgpf4gNCxyX0zihves/eef+Vb0A3D
TjihWP/jqoUI5jVSZJMnPbh6ASAVM8Rl5+AssGtXQBKz3vO2egt+MVtEawy0h0TpzdCvh2kyalkz
b9N64GzuTe8qGZPi++9CbOBdjNJd2NWAqYdzMS0d5tqYq2nbDeYFfpo29YUAMf5tJM9xINThd2yj
ygciff3FZXOvDI2mjlsVTSkMYKRPlTq/Z7X/duZBYDHBimjomJeyhF5fhVNEJDFm8CRC9dlFmSXl
dVd6xakWWca2rV3jHZOGvxh6r4x/CLGrgQImawfI6JK2xmJZ8bgdTZL+LHamshs4r43pk4IBiu9W
rRm0GDn71kI7Umb7zKYv6H43BdFCPGSs+j1jnV5B8Xv9wTs5UKPEusSAKBuPx4bcpgqng9++iVwF
xxy4ynxi7dBcIdcR1sTGKLcINdFVd46g4CFB5tdP5Js1hmMmQyu4+OrKYjgkr4L0FWkdD3iNR+Nw
kRXEyIAvWzsahCL49aXeLDE8GWGUMht6tk05vJScZBMvQ1FuW+mIoEuq9FpM6fjOEltB/9dDKxQ1
kKVwwgNjxiTh9c3hzZul4L5wcwrmOgPFq519m6IBBFH5guIMfvd7pPI3XyLeXqq7quVQDQEJH6y3
oifvUaoWt6rK8kArMyV04MMF+PT/tjQPrQHPBcUVS4AS7WAN6IuwlsiS89YkrcZPab52Cxbd7zwV
b27V81WQeiDQYKB9mNFUZGU19mbLDKJRlg0dweIvWv3bvl7rVfjvGq7O3nvIY4pLZ3Q0Wc2MUibb
t8Dltqkk43ERyg/v539/pYcT//gP/v6tbuaOdF558Nd/XKTfSNyrn+R/rC/75z97/aJ/XA2Pney7
xz8u7hvxx7avvt/LtK4OX/PqV3ClH+8kvJf3r/6yIadXzvv+sZs/PKIKks+Xix/r9V/+d3/4x+Pz
b7mdm8e//+0b+ke5/raYt/W3Hz86+f73v9k8lv/+8tf/+NnlfcnLwrpMq/TbffXHh8emfyjSb4ev
fbwX8u9/U2z3CEoyNo+rtwvywZXMMD4+/8jRjzi4UDQye1ytYlfuQVXTtP/9b5p3tOrlYOVgK8Ck
fT3aRN0//8g5ghqkr4N+c6X9Qfb/+S6v/1y5f94pvpQff38pbIR8drDCUbljB4Jom3MAKvIhhaVR
Cj2bjWLcMLFynbMMVG7e1hLbom2eF9mtzhRj3GAUAsa2RCIbtgJWQ+v3oi3OhKbWemgoeVyfCquY
+YeeOux6DWQwIOI+vV96nfHAUtTGdwYPxDTlzKJLv2nM/mOVsVgCZ4RA4OsyVjIa5bSrTpia1XZY
OJ37Ma20GrQXXxsqfGnI2U8r18yxPMtarOqdGZQJqZqbX1RFKWK/G0aPgLLeibKAYfYc70SdOQqz
6Ny4zHVpfdLsTDYB+XYYd2vlhB9rtwin2US1Mzx6veWAUinVdNvRa5THueuukJNpm8Nlm5SY8UWD
aNpA8RJ8azwv+r66h/U+uiXdDAdaqxv4noV9UWmi8YKcUvhi9AavPyViUp/9uREuXXM3lSWLZdER
U4yA0xg1IWUPNFrwbis1Ny0veV7lGAosSG/KDBzuWFOLfu2JB4iXDJiuBwuT63AkpPVem3CD8x2b
VwfwMyexwQ0Phx/DjhQ9GNW0GsN6kn3yNZGVekVrrDZ+urg1UCyH/3BJsW2OO5GO3WdRWgPDKA9e
/7BRUijjx23T5Lf067kZDKlXnhtpMkw+A8DyInIG9X503OyKOAPnAcdoU/gRZTDyf/KMJ5/0elND
ZDNnV4XpyU9N6+VuYDSumvrVhEIvTCLFeFicKZ59MWXLx5g56Qj6H01M7Gz4OdsWIjbgrbIoaTDX
As5A1+APTOxpazn7zAHo8AlwHKzdotStcWqaSaLTOo3RENToAMktsjTxATm+025xnosuGmuQeghu
5Dyuw//iEjxL/yAH4rzPM3PQ7eOmN/Q8XMzFJZR4ivIydMupwAM7QjF4VuOwMp5UClhcMOizPtLn
RkKGQk5NHBQyxmQk03B2DLSh9cwtVpKJEvalVeRhkxtFtFNa17ww7TKTQSwFBIiOzDRjN2lMnrZ5
OsOVS2rRfxBa4tBNRc74TSvHafBtthzTBx1OhvNKMuaBA4x3YkK/NQUecHPjO3rnWoGSD8tJbwqB
yYo9qvit2MaghVKrkL4Dgbde6HZ5fYNvVMTooVJiL8ACT0NCWMAH+9JbSuQyGMPY3LemXPksBda7
vrAm5VOXDuMYpqVjfXLHUf3sMYmNfDqfyuGOr+kYwJbdRksZfhnu1H7z6hbvMzNTySSpsnQGke+G
B6fKh2tlmia8q4fZYDIIc/wJRAzH8TmHCoMVzgrQy/JxjmBB7iZ7madgSfNI8wfPxWEsJXKETbQr
g6KYyD7Pk1h8k3BOZDAWi3vexDAZ/DprWTZOkk63SZ9blyazcZDKymu1EF5QuXXwPQHNi2eH+Ujd
xCdlwacNNSmRVPZY05Vh3ZArH1KNNHWoW50H6U+TdIwlGzVxNmZHIgraNmZAHmlL8wZI0blgxKE1
geJYTGa8CYw3qIZ0miC6lKNxpscW5hClqn4r9ai/rzoTtNkaSZ5DjlqYpj/bS6/tJiRkH80sq8Bu
SAK5sXgIG0SdScocI7b6z6oN4ujHEvsReD/zhJkPwvImTAceXX80Eyb7rjmCIqXcAg0eaxw/xFFi
Xqgyt0Zf7XWDhPoh98ognmy19d1awVTNHIhX2rq9kWfvsKHenjoGfFBcCgjBxhvo0FjCRha1LJbE
W3FptE2kR54PEvpe1MAz3f5l+YoxxirAo7hzIN2QOv66fNU7NenF1MExwS1IMuPpFDtQJYuh75fs
IsnUjgFwFn0d88Q60xZGpqGJ/mz7ojb4i1P2sKK1+ZSID1Cz4UtMB3lQZibCaMfWNtqNXZfaKVjo
8MVqMvGxTSuTwuKfZchfXGol7b7+xPiBQklFfIF4BX7v609cVZGniSJt4Gv3aRkM5mSJTa6N3GVP
Nq523rUFBLCk1OHR0aerfSCyOv1hb/t/FeKLCnH1P//nrVkL0FcV4q57rO6/378sC9cX/CwLtSOM
FwgDhgNGhQfB9p9loa0dgVLTQlKNORDSVkndz7JQP8IfyUQnv95k6j965Z9loXYE85PEyzUfhdMK
otBvlIWHDyywAHxwsIgVIUDJsv78hVphJjWoapw2C41MyQJhtvZG0QZxbE3SCV98K3/xwL4RY6/X
4u3qf1r48IlfX0uDRqNNOJGHreUpFwU4ox9Fph16Yv6q5ytenRfJZhUukXbcXBfgYyQfMvJyZ45D
+ChZQPrhbuwXsFUA3ZVmKAC5lH43lvW2HOqMM7fzGEwxcKzcXPgkABGeUTCsspOGk8OrF+pHaex/
/dEOm2c+Ge0eYA6ygjVI7oBg75DP6OURl18UrdhKOoBAm0S94fRofQMxiF/0nu0v1AXvbDiH2+uf
VwbXWR8xSIYH+x7FOzR0/A0wrK3iDQ4PgKuqOb/T1z6bgb3cbLgMSkHMq+lH+NMhUZuplJb2npeG
o5UNXdhZarPJ+6QPVQ/pBke80YV65kYF+SFx9A2mcPxlxmuxHbPZCbRcsW9gRJ06nPU7mGBM7Swa
hadkdNM9NDNZ+RpMpp5zrI4ZWPd9dja5WvY16yYnRBAFtA1dyjgzoA6d9KM1fX6+gf+3i73cxWgt
f7GL9fffHzkqmsdXGxmv+ddGRnAh/Ea0Kuqz28XrjWyVIQMc8XxAMfrXRmYf8bgAvACUQb2HRvqv
jcw6ctFJrwo6UCCN3ex3NjLe2KvjEGwMvQTKLsx4wXcOSdc2nZs3G0MfTqX2Oer0xa9JSgnHiRYH
3sg7C+L5171aEFwOfi8Zm3i9vdWM0nsxlqXNDDt2MOgJlis37Avj15ik0tNlFKjZ4V+SE2fFTvKd
SLmmOm46QztR80Wqvq2lauKnTq9/6fSCGW4VKR/wimLIm2mzudcrKrWwMugjgoyPvIOR3e0YWqk0
Jq2LFqSFBDcz8iwKXb9NYHs3wUQ6R+oNKLamUj2Z52USgW1Fsg9ni4YotuckRng5QzoiLjrfj0ni
Qivwhuyd/fDZJ/fw6yEXHckRQAg3hUPv5bGiRDiJ0/Ty9XhF+7XqyuajPXI+bmwFervecuj49jQ4
JEJVylf+ZMZb3SwgQCi0OnT6WQIfc8n4CpxJpePNbWZknqjjj1lTMuUjh08E+Iigo16qRfNthiyw
sbKhh2oJp3Kj1bb2XQxDlm179l5Gu9nMAC6zWl9W9vGkSpijjp25Z2oKd3KcDeW8RoCyXZyF3+SM
egGNqtTivREn+R00HH+JcEl751B8duE8+KZWNI9SUUefhVv1629qWbqiQa8ioHMurj8MheZbkA9K
YjPJhibpJ2vOsdNUdhr8Nqn1FqdIvJEJPp56qulnlTZNN3JUrR1jTIiyApatmqufUBnEu1JMxebF
rvAXp/gb92kWGuoTAj7ofD0qmoOzroidscn1QoZUoEx6Fzc6HibvLu0i+EYmjrYkGDLon9QkrNJF
bsvVz7HIu+Gdscabk299H5ROEMucFe0/eMRkYdEdWrEMFymNDS2sAZNNvFe0vBmePH/c1REd5RBF
3KHjRpa1rVvkmQwxWlt74m4KXYi3zBRMEQhpTMces57NKm71SViJTjFg0QOrxjNKK6L6vW//7Ta3
OqsilsHH3iCHh+305cKCCVw5eo2kGaJme67XRXMC4Vsfg2TFUqJkLPeqEcHjrkpm/5m+nM60LGd9
3lVXji53xuAu1Tbjtyf+OFTRxdh37XvS8PWZff1MI83D4QfJPj01xe3rNzlJCBBdpIpwGW09LLz0
YtGqUwk2cdq7V3KR+p9fy28d31fNY3Uju8dHCQJ9CDu/Aq7/34WqOXRerNY3ncjpfXkPVP3yAH9+
xY8T3LGPEIvpLFs8k38c0z8RasBrWhMkMUS02Qj7WdU/WxGXVgQhM8+bw4JnS//XCe4cPY/Z1nZk
VcG73u+c4GjXDp4bilhVw0katBv1FArd18+NLhlVe42WbRdNxQgNf4n0nohSEI/RNEm7IRaxWdeg
p32oCUeHzySqdgjJihpmv1ChVAWI1jAbL0vRQBNQNJPUSJgJ1PyJc86oyShhHay0oskAN+rtQjl2
0gLXprEfZlKKvSXyIxSeejCjY/jcSJz8N6RXnSZRUn6Yi8xoAsZwWNvZsVsgiyDIzORINRGUF7CD
K1/HWTbeLA7cbj+NLeNTifH5epKbxnkR6fVdW3D8MoSyeYO6EV25RV1BCskxgyB3ofeyXWsJ7VqM
aukdJ0Y5fbJdBZojHPqlhTqv9mVQtqMJt1TMDn2R4l7WkOYmQGlteow1bwLybcvpo5bhnjJpeVEG
6qLlJ/yV803HqPQzqQT6A3RUJN70pel9r9vd6Ld6HmMZElt6upG9PmUbbenVT4zFzc+5SMv0GJa9
9+CkbXtmwq50NvgfKU1AGHhrQgrJiizsF1e51SxEFQGeQfmd59gmACqqAWjdfcLNEYab3TWOUKCt
rtxcHx6J0KFER9HsO5J5WQAWqHyFNjZogM8w/7cMQN0NTYZzXyu6i3uEkso76EXJt7WDdP3abqIr
Hdeb1McutTNC0j7kV1ikhgECpyMHbjjTlnP0ydmdgmIpEPbgDmGq5VkP/iqtid5DSb92ptLkvlJa
woRH7hmPQ9tPaYAzw1Sj4eiyrRBWejfokVFs7BjQXTGh0/pTpI+49iH4gFqseGMUDFGyJtD0g7m3
BexM4qqS8dScTVIauAC6w3fmxNab1bPacIAGsVLBBg5lXVktYM3Bv9oyd6w2KTfRZ2HrW+lBcnqx
rfxFEXCIPTE/xVUL+w/E++wbh4yCok+LuEO8u4VFfq04S8YMZ8RP3+qUDYT6GelEOpw3/PFay9Tx
z5P/t3b7/+1DSXy5X9ySNzv9xX1Hqlfa9o+vNvv1RT/bNfUIy+C1U6NnZ7ZoUUn82OzBnQAqUMo5
tEqMGFeey8/N3jxaa1GmhCq+iRQY/9rrzSMYFfwIq7PVHJWT6Ddgp+fIhdclAkwUeDBrhDHHzqEa
uxA9XLM6qcKkaiF8eo4THWcwfHrfpm+5LYfEhEGfO9tpNJYwifvxs70I87G0k+i+UZxjopYJ0dKb
zMNfY9JbGNDKriJQCqXfpNyYEgeJJeu82zTDY9wZs2LX66MXTnlTfW17od7WuMQ8isbax7HT2v5s
qEOIS117lg16csV0LDqFzpYEdt05hq/Pwrx0V7WXU6KogProat/tsrfuWCDd9TwYCXDTJG7iRheQ
hmVpEQ2XGvImUyoy0a2meGImiEKhnTVpMd001U+a3hrflwyJhT+ySvdMC3s/NhoJ8X8yzTrQYQ/C
orbg7RRysOqtMQh4hLU2byIjXu5sO0LIzBFyUbfq8DUqW8f3uhGpApb4zrafHYZtOYSjk9rL9e9F
PcS7Nve28Oyum2jUPkJva74b1OmfDKWGsgtBVz12dDIQp6UhWbpoYK0NU9aeMIQpVMQYi3mKZg+R
1Dz1o5+gBnoH2H5b2IMgrE8tPpFrrOr68xeQJHRIzaxijHAtW3gh5GX1RJ2VH8rU39pE/r8oGVdT
wv8a9rmoKykeu+5evt5IeNHPjUQ/gua0otHYvpN/uO4JPzcS/Ug3aGye2yPCulcTl58biX3EAIQG
RUUCjyYWxPQnfm0fAdNQ3vF/Aigy5vydjeSN+w2lLIZqcPYMOHUEzR+0o4M7CnvSqX562xAfM6Q8
X5J82vVmocLMNUftdFRGY7+mTz9CkravcRqYTivg7lNkEP0XO851GKt5f6YjZj+ZU734YGtekf2J
GP3W8/a//dDCZPFXz9o1bB5Z//Eh/Va/fNieX/XzYbM4mphYrl2Axf+8PLWcI+7zapbNsfUDf/z5
sNGiwK7BFxcinkW99+Jpc444Y5ASYFfJkcZe/DtP2/MY8eWxBXsSLg6dN0wdAPc3nmfpEGN7Jkqk
yLaywUxgDE2BHhWWOw62hA8UYUuY3+msOzeu2iOLyatNY2QJMN2iYsxqpzQcDAUS6YL2ZIp7bhfJ
wwyv/zRJWsrSqj3TemwXUmXwrmKQ09O2mOXmxff+F/XbYYNOY44rPtss8UAm49l1nvFiix0bU0sj
LS2ZHRInrsy9CMsovbZKVQQYCqPcyLTxzwXwikn2koDEDvIKFKAupWgAuYAkBUh86CeCEhPZzMyQ
ImrUPDS84ol85q+eWv6ur+jhhQ7Qh96blpRJRLyhKfvaZcgo3NK7/fUXuJ5BL5+D9Rp8GnWdu6zO
5+vPX3yBsjfSKpE0etDxXb8bBbwQ2TXv3KY3WBuXoccgPFTl2cU3++CjMLPCMqMpcWZ2ey+EbnRW
l97nKLUILO7uhq7/2BFr7eS4tGSLti/d6frXn/MQbnp+A4waqfGhXeM6/fpz2vWgeU2GbsrL6/MC
7dcF4E3r5wOybogh77HJ34zxn6/HRs7pAOlVP6QII6gxMAdcrQr6dg4giT0kMFVwSHEXPyqcq8oD
YOwsc4/+72mw25tff1wsj97eWMLCyfpliVM+g2i8urFGNSnmYkbpJvWaU7qby0JZ9I1pZ09x3yx7
RBV7RILVrhwaw++c4gGLgyfC0c4bXWZ+UjYizGcMkmt1SbZoW83r3nQv2xRZh1Oeu4p9uWT5k0ot
WaUugokZRck8Kih7egRFWk7RWUJtv8416DlwAr8PBVyoTl0JUZGxX4zc8KslvbG09mse2bfCNfd1
Z+1dlSubDvC4MRaA/tmDQ4vtt0sHsszVRonQen0brmdDIKmc2xFDUr+ZtL3Zxw8Rpl6wWdQv7px5
/rD+yMp160aNJrmxdbwcisTtjm0x6UGScalCVE1gIrMMiYJY9mZXuyHZM8JvhvI8zfR9JmjTnz+Z
npkXM3q8M7Nd97xUIcBEGXHgdtr8Is3FHQ4nfCo0a8xmlzIYp9ENFQxzNrjzX7bGWCLLsb8ojqg+
SzrrEG2zF9TYcdFGo8yz8sHgEwlvpzOC9au2fLAL55IC/dLKZH2cC4a+Rd5729lyb+0VeGEPXy7c
xhwCJ0nwazTiFFsoJP+cPJeaVa3lvkeNr2DZtzjGvsnLh3w2PumproeeI+6iMik2pcNb0NJq/rje
18ipzjPpuD7R9slV70UbJD5a0DeuAA4u1XBoTGVjJp3hm2Khvl6/5OevcTLx7M5czFcS+GQfHQxP
8fHgS5hR32wrrfJ2c6J6gZs6lwRdeTurm+cdlsIuRknpg1mhwjdy2WxVCKB+jHZ9IxQ8V0ZhLMd1
be3rwrZgsvEoUAFZZyNfQ8LsfNthJLHJFm++iGLQ+1Yx8tACGQqikr9GFUdc2xZP7tjc6Ylz8vze
wf+rnVo5J1W5QLqb8CUa9Cfoh7c4HzbbBN0Scng+5NAmT/YcQy6NRx37+RkHBg3mZZ8OcuMSKnKc
D8W+tIkLd+tJ36QG7zv30mXrReIOSZQaWpmdA9F4k19g5RFqyHx8L0njrZFV847OhaemkneLxQOg
WOmTEpsVHu3dnZycfDO5aJpGpWgCOrYKx6+J49VLG1gA2t7TEHXDbQO/yVpeHVXn66JRB37xiFNY
AApoQDi19vgddJDW4KwNJJ/A/4z41T1o/1zmT9bAIiuW8gGbjctk1C70aLxqVe+2ZITt5zgtXLSQ
ZtdoTG+XRrrw+9HcLxG0t1ZMLr6h9mVVYY1TFanDYMq71GZjjweS8HU7fjA8vpi51rhG1N1Zen0O
PHWnKHxTs5N+BkNjAj9yw7SFj6l7iXKbkSh5kTjJ7Js59D9rWJeos3wbyFQKJte9VZcFs7NSuaXW
nxCVu7dGDPlbFA9VzJLFPetWJJqyWTdfKZ08bEV3l5X6vksbFi2iNvTuPPhqhGUCKQeQtRX0qfpo
Ia7F48Ew2TIWp5tOm1ROp1NJUmdpK+BwsSp9zTGTS3SKSxTgKZXhv8CtsQRvUiXD40KFHkr4hMsS
bYoHS9p8ghI9LhzWeKu0LULNoS6/lUtykptuGngNK15k3V3nJPgz9ndd2d0x5V498Mmcc+yOTdnh
OXET3nftJk9FiiXT8zpVGue2LNRl12fggzHKrKCru/q4wfx8kyEIDlED6YE7KLfTnPNwKd6plxfN
1iVP5QO2jcWnwYlQgKlRNu8KL3pUgUdDfTKUjWLyqkjV90VeGj5HZnQvMgT51lr2Rd66NbaTdm44
CHhRKVvazhAjcZiWM15pknu5xP107RpsgmiI8w0kRONk7Yr9sePRJkpczD43RTmOUzTsRafcz1Oc
XBtuqeM4XtfHvc6Gn1v1nQ3SwLKhhzs3MT/bklutf9CWFCrooMzd2eDM7LRGrpCUnSgqerHE4pVa
rxyXJm8Zw5R5FyOD2nTzwE5fGvsuAdBYpn4IoEXmNhhtJj53RZJc5UpVbKzOukf/k4emVopw9IQb
oo1W70A0rDOcthok/GrzRVPcaedW0XyhFIySMFpJHkSs5B9SVbnXWjSKELvX+5epeKiik1Y2+qjp
m2Fsze8QlbEj0owhyGMWy1AAU2C8XmwmVOkhZlPu1mkH9Q7c52GaOJ7XzQmn0+nU4MBmgpdxUnV3
z8cidet+HjtmZiJrAqGu52IedWdIfdHrutYlJuEpFHSWQcOGYYBFh3ppdWemJpVAiPHKGmT6ta7Y
wZ/3iDy1L1XRVDdKlT3ERRPRamJiIms93bLFr2dKcUueauFntoOenP14gj4f5HX61Df6dWP0F13t
fDOT4kvl5Gc5snqoTFQJYsLPoa5KEJxB1bEcYMHpbHHbPgXoqdUCPQiGFb6Rl/PZ1Kr5+Tw5NCqR
24W1ykiCRXei58NNJoZyqxdqH8rJmq5JCYL9NQo6Y/xjAyrKO7daPybQPBdlPRZ5u3ztUw+xRfKQ
4hnn5136tCqTAq1dF+1aYDyXCyjd72Y7fyB0teHMEgxn3eG9nKZDxhV18TNAiSUWXSFimIM6raTV
q6Yl2RSEuG5sR7kduRKbZvY0pp0OcxjrfV010uDXFeKzSuJV5W9jem7C1lsTQ2kDDwpERjyix/gK
pZIzXCWpE0qZnBrmsI9yjGAaDZ5AjMOkr3ZFSD1yYUvlk+a0dxlJQk5eMbowOc8X06Bkw7hR7Vrk
ve0265abmOGEH9O4BYkQJ5FUv8EqUVAtK5/BVm6spjtrNbfZtpMFMhl/1ET/PdOLYy12YFzzWA9F
9NR0EM2TMj3FSIsyrRimS0uR+Wk5s5ariI2bMd/JuNbuI9Mbf33mrMy8NCp2ncxYPcUKdkgh86vZ
bezC75AXB5B3qBqZ5AbpKJZgdOfSL5t8CtZE4E2v6O8EeLxpUJ/pEADX9NhQeg9jAOrGaWyRukpo
6xQhiN8o0jT7ZHHip6xh9+Rgffr1jX3OLzi4sSSGQB8GgOCROiRi6L1RyTYqlLBavylujkmACaWt
kXjYfYrlS+86J23GqVIW5m6I3Mu1nNQXNvQSzk2A/psCHo5IsNZM6kgJtN7ljmJgNvIHUnbysGQP
wT4HlGkIBQLwk1ovntqmuzMaKp1+oa/JjD2pzx76VhjnadpQBXHs60labAYJL8ikdFzLTWWhcigp
woXK6sRaKt+Igj0gGVRJ1UbT8lzTDR3ilEV3b13BElE4n/K8U461kbstKuuyWfiXNFJ3U6aJ25oU
sRQjqZVrE6+qiIhj/M+TkZ4rHjkYxllVNtOUIIv1ROfhMdCwseKGg16eU8HzZmUt7Jj986GRI+TM
/7W9kbZ3GKzIDcVzdBqTU/D1+fb9Frx2W5f855ej//8eArd7rFfxlzj8Veu7+af+7X+GeI2G5MVz
/mZOdHOfVvKPs1RK8cd99f2Py8chFa/BN17/E3yDdLzSNpj+0AWuQVMvkV5C8bTVw3E1u/9P9s6k
OW4kadN/pY8zB8iwL8cBciOZlEhJZEm6wKgN+77j188DqlTKBFGJT9WnmW6ztj60WoqMgIdHhPu7
ALH/VemFpiaBYwbJjAcAvBlqCD9LveADgAiZSHlIU9lM/C18gPyiGMHosNon/U5a7vrcCTPMg0EK
TE/coGUd3uqZGr1VUgWHcdRp5LsQrRbsODP/WssCydsqWtZWdli5SL1i5pQCIhDqnotEJ33JIKzt
RFrjj8EwpBkkCG14LeMVRnzLY0Fu0xLhBg3XT6bX9p+RrtUBFGO96cD7LL+hMd9sTj7LQkXuBc4I
tjkd6EmTHC8SIDPT5E8qSpYO8DXt+nHjofv1hHSJ9L2XdOEYgrgMbEsAOgZVS7oScBh5Z1HRkpDY
GYMPY9FeqchJ1z8Out/aUP8J/RHIkCdf6m820LH5EpzBap7/1s9tQ6fVmPBdz37oU2n617aRXmGX
RzELPg6XBXbQr22jvqLAhMWyOBlIAWhgs/3cNsorA98FHEJEaJFsKvN3atYvoarYRRGR0AzYpYB7
2LqnkVUOWu3m6IhsgkHZQfIKrG2Fd+1OZKtY3CW+oIRXvIOLVB9jCTkZOqEVVuhDdkPvLUV8TFPR
8aiN4T4d4bLZWqKOTyj4+Me669LjqIthjORWUaD14vrNG7kvj0piqXeRIFtPcNCCO29wx7dCEEiO
Z2p+cVsNPlQ9k+edXaFMPML9HsRdAown3dZa0T5iKUKdTWx4XMVucujrPznUvxXe/7PD4P9dtBh8
jkuh/b4EQfD16evzwfA++/zknbdlpr/9K8RVToTJhHjq2J21ZaCjTDkLMAgiBdD4ieOfbRmoL6Q0
6CWcG7T5J1DZzxAXXyFlI6oiB8bEmaKp+BtoAoY4q8ZbhLVO7wcMOShNJAzOIxygg9cXHtomftc1
+7blydH1/Zr3msk+Ph0GixJMlSagrqYgJEBJ/nyYsgskQe8jzDXc0H0fKKCZtjHqNKVtdqX/MfJV
QcCVUSj0jTiEvbQdW2LYluq+fzNoaTDskCDgaaDnYgtxd0TkbTcEDaRgRYdAWvmi3B9zRW3eJJRL
4y1Xy/6ziiocLUyKSHuvT+pHQBA09qnCiNqmLeSBa1wsVR9HXgd36L553k2lj9jsQc2lkBQ0VOub
uClrhxw0QLuQcOfmzsgV7MpFfq65Cnkn34Vsea76bd6/biEC61sLlICw7/FqL53CVdNjkoIZQ/4n
bWI7g0eKYqHK9BwR0ePvndEVniNT+6MC4AePAdrooSMjvvVY0FbtHPDyQQlULR2OOICGCurupXol
hxH4VJ4ho43OaTvSUNOKzk6KGOGpSV9Rc7LIb3tKvNkwUZIb5HwAB7zHPGgUNhmtwNc+mozUuTvN
v6e+2kWo6MbuTklTVIPdXnVNR61jugdBESWI9gmR/FpoI/lz5JlK5CR6b3492UQLJ/ksGKfnIWBI
HhLkdFmkiXkeJSj+1rIxlAJ1gso6VD1qiBa687vLo0hT5+XkufJjGDqdvI4Q1USu/HyYIXXN2moq
TOaqtLvCiPBt1UryJqvV6sZU8BwIMIO5kcKscdi24bF3UeG6/Btm97HnnwDuWuOGh0Es/33+E7ww
d5HFzDEL1fzqNu5L5RBUgcyzx8+3TQD09/J408rNp0ySYX3ZiiSV2Xi1qkBMx8jEyRPAc0gA1pu4
Rss2TQ1pf3moeaN3mhuvfMaBrcYaz1Vkitx3g8rEVHio00DYF3JQfRCGFuE7+N3o4iLqpY10KUIt
gntQ3WXgZr51aElEOwWU6BF9ad90+jRr3xQtv3vvAki0eKW3gVMjcVY74HeKAIFJazSdAR7Ctkco
+gbwUHTvI7mH/EpW/vCs+u+hd8JyAtl28qlf3OfeT6r7zyeeA1Q6q/51VcU8jM7fRNM/8efJZ0iv
MMLkijZ1YUFLTmfYT8y0/Io7lc7DZ9oE0y786+STORThIAOygxbIk2gCxvx58vFH3MNg7NCMgb7L
0fc7J9+8DKbBPcJsBwA27weTK+b5FhyEQXD9mtq43EX145DAT5do7G30eJLOqIPvLVaGj4qUcbv9
CyS0kORmW5HbLuNyrRVVmI+TbND5uONgpB0itVhOqiIKwMijvQ2p7DqBmDa/LarDWNgWTUpm02Jr
s23PUjZt22JvGZseenUJ/R+0l9cY5NMvPkkuzzMCZUhJhwOea8ys011VqpHo0mSiaRrJtq6Sbme4
UnSgbJ8iF9snRyFzt7K6L6suubq8mlOuno2Ng4CmQpDnKsNV6nw1NQSrRjNm7B7BsK3hq8dSGG/R
NAx2chlI2zIHCnh5yIUPyOuCdyZ1VB4zE3D09FGgaC6tURGZi84tAsdNRYXlDbFtKjR/xX1qYWUB
TKH9BcOY54c5O6ksy88RlxZoilR5cCej9rGxxjS4cjVK2wLcXy0Sb0wUrg5xDTD78jyfzRvna8td
bZolPnMyJMOziepCFTG2Rg28zUzHz41xD1FAsUGYmvgyS+VGkUcDDbSh2QXhSAm5boWNZHaweUCv
AzlzfDHQVtZkafkBGAAbJ64nR8jzXzVKnJj0f+kHq7G104sxdmA15LaHAPjKKb20AmCfJkAVl3H6
PLP9IxVhF8Rq4O9az8pustbVPvuZGX8C6qo90CNpN5beObkYpldNdBRQqXC4U4XbAHX4HfRiUA+S
K4325Q/zoppDCrHoAkkw3EEWclk6XwKwRrlXVxPvr1co0ZSxkWBkOJjZJsgtKeN5GJvvqWhKr5V2
VBD47QbfQS93wJ9b6a47uRP+aPSev4Uzl7+pUNRwvDTNYUU1MMhTxXA3deJtkIlUj4EnfE4iyAe+
71P0FlBpO4R6p70D30Al5fLUXmASqQUga0aFimc/GOr55SEyMp+3Cl+3pOi709qxuUHAOqGTkolI
driZL37v3QwRVtRl+w3C15Oiy9DKNmotuWGXlFdvUSzilpC3ufUHdBZ92BSe56NtqwxrpLJnyt75
HuHwEg1UOjjFeEjNIgTDUG3Ies2lTe1mm7oMm8LJ0hTxV+RWbrCHkN5WsS9lJN+0uR1hj92FctO1
dji4SD1jtQKVUlVqxFF75J3sLqpg4nTw7Gl9WkLh9DLi9QiTeO+whuvugkL070vq04EtZL2BG0Wk
3dFmiN8GseZ4cbrzuPzXmHnU6r7wK/kanJT2NtBds3ekqqfTJaH10sH8fIhgEz2E3Be/1Grd7KSm
XCM7zC70nAyQokQOaiyJafyos72qtFqreYrqgrgO2oc4H8R9ahbayuV2eRQT0D1QRROu4fl2yEc/
dAVLdLeWZ9I0lYdvWa6bK9lw+kfOP/TE72IuE30QzZApLZ0UGdFMCsZC69yt1Ok18IrR+FDKSmJ7
Xkp5CB8Vu8m70hnKVF454hZGnnwBIblSDZOANZyPHFa1BbS2sratpoQRvhwRj/UIBlBZpbZnPCBZ
4z8KZmqszHgqWsynTI4hvLlBoCE655SVvh4IfqhYWyUTccZRetN9VNqyekK8PELHp9SETSKJAlJM
XcJzFjTTIQO0oDlNKOcVAAkjP/qROHyllHwsOjraMuzm2saUoXzvyqFw0/qG8n6SfU8Q6E79t0KU
Jl+glqlvlNwK7/omcleeJy+P1B+JE8I9BRSC83w1+1wphjwXra2fW+1O7UzrHVi1t1VUk+BxVN1B
un9NW9vfW9jD/aMlZcPptEARDpkwuqdRFMF2E1SxtLZZlDf7ulR9xxXS0oEKZuzDqGjfxOiK2vkA
VksIM05YSYt2Yywqd6gfDdsiNR8jw83QLHbHjSqPEIdFA3p8plJ4AAfhJGUnb3Ix/+YpGqpMSfmE
0I37up7Ei1Zy9XTMzLYEu4FczbsSZC7X8bPJeH0vtX5rGNvCk423I+nEdlUruPGTWqoBsNFLpm1o
XQW1q25irbCu+qTM7tyy8h7/wU/BK0ym8EsxGU3M85/Sp5A9gihjj5TIOudiUz61DfYSutJUV+Yo
CW8MHxBxoWIUAihnsnowjpJS1m9XfsiU0eZrMlXycLTSAWPOw8via4K38vkhRXlEiOAKBSfxCnGb
4MgNDT9YWj0OSvjHoRLUA8UGa0+hId7kgaytBNtCpFNsI1NNvZ9JwPB8TXycjhKBi90W/yXlASa+
eauzU28qKS3gQHsGmgjSk4WW5A0AwWLFdWshKSt8EbIlbzhVnz+vsgJTn7Bg9N5y3Vu3ssydkqjl
jxj877P89Fk+Ycz/emG+eJb/6FM+BukXJDufn+e1/+1fP5SVgvRbddaynP6pn4Vpnucg/wEmT4GK
kzCZ8Cc5RXpFGIIhhmjy/ATn4/4sTCuvoLBBPYO+KFvI6/71OpdogYLsnwhwdGXAh/ye5uY8fkDX
g1KRdOARdFM5fs6jFx+I0hTGCn3+NgWl1CUpHQ/davEJyS1kNWlPRvKDGinKYwjg1LdljI/v2jqu
HsS6sEV8D0B2ZLK7U7WyCAG4aiFYPENEUbHPjjREax9fJtl7b+qYvqA017wb6iwZtg3Cfoewko8n
X+XuRw44BfHLs7Ijr0WVkhhvbp4jIv+ZZnxygwgsgbpZmEYb4DbVxhvM5E7N0XAOQ8XH9ahCE7Kq
QBBa+I+JQxbfKmWl3jdmHu2BKGJuoNQtVm3SXUhZ+Dqe4BSNj2eH7mkoxFXDoU7L6nD5R8+f1/xm
iCPotICgh2Ytzt66OKqIGjY/EXhaxDjrbuy3Xpc8cn1snSBBIb12q24lb83rs9NCgVxBJRowiTI1
QM4Xio9kKYhHhhvUVeSHKBwec9QNbalBuS8zVDwcSn0X0h1xAN8Hu7xJrZXk9cyoOE3j00+AYTk9
fNF2pnp1/hOMgieT0fIT8rTEk1PxEV9UpfRDLymNE2u+cStW4MJ8tBb3khAK22iQp3dIDaAKqZgb
H3ydreTRlzzpBDtUBHFlkRYUwSDrTPVVCtlUdOdw/xH2eNKkBoukPAbtbQNMrATl1uIy2mKaUJS4
MIRvQAI5o9hfy4l+jJWvcHyQCMUcw9U2g7wXvGTPfcMZG3OjGCnMko+DGSLT+EfeG5yTwi6w3pWN
unJxmL7fbHHh0CCPRlEBTML8pxc+rZAEuNmmEpAsHfsS3Uj8w1CmGTuAlWO+coF+8YwH7wYlilY+
7YVJS3E6KU92nqm1qtVYUsiFSRh2nRnfiEMe7jMEObdxErm3IJg+N3WIGxlEja0ZjeiDdkjtVkA5
bbPS9X3ttr/rdv/8q5A3mpoAEnLUs5soOOgSECG/yir71qHyLztZXpcHcmy2GQSIRc97+bfOyv8I
WMJ0+/v789Lh7vfl6bxfO/2Nn8ei+YriA1dz+qJQLelf/DoWrVeUUfmfFTTe4YBPUm4/j0UZijfB
jI4X+Z1NScL42a+loI1pAWgFir0i6j+/Rdp8Lrqdbh5gDaRFqJ8SJ8l07z6P5SEQVQgKNIgA4wlf
gbD4r6MSs5qbNi9F4GOIBSPnm+4Qj8aCYRQ/jmTSm7bqDYu2WoEBkIdhFbUiydoGuD3eBzRmnVGi
0GirXYXHlZpX5TtPajHQRSgTqHOYGQfJt6r4kCKX/L1txeCKA8DV8DbPoIEkwbYNebveYrV1EwGy
hg4RjB9NFZcwW7O6ytiK1bgxTF85qBh6ag4HmBIjotPEyQarx9J3hrakhlu7zQoacp5r+Fh01lFe
4aUBlZ/FP9v66B2GrogD1kZo4mtckTuna/VHETz+RGHI/yuv8ELzXTaI7b/fXu+ePj+dXTmn//vP
vaW8mh6MVPZgqf+4Iv515eSP0Hj/S3FhKkb83FvGK3QT2VyYUojcBybtm597iz9Cu5a9hZonD9Hf
o6g+d0FP9xY9pQmngUIDdSQOi1ldFb0w3RhdU0YXiw7+EBkHpUgt22y67/KI2Xj3Xs9xZoQn9qXC
7A5hR/GK4woAcGJuMAw7xmkr3wKA2MWCot5q9cffz+D/3yNvpnfIhfCaQJnbpqqxSGiq80DjL/4M
NBnCM2iWqUUDwJ0nxK8krmAoQO0HhVg6QgY38dNAA36g8ax5DiqIz6eBNol3Qsn/U63p9x4386xE
x3ECFvK6AS9KWBPRpxeSJOBOHaaStMkL13AGA0ZP/+T1Xn1ILaghlRZugutBKYM/4m5Kl2iAypq3
wWcEBCc2bA4iRh8gaoQ7dzSgSXCPK+PqTupEu24yYWMa2TtkdsS9Enb3WTc6dRj+E3+L/4TrBMCl
SWLlQkg+A4V/yMr863/tyide4v/7NDL//BdOYhM+MPRxhGom4S+yzM93t/KK3sZ0XtH2RopouvT/
TIImzXSkxFAPQsIO8i1h+zMJmgDC4N3iUEGzCs2p38I8EuNnl3Ny4PTwQVBS1vSpeHQemtg2os/P
DtoMOGIeMMtTHV8Zxa2SBv3KO+DFi3gaC8YwRSKwmrAVZvlW0TD07UNL2eBQ2h2MCu9aHvzoGas4
k/aOB/bYTlu0i0sdTZO8pvbdxzsTWgVVT0Xd198DpN0PdTQi06/yRBQDf6OW6dGIxFW1YI6t+cJQ
YOROqMFdn/q+5wsjm1gItXy8TZUZj5j0RZOOTXw0Tf82szq7z2nTFLn5oMeUxY3iIGLIsQ97uGJJ
ZYq2JkC4yptIsgvF/BwFxXujDAwnhwaVGIVo9xpWbrIZFpsQfFYErXeH7Wa993zjGk2AHgRYDj8M
38NNCN4aB+rUy7eeiblCB2MHrl+GVaAcXmMTd1PyuFKC4Ktvum+Vwur3ria8x9LtWnMzbfv7h9J/
Qh6YMCp/nwT+D0fSVEo/u/tMf+XHrkfI5dVU9OH28pcS4I9NT2X2FamAvf2LOfDnnhf4O8BmJg0B
QAAo1Z9ImQsqSGdVJCNoZBD6Q+SK34CBklhOghtegoiWHIUE+skqRbyprHd6IHlJZtSW38lHdAJg
AyKv2zvdhwzkfvQjXP5Wy4I8dXGk2TZC5lONDKi1x8iUbCT1PehW6MNCSn9dFjcCmnYnn+Hux+3t
tOx2ftS+nNksn/US3NlYYbzaeENj/KqNN27/p0LN305qaRAKlRRMaVtz6Zg9ynJVDTUBcaoj4M1N
GH+Sky+lFO596JCXZzOtzq8b6o/ZcDRwSyFrcg7MZgMJKuiH1pOPKVpWGNM7pB8nyje/PYqh6BM3
ECgmZ8qs9hq3eIFlSaYevb7t3tf4xTsxTj+bKK6UlQLjeVZ9nhBDgYzG+UEklGdDGbBJUy8uVdqD
wEUMIx43PTzxFcHbhe+D4AwPDKwuJlzZLLzbTM6phSvqMcWmdqO02vvG6/ztmJs5+grVWoFr1jn9
MSvMqiDEAWFQ6bGcb6fW9LCuoYp+BOMFOVVAwOIhQ2IR0V9MwOF7IckU44FbIvdrdq14HUVe+dSU
SR9xvFiVRpVVczsqcWgcOy16FE9N2OXeTtLqic/qh+H7rK9HJ1DE8LtfgK/eBKncfvQCQ27u2qGz
DmEeRdo2wod4TY5mpq3yY3pTbYRIBLtOVjufXoPApuqNjYrJkehva6l4rUaBt/EFUz1AQ3dwNX2T
qM2n3K3H67gSABmXprJST5+ViZ9/hUWVGEEslE/hZswyCbKVhV63LDKtTQnuuGjjnXQbmtgKVUOI
w1ux1bgzpJZ45Zfj2pZfWgQei2wR+CnY1c3Vs9TMEN0ad8ijGuU4qXs5JA/AHiVm62pdxyh5UMY3
xQKIUHgVCaXyRjN6faW8sfArqERxl+Qk4Fn9Ai9TU9xJeClpR1iMxQe9Sd0DF8SPiHdHBxQ3uu0Q
i9FtM4wNbkp1jr9zIIGsjoWryynjxT5G3ZYjjGsXQW9QZz0PiVyxKqXDEOdGjwZ9P1hG/24ELbGS
mF5+c4bhhktqooNO/372cFJUqVIquRFu8E423PG6N/KvVoQcqkJb1Q/93O4kKthFGdx6735/hmAp
OSRJI9T5poPtpIjcZ1LUld4o3JjSdSlRvdJ/8DD/54fINLdfA6izQ2TA2FeMgGbdyPJ9MlzjCdtY
V6K2kgrPOzrsGmD1NGYx1Jt6KyTe82lksSE1VmVZNzWyFo4UaO9UodzB+w55WbrRAW1ef+XIf5F9
Z0POYoNGSZlUkWHdGG/i4qMkP5jRQ6U8XP48L07G2SCzyMCbyGvbTLduPPFTlz5p0lUX318eYmEe
XN7gUELKZPGM2QeiNgUgEjTgURBGTKaR0pcbp/fuW6XdXR5pYTedjTT7SF1FcUAeff/YSJgpa+a+
Cf607fjbaFuIg+kmSs2Mex/Y4FkOL1Dq6JMi9I9d3vh77GWvzMirttix3ERuPtxWPnSb358Vhz0w
yqn6AlfzPPTaeGjqIseIG8QSGjzdx1I37v69IWahRhF5KLKCIUqKytD1MRrLtbUr5YsrLHUjtFzg
0U6+HFQtz+cBUb0pc7fxj2xU12uvTWqFHOc1YUAn0ize1aaykviWQg8NM2jCVK5Av8+STwPuFj1T
hvTkW9GTp6gTuvsAM8d/sH6/xpmHuAToymgxVzvqUblXO6nlyZ2svftfPDam9eNeCbtzchueTERP
Mym0xDLQWgaR3ujpNlPtZojftAjBINUqoIZ9eUqLX+tktFmgJ1FkjEE2+MeEKpncJNdSKX5NEPnJ
KDxMrpplhUJCZ6wkvWek6tlVfTbL2R1QGvRWiFzGLf23YlHvcanceMV1jiqLLH+ApYYtgmZLEn5z
TeMk0Y0ff/P8Q1K5TiB86srbJPjStSraP/WtB2C0y7ZoOu0SK9pXirbvM2wkTDgL6NiUwz/IdKdf
aPqCJ2ddjb6Yib6Pf8w7f4cX4oEl3PQIEWnJ0+Wvs5SGTkeaBXaHTlGjDcSC36D3kL8uRv+rV/7h
Bb5s0wJ1Lo/2DA5/8VFommEMC8AFoPH5xPAYFTpjVPxjqwX2aB7w7rWqT9JY2uPQfMTh4b3Hg7Qv
PgjhJtHQzbsP89T2y4HyPn546XXY3uuUUkFI26ax87R4JVoXjjFYDL9+4Gzl3bDxxdK0yPwZ6HaR
C+brBj8QKFvD2rG8dMigL4D5AE8v3pSzjRGIvS7ljeQjThiXmwYQl92o6hpBYylznY4yW3F4X75b
az3bIHiqmvK2Ez7Vg3qdyMnKyi1OhzYfSBUQq8CQzj9tGFdaxOPYP0biex/7yRYfo8vRs/RtUOb9
cwRqJucjBGI4dmXLVGohtiML7mp5/0/uMVizTJ0uyEG0omZfpcnqYSyD0T+60r03KIdMxEhXyVee
3YtT0aarOo/iiZN7PpUsyFMlr11SMKEvtI/5+KnLV94mi2PQS6cmAoXiuZtymkRkPRP1INT9Y5je
uqPiRNU+1IqVg/HlA4g0S6n8r1Fm66UoIzMs/ODYy6loJ7Uqbyrd869Gl/Ioaoq3upJ/yIPOqTzt
o1bVydZTMKK5HBlLWez0R8yCvAfkjs07U0XFXLALTHw3Qx8odjAgJ24K3qRJuFakWRwTwgG4bEoN
CIucf0I3GESEvviEV8nQojuJ8M6oOqr8Znh7eXKLO/hkIPl8IK3Xm7I1ppTUNragPGnUhTikxmFN
fXZtoNkVPpxeLW1v+sfMelcjXNebDfqS12a+Jg67GJmwKsTntypPw/MZcbZZSkch5ZgKD15ooM72
IARrF4DF2QCApWUDds56ZrqcnKGwx5WuFMIAGZLvhjfiy/XaMmOcU/2VQ20Gb3p+0tGyoUiMKsBE
1pp9oL5JBaOsguDY4qZRDDUuzPuiu00/Rz7lj/TQO2Jo0yIR0x0ijrawEvwLq0nTnO4NXS2Vfs5s
+KiLw8Dop4laD7Xy4PP+WkslS+/+szFmoYFHbZ32GmPoqrDnFmxc60OwzXf1EB+GotoL8VfB/NMa
6W+fSAsnCt565GKJEgtVh1lqAQfacVH1gqPpdvchtBV4Er59eXMtLt7U78NaCNDj/ExxjaYWqjQJ
jm6j0b55QEd0W7rFSogszuRklFmuaHQhrHs6eEffje3GKGyLKt3liSwNQRUKZWwQm8Th9Ocn4Z4B
ROpFqw6Oo3nbpOXOa/WVERY2FA9Vquv0OgH567MYsHBO8Oq0Co6l+BjIt12fvfUntEW8Ulhc+iSk
honJCgSVHXw+k0BxKz8uNOJZ/6Ymb4XuoUbg4fJqLTxKaLb8GmO2Z7KK7gcw3uCo+mNz7UX4bDSZ
mu8p6V8nufFHiIbZvWgW912IoPnlsdfmN1vHehQLAWud4Ahe2mofQ+1jbX2/PIQ0/Ruze/bZ/GbR
MJoB3noVpAcBuoG+1w7YPo2t7XqhrXxLcDZHdkDFA4Onl5GsLe5SoJwu7rQAJ6EI1aVr/E4JjhGC
G8jiFNofQSLaVvTl8iwXx+H6DPMZG8Kp7342jpo3ZiT6GpeoD3qPlu9WLd6L4tt/MAiNHuwCuWHQ
JT8fJOsR0FanQ1ExDmq0DxzJQF1rJSQWZ3IyyGzF9FQSaPIbHIiD1W21Knirl/JgV6gcO0GvrnHp
locDAkY1CCDjhPg5/UBGpApJIZNYDR9PMi/f6PV1XKQbDCRWJrZwSaJDYEEMlJ+LTrOTHtnUoikN
zo1S8m1u1HLYOXqAf3mPK26zhhpfyoGno80yhzS4btGEjDaWG+OPRCih5t5D/6XB5Fc3TTiJhj90
GenX2HqRZw8os1yOlsW8QhdNBIaqIF4ln69s2qO+KhnkyN6jXgAvU3eaoUNmX2zVTSlZrh0XmAKV
Q9TtMzevVoJ1MbWcDD9LLVYhSzXeVmx7a7AbZJld4WG1DPt8n5knF7QGpnY1rHRURs4nOSa+KcDw
mhI0pqcCKiFoa/a3YfIh4Hizyj+MBym74la0oZ+28qiZ9vSLsREfw2UP0MpL0LaoUxTzm+D4OGSV
7QeZHbc+Ujs3Rq/sFOMfvNMQIPs13LSTTlJZFuLBEJcMJ/axrRn3cfltDB8vx8zSRzsdY/Z48VSh
N+SeMfL2OsueguZ+0FZWbWkbng4xy5SmgEFH0U5DAMG/TeVtIRzM4VslrYT/4j0RUQ++DjQkSByz
9XJdqVXMgfiv/MbhSmxn3lsPIdCwEb42fn4UU9Sz0/aqjqIfAjF/e1lcHhpfC6JiugXNh867GK2Q
6UhPck+50scE6cGuwRtPys29Icat7blFia+si3g1Shh7PUm8lXVePHd519AJBA0GJX220KGARjd0
XuYv32f6kO2iptiMrfI1CcpbtAKOijBeTWVDJRe3sbBvu6sgFVdaTIsBdfIjZpUYsS5LL1D74FhI
t1ZZ2mJ1v9osW9yHUJPQb5lePvNCtalVKKXWGReoUkLGyLX0K03HcLKJR+0Kbq1qI/R/I2q5unLo
L4YyeirgmGmh4dJ6viP1Tk2yNmbgOo/Fa6lV96EkjY6Z6u0Gj2msHIp+uLq8Q5c/6+TTI8IvmJzC
zwdt8qEN46YgrWvCbVM8RO1BVrZZXe8k/EWoRzbmoxup20CKt1SVtu3Hyz9g6WB79kV8looDrHc+
flebbqO30ysldG8N+Gm0p1a27mLQIIwDjX96QcyFH0zE9/Wy44kiZo9jXsBaulX0YuU6sBg1vwaZ
l71KH504w2cQIck/cDsNo3e90QDQC+7b4Escr8TK0j2H4MSZBf78pBNxvmwjBpvlYOXMKbkeB3xW
42uqzbihXv46iyGJtg6MN/BF9PTOh2mlEWifTkj25mAD40JU7FOspRspWN93i1MC/qgD3ZzqhrNI
lOKwHOKescLeRGMZ7ebsey4PABPXUtliQEx6ZTIfjJQ+22gWMst1XpHKsxgpAferP+xk2PnaDSJ1
DpZ6uUOzLcBOEJ6Lyw1LT9tdN3y9vLRrP2L685PzN0W6swokNl4YPvkl+mM4xwefL4+xGJRUiaYi
AAA8aTZGYua+CIQjOFpczzTzAMXT8Ys7z98ZyP2PK6Mtz+jXaLNg8dwIoUAcMo94LBZluUkqCSuU
+8tTWswXJ1OaXylSNY6CmG9Xy4Wju5+8/B/t5JMRZhnJUIA3ZRWLljZOrb/1Enfr49uCZrtjPZaj
t5Kdnj/Ci3vfyXizM63pjbDs3ZYaG8J2cv8mmhQdqzdZcDW1gprgOu+zCEPgt6GW7DWl2WCMa3tE
ZLQG+VlZ23lSiXSpC4OEmfuYKIfGvetG9uWvtxgicF6B2QCwoi51HvS4JWCAGQ9kyaD5XjXGeDXq
2oe0V7KVO9NiMjkZaBb5RVdofayzqH30JKEgEqM07SfoTLfVypTWRppFveSWKhg5RkpH7VDI2TWt
G2AOm3RN3W3x65xMaRb5JiKfuVJ3JIzR6+xA/xZNlnX/3veZxf6gJh2md4wxGg+Jr+C98VmKku2/
N8gs4MEIG4qPjNrR5KNE7ncQB6uXuOWvMtHhVQ59CDHngSaGapWoPYGWSPG+S0dMqb4PYn+sg5VA
W47oXwPNPr/ipbhle6yYUeg3ifLNHMwt+gIr32XxHEZJUAU6ixj88y3u5LDI687IBpnLd+9pBigu
9FBAfkPwl7RtGQfSjelJawpLyzP7NeZsr2ZxAXxUY8ymfRKxtiXi8lV77MUTavJ2A/XEFWOeEHLR
83nZj7wqsu8RNhh6e1CDb60IL2PXp+LKbXdpSnimPkPfET+eR0Vah01o9Ra1fj8V9xgjqZvcDbt9
FWVrFOyZ3Nhz64T2J9STic4L+3BWsamaCHo7mEggSeOhQs7M5NCKYpy4s32W7616Nz0iEeXaRu2w
McZ7zWje1Y16XYm1EwliZI/1sL+885Z2BXpzCkAz5CIARZ/vCtlsRyvDgOoYBP2Gq5yUfscnyu6b
7eVxllKVBsYbDo414Rlnm6ILh7zuzTg8xt7bwftOE+zyv78UNaf//iwVhr5L5UlIwmOWguzRbUVC
Ydj7Ix9wouKARAjj8niLL3Cw3cAzkYenUzAbECU0tRjraUJWV+zKIlJ3Y6QrdthDYMZbGlnP2PKc
Qo8sO0cR+sNggdG9/COWgnfCtwENo+yIruj5x1Ow/8k0nUlL3qPsiQ6tMEF/vDzG0ofDABhGtaUp
pJnpz0/yTJSOTT3KWXhM4+Sh4rVvAw/L/0EyIyVDQpt47WCLzwcpgmIYsiENj0WVqk4j+q0jggba
tHn+pcpbDmsL3vjliS1FDC1ZfTKKhQ0zb7hRFy4HMRvC4yDeetVDq8X4On2U3MRJktvBylamOH2L
+Z3OmJDbsLogdc1ZG0Fs0aPwm/BohsYjRmdy8zGUD316CHr3TsrveH+uRMfiiKhWogQDhJSn2vmi
ZooYxEKsh0dEzLnzwEfn3TLUTqZ6lEwN2yv6D4Vm7i4v64zXPGU5RHhhPsA4oJdJU+t82ErLk9zH
4+wofTF2Kj67yY0UO81n9xsVml5yrP5YDHu0xmEitNH1qFeOD7zFWy3Hv4xcfghvOuwZgDiBpT7/
IR1gwjj3Cv9oIWYubqR0JYAWSsMMAD0GaRSZZ/dcshSvx0KBAQEIqOPJUQeb8SCU7h1a7CCpH7r+
24DtTwdnThHc10Ojr0TUywBmeDqTKNfQPoRGfj6/IjcQfxkr/8hZY3tRaXd05FupdOptrX6kr7gy
3ssbBxQw7hHk74lDqc02aWwgT5M2iX8sDFTL208VsgZt9yXWd34SrhxLS2NNjGUo03D3wRqczy3O
cQzFaIVGVJtv5eTd+B5vRKDQuHL9dv0Q3w6EDrm3sIwglM9Hsho8GNFy4/2hfo8QZbHiaylacyN7
uRVRdCV7AphAEIZcfT5Igv9cMCaUguqA9kjyUPShYz0N+pOQfpP/sLqVF/FCZDAcaiIT1nrqK58P
VyZyr1UDPYusi+mKCBvF/UN1d3J0ZWYWF6qvK1te5t87z23T9H6NN/35yRkhgEgJUlSsj5Ie73JX
ctpcu4p9Y29K7aMCbtjrv4/1J+EqDmp7raKxUK88H322uKVvYkQ7UDYRfOFgYLKF7cHONfLrKrgO
0duxGm1b5ebB7eqdLGabvNUc3gAru2PhQsDPmBpEcJVEla98vggQdHAnmiorutVfybXsqOKnIXwc
4mBfxZWjKB+HxrNbZe3sfHkJYFNaFmhtipncK2fjuokooRcck+Z0zBis1qaFQ597LYQXihLA6Cd5
TggJ1BfnMUwtNdCGGLT7OHwV9764yf3BidCU9FUJj1X7QbvS92N7SAU7q1aanQvpgDRL8d0Aw01A
z1L5lCCKwQuoWhlfpB6X1fB9WX5DszMMv6zE8pRZZrF8NtTsTmUa+EALHUMV3VOIuKv2OkAjU/fe
Ikit6tf/l7Rr241bR7ZfJEB3Ua9S3922o8TJTvIiOIkjiaJE6n75+rPowd7ppoUW4oOZh8EEcDWp
YrFYtWqtmOw4/2fF5sL5ubSpVlns2TMEmik4rzm4hx9S55DxOxrvxx9t/TF1IOVjY9wMFbT9iuGl
xaL6jaoLip54ZCv7msQ1tnvE0UnZ2e5f9Oo5f2l0K0zyLiTtk00SiP2sPfZlRFV3GOJXSLrkhCQe
A9cHJeZG3U0j3sdjvZWF3ZhIleg5NMuVMLiAVQMO8sKSkruSvJnNRNbRirkLMcWoNf+UkA/Fkws0
xLURco2Fk36XivSDaRb71P8YT+NfA3zwGyROCZMoOKevYeMiNo5NPFNdrrbXNAOsaYMIYg8AEdei
a1zxi0cUbxJkYIBXwKOUnZ3iZk4LY8owSstD8DwfmHgEB6njHSobOgM2+WLYmK4F4bZnF1vZJTRZ
fk7pvK3N+PNt31q48rDuP79F2XvX7KnVcfTlSpQMBYhtYv859+oAAkHB3BUBTUEWt3YXLMXCS6NK
SuRjLEs+5xGDjfyzD0HjofR2ZHh5x9JAu4q5LMDo8Gq5duBGuA6GSHwc19k41GRvdf6mbV2wQtQv
lGygJhnSTj/cNrqQzeJphPYOJr+QaqodX172naunBmovDGMSUqM8LCyrW7nFls7mpRXlMjG5lpAK
FA9niNXu29Q8dFVkQaxnFQewaMhA4MZkMrrnkvTkMmUoRqfv4k6De6CQtgWcT+y54/22cQB3RpOQ
lSxvcfeQLIMUDTNAqPdcm2tnhwwVtzFFNQEhM0cTXxMGXFyQHHZEegwmcrWQlHcNkJSQTjsXFbjP
nHtD51stOa1WF5fyDKhB/DGk7Fw3aeU8SkNG6py9It1W4PKjY39ElwDS670LDe5xp/v0J8oO3247
4doiFfcYLSepW3kPu/OBzruKfZC63gbkTG/bWfxceFehJIUmLei2rj8XEZgVjB1MziCfCjGsYxXz
9raFhRQZsxWYRJSPJxePmmsLFqsHhlERTD6Y5QZN0hiZsmt8ZS0oPtFu9saVq3YpMmGWA3xiwNDD
nBKZLFbl+L8xOUDb7QRNrhlEMiubtmZCcYwJnC8UY5zZeWo/0n7cNAkLzGltFH3RBS4Wonwayyl1
EwormKv8zbEEz4swzjGL59ufR/4VNUe43C4lMRFIdsE4gLWMZh3krNpW410+Poy0CwVdcYW1FSmu
UECt00OrGZFVNPeETieevozVPyatP95e1KIh8KigygrMkK5C57tc641Wx+mpoIVqV1+Mybpv9M2Y
1OFtQ4uecGFIuaAA46qdRD43G0MgNzfkC9B3vsdl5azcSovfCfOpgEH5clJUueXrQhh+meM7gRcg
nKwTlLLpU0vRVrN5+vv2qhaP7IUt5QgZAI6OMwUuxLOb+XEoY31fTOSx9YyXuvGyfVlMP1x95isn
d/GrgfUG7LdIWDFycB0pjMYs7LQDCMHTW771EsyK8DL+VNoORv9TOq6c4sXQB10SUIJi9t9WiVqb
WZ/sCsq4Z+ah1upAV2/XY4RvxeeXPASVa4K3Kugq8T+uFzXXsfCEYP+D+uEMt1a0HsXXjCgHK8tJ
0ROJssmNUwv1Re5DDHiNH2Rpv+TgBCp9KOEgMbpeSSwqYPN91Doaz6o+GX0FFlCIGaw8QBd6N1B9
ujCjOB9NOrudyhG3ru/zQ0krC1g79p3VtNgx5lOgio1pk9RzBw76zt3GZq5v+lhLNyU4Xrf9nBfB
wFwL3KaZj+R3Tk6gjlkdXZF5jBo3L3+m4qxjArrqVxAQ5BC4OwA10G7HBEQVlnMg9qmL7ywfih7s
3K7WuJa/thRGAVEsRsSUHYK4DPN96AqeIZlZbsm0Kz/fPv9LsQaVuv8MKGuzHBDZZDOqTEh47gAx
JFuoVW5B71SgvJM+2nO2cvIXUy2Zn4IxGSR0yEaufWuY0LJLJmTDjhD+VnQaB3W7zgOtHPJtbtbg
nu0ScKMRPOpEy8W32uFrVebFbUUkQMYHdQNEhevfwOjgdmls4nYyvmN20qd1kOY/bu/sUmRFtR7j
mQAZg41YOUNQDDUHM87RBPQ2unmqrGaj4eVffgdiIWlW2uOv1cc3PnphTdlVw+euXlqIPZmpQ7sN
Ui4TMuUpQhNo27dip9XfC2tCUtZtidkcby91MVxAvNtCNRbcBlIF9/LdARZVkZYQOT2X/b6G8ON7
wje+1X9/X1lc3E84Gxr+/hgXYE3mwZytJccybL7ZvwsTikdo46xN3oAbwq6GXW5Ce864a6buQPUn
bn1xQFe4lrwunrwLi/LfL2oYrTNQzYIU3JnaP9mokcBP8w0YnzbQh36hxu72J1r0+Atryt1U6JpJ
hhneSAFenqv6UV4aXVK/ozCDOx2aiCC5xKtQ/VIG6XX6Or2QP1f0B6Wn90yE4NZAURjai5iQAJ/G
9cbhYsi7ekLImtMNWnBP4FOsmqdxjXVi8UjhpQRAuCwDI3G4ttMBRsFSHYUuRru7lvOQFk+zC8Bu
6wbMswNiDaBTSFGiyLr9VJC14vDSJ0MhD91bkN2i/6d8MsOt7IwPeM075m8GpBOaKB1M3/aLhSiF
v45PhawFfTU1GltWAdVKDiN1j5aa1QQQNYKE6wZFiw1PeTCUK7Fi4aBJ7l4oVUMKy0bt5XpXARsB
Wa6BrjQgcCGN6aOt40Y1QSM4+V8cJzt1+qn11tq28vgqxxtIV0zlS2ZUUNUpEarW3Lrq3Iqeax+1
O9fVnposv2+1Kt6Uusf+/qmAYAVIOwCh4C1RWVG5nY/MHvNXXAZDi1IY9wNZqcMuhI8rG6ayj1Bg
IElM6blFg3Ky41MOqtV0vB+6L3VGNu/wEtmnAFsamiFqlzIekCpaSU/P9vzaxy/aoHLsdGfGOttx
fXjWqgQ88qP7ctvuwhEAnvaPXeWztTZhM9EEPWuQ1EvudfLcrBGKLJnAsqTYMQoXb14iHG8s3WcD
PfsDuU/i9g4V835cgULL36m6HwhCMXCApgom5pR1NG7f6X4CI54JlM4Lh1TG7Y1a8m8MF2Dg1Zf4
cTXujkbjYEDSo2eZJYKiIdu5QGCW8cfbZpac7tKMcks2Vhnj4Qb0Q8ZAX8N2JjmahwzqHzb9etvS
Uly6tKTcjii7VVY9YUHetNP6ugyYrn8dHeia90ZQki2z/n6k0QZ7258tVAJTCf10AZZ6erb8Z8e7
dyGJUKUBBm3+fwuT8fHi2ve9qW2QLdIz6OftAcxJGqSMUOzJv+RVHUAlaCXeLvr3n2WprRLaW07r
xdBA92d0ab24CRvJ8dgVv2+va+m6xP6hkYjBJZTjVCDenDt+XmoxkDElEFpe8Q0k/Ud9qB8ob39W
/a7XX+oXJ0VJcOb6GrHLorsA2SCVsNAfUUUi6riv48bSgFQjAPk1oty4RokxfMoC4WFYbQaH08/b
C14zqdSDQLQVz0MBk4NhPLIOuUgJckYKJo+mOdpMbNOEvyPmS/zGv6tUwgj4OkvRm3l+zl0aitRN
dnUBWUc+GFpQpwyKvn2+YnLRfZDNyYc6uGzUvqKYQRhbSxCxybYd2uwU5cnGXWkkLBrBDLYcjgKx
nMqNNkIbGYMqaMPY3TMwm2n3ebVtufi18OyUw0kgTFJ1gJlIKUhx8eLLBjPMJwyX6T9igVcnYI3m
wYxX4vHyabiwpxzzXONpWVawJzIaJdUQzOJE5nsj2/Vms9VjMyisY86+ibX39eJe/jGsjtVBcFYH
kYOFgrVxLG3MKLpki+b/h9vOv2wF0EJ5ZeK8KcGStEXcZKML7A3q4R4/1awG9dT+tpGlWxNUjbqc
VMLVqQ7Og77Py9oCRqhjnPOa3fV2/HzbxNI6JKAOxVbQnoBB+zoau2Y6oOoCEzkw8lP5bPufwcr3
DhsgUMJMAX7xm2Z1CV73zskyZLztScOkXzHVAUX1/baVpQwAeOP/rBjXKyFJD64aN0Gcr6PSmrcj
pIiN4uRozsqFouiWvWIRJbL5P0tK5umOLAbbeIuLMk3qo8YcSFcDSHZou3Tc1pmoN4nVepGugVGx
sgsXcsksaobhmzd4aaAl87jnRpIFwobcdTplVaDP3Qw9VB20yjX5h7gJxuw5JusbK/GPFc0w35ex
dO+NbQcNTtsGdSceQn3SrLGsLLoD8lsJk0e/X8WMxMICFQ3qz+eZ0tBj7RaZe+atXVav6CE1HcSj
DtLKUIqQlOPX38qKZ7zHEsCcHbYD3PnkW1NI7ELOgbjbyaSfTfbJtCXqGSivOkpd+sWgVdi7H6zy
R0fTzTzwYzM8gBe5IBFA9Tvd/JxoZuiU25Y9aOA5C+DUu9setlSutWQSC5JitMqRU1z/7IJKGYkU
2bgr7uhQRFkPdO/Mj05KIXc4nyea3rcFMOJllfpBn4JGmXf7qmkC7mUb07NOUEHextW0JqW3+Nku
fphyinPLpaJxANl2uxH6iiLITo0dH24vf82I/PfLxE3KXDALmO2GZaH2pRpfSrJSPVkMeJhMBlpb
0hWpA5NVNVXwlxq54fiR+jTU9ZVwtxgkLgwoa0ibqpm0DAYGtgH1KdzLND/lyZfbO7X0SjAvrMhf
cbFTnPa8bCge2yM5lv1pGE/gdGAPtF1xyKU7/dKO8kaoDeLDmRCITOfB0zYQPExACFprPvoGv+CB
t1e1VLgGHhjEAIAd4QCoX6ebCWQPKngZUiHLnMPBw/wslHy49hFqoLQ27vDI77W1B4MMBm+CxYVZ
5ZvxWDMgG4+CSZ1uCWgsbSS0gZihBZ96QWP5oTsaQWdAyfP2ehe/4oVd5StmQ0YYtGQQ5uNHHcgn
LMzAQJzjb2tk1O+whQlrOcQjyRmVy2tqMGkyOfiSvXdibR4HuYGpfNYfmjhDwXeN/ldu2ZstvTCn
3GDUc7LehqTs2U+e0VcC0cBnXqzc+osZIAYhQG0IbCe0HpQg79eF7fARswlmPLqhIdLTTEJjfo4x
cV2AxSVp96LQIH27L2v6+T37+Z9t9R4r56roxwG2B/YhnppDazchkECBIC9+9p5q18VCTeXjpb1W
c+Fh5kPDKwjPEsb3HWCzUZnPxTtwudDoAJeSnHhCp1W5gmwj5TUfUIi6g+R7aAowDuvjSi9l0fEv
bCi3ydyBXbAYDAR6vQvaloRT8ezWdAOxrgDtvttfatEVL4zJf7+IlTgOEweRNj0XnvjH0LJt7Hi/
dN/d3DazHLww/QxOFbAM6EQ5zW5XJW1aYyRNWHUwOexRxM6dKE4950ctnx9EeRJ+WPxYMSu//ZuT
BiksyKQhYwSc4Xp5Y6eXXjHDbBU3G069sBCfwbHV9k+jYIHV88BCC3A/V2uYu8WrFF0CFJjxrsQ4
2bVhiPe5dIbKBlQVCi/0snE8DrHe7G+vb82KsrzYwJxzbUor4KsNNU9MmzhH+LptZdFHgASRNKnQ
LlA7iUB9dgwSu6iFgbO22/qSbHpe6cXL7//mQ13YUPzQrjDdUIx4pFg0NWVt3glnpuOSm9JwxEzS
/3NJiju2qLO5boMlWfGJDM/GJs/FyhN8eUUg0kKnGdVdCEtenay8G53UmmBCh5yJ9dsBUVn7RMvi
HS4gC/HA06Gn/aooe3mAJ9f2smHAXcLaGVCF45Ta27///JcWFCczE2rlptngteD95A0QD/FjVa1m
N0uuDMQoUFRShRPR9Xq7tGzUmDbguq+bEyaRx2RDaL5Ba3dj4zU2hSO7N4qDpte7MvlYlA9lXK/4
xFLcxYgbmkOgIQVRjvyFF6FwyuceKi/4YDYcHAz24B/r7G3nOpsyczezk39+x75e2FNdnvmt3xaw
pxXkiNn10OrEvcanlXfD0igNRvcsG1PK4BxCz+t6XVXCMlaMeDh0vdjU3r0/TIGoTiiqgQmwB5Fi
SoIC7zer3Ggj6MmfICP3npX++QVKMMyoLvpywi8g5ZeudnZz4YeErnHyLnrQxToVP+V5lo9eCyuu
s8u8gOgr97L8HmqIutxH5e63xFwDZiD3sX7A9D/uyEErV3xweQ3ApIE2w0GRQ/HB3uw1J2/xxCWx
9SNNXBKmwpjf9Tn+GFEcj4KVoYzlYC4KQlllnojzs43LFbdb3q0/RpQImztNaQ2zzHEzcYgTshGj
cVhFnC9aeUWJgZ4RfAjyiXZxZklfUU505H7crcD60YFCr+lBbjlrWrG77cSL4QFD9VK4A/B1VTZb
GFxMCYWp1HC33lforwYjPzhDsrXftXcAXMGZpTyfSunLUu6grDXLHrUOkcbvEnbeFCtF76X7SaK6
/jWiHErLbh1cXsj8fDNzA2MeoDY3TN7OsosS3GDWGiJ3cf+gCQpiXxPQJ5UBLPNIDTkwHa7tagYK
kC0NMUGT7jQjrzelb6Nlkg3FyiW8NLhsYVL6P6vKtWKnhZjbGu2nualPZjOHrqHvJwPUVrzczr1/
9KZ+Yz7bvQ+xTP8XpkMePCc5u/TDnNOTpUUSrSQZZW4706LfYgYW/QbgTw21fg0oQGXOPkHajepb
7u1rOwkJOqb/PyvK4h3WNJNT+bjRdLz10Cn1P7vTWpV80Y+AM3jVpsQYrGJkSEq9QKabn7kJCWv+
HOugXvOncO5XHHZ5z/41BNGy67MecwwJTZpGX2vleW+fdK8NIDL4nuj433oAS7k2g0ekTpse6xH+
uDET/+Da+YatUgwvFY8kPON/24Zh82szdkM1CXwBO0Js7tCQ/YCxeZ9mYdfey4FBzHy84/oCrST4
HsBWgFFW5foq4pzqWo7znuoP40ejwJre4W6XFpTLSwxDWs06wlY6fErnl6m/77K12vWSE2B6RArm
YRwH7d7rbTO5yAnIrpGMlvSQcvuAOWvqpCs+sPRxgM3E9DMSd0nucG1F07wm6XKan7NmCsBDvc2B
AEA3w9DKUKvmgNKVj7MUHB2pYilncT3Hlsu+uMcsTPtac9zmmP/psqDspvhXIjV5SdWTUPiQFjBj
4z0RGbgu6JHIcRxwlV8bjUfmk34o8rNtfxXlDpfpXvvipGFWi/3tQLS4nxeWFM+A5nA9lkmdn+N+
2MkZ1DTe1aQHfQVinl8NyUG31rxx2SaeX5hEw4C+SoLTV4PJrXnIz10FzDQas3wvWosdZz+HJlU+
6ls83rdZTt2VKvpirQO0Nf9ZViLixONRlKAXPU/1hBFfIwGieLrvOgPSgiHQYWlgQsmppj+A7F65
75aOB5ITWcMEMRQG168/ackwGmtyJ4fKQf7PWE7T0Z7yr9nkJivBeHGRmLvzQbQCSWJgIa8tTVVK
OMuQqVqD2PIYKXca9jnfOT8ay73rxZdi8DcN+XXbkZbOyYVVlULCnGLSFzZSV27cp+1dKTQgjT+N
yQlAzZWtXLrXLk0p90AxmCDDlF2EApCRBpC2qr5vsgRNwc+31/Qqdqo+LC4tKVeBhjXpuURn1Two
M7atMgCMxuIFALc8RoXK63e5zgJ7Qh8yHr52BUTBT3x4nnn/MKwdVXkU3/wY4GhAewB+FcAerr9r
5yWFl3KUbt1abKBvNRZid3u9Sz4KpZH/LCgbm6E1BjIZWADn6KbLvS02dvVhsOyfmANEmxC55psh
Jj32kFNmI3Lo1NkzTKRzHcNEyDnjeDPMfcCt0QzarrvT2NrI9qKTXphWDiGpjYzHM14KNdsZiN/J
GPhFDfL4NhzcVWoe+UHefrA/C1XuKuIVDlJ55NWp/xn41dBNsl3b5NAuNPV9Y++HEYSWvv7YUm3l
vl90FQxbonNqQRT0DUA4pp6ZOBLalTyT+HeSrByMxRN48feVECMyqNLkNRBx0L8Rdf3olXsn5Vuw
Q68sZNmQlLIE2hOdd+UipFPuj2xCxd02+XZkMwTrjP1c7jTg8W/7/qJrIAMDY5Rki1PxHo5NkVlK
9F1b6KFs5EJ9e5s1ZFtZzqZeGwFZPGkX1hRHTK0mR4MSG6j59zEB8gNc+u732ytSnACdSIzQgHMW
LDgA3QGkdR0vjMF3Mjy5E0xft80Br6zf+ZzYK+nRghE0DVAeBhgXwG110ptUVBs0n6TR4/bw1z//
6i8rsVfXfGOsY/xlLTDClZq2Gtjl3lz9ccWvvLbjBS7qNJqyf1DtOTr2o/Y1H8OyGUIfbmbZRyd/
EulDmUyhWd8npn6HXl1N/JWQqzj46w8BZxbKCQYua9zZ1x9JN4qmoWlDo9ZG1pwxKATVrQiF5ZVB
nll/d3NKayiR4L/glAEBk6UsW4sNjZW2SaOqn0FHbAZG2m8g8z2z7e2Pt7AsFDAkh4x8EGCK4HpZ
UzUJjGLENCJEu5vn4eAX8w9K8tBbTaxU8Ilc1CuVoo65cgQJVevQKZhNUGCkUUbTD6P4Vsx7vf/U
sX0//nCaTaG7YOl8NFOIQs6AmM7tXteyoJZjhS+uxj7cXrla1P3fz0HtxpfaMXLy+HrpZdEZU6MD
bjlhImqfQe7XCnxfjqwNKd6RfvlxHD3jwfQTJ6QGRz7h5Olx6J3hDluZhonTrHUiln4TRioAykOp
GaPQb0RZfJAHGaOdR5i7f+KO/5iTbjvpICR54rUVWnxfotc9eGFPdGippHPA1hSe1Gtf7gtgU9D1
xiQ2xh/U8Q6o5bG0ZRBN4e6dY5MHmkdVvk/tI/eOjQk31NjBBenm7c+hBFppFQQAwCYhYwLlpjoE
nrM6IaLH13CBqM5IHXjiN8QiVtx9IQpiHAfzIyBtBNWturY+TfTaqTIWZQYZw6pEe5j3ZE2MbcnT
PQvPB9T4kP+9UTgV1LNjMGuwCFj70Ex3tRMHVtoeS2dvoeANZFwoFUsE9AIN8OPV5K5nvyyib+pO
C2ztHpWGlYWrpHyv+4vpIB8UBehxAeF97e1u6ggnbgHjYyn75Mfk2PP6pzPsnNL/WYk+hGxOoE2H
yXqpy02bTyvhc2nj0TiBbcwW4m2lHDZNG6DNwNMiKkcU/o1xmnZOYqyB/xaiGUgrcZhtD8nBGzJJ
Su1yMIq2iArg2qwqO07zE9pRn7TiXesB+yc606CJwmTj9Xb2Wlb0qe1iO0u+a7Rjm6zJWS4dCIy5
Q0gEaHGsRblWM5STLTPLiqjmoDBtBvdnDCjKNtYwLHf76C2dePSlZVUeqRvEPBRTOZsr3lWijKa9
jjfo4O7y6TC6UZx97MwP2vRUramQLyxOztijkI2GJYQMlO0DnRmmkCp8qLwHNCjrei3wNesIDOTt
pcn89iKzl14PXhvAf8HTiixbjfHC58nEbVpGtvXUHq0mxAxqCIXE7gwWi9pcIwVXctM35pR3WVxT
b2ZTWUY6CAp23mT1m060L1AgzSFR5NcniyTa36cKWCIG1UCiJTsrik0MCRmxMcMmNV7mju0cUFk5
c5SVa7o+SjXodXEoiOBcIVkA3kXJgEQcF5rNmjJKIMFA/R2IrkcITYZlWwS6tcYb+FqvUz+dCZie
4Xrg7EJn/vqExSWhdjoUPKJsTs5WZgNY0+b9B7Mpx40+k2Y/JPq4aRPT2NbCtHdVbYKgRnOnDQa3
x53d6z0QUyYatprV7JxZB2d2ZfsSXeoeqxHVq1j30405uA6IB0CNoEOG4eDHQxnWiSiC0m27XY14
tcv8cdoKMeXHmqJc01SZA2xsZn5mBiQcY2wKZhEGBPEkLT/mFXjU62LEmFPnfhm0qt0A15uegH4X
JxPjqI/NXHdB5XXd/razL30gcDnh46BOKOtK1zsGrjKzwD/yCOT0xd7CiOYOOf8YOh6g0GPBjF1f
e/VnHyI2K5e3ipR79Y1XVlkkyMin1Ow4nX0LLPI6jzpfBDaILg1zT+bjkEWjs8+BvKogny242PVF
d7y96oWYjxsFNJsAWmFuTiWcFhqB8kpLeTQQ8on7X/pMRJ6MySvnbCmUXNpRLlDT6VAVjFMexdXO
yj+Xj7qtBV78lRRlMPY/Wu/v3rn/29KLdSn+31aVnRjoY0Z19p30HwfA7f1Tzngg4D23t3ApGttI
+vD+xInDqPS143AvT7KW+GWEaRf72JPM3CSEPEwDa19uW1rcRNCa+ZjG9gHPV4JV3BeclaCwjez+
zEcnJADDuBJz3v0E1cQ/nD02/soT8rVgqwYSB5NPIJiXOaaa82l+j8Sz1xAg040hjlC1h2b4c2Y/
DWYXOIxuk+JAnHxHeAj+ps2AhJsGzgGP6SDXTkkXIss2s03rgxGbndx+DDqHhzp5ur01Kkvh6weH
fi/Sf3wLEBcre9OmUJynPgKe2CRNoIemG/A6RKIN5epj87UBv04XpFDyCrpPt00vfZVLy8r97wEX
ncVOzqMSUEkxu7tG5Ju5yfcaGcBbW231Kv0CGqCVE7V0WzqYzYfLWZiNV2fGSFUYKSRkeERAQ9/0
RZiWvzP/p8ueqP/x9gqXQuOFKTX97AQv69rE3jq1VeNqyELbYMM9cSHTAPHyGnQprD/5rFij4VlZ
o1p2GX0M3GoNR0wey0+z24F16iwqsRmzryz/dXuRi58RNUS8oAABQ3/y+hjnVtnNbl/zKI0xmlM9
8jma80ed0K3pZw8Du9frlbP1ioBWzxaGNcH5CLEEzEUrkUMCSoTb5SKaIXgZVG11wKxUERhWZYcs
Hac7v3eSgOQzBKPHeTy0acp3lV9OYN5BdRDjZ7/mAZ2cprLbA1iR2aGMBXTVcMXHRlpsbm/Q0lUB
eBzUTm30WzDner1BvY+hPTLilopHvw8LVhRHTKe7mwT0jhheqquVR89SXJXPLSgQgNfFUVOznsyC
zVA5i8bdcQxXYMdLLzqEsz9/XTm1M2OjlaEPEFmk2RnDp7z4xpxjHD869JGa+44/9yTZQPeQeNHt
fTTlZ1U/uyerRUjekWC/6XCAt3TCIRJRO4ttDN1NX3xqMcdgZyjDmt2nLv8lrI07nsb6Y8W6wP8w
sztAlkM8lZHtD3epvtfyQ8uGU89YGIsTNIkLbU0O+82pB8MIaLzQuMT461tGXfTRXZ5STUSuN90Z
GDUb43vSAxSuHypOn8AosAY+W/4oqEujzIpX4RvdkNQeG3QKRuxMn/T7tB7x6GeGEVIT6ERam+yU
4t4LRnOsDq3jTA8mnYp9JqlSO0zmr/mIvDPefCgEAwMYVryFXsurF01xu6sM0OsJEdki2VbGoakg
/3wsvVOphfNHy5s2oOBfk2R+nU14YxV9eCgsoHQJSiHlnDnD1M6kFJGeGRj9B++1cUp+sVRgFt95
qQUmbqqRfM/LXV6OgUaS+2EYwkHMuP21r8mcQsQ5OQjtd2OBunsV07MUJ8FeAs5TvHYNMAJf/zyB
gUpXHzsRDWL4jkzVD7UmRpuZFO3RFIMfWDlhh7jX7K3W8WYlKKh4qtd7Hl8CUvYYW5U0KtfmWwJR
XFJWIjLyGfzg1Vig5khJ0n3z8d45D5UbJ6FVz8CS4jwd+r6y0f3qrebYUmqKYPIScafbTfKPKLtB
C+BQPfggbTGEjpM7W62w8m+3D/xifg+aHpwl5FFoVMnIeuFHLtWTStg6/MgED6QzHt0qDmiJtBfg
veIT2tVpHM61HQ7ztJIlLFUnUDMCkAQZIIYq1blvgyUNz0cT+/U1v2MBwX9AJIw06F1r/GNHuT5b
TEp51Icdt/jtxfcpgaSh9pGJbzMIsTDfBLhqYJDmwV/L9N9eEzglNmaggMLEaIyKyqpYU2HEAscl
IyEbYqCJfxWr0+xrRpTskgCpgvo1bgszSmYe9E9NfJ9AlLpHj5rSQ8E+W98855wj32S03HAkodpK
tvD21sDrEHPawAfK2WP1Q1ZOFYMscMB1aLOdVfRPvb6qJSXriNehBy9BBwkJ2P6ADFRlOEEgpPcY
tKgiA1MPuV0FjNuBYbjHrDinicCAxxRW+hcer6ztbZ53bVf++8UB0VNonRgW7Lru3VyfRmNv+3sM
y1h0xU2XviOqgiDNAkk8qGiU4FVwi2hlUlZR4/h4O6VdHEJnogqLNlnTMV84eVK9AlYQrCTGUllU
PWpdDOLEKgLw6Jy19r1omwCcsJgAx3VViYOg2p0Z8yOaJX/fnYFt3FzIcPAmfUOEXaH7X43ZVEV+
4rabUSDR8PTUDYaCBv5oh2M18U3jQpmENg3bgoKyDsk0NEfe1OII1sG1GsebZAJ3GcBy4M1HNgHh
IGUzYkQ7Zxp08H6X5ifNpR/dvsT+Y6DDmUDTUB68cS3yyW+pOrOs6MGog/eyml07Zh+zFlL1Ud/Q
rZcWoe+K4zREKKOb1bQZkFqjERPmZrspJxFgz97hbFCXkGVa2Wu3lfTe6toiQ/cJzuZ2yCyZG6TM
ReYw4bG2En3f5uY+bPwxpdyKtC34nBsD1srn7+OIOb3kdzKw34kwTrNXQ61sOGeuH+r2FIx5cdf0
dpikHvIXgJGdA+BiK4+FpYMmicbQC0PnBbf29Ynu8sqvco9VEYRMA53pATqxvVhLGJeWDb4bWb0l
ILFUwZg5NFrHDrWeyI37fSPMoNH9F2GLg1E125UtXoiNqNEBLS132bZVdWe7Ak/o2IFcgsTattJF
qPckYoCCjAWqc3OvPXGuNWFZ5fduupL1LMR+kPD5gGtILSEg+653E10H7s1+WUd+/MTdn5O3kqEs
7CNqPJCwBDDewxUq//0i/gpTL0dwUNSRzjYaJLP8+d5k99CAv72HC05xZUYJAinmmoRjwEz91drY
H7qnd/x5QA+BZEApDu3y61XUzWR1INKoI2YNoc62U94jB/l7x0Z7VfIFgpkFZQKlkNnoXsZENdbR
bNdhBbkJihb8YB5uL2Xhg19ZUbIpEMASY+pgpd7YwUpYWvzYf1agdnX0rAeFSIevQIt+5zEAGK3f
lflM0vc41YUdNWdK9KxiA+zM7ZHECa69OvDpXuRrcXah748rBU1/yS+DWK+W7rWyowPlJo4mA/oh
RYW5R/+gCDJtZ+P5PD02ZsCg4AgRnM99T/a3v9Xyfv6xrrgdy8p8qBisT+AksDBdrLsT3l3aJpnX
2vzysytXGjgCcK9Dog0lI/XxU452FnPoPsH5XH1nVZDT0Mx+PNiAm7DBEEEN9ttNjtrgvWsk40oI
XDq+FoTtgUDBdQqywOvzJTyPG9wsm2iqIWlTQ6maBvPEV6wsFAEAL3AB6QLHBMbdTCVH04yy6UxX
NFGVGRSVuH7HLXNn696dA/V0P9HOojhMaXX03W5DZ2vnONrK8VsATsnfgM4ImKGQr6gSRqZXaq1B
6iYqneSbIPdO7KH5qW8nH4IO5K5DwUWU2sYZzMD0mjKojOqszdYhrZNd7zyBmWLlhl/cezxwkLJK
clmiHKY0dgkfk66JMmB7nCzoWRqk80rBYyFJe31F/WtE2fmET4WlGX0Tadq8n9wqINODVT+T5KOh
H4018NTakpQUgaQUcjDA7EVaKwJr6PJgcqPC5GuHZul8yrfhv6uSsfbicrOYrlHk4k3UxoFdPvlk
DlrzK8gZVuKqvL3eHE70/9EKAv4MGPhrO70uwOg/6VgPiEjbztwm6RH05UFj2NvJWTkly4v6Y0y5
hqAe5hROAmOl+9v3vyXkM7rW1uqY2FLAkc1q20KWhR6F4nbj/3F2XrtxK027viICzOGUnCBpJFmU
LacTwpE5Z179/1Br72/NUMQQWkc2IGCK3V1dXeGtt8ocp2EYG7ckPhKzX532tQMq2A9HMf4k+6c4
/3rdmL69/TPAck6U0GAjwU2+cHVCpZtkzRdyvPbSCftsV2ulXVqBPfF6iDfxfdSWRy1miAFIm3Yj
Dn2jkrPwud8G/JahycvWK3P0/TDOyW0l1gsOXVQ1dt3JG3ryZk/Jq0IXMvNDz+Zt2RfiN6MmTrpO
wqJ9Hm7921aHr/woCScl6XbBFnJ1ZUkX0uavOdP+JBbaeBS1ApyeK3mt06uhTevfhnl6W36bF0UE
QmcUjbD0lF2KAevuRZ5lFi7TikzH6PWSiWDl3eCLgk0Mpj71SqTuAwLNm9TM8qMsyMLeTFrlAJP1
ideytEnx9LtgrrZfV6nVHQBNNkf980zOxVWxShMweucVbuCo8e9q+qQ3Gyf65ubPiz+TsNjjMYkk
SYmQAKeyE9PJRJf/baLZfS0+KP7Gct5mEy+lLf23tmRcUlsjDU5HygfirRo1TsS4uzg3H8S8syuy
i00U2FiH0pBuru/mG890IX1x0ELTTxA9GIWrCbSGBPrkOaFBF8x1KfOZXNhSpADdojyD6YE9aD7T
M601cXLMzmONZnqciptIu+mE3u5vU0p/xsbprW4oz7w8l9Wpwi0TBUoxRq01xKWrjfpdFZS/jepj
2Uv7IoZnD8ICaV+PfTPX3PZlJLvXV/o2TTQvlS5MXg2ahIFhXC41Gxkkm1ZsaKDSl5X/VVt1l6vN
p0DL3SESHjpDvQt6/1mf+o1NfvOGvEqmykCgDupl2WQ45XkqabFfuk0pHpusPgg/qto6dnJ4e32N
azcQUM3c0SOJlrZMK0ZBNSYT/OqEl1W780tTcQKzAiZBNXFjTW/Vk7sFMxIMcgzRg8Hwcje7duxg
VZRKN5mSyRmMEm5wvVE3FrQlRbmUkmeC1jWhXrqDvPMEu9xia19RSdKT1NzgznolE17ov5AkOu+b
UbrBp7qN7HwwmfNyDK0PY6A4uncYyoOZPibC5+sHtaS2hKETuSjiTG8p6zRTXy5saFQjkuqQWKZi
ykQR4PZqAw5TKBbCMU4kmWo01LtJHPc7WokMOxfM8YbGCLyDLnkBuCvYpDuLZ0WduTAz8dOURdXN
WLS504t9yuDP8lBCmm7XqvjMzPDgIR4NZW8QKe57T+0OTGCRbMEQtqZXzV9+aVHmlXHBKbjO1JYL
uzVNZWcqSUAKRWFAKFRysqQc8mbXPZH/axumEcptt7++nW+t2LlMOLsud1PxegvFh8BS+JK+xN+t
z/TPETNs2K81ZaQgP1NMsThClkspGk0OzEQqSHtMFtB2cYqdZhLLjdjgNWO33EB59gEB1c5x0fwZ
ZyZZyKo8AYtRubJ28oPkyzDWDmhsCbQNyaMjnCE7XWAIkdHvRLjwfX96DKbIbnrBMcNfip6iK5Kd
5k5BtjeGf6u/pavgKBTl1+u7/tasUbXGA8F9BBbzBrUaK2lBaT+t3DT+OA0n/8VTnhLpw3Uhb598
hOCRUCbh0jCK9XI3gCsM0CeQkZO9p7KZIMronDZQIe/rd1aw0ev61n4iTIa3jFk6EiQDC93NPIvh
jHFFes4A2BSXN2Lk4Vq9k2br9fIDKBKhC5uLP8viSNBwQeVarNwmNOvdlDPQQ4BL7UYek/j4H7Zv
HpJicFQz0czl9lWKV1GGkCq3lu9Ci2l12U1Al2vif/Gbjc1bu/hUfFRSdvMk62VWMAzLEtYUo3Lb
UPidAg3ziZx7W2TEqimRKReLL2K5BSZdFUrxhyYkkNN0jF2uL59ynxYHckJGe/S84RR1oR1+knJH
wYdJjWPc/r6+oW+xRFhuXtb/J1Ffxk3iJOaykOko5FG6TYTdF8VRD+Mh3nW2t8udwansZl8dlY+M
Rt4wc2t34Vz0Qj29Xm+KdBI4TMETPmpW+SOQml1RQYhjpH22T33FfLq+3FWRUPmRJcIU4Spe7m9l
lH4WzfmZMr5V9wkmvJHoyTgyn3DDoVjxz/ANYduBpoDQBmW9FKWGlkTZkKTIOHwPcbadSGXmvb6T
tNvA1A6l+GxV2pbQNZuuUyrD98O+4NJcCi38moxnGNSuJu3y7+VL/jK+RB+8W8Ex9oMzfpWFndHd
Xt/TVZng3mQifUh/ljLNQG4UKS9rF9QFYJtmJ7XfrktYuxXQJsP2MKfOwUNcriqt/DxTmbSOq/sc
Zd+H+iahN8IK9lKmMC0gc9RgK8m09gTDGQiKCal4NrMinb1aphBH6lgp5M187c74GsHHLD0nVrUz
fOUzIePGwW2JW7zFDEdtDc9Ta1eEt8PrFbsr5YMYZz8q5UGSTwV5jOtbuiqQ0irlP5o03iCmEj83
hLaQaqpS2nTwzdjEazPjY5xlKdQkQ7PPG+piXuxPG3Z17VHCQ5wTNdRWCa4XOwunUc0QQna2bmeH
NKgPvhGlu9xvkt31Ra5p5tx0JUMWQil3OYOhC8phhLqzcRO4QvdNL2e24fNqXJey5jecS5m/4kxV
FGmSYgYcN66eeHYYaXs1eKalXGUqyX8QxCM7Y7sMLMv8IWeC9KbTrMZrG7cSoXBlmKPSvYTSl8ba
ErSyb8xrt+aGMbD35tKbDwurihsj6Fw5ZRq7GLfZo+H58buTZnR4g2LUdGwGaOSFgewSr2dCetK4
2PkXMEAuE3YPohZsuAwr+kZSbm6Cg0xFIp97uWtpklmVUhiN24WZTVndZtcUqds4m5WHBQwwnbYw
xaIMyxbSTmRWuBWmLZzzDMAW2ow5I339twNeeUhpQrwvev2dE5hmvwtMP8Bjg+2jk3hho+IolaVS
YCB1EP5sgg9KCoH9RmC3ots8ItR24fWDXsBciBgLvR5MAG9uLVIISxhntRMK8KOwX2i7Gkjaxjau
aJ4CyINwn2osYyYXOgF8yBrlQGvdrLbKw9jo061Y5O9kzX7dOO4QDBvy3Ie8JEPWvMnw9LhvyRJN
juRV9/mkOcqzVBYHM8mer9/atZicJjFMGheJ1PDyKamLTgz8UOtdK5WGx6BJtZ0lVLJLN6Z2IxDP
OkFp9Xu9FORDIobyXSfr3aGKc3nDUK3pKDUpOpxxfrgSi5tQqhF1biPqXQbxZUdVABdfSQOc79kn
WY8/jKj3xrO2kpUHYkcujlZvesqYeXJ5+ay6qGtLFTpXn0LeThCqO0hGwoNVxA21ziJ/bJtM3OFb
CI+8N8Up9S1SFiJNI6IhxBufs+JHXHzN4ukRSCYNXa937tCIxU7JvWbf6ZbgBEzdZiKiwgy9QqGP
r63bO6nzt5BFK28uqCKcCfDWMxfjQrxVNmGewpDtZjy0RmV+N2rGPujO1Pydyukm8MQt/tLVBZ9J
nP9+9mLQiGn5JkhX2o/rY959K19ir7qZO6kUezDux+DLdV1fMRekXem+JitIpXf54OZ0HGSeng/u
ZP2QMre3Btsbyf2MG5q8YtNVcnS0NdO0/7bnDmIhTasia3CjqTy0ZWJTlbvLpK/XV7MihVKuSu8S
TJYYdvly90xwd1Ui96Nbaca9ItBr7KvJXmhqa39d0IrV47VVSZFo9JQS+V0KEvvGn7Kundyo04W7
MTfqXVnI5Ybj9VbKDHSw0D5eXf5d3MVS78fSarXOFcIcgGZlq1twsrcbhgQqwQSvtKaQy7hcRxn4
gu97qFs9lnurpDPCMCJ457bGlqyY1FkQPhCwAny7JdtsjFvaSUPTu+L4ICjBfZnnj/oUPc+FvnnG
w7cs+OP1v9o+3Hif3io4Vao5DjEV2CbQ9MsVqmEiq15SD+7wK7T2HaindicpG0LWtnHuJtJJfXNg
2uLWMi8ykGirHdxqLHep2dDEnDuN+fe9Sjfz9lEkgRldoQa3OKy6E2TD9+vJFf0PRRHZ7fTzuoC3
5g5VoFPlVcwcZlzuldR1UaVnvuhWRt7vi0hUyaHowxPovl2Wit2ukMEGDL2WPr9fsElWk+gN1B0P
z6Vgo9akJJ5CEai/yYiKgz7Y+iQ4g+iEsEabTCe6Lm/lvKj/clL0jZLpXHaAhaYX9ypTe9xyaG2x
v9Hh6RvG43Uh8+28TKOSjAIOSqMvsTYW9nJRMSkqbEI6ufBsp/XPQFGdWPwwp/S1fEPUipKr5NZw
+xTGekKGcylqLLKhV6xqolPDPAxJ9zz1UEY32tEQptvrq1qxSSqcUqSf2UAGUC1cEvLBlRmKneh2
aWI5RisGu6oqtxjtVw6I+hyERdxZgvplDt8zEglQ1CC6fto7WeJOfukY0cauzeq8OCAQ8PNcNyog
DPNemIY4rITGExTRLdP9OH0QYobc+IkTqEdF6ebJJXv5nVOJUAYOB88SHjMKkGR2Lg8KLDhDEzRB
dFso+w9RncaOEPWTHevlbRNb4sZhraggJVUiDgMEAuZ3ca88qVTVUi8lN32stMwpDePgSScTPBOE
jYfrirEmCzIeZsDP4QB8w5dLy1vZKmpPl1wy8WE47OohdMI4+FDIp/7jdVFveWPYRsgOmDXD0GpA
1wtDpYxSG1VJLbuFoB694SEQ/H3SV7ZeJcdC/DnWtu/7EMRIBzXLH5LO24sBHMx9cdsG0mPhdwfR
s75c/6gV43n+TUvu+1ajeTYfCtmNi3A/hbvBOwj6XaMeU/OlVZsNx3glWTmn18iukTTkdJc9mkNg
TpR1Y9EV9JuEQc+e8imskt1YHoz0MRZeKPLSqblxxiuXn+cBsk+M2ozCnq/tmXca5pXaN0YmuU06
BnZvdAMts55yvL6TK5p0IWW2dmdSjFTtjKmOJHdeF/zkNklmO6smx5dHW3knH+58JWl+BPgHCxG9
IkvQSErKK4jLTnJrKbWrwpG9B9qCh2aX1hsasmKl57hKmcOqmdRlsXuyFhei56uSG1bGXou62A7K
qGOYJBDWLNlKZ6/o49wmhbWxZrD3spRUwoTba6MnuVZf7zzdf4SvI9I+Sd13SfAfhN69fmgrgSP+
Iz1F2oyuIHE8f8/ZqfWVESdZAmpCJqFWdp+m/K+SNU4mjbeath9y4WB6P9s8vrdi677zhg2lWSmL
zP4riVweWzzm5ZMRGU2im37J/Ut/j5H/ZZTNQ5mKt0Kj3xWGYo/AkOJKOeI5HSJJ/FEPo+Pr3W2Z
u4YhvISH4L54puP8+ra87fHE7LInM5uWNDvaC1PVJl1algbJg7ypdkqCTPWpMl2pPyTmtygK9qT+
TQpV8Z/Wsn1aJypg2slLV0x2Lf4Je/U+osfMs7Y+bM2A8GGAfIEWWhA0Lc4rAdngAxljvwhexsq3
I3/cRWFhG0a791uTSesQvCTjsX7vtNP5yjHjFPgNPh9u+RJrKJV9ojZmL7ttqzE9UehKkOnCVpVj
7brRkAUpFGQvcxPpQiF7TcqAL8muWn4e+min1ROpDOXgMbz4+iGvGKz59wGGgw17a4vrKFQCU0ll
N5uUXZz6O9AuUP34dgj5TmH+J2nz6GkZl5lg93JdqT8o8J1wcGlkGodSI6zxaYU9DINg2gMpi79C
H2Tv9yQYlgORF4WqV+T9pdBQ1+PAMEYZUMVnLTN2wKP3rfDQN+1Rz7ayPisYQ14XQlLc5zneWVKR
qFXQNr6ny64kTPt8nLCRgs2s1P0kjjuIFBxPL2708NEPf1hFdNf2vwvpplegIBn7jQu8pkUkRqAm
IP6m+XSx24PeS+UkT7JrjrdW/aXvPkXGx3FrDMeqFFiQwQERjcANdLm9UjdajHwVZFeMkiepGx6U
Ks2Pmtn89Cx9C6zyFvPO/Zs7m6Dcoy7xpmVr1KM0j7FYblqT+a6OVnwAEX6AR/xuEOuPfvicdb8K
a9+0qj1Z4l5OGij8Df5v7Ixyq1NzZe3cUHWOJkRSA8vBKlPWD1mUJaqbp0dr6CEJSm1t+ASP1fVb
+rZ5BJzYuaDFJvuepmTJECNIPQk9CBU/3o2t0NAnea9k8cfRfIbXpGKYtGztAT9+Tmthg6xofuIX
IQct2jgavMtEN8vAMzK6qYBOQXWnzPP3YZN3N15UiU6u0k5wfbkrvtq5qCV4VKriUCyjQXXTXLwX
huRTDIvidRFrJzf3poD3A75J3HmptaEKK2oaqqorZo32XMuUeNM+F26HYewP6nYVYE0eR0gmiaiQ
/tKFvCxNBK3n9rjdyMR7rdnpxkuhqTu/2Sh0re3duaD5Q858GakV4wh7wN6VMMRkoc240+tbt6YI
XHWwklg4mgjmLziTYLZV0g1yrbkUg8rgyTKATW8Al9auOQWAf2Ustmsc68IQ00pDwLAfCyeoby0h
PklefRjF20IGSzwVj1aya4cnS+vu2upD0b704qGi6eX6ctdO7vxTFhsqjmYXpqAneCGTfS7Xzryp
oVXsra1Xf3VjeaRw5FUyWMuU/ajVIzEjG5skcIFlEEG9yNFGXnbN1yWRjVdHpXrmplj4TpZelhAA
GJrrpU2SMMK1xs8sNFKbRtXtck/xGcbYPXdqaiSg3cNbxaMlJW+N4t5Ug602g9XN5WGmMxaG4jcE
vZqVKXnWeZo7tMesPXX1vfayqbBbQhbvIMx13lhCd+jmjOs2ppMXPCVe5Py38ztbzCJlEbZg7MTO
0twqLuw0+q7CmNgJG97MqpKcCVkkscikpWFcsWN6epSHmzB47uL38ojz2FCC/d+hLC543vqZH1Ss
g72q1V+9+e6OaARw4syOsSAaYfbnpQXxLCA2olXpbmD9qqQJOOi3SWmJWv++++pSSHk17xBnkhpe
yIEsqwvVDDkB1FV1luV7w/KqPUPwygdax7bWtZbcmbOl1KJo9QTJt9AAo6ibKhJD3e3Fb3Id26rx
aPSnrM4ek8B3dMhw41F/CvVjpNupZtyYzW33osbwJe2zLZLnFa23oOB+9U5EZgAtUoStmk9RBueb
6xG9pfmzUHk7o3q0xq1ej5UX50LQ4nq1VWsWADxQF923qbxC5/1+1wNFIWkDhohM+7KEHlPAFydv
Pkd5sIuItDqYM+/5PyjLmZCF1msznjTwS92t5PvRuDfSE9Qp/bu7yyETBlNDxpaqOIiUhRQYkhvT
K1p9vr6U6W3uL9zlG0/WWskKEABRCEOtMfbLdo2uaAJtJNfhlkk03vea9yLAX7Zj2o9iG0kmwqFv
QTNItFTcSp1pHuMphmwcTFZ8uL6rK+aKuFIGrsJTMwNNL6+gAlp3zLvEcCXrxdAmW9EP5WahbFUI
yXAgkOJMYDT//cwjGcN+6EujMUi538L3pMgnr366vo6120TDwf9ELNfR+kUs5YiwFDJsgfSjLb62
Cb0v0gaEfUvQHLCfrSWQgoFmmtJwlepbHJi7qXvxW7drt8rAW3KWfoDg0dXRtsipb6de+5j642MR
hn86ccMh3TqchbHXMjPpKi830HhaWwe7ZpBqEPy9fjwbQpYRA7N9E4/Rk4YbiZSaaT/uwrvU210X
Mm/JZQRE7pMCMAEQJRzU+fJojLbx9GS0SEsyjXKP3ZMdPR6VfZVPlhPStRGEfnATmM1WPnRxVgax
5TxvhfLzDOeH2f5S8CRbWd0NBpNXoo+NuFOU71F4F71cX938I2erWwhhNMClEAyWHsC0+zqnRqge
lHG0ZX0fDX8kv78RIDlKhq058dLi6fhHJkSo2AcSJmSyL2VGXhZUveIxLHb41GtPglLtrAq7ZJoH
hbYMRqoMeMFGsddyxXCCxkmzcl+YWX1XpMb++vpXN5mn26JGyKQWcXG6nhBJcVPzLWEa2s0UPuSv
c5Aah/kMG/Z5ddlnouZPObvjxUgfeRszcTISgyO9DHYtSRs55UVe75+dhc+JN0bCrV5Sy49Mmej1
gfmMSv0gY0Z0uq5LfXKSMLIF/fP1rVsVZgEfIF855wcWj5plQu7eFAir6uDzMFeOqoPgt/A/3ppF
u9VKNB/EG0UF4wWERaTXZNk9pwDIod6INCF1PSN2quwumbams6weET2HJkkmlrVsFa76oo41I4zv
00b4rkXG+CQaabAR5q6pHCdFPYUSLhCthR4EQVhqsVLE9+KU2VH6gFlpbBjGGXDWboha27S5jYXm
MtwCuJ4uVa62Jq+IImYLqneS52Tf8y/vV4Hz3188J+AqCqrBZXxvSDC3K8csCXZmMt4VDOXtk+hw
Xdr6aghSaJ0isblsgbfKpNOyFls1MFAGVilKa5bTZVvDEZeFhtdbBPDnf3IW/nwmjr4QS4yGSpL7
OK/tQGwco/5SQtQteekB8g17KP7UhHvX17eqGCTkAaZS4qMKfnlaEKamuHDYoqy7q/sazOaXIP2d
TNHuupw1LWdgyP+X87r+M0NUdULeaD6GKEs/VOEHCBCv//7qOdEAw3M503AuuUnN2De8OmRCaCk9
FHG1t+BGtbbIjtasj3EmZKHaXUA4J5dc1TjbefHvwEo+SrFe261w1zfiRv5kSTX+j0qcSVsoupdm
fd+Os60bDxmthYFW27HvSN+K+qjnhA6T+SERP+o09vrQuDWqU9flLRnpKZB3of99bvlrbw3TsSRG
mz1TbWlFo6H4oT1f3/u193yuopIMBG9AX9mlDjEcwtNrlb3PEscSvgN63WvNb6E3bEG4rZUXP35f
XvCfnTkTuNgZs6/VEKJorBmRZkPVL2piOxs3/OPV0z6TsrgaRmAaQygipWn/QJK4h2NYtD5p0S4p
tuonq7djZuWj2gD0czmhSwnGUBgYnnXfGd4vK77p6uHX9TNavR9nEuYvOLt/kTdIjVkyA7Uv8n1R
pdFO8QonarStAsKqQaEIBnxnTqoq84ecCQrS2gxrmcm5VvTdY35y3N/18GxsZhdXT+dMzuJFE/Ow
9zWBZ4aJ3aCfnaw7DeHJ7MtjUXX7ER7o5Gcgv7Rt5ozDiUlcD0bku01R32TjwKT4emODt75ncQmq
kgJAo7PBw84IopteMz7Cf0cvfHv0m9DfMNurx0kfC114gDJway93OSbO0YUOnEAGA1NR3lXwCfbF
xgVYRCH/XDNoWag3zSjeZfIsUwqrn4YpvteM/msZqK4S1oecSaQ5fJ36ITLCTcDO/N1Lj2tu2gZz
yOJI3l2ui85tnDEauO99SBF64aZL77zyq2C0jlae9DzfqWrLnAe8Fkd/J+vf63JxwyBtgWcAxNTi
vud0p6cMykO28CRM3a2VNwyfbB3mem0Eqmt35F9JbwIgXRVqoRI5PWkq74IM0EcFqFx7InLZ0JMt
SYuMGQNzG3DZM54kaU4K1G8JDcVC2jois/M20FZrOnm+qoVOWnGchoGQMKSbgXu98L0yn4bsx3Uz
troehY4n0mfkPpdpTxqoA3oNuGVNf1TV4OTXD3EOt85Ub/gr8tp9pvD7P0nL7HclCL4od9zn0XQY
XGvZubG3vJ1QpTup1n/7/fiQDJSF0/RpjGQnNTLXSPKngNYyaRJv6h91m7zEUXfwfYmh5TQ599+C
frqBEsuyE3W4DYRmggOaqbeTuOXWLYsv/ygz/TkzfyXsvkuOkT7zk7QN+fysn14iTbHb8FiNvyQz
cGiHqalwtZr6qKXmKfAbm/aeDe9l9aDm5LQxO2Q00F5e5BbWqF5WDS4T4+eOUmTq9COnymdlksrH
ChL5/XXFWFU+g9wvUSH9uksqQNCkQwQWF+VL6nqnirBINVkKS01RbpFRrvrqzHug/xJOPNlYAkY7
fVSUSEBW7j11QnGc4CN18qT4CFzjTjTHF9Ov9lCwQku9lRxccxTORS+0sgmaoRhLKb5PJCt3DK0z
nKGTt2ZOr24mk9vg/SLGftMeJ09BNBd+MfxFOd/ktnkQN+fBr2kIGQM4v5g9PbeJXGrI5In4I7mH
e5s1t5OR3QZxdRO3bW2T4N1I669tm0WPEkMaRTrWlmQdeazUJRyGBPJy/NFg+LSc11vV27VNO5cx
//3M8ZEb6AaCfl6PXzvh8NDAub/pk65u2uxazWO5ZpbfSyEwWcqpllhYpWY4JP73AqqpIGwPEdTV
1y/U6padSVocz2hxFJpnIkn5a2aZLXZ/rwtY3a8zAQsLUZSqFwc++xXCeqJUzL0Vmdqw4cJs7dfC
n2jhT/PoAuW9EB6UhCRR9TB2B/h9D/9hMbCEQAbKCBMytpfnovV5Q+8di4EQOU8T2jNeNkeor57I
mYyFf+LRzT4mAUqcCS9dzdi8YIu4bXW3gKgAHJkRbEvEeFczqdVM4+S+jPN9VTfHRoFRogE5txUl
LMFr8/tErAMLOllQRmsu43W64Pwys1pMTB32thzg0AkCLEqS1lmS3cq0ZXe+Rw9pUgk71Wu+KqP3
0CZRddK6ONzlopDuDapalSno71fMi09bKKYhQBg+Ql13L3YV1I53QGa3oS3rGwBqj2IVpSTs36XG
CD7D64ZWiO5FyWdmkHoT+S/M3ygBRObe52q0GXgjGJ2tMmcg1MkvnKJetAN5i6Zz5RqCRCaMeJ2O
iKtw+R2hIXWikZNlMCrh0Ah7K5aZDPzy7utxIWThGo6Zb75OWr8fSW2FyrgPzdhuDPHmupgV/VWp
Xqi8TUBacS8u18KMqBDMc4qZjwwm4ICJH3YCqqykW7u2JglaTgolzKGd+QQuJXmpVle6gCS+Y0+z
+i5oi4MEJS/TV66vaf7mRUSkMr6NeAiwDstaWBYfiHAjNMTTZMTDndyod0bW5fYk1N9IhuUOg5P8
/XWRaypxLnJhaKxCTxtNIhsx5vD6euNzokY7P5J218Ws7iFNPhS5XntrF0oRV5KfTdLIafVyb3dd
0N6U3U3QftC0ZGv6xOqSDMotlCloYVi6w97Ym9AeYZ/V8aW5SbRPWzWtFeOsgXGCdgyaBOK0ebFn
r7+UdUmrNX5ynwR6ZmewADiDVW3FxyvLuJCyUHARqnVRysIEn+kwtIMdYzabId8IT1elcCrAXun8
YrbK5Vq0siolaYqSe/oigmZ6LqsHsyk3ytyz3i70Gkqtf4UslsLs0jA1/ZS3Jjd6uo7ij2Jfabsg
akw7VPNk3witCZ91tBFBri+OXDcjY4ClLVvzoqAFqmORZRelIdyJDEbIm77fGe37AyDW96+chYVI
BMsP9Y5NzIroxso+B0ZvW/ngGN2G0VsxEAiCQgjTB1XwcvBhX5UqUJgquaeB5waoHUZCfZQTGYpQ
SbJHpsxfv7arGwibhQolIpmSJQpbsdoqMKosuW9SaMjpYRPav3VibKjHEuA0OwjzCEDs9TxZi/9c
KiFkrpOc0Kh+3w8+RlzybUCEeyMWHwIJauzWe+zNn31kfPUbD4K/uwByiTgCZvjJkvZCXbyY2dbK
VwzWxSct7KJmBZpH/iS5H6p9R0gUZzfzO9a14Ua4snqk/65dWxTIJabIj2NXJ3QAvQyeeiPVPemu
3MmGQ9rmG/qzlipgthzjs2VCdUKLxXUP5Lpha4vkPh+F5nObJtFt2UsBY3fhgxLSNHPNwmyfMxq4
91MURzuYGX6ovRq5ZZdZX/+DdsH9CnKZMYd80uWx66mU5NGEdtFC+UkAm20Dz91lsb/x+Cxxv6/6
JUExM7c206q3nF9iTnIzWQJ77E1Jb5MMazE8WgamowCX5R3EqD56anvsVMVhKowa/00pAscfY6A4
wYayr12ps29Ztt8rUxcng4xiRTVRHbCEYMj3eepe39o1rTqXsvD0YACQ8zHjnMX4i5Dbqmp3NPFq
37aq5mtYC+Ls/23tcmJfPqQQ9GolhUy7rZymOv4page+DECq40ejsFtv99fbMOtrd/Nc5iIxoip1
Wism5kIslH1KFSCNaqdMXyhwbjhkq/cFuMMMCsDsQqRxqaJNpDN0QeS0utKlK4yaKQZp0u6k6Fau
d4HwUTD2MUMau4/Xz28t70TA8K/ghcNUKD3vadizr3PbbHfHcOFJgQz3oDevBUEQsBCsbbGNrSrn
mdTFzhaA8P3AbDEPQEkF5id6XrwdD61KAZnNcEkdus3lvGK/Tse6m9CZZMqZWGzaVv+y2X65egMo
dINxYmg0AJzLk+vqSqj0mDvfSt8DpTrGRDq1PRWCPSTClprMarB0cEBgQskIokqiqncpjLkVqdCp
WQqYvd03snQLSubGnw6N/pEWdq/v9n6518rvUbNh2ta2EkQdHC+00CigMC4F0zCg+0ZYp/de8dgz
cToCXUpv0nVlXNvKWQLTELQZULIQolVSqteGld5Xhv677cVP8EEdhlT+VIDfGsItl3R+7S82E2sC
egtavXlMAOzgl2saBzLNQuQPJyNxKFkKonQI8H9r6eQr6tGvh43lrcljaTwyTBck1aZeymN4ZxIN
YD1PcmvlvzKDeXCYPB8+/iA6dJn2g/KVeZNH9ebkgDdqw0oB7AI9Nmdqh2VaVGRg51CJfX9qWj16
SrUgfh5i/UuoTtZNFjOBWSl/t40o04wVdfeBrum3FkPkNrT3zfHyFdg2QNDzdSGmvlx/n9Vj2wjB
cEpbhXzs9yzT7MQqj1ZxEin0X9elN7ab+BngE93XdIrMVAWXwqqOnm8/Njjc4VHpon2sag8AYm7C
TN+IbN6++rz7M1keMDWCzjd5uoR2Awi2EdV8Ve/6B/hDnfDFf4kf1KfoUbirXvKf9c/x+d3rQ+jc
EUoDAk03C3dOEaYBRntzOI3g/cY+dywz3stCbKfBFkJlZSsJAmg3423i8i/j3HGqzTZPm/E0QNZi
lfAvB3YhPWTx5+tLmo9kcR+Z4zjTbFsGOawlCtZIc11iTMB4kqMvfvk12sJeLHHlQBaB4ZPtIGMP
ee8b62lRWmPyrDme8io8CMbnSMoc8GtOlGf3kNntggwvvzCcSf4K8frx/auDVGV2QMnwENRfKqQi
tlOSh9ZwItiXncZPgYMm5TsbA+cl0sRIApBkJzmJpavbDFIIHyXghFrU9noDoVAoPuR1FdkVqavr
K1qxZzMbKgwHTOKh03thP2V5yqay9tlOveh2TaeXu67oq12Wy+nP0AjF+5zjuMGJEvfXJb95jeZV
Emy/wucgPpm/7CwxEkxGOI6pNpyKpHvlqEAdS30j2F4VQoc+VovsC/f6Ugh98bmUyMF4EmPPrkvN
QYgsv9fFnFdCsxLRNo+RuIxIR6kRlbgNx1Ob/Inh+ZMITqzeeWfn+qtagFCm3fEVhbDMJOWyr1Zt
KY6nRP9lCAeNqliS3KlW6JjdFoxkVuTFNeZqzWEW/RLASOZ9PTscTYHbJ2zC6URh4ZgW/qduSu9G
5W8kyo4sO1L10uqD+36FYKwi6CBMMA7rQiGGPhNKPgUTrEe2p8IamOzIlWwo/MoDhtcFI+E8OZ2u
6cUVtsAcBXnIpPYCgEws7Ita+ZOMxWNbGKc+yTaUfMUczmVF2LDpeJxP8HIfmQpVVXE1TacsbKs/
Zpq0nQ0uz3z/QzLz6Kkz8AGS2WWbfT0keh6p2niCClulxd/CZtCM9qGLsfa51Mjfrx/VmtWAQAE+
wrkZgBLB5bKURu0tz1CmkwR7sliclED41dF1ZcSHupz+j7Qr241bV7ZfJEDz8CqpR9ndlh07w4vg
OI4kapYoavj6u+Rz70k3LTSR3I1gA8HG7hLJYpGsqrXWtjNS77bBFX/EXWDJykGcG6PkwlQH4Rkr
0xM5mA26SZR5U2ZoodJezG5XqJtR91GdEphcOTE/6IBBkgRRcJDOXI+R9qSTCgKTSZNsqVNspNEt
m3etEczlikNaoPf/wA3hImByW22awfupmL0MwBCECaOJ6D+qykq2tZnYOynX8zOAZ43gIFtZwKUM
grZlAMGRmub8cjKNtCstdQ7SMbS7fhvlQaYYrhMZeDYmbvGXDA2L51/Z4xymxhtcN0o4DCT5is0c
beiOiI6ytYm8HJN6vWDTlNsA+ehzwIyDlYcDHTaOujNz6EnngulbOVbQBbHUd9CZDfISLlSVIJcq
IQI4Beij2kkduooLtmmHSICCXXFBPKEQDZe2N1jjZo2CjqSc9HoKplEhbhq14ShvSM8CWotqm2um
QE0lI9+HYIW+oOvJK7KsTcuixBlWexnNniW9kF2jU33biAW3+rXJuzTFbawKPChar8BUbjwqmeLi
ZIlmQUBc8QX066EMB7aDpUGRswFKIVmmZJwCs69cRT/rbz1DP4Tl1qJ84UqER2hHwQDgExB76ZzX
FRhBYmQIvVGtuRI6TNX5/Xbs+5zewZMRlzMTOW+0IOIuc702Ek1UBSIgGExch1X6EMVA7X6p5UM7
pBvWJG5qHTP5y22ra6sEUBRiH/wOAZc7J+GTc1EkKo4UQ5pcKZ33mgY1wRhIwH8wtAgYLtSVUBfj
9hLRiBYPFkYHd4ijxgc1nWc4ZHPbyvokGjCxPF5hhzNjm0M7mRLWqa6IP0m/s+h12Kbn0usPTDpN
oi6ZlQCLkgvut/CM5VTmzNEYCTkLBMwBOhz8WEazauFKmbUj6rGdpmOiSYIBrmxgGMSrAVytCgCo
nMFIruYk7+o50EcDzbhV9ZwmaJiI0GOxrWf1TTCdyzufuyA66HCD8gZo87F6nDlHhSp6P3Zz0DT6
cNQs6EKNqBp6VjYM+xqQKRBgASWdtokdZOmo7TU5Lc+mlZutm04ODbJiFmEUV7YiSu+4BKHtGbzX
PCpLVWZpUinFZatPZNxRHeKxphaJBaxsDFiBB4F/Zikcc7sR6eMyjpt+DoajHE6/ROJCKzcdsKou
CnAL9wgYa683O5XtWJerAVeryNq1EXBFj3b+llvZYYggD5/FNDtoYyXY7SvxEsB2IJctZO4gn87t
dqlHKDGtCVMH8tioK302PRYljgKwfgmJctfe8JfW+DLWANiqXpQMvgqpEdCLpW65tf3pm9171UH9
KXDV1RlFTgd/EGQQSa9nNBob+HCHGW0tGkDCfQ8E4b6JzC9T/5bnZyDTgWq61zrfmkFDHTRgbBrI
XVPg0hd7hfEI2Xp5n2p/Kbe7XImQRABj8CLdjDTX4s0XT6xkNmcgauFHmvaoq/dkIK4+n0ghGv4y
vOudCo4VAC5wPoEyFfQ/13ZiGwIkqoFIZA7PuvNkoWbf5PdV+9tQ6AtJdc92zpF5lKA8fnviP887
DKNcB8YmKDcCKMkZLuZFNaHBKnc/G4e5Ma63NvNM4739kRhu0omwcmsGUbQzcEpC5fwTwmSSzTHP
mhaXTLk8IUaiANtjBeu7XgXcYjiQWhn83JgED4XPAQG9I0urGpwLVLi8xNngzENpUYRCM/8qaTvq
PM2pINx+Pk2W9pSFnAakg8hjcFPZ9jnwZQlMVOVmmlJ/GjRXd14ccLvJrNpGf93nC07UpdT6QUzl
gAnoeul6K+8kQ0c4kHNV3Vc6Kr94wSQ/lDoVJGg+l/M/TC10UAAZIjnJ3dToNOsjjpI5qN/KptwV
IBjv9e6upaNLm8QfGJ6UcQmAVRKM3WmgTVjMd6aee+CIYSj3D56eK4IVXXMkOKyN/YImPPxzPfwM
ySQlKXCWKsV3YE7caQsqN6buu/gOrE9/SS2CQIB3LbYoutCXthc+ZQpyZtskYBcJouo0SL8BUOxF
fFmfT8ZrE9yAUH5po0xXMMnDVzb/1P7+PQQwEFA5KEEC6QfBh+sJg6iDWTbLWxkd6Ftw7mDrJf2L
ZKWCrt21fYBKJ4ImUpaAyHOxjPaAZGdxijc5upvNXY8+k0PdnsZdbIa3g9fnAxEjurC03H8uovMM
UnxDa2BJBeEUUfqt46Q+sEfBFCfgExU4nGhc3FmgI3uoTAzWiHR8B7NYrHnGtIGU6O1BrUUqNJgB
rQwgFdR0uL3WTtBCp/biBiXxo7z2a5T/xikSjOZzIRweja4B1Ihw6C4F1evJG2ujxR0G2QUJIcME
/5vWuySZSrCWNP6Q/IJC0ZMy1uchi3ea5HapkH1mWR7+0Lv8As7hsXfLCNcZHAWUbKWku1uiphM7
xynb4hWTy/QlT+ttGvlqvskouPJFLaercw3ZCcwzWq/A/Hk9B1Hf6QOjmAO5PtnoNaiMO4n+LaJ+
mWewUeIagSwcyqDXNgyJ5TVlyHiYw2s5PwLzJEygr0UOrCO6GeAvqLpw+2AANyHFOYFbis/27fNt
f/z8ZsH3X/w45/aFrnbxbOPHqXTMqsc6uZ9N4DU3t62sbmW0pCHFhjsQEgLXs6TGKFfWaYS7bbuP
Ks+QgqFySev1w/a2obVjA+9XrPmC10VL7rUhebIihdYwhLrOvZTM5zzK3oHtf9HUfRSxL4vWgWtV
gvzhmqMhzYFtjXi11IuurRIpZ9kgZ3JQZx3kCO8l9VyiP/4fhnZhhJtDQyboozGIHIzMeanjflON
YIEHj1dtq56dqZsW5PigRRUErLW4iHfcUrlEzylGdz22dOqQrB8axPv2i2k9mE3vavoZM0sI3gvt
19uDXJtJwLZQXkFpD2VnLmioeT3BWWHNoeO3TooDaezuCokcbptZ8/pLM9ygSiehTZPUcpCWG4N5
BQlIiXz2y20ra86IRoEPFAXOSj4Gx04G1jutlYN4nysntXHNacs2keSXO/Bl37a1OnHLcxWVUfS9
8x0tU6ObzaDi+DJU5I6TeKOQrw6Ol9tWVucN8u+LgB6qr3xnidOXTQdohBzY6X4CSotp54VOV8g9
uDYa0NWAhAfpokUu7drpWvBPkrYDCVWDIKEni3Rz4irk59+P5tIK52xtqRVNnwxyMIR9965Y36Rp
p/41bgcHBG7WeNcjEwqKfm7bpmjfZHkly8GkHqdpR2Uv6ndpL0hTrwVYOBjqMsDsoQi6TOjFXUnC
6tfTpMlAjp5KjEHvO2+MQW45bcSVyeWTuZMdjDtoL1o0nlGg4a6a5agiwTVKLJhnXJnpmBGXlO34
dHt1PnNsoCajAu+EYwOeAN2B6zHh2+WWTBELmiJorG9DuY2qoAQBqfpdUl7axo/IcXrXHwayK8og
BdVHPt3ZT6l0TPYVgEmZG3n6TzBKdrnglFnJZF5/Gjfd8gSJuREo0qB6ZYfcf5x30/a7fGd8vz0F
POHz8i65moJlP14sK8mcMrIT2AFLOVRRB9DaapVvOZtSOySd63wfslDX9smzMJ58XFw+L/Kf2edO
0gxLrw0MptvqAC1hLdoZJVLPrqocjW5fkK966infpMRyp2gbFV76pZIe6i2oalopd53HGSrqUnyX
7WcdEhvvVN215l0738f4nytX3SbP5LGO3ZI2+046ljbA27MblYKA9UFpcWsYnK/a1sBajTks6IB7
T48tebYjxVWHZ6qYboZKi2W5BPmmPtnOA9jX36v7rqi2sfSYkl2GDnJSHezxm1EnBz0w4m9K81CW
vqGXLq11IOL8HBr2Ru+W9jORfncDKPPBKkEEZ/9HBfLWMJaj5sIRzGS0nGaMh0AvH1AcHGt/1kwQ
yu8X8hloLnjVc/IG9Y+DFfkz4mVfutnZqDwTq9AEOXpkkn1qnSQvg66E7TPnQFniZ+Slkr3GDOg5
DcdDfFQ3OhjenH6DSXOxLO1RKZ6qbfUgjZ46nfXQdkDa/5xJp1He1e7wNL40iptmZ3YyM7dS3RGw
P/VOjs5O4YPtxkkEE7GSt8SOQGeTttBMLWjr64moJ1uC7kU/BGDMQsvfVHQbs23mQ9FUsWePpRqQ
Ki/cWDPP+VQMX4quJx7ovEVA8w/al+sVAWk4aGtxz8TVHOya1x+i5Kzp2ZAOwQx3QQ+mpxjsC0O+
eyEEnFsa2O+NpbstGimqRtnkjrnR5IMz/cigGEEGbTMa7oQcC3WlPPXyIduAY2y/JHvzJHNBRN70
kkd3vdnu7SWzD5ysXQS0M/eyKbi+CsfCTaraV2oDvWf0NUIKMPGsbxAJxbaozloQZ5sxhioDVNPG
vdP7aQGqrQTZYpQmq0OmnMlZsyBUtE83KdtVmRepPqt+VdvkiASjpYVV7+K4cI2/vsFh+tF9hssO
ii04jK6nP6krNmhmMQQ/9MOD9vDXcff617kJgRoGHpU5fj2iM9ai3RbqjtroW6+8pZohKSeHzRs6
Fd977a6rYzyaElHu9gP4/snDgK6xgC5cJPm4888mIBEuejKgo2Q6S7L0AD4wtxqShyozjmU6u7Xa
onkZYQy8+NC89OXGi6J8V6nOY2/PTwmb3pC/u09aUDfnrLtnTbRH1eYxigssqpcqmh8DuyhtnVHZ
l/OwodpWswOrfxxKtENbphdLgv37+QKJiUUnGGCTEOP+1ERSyxpU1+xyCFpSoAeS+FXBUOzYRKh5
3F7Dj4fJp+m7MMV5SN0qetPG7YC7g/nYgkjdHNGzUpnQxC2eNSP1ISCDvm/Ll7Xpng35N5bVfvlI
k/e8oy7YZvbMlt1eex3ao1bonmqMO7XYC77y810KE7J0GOCSg8Ior18ZxcyuumQegjhPre0ksW1Z
Kp1fxKbplxIld5UUndAzjpif6RAsMRqf6oz4Ujc5bpOXijd3kBCrwAiwbdBQstVBQ3EHgXqQT4xl
uUkb8KxORYE8y2ziyUjNbafq9PH2MD4awz5NNu7S6OtCeP6sRzjkYORwuiGADsTWUkH62IMnVKqM
gz6zXWccwC48Tq+65DnJfeOQre24JSSEbIgr1bjJDNmr2syCw//z+0tFdw2KeCiCAFPI8x8DIacs
UzsEgx09ls6OVqES69u+K/ZoS21YkMxUcDNcWU6YBA50KU3iyqpeh6WxAd7YyWSYzFpvJkfQR/7L
oKCK5UC87EMV79pCTa1Bojm630tcAJJkR9WTpeZex3Y5as79sZoEfdnLPuGWFj2VfwwuQ764egAi
WRrQhcOQxg1Yj21ACIzdZGyYaMeunO1YL+SUF5oGVOX4XuzWkcYhHzF5irUnFdnjjnVvnGL51L21
L9Bu38aKIEgscfzz2P5Y5F6AUW5HxRzDYkr2nVe9od/80IvaHVeN4MqCBlvUG4Hkup7APtYz26yU
IbDryC2mH04kbdPiUUvYoS9+MFEhYNXrL8xp1+ZKvZjrKsGY8sNwL5uefe4OEnHLYydwjJVYDsrI
P+PiHGNS9anJJhhi5FmtCtxGf1nSHUi6BHtq5bUFv7gwxL22+i43C8tGjNS+Fbv+PfpeeNpvHfhO
txMUN9Zd8MLUMuYLZ8/VmQJDDlPkoX3QZFfa9NvCN7ftEQeIJdjKognkTqgZedfaGmFs8opHwPiH
M1gkBIF5We1PHn4xIO4mQzTUFqx2mbtz8sCoS3+yr72fHOVtf0BDW/9VYG/ZMbfscQ+VLDHarsJd
IqBbgAOa52Kn7eS7xJUOBjqKRVQPn/NEV57B1+3KZnQq3ZoG1Bj2rD91I3xR1CSwdrZduh/fvJCy
njqpjP3b526TesW+TNxy9udAhbzcES/vJJB29lZ2fYttkh+CXbY6RPgcajloBAcI+NojpTEtSylC
+AUa4Zh3iPSj4pYiIOFKpgEzeWGG80WHFEUqSdjMcQAJuOqdVv6ITAPbsmHrQLVigtwCtP7Ab+UJ
rkCiAXIeakmqQshyZOrZxia7xNjZ8yTaBqtbDRllVMNANAUQ9PUs1kUfE8pUPBfKg74jd1pQ5a7p
kXNLXbN3q0O+kZkrhXoruPCuR5QFMyYvIG4QklxbpmBXycAfAhdFNoSp877/5hhQICkDOxvA+grU
Uf0dnGneoIuY6j96zvnNuBDYAOG4oEv4N2o+066mkYHjrUlCPd915lcrZzu9vJvls6GBdDb+2equ
TsCGpd4raerrcdBD8q/9Mi0f53yXnW2s7/+eJNZa+m3Q1Yiew6U3lIsSUVoxUMTmAJ6kj/XwW5p/
TMOLIBKt+dUfG5+axIiaJhR9N2NA7gxzD269bR4kJ9Md96CbCs0ndziIdF9XTS6XTbB/oU2E5w2S
pdKKawXDmsbXTj2N1U63wtvDWrtMoAn/vyaWT7g4oCyNqU0PBFYQPevevIf022k8JqKr2Nod4tIK
57QGSKXw+MhGhLwny8lck0i7OUfDi7lr5UNH90IyMF79FKlOuARy13AGQELAPnI9MLUeihKsEmMA
soxNtY83KC9Yp+beODpeu2fH8Wg9pD/nrbmLzyI5lrXocGmbiw5WUdrGPJfAlO0YqidA5x3N59vr
9hl4v4wPVf+lg0gFsQ5nA1rj4CvqYKP10W+9tw/pju6zneXVO/1R2hZbW1ASWK5f/Oa/NMjdAws5
00cKXfVg8CCXIwioqzN2MRru7tdpxWARWmDGigEQ9+asjD8TiZ2wgrvbE/fRfXRrHJzHj200RSPD
OKSnbfNYf+k28Ss4lg7MtQ/zPj02fnY0D81h3OV79Rs5Wd+j0xR0D4Kr4ereRlsNaFVAbwq0Huef
JNKpmmHEBti9T9Dxc5VaqBy1dlsDvgaoRmhaIjZyp7CNfsRaW9bM2abP9Ek/2hsQTu/Tu/bUHXq2
vT21K41f8MkLc9zRqxEzq6qyBsrxd7d3nih2nrZNN0pQ74eH4Vtyyl+fkP8VHPirvnNhlQv+GRT0
UtNZHBN0/cMG7ZJe0XzJekEST2Dm41VxESkLeSz7yoQZZu+l9onN51k/TaLM/Fqa6XIOP87/CzMg
ege+x6pgptkXhW/v6oPZuG7pQ23DV47dExRIQaD4AElpTwvZUTna/7/55O82U1yBWq1vMJ/mN3nc
JYniZu0IGlvBc2V1B3xQuAIAgYaTZcIvRgq0qOxUHR2DZt6hiRR17EkESF2NWRcmOP8vLBDwRkjw
B6ND0J16UjCVAp9f4uyncHJhgvP5Kq0ZmWyMogiHxi2/G6qbl/cle0TX3LspAzWKjnmBUV5D+z+H
24VRzuVNKzaVnGJcyJ7HrvZzvpte7V27Bwve1rqX33DhNd/I/qh9x3NCql0RRcNKO9iy0xf63WXt
0GV+vXY67cfM6Vp8wHTuXPPYeeYvvXY7iNUaLpDvELL6l3h5YZE7z6euZXJaY55BCWFLuzTddFRw
wi3e8Hkp4YqKZWGT8QLgRSyZemsgfNlAdJgvRfzUPIBr2BXW8Fcv8djF/7XErZ8cNUMXddhi2ctw
BBvuVj3U+2hfe+Ap+aegjMuXBXzsQmLMHTRRNyey2fcIKKp/1pg7V672bTjNX53YNe+s4/BrkY9+
q3y8dEuRit/qOxC0Of+1zm3yOEpKXbLgqaTwIOJS/XaQ8jvE75nqIstoPzW/ulJYzFl9qFxa5fZ9
2tZqw9Dygz51VDad+E7WfCiSkfOoyZ6dt649haVziPOvifnTSRIXgs/RcEjpWxaXX+PymYzsRCdt
P4lARKs34Yv54MJFA/KtSq+X1Wi/6qoEnqTNbLnqW5mGce5l//ZSvZwKztWqFJzcs8LgatFGa3wF
p3LjHVCGx3GJSo9b7u/qwk+/OId/CYx/RsrnUpRIJ/McYaSkOeQP7RQDSvfVbLcx+9Iqv5r8B1Nw
5bJDKuw1WL8bX5jmYkUvOQBKESy/HEb3Zth5YHP36s3g227jj8fWVQWRY/WcuTC4HBIXRxl1DDmN
BnkMYrtS/EYagUqMJE2Qulm9gVxY4W7gqarkk0oGDIvsW9VV8LZwsqMufOku0/MpDl7Y4S7jxlRl
WdwvoRbMEQeVfS/kc6/oLolcrTaXsnwlnbWJCU61xfVvmeUCFe48ujzlGB54kzLPOUVbez9Rt/l6
2zHXrh3AZEOABUUVE8CS67UqojYhOZ3HoJpSzxx3rMatUUQDs2oEcBWA98BwBUvXRkZJqUrSaXi5
q0enVryGhqohAseIjHBRLqlAp2JEKp642kvc265sHmj5eHu21jzbuBgIF69IrbO4U2HDjp4i8lOC
0NttA2sB8dIAtxxDOwAnocAA+qvsyeuhvVNvzOYAoMhYAawmyJ+tjge5KwAcUQQHaPF6YUjdKb1S
wVx9kDwRNcTqglz8OLcgY2KQrOrx49keJcFvkuAF8oHY5nfIAhb6v4/nFmPJRo5jg99X7ws3HM8j
5IncJiSvShh/od5v/GV7e3VWQ+mlSX55bNseqKXgBZk+gwcIjXnRkVqN1xeGb3dgiOreQXdWTk91
06JFUAa7atu7U/xd8B3L1HFDBwxlGTiSfA6w3tfr1kaxTomlY0PlaWF5zNDqV9tOkyNRpzze6Llh
Tm46yGgqU3K5eIqSWgd7BVGU8ZC1lrNnwCnnvqQ3cgZatsI+GkY53lHD6WO0idWiPv61710wpVgt
xJpPGCib2LlEh8WtO8CEy76Q3qqmyXdq7ExeGRlJYM2aCAyyanSJNlCVAsiJL3iO6giVaAN0Kw17
VodXpzs0tY53z69af7q9HiuevuDIcR9fsvwQlLteDgZtlnzIYSkbNd3Xm8TcE7WtPDwMHIHXrwwK
3F1gTQfhLd6+/MrHWi31uoyuWmi/yE0GPOd8B1GuSILWdvHl9rBWjiA0u6KZBKmSBcbAefvktHrU
6REa75n8FZlXtFo50LYGYrc6yWT2QaQR3ra4cqYDYgUpwIV1QnM+6YugUgR4uyIDyeDE22LOHN+G
uN2hBwVcB32T3T+YWyYSCWXAZvm3fVLaZTWU6B52QJkJGeVAovouk+332GpFx9PKwgGXtGBZNEDY
P7GupnYBTbUhVwK9ikAe3HrJOHsZkOymPn9pqajktLZ2Coj00DCCNlfg9K9dsqkTy6RoaAeX0rxN
pz3tWsdPibSxY+vYWeW3xlTe/342AT9ZmN7QVw6C0GuTzIplOSpsOch+a4X2u6AN5CbeFNX4/Q92
sGRoOlGAhedzvTRtLSja9kpQZs+lnnkAqlPF7bpGcDiu7GqEDrx8QQysLN2Q1+NR1MYoM8pAtFgl
3yyn3g6z4YP+VOCEawV4oIcBrwVng4ZXKbdUVZd1JhqSlECV6jk0jIL6BV5hW2VUxo3tMGszjbR7
tx0igSaXxQdm2CLWxxXvXCSCFzIs6Et9Ilfo1WyMU9QKAxvtqTRj29yut3Yc31NH3STZr9sruPbi
vzLHRRZFTyod8hVKYBHZq1GUrK3G18efCKFOnu1MHECmHntjaW4TCJH+/SUL1sHzjxZH9DbyNLbj
pERNCT7WoFIq14pw5M3RbnBstEvf1/Uul/VfuVQLSGFWNiTOa3DdLLgbCPJwrzBb17oOs68ERZl8
gaJu+bVk2kGSv1RGvtXMWtB1uragBvoaQWABgwa//22lTCKHoWEXxE5+SdBcHtV3aZNtiy6GoKoR
CRJSa8PDxRUo30VkSOZZbNVsVuXKLNQgTrxZRiUU7YBxc89iMEe3dwQNLLddaHV8kFEBLAxE7KjC
Xm9OOk29WaHmHFRz7y7Ex86dkaf7Al3ZhSoi51o5loDI+a8xPtltzsNoN1anBj0D9ocpDQBNeNQW
aZo8UCbSU+Tijg1CH+CvkVAEunRBjXOeMms0B/VqqYWtTr2EnC1kh4bx5fb8cev1YQSsJjiJgBdc
Fux6/lC51axIb7XQHl4tJ5yHzo3Tuyw6gFSKVbJ/2xq3Wv9rDZcIBBgQE32USi4yAnLXNsxSRy3M
5lRyB5Ju1D7vNnpq+TUK6DNlghQEt2L/MQj8NP5AShHt7NfDc8axhVSyooVoqyN92KJRv8yPMagE
bw+Me0D9rx1ETiQvl+fzMs0XA9OgcJdXCOthS7TeW0pbrhYr/e62lfXR/LHCOXudDgZJmaqFCaqn
RrdLFIjZxo0L7efbhtZcDxhNvC2gT2R8mra8KxpCHE0LdUn2CjSXp5XhgjvjtpX14fyxol5PWow+
ThxyGI5uGNshOwFC4ppK6wqxvaLhcE4uJQBdVjoMwfsA2nhMmhfbEgTaNQ8Aw+eyU8FvgEFdD2ae
5tSgGjZShxZi5HVTds70XMTVt7ZdcTQjYY2CHTCPnD9XTj8s3XN62DtPdnw25Io9OiDnr1X2FEsa
eIjUcTzcXqa1TQsUPe5ZSP/jBOFGpjV1TxjQd2HZthu7fY+kxxnFDCDHfEgQbW8bW/OJS2PLx1xs
JDsau5zUEnxCva/T73p9SFovMgRkHGtDsiHtZ6EdHMGVlxSSGMiTzCrVQxDgvBjjZgaiRL0D8cee
qiK+qjVbC7YOT3TLwC2SWzItb1KIXA16mHxJ2Q8TJ2Cs/Soo25BaMHcrLgjXWwi7UdTGY3fZBhdz
p+rxpNsjMcM4mtsDmnyBLsmhBH57hVbGs0Q5vL7QWoRQx+3atrWVtgdZdRiXvQqeGyNkSuuhBgzy
NOTCjDT+dtvgiksAEg0xXBBUAo3Eg5GMWc/MjBRWWGP3+RLk/zyrMQJgzoEJm0R0BqvWUDdHVQgs
dCp/RNFs6Kqqg7WJGknhIc8H2afRyMfeG9XZ/gkCy0QTnB4ruxo4z0XzF80e2GhcXO/7VJv0GaeU
1NxroMSYAeorD6S0T1WE5rm4FTjKSjyEPhPo2vESBVqWBxg3BdBRRWdoYQSeILN6LZLRm0dRUnF1
Ji+scGdiqdG5aSrEDbTjaQztlLhgDxVKbf9wWl0Nh5s+Io+ZQUAdESr6jEZipXo1B6QAragRAuPW
nN/CUiGLhBiPAt71Fmu0Ial6EoOzl447fQ6lKX1oYgaYQA6FgZOjAcBXuQ10cVqbBZNx1gZfir0k
2c8F2P6aRhPcf5exXWQAl4uHakE0ArxMaPED9/P1B5Vq0cpRHWnh7OCNFv2ectVLT6CMmaOw7gro
ugzx/u/3Ix4UeFUghQcUCreuY1OpmVnURpiD/saCkCTLnorpPUHJ8rahFTcFdH+hIMdVA/1c3Ni6
crJkCr2KcJJONrpGwQFpCl5jKz56ZYILmWSeahQkqBkm85zu7NI8ZHLGgHnODRfRphKMaCVCQ23H
BkWbZSBDyHMzxmxIiGqD8lmt0jhwprpwtTKqBBF6bd4+mKWXDqdFMOLaJ+wJul6UZUYYU4LbPJgD
2hQcwqLn88pe0FADgdNhPyBccmY6E5f4CUoQYaJviAXwJTq2Z8jq9PqzDFno276w4ucwhvs1Xs24
+fBOBxK9HgzBrRHiNburYuoNIHFvf5bTc5cnWxnSOtnLP1gENQIaBEBOiN6H61mE8nvM9AoWp1h9
1pIkO/aF9ty11EJzOBSkrTxNDmySJH8G06t/2/jKiaBBXBl0BjhnTV3m/LKcsjhKSWWEpr41olfN
lzy53w/9kYiwVGs7AKAx5OSxlJB854bZ4JoUyRLFbpY0t1B/jH3i5lHnZU54e0ir7oK2GODE8AAE
4eP1fJrOMCLFGRkhgFUbKr9T7dVqHynIaQZRrXbNFGIGqjCaZoF7kAscTgdiLYQoM0SP1v0cu6Nn
OoIF4rN1S+BdxFv/a4NbIWpbJFey0gxtNm3J0DzHJqgC2veqLLyaJhAYH3ddHD2QVBTy11YMFVSk
wJeULp7R1xPZl+MQV85shoUJTZJZs3x1iDyDOmdbSX/fXjS+0vUxzEtjnHvQOG3nkkxmaKpRle5Q
SZHlDQSY6zuLKc6bMg8mKCNT88HJ2JEBFHUvdX32Y2KSvU0UG0mZCD4ee12mOl9vf9vqPOgGeDwd
/BvX6+t5IMmgIB+Tm2HUVG8T/aHGIAiIix9FJNTqXX6KO2WRgAHNLVjyFjJszndJ1DT/OSYgEOeC
PVNS/Ki09pRK3qy4Sdm4fdW907HYqsrr7VGuHRmQMUWGG1UlUBVyo9TTcjJB6mSGwK7v8kFwVKzN
4eWvc5d5IzIkxczx6+CcAG9K5uXzLn++PYJlJ/CTh3ynrGAngkbW5F7f1J67yQaLbmhXpxgA7lE9
/svrG1ODzY7nKaLlJwyGkdO8lCsrjIqgwlig1357EGsTBbYkkI8tTKY4VK+dLZ3G2FKaxgrbZOEy
muI9BDaEBDNrU4WTxoY/G4D8Wct/v3jBTWZUZd00mkhU7RIAu54GO7w9jtW4dWmCc+UJQgb2yGBC
luKdZaMLyUk3kQ3OCrJRm9hrR/mQtoMHDtG/T/eApml5BkN4DJuIuy8MeYTExRK3qmjTEsdXOsuF
mK/aM0FsXjs8LwzxaVonZ1LGehUxC5jnkoEz4k5SkJCTWlcuFNfRBEnG1VUD/zVSwwgPkG+6XrVe
aydbqR0zrGvDRffuNrYjNAeLWJ8FZvg6tkJnbSAzzCStZZ+LThn2EOh6g0634K61FnLA+ogmfDyr
QKnFhRwJ2oUNks9WSK3YLSjxhlbE7bO2nQA/RqcsMjCQkuHizjQDMdnOMWKCVHvq0EHFKCxU4lKh
7s+KJbgbtizI3bE4fPvqVI8JanWSGVryy4D79twGoKaBvqbgar9y57iywzlBRMe5LwhGlIMexn4E
jM/trcK31HCyekG+YMUT/thCmzF3A3CGPhrKxeFkqrkqoFY28Wx9fztSrE4cLmuoHS8cl/wrYp4S
5sgERwMChe5XWlmD2nJuPaWdOrdVLVHP+IrXgVcNtLBg5MXVhk+hO1SxI1tF4qWhb+jh8krl6faA
VmftwgC3QiQGkVakw0CqfM/yU6cBYBofbttYnTQHVW+kq3Bv59uKs4LGXT2VVmjQg2L8RlNGWocd
2hdum1k+lTtSMVd/zCyfcXFO6ExTpLbHUHIzjTZGCz5C8G0wt6yU1Ou66bWveuPQmJXzlOS1INzx
VdvlTqjj1QwFF3SEAGvFuR/0j5MIOC47NNAuobJpXzIwej/jxemCiG+fJE9q8dobj0zvBZuM77D/
ZJoLTWojNXNqwbQGm4pGj20775Qk8y1EqbcSbMlxNG5iTd+XTn7uolxwDVgfu4pGCkUFYQy6Ja9n
fsggDNWwDA26ICTqx/gI3agjkiCgqbkDtjRQzSQgdQ2uNrt6rLJvt9d9bY/gkFm4moEoAhnmtfUm
1zNW4bQJVdaB3DVXMy+VZdF1d+X8RCnQQSsMXBiZiiXUXXjXPFd5VTStHeJm6I7td3A9bQf9kYCX
Z0i3Q//79qDW3hgoLICD7n9Iu64lSXFt+0VE4M0rkL5c0t1V1f1CtAUhjLACvv4u1bnnTqaSSKLn
njljIiZidkpsSdusvRZiRDFAIR1MCwNSyhirLnhDwnH8RN2wqkDguGdqvIfQbNjZTTi7n5Vh/MJq
v/FSMGutNVaWrm+kc1C8hNyN2NvrNbO2h7d2hXd+TLptrO6HJnCVMF+D4yyZAZ0VGvIoKQAfI8XC
FOAxJ5lQole4veHesAdWZtMnG2bbh0RfuSWWLiNMoiCph0UbuN7rNTl9DalXbtrnfGQggSnRj8xb
wzoUOrO3OjS6Vk7n0gWLGoKD1hQQfmgbXtubJiVRKDGQmHoEoZbFDB81fbCmZWuyXIsrE+ylqF8D
librKrjgerS8ASubhg6QJgcUAbzS/Dp5SIm98g7KY0Ufd451YUw68lYH0d4WEe0ZcoWgV+BTbu+Z
VYG1ToEMUwh2xsEfarMNjYRUG20sNpaeYZyk0z9XcaWCxaCattxI9YDHjvYCfGi9GfPaOCIrKvfK
lGFQnqxxbCzdFGJr0NkEqYctS4SkaNiqDdjKz3U1fQHxzAG7tfIOLJtAYAVFT7CDyY0gmtbl5CJX
PpPc/s20+tukTmszXUvnRaAgBOOvkM2Rzoue0HbsOgt7b/Egj7Wd2/en0Y2DRGtAypP+3SzBx6dG
TVskKWigId2TPDinBQGxl32eC649WobguJs8vjOhrPgjH8fhfP/qW/JjpK1An8KHAV6Rluf1U2sP
HoLTFDRD1gSEXlv5LcgRvXJ739LSx8J5AdE/FoaQTnLiQgFwlVciDB4csp08HEvbrteYQhbXg6De
AKssUgf55WAtpiRsJkKsku+oXoH/EDR9DFlYvjZJs7igC1PiEbt4pFyLEG200YYEoHgICUQcfbew
16Yvlq40BKMgBLd0Gy0PKdTRBdwigZzW2YuZ7it21/qpMw8g1orXUqI1U9IX4jwf0FUVQX1l73hh
u35PMJWWj/NKHLxUAoBWGGD+6GEBiC1rXsaYF6S2mSH5Kl+y4Y/idKGd7/JxSxwKvkG68chLskaT
segaqN+j34641ZCz10kDD52XwajFqmPRmy+NW72YKeg+7Tb6F76OaEJQAQiksOQaaR3zachRq1HN
/MlI0RJU/3K6+uOiQHYsiAaEsKvcse3yxG68YnTOQ90duNdsszh5Zan6AOmIH/dXs3QFXpiSo+2c
u7SeXZiiZnu07N/EeNP7eivw16saOksfSYiB4P+C9kzm0kacMKBI4zpnXm0S0BwX4Dbe5GuA/DUr
kqfPmoqZdASeZ0332RyxMUT9mlXb+/u2ZAXAThtoVrCE3FDCYI0a0wrceHpfPBBy1BPDn8Y6UIDN
+mtLaErhxkOSLLI+8UsurqLEnV1FE/kQgxpDgKTrHfIxG7crCt/16rXkf8EfEEGiPogqHjxQrjbF
XmJMRpN657Elu3L2EIHgawaTUgUj7X8XRpyvREALV62FQXR4u4ESOMQGr9dXAs1X92PlnS07/12T
AuxMo7KmDLKQ0gKeingQKwKrnys5RVs0VsF5552bPtBzcOzCM0BZOdc++1axzf0vtnDXWvifYC0E
SxFil+sVFRqiCpf03lnLZuarmZ74rU0+M9Pa3Te09LFQSDORV4h2ufx+xF5az6nReOdM+92WR69R
tjaM5ZUeOMbbfVuLiwLdpzAGjilZNhkhOcOoxuSdkz4CyK3UHukaAfrCmRJ52v+ZEMu98HSapQSa
EAP2zTMDNEq2CViQ1aQMCU9XDtXSziEZEvkL6qoIsa9N6SMpal5jNYPzY8iMY/WlwYTyLOab1hpq
S64HnAr6yxraSDcT7nlT2d6AbtZ5IFCYDNJ685Qd3Q7Ey+go3f9GS/UDsPr/Y0vKySbqNsnUqNjB
PCiO8w8gOL2IHMjgbxQwc61RDC19sH/MgR//ehd5MlWVAur8swN2k/ak1w/jm63+ur+o5f0T7LkA
oaBfrV8bwTiD0rqT6Z05/9aSV838Unghb3vfS551k4YjXck8Fn0D/GL/NShdSIPFLTfRZw+IsMR3
bbCKae90fqnUh6FuVy6/pVNlg8tBXH94SD5G+S9cvhpUbUKbzEMn/tzyz0P1wusuuL+BS18Jobk4
tGDmRAfhegNne5zaAtSbZ3CnBVp5tqoxjM0/q/rtS2txMMqCaBY8mTftpRKTU53WwtHjtKMhwKQs
8hq1eCz1cvcvVoShA6QaaJehX3a9Img3NuVsxvA74xWDXH5FItRW0n/ReREXBHoIyL/RYJQeDWZ2
FffUJj43cUitoPf8wvl8fyUyZZYI9WADgnQCUylGja6XUhSdidlJNcaospVtsbvtwdW6NmjMMgvA
/Fw+aHn2putus0EtbQ44qGOPZeWUu77QlOds0obQnNN5V6SGujEGCmyWoU6Pegr6mA4z2Zv7P1hE
t1Jt+APIgWIWVMuBYrz+vTWYGsfO8eJzN6uPcZO8lMpDGX/Kh2FnoTU1eV/v21s6jAI48l970o0W
Z2lSDeBPPgNi74FjGm3qNvmerImiLGUtl+uSY1NVwX5pVhyfU0v/5cUaFIayImxQOQG0Bez4GlKX
eJu11G/MtbrA0sEBAE0091B9vTk47pzTiWJ260z4d/Cr+Ur3w2VrtY6lWwDkzjCDnAJVFcnRHLA7
G6TL4nMxOaDFVjjdadT42tUmCEUVe41cbOG7YexJTLNA0ATyH+LnXFxsGte9uEtx6VhWpJM/dT+I
U2pDuKxc0yReeCCQjQmMBtwR8+XSK+SxGahglitnCtFDswL9ZDEF2vAwDWIYOTBpHMzV2qu+8M1Q
8wT7oSfyQDzt1+uLSzefcuaIczABHeanSuKvOeWSDUzLC20ylK2xvGsbdaOMmTKZyjnj+m7AcElc
6luPbu6fsFsrAiqIorFQLYc8lLR9iVZjwJ3BMXScryQ1fQMio7r51wMM11Zu7tJY84Dkic92yYPY
rMJ0TZ/s1sGFBbR9LYyqQ2xG8rhYFbBEXsbnHNSGxnvM01DpHovh5d9s1z9mhONfOHbP1SI2SIVz
VCrNiXjmfNTicl+V3hq18O0Rul6QdNWSsTVJDwG+swO2njZMQ2vn7ca/nMnEA4ROE9qwqNcYDsDa
0rYVpEUAMuieGNEqYjdQ1a0DRFUG6kZqrEQ7C/GpmLeGLU1AnVAcut68xhi7QmMMXtBti/5ZnYbA
Mh8mXgRKvrXpS65/Triyzb1qBR2y8M4Ky7ZgkLcEwlP6bMhcWMssbGbV/tCyL43hlw7UF4ots3e6
Ec3ptq2BsCPuc/xSNltV2UA9wxuf1ZS+m7H7uSnWptVury38ImyGagAfiUE86QaBIpBlENT4MdT1
rQQRO7GDoTri8Rm/6H0aJOF9vxX/ueuHG8AYFBAwPYZ5EZz0661HcbHpEGHHoDzCpdgMShpmFTNX
Ys2Fy0SE6ULNA8k8pCuvrXBFTUDW32KbJ1xXdIOQ0K/XpgoXdg5jKHhbENtZiMuknascQrmi4MKf
63HrtUE+vGKQWQSCbAqn6Wfh/Lq/dwvRAdQdUN8GWFcTwhfSsqCiZHZl1yhnp2rHZlMrGngKFIzK
gD9l7sYf9tBkuo95j+KzgsZUH9SA73aYFu+8vwcyCAf2HDzhkDcHAvt6h612qBW3tJSzVlhoztf1
99Ec1gYOZQoxcSuAgQQPAlJj9E1vMrtpGL2pMrBgN/d1vTiYDhSTEAkZkxt43TYvQQX36Br0GSML
217BvNbfgwfxEwSSF7AusO7LqZFVOnaCxq5y5voxa96guOa2AfQ77n/aJYe9tCJtJ2smasWeo5wV
9t66LwbUVdm8YuM2ZsZKRCUIAQo6VvKh6JWu0ZqEJhFKJyTf7Rz+JavC6VP19yOPKM4IyhZB/oAi
vOSmM+gK+KwVSZQlO4CHQ8oevTkLevr17zft0o70Zjit3bednSdRmgH4NtXHWszusZXXYuH9u1qN
dGWTuW4Ty8a2ZdmM5sixGvaxZftlCiqatU+06PCO7uFwmwA926rkB/VYs15z2ySaq6+5sQHxZqa5
e0PRXizzkLI8zJoXK6/98dzq9aEf6zX83Qc9lXRBY9Dmn18gfTwbgo8sabskeiW2DySC4ds8LM79
iTh+SgNGUDoKmjh4CIp65XVc2mm8yqI+AGL1G9aAWs+FQN2QREJvb9pk7f9KHI7TyklYOm3gv0eq
g7IoUl8pcZ/B/QBCBiOJ8uaZsY3b71K+4psLYSBIu/8xIb1zXLH0Kp7NJBJFRMVofNt4cvJ0tzr2
u/QKgUEGqGNHwJXkWMYD4bSTkiaNupeJHFvye2xOHasDknzvm+dYJWvgIBGIyw5yYVDOc8oZctCN
2qVRadv+MP+ulQwaglhgLMgQHiot9XVQsedZ698/7kv3l5jPtVGKRwH9I6q7CHlF3xXK8jBMG7al
roUw6Y2jjTyZ6Ok9uv0aPdnSJ7y0J3lJ1RV4N502jbwejCvTeaaxL5hq1wY5PqYt5R1FSIQqEl51
/IOUlNSgmhjbkqeRTvfW9MbaU2r/5G7lN84DIGcIhavkUYcoZRlp87ex/NQq27oYdqT+F+fi8odI
K3ZIqmKARU+jZjjlybdWf03HFfdZOnpC6t1GrQkPqqwumnvZOKe6kUYMftLFeqCCiLIb1rpVS76C
npgLugzMj2Bc+Do8GXvdyDw7IdDgCrXq28jqV63YZ1HndN+p+/m+Yy45yqUx6ay7qdlQ3rkpwnew
TI7miWovaePrbbf5/xmSX4dCA/KoddKIEBqy6beWl4HZaiic6CuW5P3DBBrebzFlgIIPtKfkp7XD
aTbijJ/rcuNl6rbVQlaDvckI03njxStP7E1CJpuT3theA2EomSiHsoSJ+C7Qy1BLf8zOz8SOdFsL
3enXRLYWWUHCyA8OMEOGCs4YDOegagmxgGsv0ZlFLCs21PPc1NtcgWCl6fKoGZUiAFHRoSPqn/sf
cMkgsi3UiES3FqNV1wYLrWkGmxYakLOQXCvtfa6+Oh1eO4sEA1mT/VuyhmQLRTb0qzDSIX1EnVdO
zQ2mnUdKysBqnR9xqW7jxn3vh+lMEnMtKZDfIiGnKQZZdeQDgNrIgAG3YFXLMAJxnlUaOIP1UBrz
q6pUR9S1gyTvX4w63nS1u1ILEZ/p8v6UzMrggYmAE3uiMIvA4o+HIMVT29f7H27NhHRFZ+C8QJqZ
ov5L9WORd1s0PFeOnHwzCvgDgOgosOMYgQtA+loNS1LWOySJvKTYzo63w3OxJ83b/YXcfqJrK8Jn
Lh5R0/bIEOeIzdUxh/JmFZSGFxTapzynkAFGp857RCPy032ja0sTt82FUdA2xvrQwajRY6Y1ARK0
2ni1tnKaxQZduwGWBgwoSBCBmUQr49rKRM2ZjRasmGXrG00dOC0PME2aZ2uwrDVLkjfE3lQqdCqT
CCKnqC6M6gb6LHStrb64a5AYsgU3EorX0nq4VfZjy2DFgoxS6YHXpQ5X3+ObmgLcDoVKge7BsUXl
X7JSK0x1zRGxMB8dwOoTxW8dDB/nL+22pOnHzDPF9FwIzojzfa+4PVOwDCdG2IpqGOj5rr9XmZcQ
Mek9fK9ULxDcZKB9zUxne9/Kwi6iSoGoEbEG2Cfk6rVdmkkb4zWLPL08gEPB77TkQO3n+1YWPOLK
ivj3Fx6eKKlOwUGWRprrbtLyC7OPace2Sr0yyn+TIIrPhfwdCSJKTyg7ieVeGBoNlhlmgcDGiL/T
HlIvqRta5ZmNf+rmqWi/9armT9aBjxjLgFpm8bfEKB/2URAGigWbijG3a/sA0wMIm5QEr6QWppA+
Lccv0ycg9Nei76XvJiYAxMsMTitLOmN6UritlyKTyOJ5Vw6QNhiUvWO+/P13wyCiUEsF9ge55/Vy
RmAH3TwdSaRZBMwuTqDHz60K/POahsGSg6ArgOQFbAKYa5auwM4uG6d3JxJZ7g4ihAfcGakKyfAx
Xil9Lp0q8Imiig66M/TA5RUldUJL6CVEsZF+gzwv9TU1oeH9bbsJ2FCiVwGegyti9+CF0tcBSQHU
wktGo6L/Ukzn3gHXvtYdcnPr0moL+Ecw15mPFGZtKOijo3V9ywscNv6wIYApTvT1F9P7SXUTw8gi
xZl8C1KKs7tTbQylP4/KvK8dsnNY0JOT6bRbtavDJn9vsjX9kttNBoBQ6EQAtAMgl8wW1ZA4ZgqJ
aVSdy2iNuOamBIPNxeA7qhPoxX+45fUSS5MzJXOSPEoKzDIcPIhjx9HY9w9koHtP3VDg78iTQ9nO
TXdQv3n20n3F9DNunBVnuj2EmPhENxhZNz6y+aFneHHbNCYBuc4wFdGU/zTYL+Aka75yoy2ZgCcB
5geUqYX+6fViiQ6FAg8Y9Kh5r/tn7fGv0WnYTfD//GNAujHTNLcq8BMXUWxZvlKfmK9NCLgfMxTq
75+KxaWAWRcTcXhIoTp7vZQpi7ui53UR8X488HhvV+VTbiqH+1ZubxJXbBXCeeBOAG6Wns1m7pq2
N7UiSif7aKK/oec/oCryUky/7htaCA1gCWdMVCaQRMsFF4cwNZliHZ8mbwMCZtL+vStBtEKPVd8G
GgSQbBNBZLyGils6AFeGpex9Tmx3UjIYtlmU8tofqi/EPLLR3OUFC+ighAx/owEU7g08PP30B6Gr
jXKhF93fAjkNFr4D6jQ0v0FNINiMr78oSKkA4p7tIqqH3k+yxE/454ofbFw9piNIqFc8aNHeR/wP
cDIgvdLCwaztOiiK4Lxp0xeTdeAxz1nZoNQ62gduaFkwa2W+zSpz2N9fqbg2pWsV+QcudLSXEGLI
cPK8GpQRTDqgDTT7o50jE3BCVw2Ja76NyrhibOkSBxeYh4dQlLxA7nS9r3VuNRBUn0uclALBCmAn
z2bGSNizOMwUzoKiI93WKswuxCScsqtcJ3+Ack5z0Koi3SfdREN3LPMVyN3S9qM5i3OFGwNUTNJV
wTH4WE41w5XulQ9mbH0p7Pxg5PFhYvFTXT43GeCL9/d90dfBWwtokWhwoSN9vRUWdMXHnthl5GhP
43vKd4OB632sd2j81sluqFO/Gl5s56hrrS9AMvQ1P7I1RsKFBw1tPAwfCQY/YKokR69q4HKSuKyg
bo+Bttmo3Y0GcauV52Tp6oKuO/Q30ATGmyJFDZ1mFjpypypyd2gHveZOqK58waUr+NKCdIAMa2r0
WYWFFCEI0X+l89lcMfHhnNJRQeEIcz8Y9ABa3BJedPEotrzTOco7ZTSrno/ujKm8xxud/zR3LjRL
Shaa8V5PVZ+Xm8Y+5vl3cKTxUwx62+LPVL2XT6BnmMcN73YcGZelb3sVXZb7brWwD9hiDQcMJS4A
raR96JQepL0apnPtbNpNnZABAOdo2qzVWW9mlXFDohuNeVY0jVwhfHm9GXNh9VppDiVSe7PwHeaC
d10NgAjf9NZR/cHIK0N3nFkBjUNlFbyw4FBX1sW/v/gUXjnPvExRF1fBV+U+zfxJ0Y6UfP8Xmymy
HQ81UfSkpaodFAbpBIAjroVYQaJD/Q5aBFm6lvHI8pTux16KPBwZghhMlo6HWkLOXUlxFSTzvmVQ
b0ueB9T+W8+fAbfi2WPDdtnMkcFWgedGJdkCgwgatABikj5xj9kXQp6TcduNgcZ6HxoNu9J90OLm
qPCVVt3CfYHMCNVh0N0gQpS5RUnHwT2lO2WUV6CBslzMRPaMroGClj4vsGAgJPKEXo8MMmDeOI+D
bZZRzb8no7ojYGyuZj91/9z/wLdFMfTEBc0nppzAhSbPRataTl3a5VVUO588AF5J+8eNaTABiOb9
4PmZx/bK+Vx4bq8sSrd+NnZ5lqL1Ebngk6vLsIZuMqN/9LoIB4WsGFs8pKB1ArobwGsAISUH1lJI
FMwmr6JpCrIKaszstXJevLYNm6YLEmK/0v7QDCZqFua5Jiu1kaVkERGFIEXC+wLwvHxH5EDcoQyD
WK5ifslHXyXpY+wO29pRXjibvpVV4pv98LkYWwi7t/PKs7PkrDhVqIKDzgwhjnRhpxOJhxQwyahU
Y2XbdnX5NrWKulJKWLAiGGkB0ka+hMdUOr2eneZZXlMWjXXrbLg7j4cia7SV0GnBVVEVQfCEzF4M
sUl72Sp27TmDyaLefM+TJ2gr72JV22tE23rMCRwOJMTwl6BJ3EuAyQHVCIApnjyZaa6pK7uBclId
FbRzA1urjGAYzDXa0YUjAQPwDjDloFj3oYB0cZfnc1omitLWEQhSPqv5hiTD3kl4QOzfq0iDhefx
ypb0bjAzc+sK1YHImtB+nM1T2k5Hy+Mrnn/7seD0UKMWCCIUCmRQo1UWKmnrsolUc9v3o7E39drc
NmN2zDL2pJPmW9ep+tZx07XRzdtIFpZBeitCLeD6ZQhOjoMwQZ6siabiWGVIkbwnVIKUjIaGF6nx
2sTP7X4Kc0AgiIFb1N7F2bj4ds2gA3nm2E1U2GE7nJTqCaCZlVtsYTPxiwFeQ0EC3Sx57LqBbc3L
yy7SeH0CAO7Zbb9RcgKB5BYtvm8V2Rir4c3tmfaEx6NeB1Q+gj3p5uAN1yGFkHXYMmZtJ57pgdID
oHn/+VnYPUzhG2L4EFUWlCqud2+wmzLXcruPGuenYp1Lq/KL7P2+jaXdw+gNBEAE/zLe7GsbHqc1
cZjVR5mhhSpREKjS9Di0eXCEQsofyhKAjdYkhxaq1cCle6Zgc0EBAX9eW4XekN1S2nWRVRjPVecB
rWgcvCHx0fypU+thJsSnNHvvaRraMQmH7CnL25WLeaGOIX6FEEEVrV5kN9e/ooBIdBb3VRdBGSG0
xw0eSr/PN+301TSeNEX1q2oIaswE3N9yWbMN8dy1XfFNLk6FQt2a87Huov4Pd0PX9KkSMZD2zKH1
lL5C6SbdjOhOGb5XBs5amrLw6l5ZlxWKimS28OjCukrU783wi/Ndkpj+qLUb3OJTuweZFjhwQhOP
7v2F397koo+kgQ0RIEMhqHu97hHlTScbGlguf1nWQecHytDR7P25bTf3TX1UIK+TsWtb+rUtkIFS
igwAHiY4mXYsfu7M15KDxgAiGGCGnmrFZz++Gvy5bBNUNB4K7yeakA3fjCtutrZqKYU2J/T122To
Ij0dDpYHNgjIyFvfC919mEyyYmwhVxDrRikc1xL2U05CIcLggOSw6CJm5/ov1+DqEfUib4LGr9r8
6eeeNwGZ4m7eUJA79L4bZ6oGObymrLbmwPvNHGcFe6k7tKiSwjJ/tGXGcp+MufOpKkqdgZiBcmsz
2zo5m1mjtyEo6qmy09ScFbu0snr1MLZ2ZpxcpUyficHLNcZ4Wcv34wChFINaIJRUUJRRrz9u23t0
1K0JH9dXN9Vu3GfPxt7Zx0d1Aw1HyED4vN/Zp0/VDzuBknDorNSmF++vyx8geTJpjLGxyrmLuneW
bU0/Oeubgp7G8ees7rO6951DU4dUWwlYb/MefFxDBywFswkYFpCdmvGM9inW3ZM+D5gdx36vl8V+
dOLhzSniJFo5RWIjb07RhUHZd2lZNR5ohqJsrKH0U+914HAc/UCdKuxQdSzG18KcA8iJ3ze88L6i
xYGhA/wVFVaZvAnnFNJbmt5FpNCNgCaU+9YwJ9v7VhbeVxQocBGhtoeQWX5fFatrOtXJ+6guTh35
Guu/dWMl0lso4yHBuLAhvTFOnDhqAi2jyLbe1SGq8+PQbPimqh84KAvaE4Aw7Rfb7096+9jU3xMA
sO8vcvG+v/wF0mtT6nxOek57ROnHNOkfm9YIafM7pZiJ3nQn1+hODe8/d3SNq2HpI6L+A3cVM/Pg
Sbo+pSxtdU9p6j5SZlf9VGUIXzAZEH+5v75FKygpoBKPJhHqpddWwFGT1Exv+siyKvWQ6019sDBJ
vAJPXEiVUdVDAAsCCCAy0V65NhM3QxYzavQRZve25nd3ZwdVAIn2VyPonkpzxf91cbDkg3dpTtq7
1Bi6nhG9jzjByK1FRgrW2LH/ZnI7DWeW9Q+sUeZnjBJiZN/QypNhx6gDaW4fgLCHbOY56ULUNNQn
jG9n6GAX7iEfy2GrpjPftgrmcE09rl9r6uVPlTqDXj0hayNEtwEWgP4Cr47uAZABN1z8E1IfsyXu
EBUKS38ZdZ4GJW+0l4on2sPcshhz2EYOZgNoNYCAh83dUQOb7M/7HnJzzPErkGZ9jEqDaU/OtnrD
Gdopyzng48aBgJekSZND162xJd04ojADN0SNDqJ6+Nu1hyjpBKCW3nOcdCt/T9zOHsHrwjHrcH85
N4/Ahx2Ul8H3LIpT0p1sKCVN+NTwqEYXOsyN4k85gBHQzCeoVJEqvG9tcfNAavdfa2LVF7GqnrlW
mSBgimyvjAPPzpXNnIPlvUGh5G+v44+Foc0kpowxMittYEnrZozrlkdoOfi1Hh/zYggdMq883svf
6R8z0iNaA/STGeDNilLX+ozR9vioD166cu8vbhsIAEAkrItwX7qViNpzRtIB25Y1uxISlnbdHLmr
be5/nUVf+MeMDNLqPZO6A8ZKo07/3Q1HDiHhIftU6+OKnZXlyMKGDp2ZpVj4NC4mlR10M7K29+1O
X7n2xK12deuhjoQzhHIk0D0YPpQuWeZRndB45JGa1enXyonBaJo28eBz1R42JjDiYUz0KYS02FoV
YWGFoMtCdw9UFIAvyRl9zqBi4BT5GPVKG7g5EkG72WiYmr7/wZZWCAJV3BRQtwCzmvgZF8cp1Qh2
TatGFLM2zIz0FgrV+agFTYql9S5g4sXa5M6CjwjqfExyAq6BoFnaVJ214BDU5xGoEaPw66aH3Kea
/SZphdmMsZv291e4Zk56udzGMIbM5mPEOd96ztz6HfgDfBYXY2jF7sq7vHCYMeAOh0F1BDO7N/Cp
Tm9KI1XHqMyLvakOOzS3/hY+Cqe8NCEdZbPXOfji9DGy8zez5WGrPFLzexyvyeMseuA/S/l4TC9c
o2x6oLJ1Y4xo/gZRko1Ga+iQTCsXk7RhKLXomJNBRIaSEmD8cgMwRVZIHbPWTyVz6Fa1YrBipN0c
3neCZStomIAFWvTLhZNcrEWlbdw7tNFPaIqOO53Yf+ySFCsPoVxH+c9aUBkTFsBOI3v2SLO57/B9
ThX0ppjfdNn8UqrN9GK2rN2klUa3cWFtEuY28L+WPihVzv1szOZNOoK9OQXT+5Gps+1DsnkM7m+B
HPn/768TKilCpAP4zus9cMmI6QGd66c0nTGxo/t66u2o7R24VoZFfoot8EST/tQ2Z9XdlbXjJ/Nr
U+xcHXUnZ+WciEN+cbN+/BhgtQT3DSTMUey7/jGKomaFgs479CGCvv3uFZnfVLt4mnybrpha+vY2
MAOoqGES+KaqlqK+1Fa6op1axer3FL4W5HRkK378oe0lrwhz8sAZwsfQ+pBu0rxsWDH0CVysyPV9
NevmnsfpsLdGbC9xSzWazS4LKzd5q2J8Zyvl6o4b/cGM6WfQ2PWH3kXQ2UwQb9K6ut5C4A4CEHww
AhP/ZT9rYgzcl40Sul2uo8YLtts21vKN61ZK6BmzvR8sSB6UZa2FHVdeLYMWh3TQYmyr+t72o7kF
EDfd3Hcr6QH5+JDAeGmYjAAs9YaktXYqOvDZ1E81uGf2vavGJ5Mx+tNM26+8GNw9NETdcMwb48+/
MIxMHGKOwDjcyPSl1DOqLvH006zY2yZmT2VablnbPDvqtDeS6Vjla5z1S54E+jjQqQLoCxEDKdJV
SN+MqZkbpxRlXGh5Hcd2Wusuyenxx4Zi5gyDKYBxoYcgh4MgjkOh34Cscbmb2m29S1/br97sk9jn
v+wfdE0YUK4d3RiUVoXOjtbrMQxmxugnxUb7oVA//25/osQ3vicviRH2sb9GCLlsFrUUDYrxWK4c
XZuMOloD/eETj1+GNMyf6aP9MJhbtfe1J1B3vPYvTbfyDMh4rv+sFfgP3DoOqH5lit+2NMdRxRTe
qe37IJkfMxJWfGOpb26GEnfmV55vVK+Zqvh59mcVNbd4BYNLEzrngIsDUSbVCccqhiQ3j/WTorig
oMpMzOmDGnUOTDcpDkUFYvBBtefN7GrtzyZR6m2dONWxSkyA5736U6loiW9rHUAWpGwe2mb8dP9Q
SW/+f/YH81AgOUE5D/fY9bVMPAUtGQW1Uo25c1QVbb/Rjc7aVQZfqwMtXRxi9Oo/plDwujYFpEoJ
OG1inGZjY5MUEM2Dp6N+mFcHBAUP+lriKFdMpLWB/vHaIKeT3egUa+tNdpzq4XEq1C1X6ieQJW2z
pgqYftKMfKvYUwAwZ9CU3+9v7uKK0aQS+TjkCmV1bxTHB7RfiXEyWwDOu7p9Z6oa6s78jdkUKcyc
7EpCVwL8JZ9Duw4bjQ4vGvEyqMFW41FJMlc9EeNIR3cXW0lgTvqTN//q3hLoexihMT4mDjsBPRPO
+CG1w3cTel/rx2/BvXDe8QgjBoGUtcwqEydeXKZzrp2cotgS63PcKqcaRC5kkw9PE+BlOlOPKntO
7H0DUG0ZvyTuNzVOVp6OheADUSd6tPgGIEu7SXqcpM0Nk2unuHrCl8b1E2+mOQaO6Tf1yNqdIyUg
wu9gzcVcFNrbHgg7r/0OAnE1Z7Gundyk8S1t3BbltHMZfeO25aPnZMQsJFDhy/XeH62T4yRhWSTn
sWlfSNltlGmtMLT0xIgaAMQVEAyjXSFlYMNkp0WlONqpUevXWf+SmhgYz4tP3gC2/Al0ryMKHl4y
HjrjTS/X0OdLuy+qX7gGUS+CJ1zvR09tu/dGxGODomyL6ai1dFPy3Me8uraGixZhpBSUoVb0X1so
yF7bMpoqdcFDo5209ji9dqXPTd97sx/s7khWm8gL4YGgKMKUGP4icPzXxjJ8ejdnVD+ZBuRQhinw
QC6b/jpnzecKXT5uJ492NwUTgGgNBhTi8wSFlPtXzNJPAEmhGC9UAU2R4bGe3WfU7D0cMNT7QqW0
USJz8rU+hVwN/nBpdLtQVkRxDGGKdHfr5kgw3EKQtA3xTkuAwbY+G00b2E21cYz0WIHbYYjDoaMH
tS79eDzV/bxljP1JJ23n4QbKOQHzw68KgmDjXBw0lgJBrB4g5rty/G4vXRFEOWClBCwCaYB06+cm
g2okbfVT1/QcWdemTr6QbtMaBzUOSeL8vv8BFswhFgWRE+q6mKKS5/kNO1O0/yHtu5bkxrUtv4gR
9OaVTKYpsqxUklovDJkSQW8Bmq+fhTp35hSRnESobz90dER15CaAjY1t1+pnBFltyrxgWoBn1Fvn
3mqCjIGmdOwXPOCTrAC540zBmgLUGGleC6cueqaaR2qYOk0HGoIX1vbPKkFrunfwrPyeok3e+ZKv
v8rut5mGGk+6FKOsA/L/8wWc/xGzMWC6FfYZgCieMimLHs3ZlGPgobnkbRJTFSTI7s9K+0OU/FM6
WRdHGd6QM8M7XwdsZqfb23993/k+uAhI0EQHaBbBtsykrFOOWBPZr5XlhMQEA3R1pGiHoZ517opn
tDLclrhjTLciBRNT901asQoBkKVQesgKozs662q86GM+he4C1jEzN+vfg4khyL40ymCsMtdXaCvj
SueCtrZu+yHCO9Pkrp3BqOuRp+TKcS5J97R4a3k0e6Y+3170jgGALKBioFMR1x8nvjV1tpIPrEE3
d9QT85ib6Ki2zewLaARrZgXK8JgBntzwm3kO26QBCPtDqfjrl9EO7OSxmo/u/AtdFouGJk+kbQsf
9C2yY7l+dbdfKOxGmpIC1VRdj9Im+W2SzAeTEJAaw2X2k2S+a8tPmGs7ZurXxL1UVQz3L9UeMsRZ
VJYTF6tOsJbbTxGe27UHBOOKzYwo+h4/gaBWUwNmXCZ2Lrugag99LskQiuh9/5GIhnoMvcHFAWLe
9niAv+QBdNbVI9UYJn+aHu3JX6e4b10/t7SL7v7u8vasoVMBNdB6PPba5wUgLSMBB2R3XNKIFoGb
Sr7qnZVTVFB8DpK/PAsDKI3tV3V62zVKi/AZ9E7lZ33JhrBO2XxQl/W+TwzlcbXyjIPwOi85GzDt
79VqmI7as5Y4QFUz7X8cOk4HL7HdoGtIecg8l52JN/zA/xR5CJufQEHxTRud4m50yvq5KfTqgaLY
fZjR0xaYa7VcGB20f2F0OFkVdyXRly0mSvmTbzOmvKdAJuYjP7g8N5oHziqzUYLGtZ8MLwUoZaNq
ng+0Cffvnzj4lXzynlOVXpWCTbcadQNYUZHNzEPXo/5q+26bgQnXVxbbBzWGrGogdjNxBUM7D9qk
cZaop7/bhw/5VNtRnARgy0ZU2RQ8v0ztP83MbQ40K8kvQNEtsWGyJfezoajPqIMDj2s14rTQenRs
ZAvauVPvx9SOGpq6u/LNa8A0WZcdiZUukeFV7FgCPP3I2nCOPEyNCS9TMadl3mnMiIC1eOpMnfmk
o/qBgp8h0LNEVpm/dsFQWoZ2gw8akAHwsrdaXs9My+nIzEgZv+lm5jcy8KOdNw4GA/CM6OLG7J0n
mBPAr/RmWk5mlAA+Im+6Q4cyjWE/g3yQY5ecy8Ifvt629/wnhZsL6F6grjuY9sCkr7CmpmqY0465
Ga0o4Z8rQ83vS9oD3ZC4WqDSPA9barfH20L37CaecpQ64EqhxUiEhbFhxEazzKyoX5tvADe8dAb5
nGTeeaX0sWNRmoLUe83uzGSUmKodLw5xKtpoESMi4SGmiWav9jqLuWbk9bp3GQEYHoL+HYjaoOo9
ZgV6231MP7z1ddpLbAm3gcJO82eV86HAL0WovNWexLGpC3xFKyqZ5xdNBV390i+S53tHRfkIDxCn
4BBjOl3wktDJhEQU6hhR0QMTLQUuje8pnWy0a28T0V2Jkgvn3ADMznYpc6WgoXuxrEgdWTSZRuCQ
H3NyISkJ2yVBqlZKpcQ3R9w8xJTIqyG2RAexsC4G9mw6tq4VzekhfeFFFtgd1Qfn/LigkBn03/9U
svTpztWAB4QxTNfAkBEMzXaVeBUG2jaVHXnZa10d1eKUAc9iSaugLmZJjWFPFlKXANHG5IZniLTX
+tylFEUkO3KofspslOQ6DQNWysmoK98j3/7+/r37d+CIQjIaXBLbpVFt6JTR1JxoVO4B22yNYZ2d
mgZMrXrxzKgbe+ahamTcj9dqAxxV7CgmYPg01XsK98PT0nduRqwlcaIqmcK01ljALMQLng0Sw3k6
2EaVB14/y2g2r+/EO543bgVUB0NcwsUDhMfaIF51I70vlmOr5ee+yGWEtDsVwq0UIde+KEBLacza
jWhHvhlp4a8aEEqU/JC4zdEYkgMoVZ+mrwaa3D0SDYniM/Kb5VnYyoBcr3UJXwKbDs9B1TANwY/h
wzY7SpcrKk3dqO3UsMrukfJuF+rrHkEZUpKVuH6Bt7KEYl/iDR2z8VZENcmfwJ6FMNwOjfKxLVeZ
0dl5NLgspFfhEGHU0xbWVc6T2Vl970Ya31KFZT8ysBYCva8tDjTtiwAdpPpdWtnob0DDx73dFdPX
2xdnT5XeAQ8gH5VWMTsyF82SsGlwI4UAL1Adx8k3WtM83Zayu1L0UKChDeqKhkNBl4YpNdW1pm6U
5p/mtvVJZfml8VgBanVWq1OedLB87iHPft0WvHeaSPogmYZ8A6i8uGZ90BzdYTNtU+xw01XdZZ3m
+dlK1XuHzOq9YU/q5e/FAbrFxWsIrDE8KFtxhQL6RVas7vuLqCiPU/89IwheNFkSZe/YPgoSLIA3
G83SdYsbMWA3IGTG6JV/eykyCcKJgSRxoVMFCaoZ6d6XhUhUYs90cjYy5B/xEl1BpM/opTeVUXUj
IMz4yW/2TB+N9QR4J0uWVbv2QflcPPCOMEqFp12spdRVYVUzVdzIa/5Jah+eNE0P5RIG9exP1t/N
8CLYgBOGcUz4n6aKQrNgPjK3x6aVthtVBYbTzSbpAxCcWhIjde15gSwJxXsAS6C6ixGnrZ6x0aZz
3w9OVCuvzawGi9sE5SJZikyIoMxtAaZKNRudKNeJPzDVb7X7/7UQUZENWrsJIPqiukwDvX3AiNoB
wLO3dXlnJXC1EAFyYHXMWwrenachdNcXokZLlp4BpRhlXRF0Zn+4LWZHpRFFwdQggasCI5VfqQ/G
ptenycowjx/ZWXbw0uaxTePCBFiS+XUtAfk8zJJuzB3rZsBnBboE3kSeyd0KXOq1WmGx1ah1Trb1
2Qkao/c9WYZmb/fAg4LpRniN6MfnX/FhWbWaznSpVjWC78zOblYeCqV2jmSW1Xr2BKHtxeXBDCAz
rp75VFHVUcf+odv9e293QU28J9ZPEsuzKwYlVXS/wPBe5V1R8LQBIw0xBsZUiXNP8k/Uev17VcC7
857Pgi6I3j1pC7U1vUGNqm70l/5YMxay9o3VX8EOJ6tO80dsG0qAdJ1T8wKUgjOb8QV/PCAERS7q
oGqUPozJ/dg1h862kay7o5JQc+dNwPQMqoPc7CCfImgCyA5XNXdGNVLsn2byBzjRt3dN9vvCaz1o
emGSCb+/Lg9u8+Pf/T78LJ4Qgtv+7qV82Chj1vLS7hjoSd1ugNEE6kTh9efbi9hTL+S3QI0HrHLU
NwTb3FkV6dtcU6OieSuNLgDGGJjZJH7N7pF/ECLY5sTSFLTz6FgJywAdzB6hx6lFfhjqd8wHSFyB
PTPzcUWCjdaHNC3YqKrRyIaTof+oZ+oXdnGwZPSuewYUJhqcSHwOHyDCW0U2FvSKMhxdBKz6xk+G
L/P6gvlZwz5WstzFrqrByuBVQHIXEA5bUcmYInAdPNhqjsq0Akle1sywt2sWOqLBZcIndcW2b9Oa
tBUhvhphovCHPpovKsgUjNwv0+J4W+N2JcFC4+1BcxJswHYtRLFWh6DwGdnGsTJ9q0M4Cnwj2QTq
3ulw64xyPDD4UZjainELNpEKnk9kUc+nD6MWKsgRa8wBrxBBsVriS+/dI1TD0fuJ2BrQvYJVa7OC
NAZSCJGTgAsPlWr8P2Ejo7vY6bR5b+jFawPXEP0FwqNd5WgjspyMV/i7+zqdo6ywFj+v3eNo3dke
9ccs9TWMSI1NGs9qeUhk1Od7+wosWoDTABwcPqNgMBI99bJeK7RoGUffpF8a98krIGo59fahKZ9v
K4tMmqAsq93aGB2q0GFaEb8323BI1Qnkpb6bHldlCbvRaCTe6p6xQkoGVAo8M4NWtq3iqHVR9hoI
iqI2OZmAlnMndtK9t7wvA2bOP/9+fehmR0ANfUAPkXCx1S4vGAY71AgYKGhX9iKKHIybLoe889GD
6VtZKTGPu8sDzSNACjH6gDhzuzw7Tw1tbqCoOhqDdSBCsBoMH9UZWWc4mbKuib1rgZZdWEg8xPBm
hfNz7XxFqXDQohZ8EPadntxbuQSMa6dMDHfigwzhpldr1nhWgToVaAt89Hvh+pnB6H6eNO2wmCBD
qs+oh7Hs1yjDvNjbS+77wZ+xMFYqvtB4Uak+YMqNp/FWgAc06a/JVgKQlcDdlJjNvZ0EEgU4TeGy
88Bwe24aYQZdUsiyAaCeFNaXumuDcagk2r8vxkJyEGDJHPpwKwZPEPBQNIqiX/NsUEzrFf5UyjBF
954AKAMqlehqRkKQ7+sHzwZ5yE5BHUaLprQLQP+YKovfu0/rLIkJd55NE+cC1lQk4w1Euls5td0O
isljgbksVn9Gue6sN4OMKGFnNdxM8GQRMkammLVZTW2Zm3pWI5dWc5ga5hAaq+azdD6kbqtILOLO
ASG2QXIRYFic1FLQ9mZqLINM8KXM/FPu3K/Di5Qlal8Eh8qAEUSZQbi0CQImmlC80AAk8UB7bd/X
y8BA+jNIzkcmSFjL7A5F22Gxkd3+AV5vS54XS+Kk74pAJYajpPKBXuHBxDyUpmd8Lcta++5yh/fL
r2WcTbt6BnQrjpKKCyLqWaVkSkYmokWGloDocfHMC6qmX28/FbtqhjAdFQOYAcBMbZV5wnyLVWit
FpXmNB7axCoCxbSS87iS4XfmobX2trw9u8q9TUBWA0Toev5gHbzJamitRera0Qt47taDaXV5gFSP
ilyRQkInqyxwt3ZQdJZjrELTW2CXTbIOqL2V83yziswYKGNElR+9DD6PksPlaHI/1e8HL/nC6oOt
0BfJkrnzIsSmCB1ctHUg6HKBcL7dYx3DhwvgP7VoPfaYWr4bjTMp/VPxGS7jKNHMnccDWPS8o4xn
+2DTt7IwveYxZ4IsdH75VntOFjgYYPd12vZomq+3V7bjR/GOAnQvAmofg5fCwlqMEc/qgLNsqqiq
I8VFS679faXtwTW+UFdio/alobgF666jN5D//YN911Cy7kiPpfV4gasQ4I9DYP7u+oMmA9HbUw08
Uv9PkmDhxzGH8a8giYGs2PnZVt8nawrsWnJWe1bkgxjR6S0nLwMmLZymwf0KrKZAJT9A8337iPin
irr3UYZgddMZ2LOgVIQ++O6paU/UCR/GNaC/p1Kymj3Ng8sJMD6AdeJSCcezem7HimaGK2G0+sEd
1jo0nay/wEWlQV216SMotmSv5NXy0CMJbxO9s+ilQRlZUPcBmKBOjh6ISF9XX0/Sy5SybyM9zp53
YWbrZ+vvqSBfbu/p1bkhzcTNMnwMtMyhSX+riGqfmaxnuhIpVfOodJdcrV48a5B5oFdmg4tBLyzv
HOEBpxgyAA5H8cxEicqqO2jeZ/s3eHU6zElh9C490qy7zLUkmbqzMjwFKORiYAljNWK8XhcrhhpM
lcQFWpA4TR5bfW+SqKRMiPDkLDD+rCt0EmfqhWQhOAQM99tfn9BmHcLWJSD8NSoLIog9gD/uz4Qb
LCNeuHqeeaD8Ya8E1VM6D0HdtJDYvquP/V+/Gfh1NJXgNiHlzKf1tjrGshI/7+AkpvoBOX3f+uo5
/5TzMZ3vxuZPCgZwl/29WvO8Ped0QqEZCaityM42W1DTrQR8xeh+9nogDjvBzCRm4sq28oUhr8Tn
SvDhqmBbp5SgFDTaJIaPHShqgZ6Pwdequ4X9ua0DV/ZoK0gMo9TatZUBhHAxgFcQ/H6tsjixTxg8
DFRZh9e1RiMTxEGAkHjCmq4e3UQxgGRpVXGGa9OhglemfvbXrwV++KMQ4XjYYCJBskKIQoBT5UGC
Mhyr6q8vJ6RgGpa7te41Mm6yWDljuVnFq/sDAG5BXd7VRHIy110VfCkfhAhLGRkpkC40qthJ0TBV
TSGrnEPfFt8Wl917OWCsp6T3dWqGZEEXotFjxLDtYvQpBnPfYhhJlr7YO0Cbx78mB+fBuN9W9QkZ
m5nVWRZ7JG4tB2WqUycbaZfIEFmJzHUxc6KRLJ69773qBfwOd1SWp5ZJEd57syBeM/RYSW+/WkPr
g4GL6r1/+2rJhAgWfKqHpc24EHAsZSCb0ZbxYGWpJI57R2Hb+C6cAgatEujxweVCbnB7KoOeZQ14
yat4YKVfuOS8JKlfmIA1Dlxa3Ku0DRuAUQAZINaar4BzNcr+yIYK/dpFUJRvUJ6zOpgXPWv9tZ8O
tzfh2pAhPkfZGV+I/LkhnqenkqlFH1cTt+aA1mFHKY5Us6sgA71nuBg0O92Wd/3ebOUJJwtWllQr
HNLE4EU9mOsAuI//pQThWIuSknWciiaeizSw7bdMFi9ce2vbJQjPMlOThVgWloB6JqO93+eQo7xp
9nPf2AekRUN7ljyksl0TXmmAhCKkbMsmNhrroFn3zFElu7ZzGTZ6wP/+ISzxpqZvaJI3MdVO8+pF
q3VnFTKo610hDsJHIP4i9+QIR7NYGUnLuW2A+IhIBIXbb6yFDUnq/u3vtYy//wjRceFQVd+upsjU
BgOuXRNXBDCfmJnPzAdMh8maoXYuD8pBcG6QCQLpmDi3rA3o41YwOhxX4BtzAvfbNGDWUgYmvycF
TgZgDjh7nyuG+MNYejSDVxMXSli16jOgmf8ADQ0967JmlB01w8lgbA7oP6hhiIOy9YRBZGbXTeyt
dRMlNtGPXjZ8uX02O0rAy50acghwjtD4sj0bkKy4rVmZTZyr6XCZwbn+U5mn3B+RvpOZ+L2t+yhL
ULjJLXSkhiErW1/Vrr9Y1j8z3mSzlkFSXrfFIWhExpanYeAVXmFxjmxB5oTZuKGOcizhEQRrQU9t
3weGUR6YCsrULn0siX0ZxqfbG7pjjzaihQ1FUqniyBC4VaiK+9B9/VDCFSVNOJa/vbz3HaWMabbI
ql27mwtcZgyqw1kE/cP2ILUiGbSib5p48Gf3uVR9Qs4Ou9xe3K62/FeIGKUCIAJYIgw3WQVGcNK+
0hwkwrXDZJWtPdVHqgRpfYwGI78vbCL6RMFlQhdo5UjMO6Np5sNSdrN/ezXX3jxPoQE8hI+GgAaW
//2DldXd3irMJG3hPaEuqFTR7NAHZMJ+ZRhr9T1Tl0Tfu7uHYRDoIzjhgBC0lWc01KwB+d/EbtbU
YbGsTaiUvXtsVCIDLdvbQOAb8iIMx/USbeFQUMvujaKNvS45DfqAsdfEouiRub2DeytCWxGMB1pQ
MSMhKh3VKnxB08aD+7TYYPxEJDRULLwtZWcxSB7w1i/0ScG+C+c0ZqULkp+xjU31BBxnSPgXfhcS
I3AJgQgPSBfxKSRjrpSkZ11cZO2T25RRQ9Y3UydvVm389dMOuAsM0SAyAOgJqrdbJaBlVdSal1Vx
nv9Qmq+ICkzn+fZ+XZ/KVoTg43JeN8qavIpR7JtZ5mPIQqtfb8u4NnOQgXkHJGrRaAoV2C5jJaCp
6G3IKFl3SWwApL92072bvhjlSQU+jSrRNL4tW799K0/YNqAKo2ymQ56HfIV6vwRF/Tq5F1VG2bi3
d/CGwIqHnDpSMfzvH21CgX+Qwa/iFkw2dWpHZXZvApzh9u5dS4E7BOA75MOABANBWylu3qS2Us9V
PM9mOC8vzKwP0mTS9RFBiGugmG3AK4IXsRXSdTCenY3gfurWoJkd35wwa8D+ZGQOMGzZnIamlKzr
+hHaihTs9rjoo0MZIv3cUgJt+uKgSw8KMcnS9rv7B6RRpEqR7kE7wnZpaCzK7FnVIWcywwoTUh6Q
BqQ9tDurQecBRzR9h6kQYcuXFo9QYTtVrLdl4CQaorIKSQP1k/Sori0crPQHSYIdXdZKbUcLkjz6
NZvvvUnG1XctAB1ZYBOAc4B6HFoxtxumu4qGhNKSRF11rovhuGSy9rzrzeLjSLz5E74Xmj+Fxw24
9obWDo0XKbQPC+VLWq0Y7q7vODr77ctzjWbDe7HQvATsFgwkIfzbLmZZtRaAjl2CNorf9Xjw1C8o
eACzP/H1xVdW/cyUOww7K+7ys0UmoR3jtL8YYxZasgGaaz1EPgvwzmjb4q3p4qRem3t0NdgKuLPF
neLWYWW4TigT9J5anSWr5hu4tYAAluM4WSgQo9XSE2wG6XP0vhZjglrIeGrdt5HkoTE251nR7+aq
fLJrFZn8wWflT4AWvzZ6Lpk821ksNp3XKDw0qV4hG06AWhsQ5ShRa7CDbsRZ+lqnslzTtZ1HgIgB
cbhHePNRBdye7dwAP3gakWHtzOTo2bMP65gu3nEh36nx4/aW7iwIiopCCO8fsBEybmW5Vt8ZLUuz
GJiNP0vne609F7X15baQnZsHA4KnEm8kRjlFkMNuqMais4o0zuaOHlaAnQHzxJT1qexsG/B88R6j
ignVEG29XtJuXZCcRrfdPVBZHozhITeftYqBdPXn7QVx72Grh4h6UeEGpZqGqUdD8C70Clj/JFGQ
qHPZoSLDBcnpxBiOYAgOyvZPZ0uS+9enBHkYquenhBsmEqJQApd5JV4GjsvlbJI1tlol8gCkcXtZ
4g7y7DTSE5ja5uBc+M+tMmTmvDpZQZHkzCoWdYPSoYRU1Ue1UeA7Azc0yLEbf3mlMHqHxAsmDND3
g3+LlK1VnpYmotA8Huo7RXvlJaXxz+11ifoHEZiF5eylHKHxqrA4JJlT60VWxMTBeE4zp59Sq5KN
aV9vnoVgA1hDUHQdBUx+hh+8pmxyc9AOjkWcoIXNRW9F4ujhwqZfDRALc1Ck3l6TqBJ8TWgoAnwY
mqUcLEsQB9ZR1QKOW+wMSNECST7HbMs/t2WI3tO7DJAGesgpcfZAQR8c6mZ5781FDObwYGnRktP8
sOcnYBn4M/1c9T7rv/+9REz24i2B24ngTchkrpWeVa1blEDR1371NFufQJ07Pbow7Idu6PMLSezl
NHfTcCq6QYbIJV5rvl68KkB0QvoCiCHCetUZILW9mpex6QG/Ih/dc0utb6M7Heg0n4z1Tur07O0w
egRtvscY9HWEB23uRzMDYUoZuysIWzDxawTJNB5NtXP8UinywCqNJqx6NQHDFBsk9/3Ki8CCEYej
NxlmDLk8sXtWoQp1Z6us45W6cFazrj9ZWskCE3QxB2eY2pM6tl1Y6C09ay1gvv10zr1LPc/U8Gu7
XkKwUbOXZkzKKKv65qUEgZokmbRzeTGfD1I0uLi8J0ywtSy1QHxjaGUMppsiLBWz/15aSi/JS1zh
Nr1vBSeUBIAJeinFSSTAiNWu1rlgLX5t2j/5I/odm5P9GUCMyX2hBy04A94M5Xxb3XdsBm+rR9Mj
3BlcMeESewao81YNx99qf3r2Rh505a76lL/elrKj1hspgltqUqepUO8p46KOUjhHBRjVnc/Aw+qs
0ldlMD+28Db+ZyP/uybhClvG6KRtbpTxWFlzMOl9CuwaSw2T0ljDdBjTw+3V7RhC9IoA/gNXF6Av
onPB0qLg+D9lvDRAa8R7f1eZkud375iwLCA9cdwU/NrW1lplQQfcoDJuaAvyVDX37hEUkbtaK52n
Ri9Xv+1lnubeoaFJBcYQbjXHvt/KRAYpG4sK+kiTpyUEo6yvrb9I9yd/u719OxYI+PrI+yBiMZG/
EuQsLulUp0cYPjAFQ6VgHHsBmd9w3yZ1Fy6TYl2QbiUPS6P8RNesrDS2K50jwfKYGQgjgrIoBabT
AYtTxd1cHEk5AY+++8fp0J/dh0zpP60D+V4XEo3Z01A418g/ekiVYQRku7WTOXXoY7WReUgKn9c+
Z/Kc9J/c8PbO7ikmXmjUYuDMA2aT//2DQ1Bn1uhMYLCLy/FuABiNkd63spL/nmZidPK9kIuJQxHn
bTIsOi0ql5H5zhnNC6AscHp/ktFTvo+qfPR4+a0GbTRawXhcgu7p7WJA5mNOXtXW8dI+ZSABrFM1
AAR3Pjwbqq/WwNtrjhVFT8H3Phl9pX1svEOieGFvp/4EPkuSGGiyHh0MRmePw/RNI2dwvN61qywy
3tv1jx/Kd+zDrtMWn8/yoY4NgOiiYA1u9ONaVJKzvVYhBDPAfeL0lsj/icP4Ku2WaSnQJ6az1+LF
QMy9auUZ0OSyZ+l6OUjOcxBL9LgC7UQ0A2NH0c3YqnU8V42vAbNJ0X52NPfVtQk4Jog1oZ9oJK9a
8clVFcT5BbpTV59R60iU37cVesddAG8KGlzxSCJDfBUs1hOGwRY7QT9Of6R1mDyU3mlcf2fVHRyE
Ixmnc7XqwMwGxdz8u7Wy587og8X+M2XH219y1cKAa7v5EsFqrXbXKjrIk2LbOZhLiI6nRxqyIzuW
F/Lk3rGL8dIwv2D+UB7b5mEtfMxf3P6GqwKb+A3Cs9oa6AcBNjVSzIdvU0iCIvTpt/FBdvXem2S2
V2+7VsFGZv2oKNXowUaGNNSOLB4vZqh99o7NHd66u+I5u1sjFo1nJ3wCeuxROQE1+IS7dUof/5yr
T72PsagzOzWHOgTa8NGRmNPrlwrfh3gHd4HHb7Zg57q5zzsAodZxVxT9sTBW3H/X6QOtpPSkWrkR
DsROwroeZUewcwshmedIdMQMjhhyGWuZ23qe13GxKv7Ynjoa9KU/jJfbJ70nBuhNaKrnc19IeG5N
SqXALVDnro5VqywR+YA1wmzue5BmZbJ0zN5e2og+QIuFgBVkgltRHmy567WwXnMPsD4LzaKUxUYS
AUkN/TjdP1YhMzD840Xt4t4Tx8rFrII4DbG65YIWKlLHJfjZ1O6oTG8OFpZ/TzDEnmgYKC+BEpvG
lnaeJCPfVzML/AZ9kC1mbDAMmYzoiq3jfv3lkdOgIYGd/lN2I9iE/K55pvOvhh1TKokopHIF65GA
p63IG8j1XPvoTN6hGp4actHuPOgRyLJXCvzH5XsDbpDbmrRnzUGIg5Ikr+QhTbw93lxv1potPa6K
0ucBKeochXjkjLShkdXY9jQJ5VkOgwLXCmzuW1HEXCYMTJp1nFmA+fUIUU4UKDm+k0zrsfHGPMxt
hwKOsO4k1+XdZRRV6oNoT8gpTlW3luhjr+PUtgKjMF89+/s4HTUvPzJzvGgjaBXNcAXO5idvOSC+
nOa7TP869+V9YvenZXxCov6sP9kdoszbB3A1kstV7uO3CUfvmJnhAHcER+/d6c5h0M4pwZgKx/I6
psuTF86IWfB8eZLX4r1odr0pfLINMBQgdBEET/bYeV2NTalekEi5PAIDPfliN8Fb72sBMiv+GJSh
7rf+13/AdhIUB4yZBG2QHdMj/+/iAH8qTCRuDFeCq49C7gjZdN4UbQmWbexH21OKCQa0PtGsCZrl
ca2OTVmfiN/lnt+vMpi46xuASUF+COhURcpPrJaDy2XWKdDb4rxcLd/p0yjx1NRXSHe+fdLXRvuj
IKTst/qf98agm8WItj7mRknhfE0B59WbbtCrkk00rzaRS+JtyhzgFgNwW0mgKJqQRUGjhkfJT2SX
aMDKikge2R3F3UoR9GegNiWjzdDZ5XhwAsdAb9+8rgsQ0QVLs/rEAi0aBbmBEoJWYfBby5Tk5naP
Dllvju2Oya73L/zgWVvmtCoz31HHe0WittfuVf319qFdGy0sErPHsFcGMgjiS5t17lAn6tTE07Mz
3nVBa/krCZJvBZHYgeu4aSuIn+mHtbh6V+cO+vHj0cNY/EFpT8w+Wp/VXnLtd+W833ee4caKtnKW
wjC7nKrYs9HCbfqq5Z+8gQZZf+cCCPf25u1q/AdZ/Pw+rIkkY+e2KWSNQAcywkUjQdqF0mTItc3A
1n0Qwz/jg5ic9oqZuDOau5wgtX2MTqP/KQ2nQzqGs368vSbZ/gnRnJu6fVUtWhPb2R+X5EhMvpTI
/ym2FOhGtizhaV5oUdVtqaOtizaY5qrvc2fufV2ffR3dzqw+Jov2uBipZDJItkD+WR92c5jAl1Xa
WGC/mvdlYp5BxH6wpjNyFL5jSDq/99cIo+s4PMcuwtcO2pyif9qCsPlPkv229NG3Kh/KqFVZ4DzN
2iRRyf3V/VegcHz1iraPpcOmatbPPPEHtwuGS2I+2i+31WTfOgJe9f+uTDg9m8G1IgCui/Mspl8s
xf28jOGUf196dlqnswe/3SvoBXE6RqQkOvo+hrJ9RfmN+K9w4QyBz1tqiMHbGK3rtZ+1Q+ErVoFM
fo+2Sz+1l2+OtqBYgR5MJ8wLD2CWRpd9TWw7P9hVXt+5owKITwVI3pJt4U/P1ZfZQF5ElIQsginc
1Sr1mJJM6LarHrKoCxTHV16LJ/pJr/z16d/I4jPbnFIKDQmCqbOMavCyBc8DcU+Z+c1ofCOZA/vT
MAWj+o/uwsdpT/9Kpoc0HrJTfDxye3u8Eq/IYMEWjcdFtcLE+8a6Tzo4oI0XZXpN17e5k7xQfBXi
jgLlDc3VSB1ifEx4hltNGxJWwciubf1EPO9+1Jbw9qr2binqX+jt4DnnK+yISS0BYFi70GXnPMIM
TFVE6BRM6lOVlD4Zv3fm35VgOXAAuH0R2fJGa+T2hNvj0dx1htEB+Wk6Bsb4Wxtek1VyRfnr82Hj
rmQIl6SlZJ7qRplfwBUHcIIiAG52wJIvt/dOMDj/kQLIaHTF8D4Nkai2VtqiTHqyvCTjqn4iyJwc
kF7Oz12rVaHSZ/qDnSyTxDESvJb/EYqiL8DdgCFoCQ9v542UInE6v5DetDkuv1KBL5Z0y3JcM7P/
BQgg8yv6d9vjRJRkuNxespiHehePBjBIBnwVIj7hknfKuiqVgp2d8vbBXc+KEVvofW7YhWHMdNLz
F2qdvenvPJv/kYokKCC14NiISXTb6us1n/LlxaQvplKGlBwU+n2y7yby+fYC+feLmgMRoGEDNgi4
moTtzQp0QBGPzC+Oh5SLm/THpClsH0UtNTASUxYi7p0mInQMq6GFHJCbwpvlVMUy1egTe1lSY3jx
hmnOfCvvbXb0yLKWqHm74Adc0gVIPIndpOu/2Fg42TynhfF/2xIsjFmuhVYzfX1Z2x5ti9nBrbzz
PFZvpTL/YxhMRm97dWXAA4MCDKANAImDLJewvcg/dBXrGH0h8HUWCzQZKAD37KdCftUy5rero+Sy
UOVG+GAhUSimtzRj7ctBcemLnU3HutUB9Ig+TJZedF2yi9e3AqI4JjBMNAbK0fu5fRqaYmLOYPQM
1Swa2tM91PVkJvORJr9Lp/VT2vqUZJ+prUh8HsF8u8Bc1mFO8RzxLUVZfSvYqcC0XEwu2NLbNJiz
ny65ywjagsAf/Q9LrJOUV2VnU4GogA5QPBWYlbGNrcASgfra1Jn60qM7EzxSCWmf9TlHGM8kb/y+
JBS00P2GvhNxaS7J+r5ocvVFz762OjrtTnmKlIUia4Db2UIM4oDHAyQiPHUlbGGqZfNMVk99KXrn
odXHEF5SjJHWzun9/0Pale3WjSvbLxKgeXjVsGfbseUhzotgx45ESpSoefj6u5Q+p7M3rbOF7otG
dwIY7VJxKBaLq9ZqKD3xgb4XbOWRd8m5c6Pq5TAqcWKQFhiEh7gmXp3s5fgD+3/U3v9hNAMlDOBV
OG/hH4CEwllLkSi25Qjfkg8ZEp8qfTbV0hu1lVPhSxT73To5U5XMpAM4mS694U1c90paKw88SV7V
UUczk8905VZPuhPgDG1iBtf9EouqWPeokc+4RVSR5zxCcCzulFjWBl1/wG7cTNB3Q2fg1s4cL1cz
l0KVZbBBP97ysJRTiGP9XDH/dfpQkQDuCqM6Q9jUeU2dXaS6KpIKw5zsh6ZuIeBzmxfpNq/wbs6C
Qg4d8osPr3S6z7eltqMkDUzzh4Q2h5VRmKPKxVmFShrKF7+Jb+Y6vrAXnTHX8igzo4dMqpIZISMd
e+SSGAtlDTf3NW4DPQ/cH56WcVShKeTSYWKPmZKZahIyWXe1kyPdlTWOJe5F6dPK2M5fLXiFp3nk
FwBaoD1OxAj0uJowa2xJqNWZcYjj8nvfE+U2HXN1Y+QSe3EyFdwxMkS96kye9qVi3tVpXx/SvDlq
pqSuJFxfRtnAAKM9GAUi9EehpHbpusE1YnEF39PZd3X32Od9kFraZsXrL1sIVqC3Mr9rzdAS0esU
fT1K8tvr2Ge/rLvOfx929Bfx+tcCKrncs90ssHyHusO3VeLGr+fXb+sI68BnoXVBhPdzVYmgOd+R
cLBTt50eLRYm7X1jE6CxfhW8ClQ8Bo9rGkHC9WZGV6PNEigatN7ivUtcv7IKmV0AaUmYlnFgjGDm
M3J/ZVzn6H2xmgQb8zec7VR4hTeQZJ6970itVI/6TkAKt/vFXf5krdRXlsfxzCNhrUgky9VObkjY
Bn0fUMkz/daPPaX1LeqvQT7Whk/Yk7ohoS26hTFpoG6kfZDEWckuRI6H/8wQKBQBPMAz/O+X8bPR
0yKHtXGPdYES7z49xvdO0B0ACOgC2a9u+p30CM6ANVDFl1gzT5mGpA3PNhBE/q35fmaUFI1lpir8
ojiJPTBG+YmV4Txu7IeapD+YulYW+xLNBYPCrGVZgvpVjDUS57HLnPhA1ffK/G7ybmV9LIUS5Gkz
7xA2Olj8LxdjTaosVY2BhETR8RhnQmkkQ8bo9ba8RtG2ZkpY91aSqSA2gqkxC0cJghhO5OK2sbZA
FrcXrg5oyUCF70v+abI4HSY1wvaSP+NC2ZpJc18z7YYMhyzje+2tV8u9lEm3qbXG4iuCKP9anGe2
hRwqi7QK3U8OCXXLmzKP2D7fgKWqit5L6aZUXSvdxx3EfV1ca65HlYUFA1ZsEPriLjq3zArzGFcG
MZUO20K2in1ajg+OPjhuhnYGrW3oyhgvzCSgeTOlLy5qwKQKxrKiwaMZwUxWEO72cFt8kACi3Xa2
tuLVwr6bX+UhJmqB1g+n0eXqzHs7w4dgLpU7ow1LPSAayrUB+4ccKvO8zdVBoOORs6DBQMjdMgMc
zzloEUNk5DvJeUqzW2orK1WmL1n9bAT99QgjEBUATP7SGbz6VUlbZTQEA/dET6SpfEl5oMoWqpfu
wBtfk1aSYLEy+5dfZyaFMJJqiYp7Okj4i18A4CeF+z337ddP9UOxPNNVHdfc1WttZmIt+j9GUThA
wwH6s8SGKCWfkCImjIaT5rFfxS37oQf9dtqbHk/3rPPsFRjF8rj+sSesxpoaJfDTsNe1B+eFZ/eJ
DJYkTy8Bzt6uYcDWjAmTmFej1FCNg800caBpittfbHvW4FtSyJx9P9i4WqzJJn29WvxeOX88FKax
MyraZhQexlEP6MBjKbtD6nOt9zJtCNLoM+43FWo1Rr9yOqzOpXCgZ2amycOINav8LFq67xR7Jz2V
8RjS5tRBXa2DnKbdJZ5Db9t6jWlgHkshUcKG+eP2HB3OTl0dbcUyA99/OOpSHmS8m5AnlXlwPXIu
ZUi4sCF4GrMWPV4pL81UjI9FR3Ma5ifECFe1tlmxJ6pbJ0Eluf10XHsVWlxDZwaFqMYARQA7PqbT
9KYdTVwI47poKRlfPq57JgJR/tqJZ4aE46iMoOGoKjBEnsdfPLSO9id7AzVUH2R3CnN/Zq52eD2p
hTsNXv6geMrT9Q9YXj5nHyBuTVkf6Nhg+RSjGz9Acle76TfypvfLx2Zr7f0Vc/M++LJgzsyJmxP4
zKkbYG7wofj8Q/38pt/xQEu8YXtyvvn001ixuDaTwsbkSWMw8A/TsIpuOh3Q+LBHqUGZMTTJQ/FI
6Rrwc+mYhxblTMAKpQ28a12uVUnpCnSAYEZ7fjsAUpT/yn5Uxeb6OC4P4x8jwqYvtZiOcVHTMCpV
iGZP5nuiVopHxmFNCGspYZqhI9ZcNQTYX6xS5inNa8i00bAxKJoyDuMm2muntn4yzENMf5bVbnyE
/h7I5mXvupP/Y3P8MS14adUqiB0gZhraw12UfdbmUWu8GkLMZeyO8rFW/ar8aT62b7T19Po51hM3
+pmB+L4u7w3nRbc3FECm6x+1PL1/vkmIeIz1JfiDMRwxlSLfKNN2wyC65YOvM5SmPrhubXUIhLQH
NWJGCqvAYVYnm+o3NUDWuZnzHhvdt6bBm/hwMDOP88PwK6HKvrd3g7KhKYRXgSomnjrhoL3XtH2b
reF9lnfWn5GYf34W+0FKCGaWeXZkdlQPpjewfec6T/E3eY1VYg4KX4PG35ZEvjUD736GWcyDYFSK
O44V8Ws9X2Oq/x+h8I8ZIegXupPYvIdDjvOkWkF66io31Vzm2y/0kHxen1lRl/mvyA8O27kOD4yB
yAQkJa3UxE2HI4YFsnMLtuZt0T3OElajuimdp2xPq6e+9o78w66PY7vJpD1e6JXX69+xvML+fId4
tppOOrSyjlCSm7ti8gzA5rf6dJOZI3b7HTNvAQFoeO2qhj9AoWMo6vk5BAS/p7S+l6JdK72ZzNUf
Vj5robSFZpG/h0e8V9Bu4loG0ETYdcmrZG/yejcmUGG/w2Wtzop7vS09qHkcKr5LnZ8qfWWdS5QH
FPxHjQZ5q6OfY8fHTV76mUH2mXoTs8KfKuuo9W5mjxDSXHtWWQ6VZ98sHOY9uoTTHO8aof5U/MjC
9L68Ydsh6B/1l+Q+DaW1d8DFU+DMnnB2Z7NiEKTOaVhG8bQZa8h16iUk99DUsyqHurTbEf2h6OPg
HID2weVuzxhkNxQLmyPXAPkuQHbI4r3cPWiOz+Vdk0wonD9q08ZsvMnu3Ig9jhCOGV2deTWSfatx
WbyydBfTwvNvEmIxR1+qxJsS4w1h3Xp61SV8FiV+IU0brfmZZrbLux94w9hcX5yLE31uWIjKvaZO
etlgzyTxschDDbzMGrmzSigB3BVkg9fJCI24PrdOEPq+bnvpvn1uWoi6vC81i04wzWUJ4rNoqo5P
jCtu8t1W17rQluLuma3f438W4U1eObTBP2FVKK4uE3dY2zJLp+m5BSHk6jpVajw20ZCp4y4b1T0r
691UqJ5sJSvIssUrGsDmoLgGQQEE8ARbMTFHrsrwps4DnIqB9GZ5fMu94aa7GVeyhOWleWZMCAXT
ZDVV2fUwJkM+1+tbv7P4kQcRGFnTdidN30dzTRd5sZZw7qEQDyQTj9e1hpipdswduWc0u0r1qkfn
DkIVRUxcVDLs1kPbgiU9gyz1+spcikbn1sXUfqgzS60R/aLSLrYxakK+M+g4t3qk99dNLR7V57bm
bzlbmQnPq7wA10oYF0dz8ph8o8gV+IRv7NaVhlPXEy+u7oqNvZaKLIbBs3kVwqAyWMOUjjCcWLtB
+1WihOF4gwvCly2xPqzH634uHYLnbgoBLpUco+K4+YYkv63kPKAAWaF/MepQKYonZMP+dXvL3s0s
cXipnx+BL4e1A0mNFDcjgvzemPWC0Qzh8X7LGt8OtWq1FjvvODGvAxjob3PCeo21FBxxNtxz0F7O
g/hGebA8yI8hn4BeOarQa3ezxYCGCiKeCMFvilr6pX9VlbesimwYTCTH1XoyuZOBIsL1UVx6AFFm
Brz/mhGOB5XkQAMSnMs0u0s0dEVvrPIOzezYoK4+q+5+gjUHKHgzd4sxcTXVs8y1stBiZD37BuGc
GLiD7gWKb+ihGb7Vjoriyp9F7vH6pfrQvnHfTG8z5dHmh1rK8fS+VmMU23F/57d/BgG9YpdjHScd
kbJWweEs45H1ED91uWvYT20KtNC2hCRJumvSh7Q/2ffFS8q3jnQgGdoAR+p1Kt0yC4x46jdSvvb2
A2Xj9v81RxBWv/y8HJ1/KL7g85i8zdD1094mzbZt3qd0k0Nlwd5M0b2Unhq528sQqqFT59rlGgPq
4v7+e5K+UE1O0aB3vWqifLZ1Ep9Br+U+XBPnWDz3INIC3XGsyFlp/dLTTFXbUo5VEjrHlOLFQx0D
nXww65Q3P2jVui1X/MoOjO51ZYjnaCFu73PDwjaY+hSkr/1Iwih9bpNf7PEWoPiD3Ljx+CFRt32/
v25wacmD3gYcPXiOmGnULh3lzZhAUb1G3DAoWrTuZPZUx+hQomt591IYOTckOEayqZE1u8Rb49C7
nPSeYT9fd2VpYZxbEHZv1JWG1dRwJTW4p0Kze+pPaXbX0/cy3xjdmvTwojmgokHYhooVtAYuR44p
RJeMeaYapfRKnvtRmrmsHkEQZFAPhKiKr9Fqc91HsVf7d4SY++BhGKw2eK26tEoVyeLQ0IRVv/kp
hWCPNSL/GyNutyv99EMLPLXzdv8UBS6aFZuh0oFP8lTCbIvavFvdxT+0B3kz/ZBfpH+T3p55KDIg
KYTlvdnjcYxmkWd2R83ym/jedFbShMVsE5qFqBTPYBNc+i5HEsgXvRu1uVydtjJuINLgE5UUT+j+
PqlmXt1XYzq6rCydE2hqmm96atD99dmcl4i42c8/Yd6cZxmZU9uaxFpKQ0vx9apxk3bf5aOb20dJ
X0mul7YfEIy/YS/oaBMrkq3cgAWpRDkotkv7wHhluCh9Sf51hxYLNBZuC1ia6HZGb9SlR1bdFTjI
cTexxrCLD335jH2nTb/KzxyQTdC2talLPiZjQ98j2e+dXcQD8EC9X/+MJWfPv0LYJMWotFJd474X
x7K5NQsOVKoMkZHrVhYTauBQAdWaaQPRJX/p7NSaXVRTJO9ZEoCNG+IvagAOQan4hkYqnNtead/I
p675GFare7/3ubh0zm0LS6eZht6qHKSB5nAHJY5D1EiHtmB7Njyp8qGT51dJ6g31q8p/ki7zRmWT
dqdRwjvzvqvfR8Pv6M5Q9nWxwfr34+hN4nSfKnSnEwaxDWlPhzQg3fZfjRkuA0DvAvMtjplpojGq
GZEt9wz8Qe+FfDNNxk5ydVBcTs9Juieoh1Z8Y60cDvNcfB0vNGnraFFVgKy7nKtmciCtjhwprBMd
EJvMAZmFlpTbUYJU9HUfF1cfaBf/a2o+4s92tZn1U9b1E55r0EEQJA2fdugvebxuZF7C1/wRrgGd
HQGz2ci4tnJllx6SavTMOHWTOAqj+C3q7cCK12BQi1kRaMX/9mz2/MyzrowAXGKYPFuJ9zFUAYyc
epaG62pL/Fgr/AToSHM6DbUr09G/7vHSDILKaMYpAQ8NUqFL4+imy7sebHyhDpqyQC2MfCOlieSn
1Mz/RVyeqV5lZEQg5RQ5jCXIfaGV3plLVcxt8P5OOh9cVYHcmUGcr2Rgi36BAXLm2YA8ihgyUWEt
zZEmaahFCdS3EkBsSV8Tv82ntcvjmikhLur5CEALY2lYNpm5TXEdDtI0JhuZ2WvFnMUANdOP/sct
U7jKyG0qRSo1s1DmVaYFjV01mRs7tdVuKtJN5U00KT0bD5KBWpYn9xrk53rSR2ARmhQjSPFUSAJu
qkTbaTRKlT2brLg9No46qL5KKP4ea7lWem1vSezeigtS/VLkpEQd0VSH7RgZtHCNvDLHo92roLyO
zaEud5XMoT/TdXLduCDIKGwP2whNW2uHw0IUmIU6ZugSqgIgEr9crs7IMlKqWoqMqQzeJ7f0P2uP
uD/Rre5S8ABc3xxLBy+yQlzJAD4HXFsUuyinFE2JdpOFlf2hmNXBwpkU6VECRIUcSsVnzUHWJKH0
nE2ndsxvehLo6WPeR5te+xykMDI+oMDxcf2rFlJkDaUYtNUB6QrGMyHo5k6fNQOPWagnlatKspvL
+cbMwHvGNyBUcHn/et3gUoSCxd/9EvO7qyjQjMSR16NEWNhsGsXNIYTquZ/a2/TUhtAu/xfGwHs7
K/+B2RKArssppi2zCtA4gYpn34Vs25Zu95wdPHZHD+UKGGhh5wLD8cfUvNrOIm+RwJbazX5lOJ4T
2/pMePJmKGwt9C0upHNL85ecWTL6KIIYGSyNhz7doWkaLxHR+AShChB/7QrpJg8g+a6jKxMtxs+2
/IKuZvQ2U/60MrpLiwfR0AET78zyKp7YzIaeHmclC4fqZlCDdPAyeQgckE49qd+rh7IM8vs4nzXa
mTy6GXnIVTcZtkbxcP1DFpL0GT7z93cI505llRMtpYKFjDUuiE2UEuqZM7QkXqOEWgoZ55aE9WTy
3OzR1cvCfEPui7VH+N9dWELKcOGIsIasmIxjHmFAyehZhU+rLU0fKailjvln+V4kbvc5AZLgyS/j
Ln+yb3tM/FrOvPRyOnccoLMQ9HmzsuHl8moyPYF6TYPlFX2r9qZ9y1tv8OXadVq3eq06T+l/Ns+Q
bcwrt9YgWPat7Fxla1W4bOarmPXFbQVAHyQjZ0YdR5hblk9dppb4mvYwQGB9il476chsPESNfNdI
R2ACEuNVN++GttmwrgZ5KzkYyT8ka5pv1xpWGAi7AaIEcaEQJ5spHSRF61j4rOhvUERybRtiOl2Q
GaCH9dVuFymhLr2m+luvrR1UizMC9XdkVRBUmZsxL2dkKKOysu0B6/sBLZ/BXt9P7+WWbNneuu+C
J1DBefK748tgQKuP7UpcW1ryf4x/KXjKSVflXJ9YCHZgIBXqI5NXofXzJIrrfr6Lgo0XGGaIgl06
aGRjDfprGUtuOpjcy/RNjccOaJ16xnP15EBU2gqqNYWr3xWRa1aF8pCBJkWQDs+e+Z3fB7lPwKC3
ae50LxrdwW399Jt00ILXfXNnnIbHbf7Q3Q63yc74Vfh4AX4g79fD2O96xrUPEq7mCZr7a7vABxmu
eqjf+OY98WqPftyU6Djo/DYwQmcHsbTPcndfHB18Y3WUHn7WvhXEW+fJ9oEV2De7+CZzX5HPbRX8
f5NrbdtH6mbe9Y8ViQB/74jzORMWZVOUTax2+FgQYKLPjN0T08vCxpN89SVQHoyg3UW38ku7b7zd
ddNfjx0gmZH8z8hsPHqKNW61Li2q62MVZhIEPkA06SQbPBm3CE+oskUo+l63N3tyOS1oecLqBKJ4
BouJzytcS/OurHgT2k9wtNv/BESzemb+Wv11od4104nOujYgeoWQuxBkjF63GTrkYIjsEwAM2gdH
PfW97loD96V0X7ZoE17Bhs9bS3TOAjHXXK0EFbUsnGi108VlURRNqFPjqFB07DrJR9Vpm07lv66P
49dIAj03GQJUCqyhq0tY3tHAdGIDWhXGtXwCrQRuUmuSkl8zgUsTwqK0aZ9zcyyb0OqHTVZzvPHt
ytIntgKMzMqZsOKO2A+Uj6nZGgS2hkZ/iLN0o0VrKOg1E8KCkLlJC6Wd3RkhJhgbLo1frs/J172E
ycdVHWy5+O8XaZakjoqyMzLMCR+hYILmrDqx/YkUvpEVAS37X45crfT7rtkUjnTgbXQ5ilgTsoh6
mlnuRzt2c/YN8cRtO2Bt9N11J5eGEWQJIDKYBa5BwHN5vFCNWrmeYxiNaTSD0aJghDLl79eNLNQa
56H8Y0U4Tvq40rNSwfIu3foJtGB+enqJWnc6eAbxh5WG8OUx/GNs/vnZHYA0eTEZTt6EozeOLnlz
fjQjaOuer/v0Nfm6dEnYTsypwJ4fwcqwSR6T57UTeGm3/hkxcGhcOqH0mIW4Qewxaj2QptBwOiR4
ITo1Wn3luFoKc+emhJ3UpxyAs2mO4fVPDhIesNM+Sf+UFhVn4jxeFnCPkENBmBOCqaKXSU0IrEyD
5DO+JYq2qTT63rS2e31mlv35Y2le8mfz7zgJHQq1acIid3I3UiFbrORH4I6epbJYyQAXVwGazJH8
AvqN7t9LW0bTDCk1Rqy1MvbzBGg85X1CUnbdo+X9g8wanOhAZH/RAeiBoefKBDNJdRPXAGWrVSA5
+Z7bYNhOAtWKb8Fl7RWx9h1Ey8EQD6/Xv2DRzzm9RrM1KGxERUYSM5B05HITZulr4cDN7BQna/Di
NSPCxjVb6KqzRIGXjrRJ+uSYSf03JpGVGLtwlYRWE/Jp8BDM7LKKEI2i2JFaS4+wQNhnhMqSbIMR
NPPA+MgqCKymzM2mT7UHV7MGWbEhoB0L2gLvEQW9M9LCU3EFLckjn5Ld9VFeSBwvv0wYAaBVStJW
Fo4cXCJ9qfKjhwpA91/RFLBba9crQAX71pN1a3Qb88MO7ah2DT1cu9d8DT74DLyp446rggdfbGho
Gz23o6FDc1/qeIn6bVCVY8YOI3MNc/XRbT7SLrOsuVKN2zRA0fODpuCzJEnGWOu8ndHIE3FHtq/S
t8IJjB9x+YY7rgukp8Q+wSa0sne/Hn2AIYFTB5QvyLsckWTY5gNIQiy0MCbWD8M8Vun79dlcyFlh
YOYn0PGchzbl2fOzQFS1+lRkOu3Cpu4703V4Kis3XYqX/hNrbYds8XfnXZHsVvN1Zk+Qok9La6dK
wGn517/l69ZCAz3e+uY7AbpDxRdwOZ3i1I6SIUSRWiE+WDjkHR1NmfvQ8Vvjm/gagGFMhV7JfCmY
WWcu/W4lpsTgshxCKcv2OhtrjyuIGQMdcHfM11LnRdc0qAGBw0TDW6a4m4epaO2aDyFgLvIBTPDm
7QDC271qyXQls1g0BfSajagBkSMRwB8RU05zvYNjI6ir0Jua7VSj0EBJjWbD6xO2OIaz7AsuO/Pl
Y/6U87Vjk65MInUIaUFqN1Z3SQre0XEcgtYYp+C6sQUY6cwrhSoloCBzN4Qwhnh575FN8zGUB8n5
5sRm3bmFEYPZCoRCzuTF1sjTb9jHmZfGcbWxWGNVB1Ja2TtvO9z5rCLKBggOK91j07OMPV//wK9b
Fd83M7CiDXhWaxNSlKptwVGNlsAwAnj4yCw9nzu71JVh+DrmvzWeZCxee6bDEQ5za4otqdSkMSzR
0HVEF/54MCUp2TdFTR5lvS9XEHsLXmF2wYkDDA7aqIVb0vUR+ro0Z+7MP79LGCEUiNTIjPUxNO+1
93Rvvlz/9QtPE5e/X4hloHSJIS2H369CU+BHekzCvVO7aALjTyyb/1yx9/UIurQnzIXBqNaCp3YE
bhNSJces3iov1PwxVNsBWFFbfxikQGlcec9p4uGRzu2H+yr5KPW1Hv4F5P/llwjRbOKmEfNBQ3dt
HGjt0Xwz+Y2Kclz5Rjdl7sm5AdpXp717WxmBOcO/PBcv7QoRwFF1acLbzRi2znde+lW6q6cNizZ4
q36Jf2bb6+aW1j46F2f8qjIXIITrjNZBlobV+RSSVMXre0FGYKujO4eUkdupxRoF8eJ60nDoIvua
Ob5FigtSNzPFfzGFrab6JvlMwa3/GO1fJ2XXdjZYx4m9ue7h0m4zwSMDqnNAKHAJuYyoo6PUROvl
CdcCs95QmfLNaDVrhar5t4izdm5FGMcyc5Jo6LsptKvCq5RoW/Bte4Oefzc62g5dSWWXdgk0fEDJ
ias7zndhV2ZNllNIoE2hY8fsVsY9wc0aq9wrUq1ta70IO0qL/b8YxzObws7slKrvEaRhU+4oQEJ8
2LKysHf/xgqe4FEQA5L1S48acu3Gaghef1W9uYHO+PceWKUVI0uLfiYXdGbJQhMJ7+WSGFJIz7cy
npjVZohvYsXaqJH2kFl27o/E0FcGbilEI0IDb4UbnIH+2ktrKF9KRcSZHE444tzebpufGOb81sjb
cuUkW0g9QWiGSuJMZwgGRVtYGHGnT3od2VMI2KO2H4YcEiFpXXjQfxi9PJXj567Bu6PVQ4emrCDQ
bPWOuZItLY4u3s41ZC/4Q8yW5sYUxepRu5hQNz3QFCL3RGtHP0XlxEsm++NfrBgbKNw5S4A1YTKn
VGWDFYFWzeqGejMxRXbtikveP7eCPgILKIWZ11QUWTWYpJZGn8hhYfX3eZqWbuu0D/8/G2IMcVrJ
IhnWfsokxSVdE3uds/aWufBUDgwbshwDEREVbpFf10qt3NbYACuo4B/QbVsfLXt09tEwNg+tjMJc
atfQyopB7Z/pFfCl8Wi6ShSPQQmgd2AQydn0dQ+piHKc/FYyyWPM9cxLspGsdHItbR1wwOBNA+2I
0CEWzkI8pZe5w1QZ+M8o8lMcT2HXgPCppVkaXh/8ZVOQPgSgCUSnIm+uRNU8rlNHDmupHT01S7qn
orZ11xiBBLluaulEwqslyAlnUWXIb1wGhMEwCMlqDWtJbuPbidIp0NVG/jer6cyKEAqaikFcBBEb
FNStvklaXuzNrNVX8ofFYYM8NDh/caVGpejSF1vNhi41YyUEswUYODtgB/mk0luUpMyVLbjQbIOV
+8eWSLDNdYBwqGTLIUNFAS9AdpV3JwViF/0u1ia5PXUj0SA4Xk9d5WtOycadRhy5diFPX+PJPjNa
lMgy3XRlYtSx21QGWp8LnaJR4foML4+KBepV2ULVTrybQmOhlRolktEgl/KD0ljG91Hu6/uoLZyV
J5d5gMXEA1qkAPLh/gKEtLBFAImzeOOkCtCN6tMwGe9VqT4kRhgraABB9jxjS5qVlGrJPZBNzWcM
ZOAgRHU56VWiT+VQw2Zf8QT08pC64lKSbACeiFdMLWU6IAOHvhrmHnSW2qWpEelApxRcCRMKNvtj
Y/pDFEB7tupXcoKlTXluaP752cU7iqJUpXYxL+T8G0uIl8VspfC0cDDieAJwA/Uu0MmK5Ma9Pl+1
51UR1/Ehb+otBbuHa/QMwJan6wtwKc/GC+0s3Y69YGF1XLozdlXiDB3ckcF17qlx55tNom/IUA23
tl5JXkOK/tRUOl72DfvGbO3xhUkaXxnVhc4PlEvwBoBcFWtFEQvIPEPvNGR6FcAkTDcusptBR2++
+lzZEEFQFa886A0IfmLV7zlu+KN5W2dt0GbdHSuKvZTHw8rWXNgvFx9kXw4MrwpH6tV5vySeqZON
mhXHCKPQjr2bQvKzHE/6Ggh4YW3BJgjhLIQD3LGE/WIPHMJipIbNmPk6/Sbna73iy179sSBskwFX
LqepYEGvkmiT4UXPGcK2J09VV6GYQe75EJ1Kp1+5hywVkC48E5bZhLIuz6pGCcf8w0xfpFuIPLjF
ND5SWd8WlLhF4/OReI5WBuiovU0LlzgrBKwLryQYXOhWq8A8A6MlkqTnU46cWkKMACpLA06FS72X
WoaX9wrAmjlD8TE6ULPZRMpgujnVTtqwJjQ8LxshDF98g7CsrBonijPiHKz6tH2TJRk3v7zr2peh
Q6Y0gez71Ked6k8sXxPOXgwrZ+4LR7DZ27lCZvctdCNI9k9kr55uvU/ZWjF5Oaj8sSQewGVV0hiQ
ZcTIMIOMPHTeb1G8ps/lY3+nv6/xpiycMhhSsGLh+UlDsiTsmioiJOlopYRmc9K1UKo3+rhSiVs4
XS5MCNum69QsG/sS0cn8CY/AMqiyt7i3cZztrwfk5Un644ywURrWG71pYqOwyQNCaGfYzC3M4i4b
VhKypfz+wichIUDOOUJ4CaGgRX22TPcV25i17mn6p4p3SinpfUXxJKp9gxDtZrC3vMPkEb/Sx83Y
mS860z4NIn9cd38xPp3N5Tw8Z6ergruZwgwMtK28JsSXI+7qULAnP2rpLlfutCS8bm/pIox3Z5RY
TfAyo+dQMJi3lFDUKJA3dG6FtaqBJeHN/GCqawOpxB/qNRjschQ6szivtTMXWTHJ4zCPe51EAS+h
mDQ5Ww5B1DHe6tJbkZ76Vt3yQi7cuns2mpVQvHjGnJkXAlDLyhHCpu0MuXQguGor1K3jkgYr47q4
KSF9gWoG6DPBKHnppVUMIMzLYca0PfVpr2P3T6DoOqkuqjUg1/DWrjGLW/TMoLCcIUZE8FKGjaND
P2TMKre11UBSXhlP/Gb6ft29Ne+EVRO3DSeTgznkBf9Rt1nu2VRRXJZlqXfd0uKGOHNLWC29NVr9
OMDSZDQBM+5TO6i0XW2enNHjfPJQjFqxuBiBziwKC8RhPaO9BYtWl2/taDd232uGprluc90zcSMA
MIfewjPJIME1bSp1lbIIOkjtdzRwekoFyI+l8KOKctCsk6KS2tedws3Jg10/JGNU+dc/YXbl7DD+
8gWiq3FJGvQ5FydcfCHdl6ZG4qYmni0sdoR2uD9J2+sGhXXzH4MAKaJMAdpKEY2syw2QZBFc1jOU
sSMvYbvIXlMRESbwtxGwMQFvCc5rAK6Fw2qY8tweOlqcBuNDG45REYMWy42NFV/EU/4vO7Mj6C5G
FVZE7MhdnID4BNpZTpz5tvrd8TKl8BTDVTxH3arvXRE2CVlJy8WLwm+rsAe0M1DlaJ4Qshh51HmF
h4/iFD9L0oGeQIVLH2Vzw4Cf17ajMrjlR0Q2ZbktR2/Q/XqV6mlel+Kq0Q3gMFGVmetiQr4hTzqP
NMmC3uPhrnQdd/5X2zju98LdqMCHHPgb+V6+XF85S0tVtwAiAsYbN2nxnNLaQesVC3JtGRLGJrsj
oDPLeOExslW1Gx6vdbgt2UMWAulotLhhMQmLiPW10Umxxk/20DwV1ZNekJs8+57jHm9JkPapm/vr
Di5tDRxL0KRDKRhVfWFUFW7wwimS8qRWdnfbq2O7z/6PtC/rjVtXuv1DR4Dm4ZWSerIcD4ntOC9C
ku2IEjVRs/Tr75IPvp1uWreJ5OwJ2AjQJZLFIlm1aq3ROeXNrB2uW3oXmRAXEMn8VUIWGRHgNy/P
Jg3aTHbjpDxa1y05dMfkkBya4wid8qQl8R64qaN7Sm66Izvg2Xto6G2SR2oA3raIylrXxRvIu0Of
f40w01qzsNLNMx4Z1WulZH7sfs3i2yx29q2t7GpunSC/AgXAp+uzsLmRzu0KJ3RruksMWgweTdO0
M4tgKFwfFDjx9IQ11pjvciXwkq9JvtMeB/TfVncNhNZ62Xba2E1ogEJ5+13/TBNlMQY7i8t6xGcw
bwwy5zZrJqJNPTGsxDcrSZ74Pf0uLL2G6j1gIFCYNqCTcbn0XuJ0pmLXPLpx1p37DELkAIjWXXWw
8P/ffmhkRZ8mId3992/mvwFX6aMvKoxJ4lu+Gmj+FM4QN1aJISmIbJ2IBlKkkIADDGc9gi+/js0D
wDAT5sLsFwLJVQjBpK+LNd23znJUMwUtCbdAAx1HNoezlR867kgmaGM1DGTPVgZwtDF9qMkwMy8L
dyzaqB8hwgPxR9LMR6rdZXgdX/e/jQCDfY74gm4EgETEhufUpOoyoukoGt1PHdgpjPy2VTu/XE7N
BPLAP3tWrZsM1lAKxTllIaUmbLLMGfUawnJt1OZE3y94XpNCpjfxcSfDh8F370K40oGLOcKt0Gor
ylrcN6M8+abnQ8AOLvpv8z7IdYekPBjq+lMso2sWLoiQSoBRYD4BMLWQR7aE8zBVWOlZ3Ugj1ClZ
uAx6GSlo/A2doWG3ZaFXfos+Xb83WqjbLKkkVfnBX8DAv0qTaytKbk3yXnoszWN7qaaFRnMOtasR
lT6fmUUcelC9OiUjpHbZ3BeSa9samS42MVpuV8XltSqLpqr3XqCzF1SGNJmblwaNKl31eay9Ti14
Wf/QPVcbgNOvqDE4qXjexmbbT7oDG5SGpRWiU8bxdvHOzL8lstznxhxemFr//Gw4BnPdxa1tGsFV
PqcGJ/Z8bw2PCjfvtfLx+rBktoT1qvS+6A3LpFE5kKT+rH9N/okHSLlKZm9rK6ziK0Bira2Q0M27
HNPQq7NrlRr8IntpehsSyJ8cvs9vEhbkN0W3HKb67frIRBzOuhEuTArnGRqqFKOwVq+op0cAqm5y
HFfpZAX23PluAv3qtIOQ3vSgTgkBA/5ivhWM7a9/xeb8no1bOF+GtmscS8G4Kyeo2h07FLeOgla4
61bWX/mwAdZMF5g+0H4kJu2HNlvqWYfHtBS9wcgUpc7DwhbZIuoSM8JgZtaVJUrEcMx2D4jPPl0q
4hnKXksf0uAW/S5l9dgsRNp6/uEBs67k2fCEOFrpxah4MexS/Y26S7hMpj+mAF93kuj18cB9t+RA
DhTAJpRYhRF6C3ooyiVNI+aaSZjWJvDF2oQ09FJ91jIt9QtWvqIY87Pq0JgO2ozan2n5xQASXXL2
b40ZMAgk/k2cTiiTXm4Y1tCpnDnGzPT6ZKWh6w7oBl+IIrGzFTuhkoVmC1R7cO0S5rb3eGq3lUsj
i9Xtvq/0F2c0uSRAfzjbMa3nRoSIlhWVlhmzhcE07M0e/epnbTI/0dB9nYJmsO4z//qG2Jw9ED+t
9VwoWIo3+r5lRjrpGJWn3rP51XNq8Cf6nf75upmPT14MTNdxOwOZCW5JqnDYulZiuxma9KNqgJjU
XutsP8vAR4TmQiBpQNPtK/cgMpBsxK3p1IEo9gAsxrNe9NLETMvSaiZ4qXqg0y6tfOdHE/tIEI6V
jNx/yz/ObQn+MfY0ZmkBWyim+mOBf2tJ8JJZEJwjiSd9nmZYANUiuIobkvd/luJ8PwmAKncMEzhz
9F8LuAkXlz09b5c0QkdrIEvQb8Xe8x9fg+bZaZ0PcwYUDFxA5Y0/2d8s0PGV7TeJo63bXYzw51aE
89PVLFrawzoEFIVe0nA4/HR3eWiTw3VDstGsi3U2GlVvLEVVsBg0eQJ/+p6rnLiGrOi1veS/F0QI
s3ns5eVszmm0MIuk/UNh/o8rLnhtbNqVm1WYLnRz+SV9aLVcsgdlQxC81mg6YClnDKEHp/cM+cQu
lQA0tmKYjqs8jgCc6bhWXy6FomkU0FosBYfOEwclZ5m5odd+43V4fc03w8maPVNXsilg1S4NDdbQ
Qj25xBZ3zaOVpc+ecdcajzib8LpfG1BmiZNtHrP6mcX1i868bNFNbtUJLNJ7BVkVMyf15/xmDiyH
aD4ob4dKch5suvWZQWEuRxWNqjZSVpHmPCWsCDlEBm2ZEZFb4j3OIIcAkBwaslcw2OWwWFO2DW/V
NNIfbCDfbtScmE9JaO/7kN0U36wHc5eT8Uv23TllCTnybGdLfEaEOv33E3QTHPxrPgPdSpef0HKl
mPTWTqN83o0Py88isPmNF5+W+sHKzWg2nltkse6UnwmtifOHSm8frAsT0NI8GWegxyK1/W4AlZ12
qq/yW3d8K+a/OZiQNsdbE92FHiDhlyP1aEWtMjbXLW57ZFVBCcB8Iitdb21z3L6QY1UhwQ2UwKUV
K17pnqDUGgHycfC87DSjRfj69tva58C8ovULKKw1S39pAnieHjAYF6EdvIlmtUu+2vPzNEnSqauH
iweIBYqoVRTeAtWDcICMrpHqXRLDClrSS4Lr5a4ze78DABykCMs8+AaV8VpsvvrOjQpDYwa2uWnD
aDF/Q91mjFXS7K0XW3uzk3ln9/QYD8/XZ3NrnJB9BUEt6ozIygvHcQfuNDvOvDTCrUtBMjcJl8i9
58XurwYHOkykp3HxW/PUl+vGrNitqpZmkTNNeArtUfRz5pTYyMcr9IFOBslSqHTJ8qNinf59k9m4
+yFT9i5/IoTrqm25DSnTNDJw6qRmC2HdAvTgFujfEp8nn+YXRbsDzc1Jjx+gfav/gOgO3zVvmf3F
MSyJ84odqP/9mvf6FWhQbSjVX86C4np5ix6wNJrD6bP5XD64P5Zd/5g8jI/2EVW0AyYG3fvDQwO+
/R8oUFxfbn1dT9GvARlH2em/9oWjJHVRLVcM2M8rEt9agfVzugf0mIwPHXB/37T9cuOFSliMZIg/
JT7Yn475wX66/hWbTnf2EcLxorfgYVY5/Fwfn7iNRiPDJc3iN8VBd3YUNYQcZJXXTW4d2iuJEUIT
qObwCLic9zrJGOjjISOfL8bJhha6098OZcCpt0vuix/Xja2L+HGSfxsTrlNeOno0YTA2n9JD9rnX
sbVkYXDzLWUDDgxc2DqV4jUk1fpeqaCQGA0ruLEAX5Hd/Upi6EObxqlm/H69lhoeu03i1xQo3OtD
3N5WKCACL4oqNP5zOaFVnTRxC5WyaPYRH9lDlQXl5+zr0pFxP943yS69U33vtfqsvCqvoxdIzK9v
kA9TDC4egDxBToWk9KV5R++1JUEXW2Q/TMeUBfEzY4R/je9jwsuv/0isbe4a7N21uAD6H7E/krY1
UyYQA0RNNx3U8WG8dX+mPdErlyjjU9f4VvAkaxLf3CRwVMhGoG4JYgBhhEg71yU4fKP+u3Pon5gP
EFPqo4lAMpWbO+PMjvDaQ+dTWQ/ZmEWW9ewtqNa5QelFpvldOQ7NJIk/m0fc+gb/v1GtM312lbV1
OG1awloX/EJa6ksc9NHyCQVLaQp19YAPHuKsGFR4x+oll5aKpfNipmD+KqgATHTH0WPgc3pI3dA+
Ds+Tsc8ZqZ5b51ZHmTSWJcC3rilAUv9rXgj0JZTr4pphoLvphwGWtEQSY7bd4/fvC4GcOV68WCl+
X781Z+KtAh/lreN8wYsHHZWES8z9fxbutz0hZmeTi6Z2wCKisjXesszZl3Vx7Nz7uLKBbEZXy6fE
ABmX7LElWUWxpDdok6rbBcwaOxad7PD6xt4+Dn+vkkh7VZVpFrccszjs5jD+3u1MtNsc22flqxe4
++REc5KrZP4ZvzrfTI2ot/MOtHs631//DtkohV2hD0O9DC0+I0Gfpqp8G4a7hstyIuvt8cOGwLUZ
JScN2UtxKpWMImSuW28JktOrc5h966Z7Sf34pnlIP/MwkwxqM7Cc2RMCi2pWqgtWySxi1b4wH5aV
La19NMZba76r0Ol+fQq3z8Mzc8IcWkozoL4Gc4C9k2wAK5y5X+qARw7zrfq+kWKy1yfAtflc//ws
lNW9B/B1gvkc/SKcH3CROLXRP2jmJ1PYHv8Qef7fi+PZ8NbVPbNWGfaAM+LdWh3pvgmJpOGX5f+6
PoubUevMyuqoZ1aM3klmt5myqDi493Ng3kjhmzIL65+fWQAZSllSAxb679MN7uK3000R1mEG8BHb
QS8mADnzI4SBr4/rXRfi2mIJ4RhwcDyLKbzD3GsDOuxN0P+2AaBqwCWwkxe2Nfqj54AGL8pePRiv
1Of76qDeIBVxsAJ0F/vz7g+hpB+WVAjhy8jtMnexpLFZwI7lAHRZ9DKgwNa2x50FqIj3e5JY4G5r
CuQTVaC9DroJGtfIMEg2+ubkAlXl6SghrEoxwkCQ4kF9IvXwtNsNEI/em6fxxPfDP/k+j6bPyU0Z
ecjktH5zaKN63/2qvrb74gtoIsP+2Af1p+RnvZemdtb9Lq74+UcJB5YR62mST/go5a7Z6WEdtD4a
ZEPwIvu1b+6u+9dm9fTMmkgAM+tp3eZ4SeMgMf0UVN6c/CxJ4ZcgL0CrnOTOZmzFnnNzQmxddJQv
7QKD68EdOh6mr/9oOwqHpnfjd+NODaG69NKExcnaa4f4rsaxld3iuqMTtPDtuyeXTAdlXwC2c30a
3qlnrky6WEhCV21vxCq+K1BvlTvlCDz80eh9UFg0ENz+kkKMYH42DuV3PPpO9g3wMc4DDaEa+GbX
pMUz9Evy0/DVezXKSPyJShxVbKN533Hn0yaE7HYpLKViWCUDaKVnvv7j+K8L0fzTm5R0XeKAIk2P
m9Q5NzMYU08eSYmx332F5iPJwu+yt+DW9eF8WELUtqwEMIx1/+XmW5/fG/WvQpaq/Ah3Q+Lu3IYQ
t3tFzUxQHMHBETXpnUIGAs743bxLggmE9cje7J9/XfemzTfmuU0haEO5V7G8FjYTd97Vfe2nJaBm
cb7vkvlQx8tJ6dtDOnYPE+vvXI9+GsBYX+dg9lrmvaHxMNHcp6W/U2TVDOlsCBFvmvvMa2d8mfeZ
AQA3h8ahhyhcDll7xR9CJZi/lqdasus37+Dn8yGEtH4cOR0XrLO6Tx+XAyAZD2ZQ7HjQSe6KW4+L
M0NiNR0MH7Gt9hjeGFrRcmMSb5+FI6EP1xd4029BioR6+kpZKJaDW9aqs1IkLGJpEzQaFOoqP5M1
6ryfPh9i0m8r77N6duMwIcNjVQplkdYc0+yXNtGD4x48vJqmebif0ppQ24MwVu1nZe8Pxnigml/E
s98B4pYvxZdRcUjZd3sjrnbgcUSRzzwwroRJ1oSdY9ytNKUxzz97DFwurYxrYt1YwucDeYeeb+TT
UXES8wC1NgLVW3Q0MtGuUHcNMSH+qSdP5ShZjS33glwZcjrIDgJbL5YIim6CeApzAIXr+KFy87u2
2aUs9NS9zp7AodYOCRr2ZfmHDSfA1cGBPCb4pwC4F5y6Ra8JXnhtGiUAvzUD+JRt3J4rmUiZxIyY
r5oTk7V90SHx2Z3Q7hbMGvU7NZds0S0rgDCutHRgBQFk8vJ2i4WEPqOJxFsL/wl79U1aqt1wByAk
f1tYv+DMm7niVZ3ZopCaL+XNWFmnwp12TTM/L726u7491yAmeJ6LfQlxA5Q6gU5cP+XMVNwsfJl1
VIX1PGRDGrizZoT5BC6KLJzsNt8P1JUgitaI/tGkZeggAAEy0RGSXuk4ZHi8Yv7GKYTuN2nYCIlW
m+ReeQDewb8+wM3VggTJ/1kTblGa006OVgGLYI5BZ39n8Y9YdiOSDUh4lQLL6ba9oqdR5yzTPgbZ
R6AU4Jq1iumttyi6Ok1TluTftIlOzrXXAS3wluCEGm1aRclR6tNAzk9vd72z5wtk2yVvqo1DAnWx
32YET2xrs9aTCrVT3uiP5QhagiT2lU45TIsW8lpJV2yPMsn0gjc3gIkEhqe/N94Li5br0Ju1Wgtg
iGz8OVnL3tNpMLK88hnaWK47yOYOQIYbaCVEXwgwXO4AcLboI+8wxFQ7ct8AWtbwQWvPd3G9/98s
CaNSTHs22hJ1GbRQaclTkxDdiLJw7m5KiaVN7zgbk+CRaEvoql5D/XRt1irDNj25pR+zpzH+m1h4
Zki4bIO4rTFdthrK1H1WnSBkERZcgobawka4UA/6d4kEZx/54ClswRJRs99Dvn5XfafD3nYjzfiW
F/vSQTnNpiRpZ79tJFO5/vaHaGWDnAMMp+/kjoJ7mJliWxxFCGN5W5KHSdZjIvt9wSkcI267Ae2E
UZL+stRv0rNk6/fBZQAqWgfCF7q9uspZgB/c1vHmrsBpVYMKlhrLadI9WZ/i1n49NyJclTuryCur
zt73EPBeDB1AmXnv9r+ub6CtWI6WwBVciATEh3KYOXdjamssjRrvlrG3Rpcpj27tGyQQQU6Ferlt
mcI4ZsttIXGMyULuym7mvZooBNGBaMVJgU7O9dFsvVRxG/ptTbgVUeb0scuAwMnoODLQQoHgYaYJ
2mjyzoPevT6Ehcq6L1XWPiwOlHGwr8dPfV9aIJ8t2mAsxyeXLbkkIG56zO/PEpkJ3KWpHDqu2Kc0
UfzRVM0da1SZju3mWiJhBeoWALqQVLr0y6blczfYHIBNY/IRCuWLuXV2oT3vXwvCzhr6cuq6HhaA
Wf5cQUBBmWKS6iOxIbJqmqTWzVP3hwoRa/YBXHEGqv7GO4WhYFTrqLaW5nFy2eCFGdhN29b3fa/6
Wrf2CtHkcN2JNqbxwp4Q6R23mDjnsAc/ItDSQTvS7cz/4jy+sCKEeUpzPFA0WKm9W3O6zftfeXrb
25IX6eZYEGXRUgmKScDFLl0C5BUGU8E+GoE5+5BDaxcNZH/IYPnf9QEvmeXooLlDf+qFjetzv5UQ
9EDV9e+PCZPfA/hmMxPnUpv12a5M0mOr0OS+7apwzlLQzrGy2lVO9YsNjEWZzYE7M5KXuTGWYzv1
slbtd2CJcFbhe5xVZ8NZqd4uB/cfO7FSs8hxGideflPa/KQm32sWv6Qp23nUJnaNBLyB1s2FZFD7
QsaFuPmuYvreYewmN8dXNbN/XJ+kjZCKd/mqUw28O6gohUU1Eq8rcgNzpChBuoTWDR++IHNFZak4
mR0hmGYxr8HGiMsVrasTNL0O6jIQTq2jVmk3TVbtrw9r48Q7H5b4Yldzu7DGHogj6PwCZjfEQRyf
eCt5vMisCAvaOtC/mykWtCBqfP+VOc+xIQkg2yZMKCaiMW7Fu15siP9omdXFU4N508EwNE6nMciN
r8bw8DfT9dvKunpntxBOHcqGHFZSh0xQwYw8Fkqj1MbBhTXBm3Llx8JbVjTSmmbWL0CfcdftSTZZ
jj+zSQbvWh32wyY7syI4NHAybmnqynoJOTnu6JugiY2X+1bNiAVB3E7G27jt2L9HJTi24bQZ8gEp
ivJWd5PZ9RPLv9X5vWq3QHHLOIWvDg4ceMKpXGgNKE9XCFVm6KD6g1R3nhP1a1/dMZBWS9NRmxHf
Qvv82iCJ1kxhLpEscpAawtjG2sc52b6O2dN1xzPXLfJhudBjhxsw9HmA1rj0vMF0pwpcS8jidkka
ZoXDg8SllT9zppB5KLMvfalaxOxZHvKMsx3k0b9ORjsSD1zdRKtbaNDbWFyz47/AMpIQiHYY/pIO
hY+94/nQ4f5u5W1POq18pnRmgVNkMXhANZe01EgStHeCSMtb0vnZ6+vYH7SE3i1jogVVha7Tmucu
KfnQhEiKgF12sqdIo6CMMNXSCbVkVEhpNjaoGgxjd31ytqf/99wI009dzpY6S7KoBpNRTYdASSRP
t83ogsYxgJvQifeBOg9Rx+2RlkU223rQksiYD7k6EEt269pKa+J8+W1nHelZfLH73MkqFXbsU+GF
oJ9SLD82cVc+pT+Vo1FJJm4z0pyZE4JmtWSoRDhwKnpPegmPlmzKBIcFTXWnxxp+uwJi1LxrTsvr
9VWXGRBW3R66xq5mzFWSxSDKeWpGx08gUJI9/292hMBV5oZRdxx24vzUNXsXiOD2VtUlG1wyGk+I
WH3Vq1phYLrip/6Te59+mSR9M5sh8fdaCzfG/zgKhAw4kJ4ow2opaVX0yR7oj7ELPdmEbUb6M0vC
dRLYBUNfCljS8h3aSHvQGCUE7ZaqrJt6e9//u1tEmmc9MWaUzmEIukfOlJKB3mLzkOvLvzkalDKs
d3YrqMNcbkmzHXus/rr8zaMHgJVi99iVLnHebBllxeZ41uc6/kKeQ7zDtEpSVuVUAvih7nH9JcZU
EC7DkW2OxwED7Zrzh6z5GhPOQkwONgMltXgWuWNgoPGvbB1SOJSg+Y/bkuvSps8h+YmsNbil8cC4
tOVx6NdVFZJCbRFmaTgNOyDwqgKNtWEtwzhtxrIzW+sGOxsX0vFjpvSwBcVZINOo5ASQ/bwQzvRl
KGJzBIS575EVapnpBH0SS4LApgOcjUEIaVAcKRpHxRjK6VNnvVnVqU6p5C6+uf4gHIGGCp6ngJdf
zlOCEgNerUgMIeNOF7Qc5hppckoqNRpzyfpvnmc6RI9sE8BgaAAJi5LUvdIvuLZEOool4Twsn5yR
q/ukLbUgmfvUR3ParenOZjD3U00mV6sl0XtrSteSLRqGAfcB++3lcKHEu5IWVJjS5Z8s+TL9RY8o
9Kp+/75wOtgurUvWAG7Nky4omU2c8gc3JH6x1fsFBRCsloHEPvqShUUzOLhaqIGKYD3e5CrnPrLV
UdfdTz0kZXUOtZ0UhMFAsGBBWfGQ9e5utDoyWfdOKtNj2ZpR3BTRevUuP6cKMwr1MzueKL5Fg3RO
gJwQ96s8vxta2VN409BKsgLIPgiLRV6qtvJi3QWBfDQs+tsSl15opEofpNh34fUYvy6SeLkGUbmh
gzoGigxiXTetuonWTo+Gs4o9DXUf1fNdqR7povtt+7VCK+NSSLbhVmjEDIL4FzpciJDCLFpTz6am
nfCSZMmuODSQJ6SZPyc6VJUTEsvoD7auF+fmBDelRVfpjaYhv5Y6R80rvuR1AZCBxkmjpse/mM3f
QxMRGZCIASPAgKG51TPa9QkdG1J6C5keDf3BoEugyvoPtgC1IB/B4wjVL1DTiD5ZdjzNlhTtmeW0
szR2U4EtKX90IdjnepDwywJ6Y6d3PB0ll4OtU8FBu6sFpmFrZQm4jC6lptuDbSKxQXma/EI+HsLO
Y6X9RQw7tyJcQdTMW3C6YXTWkB1qA0+cbLd09e76sm25yLkV4dpW5N6s9jmsOPr8TW8JLnEn0JL5
qSmDuWxtbHTjgPgK9w+k+YSztIVzUFPFczlGuuAAxskfaFRW/ZROf1EDAL8Vnm3o78TFRtT1m7hb
DPH6RrAXF5yaC6NB3nKZ0M+mF/y2IiIB9BliYYaJhI1ivJl4k4MWRuJnmylRIE9AXAK8iwsOoUtH
60o0PxodKlMWDz2g/btd9aQqn3hCoDnndW/9dJz/QTe8NX/NktLPF7+ojnp7f91Ftu4OLnoi0WuK
llmgdC+/wliUvnN4jSZgdkzHZEerI08/Dfa8M6isPXfLHVchDAhDGcCniEunOE3T1Q0QHUNc7IfW
fy3yxE+hnXh9SFtx+MyMuHZUc4vaUVdcxVPPiD0S9x/1Nc7umKzJZ+uMOTckbOJpMCw+9DjN2K/m
FabYRB4XJbTjQNZesLW9UGZGVLJVVAbeG0nObsIuWOVxFUKsv2s+g0Duz2Ev3vmvCzWUBhiDPLbw
6wUwLosaQceCNajXWK9NfLi+NlsDAXmfhbQ7Lqto+r10t0IpwLK2dmiXU/Noc+uRVt3BUt7+wgoq
DWiZsywTfJuXVmaKX+1AABQVXQbqVGKOn515kLjZZo0FNV+grUCTDCpT4bzvR6a2Uw5wzdSEHEUL
g/eB5X1h4EwuSqjqzAev2Nt0D5YTUhonRXV214e5tZ8817bxjwEEgsg5wdQm04cZk+k0WY8mcW9X
A5sVsKJsSKIk9I/TP0i7ohv9vYcfXW3CrC69Ehe1h6dMN3F/6ED0yMfDmjixasl14+PAYAkHF5zS
1SGltXrRmbsvveckvEHbFR6AKRhmQDOjpk0IVQukzvbXJ/GjR17aEjxyabW+rTPYKp7tnCxYRl1i
YXs0uF6v7efgSBUCfeEqddlaeJ6xEWjPTDOyQ1kVLRns1COuw9z/0Z6wnRcQpVvt0AMXoqDDxftl
lL+ww6SMJ9sTh+Q4yKjwHHQE9+8anlSDOeN1rtTfgV29L9v8k5LkMv6kDYzNuzA2PhvwTNTp1iPs
zBvi0i3cMsF4tLwkekJ9p1CJjbcJTzJc4ztie9khb9Fa0n7v62NXO+F1F9laQHSt/fsBwkiVQh/t
ZcGDMPOeNOuWKbdGOMqgehsXXgwTryLUf9FTDEmEy2GqZWsqLR7VUZ6GXVMTlEDpmAUJLxBZ0AJk
Un+wSmLy0JJhb7eW8sy0eOeFihOkptdeshK9ePke4A1NlmzZeO+irK3j1raS9kIfRdgFUMwr1Hrq
MIm9ElrNwX2t0QePSgeIQQI6/5zmgFuDD95uAyvaM5CNQc6j0F+ur+UGqv/yO4TdYef1yJsW38Ge
31rfPjWBFf2IX+mufvZOfKec7Pvis/MlCSR21+h4+SC9tCu89zmftdkq4UQQ/y7D0vRXnEe9Spzq
J7UL0XNWyvKcG7ka2EQ+CKQXKymsKthUvaIaY4gkREnZoQvf9FvoNE8sXLFwdnzqB06MPqKL5CG8
0Z9waXf1t7MdazcdxC80zHFFlIrcDfaeBuY9fwIaE7e97pG7xE4IZWR8mX9I5nn1ow/zDCpJ5MNs
MLSIfS91ysDEoSDamopF1Oan19OQ0mmve9Oup9Vt1pX3OQSBtAEDz79Z5Sy7Fq7x6MMXQNMSl/sV
2ytSjTT1EPOMqsgfzeMntUH7l9f+wB3rhbfKbTuYr5IRb3oWkrGAIUIkFNqnl7PdLwVfPLaAHkCt
AiDdT6kyQqyhdh+tJzfzW/WlmY4WOF0JUyWzvRUZ4Vv2yoOAc0Bkw2kcjqJ2r6OEeQdfLu+MMswl
RY7N2TwzIfiSg3tMHDsaoj8N3IKRsgH/lE2UtPe5DCz48dUHvz2zJdwFCnsxktkxkdzu3Z+dZxKI
UjxeX611MT44BySvDCBOsF5irn4umwHJLjgHZEKJ0Skhik/VAF417S1Vbl2lJ5XsZNmK7gZWyIaE
G8iRxIytYS+zShcbtykL29/+Bo4nTe8l8W1zmc6MrH9+tuWzpqrBrO/gwVx4VZh5dhIOnkqWdhWR
djpKGl5Qic1N70OnyDsvBpJuwrncZC7Oj8LKokl/LlVKXPbsTN8qgBCvr9nW2EDQjCcWhGZWNofL
saUgjqv1BhtswkgC4CaHaI6tITCXIfX1kf0DtgdNYnMzdq+FafCgrXePD3fgmA5z4eFMHu0b/jLN
9zZ0fZo08Y3S86f85PKHwpHsta0JNYEBBKk+3ATeeTlQVmbDYLjYzhR0TIofZ0hBK/cQtJMcEJsT
emZHcJaF2ZOV27AzTM0PtfrcMrr3XkBeuZuV2CPXV8/c2HEg2QXack0H4wJyOSi+1BVTupRFzosG
egUZb/jqZOKGPv95wTmMWtencixYxJdvYxKTGgz4tfK5V056R/15ers+mq3NfG5OWKIatyeAX0u0
k40WqcYHF1RtUpLPrSB1bkRYn9brKM+bFRg4eOCpuo/HPNCmB2sKPDdkCSBfUiD9mla9No3CXi6V
bpoaKO5GSbUvm0OWPINUlwzIMSvNC0QUNetrtpgP1ydz09/PXEM4OWtQW05FlzMkPsDHpT2iI4do
2t2CXM51Q5s3IiRuHMeEtCme6kJWuW91FncL1KFSdd/Y4B3rcpKMHsRHeno3K+k+texwGiEqzo6D
Gu+0Ygmrzxaowha1ulHjXrIDt9wIlJAQeFobrFDLvdwUk5Z3lmI1LJrVW8d8whNR2j6wNbnvKUWU
0qDoKQ4ZAlVmOuUWi5CTINrwa2W6Tlqb6JpsdrfcFaU0JMCgZoO3hbDDVb30FL7YLKpA4UiPyaDd
dGVyk6993+XJWNiXoZEAgreCCuoDyE0ggQu6a+EVMTjGrLaGyaLGmEiGN6kUgLaBwV/pb9erAkBo
CMdCYGkaLx5TjqKgm9yh297PlNu1S3QMxuLbcqPV6K4yUJrAi1QN23HX239cHod93Bve1QHWpr9L
F+FUmepifRSy3i13tFaeSi/+88TmpRFhB5oUumngx8OrMC53RsNI40y+nP91y93PxvJ+2J7dTpKW
e51r4CGUt/oxmR6QmzzI/XDTCkCWKyE5OlrEu11de6O7In6ibEGjRqkBgMtL7bvi9TJ6p61DB6kk
NMuCJHlttLtcm9rrUfh0cfOpldwfc28PGVho7YF2mCAK7fs2USEQQO+uR7HNHQ2mddB4wh0tVbCa
pBZKVOp6PWiOs+LccDR/9Fgu/lfDW8UbQEepgjFIvxyegeVqynV4AN0fMsM5gEPLyvC4SY1dUc3Q
I5BdtzaX7syisJ9VtM3SysIdmbP5aPB9P0OyxZJcrzZXzcEDA83mEN0QWTqshhtxN8A/mP0VvTPt
zoqP2vjMaxw+jaSusxmg1sqSgQy1i7B4OYUdzaEM7npI6Thjd58UunJXFbwPr3vE5ohcQOfx7IQz
iilhyMo7QGnhbtUjy7jWPyCv+6lvwaFz3c7m8pzZERxCbR2Wzi6a6PXwVSWSs3DTrdFEstKQ4pgS
YXSDlfQVpy7y2jq6LPXF7ybIjiv3VSG5bhhbBxW4fiEVDuGHlRHnclFU7NoFOu0I6e3ovnYKs4I5
njwf2Bl6itdm1WxJkDZIlijjme6DWIMS0+ztm3pQQuTe7UDNC/PAJ+2JKhpEkEo939Velh+12UCv
fFwvQdtk7UvaTdYOPBUqcVNkSKslfxyKZiQO65GKoXp9N2T4jmTqNQiW1OlhysfUr2xA7tTKnkOg
f9h+qAp6k+CXiZEBHAXFI5nY+xoxxFvfqh2FZzco8nAvupwQkDxzt7IWFk0K+zx35mekMuyHnBl5
wOuEvlKlsSSrvXmuAuEMmAYeV5AuEo6cJrFrOzUm3Etm0kAllZi+96J9cV7Ym/qz+EdzgqzxgaC7
7sHbI/3XqliUTAuNqUYGq3VQee1pcl6T5k0xkuNoPV23tLXzQfLuoaUSRRQQKlzOKbPQ791WmFOT
A3DYqOxLE3PZJG5d11E2fqcCADGEeH9EjqvRemVmaIjSD1P3wrzmXgU8yZv23DsU5f8j7bp2I0eS
7RcRoDevSVtWKhXl+oWQuiV67/n191Czu1OVxVvE7EKNQfc00MF0kZERJ87pCZuUpA3d+2NbqLnh
XruwSy1eiH+V6TTEXUHOFKRn4+eJC8uHQvLYXTr42cnP/AhtL/1o9KrEbDyee8t8TjCGMS02gAwE
K+u6+E6/+CKa104FCq5k0B4GDSVS7JVPn7P4390HS9rcUOsVa0uuCvU36G6iBow3OjV8pq65pg1g
zI/QsldtkhTNvymE1Ne665cNAfGDJABKEXTNKgzEMdbgdfeQ2mFRfeCahigfa9rPi4cCmEXQfUD+
CnKQ11u1Hmuwf1bwQwr5BKGcvk3slf2yeBguLFAXx9hWbZcBmIXqngANmlPjgMXEEcw/ARkNxlDB
H/Q/WqR8fCIpcdT1HUiUld+ViSRfIrbvTNY4XOAAOo3U5agepC4nAvQBlIR02Zryz9KlPCNB/z2r
85xcBLuJ30rjMM8qyCsM0KluYjt0g7Ud8pNWvvHdF2bmO/vCzMiUqRfVMDPAixIJyovQvrJD4v9C
ip9Y9R4NW6HxijygiTKAUW78h858/prMNajf0niRdENBGgEN2jao8XZCB8IS3sOtWk56BNacCmzi
RfkyimZay3iZ5SuncCkaQQiMJBmY4PHqpGIrpAlDkUujBG3IUMTQ2PAPGiyPabyWJlu0IyFOALYb
7fH07ThWgBEAYAI79WkotqK6Ab3q/e26YGKmFcasyXM6gM4yKvWUJGXeQx/TlF6TXbDGuLtwwjlE
8BIUbdEUj9voepOg5NUWYT4kc95DBGrAKTtoROq898+X5MoOtSS12CmZrHXJPi2+gbEGHcIqGn3B
JQJOgp54DASdwLRgrh/GscrIY7IvEgUa6oe5bbVmv1YR1otLImszuBnVbplucg98jWGTVk72PWdL
9aGPTABx/otVvzBB+V1fTdShimACyJU628IEOPDvm1iq2s8YL8Bi+Jk+im6yQI63YZIWGBzPlnae
FVm4rkmjj86f57X8z1JUcGWL8vJIo3dCUMNWFD0r/VbowQoOkKgm5IQNjEw2QF1d5WafPAnJ77UU
hrC4MS5GSnn80G8zppxHygRE+60mZNz5x27PPk8WUrR6svvknMYYdo0ZWq3RniM9cUojf25taB7v
Rkt0KhOFhHAmbj2DaW7VUy8Ea1fTQznITK4KIZ2n54UzWHMg04aHNUWXSaV7xmv+yILm5UUjgXl/
Dyzu5IuJoQ4/RHemqEB8tk96z64ks2d5W52s+0YWPcyFEerkDy30q+UCRqTCRXidMk/s8Mrpo7ay
oX/QVNR9dzWL84dc3HdDqOaiNI+GM1pSHtstZ6kbWRfwfsj1QI82nBMfC2sylJ1slDp3/FVvq00A
Rj5bMECdbrCGaIHCTW/P0P7ireTEQZs2cEYiY+YFEhuhtc6JOa8t/dVzqXFOPeN+pLOIheaNJT8D
WaEjXjnjZNyf/SXUCqB8uHSRZpRAAUwdvcBjWyVhIKZQoKFfIFNqeTE6j5uXOjH9khQJUeT0IVVW
7q2lM3dpljpzvMzUiRRiWEqkWM2AZpd44Pec3H7IXbCmWLoQYGCMUNOes/czofv1ysvYxr4gYYwx
L2+i2kaWjct8K3E0yaqVlZB1aT/jbYqkHiIMiEVQvlkMPU8q5r7Uuqr0iM12yG2bdX4K2QE81v88
IzX3K/zHGLV6aQLlBq8DbFsIxqOk1Ae/fZeVzgirkrBcbPXimpjY4sJp0K1C1y12pEr5BNVHzq/I
0HQV1YD2jUUJ0mUZ/UpZJXIkQm+Ic3+DLttDQlaCWAUA/dSp1SJQkWkd2pV8bvNrE0WI14Zi7TU8
7zb6kCGFgWIK6rRIJFE+iA0Hn6/njqSCe2GLwuqQtuHDM1++BeKmbzc+H5AErb9K/FWKTlq93h/j
kp+9NE+NcczCcUq8AhoKngzYbo7slTed/bJ6um9nfl3eDhMV8DntjGwPdegKcB/5QNai9Ut4F1lp
J0SNU6VnXv0oucckSs2uWaOZWB7a3yapo+cDLQwACFBT6JeoDVCsfYkNMH6pXK6MbenYoRTxn7FR
+9IXUmbiUizhGFV2I2tGMXanRi0CXZBLwkBj4P5cLvnlS3vUlplCxkNT2LwvwWQUik+t+ue+gbWZ
ozYF27ca580GCldqA73Iz6K04oTX9sPsNy9uxDJCi0ZXYt9lLeTJEtDBtrjl2EcQ7wlxAl2lbwEY
r/vDWlwnDi0mOMos1EKpdRqR3WR4ASDk4nFAFOPrce/EAmmKj/t2FqcPCUKkg/EyumEx9Eo29qYZ
whbVyufodbHucd5hGNYoOxf3gYD3xEziNvckX8+hVCaSmjUzXG14lluHkc7/xThAL8GKKjQXILt9
/e+HQZsjJQa8UQ+qqVQCcgW4UrZbox1YKnCjM+pvO/NeudgLHjvGjNyjtsFwMOVZaQymSTTvfyMN
Z/cKD9hMKepJpb6ju6ohWf0oxUB188M+xWL66I69P+4lv8/DGSOrzM+oa2rcAjOUY9zPFTLkCqUN
0vlTTNQ1IaBlK4g+IWAGGj5aB4iBpjAjTRg1kMF18dngSSj2j2K8EnsubkZQy/3bDOUsUl/uG9Aq
oXAExkQIHMcD+oGSNdziPCUX7h2Pfw2jgF//aYvH76+XUKx4Dpux4c5ilZLg3Ec224jEF0ETEpYG
l7YrR5kaFW2Pzpx6gxjFjVRz50He1AqYhb2MTOxKb8uaESqcArAj9MYQg+J7zWxFPQaixGOf7282
+rF7MxT+eup4BtoOfQUr7Kn+gK6X/eT9qZzf0bGE31i5qag9N9tCDx2ST8D0Qh6Q7sBPe00AOR/L
nfOqkvaa53FPXi6xnwGe9AYwJdJKJXHZHnAVc3u5JtBJWjESVMCBYK9T7FHaDTlHGD4DUktxVmaR
eqf+a2R/W6JmsdfYvOpxDZ/93JSTTakhLMwOkSGW73XygNCt7/mVPUhdYX+ZRNA2g4XxB7qQLqJS
N+TCyJ2LbOo3bFWgTlZlmaUBbGs2LTs9SVGVjCQVxcHxB1HYrIx53n/UoUMRhYdeAnoZ0Uk0798L
v4l2hqiZS+Dn9CX6U9ZkcKVj/5ZCgqA5ZsPKaBcOw5Uxyo8wXdLIOayd67DYpWxlJk2sj2Njrgxq
zQ4Ve6SakhdCDjt9JxtS4D+0pQpuo2lbQhuu4fS4hRoWxBCInGQPRa9t1DjeskFsxz5vcGNn3/+e
xUW+mGPqLkCbPXiNegnD9ifXF7dcPh3CuNRHTtiFCVDxGWsyUb0yC4vn5sIq5U6h+JdBqx1W+6S1
Gtm3PC804oy3mm5cMbUy3zS8ZWDySFN6bKIGPDC9OL0p9XESlbVEEp1n++u0/D2kn2TAxWbtINQG
OAqGxKbfqfLWVcm25VQycbkZ5jwpE8YJcGWw8mTljEjQmaDL8Zom18pq/vjii4+Q6rzL/Q6bi0Gq
P+ylLXKZRzGSd1LTGVLZbpIExPjC2hwv+XgcnpnGDURqqCjMi3Bh1y9jkVFCBq7ifWhQECMdmfRt
Z2enAo0MpHu/v2npzMq/Jvtve9RhLSNwkCKzikUNVKeAkG0RCmaedvpQoNVJRPII5aQUTHIDmKFr
LbRW7C9uKhBhKHO/H0CSlDfWtFhqyk7lzlkL3MAYHfoxAuSsO04oqnRab0sjclmjvKsnQPxQvo+g
TBs6MjORVlhBHi2u+cW3UC/PauCaAXyA3FlIrJ5FTwPozwxlNFHqnZA3jf+bKw+8b5hdoOaRILle
anDrlgn65LnzOLyDc7ufLA6KTWtC9z8tTze+/8IMNSr09NZZr+T8OUugdQDMGNgaiwpYeZGNoGTU
Fmj91KO+1khdR56eSsB41U3Rm4Kaa0atTvGWrwfPDlpmMDt+fA+Vodwp0CzZQshJNCce0A8lzicD
vT/d0U+LaHN/k1Cvl589CkpD5MRYyC9xdD269zVE86LPn2OvfGiq/Oy36lqj/NI+RB0aBNFz4QVC
wdeLEapR26H/A7Mkj6MTCr6yUWsOLfke9C/vD2fRweEZgygHspeooFI3Rd6PIvLkBX9WYuFXHMmW
nNg9f+QFMChCayXkjYT9CMpQT+LalAbkVLNcM+9/BPXCxTMNOBpQo+B5i184ftfjVYZi8kKlrl30
1eKlluhICRqe8F3IvuHzT/eN3cT8kFhApy0iILzVJQALro0xITOKHNPVbhcXZ6bkT+EATeuiaUnB
ThtmKrDv2Z5duZDpZsB5jHAqMxPAnFJFT+y1WR9s0VMqDLVbT6OlNp1dJPsqPuGgMfVkNeNbhTIb
6/qN2XGd3debCbJeUmPcHzytY/XzGSh/gl8ETysOiMbrz4hr0FuPqla7U/g8PWSCDvhT0tlKSzw0
jZuj7TOmkgHcls/9VLtQtlLObE9FYQbSthmhxUrKfcDZoUBQB/dysHEb7bDjEtIyD/V5LfdBl9z/
+l5eAJ8gulAQM1J+KVBKoY5Lr3aLjfKZfoVmp5dQ/5scz2h27GNlCriPaqeyGqt32j0kuM79rjGm
B/Y4OtHKPuVunPIsz3HxNZT7YnIxZtQQs8fbrYkctd6aPmF0xOu4GD3y+2s0IvLtGyvPhIXzwYOv
FwwgIKCCkuv89xf3cNpOpa9lbONyoTHIud7yr7OcNpfDY8J33t8itx4BIhNQOUZqAzS02LTUFinr
sfeaBjs16gpHySo3i9+1qrDjoIEOlL/PY86YOIgZyP13w3y16mufrIFTb0OP+SPEGTyGjDl+qFMa
eQ3fMYVcuzG0O3K5AkI1OvknKTcikdfHxsgZn5RaZ3plP3f5cW8rs7DgJpALA0kJsAKgXlWpOffC
LGTVLGxcMXr1IJbb51+Rz2+ENCOtwhKleCjiYDO81NWmLw5F4jtV0Oi1YEj+W8iBSZQXVyICGsY3
nwWBQ9ZbRF4EnW0KdS0wPS+1ZSo0rlCD7UzY55XO+PaAaHSISK5JxtB+h4MtR48lOxBQgpixwK8k
F+Z5v7rA8Q3ol0LeHwR/+A/1DXKfVZmH+8n18xLVCw1ISbXn1zAUt5HgbEZCV9asjSQoN0IJVTCC
WbhrXbSA176exmasvoTCUSmtpHe93EDfZ9v+WVnz2ZlcD24WYZqx7KAvhHOk1rzTABBlo0A6q5OD
st54HAddHECRKu20kSAiQN1yGJxp9TVze+YAfgD5g4rnOHJqwIVdn3AG/Mi8UvLq2WAca/MZmuhY
Jpyuy7sVV3J7AVCWqIOV8FIjcRUsjXaxrzaZMZCvjKjGhKKuqEPzQLc4yMw1TodCbWeGtmrIEJzj
zNAItqnF7nxrelxrN/xpUb6aeeqr5ojowsPlktBKEvzAudVHfTCiP+o222TQdoTcAxF2nJNYiZHr
X4BZAb9hoCMEtWXZYmzeUmyejBB9jK3CTlYaQm78PfVZ1INkSgS2nrvszr0OgmBdMTNSANi1pshF
d+hDjut6+amNx4ElLs+jHzv5C1TcMejMcH3y+/WjIh6p9x5hycpu/2FFv5lzZPqRLAbeERif6znX
WKZPpUxSz5PVY84FR3ImJ9S5bXQcjdRAKVafVQeNLebVvn/S5vFQpmdBBsQgwPyAWZEynfFlww9h
p52D3FX5Qwm9wKh6D4tDggrpfVMLS4gULxo8edydc9rrepS90MlBFaE9MRxJXuoAnPtoyCoQtyAf
Y7BrkoHzl1MjuzRHK2lMXDBhK5fMWUEBtIw+0/ofT91cvYaOBojHBDzUqKmTykHgKsD9XKEpiCDV
RC0sMAPoCCB0zl9rmrtdqBlVDRrXWY0JmXLqAIiMX0dIgMAaYMSeAKKud/5VrHfjmmjuoqEfITyc
cuyM+e8vHEAijl2eNULo8moJSIWZugXyZ6VThiu36O1+wJwBJQ5iGlaDu6UusBa5T0lhwshVzokM
GIqYmLnXkJLRk5yELG+C6ef+Drx99KL3QZ6JfTiAmKWbJUOmLy+i2I/cBprn7eFT3I76N0Oih1RH
S6QdQ7/ynTUau8BPYK4VbGi4NpwLzIOhEX0xoOOFo7meWlVs2GYQksiVn0t9MiDY6dSW3r6ujPLm
0UqZoa6wniujKgrSyE2Bi5WAjh3NkgT650T4TWX6tkiCY2tUAMgmQBC9Pxe6b6zdI/y8H6+P3/VY
qdORIGBR6hAfUbz5DkMgGKR3pIXrniAIKxqD+ThBIxj86qSwVQLnii6rB5ZkK0u+tJsvp5y6zuQo
5XyZxZQrZOQeBEUXId1a7OLqfH/Sb4JUzPmsnYJsuYJojHYGtTjKchY3kSshMahmASSfRZYnCnfq
N1Afvm/s521IT+6lNWpUZduGIFepI7f+iM1E7yyNYDvpqsnrvK5YAEOQ1ipMjgzGZHw+AXhuy4C4
h3a+h9Ak4GANqd9l0m5YUtnQuLRb/bsikcMYkQ6pemMwGoPZqCtrQYMVf/a/MvP8sejgw11HfXYQ
RV0V82LkdpZgdLvNRHxHIe1pgkg1D6D2qLPbxig2pR1Z/umptXpLJvmGtYQEd+9HamTbYSDn0GAe
1/SRF9cPtxO8gyICaEsdzaFvcFuE86e1GqBATtNORlNyjow4IxJIyj7dX8Kl44HeFZkF8S16sUTK
Hq/GWsp0ZYxOPHmTTYmeexuZUfbMWqLvNoDHzry0RHmDqi3xqBtgiR2JYPmlVbaWp+yS0hYNBrmF
Nzbf/G9jo45+UGmFwGQFxtZCUSd4bIdjFw6kWcGP0WV/bCf0osyXL2iYUZWkNXTDNM440CtELq8Y
VbtLE9dHMDpt0KNCBMDwWxHx6LTrGKe34zMHLpCves2n364jvgGaKjPjDuIoGuLITn0gcUwYu/Lo
VMqDF+688sBzn/dndHGoEKH5aVQBWkOjYqeBH/DyZuPYHSztQXgvzfS7eIwMfhObig0glAk5kpyU
K6noFbM3CYgeLWw+NBFit9m3tnjKT7XRWpo5bVuLtYqtYsDzPPArg7112QgQcQrnPB3yuzTWPUn8
Pon5IXYDxvIO4rGOndFDioFbQWnQ6sjz/kHkgdMnyyCNvWmZZkO8ewufTdxpX5/eFFISBPoQQ7HA
LUye7Mf9/tX+evz68t76h/iBKUi3xn29MFTkliECgPw1CJt+ejYvYq0UMvYg0Coz1/uVWcwHZ0JR
21jZOrdhFuq7aMQFvEcAPQEddo8FV3pdNWTuuBVf2l/Bg/8L+Apbcpin8U9j9mfvFY71ELMkL4xo
7YzO3uX6poL1mZ8JDWMgNKYT6FUvNGkZCJlbGMMeVYGdbwMgDWUX3PTJYQ1w+ZO7vWeOcqvcCDml
WJJhbpM66WmAmrXObrRjtZM3UMN0BKN8lo61BZkKu7HDc/asuZ7JOu2rEhH1yLwnz6sLsDYFlANm
tTBiCm3+JgDgC0vWSzuwAEg3eCO3vOOayOniel/MOOV9i6ILqzBXMpdhGjKpJyE5SOOD2Opa9Sz0
Osir72+w22jzeoWpS71gOmUAD2rmst6R7xJDKHeh+A8pkeejig5vdP1LKC4iG0qtayj7o6BUbODW
4OzhXou1NNfCIECagLANkqZ4BAvUILpMA50kzwWupPwZmkcms0NvDXK0cNgR9aOaCX4GxIk0Zesg
pdogynnkPgiGaD7xpF55UN2mJfG2uLRA3RJIS2aMV8AC5z+h74mo0SOXHNjRzqU/Km/lrujvxL30
oUGkCTXc+/tgIXVyaf3mskBFKuX5EdbFX36p9y/xl2RNu+SzN/wDEZwxMsVNWGyKZ4HIa3LWC9cw
ZpUHHRc2CSBkVKZczDKhFaoST56U9HjsONVJXoOozQfn0rcgxEAuHkZAkSlBfIQ6x/XUh7Wc+7nr
jwyJpaOKjOjKFNJnlzZBnd2s9ZTGT2Ei2/ffzG8M56V84T/SbXAO8VaStrFHpu/kmD72LruSj7xJ
9P9lHP1+mEmMkc4wdFVf5eoYwbgr7IrXQA/O8j4xmUcchoCs3Qz0iaOtzafl4uqL86Eshtka6AGM
odknAdIa3cv9CaWj+tkIYl8OGljIN91AJMEgNZWtyOZwvapslc9xqg8TWqTWSKxvXva0oXl/Xoym
7Js0LcopdwXijbq/y5+THbctjqqzdsWtmqImTp7YQuVBzOQyO+9QbJIH3/b3wVNE1sgPl1bocvLm
yb0ckxbD7cowpEh4sXt/SvSfxPb9BVrcdCjtiKgCIwCCqMu1EU5mhNjjuNzttyKoMkn3Wbxqz6DU
fVYepYikK0WTm9cQFgrJTgjeIRGJxJ1ILVSFm6aYQxJXeOAT0j/VJ/UBkeZO+A4f1pzSwu67skWt
VAN6ez9gktKNd+G2IZ5TWu3rGsHi/I9QXunKCLVKgawO4PmHkWCTPAoO+8Dv17bc4jiADoQUJt6S
KHpdr1EIADofF2XpTr/7D+EYfAoV4V+9j/tb4acpkxoJrngUdaGHh55guiDOS3ECmHpeuslboA+7
J9uyhh1BpHj0yKt+ciLSOvdNLswdLKocC28313OpWx8Mh3Hrs3Xppk9+SfiHxsa2WyEuXzhFswoG
XjLYbHMf3PXk+RkTlznDVC7LHaJEIyyA6b6/cnEsGUF5DuhpoDdY6ENeGwFlScp1RVC7IbeJgA4D
paEKIMH92bq9//BcmrP3KAbixUSj+aVEq8qizIANUQoUHBNoeeRtkpj/mxVqKGzLoGcefNSoN54Z
Pif5MK6M4wYAgmnCQDT4AJQ+8CCiLnIpV8Oo9mCi5baT+MEymiXzuiwjHfVYjGS0Gr3Ldc3fMgI4
tDZZtrIlFidShAoB9h6eRXTNhYvlWBL8tHaHDoLmkN5M9bYaubVhLpsBph7QYtRSaZyLFLTeOPqA
11TovJVA6a3nk551OrRYAJHk39j4Vzf9QtcMFC65NaYbOiCb5xgom9mxowUbQMLrHTkxKaB9HvAZ
xVg5EvvqyZE58i9QhF4Z5u3WvzZEhUwcIGyAvyu1C9Y9PUUfX1egu8O+vylvqqL0cOavuLgLGYnL
5SAHCEIioAux6sPw6X9loPDeZA5QSqgJhkZhO0pPBqsyTjzZBqQlkjFn330k2s8t/nj/m5aWF9pS
oGKZqf1vCtXBlEtpCiY+t1bC4InTWM2YpqBecZE3JZOfkQPRj0sEbIMa7ZWVaZwCVWUaFBPULbdL
nwyL1TOL2ynIPAGDmjjyDjVf3tC1zcpl/QMAu74RsLYXtinf2ZYdCzgsbIPD4/WAYrReGNVG3nYP
tYWMsJVvPnIrNV5YcKkk5vnP/Qn+aWa4Z56/XvSkKwSu9f3WBQTTUu3iQUKKiLWLjZcQ5NgtyR4c
Re8tFDGe+P1wzLZrVe8bjAA9+/Qx6tOhZwXMgK/qefOpvA711lPemsBSXiNR5wI88morLknN2Rkz
2WkDVTODzf6MAqhZ8z3IRGUlhygYY+R1BB4CXWaMVMP/nZ5a386HLwnaJD3I8HNHY637E7gQqiI1
AMg2LiUwGKPueT2BUh/JQdgCO+IXeljsa9+UmR3j1K/ZQduvXeZL5wE3H+igkO6afc+1saLl2Kpk
2NZl249OjAnXh8b98Sz5NIQlKFwAd4PWPCp2DKNQVIYobl30hCbbocmzDZgCK51tNY0AAl+u2FsI
VgH9Av4G6C/02nA05K4eY7S3J2mL54tEDtFZOjhnQNq+7w/rp9ZA7/NLM/QmUxIlYyKYGW20126l
s/Sb21nWgTPkx8rx9rb0i9iEPHXkaaOZ0YfJbE4nlgS/Ti3wHudCH8n3ytCF+Wzd+6Z5tS8cLlvV
k6S1+CZ5JLG6ixRAy57YwNJQxUA1EZnEU/qMqlbhTpLVvkG+APRGQGQrRumMYJmrzeZZiHbcd8Nt
av5TM3iJVHtvNIK1/NdNpXM+o5fTR90NVVo3WVMnrcvHu7o7CIUOWoVv38p0zdB70u/wJ8hpkMiM
zMrW+SfjlHArR+0HzXBvvqi9yQ8dy/Be3rp9ao+xDWB6zn4Cr+VXuuYw2qmWtlp6SvuHspiI0O+S
YhOyn4Wc6IlCUC9JU11g3iZVjw9KZWiyMWpPHfDusSniwSxue95KezC+fhebqgcDAeEYu4of8tgc
VB2q9Vx7DIrj4D1GNSiha6gOguCjJwmUZr7i1G73amFOsiVswt+RH+5UH5hm4g+rVDy3GRReAa0w
fqGoNhfZr/dNrdUd6Obb2n379fAJ0AxDmg30LB8Z8gmVYpSe5/IzsvsMqEh8UFTNP7mO3+N/MgAV
HY9bc8uS7UfiPAsmOBFxtZ8h4gDQ1YiU9V8/vZPpOAP3j+HSaYc0CTp+RYSlYCWkvGVbVWk6KCPC
QmWTsOzvUG4P4mv0oTCOrFlZ1bhq+xJF1drWuT1pKAvwc0czODTwHrqeMSEPEw9Zu8btpW4i9VT+
EiPtjY38gxZO7Mq5XroSQEIKVnmUjpDOpUvAQlSFWSvPuF0h2aWjW0u1UbCioSAzLb9FwkPakbpc
y00uRRJXZqnjUQolW/EzXFh7ANdM8SiWJDnHW/9ZNnrg1gST03nCbFiDQ5qN2dTgpCmd4J8WQ+Ap
UM6ZE8wzvuZGHqRXwkJkwH3p8uw2JJpq8ZFvNM/jGSR3gwCAgokH4oNYrESvs6+kfAOqaTzEb4Af
gtgrtcLpGKVixSKOYaRDzvuk5tcwQzeoyZ+RXZig5pcJSuSkBq9xS84usJRgKen4wO58K2a2hZ4X
CH/7z872+5f7p2Yha4A5vbBMJSfkIuK1NMDg8Iixqg3oqHGSvzry+zfwDVhOTq9wSfmGhp81HMZN
fZQeNhVz8KKfTW0QABx7ELcd+jjhU/xtAJ8CPDz/ht4sUFJa4xqf5w1gkLZLPZJ7xat8lcF012YF
qEagyzoHyGC8l4CCF1I8SDySW9kpNjQAX/iVwulNnYEyT78JtNTzuxx0wkhBFnvmqBy1p+FVOSqH
wW4/tcfgsJa2+39WGSlcwK3RKEKjkCuf72R/wMnxBpK+xE/FObAmR9Pz3wEGH5AUmhHvgnuuTdYn
qeEdVfP+PltIVM777O8voJaaFYAoSEUsdSGYSqJ7NgTHUicG82dEPJ54D2xpsv2fFatL1xmaVFA7
nbvtwMp27ZxVhvUyoUYYxP0eNjL6WaF8/4s1RcEK/Q3au9lHbtyreFyexcRtayBieb2JV9Z79g+3
/uPvj6Bisb6WEjaQMflq0vZmwMFX96GQ651cvN4f76KnmtWZ8VZQwVFNWdL8QePzQkJ7xfTF5we2
avT7BuZVuhnKhQHKFWpC0YK0iW3cYc+8SY6Eh9BuepZXJmzxlvtRmf7XOCh3yE1Vpgg917jxt/Cb
eYu/tGd1L57LhyxfGdDyvrwYEeX/pjErplCAqakl/C9ICKaHJNBLwIV37H44aOC9e78/h9z8T9KT
CKYhlMGgHo5MLeV9FBZkNeDfbNwCFL/vwC29p1tJAuPm8ALBnXqnuOmrn0ElbyXjsXjLXBimpeLE
mmUQVmjoBMEjvNrLtvam7SAohCfBd2qFj2uK4UtuZ05h4dJEXIRNSa1jlKELNePx4mvKAx7VgVzZ
UvRcic9VOTnNYOaoLEFGIwFodSQD64iiXmUCgWZvm2+r1NOzOHPyzMrXqImWpuLqy6hlb/tK4LwR
jw4xcvhyJ6H7pHsM+PcshjLQ0WOs8r05TNsk+ry/+DcOiUPfHEDIM00HYlW6EblSg75pEU6d0I+m
Aegv67gEn9rxsfQqk+s9dPSv4cZv87XAVM6Ew1gBFcxdNFdH6NciCudFfQqYB388eRpjDOJD1gCx
U23H1wA8ePI+by0BxM+aEY02237dH/VtFgyfAFgAOt9m9jCAva79cF6oQRBqTX1qFbQdEwZckuyv
hG/MIGctTmJ0WcFb6xiOm6TcKIFRpo888z2NI1q3ygcNqjJ/fAasu3rLrCzIjUebvwwdSDMFDC4h
uio9SU1boW+0Pgl1YHTivmS+m9rtx7dG1hwB1+X9mbi5C2ZzMki3EcEjDPg5MRfv8iZPGbCD9PVJ
9mNIIew0MMLI9RrubL7WrjwMZYWnpltS02SUh/rUp99K05GmAQN8Vxo1iwwS+xTHVsQ7mZfqZetk
0zNUAFbc6vKCX4xz/sKLcbJtIEk+2p9PbalHQWYrTGNGZQZJqnFTT7nBhboYF2RCiTJ+fx/KvRj/
appnUMqYXmB4+VZUaqJFj+g94/zM+S8WAclYbEgWzLl0/JXzGRvK0QQFDEAQWt8ZvFpPus0/N4Jk
F5q+AJaH8DP1km5VNawaxatPncp81nVYObEyJTZq6mvUDrdZTiw3BEXwXJ8PFyDU15NdC20AYjWu
OXVs80sOPdMfDlMIlLJo836tg01i7jwSnCw1auGpa5+EYSu1TvhY7iIP3VNps5+Sc8BboEAKfoV6
ZPboh029h67c5J2dK6QH70epl+UaYmNxn8yh2QwAhbYCTaGSD1BcnjSlOcUMtwPnk8n0HRmD8SlE
c4uYi3qqPjL19yygGtQITZVPvMNJHT72IZDFEAmKE4t/a/E+aQojEVkDOscre/k2RMD0atAWVNDk
g0rMTwLrYi+L4xiVqdQ3p7I3IF4S40bao4vcM7uKlGflDyCco3F/8yxcE1cmKX/ZcJEvyRVMQjc2
PbTAGzHDkzCeOjxUso9+tV9w3oy0w5jRwKhPo9Qq0rWuEA4SGSe/PbXfTYPmeJloT6n3ND72Q0UQ
pzqhtNKQtuAIwZ4AMRW0k8xtmNR7YBCAUs2kfjghmzMZadGjX8TnYyheKmvytXOUQQ1u9u7IoaP1
GF0GVFTM5loVcOM0nIC5Mgoeglaar+el0/ornHqLY7owNP/9xUbhOt6vioYdTl1jK0lBmmjbjmus
RzcxPgKIy9FQMZVa17hja4ymj1/96LPwXu5vvds8GmWA2nujx8lh5MOAxBFOcbpWD0YLbREoe4Ib
dzp2L91KvH+7QOAxmD0Yy6MyjsFdz5vIt0mseMFwyvMwtwOpiHdNz46GOo05kOn8Gs//7Z2P8gYa
aP6PtCvbcRxXll8kQBK1vmqxXS7X4u6u3l6EXrVRlERq//obrDkzY7MEC9N3DjA4QA2c4pZMZkZG
IGGH3l+o617bWxK7ACSDT+c0dw/dE7XSIElEXM19tJTY8Gmx1QX+dtEAYAA2w4RZpO/UHuzBAk0V
inHTmXo+0qY5Wr5L5m5ZefuyABPC68MCsutwWupFMFOwRXq5jYkcWveO08rbAcdghqPelFHPq+Yw
aVp5oBxvCzGz34PXz3E+uUOQQoAjBotTGqDFZNgBopfGXjnRPUn5VpJZTu/1ecRXQm6UyEyeh+b8
6+nPBzv3W5DWnv1mDHw/D3WgDo3Ri7xxV/hbLABrU39pTVls4fvCNmfEvUNbR6mwD5ZgG8DRtQGZ
JlpP0dguVQWU/QuFUasfrXI+E4C9kpfcxjZ6cMhH3Xh3+2yabwM7eGccFAvd/IhdVNXUkia5bVX9
fM6aepfRrzrfQcE9KLpweuLPbor2Bu9T5o0RVIZwbL/mxbsq3Rf+PZgOGvQeDz/sLyx3A09yckwb
ofRb9wcejtdquo1MOMoI1+s6QiXcn9txPrdlesptQEH8dg7ajG2xtq8tKdDwHh6WSMniCF8bcure
NUetm8+L1z2mFj+YVfZye6ZXTaB/EtOMegIMXZtwNdChWiPGkhkZnizMAPdwq2+KbctAXD0KEguL
S0k2wqrQsLl2jJY79nyuE0iJJPAL+9Q1uojbdRdmvTd/snMxHJiW8bCaZxFDfLU6dpyLsOoKM7o9
6LUFxPsMGvZ4seNgKs8GSse64YUxn23hPtnYOLSvnkBvtL9tZsXdS0FewwEbFyrbKqSLUhd7w9Hn
cz5m7xhYMcqFxZx/m7fYxtbOpQM1JVwusoiuxvmLLRyzJeVyFkPxi5d+xPCvAHWiyFz8D20ntsoz
b8M2vOkvDConoOvMlHhjCoN9tx+NIjSaHxb7QHUAtwPT+0GG+PZUrsSmsIjqEzhVgLqH07/epwsI
HqsKQKVzVRyNnkSmcUwcCkazLkjxrE6tn3Nv7eYlfXL14k6wdOMptXZO0IwISkWZOUKcfG1/LIyW
gMtyOQNDuYScpM0eFL9bYgRvE/a42FzgzeD4fBcvKuU4zjzTqjZ3kbxwy4PRRMMc8TwwuyipnKB4
T9w9mpbBwrVvNH/f9G1EFvMezD4Cpdm8/Do6h6Jqj7wj7zfm/23gjA9DXw6oPMGHjpN8Pf7KFB1n
Nj5s0p4cwFhMEmZabLZPxgtpdrn9ddzK8a4dUkwEAEWAZqPzSXlXmhZK5aVFFpyeNNYSsgOm4o7R
rRfI2iGVHbkg0STgz1eLXiZ0WSeqL8t5mgaK5vIC7BVeywMnA4HSmP28PY8rERmCb3A5IUOFjayK
63VZU/pTl+pno+70fZ2XLx7V7FBPSXeqWFHtK2648WBNW40rKycWhsEgCslkZGPVWARwZ8+aRQbD
780j/zDuzTFc2LH7bfRfbg9xZd2uLClxSKVXxGgKDNGv2F1rg/ID1JLZ7D7fNrM2IBQ7JBGa7KdU
HYJV0cXvWD2fvQca4oy0H9/VdkiysNaD25bW1uzSknJbzAzEN0kNS7zc+c4vwAhDrp9L9G/r3gcx
7G5bWxsXUEPY9ACev2VWS7NGHwufz2dXp7GbpQBiGRHxotmDorX+jjUokCYfbttcGyEeJRKKCUqc
N11TkI0HJW9lYoToSLDOM1q6wRzHQFC5G4oNsN6WLSVhRlPPS6iPu1cP9ccaOH7QVJj39YaVNUeK
VgFgqU0dVArgCLr2V1ZXu5XXWvN59gFA7OunemSRPRW7pHDuSnoqtJgDgTI+2/m4Z0v3UUPGIfnp
O4+6Dar7kJ9n72e//Lg90SvO5uqr5N8vHs6TZoyaliMMmlJ0PHvDnVmAGAf8YCWIg2+bWp3niwlQ
jmHi4RBCy3M+p6ZFA8FQ9TFTCEfiJYKdW4xY4i1F3JUwBCVXiNejPR5ORo13ZpaWBV1yeOxOPyfp
vkn02M/uBvoduuG3R7fmZCTRIsQscDOgN/Z6IhNjKQdO6uUMcF1/GBNv3mkWnoIFWdq726ZWygqA
z2JMUnlVuk9lx9azA7+5NMu5pO+5+bEqf1H3R/fkFVG+PHb8I9U+sea+qyJgKsFkV+xv218bKgIP
IBXRHwtchnIP6p4mxozOmFVrKvcVEz+glprGi4B6wW1La67nVTsMV4SH+1DZnSao+/zZwI07TmH1
jryv5ydyv5g5CA52aba1QVfHJZXK/mdN2aB8WppUq53lbLeoPQ4ACXt53Pbpxpv1LexOZiNwsaOl
Ai9KdHBcb5VuRoCeWtpytoYI6u460u3N2fe/MN4ElQDQq4kL+zBoPByLn1xECbIj5XNCgqI8tuKu
NYsA3P+0Cc3l0Z4+5I0XlKP74LCNR8nagUX2FYg0tK6iA0RZ52Rqrcmzk+UMxLYeEE6ee1DPh0PJ
jdDP8iESIMMOa6/7gywRegyQsUFeFKopatq3nUUjXHDnnd3PUDuwTBF5KSDid1U7RdWn21tsZdER
ZaHkjVgSWHS1d7BEp9OMx59+zkAkGBtZZQRNV+cx72lzuG3qNRuhvDlR5oI6Nx5FSLo5csIvnG1R
+OPouKNx9tz0g0P1KqoTRM50MsxwmTnEBME1Hk1cQyP/4oCh0l6MXc/16pDCkb3j+cQggp3zYOmd
8t5D9Ltzh2HckTxPA079/qEwLRZ51OAQcKi9mPEeUlKLkxifyTD1MbLNJAYWonqms569m7LUg+Ls
UEcU/V4bXmrlZgG3hXzQIuWEwpuyy5u+a4usZ+Rc96eq4w/V/OwJlAw8b2ObrrnDS0uqP6qyvG6X
gZJz5e6AXwCAdEEkxOOM1Qcjf3QpmMGgFFdmQW2lu+LrnNz3bA7cSftye4EtrJ+yvpKFFm9CHcre
qAddr2+P2h/3fXyIbrBIWEiwbwHi3uK2cCwuTcjtfLGFOq1aJp+V5Fza90796HI0GCCWGHtz706n
STy6QAIiqUrnU+fMoQl2oiImQP0U7/5krHgO4UbHpaf2VBmlKEXntORs69qJaEMIrfGtJ558Qr+d
z39tKFuo4L1udF1DznPISESdfRXWNHT3/FjyuE0i+vn/NSZ1I5kD2qtohTHlSL3bQGYBgn3bwlt8
DbBBaEnBkQBdD1rRlCGRiTeLxzTrLKa7yfktrE9dYM2/eki//GjNWNvdtvfWu8EcWsZQfpFeR1cu
UNGZC89A0HfGztzl7GmqDjoVG0bebnsouupQt3LgIlF4VUIfyNsJpwSL53nM0Lo+sw6s3KgqbRxz
OTPXmwHUA3CespaEfzlKvkUTlZvWmmOfu53TgkZ+OWmhlp+5/fnFKLbwkSvzhrZK9ICgAxvZTlcJ
BWg5pKLMU/vstNWpBXRMixgZ/jOqFmp1LpJHUggbt5y63/jk6iNxBYaUNHwHkWoO3YwOLLCQBTqx
Kctjx1q8XVuOxmFsXFC99W726JKu3rdmWh9Guyw21lIOTJ1ldN0hoYRLH1eickXxpQAz0dDYZxF7
7mdND1rrxwi4mba/vTHlxru2g/467AwHOTRQ6b1hkeoWB5TkwjgvWWTrJKh/ONPOnrdaHN6uowWE
ON5cUn8AvTXKcDJJfzRXjoEXZEv3oFODhCQnfox8Gj/cHtHKA0/akueaoA4IqA2GfOGafVyhui1s
42wsn3LhfyJTEZsorZd6NIp4cPOwd0WAlsXOWwC72ueOeSitoK7vcg0ArQ/cikrgb4aft7/rDbsF
Cl9o48VGljONMFrxAa0D2vcctavzCBKtDkyg/fjctJ9Fu3wfOiNskbOkA8hqUz0kxVNR5yj8PfH2
U62PH1ogRRxm/iSLt/HwfHucgYeyMFHwhsj0q07DGMaRg+jQPBva0a3qYJxryFuFHs929fJx0oJm
3vDuK3GCNAlrctPJa/R6gaYxZUaBv5yrd/NQAayfREVNiyDVy1DrEDfohRcMj60fOCV5ysZYt4sw
Gdy7lPcbx+w1GXS9/0FrBH5g2fQFbmJ1/3ttXQ7jnFnnkSd+bLpltWsTYzoMcyvOtdXoQVNrCdBi
1hAkXu0cNCC20Yc6Dr83tof0zm++BMfdkHptAK4qj8mSi8pJtdw6u8YU2Fnsal86dGALrwgMMAjT
xy7U71sIEbvxbctvdwCm4MKwEi3pXekSYWEKSr8Bp+Rco+Olwks2rPyjVj6LbOPdtZKxBy8zqh6m
LSW7dTWVnXiaARAUd87Zqc4+9PMIAvC9di6QgtTGgHUssMdA+GSnNxuQixXfANNwdxB8kB3NKhq6
JFWipUPvnImbB3lFAt/6OiYAscA56BlUjCloJne8iYkI0h9wEzWPGyilJs1hth7y4i5Naex708Z3
vfX28rPg7MGcAsE3FZ9hennHCmt0zpptHoi4a1JQYi9GxGp7l/x3EKxhEwNyFGjFt7DVVF7bITOs
kdize+7RAtueOHhSZTaxmHdF8X4G/veJjw+1dZcV871rbAWTb28cmwBmoyNzgvV/k57tR4YSiT+4
547EI2guneT9AAW6/j0dftL2nftxAl02m4r9IvvAPgG5NU8b7fPytlGO2tUnKIGSjj5sPuWje3aa
0NB2ZvkR2FMkTx+87r4AR/jt8/X27rsesHKwiWcsTNMW94znrxOODSSb3GYGlsSrtx7sb0G9WFoU
iBAHIspE4lYJzkbWLVlXWe55ytBU2XzMUHpz7o0FWG6r7u6QnSgAvHAjmjyU/fPtca4u7IVtZVah
7VOAnZa4Z9/d581znbxLoQK/4TxeT6iydkB2EBwTkCais1vO9sXtDgiDzQQlxTtL07FDWppYeZS6
yQAeBCaKNvILA4XkriXAdOQd+HofWmFMn/ImbdqgQCd0cph0kX9rIVjzSfN9qMqgyMIei2oCm8NQ
z9Aq8vEfpxHTKfoyhjxjyaErC90Lm4UuHsQygOWNhnR0f6E1OW9CsPXWVZhPBn/x7LH6bGWz9q1e
ZDYAp2Bx9wWpcLvb4+I6RxCGaP3OshqkCY0cmMBQY5b8UQjOh2PZ0W/dIqBNBMYPkJWSBDJJlAOI
5GTl9GnU+2SMWO4MaNMkRhWygqBbp+5al4WlU9WfC3fq8SKza+25Ap0XOMJQILXDGTqC3vPEEbv/
AkU5wSYYJ2QwgACfv/NqFCyYqsRmjwt83ade9BQk8mjbOJUGpW3Y8KSKwDw2gl6w9+gEiqxOOy06
SSEehQybiBzMTRmN9jJ+d5xMVKGoBhRfetOs/b222Fb6rfIbeBy9t+t2l9cW+DXnqh7IyywsepoT
INQ2cv3KyQP6B9VBXOx/C08qrwd3smaW1dC3JBTl0lxzzn3OhsDrN+5u5Qb9y47kPvcgfAOQv2IH
nDPJskAs9lRXiX9fzL4Xkmqyo7ascjCcjHzPfeHd1WYbaQb/j6xi/7MOlQO8YWRFVDnz5VyVSdq6
xWk4+d9R7b19qhVf+frrkIjAExnRmkyYXZ+3IjPLhFRLcaJ0jrnb3eV2F44oblXNB1Psa+e/IQjf
2FO8pT+lXutqsOdij1paic6/OthsE1Iu3DdWlJinboTBNMNAs7ozYYX8h0X4T07XHQe/ORTlhmeU
v3bhs/6yhpeIhew5aIvVErnkRJohr1GcuLXoYV2lU0gmY4lur5Sa0/jLDNhS8GIErA+w0uulauq6
6tD2W5xau95Z+kEDdNAMuTfuF+SkZ0ojdKFHothKbiiO/41d+fcLl9w0GdGIgyVzqkd/2HeV2PnN
c99sDXB1Gi/Gpxwzm5aGWbdSDHgK5vfjxrtxzVmg8eCf2ZMH4WIUmo/Lc5CzZwrkKbVveqoD/7fF
qbNqBQBIqRoFORxdOU5jYxftZGs4rH6zH00ROJWFMOe/xZN/rciFFfUQ+XaGHqsU3ZzGRydpws6E
m6Z6XM+/BHm5ve1Wj5LvoV6D5AkwrNI5Xs6bLuBmwSx8QhLaDogNgkFS5npk8rTYQ5Mc5PFNuaWc
sDaNIMCUDhfUCXi5XhtNWWJgm+XlybB+ddAHR+4c3RTn2yNbNQLuP6Tt0Pb8ppcwwXCrxmPlabKM
x8HWH9POfpxAa3DbzNoEQqsPMnQATuMhqizWUFXDbJZteXLnXcm/udaJpRHII6Nyq+drfUD/WlK8
3jigIUQzISmNfXcHqjy8Jm8PZdUAoHxSVwgRvnoVpSOZ+qaDgVavYm/a6zO6btKNzb3mblCO+seI
coQcCooWva/LU4NOmTKu06PL9stWUnB1KLhSkX2Uj1VdWRUCwPJS6iMWn8d6i+iQhRlu89vztTYU
BOmy8QqvP6BZr7dxudQJGKbt8sSz2EKrZRL6eIab8W0r6qv31R1cmlGOqI4AS7gkpyedo8EcSaYx
5IvxxZhr1DyXxEkgdl7RCBmqLJ6SHj1mnYuWe0vrA72DGmM9NyFxZ7bHG1WLO+6AeCOf0mggyxDa
0wCtuZksH25/9doCXHy0+krlRtMAqYm5GYeT0e7JEhvOxr28FttISLqNvYrn8JsC8FAU6cA7FHGd
+75/aa38yRRDgMcp5DJ/jYRvLMTqkIBT9PF0QY5S7fho9bSue2MsTpXfFdHQ2fo94SCe8Xlh72/P
3tpdKWXm/jalLDnnVjEVRV+cROzGW/x36+MALA4IGg+MXsqFv9CxN7icN4peedQDwqxZQn/ccL+r
hwMlmr+tKNc9J3O6UAtWhIlaatkc7ZmGfv8N5Czvb0/W6niwDdB5gUsF99j1MRQA6zczaDVOXf7N
ds9Leh7pnwwG4C1Zm0GDggpLcWjfzrRDCIju33m0AndBe7N/3gyf154iUlXwbzuK27J8UWrmglis
6klsN+gx1NC1ps2hAMsOhNhC3wA1ZrYxgauhJ1DiwDS7wIm8aTCaUaKB1CCCp9luwow+Iae8B2XX
NIzQv8jDLPlhpm7oCXS+3l661X2OdwnwiwANIIF7vXRNbRYTGREI0KII2+S3X291T6xujgsL8u8X
8Q2yWBbPBB53U/IyTkckh4Ox/3h7FKuOSBZw0YxpO0Tlk8xyxxmdAk84j+31PEzQ6GvEvtgVEFDb
Qg2thRuvxeL/2VJmTIxDCaAFbJUN8MI1+AatJ0CyXIvvTHsLOLS6PDKtCTwmKh5qPipzlhyNJwih
vFTXwVzKnuuabmTzVCXP1+sNPy276BCtoZRxvULuJPsEeVGeUCf0PREglyfy427yvmlm3NUfrfcg
utPpJ/SXF5D+EyQAw9Y0Rc1YBqXJdrfXcm1+JSsooGeyGUZ9MPdat8wTrcrToLOYVWcTsI4ZfHle
BfSUvxFArG1OtNBDDUp2tyNZdD30OkGKN9cRO9K7Wq+C1n+ooFJye0BrLkUebKmkDe5e9fU6G36T
TNDwOPWddiyKCvQwNG64HpSDwTEsEPZXXVDb2lan+NrmAYgDKA5AXtFVowR6nVN2RqsjfaOP7D3D
mo1TeXd7bKuLdWFCcZdlbzm9BmbRE5J7jmu9N+yHgvAda/twcsnGYm0ZU05eJdtrNduW6ahdOUKx
EUw7PN+l1nQaLG/D2JpLuZw8xW1p/WRAdRvGymZ+sukSObkV0LGK3eRRUBZTczPMXN2MBH0QCKUk
S5QSc1Syy9RsRHmqBPIcAUN2rw8FeFwh+J6ZwEI6jINk3KsY6E57A13ghSGg/jrX5ner6tw2yLMW
EFSEof2PirviuZrLvIjtcc53MvUKiSM+/kp9DkiIKxL9Qza5eRI4fZk899TwEhxuJB0ftJJOG6Hi
+th8vGpQNgKdohLyGN5Ulj2U34D3Q37ICNLuAHaWjZO2agS9VkB04h90SV6f5iRF7XdGOu+kJWVg
Lnv0MAa69e32ll89VSgAvYqEw3equ1CjDC+OEo/AEVpDOehZ43oCGP+2FTkfasoL/h6z5aEvBmqD
10MpvKXnHrSVTmiY6Ec0qQBEd9yE8ayOBbhi1wX4VscFcG0lmwQTrgv3B7ZCP+w/3B7D6nLIXhuU
aMALqsJCCg/89cLDr9v+S1k8uhkPuuzjbRurI7iwoThw3YIONcvxYhYQ8LxLaqYFbe6J6LYVlW/r
rysSb1kJdkKRX00NLp2WAMQo38zLbqbBZ+9hDoYUwNUDcvS0fGcf9KoI9X5vv9y2vObzAEtDmREP
HrDWKSs0zWAycKiDCyqv5likPXgmXAZt9mGp77VRP5k225KgX1u3S5vy7xcRm9HrrBCdhb3Hxh3E
Dh5ABRILPm1M6vrQIPRmIy2OSoPqEnIh+Di65SmzSAQd5agtrMjU2bPf60HFN2oZKlLhdQmBVLNx
HWKzv4FCQcd+sJp0wF6HpOzwmEGI6MgZ2EyOvbPvPh/8D7dXbm0WkUlGpVh2nUFI+XoW3Ymh1t0h
adDWz9QxkRIFNUVRx7etrE0iVEKBjQOsHPGSYqXJCbOrQcNa2XOE3utZgHvOvx/06tTU7A/8q+wY
A5EwkAcollwPCRU5PCUXAq37Alx/7b6D3Hi/1YCwOqILI0rUojlOgmyLiXCpnsJiAPAz3y1kCpPE
i0h/vj19q4tkAR4GgLY82MoerGdWDG2GPTjoPKjHsyzpDVvohC0jcsQX56mo/XLUGYyUKN8VS7JH
/zrAYvnGedoyo7zCfUJRxtRwbLs+mLJ9qT1sSXluWVAupaFaZpFymVICoKgZwGgPSd/c3YATSpem
Xn2QaPp7TdTE1ZzaU0paTJdni3AApR5f/qBGJgMsJK1QRYD3uV4Qe0zsOnHloSmcwPW/F0UZMRCn
/cHecqBwILsSJdvqtRWDtZ1PNIzD1n8z/pDmPWgK/uhIXhhRlqTJaZ941CtPuQAriQ10OljHt8oh
a8EI2lb+HomlVAvKJh/bTHpqzzi232hyb9B4C3qxasMF15Ek0pcyUtezVQCG4IkqQfCbfSL9b0b2
Y3ZqrY2V37KieDBj9vIMvadwysYDi9CpjnD6eRg2vMq6FfTGSeZ12Wl7PRY+4AVrFgU9CZsdzOxY
dj4EVPd+/e32DpOL++akQGL7bzvKPk69HNIVDXrugHHwTT/UG4Enyhx4kNLLyXc66OFmwLU1NiXG
rntUuruyQi78a+G/9I8ueEjAfnJ7YCrE7fWyRkIfQQFgbhJYez2DgODgusRcnNjyvHjmYSIgBxZ3
tAtJh/eKHgjrV7N8aBdAz4gV37a+5ubQuIx7GwhtSXl3bdxaGF7p/gQ4AoSRQR/LH9z8420Tqwk/
2TNsIuUC0g+1i9IpdUP4Bap+jZVkoanTvZXPj+4ADhn6jsxPPXhGGTCdtviP3VByak2UlpAPkP8H
Ae316CDtQtAlA+e31F804FXbwKbHTg9R3v59e5ArWwWSlwbycjCFtitley4gvpinqUVLKJDXSP1Z
fbuj5YFtZeTW7WAkHqRoLVdVgG0XrSlag9OTZ2kvkyW+DaN7x+b0WOM5urEzV/YGxvSvLfktF3d5
qtctRG87enK7o53HGFU2bPiolQDoyoSyQGZb2nPtYjhDiwuwysG+Z5LimdPyDDqdgw+xmtvrtHLh
AsAOunNL1h2BVbkeU0VIK2oLe1HPPi2AzHpbZc0VP3VlQBkR9aggU4e4cdEQMMatOe/T6s57Tuts
53Cx/69823/tcUn1AP0b1AtUsuKGd7ZBIWd1GlPnl2baz5AN3wjvVzedVB1Awx3otNQoZfIXV5tm
jKnrQ/az6e5T/5A2GyHd6soApgfmJwhyAT90vTKT0BMIasDBMzS8DJ69y6b/HmzhivrXgvyCi/28
6KmftDnF2cmcALUbdHD8yYm5sCBP1IUF5OZJNS+w4JjnFvAdyn+imPoHRlAVAuGMhRIUtvG1Ebtw
jTqluC8q97753vt3ycadsLYSlwaUUThjM1slgwFSB+hgHcuNM7h2RFDXQpcOKk86eAyvB6BzfbBQ
JsYA9KEJLDtFI6V/oKYbuKBztcazMevvbTM73D76a7v40qxyMqe5oyNrGD1lyYMufmkW8t9oy0y3
ykxr9x3ejf+OT7lTJ6SgCsfE+Arq5aeEmVrYdSONwOT1TO0nOhtPc+5/ZaPloJiebNGXy59XIqUr
80qYnBpDb5kNzPPkaaEf0LQBGYoedEGzXYci2cg1rM8qCgrI2KBs88rBdbHl80FktCGwBhGcDCBb
Ezrv9MjsLdrOVTsmkRZe9aWVXY+XspFZPlYPGIulP9r1kdEjpEBu7xG5td/MHci4AOF5TdQoS6e5
VsHTBdc4TCTjGSPZLFVvmVCWh2auAPMYTFhWj/undD8B4f3ksa220/UJ+2coKkll6frokPZwtZZM
Ql+gp7K0O/+PnBGa/BDx4B2LdLRylhuACFs+0FPnvXipF8EdjU274TBWHZLMCAI3ixbsV/meiz1m
zBpPtA5TRjSNRVWLYohW2P+R/+r1IsXthijYxQlFqu56KHPHzNpoYEUYToTFB919a4BXe4hMY2Ob
rQ0IVxFqOODVlWrs16YAtmZu1Rn05Dc19G9cqofIf88b07a20yS1BexAA+UNLElbTHsAlBt+KAcK
myRfJAsD9fWtqvfaTsPrBccStQ4AuJWbuxk6r7YpwY4G3mdfjoFHwtzdeGeuDgap4ddqhAyzr6eM
GjXvUtPEyUQYMnwEGZknNlzZWjAK7rq/TajcCTOhTtaZWJUKYrq8OMzDg5PuDd2F5NBWLnNtBxCJ
vEA/HfpLdHU4JC/bxR6qk2jTHR5eMu1825WtWkCeFGtvAhfmKc9Kamp4M2eIRYhWBhroBdkfgOvQ
D/qvBeXpXzXDZJPX57H4JsrqyPrfOn1JXbpxca9eqJeGlMdVlro5OBIwFIAdk/SIjlNytl+QZ56H
nQVus/EPIqxLe8qGLnrij1yGcXLqJI6Dg6Zg4+WzdmjASYl+A1Ci4YQqy+OV/dyXDh5XZkL2GneC
UkBkpPua1FuEOquWQMsBtD/OJ5oor09OW9Xc7Q24aKJ/rNtnH1mFnKAGVm0JxawdUQvQCryuCLBk
KmQt87sE7CnT63tR5OQOm6HcvNbWtvWlEeXgwAuUTdHBqaWOjazBEYQGf7D64Fg2ZF0VLx5XDvPi
timsPhn6ARbGSqA3CAAR+5dub7xFVufqwohyb5LU0ByzwlxZeRX5/W95QME0Et32AVtWlJB3tIa0
FDmsNAxdgnTw3HDyWuilgdZk47KR865GTqCig/f00ZWIpMv1rLWzxcDACf88fHZ+0/dsKYODBn0O
/mmr2LTmpkG9DYoSwJ/wJlXWh+qQZGBLUZ18DorlhfHxp0jBp5NlunaeGfs2OP0WjfTqGcKehiYP
cOtogroenZGO0C6nZYWrNEHpcwp5KQLChsgZf91esjVLtoNMvQGUKeIpZclyLdPamtHqZNgn0bCo
yc4gBw40vtEct7Y1AO2StAGQ1oAm+vWIppE3g5+y6tTHSRt+51sML1u/r8xYwwbN4xXGobv3fX0C
7Dodnm9P1dqWuxyCcobQpzWxBrK0Mpczjfflt3q8B0Y37MkvlAbQPXm8bW/N9YAoAIBJqBNBP165
7wyUhBhYHSuc2RkEPVbQ/wG2D9GgTJUCGYNIRLkUTMHFlEKY71S2Cbr82pg5n/MvHLTFbh1W5ZZQ
3erFCuCPhOAA6Q+Pd70JqgWRZ1PVsJeIZ1Fl5xolglRHZ2vhaMFEv6fs95jvjGTZWLq1XX5pWJlK
PiSmUQkYFhlHxx9ksPNhl1RnugUMXtuG4COUyW3J+KrS+3S5bbPZxzbX+r1bH5N+/yclT0l5+I8J
ZadXerNMAv1Up9fJysO5Pw7p79tbb2sYylYHZ0+RTiD+PkF6ZSximj+40/7/Z0JxPA7NEp+DHlfO
FPokMFNWvXGA1kch0THIlEtOrevtRuwChF28q04mSZcdnmGQyyPub3s20vj2YNZcA96JSBfgpkDp
U4kSipQ1BhtgyZs6cEK0xoCHnA1Esc8nHbIqaffQJ057WNrO+LoM5lZhf3Wk/9pX4UANhWKKDan1
k6N/xXol5cufrZcHMkEcXzgN9ex2qUZlHRNHyGtCr4ba8hJaW60Bq+f0wohyTjVvxBXsetUpT8d9
mk7ROJxzz3xuxj+Ih4DN+mc0SohPE1935sqGJwJhKDrQkHlxxUbIvRY4gOcV+G/QiSAYVm2UICpq
7aQ6kUwHr/WD8HjAdC2IN6KutQQc7ghZDtXxLH6TEmOQaBEaeR2LZgZQ/8zeex+G7GHzRlob0aUl
5RK3O0cwb7BwA0L1IWMvSfvbosOuE0nQDFuvMLnWaoTnSmlAG8Bz8Lwqp3cE4hsqTTBW/q5BUIdW
i3sSPXt9OCcB/epsqnyunaFLe8rghiofcqPAliBLf3IHZ4IAVx16zAmcLotntA8AUTztR/8XeM12
2Wgeu97+7JtT2JbOhudanWhkOCQDJORyVd0rPRnA1gZlplOvH8eM7HqRhC677+z3yWjd3fZdK7bw
MJD9SpLi/g3oEoIUs4fO1fykNb7z1M66E5AUmg/aiIYsV1Q1NNdquuEwVTEMmf0iEhIvwwDQyqjc
PnbldjnUK/ITmlvC5CPIRMAVPvlBaz7NTRv7JH82igeqDSAf/DqNyCgbn4y6j7vsN2FbVDsrbgcf
IxO9uguacBV85Yy+1ttDk59Mv9uxnS1A/QHypbbeeOqt25HZJFwRuMKV+IfZdqYzs8/Rr1G0O3Td
iMCy8ilGP9Z4QJtbu+EZ5JZVjhBE03T5PwT46Fa6vgA1kLBK+SZMco9O9aVMWNRP9n8UJvhrKS+s
KE4byqK5SwpYIeh8ZnyX5Tvm0I1dunI6ke9DZhHoJXQ9qkUcUJuJzOJjfgKj+941n6tGu0vyP1mf
CyPyqFw8xZuK4XnvDSiioDe0+JCQX+CDJBvXwuomkJOG1z7SMWp2uQQ9Y2O4GMlgkmOpx7+WGZRW
5UZy8fV18GbtL8wo7jOf7dlckik/pWUWlsaxdJ5yS9s39hyOnfUehHaBmZ4N9jLrd75wQl9MUdKK
yDIfOzymeexPJ7f4BsYR1ztwcsBZPmmluKtHUMsaT/Yd0LNx32hxIh68rchtzScBSIoWPgKgiKd2
Pw7m2NaZQfITyNi4dt/elV+GX80foMhw6v+xoqYsK8hFD50FKwhBEduFJajW+s7ayFSsjgV5CqA7
0Qqjq2neqTJQZZZWGAkTFHiWJUyfkw7sQR/+uyPHdQEUNXLEgF/IjXexe43J1fquRwnQBpz6mXrp
T97lZrQklba30xkZ7AbXyG2ba8fy0qZyYpZMG6noMThcGaFTfZuMY95v3BVrBwbd9GihQt7SRqvP
9bjsbgJXDM2LE4o/oP96EO732t2nu9sjsdacJfqVcAMgD4dEqTIUo6CNmVYw08bWfjhpB3AtsCi5
A11QCLZ1cMAFbmAEdUiDapftyvjLyycekuPLENuH9JmHwgzGO3cPspuAh+VdGX1kAQuLPb0b/o+0
L9uN3Qa2/SIBmodXaujZdnd72PaL4D1Y1DyPX3+WnHuSbrZOE8lFgmwgG+gSyWKRrFq11h/Ot2LE
7N6+/FQmxdqNLfVDg0b7MMNdqP5JldV9A0sgMeXSAvOgEYauTmQfk6Ho8Qr1OE8fwKcpPidy6Q7g
JjOjbaXN5NSGAU4+XoM7S2H7faRcmP/uGr9wZb+Pg0xtMUAZ/M6gQ2snUn8Afgnlicfu0//RfA4P
kJWnR6T87o982QtASAzo2AIbJPSKOjFKcnC8lFD5TZKscKghaZxtwxIu/jVAoPNNHGVoRLGYM1P3
sxIHdgVyMcHTog+/D11Dj9ZFS2JwG4UEeisEBcFsdJohOan9GjVIHdJf6PAMQPA0coseS1EKWYW/
P4jZZFYKmc0gQEezAXX7Cn0PkKgaZMNWfeSeBs5hvjz8mboCOw20szoTqjRKUxHEz3CverQLP3Ym
mZLY/0FBU94elEP2c5BzonSe3EXecJBO4ugF0lOOjA3UFu+v+OLIL76F2fdlBDW1HPxReyiQG9Ov
XgD3U77OdVLEvOr1Uq8Luh41QHaQ1Z2vgdehLIH4g6X16LL3xWMGJsmGNiSWDkK59UfD84OQ+I1j
WNCedoeZ1g8qE33HycQuXr0vP4L1vSJENUBCSzle8P2uQ9Syp/oQkDAnwXPzZQ2O9BGREQ0Pz/Uz
r/dv6cC4NM74GQX+RU0VNP+PQeoM+gdKVjZXw2qOTjfxEdnzmToXk8xeFq2wGsthwgirTYKLryxv
62zbpz9FZd91n4B2/IcTCn0owJqCPxnsH3NQuQhX2lRkFuQysXmabRmiMgnUZ5gj78NDJixlUCHC
qEDVCElbPAuUa0tBVPgCIHjRPos7O6OnUjLsuZrng+rN6tDEgSiNR+Lp/hZZavABFT3IZmamdiQ2
Gb9NlTgyUop216GwvHJK7Cnx/Op3XxFpH0fWwZpewGy3jThXZZYz8K8wiZsMgM+4p6Eacj1cSaSF
kvRytLfkX5E8oJCYu5oWkj7fZTRwKqoCyzWSBnK0yTQRPazXeGNxMhFL9w940d8fwQSrwc/CqNZA
ICAab0Dc2T1oCtDyuYn+Jdvp92jhQoCpASkqYY2vR6sMqWZCTzPGaB2z8abPJiFBZ4e/TOxFzvtg
6ZxDSQGtIMDFWTpb95EGPRUgIICnTqj9gbBcD2WsyOCE1vmD2X1ooNccTXZIYqAP7XpAddxPKc4U
uI3mQl6Tlq7ymdN9C0pBXjF4KYpfmmLiCgBwqNMWMNXb+au0T84FUKPkP2yDSyPM7lNzOsVxDyOG
7Hy0PSSOSWdHE5HBAQw42vG+ucXZg8aVCOolGerRjDUjys3IDGDNN8TNqM7lZwJV1EECQwcYf2uO
my9FZsMCSARFe2x19jVkgNh+xgghaPZKaGelf7CS5MuvfN7hv7RU0DaBljGqqojPjFdAyTiwYhF8
I41SrTUJAifpbmpW0CKX6A6iBEGZkVB/kK1X6AtVvZeI+rrubDo9BxIPs7S0DUxwkgJsjD8gVnPt
oUPeixXYr8B5phTxxjSayA2DWuJstqXzCJsMCFowOaPrgokgWT4pYzGo0X7q/BVNBDcLAdentQOB
edJk27rsjpFRcA76pQVFs48MxgfcK/Cf67GBCgfNHyiC7Gln2mB7MCAzyz1qlybw0ghz9ElSrko9
MPT7qToW06tKJ86mk5fc5dICs0T+hISNlmPyqPWY663jo1FfS/OtCFKJzJhIGszP6rQVtjR9jOKD
gBtrrJGojGft9B4tbirBK9/tkxAwTuMh6t0gmTxVWdUSyaRq3cieEfL65XlfzSx5PFYCmqfnJY/3
Yw7NdxOCGx9hYoPSmjNDy+sMgXbwiQLKLs/ed3H7AEmEFucWDkkwAQCvFBIBKcVE8u5Ho8WFBlge
VRPcAtDQcG0FGhFyF/uwQisTQPPQBv/2fQuL47iwwCy0UEvTMDSYslwCULXXbRMk3BkPnrRsxQAG
DnnYWRXyehxtoCZpW2NXGIPhdCj9zDmsYVzdH8tS7IZAwN9WmLGkoV9SkA+A62g6yL7mWP0fFP26
KsFlFOS9wb/T6P6+OUAhHmpfQMQgi894W96Pg5pa4AoJswfk89IhPrRg2QRSL/gvzgZYFdLXMjoK
NWZgYeXHWe0Pf1FRjrgxWP2LLPGYXefvZS8OaDb42wozHgx1ghTeBGdrCzdpoZcI8Rgh2E41772/
FJrnFCP0JdCnDMzvtTsYelw1ho+FSvQQ4SS3S83Wkh9o1SjU2JU6FxnS+66xGBkuLM6uc7Fdw8wI
BBpiI9V55/iy7I1WGRCzC9Z5Q98qn1dqWXRFDciyWUwD3U/siuVxWsYTRhhnlYXu5UpbD3q9yTLo
NpRJEDo9/AkCUxHvsTL/8M0iXhhmFpGCCXMIM5zz+txi3h5k9Q8arf6LP0LjVgWEbuYplJnZBGjO
n3yw5fqWsgIiNEYWpdY5N7HFJQNzGGq4iH462wIT+CCNDhvEDBRASatEm+HN6kDkreYrK245l2ZW
g2LezBDhQLlmJsSY+5uvh6Rmflc3AuKgWYSEStMafJUWXlodKuIQe81tehC3KXHbJFkZumuUp/sO
urD5ZvVy6PiiIAa9aeaxRwNFkLQkiZGbQvodjPg/Sgqa7bw3bD/IOZeURWNItqIDC0lr0WQOL6Ot
hiQWQPnSi2MGXbOks/MmVaA2H8YuLqQ84qZFeybgyTPpB6rl7G6ITa3X+gYUCIOCBtdO2qZjbYvQ
uJZD+uv+RC5sACCtISMADR+cm2xGOS1NuRCx+VAuR/dAkAxIK6E53lELP+I4Dc8UE1TqMY+oAOqc
veQjAxC2RBoiUkGc4/6IlhKz8EzEkplSF8yzzJ7ug7AYUV5Ab61+gkqFnTvxc7wRif+Y7wu787St
YOcbYXPf7ML+u7LKBGlcCyIhFeeblE1tg/wxVrFz38K8p5hYBeUoFE1mmjtUGBkLQgK1l9ZAn2bV
d6CfEaGoRPv3+zYWjhocaegOVi28syz2NUyhLWMUGjon1ZIOkOE1dmIQu1MOQQ/JzcP0fVYTE77u
G11yDCBDVFA+oGMedefrYDL2SZTniol7KPqy4uojQR5f4K3PwhGD4hY60JClQcMEC8ZN9cqIGjyg
9k1Q27Ele2Jw0rbUsEXhhct+u+QMQPwiWID5CGISzPMxHVsd8gowlmevqaV54YcS+aSPUhuAvv8w
eegCAmJ+5mG9YXkrikoEvQjGFeUKCXxBXAGEldpFNfIUvRdHdWGKeawJE2QR1AIbOAQoQGw++v40
mo8V8iRlwTuYl5wdjScItshqoXjBBPi2K9ok7TEsKzh10PFNc5VzKi/lKXF0zWyfJtI/aIi/drso
7qnRKzhD0EVMAqvEnXcEnma0Y6jYhPW0CtPfGpLflvgfemJnrkU85VUTzb2swyuCHvdBhObhAgLz
711p40l/3yuWjhAo0yCgw/kg9zFvuYsLHGr3NEJGDbxYY/KctAPkufJtGFluyCuDL23eS0tMtO1o
OLZQowKzW1NBDibUoYHsD7JtaonICYA8U0wAhHhXNOQ5eEhK+lWkX131YaocUNPyvCGQY+siOa8z
G7fSUyvJDYxGVCM7F1IbANksD7yw5RwXy2MBaGx+EaPjl/XvskimqsBY+sHt8vWsEcJJTC8P5R8L
zFBMpQhqFZ62N0f7JzBD/u6/dLcAkfSPCeZi608tZIVn+iRffqcFqbrPiXfo8eaJiTmgUskouAzB
HVBsVE+D5N36/k5ZCmogqJtJyiFkfFM20IuRWmMItg+oSlRtAUWnQ+xvevP4+76dpYB2aYdZjkqJ
oTqcwU4HIQHwqwpRuvr3FkCKjQSLhewowtr1njd9zcqNAcxZleQADzMqr/d//xukyV5ALg0wFzir
6AXZj2daBeieK7Uru3luo0AXrI3p3IdfU7aJUH5PJ7fvCrt4gxKZPkGY72NMLRJto2BTOOAXFngE
IEs+AuJptI3ivgcwGTPwcRSaqjbxXYYJRlrhzxAcuWDcpeVDNQsFNJCM4KxlwlxfKoPRGRbOPkju
Fmg7UDXOfl0qOOPm9Y8JZhh+IKdWLkD0qUmjdSAfxqi39cEBUv/Rj4A+V3yRSAA9DuVzU5mkPMe5
AxmyVS7FjkJPWrirCh6uZenWNGNa4FZAAeCxde1To1J0cdfimwIjP8j6mY6/pajcyZnyUCnqBoIt
PJj6PMobJwO8ZX73zL1mzEQn4iR3IHQEX0T+JEmlVxi/2zkjne709OW+Qy/hzyClNvcBArcH72Fu
AAXEofJCBnuWedC32V5cmwfFaTxt161lRzvGdurq5/DQPE4/QVPoqASiYI4AWE9jq07qGSuR8KWR
Fz3tn49i6++DkEJWPcZH+TI2kRqtce22O0tdh6K5isfaaUBCqbaHYVRtMwyPWT08mY35BqSvd39+
lqAAl/PDVkFQGWn8WsURIjyma2EdP6Rb35Pe/DV4J/fRqt3wpJLnxWUXH6uOhkx0tYMtmQmSqh8X
8jCfWS26WWlP5OGtK0AbzskeLHn1pRnm3Erh6bJAMcVDd5ZLO8xdHMLxGvGp4VhaqkqrKG6AWhp5
O9yT5th1eRGr1E6JDNQw21I9W1r12wqanZpoDZnCZxNSqbGbAdbgV4YjVTrnbFsKjHja4yGCF52E
U+HaeN0KqVyC43cfKyt/Muyyod6Q81DpSzsW0GxAGQCERIqSmc1AGRWtjIDpQ6ggelQKQGNChdRC
i0TRqb9oLXBKVYsGUa8Fcfe3EioTlJCZappBx5zSjbnRQi+1q2PGSyMszt2FEWbuJLkPQNSsAjWI
Wk0HGsLS+pBNzg5b2utoNfx7JIx3TLQDAFvXwr1HOEv/Tc3AbqXLn2biaFvURlzMPz26iZOSeKes
ogIINdVp9uKf+pg9TTvph+JFG9XGa/EJbAgraXhpwq3Jg54o84Lc+xbmZLPECo8dC99iUSfY0d/U
1n5oHlBTqIQnrr9V9pKHgy3z+j1tdsMKmKL4Sd2l74ObP/q/0sfmIfZiMrxYABs494Pc4q3mcqLm
YHGxQzs6iT4N4E0Iby5YYREP3ACsdu4Y2imS3tvi3WqICYe2x024GYSH/nfjhpCTXRucRwHPsZnz
yJBHOZxmx06RokpeQyfaUE5T0VKE/We0OGevRyuIRUOhQgW3dtqD7lUHznTe92jU4K5/P9SSXNQE
LLXouoF9f6nuTw/6Ba5/O1P9PtfmlcKt8lfuTLbo8PpZ7+96KHZfm7CE2McFD5+v6zsx3fb6WjKf
7o+CN0Pz31/4m6BPbZ/McGSh22KPklriqUbw5ukmqvgUFZx5nhLSKeAFhXrC7xjsPchv3B/LUuEb
hOv/G8AQq64HI+HYCzoTphw/f5DtLwBt3yMnfpDd52DXv4Ql+QOORtmLn+TdiNf0Kv7RvSRrXtcu
b06ZABOJvqrGgITsJ/OQD7ilUd7lfPbb/zuE4fJwPdBJEoOqbHEcqMBbKyR2pNdmhQrmIySXjcds
dX9eeW7IBIIeampKleDgzvbe8NZy6hmL1ZuLVWOTDwoERqtgHkzze3wQ7OEcrxJkokYi28UZj7tw
XRUPfX4YeVeFxdz8pWUmPMi0ykepxMByUjgW/rOPOhKs5fd6U276lfWAVrYegnEcP53n687qfUPJ
L/ac2lG0hvpw0wncyCbJQ6/WSOdk45dinmnLcRaeNSaIlMYgCCB8DveVg67NH9063gS2ZFP3/8tJ
WLTDQAV1COU5kAhOSQsvVhK31DnnxeJYoB6CHiAU+tBGce33idFaBRJvGAuObroFmkxx6WCnb+OO
R5u27JYXthjnqGhG9SDCvIkCkCiDTKxJJsNgrDoLcJlqhEjKDyknNEmPYWsACJ2sdFNbmXrakSbm
AcAXY8rF1zCnjTnItBlNHAVG2EX2NBgntVC4aOv5V24888IK4yuGOva+OHumf0icyTPWoqfszT2u
G6HXebyG9sWT4cIac/aYozLoyBbj9A9Jip6PjdE7hfFfLrUXRpjjJ+9jyRrEeY9nkjuWL2MqcDyf
tzTMqdOqWlOmFixY2Ufa73KRh7hYfrZdjIE5UNCFRLW+hQVBeY1a1fWjzRi1Xhq7wJKE/VainZND
8sFExvD+ruZtOOagyRM9EuvZIdKvcJuuClfaCS8qMj+b+3b+j932jXGc4bVsTKzCoRqsoAUaVY7B
/5u1mi7bYRu3oV0MaSY5ppiPGh508dgTiD/3x0gyIShcTsYEqZlcKdatLGXhys9SHd2wTYjj0MoU
HpXaPODbHfLPdzI7hHao8iJLgQjke+qA+3hVEDeQn4aeMyOLV2PwmMyKJWgXYktOujTJujL3E1Wx
b6PDBuLent+XTif84Uz94qa/sMQEOrELFTMYA6C168SOdLTNWBCWfx5ODToZX1QIVOiIaBDbUqTz
fdOLY4TItqbiqQ6yVMavtdpKhExJIdkopySMFIl0puXqvrLFOvPu64srd2GMcWVlEvOuHdC1QsPp
Y+wDZWNkw1xeo6JddmiVGqFv5pljxUsIL+4h6OVC2xZlbHTgXx9aUD+tNJoCJtz4Py1kR8P+cZT3
Qe9VwWMENBFAKfendXGkFwbnD7q4XySaJPi0g8Gx7ldgOwZe6WEAGw6VUEXSNIdO2/sG5xh6sylM
tFkA7IM+K3YdpxLKH4D2YPN+RUq2HaX6VZfQD3TfyuJxAV1VRQXH8UzKdz2sPISwnjnU0d4zoKk3
rKB5Fakk4PEYLlZiAdaYFwyd9hD5vrbTAy84GjlGk4HRYELnovwrD1ejkBCpekJjKslLQGl5mNRv
ljd2EiE9A/9A4ytKcMzwwpbmHQRT5g6+YT+u9S1d9Yfgoz8ZPWmP6VHf4BT+KQtk2hXr7Dh6OdK/
7blsSfWC1PuK95paDMmXH8TMQ9NHZhzMHzTahme5sWvY+araRV78onrxo/IeHSfuUTfHz3uzwBym
NBmV3vdhVMT4o6efvlO5wmqypf2v9In3sFnyqMsRMvHHANONUQnfU555f9BcRjL3vs9+CwTeGw+z
+ada1cKwhwkUmx4sqDQ/WLW9R6Z1Jz9Vp3Jd2O0aQciTtv57sKm27UZ8u/8Jy/584VhsOEihHKu3
+IRkoznqKt42pCI+Xr28J8BSOL+YTvYh51eyn8YWDIHGp2qORbEFDzYEw17vD2gp2lyaYc4rAAsn
qJ0hvCFRLhLF5sFNFY5bsHeRLpgqU88wDuWxXLfugCKMbxfv6pYYD/mDugncaTuslLNm997ohKsk
I6qb/Yy86WF0hge679/w51Ym8U+6zmyNczNY6vECyPDvSMG2uURTRJHDxPeN2WsF4N9BtQtKwgSS
S3b4kDmi8dO3djqeKfcnfvEeemmYCVFDHegpeLQQouzeFklkGzuVmE66kYnJ2ThLZ9ilKSb4TFlX
pmkx+5KrbaonpAXcOePJGRDPlZhoE6iNAq0lWDkMv5/izUBq0rkdfOoPZDY21mPKyXXwRsUEnE5q
xjKksNc4umt5rTOPi6cKwduGTMhRxcIMrQ5GJokID9M2ho378/YNaL0T1ViwkgbeHwwD3cho30RW
ugBdup1vZVd3tNfiUdy0nd0dsofhNUf4bn9/QgLm/hcsjhFNnXNZFrAlhXEPawrFyJhwRlvVET2x
1vBRKy9Gy0k3LAYC0KegvRBtsWBSub4JjGh0Cvy0AfBcI2XW2pBniyxnCmyuovTyYYsGAbTQ48YB
SOW1qRxMklmqoEtAORtgvze9Hp0vZvg6SJLXmbKNEixp0XthtCp4htA8d9DSzxQMJPfndbHIioY9
dG+igQ5SrfNj4eLuGImpPkQ+hiw1dl/8DnSvLNwOqhI/QvGjApWSPg3EilI31faTsuXhIpdoFFRQ
e88SDeh1Q5bn2j6Ce2Jqw4xOL1S7jX+p40BUcEVm/br/SiOvhxRpv5GG7WD95gx9cbXBPTY3DgJr
yjI+iybV1IICRS6bHUFcHfL3EJQJ6EUS1HXeil6TrlCEnpv7cW20G/UoNiWZxoLM6ig8La35VL7Z
YkAcQBcMDNGg2LieiAwKalqRzL1ocWaSpBLObW6dwwZ6ehZaKt0oiSjpgf4GxVb8zpmK+Qi9Z5w5
YuOmqCqhQMcFhMgcWknPqvLeBXt0n2ymSH2oWzCmpYGbf9H/oCKgAuuLCi7w5hpINq+HjSxHkDct
+nIg/dKYh9Dc98XjwGNrXJrcuYHFnLlwseMYL8/ysNIb3cLpUnW7IMy2ctFiZOVzSWW8lprPqZJ+
gCDu1/15XfKwS7NM8sCvJ/QXTTArrxo0JgRF6gp+RnyjPDRjy9nKS2cbQPvwZAt0tUDTX8/kqCtC
0UyYybj4gphgjn5brnLU0nkG3iNQrc57VmaftrWaUCog4QXPCOxcecetT80zJ47csQU7UC5xwv5i
xh6E7Ki1I/+LTgEmTIpymf/VmlNoqIzWn0EJ8v+yJll1tNZtIngFRZUJXdOihQpCuC5lJG6byTUL
87OgIqd4tjjF6KQB8QpUD4AUuZ7iVhATVaBYT0WtiCC9xAo6cg1e/93itQtsPhoSQSBGxPv62kw/
RoUcmwL2BHhdlE3bxESMDfRFdk4XuSBdUQs7zGzUfu676+LwwLcys+kCp/5dq744C/xp0lLaRFDB
68xZb0EbdKf3OW66ODowTmiQFIIfAXF/PTpZauREKVqg08Mw35mZqNixUlPX8sVo00xy4yH/qezG
Av8rN9+VvtR3LbLtnFzUEskH0FdA2s7QPeDkmbtgU3WRJSDjuO/GpyB2qrAnUE0kirY2DDefXE1Q
DhCKKqfaCTL6LqtrXz0ISELks5Z1E6z//eRffg7j6dDG1io03ABqakTrFqQv0/CSCTzfWgqE4MFE
CzvYGtAzzwR6SAlnfV/ilElrwzWsj3GodrmB5mAdJI518GDIJSlzHosy41hAmSPJMbcwYSdboKhi
4iD6vWsqp1F4kgL9CVgdN4g/BWPgHOjz7rs4xGYryBbh92f61Zk58dqxwFVaWnFgRSfItL8JfvOA
DileToq5h/5lw0TvF4j7wQTA9qn7itQF6iBEJzwi7I7u0n5rgg6m6p7ve8OiHXD/WMgtQ5aEle8U
FL/JAEOMT02UOENAPTPcqX65MUIOmmlx0i4MMbtxGIJM8iGNfhKbn372MlUv9wfC+X1WvRNgSl2f
xjw+WUb80wK3q6XzCp7sHfavRflnDCqz8CDsy4GwTOMTkAaHCjwI+EfaQd0Nj9bNAGUxu1TxLr8/
MDbNcmOVuVP4pZYIioCR6R+DN/7xn9QNkIN7/216v29pYffAB/72BZakOdCFTsfJG58Gs/bExERb
Zdh6gyXyOv+Y4PD/RgQg3czGi74AZh6RHQXisqviU5TYaKGIQK1EqpSo+2zFT/wtj+ofY8z0dVTL
kNiAscJ8TD/7ByEgdQkxHCcj0Jq3h0OGDKfT/rsoezNEJhIFoTrKvVDGp1Yt9uOEfBwwimDU4lF4
MBelbzuSbuEyBtaMGUh8HYv8stBp4RvmMfHlpwnvOL/QcJbr27E5Nul7yO0HX9pnMigs0EaJuxKO
tWuDYQSiOyhrWkelP0vmdoSy5n0vXDQwv09UC8QkN+QnstjVOtggrWNt7VXzcQp4T/ylKcPlAzUF
BFewDjCRqAWLYVIZvn/MG9n2pceZhD6sUw9gJWDv1FLkPPbZC8D3GuHpLQMa+1ffwvWUSQXUxOWS
CkcIY6cj0RPVacPXqn8tunGTAqpROm17tnLUiF7FkORqSnzL08rCjnJOlLzdDID1ozAEZgKcYWCn
vP6UPO/ivCwG4Yg+blupBjeF7p4VcTgQ2EQiRgyJUrRuotqBRm28ha7NJEJplH4WBafdz/EU/dD0
7bTSgHLchL9U364Lbk3hNqLoUG7DgPCixajYzCXwBZlKtSQ86Q1S4Igl5bTKnpIvGkpekHkhLxW2
EJTBvo2rzYzghmIlewcwBHEY8IYNT7mi2TVNV6r1Zv3SqKNJdisl28mghwkNdvf3xpJZkJoBMo48
BlpI2baByFByEK904anGc9DRTVSRUqszXF+p+lOUltnGsHrkUYqebuKwlF4sPPK9+x9x60N4k5kq
uu3w/pvFI64XV+hSSI/VU3gqwtG0of2N7dPkwqbQfB5rMvOuhR9BcmO+ZsnA5Fg3TPdGN/adJEbZ
yTgHNfGGbXSq9/dHc+s51yaY0Sit5idZN5uQiCm4TUsMJOUy8zhNyS4J1mjOd/+9RYROcE0i+TIT
cl3PXxeEqRmKSXaqwC0WkMkimbIPLCdv7U5Vic4rAC6N8NIeE+8ULZOUWIM9FRl1cSK0cGXNneLt
DJhMnuXT/eGxGcfvRbuwx5IW+EkxhXEIe4Jkm82nXhGt3VG09TfFOs3tDqiDcNOUOeKPatNjA/wx
T9CPzSPP3wBFchlnFC7o6HiZffjihZnWidjFhp+d9LIh2r4aHzrh0w8OUvuc5ru2+FUXP62UmF+D
dGxy081yya7DhChDuIvznCRBup0qkbNzFk6C+bOw9IiPaMZj2yRakG6E6GvDZ6WOEOx1c5++S5+K
TQ0i/gzOdUqqlXboN7UnQ0WYEzwW/ADG0b8A1iCkblg1sKhJAEnUo/wktRZSF06L4L8aClwZ0Gqa
HAzOxrp9WWCseLrMb29gTb6f5xdLkLUoDlaKkJ2omj3HJ9nENSh9CYp4xfG3hSAxd/GD4AdPPwxt
vlBcGKrrqhkjOclPffOpqj2x/F3vYF+l7vsXADtfITBn5nOtIcuRA26yKzkvm2+2gKv3INqrwYYM
nUWsKhINzAeMrSKGei2qp9It9vlDslGP+lHeRptga26mo/VBT/2ztgKux6lsa8NTHGETHSZOgiv7
jLNrJuTHUyQ+Txk4Ubr6HJYhyAodUJvjjyco6AHd9GiNaFPseILB3+/Qe2OfveBi8qsiyAZEcPUk
29kG4ExguZpdtm7WaHvYDetwFWx0D31+YCmXj8pT7OWevJZXyYonIn17NM6zgHwkeLfA7iayXVx9
KYICO8As6NJBLT5VeYtHE1HEjSaslPzUaF4PijeO78kYHjt8tO6jyX3msEKnzPXwS70ohjIstZNG
5C/wm0Kj9BDsIQj05JP8kYe/uV1pXDRwj8QFB7ccFRqS1+bE0dTrVhb004/kMfhQM7uNiP5YHPBU
myJH5FzjbjYWMGK4J4K0FYCVuenp2lqMWnEcJLF1ki237TYJ2N9VeySCovGmcdES6AlmxVKMjt1B
dVfWVZsn1qlbd7vuLTuXB/ndR5+MuY4fo1Xt0n32R605ZnlWmX0TjwnKVT6sjvTLPwr9FxS4SLMy
aMWL+/MvXbnJPJMX42N2SdpWQT3UmMmiQgfBWyCAp7zUSXuqRKDAbWt8lekHqkRw13WLLqaMl9++
efPgqQ1hke/SPlrX2Be3X6CqCVSsf2o1wN6VXWwHwepBf7m/HRaGeWVl3i0XwUBK/CLtp94/pcR7
+9dpEGYIzMPTbHNBFAEjPrUPwGsaj8/9k9+SgiANv7o/jNvny2zKQCjXwNSF45oZR5mA4FboFf8k
HkXk339ZXnb238UNHD8Kbf/NeuKporH1B5Cy4h0BYl/wLoF3D1wq11Pnj2KgtpoUnIV1sAs7Z9hZ
IP7ept65XYs/q4P5kL9pjuZwRjpvYcYxdfgDBLPASSMiP31tVkOKdqIqpedU9fBaqW1ISijgz1eg
OlF6PJndBS8E4TTy/giYs9Yus+HKyrTKPgvpGWo6KyMlPboxHv2UiJzOhJurB1YO1yy8OwEaROBi
brx6HmfhBCYrPBrQTvc7787onSdjw8Ps3joKeJBNmDDmKsbMYnU9fVUOJbGgpskZRTdzpf+pRELf
6JuA02AfevSP9nv4d0APYICvLTILNsh+AJRzkJylX1lBujcoltQoppKOV6O5CY6MIcYh1X4oAzHA
0MKADEQ7GRB4V9b33e8mXjA22IuT3BmJhCPm3D1ZLi6i93+duzqMu4HA0iwjBT9Pn/OH2o4c4yHW
1+0PJ3U0ATdBAigCx+T8xVf7iRkRE+g7sBcE9QSTvfuzf0lkG8CVo2s2W9/+fYTc731zNzd6xtq8
hhfx1hK7yajmAZZwv4T4T8Du47Y3HawnldfusGTLQqQAJ5eM4goLXpXk1iqlWsZa5QTgOwEpll9j
a5vruTOMh1G4nUbAVWAELBHA/lqsMA8dlHjqg7g/mwKNHtuor1GMNXhEO7cujtCA0grKkLAFYMr1
9FGxEcqeZuo5Tp1OczU8CndN/jSpx/vLdOvmsIPnHk4T3NpuBFdVbUySSGjVM/hdpAalVsEOzff7
Nm6vhoC6XxphnD1NJ7Us+0E9/4g/4Q7hiXrJW/aq/+o+47f7tm4fPN+2wBeN1hGsEBvHM0B8wLU3
qefGG+IP9SPrCB7WlvIr9Z/ieKMVA0niXQ8ZGuS8peNMfVq91tXGQp9FS+p9wiPWXFxJMO7+7wcx
267XJikaE0k9l6/p6OaQJ4pU0LeA/UzZcMY+O8X1Dsc8A0GEqvKccmRTm0oxtbUIPcHzrrd/WGjq
+1DdCVI01AntwX6vnz8/v0Zybgmvh+rm8Jwn/cLwvEEvNntQ6lncUAV6US+xDnBk9BlsePz6LEoK
x8ulEXA9XxsR1WwyjEmGkUNxLjY//U28sgDGslZg4/buT+VtoogxxpyeqAAgPYtb77mr1iISQ4/G
SQnIijRb9PSS4Kl70H1H4M3j8k75eyJvtn2ST9YkRpjI+FV5lm0VjfDS0TgIByRU3ftDvLmIMCNk
DlGrKBMpQlQ4O+Vx070KnBTL7a2R+X3mADWkoY0bH34vH9PSjmSHPo2p04KriBhujV2ZOmh5+TWN
rsp9+s6rw2wEHAYWKCjRfoJcFuOPhSL0qOlS7VztQYWx8/eN6z/CT1b1jkfhvLRkl7bYskVk5Wmp
a756FlfDPnLIryfNrtx8PzzdXy+WnGj2/ytDjEvWaOFRhdBAqD5Xz57SkGYnvqtP2a52WscEfrd6
AVqkIMJTHfz768q1beY46spBgSCLpZ4r6gY7/+mJTCvhQ1tNX4odUMI1uBBQrsbKOCdYsYM4rjCp
Gpk80e3W1qpCxzdnRm+P8utRMS6aFvmYloOgnns72mRP5SEoCXovMKGK3b3QbftWc26VC4fB1biY
kxDQ3ioD57d2Nlc52Q8uZ0/fDAhsD3gSQpZKRXZEYhETatwMgNOqIIkCq4FUvIE1ijNlN0fMbMGQ
gFiakar49zoIh1aSzi9E41z8EL8ML4qwmYWajF6Cq7gbO5R3U77xBEjbQ+wE7zLkKaC9Of/9xdFS
hbmWhooUPIMFSXpG7zp0p7C5oWpjRJ5ZAemggQf81FmUF4xvAuRsGXc9IIORKDbY1iuqhEE3pUPw
bOQbEy/dElfXvv3NmdCbV+63FaSGQTuGZy57nfT9gEKPBOPTSuopoVuh77ipATxYqfW00Y3YSVZS
E6zum12aVbR6oSKJXAK4FpllVACsaaCEHjwDMGRP+uF/SLuO5raVZvuLUIUctjMAmKlEybI3KNmS
kHPGr38HqldX5BAfp+71xhu50JyeTtPhNKpmtMDyujxYSdEfJZnIbXpXcj/jzWPEC/lPmGOsJrq8
xUZRgkoZ5eA0bkXH3/obyek5qe7rJOtMA9I/Y8MBwpyt/aXCEFphpwanYKNuh/2w0zf1XnXRlslR
4mvXxlBiuOcp5WjEqhacKlcAKBcguLfloVrHtHAwYvQQbqQtFt/xegOuAyCGLMPEGNt3234C2X4b
3IdrlWb30sPP6FhuTJfbk74glxfcZGxjFrSTIOR6cIqPJx/b5p6wx9uNDuU653Fz5taFs2aOxdjE
UhZ9L/ZwLGFtrgwXMHvvePBsJUdcBweBE9gtCuKZkMxKf2ZO+tRUgiTDscLjnfQje8td3nnm2OL6
OMBChGahD49tXM0UK9FiUQlOIu0dfeuvhzWgv+6QB7mtUtfxAPiGShnaa+aX75W8I+mf67Fehafc
mVyZTnZiAzZvp9vxZqIKhTLboYsxyvULh/C1aMybf1BAw3AICv7scxst+brhoVH+S/wB4YxKSvJp
rNQdD658QaUvKTG3pQ5S5ScdKDV2t5mI5xbOD8WpdznHb153z2Ge5vxIs9iciUXQ56E3zUdS8Gw6
/uru/7imrR1GN3j0f6IwxnOjPBYyXq0YowmN6qA3wlIJ1HBazEUho8qFGFgkBIwptFDrmOhhm9XD
JFVLgPhHJ6Q1UV63paN5JzkYyXxSH2+LBQt3ZqJdCU2h36SYoDsPJyNBy010Kp1qn7glTexfnZuS
dI01heu+IOO9fGfelRvtC7drfBz+vGOChLdrlvc79JklZ3cZpfDqZYPf0W+TjQTNaPbmA+pfIh2d
zPUdfxVuerd9jTfJS3S0VgptMItqbLhCNUvnpSW4YAiLZByYpYkIEz+ksBu7JlNNhcfmx5+fgNw/
VKvQ9RzPif51Q9c8GYYtanMXsIwtFIzKxKmcdxp24Z06F90Nyj6g027yqGmLd+W+edvS6KE4lD8k
HmjGtWG9pMtoUJpkczILdP03dSvtZAn1ZJEjYtem9ZIGozVDEYTos/rSGkyEk9+67T2lLs9FzP6G
vTaM4QALX0NTNqLZS/kR5LAZaywYOmXavo7uR+3dG3nGm4W8+1KWcyKMey08qajaEUTElbr1VuK2
/6rJ126IBot25a3qVbWWtpNjrHQ3t3O3X/PSRdePBewZm+GWZ1hMTVYZSRmtxlcAI5+cdODpDkpH
4pjeNgnzfbCcPKfAyETSRlEZyVVy6jDINxbH1MxoNzpCjJ2tj0qT/3uPiAXQQKqfJR/Q7mzFKJKN
CDub1PhUKw9DSxsBrXaO3z8KCjDDJEdDC4KXipu8lVcVwA+BtoX1wXaOacpirweAwsrd2wxYEiW8
ILAkGL8LxTpGlCo5baGKMljsFa2N/Opkp1iZ4sRd9Xab0nUaAno/A4rgYYblsNCTS6ntJ9PM9b5I
T+1nfZR2Kd37m/KP9BwdpHsOqSXBQfcrZidQGgT4uHxJqoijpmjCMj1NyTTKdMz94kPt21CgLQaj
PoymyQ2sQ26mPSao6tdRHkadJr7XH3SpyTE2LVgRHjq1kPypNb0tV5zfNx+VFbvz38ewItSj0ffL
Jj3F+W7Ixr0F5Ixgwgi7GNpy8p7DJ6hahtW1pa08BwMaMfqH2z9hkUM6QJvRIgzgWXZJoiaGQp9O
SXoqTG1rAeJWqAGo+a9pAC95XtiHjUZ4PDJurkjT1kceOD2ZYoGm1Uj2qZV3FkeClyIj4PEYcwsR
jJamMVYCcxkYaJnS7FTZnT3ZEsJZc6PbKlrUrS0K3mud09lxXRqD6cX6Q6xqQtEZSzWY90AmpaoA
VKPsBMDXGQgUM/D3zluxWhv3vABz4Z5AysCcGRqk4DDnv5+FCprRlUXj5egBo/e8/Ooy584+zpzD
8gYjG6siO3l1299ZQiW/amNUPQhF29JgvlkiiZ1uAmLZKCCTRS1hkTMaYxU66MgJrBozlRJaF8nc
Cx5YdcC52+taiYYnOTqEFdTNYKLYTsTGM0a/MI3uJBbURH9JgPkvgEs9lP5Hg6ljtENZj323ieTw
CRN/pGyxUrw++W1AR2yZ8mxFcCwFfQ7lvuLBpH2J76US47chi4VqOXoRMY53eTXiJJaJLlT9SSjX
pS+5hfe7FWGio0c/wCj4tB6z2om1kqSGGwrhxuvQt4VNjWlJBOwqeR2s10bYo20lT1xdc4J0nQSf
LXYCm3cm0MTwv9vqACidsEOT+VQQIOrpY0PywhGQ0RJR1CteBRUghYeyqG3R+5OJuRMcw4+0W1Xx
bz16tXpSox3+tlZfu0wNINFf/eJYBSqzthVGtIk6SetPKboRSKZ3uiO2ieiqUfhZqyVAsmXzvWsF
Htbyl7dn+I1kqILBA6SDkNdjfLUUAvCsEU00Aw4/PG3YDKKb+5s8exzzRzG8VwwgZL9Yw0soIF4O
SGFJTnGn/NY3srBN9+JTZNiRadLoCHipwqeadBfU6OTcqDvVdDXdlg5jCIDt4cEYncIJ72XLxTYg
UlRkOOT6qgtpqTxbH7Jl32bodbstwgH0hEPHgZiA9BMTNGZa3RteJfQnMQ7Q4AvkIPUOUO61Tg11
FUyHtiywEdo2HjSq7zT/STcOZTUQI1qZxzQgQczrdVVmk8my+vwXMaI9VOoQj4HXn7owI5Lbl25c
3scWrf2GFla6GnWsPbdRFcn3+kYP3roXLyCVcK+JNG1ehc7G/kHPXEMYD2PgTIYtp4cMmCSCLaFx
2VvHSQnJoWOz8+0m4Hn/q9oK2uuxoxnrOrBpG31bjN+J+7gYJnmITxqxvdEZB7xcnaeRaPc8oOSr
6ImhxBQ8YtkI1SLr41PkCdpmwM5xWk2DafcScL1uS8nVy2Imhb4qjJ8gcQMduLQ2pWd2STlN2FJG
bGN0O4o2GaBd8t7IV/5mJqPBnilwpzrA6C/J1GYbJejABhkLHfWIkFoqmw3Pq33ljC8EDGRgOnBN
80YqwL9dkpEsuUgNuc5PdTUI68xXc6DKiqEXr6RSzzWajwZmeZJGrVZT0rYVTdQkNGkfj3FFulJE
75MwhWZBM+yHGmnmjVgT52FVE3q/irCOVlHbdv4xFIQgIANGdiSiKJ78VBaKBdHE2qGOpvpYJ6Ro
sT2GikHcw8pWnoWEVKD3b4klRJ7bTlmg0CkTul9hDtB6KlajwQOqvHbDYIaCrlTkqdC/hqnuS2aI
apX1qSUlp8FtNuVRsetV4IYo0UXHN3WdDKTlyNJ1AMNQZG5Z79pu6nxE/Y1b7A+hsk17Gm5g4CZs
rRBs75HbX3wV8c6uEtO+MxQd0DjYbpF2rOJCQUMU3hnHxu1rF93FWOTWunXnNNmLuqvfA4wyIA6+
rTbXCToQxigzphlUuA0A1F0yVypMb5TCND3VjkHU7SGg+qZxxhPHiM/OhxHoCzIMRxMjGNMG28hO
LU2ffz598hrKuOdgvF9tAULBL0DAWxm7huyPihMR+u9bGhl2Mb5INLqpKOr5HE5JIpgZkxwDNGRQ
zrUsycP5tTAeRgsnr7ZSXAuaYFwcyXV9om5M4lNjG5F/C5GFpeiQArx1UPhD3wkWw19KQVeJZhUq
Mzm7d5qN/FHbpHupiP7j/fbBrqIjhhAjbsEwRWNfhOnpFRg0O59ETupyRO26yjLTwKMNRhqJdUj1
5WEQI6G4M+ag4d6BbZt9vH964OZlF2/ojIp8SSUyyxIzZaCCtINEXGmN+U60ljw/F/ST8xhdYhp6
B2boaMD8oCZxSWqQzDiRQj87CQF5zQcgwEc+Wa9v38yCA0V2DyMuIgqmFsL2SyJ5ZSmlqrR4SRHv
l3KXbToiNitac0A3FxX1nM7M17MXW4vQVxAy0HmdPGIdiH9qErJ9Mnlj4EtMO6fDiHSeKINihaDj
Pci0pvodCioOR9Su4kBI2jkNRpqx37NtC73JTjtPI5jreh94WI/XWSGGBGPXhNpASqCtwa5kI69E
KjjCL4U+8UqvMzdY+3x+kpmbZ7ciTo2ihRJOEm30rVvt5yHFjVE9qhl5Cp55ydMlb3BOjRFoSeok
a6xxKEwjvMUhoZ+ci5kZf+M47P6nBMlCvdLxcm82qh1tOV9fig/O752dBioyrKTEbsDspG+xQFxz
dHKs6Pp9pAopf9xWS54AsClRo9L9rgrK7DRSBJxk3mpS2ulewqwMNy84R/632MboJhDHuy7vqvle
EAi4ckRiN3QFmyNtHNVkkzZRrw9CNUHYGnt4wsL3VUVDm7eT5roB8FJz2NxIngxjP8ZgXPkZuerm
w9ptMJSpOfHTuJZ3Mp5WL7evincsJsbpI0HzixEE7fDxI91v17wjcdSGBSzOvUT0FBEEXlUqrdU/
CeVVFHgUGDPQF6XQTiIU0zzsJncgeGzzdJ/jZ1hnFqj+lMQaLr8HOke5qpwtnuiE4zEXY4BvC4MJ
ukt7NgJUSzbqbpbkkXZ7wGS/9+52bVJh83771jnG4Aqwp/InNa0UKI0d0Mh62DvPokh6ov6oA5JR
3pQLx39evxSU2pdEYTZtrq1hDQct3lI72RaUx8KlAOechYwx8GVf8vziyxjMez5MWrmTra2rHbDV
G0oTyuHjHJb9b+ODKZ7LK/NrU80rZVafmPxSdpGt2/vn+I6nRLd9NsZ6L8k0Xhn1zQj+IW2obmrs
NF9zDnLbiqrsPh9skh7ksILs4aHaPJn3wY461OQN3nMFYdblM5edFXXTC4D/OImfhNTuRClQHwnP
1d22CIbKWIQuU6Rs1BFG9RRlTpOiA/guoCFVSfeW4X1qfLZ7YZU5vAfdMt25VxGZKgwBMMY09qvB
R3YC1tup7ENNsDOdY66XDdE3BYZ/qRb2opgn2Ul6yh8F2mwVFGp5KPq8YzDsk0qtr0RgQCCq/oVU
vLtW7m9LG48AE0qJ+hAiawIC6UQSkhHzT/R8m8L/ELR/GMW2Y1gtxmXGESQOvWnrdDo6SuZs6cjr
UZ55cW0AvunMBuJMoAH+j7gqizPkCMSXyDbvnhOHo5ucO9eZR868VUnFAsdZmi0iYMJtcLbFgUPk
f4Rs3wdhLGdUdNpYGRFMjGuuUvQ/CyRe1XZ0TNY89Zx/8C2eMUYz6atUSRs8DaP9DpjTrqmQjv6c
Dhld87Jiy4bz+1SM4ZTKpusjLURVb/saEv2Jc5Trrp+veO37+4zGZ1YdSlWLu5HqrUEk2ZY0Ih2F
I2o3JHUr4iTofnp8jD9CagxERnTFMQjLgq4geTxj8KGTl7EIstZpRdDOxUQs8Ro2EjHWaDYCehjl
+bpZAq6u7YwSYxYw7dkmhYaarPxR+rRCSicglr0bDgVdc4LtpfTpXI7951SMhTDSLEnDDqcaMfYC
EOj9G3WS9fbzRUGUInNkf/Hh9U2MhSxAbqxHOhjEgk3wREv3tilaNHZnX2cshFlauQcDkZ1efk0B
eUz/PN3+/qJ5QCp0hlyYk+/MtZToCgYCBMJfe7DtdD0+RylBZHWbyPyRq7s/I8LcR1GUVSENiHPM
FRzp6hkzH39HQWGC30rACFLgI8QOXieCBSqYYRfXnPBw8aK/T8FuGQb06f9HvY+rB47ELt7y2acZ
Iy2PIfo4azBIfulXGhYSqGvOPfMoKJeepmgKK8ZwK0wZeusa58l7/MsjMGbZQ5cbemRAILnvaG87
3Cf0sq06YxJjjYGQ1o+BAVEF0M7j75ze97a4ryjnHBxZZctdiVUBakoFlfHh9bf1hgjz/a+UgTW5
gSU0UiuDQHCa1vFqn7vV6jaFRbd1xihGp8exSXMNJaRTsvGfRWyE4/itZW9/RoDRZzMvhDKZ30nq
6qWylZ0ZzDYDe2c5Ws05CGtaDbWforiEWpRHbNY9ZZT3Ml+4bLQbaVhRhKYnER2Fl1qRlh4eFI2S
I2zByxx7elyS+TyJWmLXBZX5mGdRXoGRcgv/oLTpKO5viWywwAKlmpEX3i/o+AWd+e9ndKS8zAZx
Pg3e/5uZYSNPdhcuRENzE1roAZyjS2wXfawq2LWoazle4q6coJ11KDlXvpTDuiDBMAso/UBbEUDC
+9U6/ctd4dbPhSPa0guN3wPC0fYF93dBjWGZVeTS1BR6fnr1Dq5YUhUIGtgpQKuP2yrJo8OoZCWb
fZPUMx30mGNn9pF6R97Di0eD0Ur4EEHTO3BupPrKe0Cm0UbvfEXK0+2zLPjBc56xmea4MXojnukA
PZnkHTeZsJAV0SR0+c6NoWinY3fmWk0vScIEXoUvvVMTE9uziYJ4ka/+S4msC1IMyzyhB36bDFIa
pmANPFrcAFvNIQGBMxLxBy/hs3hD3yf78nBnClpHShtH88k0YrkC7Sj2k39y3MuytTkjwkSMsuoP
bTuASEyizW50piPyJM+cWIhLhYlYRq2xjEAEldJRV4d4V1L/Wfp8Hn9wCPFYxsQtQzHFaJP4Yln7
Jq31Jyf79Xlbnq+7rQACg85rEYOaQDvHwoJLu5n3Ul/1hjo/kb1DfCw24zY9equTZ4eH8IBWiP3P
4WXc5zb6IJzbtL++zYTGF7QZD+SjXVnEyj8kMwKavFd2aNdY42JXwSp1fHXdAuW9xCR/1W87G63g
2CPTKVR0RgrMkOFnns5YIeEOYxrqZ7o1nHKruElOzIqkB/Mgb2Ps3fsoY1JFJP1dKdjQQqLXfp/5
tu+tWz+lyiFJsThyLb555gqb89QfZkyD4Q1dh2F1aqZVl2GDyabRSedz6qILzheoFhpmKzG2gJ4f
JmbvsgwA4JWE169kF7tJI8+hzYlUeCQYXegMPG0Vq59z4jJ19f3bE2/wYikqvTgFowiKIOuj3IjZ
Ka/Ia+nIVPFJpoGPD7zZ3iVrdUGK0YUWmxtNvcJpaifaFAl9BRpiRcuEznUXY5NyfOOCnb8gx6iF
FcjAzE9Bbid+oBVK+nlb9JdMyMX3GdFXTTVpJnSMnqY7VPkNdHQFNCPrl3wtP94mtRAYXVBiYooS
nQuKL4HSuJLpoV6Zf9Z/R4AJI9RYqyJFn+Yikkh/6/cV5wALVvDiAEz4MEh1nmURVAWp4Y3qVAl5
W39yrpunK/NvOHNOZR/KfRtDkEPM3Llj64zKmpdvun0R6Bq8pIENuZWeG6DRfh7ylWoXLx6nE/82
pwDOfUkhVqbG9ETchPeck+7UW4TmNuX4WN4xGJ33Sh3bhUscY9chUf/c/1tMshk14x/DeDWBk0j1
oJQiqik5OYQksh+x05M3icE7AqPcQNHP/KEekfcRUZRMbOwr5kz1LbwVLk7BqLcnZHovJbP5CLfo
E3ZlXts5x4DobNVpiMNa9jxQEHbi9jBXTQClNbjPvs2bfb2tG7rI6LeIHP1UG7iRsiQmoT46Eco1
177P0s/EAhccY7S8yA1NiRvcySveVjK8vEHLvfGy5YRUt+26zgLNYAQtVzIVhzltGsJ7hHA4xYa4
kGrVihJ8XOxsdyLpR3hoSm4ymcOpL8k4s1V5mqp1H8Ae9lRxf81zlToJ7yPec5djTL5K7mdkPNUI
NC+HgGnEdcUn+p47HKO7SAGLvwD3oWJFw9VbRzeBj9ApUBID3VT5RLQH0r9zoqCl3mrMZXxTYUx7
nSlT6FsyFGVtELtO1iWyDy6W6NoAzM6Jh+J2txLRVJwjsIiP+mrdYBS//fHpvIl3W14eddH0fP8a
VkQQi4eKIOLMMcl/lfZP9FdzuLoohGcUGCeQy3nulx4oNA2xqHC/66Gutz3+onU7I8G4AAxDFpmc
gcQLrk0HldwjtynwDsFEexGKQ4LaQMaTynZDYu4DnRSUIxoc+fuqpJxJeNIGpdz3IKKRoCM1Xh7W
nYuxmPx0+zA8OowzUFuzDssG7Brpr2pyLQxFUEd7vk2ExzEmzKsGM6x13MppV+1d9Cba1UvFSU/x
ZJdxBGHXD3Heg4Rx53a7aM2zbDyxmo94dh+1buRWWeM+MGiMdcYAF366zSMeAcYUWNmEujbs/2l6
etUeW5fbV71omr8V4+uxfXYCNRqCOJ0h6oG9v7HIa3wcCMqaydZ3b5+EcxVfg4JnhNpBwUCvAELZ
n5zcQdPDd46Of23HvXLIZ2dhlLwW2lZvJdx26TS25IpUQ10J+/tQaA4xU9pV1HhwKvL0zmuG50gy
u9BPU4N2noGcmSjZdUR+bHuivd/mH0clWYxw7FAqxqIEjWjTO+bLH2llrKaPv7MvXxXws0sazNYq
MgNEeqrlgN2yJfqzOv4lEUbvFa8cE8CuQO/LFxiwY7rB0BXltecsVZXPvSg7bQgH24zdLHD2YK0w
DtvRTXMqX2NX/b1T1zxy12gL8yvgTPgYUxDVXtd3NYTvtdtLuhPuDydMId7HA6aLh63yQukw2Din
FDufmB79j5mNsx/AmIqo9RMNQACzEB78tb9Vn0zyZNjmf3mxfZNhS7dqN/RZMDvrV3G1G7+aVDBJ
mP++Le3LeZozMkxMMAVGVpQebm+Aa0Af3PubR7MVR6eWqhfnl/YViZ3JuwhjMRoBeIZe0t7B+iIP
CzmBZApQHvkQkQLWg4cdwz0ZEyiEXmhgOA4MtJuM5BF5Qx4tdNdYfvKXLFQvnVPQR+WohmAhXqXp
c7j68ZZR456XUePYPrYml4iCZ6SS9tXyOxB/0zni418ehDEYGKccUm0AiUO6dt3oPatdmrzeJrJ4
DAwyzp012ArNjvBis3s5VLmJSAGgzj9zgMfp6/C/GL4zGoyGFnGoC1ICGth8hOXxVNqqr+OOl0Rd
dBTfVK48eqlpKFjrc+wW/VQe0Ic/N/sanLMsv+bPyDAKqptAnzAQv53skQb3FsHibiJtm+P69r18
dbRcOfUzOoxTx+YG029y0ImLFVap/vLIjDpGqAMMzc32WJ920UZwzW1NDLyICgD1YqKa8wRfTuWe
/QhGZ3NghepFOB9Wznf+AxYI6U/wIT8CIqxSm+dLlk3EGTlGc6fAw8DrCEHZHWRMy9pSNzfJyCve
sRaDvzM6TJgfpnmf5rUxP+1QmSCvne1vp8/P2zfI0Sx2lWuVdknoiyCCMbTyZSf3BC8jDKPcpjLb
gFtiwkb6gxV4AG9GSw6AhkiPVTT/KdY/Y9Z8zjNfMWZpMJbdLIg6UW0MN7//3QkY6xDKDcabenx/
wCzIMeO2NcyKcoNDrOPGEPg4xho49FWmdX/7Trihb5HDQ0NYmmwAzMM/ppRtvAp6GVkxAQeZ+xpk
ejcRdP1i3Ru3/58jWaz37gbdyz0fJ0oJgJ9pS4KHlxZDwsJdcF9sKnHVoSqMsR3jdPumOBaWnX0X
zD6by9DzK9x6Eu66E/ACXD2wOSK9eDyAjc29fmgyZ/mI+bMK9tWC0Wlfml28eY5trhVftABnNBjr
OvZhLPQ9aOz0VbYXt5I9kFGhb//tnWlifhd4lYCOYtEPAJsVhz4WkeOuXpITAJdffBICMwWu6fbl
LL4zzwgxNk3v0rYuxWgmZGCfC6YDeW3GywJ+RoKJR7DJeZKSKZ7bkCREp6NT04+BwpfbAeFlmRdl
7YwWY9eGZhixYwt862J6BKofXhChbfFihmWPc0aGMW7WZE6FEYHM62RP+3v9rt0/5Jw03zLfsLUT
U/yQZqwruLSgdTeNWASRza0OnZu/9W+IS2ltjzlRXdnmitwcgVwZvG9yxiz7Zwa7jrAuTBCLHI/Z
yR1fgFJI7ifqvUoOx8Mtc++MEhMLlVZmdZEGSiI2Yt8Ftoq9TCkOxBOGRdk+o8NoK1autoKC1ZEn
G6sXBPg5gVPjXzyJgQ4NLASZR9TZIn/bq13cpxXEDWiSOp3jjjndzO9kX/LX54QYlmWeN+ip18xq
Gh9DbMzqKrvZ/x5Iact/IBH1vjw19L9c1DlVhoGi0HjqNIKBCpleU7wrG4DMd8gJ8QjNH2Jl75wQ
EzAOUicMY9rmJwN5weSnSmvymJHJqY7FlpMiXFSrc1pMtJhEop81Je6scRHBjY40a5Vb2wWsBW9p
xZI5OqfFWFdtbCGEOq6tm9Fy15jkyG3A9du3bbjEk47572eqa9SKhcXeIFOg3jmjDgPX9A6bKiDy
HW0cbCHzYQa5sHA8soyxRY+sZDRWPRuoya02ADm01TfVQe9y4yTH4Zf0ovP32y8p9TlLGdMbJ2hf
joFnCE2YctK+jI7hGq712r8F1EehzDCpqDnpPXfUiCs4jD0OO2UwtQrHrcBlDLDRYgcIGWDHFisu
GMUshP9bIa42qyhposuJOguOK8/I6XtX2us01RwyPvGkZymo+eYowJYupQfP7EhoMCYDIU3eZccn
f3q73Xi7B46Uzt+5dSbGmvR90Td6AjpAIfqdOoH70TjZUcYSCW5MzTsSY0+sKS78PgepyVVR/seC
IRS2M3Q9coOb+Uu3DsVYE01QZTEocVGGGRGt71xF+RjVBwvFx0y0K8TVla13675ZWe1bWXT/GrYa
eVQsTFW/cNQAbswIZWKEYRXU49x0aaAmpMCZOgVe/Bm9fXvLavcPnS9PeGZiEHFrgt9+0al/9a7k
ZKv/0D8K2EwgZAFA3cSAE3MUwVSFJjGGWQ4x+zjfmXDQ3vhbDJfkEDtfDdTqRRljYYwF8XtLqH1g
3QKtQKRuBum411bPsft+m2OL9uKcDnMeTarHoDNABzj6f7Bql4Sb0bVWEorPvs3r9f+6AFYQz6ix
FzSEqpp6MqhhqTD5Pez+TC9bHlrSV9XkFhHGVExeX5XBbJZ6rKhLifIHzzlbHwmwjOy7x8l28Xq9
9zeq6gyf0XprbXjbWhbLFOfHZIxIEopy2on4BVO31fLd8+7BP7ZEJMd+g7DL5Ej9koc7p8bYEW9q
Y0OYQE0D6gASGe1r83ZbSpb06pwCYz8GdRwgpHAq/ht667qAGpvbBK53LsNCnFNgYhBDHsVGq3GG
ypZnUJvJztAHbhBtk5LXg/8Q0oT07r3q28OzY79tM/rJs5JLT/Pzn8DEJ61gWJOvzSEX8AZiJHJl
8snDdufRYIIRI0yxy2UOtdqXTeE0zptv846xmNc8PwdjOco6a0ZT+xIHA9tPT+gidjy7Q7fJs7iz
7m9fHO9AjPkIElHK09l8KHfuTGagIwoft2nM37ihz2zyu/Fzrx4b+EkkguQ3laRY3YbdCpwIgyPj
bC1bHic5HEJQ6SF2AHeeAnr8/LuDMGYhU4faFAQwyw4R7JKYTjRGxxSvr3DRHgAv0tQBXahq7JPc
igopzzsxP/1S3GkT36vr28eQFln1TYB9hBcCljmH5YRzZIHj6ludDgCBiIickwpe/ZhVlLsubTYx
V0JwRpMx6pGS+JFRwu8CEZ7mRMew9hzd6nZHRZeWd397Ruau5DIvqjgFExG/q1TAUkT5OXFjqp86
+hY4wkacB1y7FUcKlz0kwPVlGTqsKKywd32hAGxTQtph1dnRz5oGIslP22jg1j+Wwk9A2/5DieGo
oMIYjQooaTIkvnE1chhye1q1MneciEeKYWZv6PkgBfLsodzIjg/7LSD0+VXY+TPXMvJ9IsYRAs43
NFMFd1bHa6SLsftZJeofyaH95PLkg0eLcYkIaLMiSnCkye2AOB4FgJRTaH33EGJEhZcjWqxpn98V
4x7rXstSIGli1AcITIqT7q0KiYBmNb9K0DK4y9col9FgdVvRFw3vmYQwHhGorEMudqCqmKu6fina
e7NZac9i8iy2biqS29QWq49IV2LfFzCXkRxnWBoXhiiIsYJXyt3GRbtdf9gP6B77LxXbczIML7EC
rwC0oTq/zS3SqkTaFb/03zw9nrXnWha/D8PwLm4AHS/5OAx6+koSvM7DoHuPGC9AN7zNt+Vb+qbE
xBQtVv5OtYVHj+ikzkdC9vMTkhdjci9nDgTOnlaVVbR+OV+OnewPmQ2EfXh6xeGp1bLv+j4MG094
hiroAchk97Y72K1TP5cb8Wl460lEK7vlpK/nX33jltj6mZBg5UTuQYtfp4wUxwLdnRkXY+rLZl9R
UbHDHGin85rp2Tye8U4SAD4alJC4GUpPcl9Dm760IY3Xyjpw5RM68zfdY+J4PCFclIwzuoyFR/uD
qhcJ6FaoaPwqn+/L+4fbsrfIvzMKjGEv0MUYaTUo7LwDhg8p7DrnhnhnYGz6iKX3KJeBAraupGv/
OHiAh7vr67Xf/5fpXaTIv++JMUBaVvljKYIWBvhs6VEk2eqBN204W5dLWQCIt4oZcQk7r4yriTtV
9Zskt9T2ZG94bnb+ebc+fXndty/2OsS7/JnMxWpTOwb+pLRAVKnd9NC7lFdw5TGCudgeENC9r4IR
vx/veX2pvG8zF6kPTaq3Br6dUu6esIX31SVrWP/hW0ILMO32pNiPtQ24Hmfvw/k+vT+93L6DhZmB
S0qMDylgCYVuZlFMNkAt7skOBuNJt4lLnx6z1e6XDX1zbAejhw6nI/CrEH1LmBiv4mGiMq46CMDB
/dU/h8+mk9IPgE8f7O7uMbCx7n1D1+GTQ1v7aX1MbY/6rrV5v80B3j0yTgdbYyOxq/Aj3EfkRjl+
89rVXHKXcTVtZ47iaOLjA/ngaflCWu3841dTdmarabXva+3pJXaEY7oqficEGO7Rsy3wNqjdVnt2
3O5vGI59l5eeSpa8qdLkmeH3nKvk/UpG3Uuh9rywhCz/9ZdnymfetZtaxfJmUwXsaF5j520B1FnY
xlEQ07Af8as1QggnK76Qp7yUEUa9szhtQmuWEaDfP9aWI+fPD8lj4yKlbO/f9y1wQ8fdXnlpNGoc
gt/BQKJ9xIPil+cr/d+KfjVX10veaJizjmGZNVVIjK2L7n7Oa9ckW5fu6/NIVmvn8y/FgdHs0TCy
ThDB2IFQzqcVnqgxij0UaPyMdXwbj7K4JPFDvto6d/uRPFL7oSX79Rt9f2p3dGXP2G5bJbJLXhzL
+QlMnvu2Tl6vWzIv5OQrND8T8DCQMM4x4Ty7Xy1BhTuy3YO3qYhMnA9sAbhNDXv2bgvEl2k7I9fL
1mT0CcSyJBvbIpvBFn7H5D1GybReC2RTuRgrTEleElW14+MBDTLaRnA2gbvbjEhvyz5Rft9px9cm
o628Ow0A9ce23NQ5aET0Sen4hbOe1u3qtV7dmaKj/NEfJGx3W6lY4buy9gr26ZHAJCGWTw7bEsgW
xDxIj0AFIX6AttRk0yakudc/JXRRbgC/gP8w2eFuwKZOrP5aJfsfn0qEEr15rGzpqc7s6L7zsMLj
MdsXjZO/GG5OG/xc4Y/5pkVfHRFRRvqV4mK3aE3zvYfkUrqSsO/jcJ/PeGkfB3HTuKvC/bCIhgnX
DSpmVNyWzqEH0TBeD3bUoqaNlIb2W3Sm3XBXku7pznQCikQ2NpHpNLALNzLJ66YkWDANb5bT4Q49
vP9H2pc1t4002f6hQQT25bWwECRBUtQuvSBkS8K+7/j190A9c02WMaz4etrR7XA4Womsyso9Tzpc
S7aOsoGkGpmJcNQEbLBEPryNCyyIe20T2bZmIyN9MM7BvsxRxjjru8wGtOfglCidp78UbNCbyWSN
gml8aXtxK7dEyVDxPd6FVjGSrRotfVPqHgm6c4v1moNvfSqYztBJNZjeB/8r2+xeqv2xspTnk9jb
PXnA+rTcyoD3JG056+zvyiftUSkJEFcBaYylQTYH13gDwGEBdQ312A/W5PL2tts9Fb+yxlQ2oWXq
HXBjIkc7wvbZramVQPLCXBtaNCAjWCaQzMje+Vu7dB8GIgETN//+HCzx5H4+DS+KREi4s9TdtNXv
MXCxQ7esS+ovdSCbnQrhnznSHkySw/MwZaiu31jR9KhJxKmxuiL+0kxjGx/R6nIi9kNNUruyEgtI
Xz12HL/0Zo89TrvE+u4EwEC5NdnupIM5n4+RwxPhvn4KoQEf4fjiPvrjcYv/2RlIOeLQkLnq8S1W
YOL0XfXzqKAzyNTxQ3ESnPkaWvmveeMAnT3HHwV7nxEHu5ZeOBT7P327+DUA4jpFc65MBisqbSO1
j+6LmX7Jm1OxP3YmOAWghIaS8CbCfpTHcmPcCcI+JZ2VPH3Byk2QfM/3AB5bHj4xKErkknzyrkga
d9ac3SbdFeTe+AxyEn5H1vTqO0/aHVZWl08daq67AiPHFh4aT0Yb+XqXSJvdlsstP4BUhnZn5gcU
vDem8vmRmECPle4X2J9dZzWNSdyU4Gh/IxPKbY9pS6ZTs0/tOiHE3doVQOINCzPTgS3ecfB3klNJ
3Mn0cTbf0FXAIyXt/unzNTs9Z854Dg/xh5WPzuzyeAxdetip4P+2QlszswqAjGRNlmQM+dLqUw1j
jeMiv0cPruTg6Y/kPTouDRmp1WZEP6nOAgNvbHFVuwh93wxzxKRP+VTC3Eh1Khs94COFzBT20eOj
EwFPv3PQO3RXbEt4ztKdATWaHxgRxA9vlHG/4p3yutQsjPlcB+1qIu+PBlAMItMnyFK6tw95pbkH
EwgXh7wYxAujwfOBhnFwrn98tSL7ANQb6Vi94rEoWOersWtcf2fXrslRMVigt+ms1rjTsiQvb8Jz
TPaCgwfAYmvF/wNbElaqSKKkAqLumi2x7EOx94Ph0SCo9ue8Aw2JUfriDr3uMfCwqjsmgtxKBWDh
7Q9N6iiTKu6yQAdNILvnIcwgdrtEzvfA4I3lolyzdvv6WT+L+uRRKsS4L+GhWPeMr/w7/XPt+1AX
HQaNUGOd2+KAGySxlaMC4P6BFAwyIosO5YsDgqzgmhR0Xh0AqhFyOHHm++ExsGHqiItlS897mycP
zy4LX3FFwi7yQepPre3i4QRJUwnZEr2gmMWKXlieMD0ApeljOXBL+PK87x0ntB5j9JHk5OURDohz
T1x7q2x2zyExARX/OZm7wGK1y/z0gFMa6Io/yhn3ZTGt2hH8vVrW4f7zdHIr8gbX0tkXJLPRROk4
kPPC3Pd738KqKeC/BcSaURw1vzfn0bQf7J28f4BpIHeRdf8NY73dfblfRx4W6kUih0MIF8zV7dsS
/TNJeuO76TocZ/QNABvgBQvOybcO24M14FPfHcVtEDZgWC1zJOJhg2FxYlXwGa/pJx64EIl4FrCM
ekn7ZKbNEjf571Lc1YP6CQcvfrg6hPlYLcGE9RiQw3Y56Y1p/3pES0xI4KblVmdZnxFiwQk5ncVb
UywTrpVKEDoxcrs/MP63DvlaB/2XVKopl4j4GOxdsLav9y/BWd6+bg7WtjL1u5bY7sYkD/gdkzNo
K1BtGx9obtwHLNkETIbLklbGY6QrUFyo6Wq/XDoQFVmmeOGF5tVA+l/CslSMTPxlSsIpyNoMS3MR
sNQC3KDhVXcxJspZzZ51y2va7JIWpY+VEH1lgLTroTUju3d/++RhucvbT2TNucCq6j8cUbp58qMs
GVUFCE/mIbn/lZnpB6YZmAjwKxAAsIYXdCjdbKR6UxgK6GgI+Ab7XfpVYyUI0G5zAJdzaMnHllNi
P33Xzm0GWadIpUC7JkaFN/05Rd4O3jXYngdtIKymOBYZ/drHCGNjmqMS7FmpT6SM+L8zCEWKF3ib
ndVMDwZ1sENUNH62/F0TUkItKfxRh492EDC8BXtQuxwizhDNQTWiiMwKnMHVtunXgrBQMR77WkXh
kjr11oVSKqeoWqh39/fNNrc/b7O3mnK9JEAJ/ZQ2tdBIICBkTjZZhWaLvvkWbPnGNp4n38LVsRYX
/S80gQ+piZqAXefU3fGzn3CTgUd9MABPpO5iJMZbe7bN/OlfcfeHEmVHOWxr7aQY3Fn+czxbjYXg
NbE6l8eFcYzM5GoKaJn1+2+2aOMHCPG87iOwVVoKGbBzUiD+lsekEiD8NaASEQZza0bpkt515eq/
Enmcg0wAc+nb7CrHjSmiEBvugofbdNZCMWiSP3zRoZgfNr4cIRxCIqVwZUvqHc4u92ilEPcZFnSl
Bx9+BeL6XYwaunqsNMJSKmvu/dU3UO8gxPaXJlwuckLCKLFbV/cE+6H69X8+VOo9+DHHYTodlzhh
hw7mR7BKx3nSj/9ikn9Rz38OlTIDsShWRj/9MLSg2GUAWhgcbNfaMDlaXtPfJvQPJcoQRKouT+kI
jpZ9oQags3qMp2N67rhMz/nwlWLkKSIMVDIpswSUMgU5z9WGISzv3AF05Z1qcZsAFIW72wK6bgr+
MEipk1gOcy4MEPplmBlJNikwlz8iZjeRuIjYrXOkdEkn6QZWLuHG5POAjCp2/poAEEaBsYRja5i+
EwFqdNNDe+7SA7cNTo3L6udjXCXdeJFyTSb6MmzrZDZPXQfMGDUoLTW0e//7Pz5T4NuqsijC8QLI
LXV12TCVdcGB2d55bQASVmPy4IFlW9fzHxdUqJtTO2OeA2wDf3w2SGgmIxmB2BqQxhLRJJPakRM8
TL+YVFcu8oo36iLlLJXkTIZY9s6PT4lYVbCRi3R2zM0bKxd2QeqvWZ/GF6OgWt5eRnjMxiq2aD2w
WnAlFhHKDgiqWgUBQB4xXGHs87ccebLWle3qbNzP51RfRpjR72aWcFQK97s+i64H7Z2T3RNypJaF
EVQL6DUW7xrMJvs1L/TqAGjbUWRTni83jLPmdbMyDfTy/PK9u69y/1KiA5Co7kS47eSjinZbhNds
hiKgGdSQMTyD9e8U7VzhgySOoRcmE7OAvud9lEz38GfCndIKV0Qow5QN8YB+UBCp7OxoHOVT9xTs
1G21UezonGCmd7GJx9x29yNS4d8dGrK+8zOHFDqZMGjBSl6shRdX30PZLyNRxqrR8D21cxBtXiab
0e6PLRq0WOPlzPOlTFjGaWWnNiBl+UsdJgEG8tOD8caKmFbU+xVHlP3i0W+bKiHIHH4FuzsdIjMQ
1b4tK6tP6EJUKHUndhVfyRNolHe+V9uyc0YMz3DlWXxQyi5RhTjgW2RfD/FdZP/mNjVCsH9jc69O
i1JuGOMR45oHJ5Xd2IXd2WjChnnP2AuV19z4S1J0Q3saCKMCwzs8YkaZaHtpH6Dkdiyc9qk8sPha
S3pcEaOUnDGjF1rmcHrCSXjloUgOWw3VT8FyMGz4Lu+mQ7BLLRX6xHrrtmb+obiFyZmeLckEqs0n
ZrXdhQcJdSgUwWzfOe7c/u22FK2lv64+ktY4YS+W6XIi+ohhhZdIQvELs87a4BS9G6qbTiKFZEX1
BpjxsXCKJjIrZjibNW+mme3HKB6hcX4q7Ti04nlXl+em2vDlA+Mzl8+4obM0SmfFOEm1bVF24E1/
p7wE+/Gn8rmx+T0Agt2YmDigX58VAFEi55lBfP2pqZqEIQsZ22uoixxVdVKKEBc5mcPHK2qVA2lR
MM+taDccUh31vdksZ2JHj/IJlqvD3yZk2BtWaTG+ZKH01zFgB6wKN0cX/1qXyYucFHDYLAnHOO6R
KBdQBkf19qva3o1uhFGmN9TeHmIi7zEFZ7GGmtY19Z/iD09p6lyqfSPsEVZJnZl8YfFotsUjfWBw
uap1LqhQSjpISlXIAxw3b9afnJm8ISvPwsVdtwQXRCgVnQISStRjEIEn8axiSCdCNDg88uR8+8pW
siGX9TIazbrjK76WS9AB5vC9+CAhAnRvU1hXahesUFp6rjM9axfxhFHrT19vqVtYDN+aeVyUjpYU
jPbWOWhM2JwhuOW+3zWfZrxh7UFYfWp/ePn5jousdRD2qJn9SBike9xy96rTI0d1+8TWlZ6iSbKK
BJmMHC2e2QWVSOajvCuTAWlTYIv4z0ZiSnv0isCt1p3UNd+WeExEd5aMLIHyXG8+GSK+7mRefAEl
43KYBu0shcPj65gTQAkGu35voHNhGauLCb/PD/oROJTYvJxvmNHEqjK9IE7J/mRIMjcmID52GNLe
5sT3bNLbNkNpr7W1ov9ZUxUZi08NQ6aYjOKwk0KlHvDGZHQq9BHuFGAa5phjF9shcuVdRZTZal+6
mDSP2CK4LyuoLT4GWKT6kjzgv27J6hpb1S4XH0Uxj1KPNqtpD78JO5vSxJQfnwD437zcFrH1B6ML
EgZcBFkSfnbRXIgYds3kUYoFIo/TbkYl6c18YhYaluP7yxjoMAM8r2LagF517mMpwhj648JJ/qq+
7+VzelK34/2YkRy7et/PrEbatXyCgpF4CdeJPJCsURdaYH5d4fx0eIy+k+dl7+ySWY5Mz3n5fUQV
JyDaQTjP6Lt5CDdlTBhHuth4ml+AiqIOoYuqIkmUxzsVfDHGfDZAlU6Yr6gfExuYlR6P5a3j5oE1
qSwsSuAWOUqtRoVQRnpSDYCbwW6I6uiMgPD30X1lchuFBYf2U+v7i5qIvQqKpuG50Ng9QV4PVa5D
XmprdOLHNjMDzVRBLXVt03t7m+EMFm88JqI/Gce6JkbiBWXKu2n92S+ivhn+gcVHR5W3ZDawAvdT
dERSIcPHMIlrL/CSIOVyBpPkF1wHVkOfHCQvJUpKeKdlKfk1LQdRNSRNW6RGpcSlT+Y5rQEgjm42
nUhYB1jlZiOfsxI7jPmPUXdUzjAxamcawHoqjn76lnHupH3EoUj6clcIaG/M+56ohSuEGObnGR+4
MuunoMX6zwdSAtaIRSSVy2vCU9KcZBeQ4PDlAzLjLTB5N63YsJ9rzsglRcqKq3HeS3qAk5eAfFft
0gZauZGWLkTOf1XV7XE+GCgIhWYPHx94FExU2zX/VYRO5A1VNRRVoz4gjDhJm2J8gAK8Su/ewFDB
aB45Zh53XVP9IaQved4L9asP9TS3i4w9A9kdQ1GvCZFtw8kfBGCX72RIgnX8EPel2eUk3hl37YGV
41qrwuF6/z+vdNQg9WKf8BU+Yb/gmffb4as6lC/5ft5k2w9MkWK9vWvHthtv/CMrkbTmRomyqmK6
UtDEvwBx59QX07ScEFJXS9YMvX7MfpaV4XCI7wUN6i5lPUUPXgEah/YuT8wll7KD47J5Ql6SoIWG
s1gpj/UX84ckXa7yhaocpmEeUIhW9hmisKVZ1r4DYHt44CxhW/1iFv5Wjc4FSUo7+n5STn4MI2st
a82aMzZ2A3MMo8aQGjYYzCo1RcKSVEWVDVmnzpSf0x5bSmSY9K0T8WZuAf5IPQ1e+x7vJkZyZzWa
Q678f4jRJsfvMuCnNCD2rCHXgtqwgPVNIoCJUpYnuJo1vyRFnaIapQmwasXh0d+0nwCQCo+itm0K
B78qO0Q5bnxSNjPSjkPHqLSslTixPfcPl5S1Mbp0UocMpFtHI6dYtNuWoE8iPbfoyUBXOMtJWvX8
Lgkud3yherK8yhLsK1lyTLGAFCMUHGDWCIfWxX9juRV1Wegn6ZqoUq5sgphsygxlcQABZYJ2qiWG
GM3fouWGNruvYDXQhKMgi4jB8K9CSaeUqBwHBBpolVFCI7Decf1M+DqZT2qGHcik7wqjtcpMAwhp
71dRRdq0FmosQtQ71fY7sf2WOE34ffsYpIXsX64TRm71ZUuyIf60/F0cOD8nXCEMyfiYImSTTaF7
ncRdKpGxG4gRFo4OTJn0nQcAq4DJGv0+nn93Camkc4oSUfqqfBgpetqV6lcqnMWciNMLUnd2Ux8K
6TsTKzNFW6b4KylJwqMxnCS5qdabqdkCqkFTGRX5VcUNgBx42cCEMmheCiXmtUGKx0esHIzVr/4h
LwBL+pE8SE+3T239Mv9QogtzlSYEtSiCUrw1AP+NSYzg1zTuEuzCwu29R+EmRlZr2DLIrhRYFVTn
/ofBn3HEi8tavLUA4GQjRh0F9NihTieZu5aZ6V/zdJa1yWjVMLCfVaN8q3iUZp5DDfkxwiLT+djc
sXJhP9EGLXWXFKjHoEtckWB8ZnzUCvSrcj5RJ3uy6xzjINFu9kaD9Nv8VMqm8iqG2zTc+CXmWrCc
JSLd6AKerTFFyeIlrBYdDjzyaTGkdTancqsHG26HJZC9ekx1qytdgxlKrfnG0IkSL8kCOqoUWilK
A59kJQxpbWXfh54z1W2JfSu2WX71B7bbtybVl+QolTjn8lBz8rDo4CVyOzzmgATT7JelLqLb3w9I
mjKTHGsScEmTyvFMvjI26FQfsDcdecQT0MAK7HdRtxnAO7zEKiz4fq7CguRZdTwvyVIhcl52WTTP
IFsAyxp4ECdAKEAVEXmAdy9bi2fEuwMaGqt9sa+t+FDYqHIy0ktrGnFJuqAHTNWwPpySzULp/Exv
+KW94FdqafZsfqQb1rzFag7rggqdq8tjBHFBJQ14yhX5deIISigmVvW1pH1IvHivVawRi1UH8JIk
5UcUrZgCIgqMTbb8NT9azrvVe7IV3PUb2U1+hzZDW635Y5f0qHcycjmPTk7QO5TYrxSV5td8TLDo
GwWZJT77ZKU/12JxBUhOgoCHyWMx97Xv0HJJmU09XDK591Mr1BChjlGbmtwM+MbbvK3LyB9SVHg8
TD4vCp2OlPdGem0UUmmWhiEtDmC+ojPLDGqr5kYBxKGsATxaRwvNNWdBq0Z+KIMzC65tc1/sfAvm
5V7dx8z+wPVD/EOK0v1dP3HCEMMtmrBtc9xOFfEtdBeghJbbVvPAbdE0wBKUtcD2kj3qxfHVPEZo
cF4CW97sjoH9u7NmtE7kzPK9vMgAbXguSNFBUF0NjcRJIJVmkIvWFOTQSlVTQB/WvEs6q8xTO/0c
s0NRRGbXWa09zK+xPpMBGGT5TpIPxmANPjKEu6jZKkEAUTbrzvE703jvjMe02Puq3ae/2/C1KQ9G
+DkDwCR3p8QJgTEW2AUir9pXvEE+8c0xHl0/ZawzXY0t0WmpCZqhyBJQgq6lBYljXU+Bwvz4un/n
VbNAR6dtng3ru8T4nMVsUvrxOugzvaRHXZ/PS0XTS/4IbO4JXZAGsEeeUdqztvfbe828s1/etImY
ipm6u3YDfBKsTg5OmEX4vP0mf5yuv74DvR9osxMlRZOp7ygSrLvN9WF6fH1FzmIGgCpw/WYXrQoj
xkaIR+yPGN0E/eahNMvNNzaLoxa5P9/+CspaA+FdlAFECvASXlUVUaOUHjqh0ykZlNgrNfi/vYmb
MOdnbZRIls2mOBvmbXqUQP83PcCxCFiWIIHq9WVPzai3AXYMeEbyBGBZJ453OnJQnc7gi9IL/9CR
cLo6Nr/qikyroKjxA30yYo+Tv0MOnhU6XFuRY6iCVSqAXzdUHYUlXpGvuQnkZGj7Nk+8okkPSvcF
NDsnmL9uHxnl3PzDygWR5SMuvOipyqqqm8vEkzHuO1XfPEa25bs5s/KhZmju5XsvRPIvUpRJ4ris
GpsR/ABaGCtMO75gEKAM0V8EqGvJmyTqsPIh8dRBehGAggdIF3us5a2GwCvk5a3uj3YUazW5fYar
YndxhpSO8cfCGIMcjAWN/9lqCVGi8XNWuf3MSxVDxOkEyD9MKhA6XtMQqtMyXgMhSAuw2djrW1sO
z/xo8updnjl6f8qDD11AHmI+aFpISvUQ8K9BhuE0bjDHlLUzeFU8Lz6E8qCU0hAHecCHlFFsCuKT
qCaknDe3j3ZVZlCT0lQNMTm0+LV4GklZDEEP8RQCLHDBSqcwVRlSs3p7FySo25vmflK5HlITNOGx
VhVLqxsn1OTPrFEZl7d6ZBekKKXsV4U89As3UfPNl4AOC79Kzb59Yus0FBl402guFehoXCllYeCH
NvFqPjd17qvWMT3PqnuziFB3nxptVnZ4b54+nzk/IXx/6CeNcVqrqgkl3//hhLIeQzZhb50BImKG
Rb3lpuQegVJqzn1hFsHbvzk1VCJ11EBF1JSu5Uzk+yloawjBkmWq6qdSk0mdMCRt9dR0UUFtE6Ey
1u1cE+mjbOjDsks8rfEHkgNV3dXHwnfaMmHVDFiklr+/UOtDkQqCX+Ds/Pw577CbrDpj6xND760+
Th2QPzpSh2jop4hMNXoffGlIvKbWnoZZ/wJiD0MG6DjtH3WH7BXPK4LGG/SSpUwLVTlrpsTLtKAj
SdgfBTnb51lqBW3nRFl71+KZin18wOiCWfW2mgeR3UShlUiBN6g+w6FcPdiL76HuUBSS3g/VceF5
IsVwbpSvMnm+LYwrGknhMT7O62gRA+obpfTqvAefHeQk7zp35PV4o4olMr8pXMeBZ0WKdF57OeIr
cpQCLEWj6IMR15iVg5PXUBfDL2Hmn3R+eMlrgA2n2wQTQyjvSVlm5yW61QTGNa84igrWzfA6D4bR
SSNdiys3orE/n3q4OnFN+CYjCtehMXC2QxGhBlAfxv/crlwRpK4xUUN+Muo58VpRAnZzpSEN4Oc6
g8qKBruiQj2QBusu5ByrdLyp+NZjoLkIymZQA1Im9m2JoYPif+7w4gAp/QU/o4vbAnc4dfehei4j
rLqQDvD3lbsEb0XGuvj60GInQNczlMD/QlpCf44E0DJDp+5O5lOdTxoJRk19SGCdg9LRIsInm0SI
bF2ZsELYP+jAyVHFIzxABvmV94gjRglYlCQJ/RyUy5+jj2PKEzHx5j6zkhZhK9Yhpfe3j3fFsVR4
SVNQBdVUSCdlt/Uy1SVB72Iv+s6wtPDsy3t0ZZN09kR4e5n6dZscPXT2z23+ofczkX2hvaumCGq+
72MvzJwh34Ze4obnLrW64YQiCUmBiTO+N+LjhO4cobAD+atuPgXl5KdmrljBgjpjCyduAwiY/+OX
UYZfNBShTRSchJqSWSTSm7+BKYvc0DMeyscAGemNfhYAdm0Qfql3ECW0ef4u9zPTRW/am7G9/UEr
Jgg9fhB8GVAiCPGp7xm1uDV6NAJ4pfw9qu+FzriK1Rcs4x/sAEaPH914xsUdhC/kYw+bqvfh8Bz1
RASOj/KNXR+n26z8TH5S8dHSr6hrKl6RDIt6rQRLMRBaMUK0LKDYx70MmSXIz2ILmKa6gep9xDI1
K5U1Ty8CYBE5+XgKFaeqO4uD+6+q7yOr4LmqlRHdYoJEVgVZoT4owoeGo4EP6vid0W/UEthdwDh3
AvG9y+/TdF9pqE3oVl5uIvlJtMrufZbdMI0BS5Uy3vnqRSu6oOMmDMNQlou6eBIaHyYzkF1jb1QL
U1HejIhhdFff+AUBygrOtSTkxghJ8pvnTp82QzVuJX2nVL9rWX8bpecUANq3b3xVd12QpNSKEEMO
yh4k8/RJjnYBGrGjVLJuE6GryP8oExSvRM0ARoz442FdnBx0ZiHEmQ4qZVzYaTurdoLtjA72+8DW
Gm3r+FE+k4AfEyvClMGmF6KeYQhXD3epIUhImaDnnHqmmTpUQxhyUKDlh/QCKbIRt+Z8gp6h2dS1
822WV+UW78hAwW4prInXstLzkh9kPjieZOUEbWWN00SawVX6fJfcjXzLHNDAD/zr5V4QpB6Kzxdh
LY3IB/XtIZgRQAgs8V89QNQ6JUWXVB15zGuWkqgUlESPEk/iEhKnH1lnCo2Z/1IT288BaaCwfPt1
gmisWpJpaHKl7CpwDBAoSXj7mhJCj8tePM62HKd2kHFmrFgyb4dyYN6+OLqR5B9ZRXiETC0YBfb1
NZtVi3xtHISJF7ZDalWZEJnaWKpWh2rNJutQCkWv82xxqbapFSN2RW2q7ycjiBjyuvYyUTkRFAPg
qDAvlHso5UYbJR2+A5B4MFum+HKbUXp5zQ+jlwSWD7h4lIHEDcJY4D7VjWRlH4E9bITXzNWc8HcL
mJrHwozRxOIBE+9eMSUJEIjJMd6ic6A5pf/hsse/voXyHTU+bdI4xLfApVE3QsHbgvTdK4OT1ee6
exd8L0wZynbVabzkn7roce653AdIpXeYUlK+HubamlBVAZga4jmoBfRRswqqaxZEQB0foTdySegc
uD7ywTdaeeRT5CwSjYTVt6i+3b5Uus/3vw/yDwXqkRY1J6nJcpCdGaLHFwUT7ATypAgzqZFr2JLb
+CSaIoYVYZCVeOqpthPf1XqTIBHXk1jOP8TBxihx17/lRb8d25OYkmB8DvKnIG3IzGMWV2Uo3PXr
FFUDSXcDKoOehpOrBiYGaQxPbcuvpM9Lok2Ck8aYQmvHU6qlG4xqK2FkcoHbBOJOzEWXcfiLCaF1
sAA/TZck3IBIN+lOcTqWGARGTl4In/M4I2oM3ThzZqaKroghM14cCfDazS7mnFH+N/rykjwlXWnP
4wB0mADFQC+wX5qVUqHxWQjlpQuGry1JixmWfVVJXXBMiZsQx0o1lotR7T7yCDObSMQFPGt/7poh
ADY5wOVEXZMF2n2I8rbgJ8GPvWAGhiqPjsXQrodXKXjnCy9TKkeSa0aOZdVlkXi8U+Qvl43XlPpN
Ekzyhg0PjaQ1cBFe29Gwkvg1ylDqzbG7tz74w3zO+oFhf9ZUhARHX1YhRlgYSdHVMMJYAWcYqeBE
JfoIr5YVri66lJZSWQOOPw/IBtSoqLfaD8LUJByUUGkcJDTyZdFzN6ImF3zffg6L/rxFh3a4QrEN
uQDJeWyQstLWj0wpleA4ix3MCiws4omENRO95nZd8ka5Xe1c1rxeIoc6J45ePY+fevHeWWI9kLRv
/sVNwT2QNAwv6kgbUecY1FjaM8Q1VG3xzfnAx1Xebx/g2uNC3INfOgIOoNpcWwtjHGtOm5FGnx/i
5sCNgRW1DUNz/xTY/7olA0VpHUqTByfXRAC0GQRGiuRFG7WiG/n6ZE1R0VrYI82ZDScJ7jQEnD3m
EZrb+rQDIFErmLVSKUTU6/I97ZNzYuhWEfi+GWrD4i1NtT0WtW76DZeZRhpIjJNfOxg4RfAJ8dVo
+aIOJsEgVhzxHFyjdjSTZqvrRO1VxsmsEkG3OQo/eCPKT8PQhXvEoZbfR0mVenNEygyh7rvc3t2+
4LW3DoOFNyjy8Ano9sGo81E8D6PUS5HxF/rvvGChdK29B0Tx0CRoPoCI0j5O05RyyIMJ5IpMDrFH
1gRmox6grjsRtbKBoTZXD+2CHiVNco74VUdKyAvEc53JTl8MJjM3vcYUPH/4OijLyEj+X4tsqPRK
LmpN6sUiZooSqBRhthV+tA2+droiduWGhbS5dlOXJCldpvRcU8R9nXpl8IE8tcXrBUOmV/2XSxKU
UBt8qrS1P6ReV/XaBsN2ohnxIQavqyrY5IjszLpo503Ja8WOi0okXySISxaiz7dqDYwZ/ueyefk5
0vUhp3PKdZoCjkNEe4mOEXBWB8OaVcd6XWFB9VsM+yJLFw9M0Qe50oo29driDPPjW0J8UL3C4xTT
Z+wFWRNLuIRYIm9gVgcDENekWlX306wvU0/p96J4FrqQiNzT7QNbM6sa2pxRO8BYvWBQhjvBbGjt
C8v9FYbZ59j8JG07AWPzrDe2em4wOmhn0VCsoLVfVwOSrs/l1MMTMedx3sj8e6y8h7my88PCqifN
DhNW8L8qnjAT/FKnWXb8UeyhyQfAXIKWeiJWTPODci7ywYxSjMJKj0M/29L0kmmJqcWok4aD5RsV
K3ha8yewhgr9LgifDMzgXl8izFDvC7O/8B3OZCkXEXXOY7Md9d2k5TYHzPzbV7qiaFQskhOW5kVR
FXVKm83yUBTimKEiy2FiMd1rpdXLp2nGPsX0PWKZ+xX+VDCGJ4EdmKr6M+d98R78vKvCIcW9hqIn
Ji/5+Lv+KIvjzCrtrdHRloYooExglPcH6eOCTpInGsrAauoN+V72vURVTlPTPCkA41dF4eP2Ea6l
U+BYyEAPlVE6xUTo9a0lRqRr/UKt0TIAf/RCaZUNEDaSOjZQ3kaHnpH1uyHVWhMLplSTD+Vhk6Q1
t7n9ISvPE93DsioBkWhxc6i7rEqh5oUuyzyursy+/D13lg5vtGNNBa68TmBroBIgYdk2ClKUlLZC
keTjWGZeLSPJObSk0bfVVjJMYSay/JUDZOs2Y6vX+YcgHfcORZNXobAQrKyosFFhn1/4diek9m06
a7UBFVKzbPfWlhIpZQPx1v2+9nGCTezmWIbwDawe2WpDU0f/8H2AVMPLvBm/sbVBMd0UmM0Mb2n1
Bi/oUwayjKNsjBTQj1XEDvwDV0aWYPSkjWfGka69e+xaxKuXwTHKatcyKwXCgEUvSuoVvs3xsZPE
mKRR1NAZCsPN4wpgYobIeiiLQaUccRVGUEeuD+12QJ++JiouGHq632aehn7f49jwb4KvonnC8EOD
DGlRmnqZZI6f6sqxC+ZyI+pj/jQmeWgZ8TDb2MCK4Pv2na/YTRVVJKAd8Gg0lH4e94WqkAc/F3U/
ybw86DNnztLOjEIoJK0XWe08a2IMJ/VH+aGVg+6yqpOyjgEqm3ra/KXW067nd4OFYG7Tc6zGlLX+
NdgQGUvzMJ+O/YaUJJeCFAl9lGeeUNfDsQ813/Z5XkDvYRjYwAyI3CIvdDtCR4A5CcP/I+3KdiPX
de0XGfA8vHqqOVMn3UlejJ7iWbbl2V9/l3LP2alSfEro3kAD/RCgaEoURZGLi8B84JYIprGvg2Kk
baCMZAAUQh4P04I5EHLbVIKFX10NEx7awfAHDXWTS2PoNFLK80xLVF+rapNXtbYxSOKEeWUWwWLo
6Z0eRWR3fbfXDhiAngxPZ8Ff86mHtku1pQMa87hYAH1b2t08P1NTrlw5EunHjJk3dtzlYNPQdFVH
yfZSP6VI03gkMPaa7g3zvqhER3hFF0tGqYINLETRlO89IBqGLSwxtrg2Hob0AR1No4IZNaKh0iv7
BF5ihJQyMo8WrOBSjy6NkUhRZuxTgvvURovT4hqT5M5qt2umn9f3Z2XRLIDpZISYOvDUMme2Cimd
2EwUnEZym3Wnkohm2a4JAMU3Htbw7vC0bFHPjvvUkrxQMmjTVrUd5JqCWTVtZ22uq7G2NSCrQScK
e/OiynIpJUfjvjFEkPIKJJ2DNrLMLUQdGmv7ci6D08QkNeN9ZJoALYQUVx6U6JIHDkAE7l/xkIx5
5x9luIM6w4znooegHiUDbVo8ZXpCAvPP3cGFFO5CktthLqMKUqR+M9V7Gru6vVsqL60EhRjRunHR
S6SajTTqEDTOm0X2tLf6dZx9U3Q6Vw0NUBYDeRUTaQn29zNDG+ZG0wxiYyC0jko9xSMxQBVNFaza
mqEZ8ACaiWq9hrLApZS2nPoK5frqKLfRdye6ixIrHHN7Gxe1wKRXrACwHGRT8UzQLIy8vpTUaTTV
MJ4A+1M31oHqLfj4Er3cpnqsBX98eoBAgAiG+kdeinuXN9SeQLfrlEdbQqNv81SXb1qLJgoqSD6u
PfhQ7GUE4Q6GyABYdamTUZLaymu1PLK844Okf+1NMNgfwerpjtLB9hbNG7s7qfOv67eWeEe7iAbn
jXnK0JHzcskUsehCK49y1W3nJA/04cEh42EEhYk5xafKoMhgHSxTEkheMRcAY/EyMuD+0BeuXioc
906EEhaMkr1wO11z4+plwng29em6hqtyQIuDTlUk+lX+/VVL1JwaBTsYN2gZndyq3ff0RER4vDWb
VLGEmP+DtpdPV1PcAppd9yk5FupbM56c6VVJBN5iXQQwDo4ODiM0AlyuWL8gXpWtkhwn6ZVYrwlw
YWNxf321VlyFrTp4QKLbgKGsODNMyslOMrN6V8NAGbEt/2Y7zgRwHryq5YmaWUOO1DkB4b0saACl
J2E1ZG3XWQULZwogFIxRv1yrOlZqkmk1OTbKCZhdzfLxQotEjmhNCnIIOopWwA0AjHYphcjzQMFz
So7KcMBASVfPfwzxc1o9X9+UVTFI8yIHj6wysGKXYqRZlWnT9+QI9PCmDFownDZq5zmNwIPzrXOs
nG0bH4LencXZRTFbeU6laoCF9Y6r2V0AgWGRp/cIGtvhwN496di4hfGYFeDKXGLzaLfOfgGh5vBb
dh7/WG3Aed7DY+CYEIhdqm0sSj13CSpnhLzqw0tkPkjmXWr8+WVyIYW77OO6HyuFoJBdOOPeCYwc
LKW1qGF2zc06eG6iYx6YVfTmcvcIOsvU1NJRvQLiopotDJLEWjYyGEmLvQH6khTDCjUiIIRYcRgQ
atvM8wEVxRNCZGWtNBmYhI6pvElAj5dJd0onuLhWbJPRxyFLoRiYC8tPw0G5FlNa+xktXvrsDyMI
VasqzNFwFaHX+bo9MDPnXjEXorjT5lDA0xsbomb5ZGbDIcVkQSrvkPPyJPI7ack2VoLrIpmJXRPJ
tD87EJFG5HbqgP23p6fGJ9XBsky3Be+gMosmNIu046w9oQsYWi2Iqo0g+jo31V1mHkj/Ss27Jn+J
nFqwmmupQgcJZlQ6YRlgxuMuYByKiM4KAPFLe5/JqkulBFy8TbDomj8niaun7lh5qoUHQ9nYf14i
uBDOnQe8UUtFrbGXKnkbVcVVtHuz/3V989Ziqgsh+uXuWV1iJLbNNET+LPPN75LiWWBmk107cR3Z
nSWQHW4awxL4Ufa7vNWcryxnqHgkx/NIoJwyVP5Q935sNoL1Y17pmgjOMOduiWI5Al6iTbxxAwCi
CVaydicq8Is04YzSUkzgxGIlP477cBKEM+u/zeYlYnAiUpzcrYYOyraKHKwScrTqUXR5rN1l2Px/
fp5nqKpac1AiVmkvdvOTvil/l3vHK74AwXJLg30leXPg7BhR/HWjE2jlcIFHVvZtPerIJEodbW/a
OGqDSJGEBJMs0/F5/z+04w5v6bQFLUpoB5w4KKPZrNjK0zHAVjTtbM0tMfyuoaAWhTQFZwEgseiU
ODeQGT2h4CMdEpAqtz7K/8i+CJZOJIq7iVGm0QjtIWrECGLNGb04sX2FIu2sPrfdLu8fyCzKjIlk
ckYoyTOlbQOZFWrZdAwBanNpFrZzvyXOoZd/O9LuLwzkY0H5HFasJhKcsg4tlU3ebdCoe/3319Kt
gEEj0MBDhBHIcsuY1FUbkQjdOZbmOceH+pDvpcD6UW1a96cGWq0Heatjmu11qWuhxrlQbh1tMkr9
YEEo9ePgQcTHuXYNYyovUpc60Ibog7505GqKl7OkOwAbqi9KdZJleWuWT3j8FNmfVz3wvvqQxC1e
ZCWKkmTAuliNX6WT+6OBb9XL8PpqrVrdmRRutfDAGnA1ROxiwrDosfYm47C0hzh/UgmmaFGGsxAl
tT47JuQyWXyP9x3eoganGVHj1Ab9OyqDADyEijLej1QWmcFKUMGkIDcrq+84G879mXMBfreiKFAe
m0y3kMJs8BrN2KiD4rbxzxm0amRKD8PXyBCcq8+BKCQjjf6eTAWEnVtTxNdmbxNgbwYFY9ZUVEy0
zE8EgBuBEJ4/xWzrFPE0kA26ehqLgj1dW+0p0gViVnpgL5Thi3/FlMrFogLYUzTytoqfs77G4zIP
csBKafdNbZ4UZE2c6Tg/ZuVmIBbwD0q9naVa0P61ajXI6KEmL6PX6lMfnEQ1k5ZQ2CxvNBQfjeXp
+lEQCOAb37TSoXVTVMBxgPIpIq+ZqO9z5emFtWTkIAziycril84jt7W+pBbWUk3A89QaYd3eEfk0
kLtsxjR4si8m2Y1nEU8aO0+XNzTEMtw50u64OXk3PBsOi0AmiC0CPMHoL1W6K9My6GTbF2IXV1fR
RMIDkBF2/LhjN2UKyYeJCUss15Lu8JgWxLSfHTzUYcUXNKrhSfnOXXb2EsoiQ02WBBLyxEQEjUkV
6IOsKlEKQiSGKXomBgk0wDyZmBIQK0aY0JLTbPR/pQxDrtogOkMK8lJKRtEf3UcLakhly1q60U4p
xYLwdqXJGhR5MDmDZTcB/eCeOFmBsqcu51DlRi9dND04LZ6NN1m/0dVXo9W8OOq8ZM7BTwLOZlHa
c9WFnIvnVjIH8DiNShwsG9PTLOumNL+oaerZ8kkqMOhv8KUadCn9q50ZQac2WwtkkSU4xFxTSOnx
+frGSijI2CODZTKCosvlxmRWOyp1nEB909CfcUrRTv47Q2e5eNE/x8WXorhbbooLQ8oaaJ1RsolA
QB7fzGkeVuPslalf2aWrjB75+ec+7Fw/zsPUkdkN81wWLDFr6U/VILq72Q/wvgS4CHQ5IPrBHc5p
1VC5kuUF6EBZxg5aQZM+xPFTrG/NzfQkSYLTsea5NFWFvwejJnhYOHWKRa6JPkNaGg9JqNRg34hm
aYbgNt+ZvVWArBUN+pZV+NfXUSCYx9ZYVCMGKMZxYli9YxuPfqH8nIyNkX9JgAK9LozZ/6c1/dCS
d5k2VevMzCFsTH/Z5SmaBb+/FiqcrSIPJ88KAEnbksUjle0a+lNsxC6Gw7kKEQST645GBVCPpfpM
AKEuj5cF9hpLnobiOCOLOHZvZdzd1Mmp/VlJe1X7KWkbVYsCGQyEg7YHI/31dVzdNI1Fe0gd68ga
XUpnqL2y7+GxNfSyxjskU5SH1u+8Zvx9XdCqFzkTxKk5ZJJe5wYQn3T6PeieecxI0GIICVrQ/50g
pvHZHZSV89QvHTTKXpIwmTFHIUUTiuCZtnbRAYyBtCkKmaBsY+Z5JkRtrKzWamgzla9oY0/bE0ne
ruuxaoEoWjJIPS4gnqbBrpKpdkoVET+mopWe4olCnNUdORPA6TAALJNPKgTUOwUU4LGXerIg/nxv
j/l0TM9kcFe1JFvFVGmQUe1N90l38z2A2vs7J6i3v6lbeBFGZrUB9X4RvG49z/aetbAJ3vStJPiS
1Q07+xDOzuUlKzJtxodoxi7rbuQxlJsv1zeMZ0WFMeD2OpPBmTior2jWVpBBjyr6lw/NIf+e/NTe
WowKDUA4HQ6eQd36Qfpibxu/F9AR8MMdP4nnDL/P7aRUFojvAyuE3XuLW+5BSlDW3nLQXcm1vCoE
Yi52s691QDFFN/Wpj8FuobIh35ev6o/yhxIoOxV/ub4yq04GEBxGAwAIA88F0Je5lvWSBmf9XfMN
QB6PytbcWen234nhFsDM5FgFKy2C3GJfYnre+EZBFUO2WvMLqNq/8QBnOnHX7DJRe4kYsNyYYreL
MOIIqVxNUJ5ZtVoMAwWHvW6AT4mzWj1yCsnuIcRKntC255rS15YO4fVlW0m0w27PpHB2q5Ro285U
oNUt7E3a+3201fTjaLwM1itKr01ne6DFywFbTURFoVUn58g2GhYBsAbVwKUf1aqIpFKELUuVftrE
i6a7s00VXylpQ9zG1kQA4JXmWyiLEjxew+/3Lef1dDvuxpTYeJvri99j7PmAQVjgTjW001hj4GlT
eRTBvnGfxyje5EBR6ALLWT0NZ1/A+UQFJGmx1OMLZG80vtEc55Fsij3AG1YmCgbX1/dDW86AHDMZ
8ZKI4JIWcJQkv6f8ixSBAyT7et2G1kJcEH1gQBS6efFi4k+DZQDb12Xl0XhOMK3I8lvrG0nnOyO+
VbsuUBspvC5wpSEfMxlxKwI6DlwPOtsuLWdSDfAkFQkAKA7V9+2olW6ndVmQDsMIOrG8BD+UuYR4
4qe7fq6SAM170tbp2v52zGvNUypM+hm7SHqsnOg7scoe5XJkrI1mBk8D+kpdAmKHYCh79BeR3t7n
CdWBUZqck62kzgEw1nh3Xae1zWLU3Sgxg///E1NkEVdSCwhpcZTsNkQ21q271OvkPKD2nzOZYPV0
A/kGvEnwylUvV2/AIMncBNvr0cDlpNIgJo0ryYI9Ws3dMGQk6/LRwAjJWQVrCozaBI5l+tm/ore+
2qBAOSHCBKdsK3CVq4v3IYvnlaq6TAcNM04VEvOk2RvV3lB2siFK7a29UAGRRUyG9xya1jmVZH0x
rZjh6pdYjbxlnGO/tocXnSyp51Tj9yzvi1ChhafrJQgphzm4biOrKdqzD/ikZz106AsByrz2kcZB
/8uj6jnfhh/x4EqjP/xNRgfURjaGjqLO/Gnum2o3ehXL0LfEbMnKm0PDEWm0uqTAUIOPBW21KPpd
2mKqm3XbjBJ8FPXB6LYcujIs9FOi3dvfcgxVeLm+gmthL4Ns/1ccd9tlU5ECzw2XiCL9L1o8KdGw
idU6MMvM7zpBUMbMgY9/0eWGnh4wspifSA6mrqupY2G3NMlbSCj9LNrpJrN3hp3dAqX6baoMwaFb
VQ9tsqi3AduEaPRyNefIaoY2GcpjXnZ+3BzMHu1laAFB9S/JBTfZWniiA3CEViPQc8jvSayzVxDt
c3VWcmDgq4aGjVQHcuXsKwxK+YsdOxPDGQiGNup2mfVMDDqEqmQzgOcEyCJfjZZ9utidQN7qGWOI
JdY0CCZufoKjnETg+rTQJaRWX6dum4HAkhK61WPg1TFRglQbFK+S5rlrdYHotdjgXDIXG6hFghKq
WZXHIfZbo8AcNt+Ip03XSnuYneeM99eXdm0HwWGmojqMgEh9T06c7aBSSJna6GidUNp7YqYeSU9p
JaJAXjPJcyFcyGVOMmZVRDCTwtomleJmWeWPoJzPN30pwvStKoTrU0evHjoN+G4VxaSV3icGEL9m
qXuDMhNvkUB/aRmySK1VUab5zg0BDXj6N2tpFasfRpilNmCYgbLMfiXbOxWAfcGZZgbOexG0MbAO
RLwEUKi9PNOVNpvLXEdA+dq1K/WT3ydfZVCQ5XXw5+YAo4cusAV4Le1SEOYHgH5fQ9PEnO8rEOrK
u/RvVDmTwNlC15POnjUApZP2VOXBQL0y2hFR9n7tGJ3rwbbuzKyzXMYwNQV6pEYoLbk/Dg+y7jZP
dkQCux8er6/a6vac6cT+fiYtASN8bzFAO56CU7CkGhole8ubaisJdQsPquviVpSDHSgq3tNoowGI
/lKcmY0GyXTcKW0yufOyH80fILlUuz1pbspc4CBWdEPSH/hNYPeQuuZJmJyqr+qxZw6p2c7tEf3g
iRl5g2iKxspZQiUHtz/wle/e6FKnHO0PMQGq7CijG9qwvabfG5LowK74oQsh3MKhuDAZGusGyEnQ
U28eTqDaJg0oVwRefE0Q6mwYwsjo+8BJcqmNNhvL7OQ4r6gcJrEeSNOrKRVub74CbSywhrUNAsgW
gG8U9wCY5kxdVedSyjC7hcW9UR5k1R4Ej8sgiHtFUrils2ojV9oFUkplb2BsteyqzX0mCjZXwC+s
ToKmTgwJw+LxlZJeasCVQnNyLFUUdbVH20bGqtdx61vV0Wn1o9a+SQCcyahlx7r9lsv6BuO1UNJI
lINGREWAtcwIuGSAtwC5ECNdUC83siNzR3Q0MKIeFSRT4to2YKQSPSlVjKFpd3rhaY7fD8+xg0na
hfL7+kF/p5Ph/D7EA5cLHDD6sQ3OWepSN09xC0A3ydNNHe3HcddIB5pIKPkN97h1wridkZ9pPTr1
smeQp1FuMD3gNJkgVTgY0u/ICvt8M/Y3BJjeUdkP2m+CpIakHlJ1U3Y7W8Tzs0KRAzoHBjZAZ6QM
TDG3ZLSUpT5ZWkD3Lb9IUTsx422BMXNo8Ek8jE0y3DqeA0lZPEsaXHzVILtVepOPJ2XCZLTF2uC5
eju2ohcvW6tPa4kJuOAM0A1QRTGveuak5ckc8OYFSFtSqziYECRvar3pBGXjlZNvy8jXo5VdY40e
7O9nUuJJp4lTpwCkFXsZxMbad7yXHOtOVAJf6S9HQwESZ+wdw/i3OUG9ErW6QcG24HxJxv2Q/LTI
CwExTqVlXiH7dFwOUxvfOt8z+rsrfyfp8KVXqYu7z5LzLVrTBU+BFQfBCiFoSQZ4CG1d3PeMMAUL
UHLGx597XdG/9Yu6WTLrYaxFbnxNFBge0Q+LkhkmnHHedYjSJWrYLIMyzX072akY5Ynx4J5DRKiJ
dUl42KBhB1v6ibRKX1JbrwH7f+6czdjc1ObzLAI+rVUNwNj5IYQL7lDClcjYN4D5q7ZfRI4nFT8k
m3hGbNxY0692kxnIJsxDaGvdlyRq/STadtoQxsgHYzuBBJOO3Z8D6TBpnXW1orTF2la47cwk26T1
AkDgQp+VKEzHvVm/TKL2tZUzeSGFO5NEro0OPYJoCdjUW4FBsi/kzruNdnDEsGzeNGgCLk+ioQzt
0kWA2HbtHo2g5d5wDtQ+vF130StxC9wcur/xSER3Lp+/nkGvhNo+COhQB7SX2gWWy40e/kIGrkMH
tSUbSGsuKDcpkP6YV4McufpoLMcyRhewqJ1gzdJZd+l/ZXA3zSwXZdRQyEByF4BJ3cvyEGcd7JeO
f12btT1nk6VA1ofLAeM7LvcFjmKozQRg0LS60VPwj8ci9p2V+BjzYD8kcFYVOcDvlyUkzMtWngCo
ckKwQKFtAI0RhiFQZ3Xh0JYNuhY0taKP5lIdbaJYuAEwofTBSINZRzIVM7evL9maKYNlAL/Pst0g
+L2UAVQPVecIMpRny/7RPFj9UxOj41MQta6u25kYLrVpETw9rZ4h7V4loD1dMwIbvPwoWw+tKEpY
SYshRsDgI4a7AeaTM7dKJbG9EOC2SdHeWnr7xYnlm8JE/cXOzEdFkjfo3UcDSzkJzuvKdl0I5qJl
CcwgRVrD46jx5Le6ivx+64KD1tVlKnBAazqyWbdsBgGg3HymONYXK5YG8JsuiBkXZeeMv+pbDJVQ
njS59QpTDa9byVpIgKrBPwL5VwdyKX1edAgJoqpR7gyri8NMI/lNPHVlUNI+C2mhdm6fK+ieiDAD
SgPqxHMmOnspiMDccUiHcEbC/rEci9REg6JBqlAFSWSIoWOToCC/lmS7+Fz+5IB8VbNjELDapXZM
nKekSe+yCKy70SF13Ba1m6yM/X6aXdv480etw1wPDBqgrE/jIXJ0JuZqgpUy8BLslNkdlB+2jPKq
KQl8t8qcM3cNselBCIlssLGi+/fy7EaENFatIljRWlAMN4Gdde5k2D7IUrdae9DKQ4xZdKgJeq1N
NlniKlZImp8k3XaR48v1xsEMxAnpY5CUz52bOfWz1otO/to75+wrP7FzdnMbF1HVox+lDIb2BRkz
d55vB60PJZDkAgj+LcEkSUJ37XCj9fnddctdcTzAtGPyIOBH4PDmgWPqUktNkiPMKhhz2L0ZEU+q
PWWY3TjCnGRL+ZfyOMsr6jGXlhF70qVH9Bi52qjvYmdXdxiAiuKf9FfigMYDQzpq+O+P3rM3QSol
9pRbWFxQlLqS/SRprWtaoyth6IekPvZxK7iT3vHln4zunfiEtefjXr80uhrOjBgzhssYI6q+Q46W
xCx1E63bU8nElFDM1MRQT/JEM7otRjlMI8uzm+WpnKNdpDyUy7HWNJAiZ7ddFVZOGGv21+tbvuaH
MeeWXdMoUmC21uUX2mYTWzRFG406DMBnSGjsV60urNU5MBdtFrTbrbliLD1bfoTawKBcSktqq1cr
jEs45lUV6JgPT4DDMdFTpsV3DQbgtq36eyHm9rqOK7Eh23MAlJE4Y7WES6ldR8DGBIQwiJMeJYu4
y7S1lufrMlbXEW27rL8L2Hg+YVLJDfrxG8SfVva960zW0cCoSlPRhIY1OXgIgBKO4UQAFrzUJSpj
+v8ksmq2r53ZxfByj/ShGYvSWeyHeNM9F8T5S0ltNRKbCETbpA/LJn6c7HtMMBn0bjPRKNDaeHN9
BVeCK3BaATyFXnUGwOdsA+CWauje0b/R0xTrJ6Kf5MGrbWtfqiK6u1VZYGFFRRxESyAvu1zFSh6H
uFPQjmGnOjjexz6oQFdaOzddnm4xuUvEV7x6xyIJ8Y9AzgRp1BVzaQJPnZa/FiksEv1JkX9gYoNf
9d4U3y+Z7kc45mAj/otVNVGCZHQUGGLCvVlI4Qzt1KNFSid+4eqaNyd+KXpKrEFnHby+kMxBzx34
Srm9AxWz0WY6oJ7UcuLtIDFYfNssvrX0OspLtrQhZlQcSN7EB9NspiCzh/tEiZ0vaaMaJwXcCALX
u3bmMTuXpWMBqULjyOUOt9aQOE0xAivfosfCebPp/RSLIsvVbUW5jiWz8B8a3i6lNJ1lDr2mAEGk
jzcjBhJWk+UbQ7lXYhP/dxs1dfxW0vdGf593S3h9b9eXHWw6rP8C3pRvKiWLRqxptPBQiAtMfovU
wW/mtAjkOsHjcWwGD66v8/ScRH7WTzZ6nibidSYerkNfS0d5wWjh69+0uu7AsCHHZCIHzr8q5XKq
itRgOLK+cPPMcpf5Ne9FLNdr5xc7aysgHGTD/rjzazuk7auRkY62jb8A/BHIWe24Udpnm6Yvb9ry
/rpaawKR5IIdMRpX3OSXG+2YICseBvTjtZl5KscXRUbr80lf6N5M8911Wezjec97LoszqsUxo2lh
jVZtwgbDqpEUxLNuCS7FVdvFXEhgGfH+x6uZ3TRn0VCl28UYOzizmdPUIQhrsiBJ7CgEJxwmuc7j
tDXkfg60SSGBWSyO4hIS0eNsl+bmusJrVw1ricL8AFSdsJ+XX6JVdDYH9GEf9aUGD+8AwGEMYuxw
iPPJK7SkwwgD53FMu0HgJNYuU4SBIMBCL6yFV8ilYBI3iZ5FWOlBe6NI2Dv6qe0z3/4LzDPyXw7E
IDdhfpoEUat5O+kRFARkCEGOredb1Akav5tj0YN+VSVk2kxADWWwRHL+fh5wCbQ1bjZDA7yXdqdc
w+jf/A3Pf4H3WTvpSJYCisTGU8HrXy6eXuvR2LKGhZI+oEnfTTHlSy3nv/AnGNykgfkXloFc86UU
tJSDKHZAjbVClH7Cc+Gp0xJruzhx5F63wrWVQ4yIXLb6DsnjjrhaJU5s2CiwZsydN65V3UzFTyMR
PLdXl+1MDHe654UMaWGD4hEVXDV9i0fDdURV91VVWBUAxR8MGuA7jwD0z7t3/KJD75Oo9kG7Z2Gu
XFJ+v75kq7p8yOHfiyjWEWoTXH9pS9kg6wTDP+pc4B3W3CGe7CjjMoikwbPUwTHVOS4SuENFA1VS
6Ucwtut6rK/Xhwj29zNXOM4SkToCEGYdbUhk+7p6h0ZC+S9A5HgYfIjhbNlG/EdVCk0KIC2Up97Z
0ej3dU1Ei8W50onSvorRUXZUEtuVmsaLZUvgNNc3/UML7txHQKZIesOosRULXI408W00m4E3/m8c
jIPgBleuiZZHfsYH0OdObEUQ1Ot5qKnftRz9Mfbb9QVb23qUB8FvBkZHpD3Ygp5tfWUmJM5HQKJw
HB3rtTUkF+0+/pR1AjNmy8Lf6ox1DI9fB0hp3l2mZj1HiwOCQBORYXGfDt/RX19h0kgifaNTHCjT
H4cswIGD9R7AOfz7hEdocqA8rBGHM5/Q4jHfLXbryjGw/Gq+G+nLny4jGtfQc/NOWYnkEWd3+dSA
cIQAL9ASDLp8m6tjPb7G4Mq6LuZzpABKZ6QqGL+wgt3inKdUqMuiUiSo1E0awLiDOlC8QnCGPu8U
hCCcRxsEZtjoPLOIXFml41AgRkbwe5iyb8tlSIcaF9wM2iPTww2CKcvz9rpqK/EYo6sGkyNoWS1k
j7lzZWjjPJYJUvGgrs3SjaG9aWOUuQC3eRIocHI9d6e08vJlPsrRH59pyEbiEacaS4uu7ctTkBYy
skAFKjW4XHe1BprocULrqOgMfD5sl2I4P6tXaafbNXuMNq2blWGHnL+pPJh2eH0tmSO9PGuXcjhH
axqNQhY0YR/tsQzyBvDb8TRqnTfNj6MsGhP62R8yYWzaIQwGsQMXcSnNkmXSmCDiIrdFcau0HVgQ
BAx0/EvPZuRzBmM/0NC1jOlNXHBitL1dOVk0Ph5kr4nd/iYJMU83jD2MFLufNm/X1+99LMbZAn4S
x52zTl5kYjYQN3oVGm/cE4YWl9SjAdo1vsrHQH25oUjPUtc7Wl7wlIZvo1uGub8XpS/4WsqnL+FW
t6oqIIBnaXw82Zb/av/O751witwHqz54T2/d9/noJWhdvK6/UCp3KzhF3w1lDal+/BCWbrs10MWn
BglA8G8ugB3q4JJNcrIE28wXKT5py53DoTBoI9tY9/kJYXsn7UwMzcEcG28aXFN+ru6mxktfuq/d
WzPHHmYWpKHzuOjfshsTA6w9mv24vhCcK/z0PdyBTTIrydsW61AiUe1u5NDe1l7tCULi9+f6NXPj
zmuLqk07UIgZ/HzxyE7eW70b33zN3O9D4H7pXeN2RA3iQfWm3YLuSes13ZQn9flGDjcvznfq0k3k
et7wJoejf/Mih5p3L6ov8z00/1kLjHBhJRJk8zlLxCiePCdyPD3mLvyjB9xbAE6eXez9KSnZJ0mc
9aXRWFb1DElL6E+PGfJ2+V3n5aFg2fkb55McztosfbJT1COmx566r8OuRm9qm7r73N+KJjIIF48z
JG1u+9oooJJ5ym/6m/603DibunWLjejs8ri3T1pxxkRNs3QyCq1qX0K9xZIxdGdwJ3WnWC55+zIl
W7RY1fuy9FAFamy3MXdZ6lEMkQY6QXAR8QWg/3wMqg8G2KgZMOHyYnUIsgGqBcuujyd78VDOf1AS
Nz/dWbNbhW/21luCdpcd6GncCu70/3FnfMjmYjJz6fGobrAQE/Xt71N/oHdU9xrqdYH5WN0bYQdU
NFKG113GuljMAUIYgToFkq+XKk+5qQ0gpB4f8xwTS++t7kv2q4y1jQZO+wEzSEDd+lMDkMqod6Im
Ci48/P/VPhPNaWzXJKX6zK4t50bqPTtzp9l3jMNcY0qXQM91WSajGkf2CJH9pZpGDPKzacDOdmG/
XzAp0m12pf/r+mKKhHDXvu5EHcYSQiF1H22cQ+G+KF9LgSLrZxOtgf/VhLvs876qzIV5X3V8xN02
ATZ4q8+brtzP89GqnuxYcL2yw/7J3Z8J5Dzp4tBEq3po1QT1L22veCK2eaFK+uXmdIujUszuHB8N
128eEGvCh07BtMkF55tnB/qPxX2sHedCo1prUcaEIHtjoF0/QJdLT7wX1d1naN/+Nrp2YHvXbYJv
nP6PTABBMD4J/TU2t18lem2Q0IfM0bN6L3pDr3jykgd3xXdSH0q/CL5cF8gO7Oft+pDHbdecyHk0
JJDXGb9QLn+qXzFJdnhyukYg6H+4jg9J3LYlaF7NyZBMj88/YhSivTvdfym247bdiqYyiXTi9s0h
aZbYmYMAz/iWVkAKRl4rQCD/DyP80Ia/82S90jsWMMhv+VPSucSV/f4Q+5LASazf40iS/NcgOI9b
ZlTtlhnLlr49w8mGOwz2mX3VPfyVpwB0BqMPmeHxLAizLIMmIKrY1Qo00/bW8r6Vj5m7vW5v65fm
mRhOn0GL9S6zIaY3wDDsGUUoudXGfPyW/+qC8rmVXPMIuiF32Ej7N7RUNgfR5MXVuPfsC7iLZFio
GlMDX5Dh+eNNbgtmDtv9HosWlPnvT0frTA735s+yuO7spmYLmnhZGN0h97h7Ke7HrQhqI9CIv64U
O8+0qIWkKohvEu8h2uY7kIsLfJNICndfLVWRZT2FFO1L8mh6md/4cri8vV03kHUP+LFsvAdEW2hW
LznERL+128oFqPi3E9h+FEr3RVCf9iL65nXHdCaQc4FVWbexWULgEFrubXXqtvFG29/MrrM7KLvr
2onWkHOCci6PSh9DlrMFaw2MzwiO+rNoaJJICucAjRQUWBY7yupJ6l3HjV35i3Wy3Upg4ux3eAtH
2xqGv4DdgGVILm/iUelaTZ/z+bGTBw28mxH1hzStNkM9OoKwYvXVjoo/2nNQDwdnGNP5LJdLjGUo
ZIzeeLTc+DDc1bcge8983bU2SlBFbuSaYeIebAx8fv2rB86ZbL7bG0MVdV0vIDssbpPbKLkbgv6b
7Ph2EFXBdQNZNf9zWdwpM8w5bZ0asvrqoC+vReQWqT/3uyKwIz+X70ygWvNd66s4ffrmXwrnoo8u
QmUarNlwJG/R6eCboE2P8SRn8RWQQYFzL5C3FiyeK8sdvVnOikEvIY/6yJI/p4HkyTvjnhyKCPmo
l9h7qyJPRMa2GtexVhP0m4CvE2+oS1NqbAYlKNgV9HAKU8zA9B5MNx081f/y5U00wuf/SLuu5caR
ZPtFjABhidcqOHrRSKL0gmi1JBDeEwS+/h5wZ6fBEoYVd3Y6JqL7hYmsSldpTo5GCkNqTKTgY6U8
0oaght1Imyykpe0hobHoWl5I0h/WD20csMV41iL1glBVk+vRkDqjMEUiEsf5dk11w3uGs52styh1
yBOj+JkAdFC/BE+nZKWRcCP/kmJjRi4mT0B4PDFaH6r+GVYGhJbWmV5etaU/r94dw6XoYaePhXHM
aA54YkF2sXMe+ypakPJevJyUq4lhcM+NR4NR7rY8R37UgMZLQ0/LcPMuGdbZ8J8VM84IPSAZ9vKY
qVvu+IFQyIxGd95MjeoLzMlyW9LQ/PjIyXxtvUtn8ygbQWvWK8DRHTzDodc1dRKk1uafvL3dPIWT
GTV30QQuudP+FteZFXrUm6PfnDqOZ306Fx5o4GjEPLxIxscWeSEVdQeWW3rSSLRVDZX0uH6awWuN
410nY0gUN6qEPAelkBj+Rja8+Yx8ShzPx86n/kfZNBUYiH3VSmaRW2ZNFkV5MYVey7+qbSSa9dvl
A6PoKzxA9xJRTcc4lNsDbZZIPgGSriE4V146cdTVDz6CMS7VtZimwH2H5BrrYnV+mlpW/Ssnl/n+
Fck2j9fhNxqUqQN6jIUJ00tRagHoZcbLCZ1vNP+9oXTH46v/mR/qgfFGFKJ1YL+xZxu3bSllsYKz
RWBhNvMzobyS+rj0D2gwR5eFgd+mmIo/GvGvWDMvjm6qxmr6vKjJcp0iJ8PphB/NuKPN9m+mmLPT
K724Cj4ICu/vGhEXoWd5ZL/fdwRV1UVsb+fHs5EDUmmRH76dXfqxc84mfabm9ftievTZoYcdbB9P
kHs+H501Y8ujcIbGglyG0wAi77KdP7Z04z7pD9c3PzwIEKNzqmhxhp/HAK5ny4fFwtntdpyId1Tj
B0QYAx5ftCnWHYKIEedUNoBhRyGVjznp7RN7TpoAmH4AQQOyhY10hWKK2RO1g+if91I4NbJQ5Li6
sbALG7PRAY5JN8TuTEjipWEmB9e4PSZNYGG3F1VyLBJR0RzN83gsNOnNeGlY6N5DaGBBLFtvB8Jb
Xaoo8h3XH5Jq+0SrSPy1R2OEpZvyk21T8yC8fhfv4W9a2IH5jaWK2MhufnLu7TYS/uNQB9/BXFxd
nS91fkGN+GSsU5KTbbhAgU0m+JSJQIlNC3LAaif8+Y7WDblezCXnWqc/T13F8CpW7WE2HrEn6wUb
7Ai/yG7VHLFDCl29i8sK6HkByZb+qjJ1hNfoKHYwh8W57J8ie0+WcYeuWly6RgFZhbi4gNl8hVEj
k+cKbzvM7g8YZKAZMNpI0ivsjMQUWAKSW7fNUbWxjtNdeImpk+TQGSgH6ET/CLChy5Bptkp0QwWW
5y/vd+KRoiRyvr68BLzFSSPm4P57GGszqboK6yECPGVCXbkYqZbr82mtNN+ZkMmAzJ9q15QU0zw/
6u1lBqhaSfOJ0NSiT1w5xSBJI8cJzwSyC5egDv1XqWinh2r3q+Cg+wMjFWuB6ALZALl4kpKJDqTe
AhOzG3FbGpvvhD5f1odgnb4+Nig/ndw9USb8EiRgWLjaFDUAO38uLXd7QCjkPKYxJmW3tdlYqdMr
PVMx0cVZM8GITC9lrRmaZ0OxseaO8MRsJLhT/7Oe+y86jB5HceWXeQY6Na0s/6WzitfpJp5npKK8
xJD8M+a5p8Vc1jRstUBPQatZJKsj1kJvc3RMaAYwRKX5CeZjsfSIAnzlGrtnK0NdiLHRmul+bntn
I/jVmbLVUdNf6WbgGtquWbUEzdcGNuOuDW6O4qfXuP9Y5pLrayhHLeQbkhXNc3N9nBmaKc5Vsshs
l3LM6ZhEDW+bsSmF0CkR+ob72z5Bw9e/EsplqD9d1qAMaTDBtRvUnT6Rcfr9PQNsFCX5ytHoZD1Z
ZPT/n9u8Pz3GI+Zam5+b5nZ6KdlWS9cyAQ3HCaLHHMCQIyYQdHM1RasiiOTrqY3OAl4Xw7gOooEI
o0Doo2MbvSKvqRrgFPUNHVvvy/z1XS5f/o2W/6HAHFNdXidteAUFDVoeGJkzI7HhGVwz2Qvrz7v/
Q4c5qbZWtWLSt8oo1vYU0VNKrNnb5SW2uMF5by8eUWJiZc89K8U1unG09e3AiGlC8AxuHO4jeFxB
//DEOKRSEAJJxyrzY2kGx5wgGG+IfFAJWm4C2zPyJQ9tYiTz1Av13xTZtGWbx5kS6DjFl3KX06+O
buKtZ3DCi1FHO6TCWOTgLIcXXUUlTCGd9XE2hDd3NaVoG9OMkOPIuBwxFtlXk7Pg9rcVk9q0UJH9
3EyM2vl3J9cvQ0K41uM2MsZUFSZeqYi3NpN3bwf/nBF0XCP9SnhdYSOvQ1zSgBRjSpvkquXh9EYK
2QorpedXzHNZk403p4kdlzTneOpxFzqgyBjWUgV+e5agohjMr8ZHuL4uOrTZedaOF/yP2qMBIcZa
aG6ZlHKI7G5unoAQQkIDSF7zxxaptwQ/9HdAg7UUk0vhB3p4Rb38FEGbogXnuHhMMAZCSdHU72bI
qi6jeedcSDhHZYgHzHeb7H3EBmMcplKn1JMaR5WcCqul7+fDuqRomEO0ga6ahUCnc+xcNFKSoUdO
/JTfNKoS2ZpZ5pta4y+l0T6F84Uyb3j9HD1/D76MfVbXU/Wc5jmkZS0vOjys+0UfvKWWtyftIyKM
DdGvVV3FMoi8XBKyfndphJhFwd6E9ezJlY0rFcjZ3Cz2RDd9WzgayVdkc5Wec9M3QzeIzQvNd6NQ
vxkynQjrNepmmNBz3uL55pmmwOhU97zIfIRkv3EAY7U98txP3MfoWmKdQt0cT52FBHfllEZ64EQd
Yxamr5nhP6y47hGwcMMDvjSAGvlu38aCvU4W0gnWZQlfQCd2ZJ7Jt0s/H2skC7XVv3GA/QZiaLTH
Lrkfs95hIk/aBLK8LFUa48m5tlJ0VSIg9QB4YU1pbCT2bB9XRNg/Jn3DnWXk6I40w+pETHwlkWFM
828MKSPddV0BC6b/gtN5nRnvaLAlk01O8JezodHGEp/kw5X+Cg/XjbykNF0t9HkveZ4V2doTJ3oa
qWHenwzjVkTlUgDUHCeDPm86xdMBGIEbxWwCUluH2cbcuBtlzis5j3Rc9FQBwoKxQQxE3iqOg/tP
lBJbHnxYMAkUsbUE9RorwgZStINpFAXUxQH7JhcTA5iBeLHxpGEk7LmjzngbJcZDu3CRIxds0V6L
5tRBFG9eFxnR3hM7fU154t7fMSsDKsbjsDAZXXro3b8X99DNLrUrg12FFFi5U9t4NxBlMVn0Po73
bhB7H/aDGuBUemxuOHKFMdxFVF8voYbSBp5c2tKyJEtcaCTYFkufBpuJnZmms0M7OTHpW0uwX4Q8
FvlR7e7xXP76AJZdBJXpueprKxXenlNEDrGNbbbrtCEbQNUCdYWg/vcvYj5M7KFdGsks7FJkJ6av
nRqfM2mGNKi4wBSxZSGxt3lCVdP7/Zi9keKHekeJ0egSIzWBL7kosThX9IJEcIGdlWNTk+QRn3rH
BO3THX3yTXPyHlDPED0Sk4A62nH6xK3N96LDXvaQbUZ/lVZoE/lStEfdvV4XCRCu3uUwl0mWX87L
ItB86s5iDG8IcWHLWSY7boOWd86J8D6CCRgxwe5fvBxnLx0CfR5h5P9CsOrrYtWKESmW+6ZhCx2p
I5qhm1RHe7kFICQBRu0yf/wlo4Z+eByMateipEV1raFykhuTlXylqWRrqSOHVDWE62IdnGnbbjRv
7lfLiIq2QNsPTTI4XzESAd5JCBNlFpUICIKpjgAFkmioBoYKVi42bV2oukQEseOVV8Z89pBrJuJM
4kIOZoBmgMKliIhe3y52S3hMjURdd0wxUWeCfC1eBWBKEgmQdMRpBuAw05+XGsWSzDgOidw9TfXX
Wv8MLpbq7/3qKAhGXu1ipeZsVxjJnd/rIGPjQoyiK1HSa3uXknVMupq++5tgvk7mwbz49EzNzDTD
n2t2bSTkDYuMDXMWU4OX3xjp/seHYMcJQDkA/qr8mBB0K8FVfK89vlxP77P1O2rn+q/I3hgE0XAf
EfsGLwk4lrG9o8nofOYG2kUIQFPYKTAs08Pad2QTe3CezkblNLgeTEu5lJcuGAuJ7+gyaj5p2r/E
WgPwqlY6E93RDlryDoxUGdD0hYXOyQuaJK04pHm0nCWWNCOF+CxNF5OASPErBojOpaU3ROiWWlaS
vFpX4TwrqHd4rIGjCtjDlGCETe9hcu8dbimoqKzkfnuULJlOqL7Y8LI0PAqMNnRZeZlcm3N7jJ3A
0Gm0ofrnYx7G3DiKU3/zwIj4FGAYulD0PBDpg15tnhiNGo2/fx9dR/dn5AZCKlYtODA6HFK2rcgb
dT8e83AL5Bj3BFiIvnQI2A9gPjL2OMpRm8FDoD2WC9GWTQWU9oAupl8q2uMuO27oMXItd/QYy9vJ
lSKLE9DTD302HtnxEl2h6tyzG0u3ATFtCWiHOD7mcsQyAoYLm5vQ4oGnBjt0E06B+160KOTV4i6Z
YMhI38jFlNSVk3jIr2echUcjF3dHjhG9vPRSvQpAToIaTmYakZNdPZvRYJoSPX519Zpm/stjFsdS
andEGWn0prl6RstHi+aH9KW263WMp+HvciU9++g5fEystyOs0AzO82ZzB6+DdlLFehSiQHv2imOY
no2iPTv/GwnmdS/XrYidkCAR19h9UnwE0fxfEMBeSIzuQfYhG/fapWtp6dW9TMxCBKJaivU1xmMK
ver8OKUBBcYLzCa+5vtu2x49NKufjYajuryf7y9pcAmRNKulqwQGfKDCiqGhw9H6Gk9hx/R1OmCC
sQ/lpM48rb8HJQIOTp0Q0cU4UKJTHVAoJSdqGBkzBpLSgBpjHaJppPldPG2Py+X6VnJHzvsY/T6m
lMzJ79XFXIUr8oaRTpqYi0OxTmiy/kTOmPxvN8d4J3ciXtPAx2cI3YWU0u8Gi6ernPcOHNWiAbOM
mSgjBSPVkdAe0S2NiqDXWFdV5AjJbV3cIyFkzEKg+1ixhzcI2ujWVrP3sVLRI/rmSoLDfi+VeA+t
ErIgBz8h8fbwPdt/L/Xj57K1H5/oWBZ+cLM/cEy1SRVerjGkVdidn67zeH/ZTp3400OSnIeZOnqu
WHXQ974BUfJ2JAPFkP24FkQRt+cWCZlJn+eaG2iNOpQBCUa1lWDmq3ELEgipUJRfb7v5MbGO1yVy
f7ZtrhojQydthSf8QZ9/f3Js/ajmD6gzmn8GPIkSaLhTvTgp+WuSmHHJua9RBnF6SACi4wfrFO+N
y7UNlKt/8bsjtpj8FgPfqPUr9a7lZ50LlTkNsQ/Cxer3x0Iyyhd2XavITag9ANc9UTlHo1fnh92x
yNduuCmqpynAdf83GgxjdVpN/bSMumMw+0jrC9HFxcTj7W/mMcIonaxHbiToAUxXcaGSNL9kUzNH
+P+YldHYDessAOYCrD8ge4n359VpWVdPu7S7VdGWM3tCpmRCXSshEzs1gHLIITiWuOpX3d7w4fCS
YnFTkZhotdk16xDxri9I42Bd6ao4ii8f23RnkdxYaQV5K/bxU0Ha+SGhzu4xx2OZnbsPYPyDrFyr
PI7K7rg8XX3iIZJ7as31R2ZZMd37NDfM2shymvwyF6JRoELlb1GU5eV0bkXxH0Z1cA6MoJZy56kS
4CyPLy/rbPVeko82pR6xJ9TGUJ/3tBExihYaZ7TVBngWcNR/VDcH1BkRnnWTCXbKFN3xku1k79Bg
T5KQPbtKZooXBLXu1OScen+qj9hlxPkq6G4rVGB3idaN1nzf6tZHub6S+ZdPbTNADrqg6eGwmxg7
nieWRlXpD7MsophSh3Us6j3t5Wlmvwef7/Jzh3hqTmzzYjbG2+LXYdE43wuB0LeLaT4HhFcMGfUn
N4BoLG0E4CNjbiu58c5xm+C8xa90si/k4+Pz5f1+fwQDf+X5jTzJLlDjIH4PZ88qD2xw7PdFAXjT
/RIYQKYxoXQRiOX0WqndUVPTk3QuTnp6/ReWGxhWPbIcmvmA2njPQhNeui4/C93RzX2it/NaeUlb
4/ExjWVVcP5/iPR8Ds6pk/UyCJQOWqdYKhUiDGIWh+NrLBreU2U2Frox65hoRw7Z3oqy0t8DYqOs
L+vAYWKUXdCCWExr+PomuE4C2ujo/6aep1cpEFXl3CVdXPoujSUY46Xa6vraD6ZaRKorOjdJ7WeR
lUcpljw//i5x5LsAVIlt2f1SLox4M9/lq02RoIViCus/EekZLVxWvo7Xxw6VhMkzSq4BWegLQKEs
HKd2XpzH5Mfem2gCxrI7YOniLyx8mTTz49gLuunROK1l6i+wSsFcfO84tm6s8WBIhl0plM/CYqZ0
4DI3Y4KenvgdK5Hf+J02vQ1jbvmODqMkrhKd27gBnYmDeG69/bgCUoh2tgnjRg47h+dDxpw3WkXQ
xtE7NGw6YFRG8ry8veTK9Ii20ZSct3MbxnQlWOaCo5s/3YUG6cAMJPrCsStNYNRmhn0WuV9j4NKw
StK+rWjHC3dGgvt7EowFc2dtcm2KCMH9olsSc7XYHFqOuI8Iwj0NxvV7ud9NAKeOuVFUhnM6J6vW
MDlHNSLU90QYnRJ9hBdnIHMflxMiv23QQkANtLjwvBr3wBgXPhHQpIgoFEnptYQ5lWTPm8znXTrj
st22SrO66C+93LWng7rnGGPO798YHNhiHTvbui7F75d4SiaEVvaBY196+b9XyLuruMnDgIIvXdAR
cAEFhfST8D49O47zybsJHh+9kR1Q8bIuzi8KLiL8pf8Cahlv9mOk1HrPRs/mgMA5wJqODl3BeH8r
TmrjqBaQqpbseOg+I83095QYPVeCFPloGZS67fpU09Pp/UydbUo/tmsrwzDPFdOWW0RpnJicpzNs
BlnIvKJUeuWfnt6fLoSsTDMgzxzN/Gmee+YwBQHA136pHqMwSaBWvlukGAlBMwYMMx4YpHt7LHIj
YGv3RBil6fRcnJTT5GYpn/dbAG1dnf3eW9eVsV/tws7QM+KhdRVZXQ5lDnsyk+o/X/o5eBGUz6t6
j56XVZmTs+XblTPDkU73K/JqpnOM5z6jz1R7+/Y6zFrNqMTVh5Fy2d0Z3LplBvKaTYDjVAg46JfZ
88saHsOakyeNrgrz1dxQntD+gyH8+17ZUdNyVureOQG5PEd1A6W45c74V6bqDwlGA6+yism2PjFu
5CRM6Stg8QLeWtmRsvb9sTHKp1dYBtxgKelxbViW9SU+2U8rsx/zCuhLzOlW4d4R426v2lnT2gyH
hpxeZ22tKS7JLpzEWaFmk6EDlI8x9PMZds8f430vQlQ0GWoox25ZW1Q/Ppb/f7CSf+6I8bvKJcGK
2LgER6dws8bU8RGlWXJ2so3B7UP5+Zq9Z4UxJSF66wIxxekZ6yvQIAILQw+UmAcfHWa6wXMAI4Xw
e3KMUUkDuXQFGZKxXMbEWOO65vOnC7W/KmeP6HKBAWMdAx48x/YP8dLfR8oO17RCiVmkCdiMPaq8
LyCKMzSKlQ5HGMcd6B8yTNycYueqgjFtZEJTIszVreE0vMYGsf+Nn6HAHxqMk27j1i/0cy/vxskq
KbpZkWtRDWKa9JDZmNjkPTp4TDEmQ2nPTdjmeXtUnxW8Mq15TL9kw8YQ3BtGXnlHyL0qxnhI6rTS
UgUikqQAJvPW5WmB6frdjnNVI62Ed6LIbjeYnqXM83o6EEPYDNQB0Blrm9R09DmWJfPyVDx/qjBG
I9DyTheiDL4kRoPuzZccv8hv5MfxpqKOZxifHDvys8/pnkPGjuhnWfZVDxRDsjaadWnBp2wNDhGO
s2Y3ZAUuUrF1Buk4GehhO5I5cv4Y6cXs8HJm8vR4JOd6zxJjP8qwFJvpDCwtQe4d9M7Wnny5lm0m
6A+EXn/vPj8FzlquUXMvijMsKBOwM+f2eB1EARiiKhHfQ1K0mqQnQKk+PsJxjR78PuPBsqZNXOxn
7VsnXjDB8P6+nSOhJxM0A81wlI7D0+heY3+YkAFBRhSvQA2YIvEPFUP5Cyhl/cOeWjPz8vaYs15V
H9FhBDBSsJbnUuPgFEc2mtfHPz6SAYMsDLhgXFemFrGGRZn9sQHAE6PQq+lCogtHf2oINxQcNYID
Yozg1VpbqljchPJ1hLQBioS8xMS4PfpDgW0j8GpvkmoB2MmQQ9rCrH/15gjJA0CK8GzfqGUY0GL8
1EVq0QTp4mJ0K9hmDqqdZ7L75AUXHL255ewGelNF/71+6QDAdvvx9Y9UP+6u/2ZvB7/ulcKljvpg
+WX5n47W99Cxjrk9t5GIX3W0MczNJjZiy8Erj8faSL7xnjrjpbRZW1WijhNcomm5m0dTTKEXGH63
KkrLD8AlOp/O4VlYckeCep15oFPsiGIcFdha3j+OgppG7ltFCizAFK2zxDF6HIG/WeLB8erJJAk9
4Cwfte1sriBrypHB8bh9IIOMcSim3SSs0v4EDdQyEOVu8baqUMhoDLpoHV7dgmcubvI0YKi4AJ0a
ENV9ykzDOIP1HyNrmApdGP8qCzDgjbEWip7IWjLr4SEwJaDRqf1GF7tdxTGv4+/FP2TY8cQCmxKy
sD9C/0oEiEIDxELMwIsa50U+giVzJ+0svn6j538J3dIQTMVxF9v89Hx5xxgT18OPhrcDnpjw9upP
02mc92IRk5ecVCtLWSGq0JAOBsCTGZ4W3Gd3/5MPVIpNPreAwgV8KG4LWSlilOS6LA46tiv2y6Uf
G63xl/GAO8ZslLlYx0oArcLrp3/8fAHNDMGLSZ3v5Y6HKDCeBBtQYwILYRZ0ouKCMQO1grUVm2gd
mu9Lw35bmIuWHBw8T5afj1kcj3ORlQJYiTzDTnvGt4iXq1plU7xeJeAmbrPDcY73iTgnJq7PwVjw
93dzy/hxyI47mz9kGbnJztIkm4k3sqfTFsuIsYXARFBPlU0f1NNv9PFm6DMXHJRleEXFkfpFryB/
qDNvJB9N/JFYVCiL0WoVHN/Xc3KloH/cbHjoXP8QLv6hxchQgO1VntKB1vJlWRl9Z5hPrL1dodQA
22ki8H58tP8gtH8IMmKUe3IuFP3juX9xwmwChlU1bOS/duqGQ4srPUxoKsV6iQUyvVcX7BNm+tZ9
MOxar7a5+WUiGjYNh8Nd/4s/tf8Pd4wfuswuQXDto294chJDZNC6Yf8qbC7K/z/EDH8oMQFrHgtY
PTeBaXupfmtEgnbM7cTpEOm/Yk9IR2ULsFEc9v7Bzf4hyrgi7Vz+lUwtzcpYntGhMlsRG7OuNaWf
ynznGZ8vvI4wjjqgzo4zH/jaqjrLF72PZQvDOAl0rTlb9FGXxtWuOfz9g1v/L38au1tVPGtxHPdv
mXd96xpzIiPnTm8val6jmdQf1T9LiiYwJqbyG0AdnPvHp2EZ2z5E38e25S/fkeREBgb8rVamM6X0
4BjAWXN8Yxc981Jo49nBv02Nxk7Ww6RrcaH1DhK6bx19gnwM6RbIH3DPdtwX/zlbxtJcJtpE0ope
YIFMgEHLxMEDe7bheAyVR4axLzPJk5qiAZlZSPQzps9OLZV+x6QyIh//6kdfMbBWknkyw2fMf9v2
6m2xwLvoYJpkfrZc4/fvVwywnNAPq+/SFf108WheLEw8n7GDnvNcH09QDS6AMVET1S0Dt89uG4DV
y+aYcp4gbNhxzNL4E+3P2TNmyccU5tXtkw4pRm7p5F2w6M7hgXr1FueRRDMWSZsm6czrn9DdPDdc
0mOdPmZjPGEzOCzG/Fw8sRLLK9gICZKHuxN6VXrsvD2mzEgFVd2Y1H8CtORht+Si1I6nOf4+QrYs
G2SKqwv9C3ENqiXVTeE3XXgVJ6bjmHVs6L43duGsDANsYYSWIJOIGAvRqn0hKyRkC3oAKASvhMMx
6VgNe08wba94+QZIuS3f834UGwHW/kkFgpNIvhfYrXAI7Me3yBP52/tgYM/r7Ip2plstUF24DZnu
YAeUBu8N438kxFic6ixkbdU/q1PbfYO7x3YD58AVjMexosYWaQPhGs6kKwTjZZkBA0XfCG/+IaK7
W2z4mKPbe/yBit0w7QZHd5mInq9Meul4Wa+ncPlYrEPskCYOasMH6khvGk9AOH7q5jIHJENl1kz1
BIe4PKOll5aGd9zxzNPjqAlLXu5l0AOSfRXGYGtt+A5SH9v49J2/YrkGnhRc+NvbUpxHh8hYkXMl
Nck0gcRfLeN9ibnJ9fY43/vrr2O03aM3qZXI1xchtESLOZDE9NXyEB5ax+GdLCcU1tgkXVDidZr0
qlcYy9P71jo+YWcPnP5hp80jygmGeWp3ewkMLrKV/C7Ke7YnjpWdietIJu2xaTmXyfECbJ5O8QPs
k+6r3IDCvRjyepaRLjIEnm7zyDBvpKB2/yq4WJbioJCu0z2hvxao4UP3eCEoRwduT+PB0XXefw3J
co1Kt/sEwLjHis0LPNlE3KVClqdUoWWtbSChtJ0HVrX8DavfDzrwer05FovNxl2jTOlmV0iCv/jC
qPgnhxfe1TDBhpLFkpf3NXQD7du9O0H7uG32N4PK2wuHWP9jD5SZTcSdr1EDbwlegETwfkTe1F2t
bmWOZfzBSyf9Q+bq7xiAhYJtM92Xsl6269gQFJKoTqA40XUV6Qcph6znsp1U+xYDb7xV45wzZZNz
ySWcCpcp2Fw23+JbsfnmaO3IfPMw5/Bj6WVd+1GQ9GFz/GuN7vOQ2nNrLdsWRHHv2Sg/k42JQaaG
fKPBiiP9XOJMDJJN0PtclOAuNU8oVxzfLWMpr6e50dAuM916N9vS9tXYOd+HaB2kMFvL/9E6smm7
qg7UboZOib7+A1BmRMlo94jwh8PrP6RZ/5ah25zewJYUiTS9lnJ/k/4vtJFpVDyha41DhScuzCMI
r7ogxQJb9P6kNHNUkh5bXs84xyZKzMOlPWszXwjRtoJXub/QbIdnpXjvfna53TTRA8UrQeG0jjcC
fScZclIABLcnc44R4RhEtgWuluSqVnsgkYZi88XKI6G9t582xR6Vew6pPn5/YK9uaYHB9XthHTYN
3MnRMBqVdOghJ7+QyTxzgmyOAMhMziSa5HXld+AIj8kUsLZ4rMicmg4nuwYQ5fuoTZoI2SxqkSRt
KIBtjC02tnrkC+9pginSTXBrQyixlo0HEj/+ZJGwkU1XMEQ3uwnO4AxFb+pqXm+GdefFCs2janwh
UWOiat9nS/g9xaPh6YAeo03udXIugwR3ppDl1dGfw4/HQjH+6BsQYHSpwmhEhAlzSDqmgKz3Dzz6
UHWMCHnboFa2W/47KRwQZFx0ImnhrHb7EyTzue1a6JoirtnuH/M1qlYDKr2QDu5plsXJNfX7sL4z
gBPHM9mjSY3Bz7NxvBdFZz3vVUnd+XZEbiUBjiHlyRobo2OjxF+PhdMSKF19c/wXnuMrWlDngMwQ
j6fRLMMfntggvemk2bnps+Pn1QeuRsMe6KUKLBfdmL6VvErcqAkfEGPcriLoiSj+h5ixjizht2Pw
+Bk1dwMSTJgeqaGu+7csp0yn+1dk+fFA5YXnt2fvD6M6oCLfC1odXcrYl3BqkfGOdT5fV8BfEcDz
oIXHy8zHQs0lxliD3GvaVpqBmHE6FauYLBsqozPUkt+E2TafO2VtcSj2n/+IPdY85IkIGD1QDIGU
n9oE2WGCgomjzHnSzrsuxi5g3xdC6b6hF0V0DOqgJcpWUHJeoViCZ6k+bzD4+vKYO54QMkZiguaR
JK16LZYLMgkxe8ItOfHOjzEUkq9nF70XwmTur69LnV7RP/zdB3cB/ueI/HiO5o8wsqF63V3VXNdB
7WWNvD6OEBiyxh4AWPiDylOPsIC1AjURUJJ+fJTjJdoBacYjh2I4CVodglIAprQHKtWQJ22ofsi2
HmmffjfWZdEtpLUXIoR2nMfUx6cVBtRZcxLm6SXu+1WX7/FXaSmQ0N3MfOHBZownMgZ0GJsid60n
ph0OWCIuIO03cYPlOwvn4POSseMJmgElxq74YqU3gdzL5rpvDwSSfAhdWKCu5vBwX8Y7tga0GLMi
x1KsCGfEAIVxqk2UueCYK4JVFBiTQwmIc1ccrfsRvaceFsD2pt9A6+OHh8BtvkchBK0D2DjPtc8c
T81G8oqquJOqBbWarnPimVMbC244ejdeyhocIGNINDBU533mvF5EK6w9+JaWSkw8LOzbYIfONzeG
4jHFWJVr7QqCr4HebXo6MvT3ydPjW+LFhWwU34VSzxRIWNvYRJLrQn6jxXdGNkj17hzp+JgcRybY
eB44sslMcnuG1pEx3SRE3XMzKJyQkB1Kqf2mFav+0NBlR/Zf/SiCiW5lc1dwnCaPEGMkUlUvNS0D
oTU22M59DpoO79cZw5AFkijN+oT1UgWeaTl/fBE8S3rbhDEInCNRz5JSxM/XtFkY137h+e9ukc/p
khei90rxM7RQ8ZKS9X7BNWOzfQUdUnmAN9zsqzZoamCXA2/j4miGTvpDgrkJd6KK6SwBCWu6FJ8i
InLNC48J5jbKDvO+sYuoBS3P63X9HhgSABteW5LY2MSGbijkizg3NB4o/WGKsdazWdgUUguS4nuE
NcKrJ/NtQTkOdfztIWMpFNBkAZzLzplMu9l5esnqPu6LSUvXiMfQL1MRzD9hDhBuiBM/jBqAAT0m
fJg2Ulz1o47H7neEwR1pAbvJOTceCUbepOLi5xf90l8V8ATQRrbFrMQc2Ubk2+BYQ141Yjwaw34f
SZd0gC2zWGRK2cpp18OD1jQmfkk6p4cT6aOy97Mx85fu78UBMxq+laylYLnjNbCNiuaAPCP8reom
l/oM8ltvhxDl2+M48vEkzIAAI/uTszq7TN0emZScV+sz3VqBUT/PyV74RCfg1T5g+Cp65qVgxrOY
A7KM/OOwNa/t1OvxanQkfvZt9NmWFaJaDn+j8jKgo96/7BL9OhHiGXbnvbxouLWZ0W7zV45Mjjry
AQ3m0dO3GFZaDl6WhgvEIrS/oOytvH1yyPQ38cPUDsj0ojIw6tjPWpzlfu9gvvexrGV/62FEyerQ
8hjqlegRpf5QB5RQrmoiLQZDwQWYZFVJiRV+ebanzHlPq1up6J9JiWxvlqjMzrnaQfyWaApVv0IR
eNeybxcesufpmWBzS4/yfbaEzaex0wLMZi8VjoiMB35/H6zINm0lflWW7RQHaxhRRgga/BKS7A8H
7rodjtSLbM9WBiyWUHexbnCZXZaonMWwHY4233EkZTS6GDDEGI0miJpJCFSwYxBZXuKR8hKRADC+
l7kskOl04RuSunSr0/Oke6okq5nNOR/wWFR/4lpI1blLgv5W1wLN3kp/EwF/pNWQI3RNLeO9W8er
nwOGGWvSoWBYTHWcq+zPZ0JCpiGtbfF38VJLVJCJn5OrvRA/r8vOVM4nlffOG41QBuQZI6M3mqs2
MgCV428/JP7TwuO58vGX5IAEY2M87InWygAyirliwDyFS7hygiU22uKXZB4M7lAWjyXG2IRK4gla
1N+g0fzCjuE+Pd4YV7MgDuUYNpFHizE3Fw9Lc2Y+aL0Y/Z6H1MTuFyPdrN/rjs4OJJ2vVplZW+pW
KQBeEBq8xAOHPtuZ5RcqQLZLSE9iVB8bE27osTrwGGR7suo4zxo97J3Q6eQu5r4J+22JcxTu+hSH
kTpLZ6FaDjW4qY5e8h6YV7Y56/p/pF3HcuNKsv0iRMCbbcEQJEVRNJIobRCtVguWcIQjvv6d4sxc
oasxrBc9d3MXHaFkFrJOZqU5CbLruKAXw9mUn8uBHNtfIfFKP1BtUGv72vG+pvMPj28zZVuzzDRB
h9Fwk1eQ3o2wFyN90L0caTKOpPuOXWZrOGWsYW8rxTgal11trKB9KP2fGaEdt48/CizAdjjR7Xze
aKIcgzJFoRelGuOaF+6L+tWsyoysuLNc9wM++ZY9nvjezIovrToi4MMEvPBTtYfVucNe6Punx3EQ
NzydCBk6cywTeru9/df9vzzf4jA5JAY4yrbPqpKuM6id1nCusZ3uDXVRB25XkfLF2qApqvULHg8e
1/AYDDEroci7BscWRQjyyAJwhd4vJPZ4QzOcG8XWc1qlHoaUfp/0R3IYf/j3j48DRWz5Rsn1WBGv
+DCbYOEZ3pkDtRzjYnurTCOtYpWeEvr+UhT230DKdl8BjmXdnhsTy9KughSWBRQIlpj+uKzu/3XO
awwEqL9HplLXdlejp7fjtOlXtBu7echj75LZIJREq+nuYNvu2+N+UWo8wJl9sX8bNtthhTVEsqU1
FHBWJ3OHl1LZO5+8Wdj5J/tECjW/yfmpZYfxrzMUBMuy5L1TgoMFSJVRPsG+G5vbQUjP645/uHmu
iThQh8R9nNLzzJy6IbZMcI7IFqMwyQ2zeQfIIIMkhJjDEoAMbU1Op+J8KP3kZQwOEe/NxwNqts0q
FfSmbim81d5lEyDZUS/4RBT3X33Y7v37l5KlIggVui3likVLr9Wm6oi944vhXFl22DEfLrLZyniL
9auNbptPqd2hfod5rquDk1srT9z+Vt57iOWuFVNFzM4qRBo+MsYuwTSDb4feJ69ti+cr2J4pSxMT
6UKvVK85BdboPh4+tU8U1Gid8H98E7FtU1qviGPVwPpSFLTilw5b+TqnwyqxKzjeamI2K1f07qPV
LQa5c7tuBKqT25XGaREGGWQqLchD9hn52YCqCdRDHK/BAV22GFO0iqwKCZYqWQ2JA3Lhgfp/eV+h
iwSbWkxLZad8qrjrctnC0hSwhTi5J+zTzZuNvW+rQ+w5XP7F+bIFSD3/I45B+dYozBYb3mkhgU4U
7tL10VyqP2OsKrQcf5UQ/+DvOK7xv3ysb6FMdNeWomSd6VKScbv2lp5gj3sss//iIjx9fP9pFN9y
GIS/XM+d0gn0LNcg59wuAwct45SRqsa2NvDocQXOZ3O+BdKYY2KFDagsyyiAwBrtkHT+DQOalECT
RsrwK3ArGKd3OKY/H8h8C2XAXsRMUquYMMmXNUR6m77Hrs2n4CA7Iuj07V215m0O/S+o/y2SCQEr
sWqiXsQHBMHMhZhPD5TqDiRfHM3mXeY/YtjXYgRGvbGmD4+X7GFztUcP+aJic43pmmHuOCjHWG46
T76ddREUTU4EuhzM897zo/ojTUng/Shal6MX79KxT8UwFZtcpSuqMDcUrjXPw+i5vyQr9Bocnh/b
pYLIgNfeMx9Mf58lVX+inlBKgWoWsJKz4QRYPx3FHK14yMU+E40Aq6eNjkIJdq3K5KQuUNl96c2F
7iGd7nC8DM82GAwprDTsUXwDEK8x6he/3je9m6+/Ax3s27ALlDBPtRtEOSd5hS3aWDL6QSm3Bkyc
xHaD8fKH8xK9PRnot5xsgbnP+z+Be54MmJSNWsbpAA3Lh/PjR+4AQy4PD68PcAc+r6129olvGCa2
XJpYdMoG+xXWrMplmaA/9AL+MmxS8EBpggzwfZVmA6yJFOabZUOvnnsZHJlCY2eaWxWuhiVgyTIp
1+eGY46zjeqarhh02xG2rLEs/WAiqCL9SqflHWBU91HYoC8D/luPv3TnCe3JodeuQ09//AxBeGq6
nM83d9+m4hnfk2uViToXxGOHaoHOrOjX/bOcrSZNBTDmIQXxFWTjqACuN96H90tfNj5t6EVpM4cx
fr4I3n2Bsxn1qUDGz0jGOdf7M+qB4Claq27px0/++uW+kDkLmcpgHMswNKolxpBxOnnOAH6qpOK8
mmfTFxMRLJV+2tR9otAPs96Uh+S1+on+jPBif3KXIs/55akg+kibIG7XSp0ZU7oGjCkEq8B5QoNQ
Rh5oTOrrLufgqDmxeDUVRiOTiTBzaAclHiDs4mJc2+V5j9mHiqFoGoj/JdS32WyJFLYSaKdF2uZg
YCJbaogJ4rUauuyEkmD0gqPPnCFM5TH6dDLauPsY8pSYJK8ZiXY5eFHvG9vsFZoKYXxiKNX90MkQ
UnunNaK11n3P32JXfrtYJF42GpL+PXT78gPRThYVlxji5kXYrzb9AdTJTb5aHzaxrgkjQCJFfmXz
US0InoHSgoyu70ucFiXuN2Tg99ILGgobUBfC3I0Dbnf9SJN3V2jJQb/ZEN9QZdSWJd1QZJN5siuy
JIxVT78fFDtJ/wbB5JFcX3mYcXv+/3GKE1nMRbtiwOAcXCDrZW0Q7718MvxkO6AW59Sga3MOgYsm
wIOte+AJhFPj5pHnD3byAxhjTVNM0PUSfoBzeg/Ag4gXho9o2ODFPHOXfHqojL3q4blQziXkrMH9
Ur6Gh/v3YfbOTdRgrLFIhSEYavz5DO8kcdk6rl9zOZ7ncjlTHRgjbKOiAJmGhLNCt9f7ksSLzlad
h9cc07R2S6RlzwkUZ1MfU4n0VCeXbAyLogoKSKTpiJPnCe7FI4cDdwaKpxnjkIdY7WVsiKEUT5j3
tiDFXqn7+59o1ntNlWGcsGpcBylD3ppGNRjZxEJ6lcivHGCcDT2nUhg33JfSGKKBAFJKdCePMIez
na8X7vPKDz0eVNDb8cf1RYyGpinTxJgQI0wvcsxZaQqENXSJhiuh8OkDEDknRw3rjhg2iWgFVqKK
kgoxtJ/pNDjGo0rQXY7a3F8d37dGbCLxMmRaYI4G1cjb5A5q4bX9ZJMIIfXn8P/oy59H24lABoDC
SE5lLZTpeBdGyE4fiqM6GTpPv3iqzbatGxNJDASdMzGx0hSniKuEbEP0dAGrwYgWkvWTiMo18DU+
iGvI/dRd3kXmGAqbVyzM8mIGlQ6KfSd4GhcPh5X/pS1Nm/f5qL+4ZykMRIGB3krHDnLW/cryMBLw
Ou4ke6ehZfG+Tc4HIJPTZKApjuX0Ulk4zZcUeXo02HkD5hkte7FYPOKufe18074vkmsqDEqVelMM
VQpTcWpHuzX2DZ7iyMv8RXZWvJOchcSJfgxaKZEcmlGDi+B0lMdAeSxOggaU5zZ48y43gyHqqFd5
YgLjRSQduqXwmK0vPx+/euQuK+6WHN5nU5ngphOkMjkPOMPqXXnF3JeqkMYlz+6iRIDfgArDN9XF
Dol2QE3FzRDPuunvQ2V7v8shUWOphvSXi4uV4uGjt2kXyplg59S4exNfdy+8zuN5rzMRyeBLAErQ
XMT6YNo6BtDcvwE1v7AG4oX7ITl3XGXwJTtjVrS6aDhal9K7lg0RXPXV/7x/C+aeZhMUU9XfQwK0
RApF0OPeVcoibhYC5imX4qvVbO6LmY3X0K+NhWPY5KiJzPVGYGyao2yi83gxPvr80dD5w/r++8xd
ThtR1jsdf79yHfBH02UZrXd1MId6X4/5AHeiCHOPY5BQdIEFQWhyt510H67CzSjaekvqzQ6V/0ft
OHDa9v8LUH0rx1xpo6uzRFIgUwP5NhFdLHJGEfqnSVZRRT4/uawCszahKzBjUcK5mcxhqljk3AXU
8mpEph/59vysYa6iQSq2eS7tEDTW/JFLqsMfnka3TBMd/ci93QjSJqGpjLGExgqwXxRkCuD/Fojm
R5ItL4caC3KuJPX8XWbL4l/5gIlY5jpH9dhZsZyMiFRxx6TEfn22/XbtK1xg1uh9vachc5+VBrt4
5ASiHP29IIqXO1g+4u0xJPH6CwXWJ/f17epJdkCeV6sVOk5P9GmDEAbVr89PcLnZj294S+0ANBzf
O29fk0NgMCBEwj81C/yyjeJrQLRHLFAEXYa05Nwd+nfunQATTbQiaNZE+o2h2qbYyAoJl3ZpfylP
xVp3OcJm/eBEKQZxerXTKzmDUog8T9h6hGTCo4QDzGxeenqWFBEr2/6xXea+BGPUmfqVigILjrk4
KdhJEaZu8OBTZh/ft0Fu2xC9x6A/Rv1pXIjFUhjvaNd4j3PzU7NQO/k1LEIZUahlIpbmnpz3ca20
nmXf3H/0rIaEO7F0CzXvfVQGnBrBaCRZgThapR2dyFvul9HWzG1kxeLE8QGKgW3KfglWCpjxYUU3
Tu1eeBHxbCjwrTWbyxR7JZLSGLaFT9C77xdsCAselAWm61HfpHu8Pv/uGTURSYPnCWSNl8S8Zldo
HqTEq1ZiQgTEIAs3xrYOX3trud0EnC9rMGAVBhHGbQQIXKsLBB/SGTWXlbiOsYEKfBWfvGzSfLpg
oiCDWGqCTaFjR+WhTT45XLe+DzJPDvpwgN9gwCct46HQDAhBAfUMClGUabn5Zw70GgzwIFUvJ20T
0jXFa8/yNNF24cjA+8rjxOBBqcGgTivAdwoXaPOCeBQ7VQYSgoefDr1zju2WZr5z79jd2Ofe6NDd
G9DOgd5OHgzMJQF1kLGVHkVQd1+WXzuUcgJbd7mRKQfHDQZhtKC9iEKN40yxrMOJd8qezl1i/MTO
BfK/wbjBwEui6iEuNpVVk/VpI+e2+FmixI4VpkRz/u5N+G3ybLK2zPPGyFPqpN8vi/Q53ICA8QD6
pp4ID7xsz3yY9Y/bMBn8iPPoXPYFIGsDzPI+crx48zU4TuODv/7LCHmiGQMemMm9pgLYdWgTY7Qd
8aTGCfIGx3j2bzKQMQyWbBYhhWEn3Q0G6iJokHSQL+Btn+BKYnCj7WVTbmvYP0asbmlG8B89oFiw
5uI8PZk7N81k0MNIw1RJ1GhEQQm9M6CmoiTciFt4PTM8vDUZ8JDzMhMSBba+Pl02Hcn9koCPSObO
M892XUwCFjbAD9Qiz88dzu66iAqCYCx2Bdew7OAhb0h5dcqa6OTygGjpcx3Fj1Zn37/Vt2a+e0fK
IIhgWEWQXGEmSPZgRFS3lTU2KWdO7IJGbRlUdgCyY69HY6gcu6Ft+vCoIWIJ+t7hMyVxbYkBmVaS
z6le4dZfV55X2dYVq+LBrSwsUSHBVsX7ys+nlL9vIrvBOB2lsVBE2BMSlBssjFqC4XmzfzUJdpdZ
y0+ONGo07FGbKtZg6IqJPdy3B+0kSqlaWetGI0M4qDjFRsGg4MKPt7n9mWw+8czhSJu7K1NpjAmP
SOIVnQVpmKohuRPbr1dEJ9wX6lxeciqGibjHrOjQlXK+BQ0CScEH6V8/eDWmWbOYSmGsNI/yOO+1
W/yDBv8YHG4gp0c1i1sgn23AnkpiDPBaJVLaBdCnRnmwGbHyDXPtNm10xPvhC28WC+tGed9q7oU0
EXr7URPLyLQ8uEYa/VYnpxOh30NEeRLxQPrkGSFPFOPqNHPMQbECUTS5e3IspC96cjmpZ0h7+cxO
/5sVshMHhoTsRU0/XLCIDspI9DPqurTakPD4O2a7o6aHyDi8GizooXmBZtdFhRGytYfJYhObL9Dr
GBLNcip00dvimoo3lgZajINb0pfLLzMbD05/COMP00juoobePGfjNA2BdKwpx39fyBkgAfv5wglA
Z5tgTNW08LrTdHTTMbcjOgtaLJQXBNWYoIa1/odpifMt6e/+E7++xTBXI7SaVjC7HPiF2S4M3IMu
75mWc3jRGEcOextUaZQak15BvEPCXYh1RTHIDgkO7r5Cs853cm63Dzm5dkaEhoBQgULwux5lWhr8
ATzwyOZRn4O0wJqX452d45yKpKg9EVlq2GNlZhCJxmZQ2bxvFO+80jbtUkQlLoZfde7rONsVOxXI
3Aql6wSz76mO2bYCjbK/uy44Injfi/77RKf+qo5Z25bQ6TQ+pBWxdgmiJdo36nzytghJ8070HyNk
x3AyVU9FsYOtv5wAWY6OjgDQG/lgXuBoRa35jrXfJtcnWmmmGOpyXNH3oyPa28guKlL76tFYfR2M
N7oX9v+xGZanHeNNBU3WweMEoeP2BfscaIo5ccp1+pAewavCa32c5YyaGgcDHGFTxHkmUWs8ed0h
CRyEeVjZhZrw6+fXF5e4fz4k+f52DICIlxAVaBXiKB/JyUGs6Rt2f+QCyGxMYioyGNEtxFsiY5DX
y3nQa9VEKhnsZf1Oc7WVnchetuC+v2c1mkhiHiStnKqhCaVwgNprggEqDE8JS/AUcKBqrtiloQNW
UrHoRTKxqvL3OyZH57wJGhXXWF0cyw9r37/VFdqG1uHHfbufqyP+JokJEIZaF4Tc1CBpfdp6H8fm
dW+5v34SvPRBYp/ZPdG4kfHMXcPMmyRKpqXT4grzwQIxKqoitMajjlzNi0AKu+ptE2S6buU8H8pN
ufj3LOcnD7zm4j3UwEAOIBuKKqKR8PeDja/Xs5SqhQhA9oLVka63Jm9X5/EHtoBwuf1uE00MqPwm
jYH/sMzr7Dq04i1FW2AlGW74D8u7kI+QJN4ePDbZbefg24/60fQw8lfa4F/x13hq3f/Mc08fXYbi
MlgoJEO/mcEE3uJOK9u8j0RUz9Yb2a1UFMIRVYuQ6H9ZS7qIiSORggmj+28SmY/ciNd4GLC645g9
oTBsGOBbRToYPU/X1x3i6hd+omUm1v1NInM7r52QhGOQiLQUuVGc4EiZz5Bu4S43noskfpNEcX1y
mnl2HkHym8KKOuRnt+PoyJ+vvt361vETflCmBIM2ukV5XkqdcRi6LMkWqsOgeIIJ/y64LmQFz7wM
BqWRwetgxOMD6HRcrLo3CDxkYtPqKLIymBSoFuabia6Aj+zVWtjJYPdrH8tuQIltRy/l3j5vD07H
SxvOtbz/9guZj9BF577GSiz8wnaFwgRWVWxgb2O9aFxwBeJobGKbD2eVaHTXpvkBRsaO1/c+B5+/
/Qjm+1Spmp4jEccEOmuNYHgXNQnPJAk33KLn/YeRT74H48CTJLSK2sqhLV7d3UF+Ox/d56/qg/e8
n6t0/aYR47r7cURoF0GjduU4vtWAeBzV2mC3WWtEIREGG0sv3ViYKkBEu8AK5w32lMAghBcj9W1u
1Xju0fPb72F8u5zCE+sd/cyO86G+jR+6Ax4WsF02pMPII80ZrQOLk8CZe/NNpbJNL8IlkC+ZRKWu
N9fHeCdXoAWMnCd1uQgfBqQJsJkrcq8EiyPQvndZf4bOdd1+8KBtFmi+vzrb/ZIYYTRYJn7GFUVE
ZEEWtR94A7asWli9xoFRGrDfsTCWca8Pi8zSs0qEf8Z1DxKn2/tITHAH3eYxbaIU83KQ20ithfYm
yENaPFOIFCItPtgCxjkw0GFDuTDn7hq7HdY9BRlIS0HGJBZdCQULcnXTVWGPfkg+tl5UEg2tN49Z
RgoHQWq5OKyGhf0Izia7jUGHRRGWPupRsjft9PVvile/WRsDZeWlGK1Ix50Dnp5QvcKMF3br8f0W
B0RuoD/xJkaShmCZwMkHu6tUknMQEjP4Ojth4kXFjz4g4egICcE6DWt1Vd85BjYT0/6mJQNhRWmp
nRjg/JGMEm0h9tRPNUaX6Fh4vHvD8V4qA2IYOMxyyaCf2qGLQ90Q0/oP9DnX+tGCB5n0d/9hV4qi
i5YpyZrBNj4JrdBeegOnml09i2T9ox78ENeG4f7N+U3kMOdnDFKA04OcF88JEoIsiYjeYWqXHEGz
SDARxJxerwy9FV1qenrUwaer1nuL4A3ui5nrrkV4+H1uDLIjY9hoQQAxrd043vVRWQcgd3wgP5fw
LDnxm80tc5FtuMmSWUv8lsyO2iaqGXZdC8kD1qK9/gq88DMh42BnACDuGrbZSzcRxjwEWh1cGJJF
4U52L3YMvxUAZrA86cCt5s+8T6cneotWJvc7K7sI61Wgl0I2awmN7Jr7Vi94CQze6TH4rRmBpqkl
pAhbRFdvmIZGvwvaL+z79jGX0vpNGxavrRoMsNTedcN25F+BAz5ttcSUcrsUHP+TtrrE292OI3XW
5U4+F4PFppxXWR/TM+zsbGs+tJ58ah6d8vlLcD6jBXd99VwJ4jc1mRDybJ6lujQgEKQEknPZtC05
fLUfwCru2nFpFhcnyjEQcrnkonnWqCwspXqviLcMSQautwM3PzhHwPibWgyIiGOCIYQzRJVO49Et
p3FlY7DYIrqdusL+HK9Hu959jc/+IV98GbR1iOMFqIQ7uHyzr8ltwJahyLKo/dB3aGHrP194HWhz
j/ypkrd/n4gwwcJxrhqIaO3bBmC8toURo+1fPvgz7U8e1c186IS8k4mXtShJJnMlzqkmXHrMqhz1
VV2SflP8Sjfn55+Rv2pS59Bu8eZd04Im5yTnWmJ1eSKXuRSD0SZS2UBu9LA+1UckpJQVEhn2AU2E
nAs4k7L5TRRzHcRwqOOLAFEpyY7SI8r9h0/OFZ9F5Ik2zC1Ig7AuTRMiSmez7V4NF6NyBz9b8PKF
80/UiSDmDpiVmGmtekVkUPtITJ5J+oWqEOb2aA+h7NYmkfa12zrp0XVLzKB7wq7HM58883qa566C
Iuki1qehgITUDK7KxE5jIxIDTR9pMqpMbaUiDi8Ims37KLKM15iE/6kslf4lTcOL2Jj0tnn7oHMD
NPXWC/tr16MJBSPAnG84F3RNxTFHq2hFcr0WEJcS5/19JNsF2Kcz8vjsczuGZp+gU1lMoCJcBTjx
C1UNb+DNaXv0QHe9CHwVDCdInnPjr9mv9X2U7OMzQ+LX1LJ/HaVuD2cEQ3hpH8PF4IJi9XMX8XIp
t7cdC5UTDdl3ZqYEI94GBu53TJSPdFwJkhtjV/vKXK/cBcb7fpGHgDyuCGUZ0vXVzkEq71Pfgxbt
Rwh2EofzdedAYPp7aAgysVfZrIVKoicunt36sl4s9hH4e3++2Ve0Qn7Zjez91RCvPpXJhDXCVUm0
7IIzWJ9OEZLE5PVxJfvBIyd84qnGQLipCOe6yiAGt7+VsNoqHnaN/CMUbLFeWMbD/ZPk2S7L2G8o
ehiiww43/xgSugjNtRJ7uVgQtIDjqZfbyS9geMXl6ZmLNBQZDSmSRJPBOnOaHWqR2BsS4LEigFmZ
nEA6h2nHYiBDZaM0wzOYuZh0Ko451XMH73S5QByCqO5hSOzEt3cBxtiW989z/mp+q8U4wsAoiu5C
DdPYH9CgiInR+39/1tNOFWHcnxxkMQi3BCjiDLIdHaSFflqpH9h774db7nDXbIw9Fce4wrCR9cSk
UIOluJnjlKp/9ULbvXpv1XLVvPvc8fE5pkVcs+8TZID7nPQmRiSgIArVuYP1P9hBRCkjF090d4BN
q+M9Md2W6C7vbOeeR1PRDI5f5TSUzSySji/XBdwxljemPdF5ps8xEbZNvS7Mi1KUONLm0Dsgp0CD
AQdCZl/OE0UMqugEHqtLX15HrHlBAEOpKkFwbtNhyr35APII7Ob7ccCq5k/ut5ur+U+/HdudrnTx
dSjMEAfotK6AL4es3YIXts8Vj3+TwkBHPspa3eWwkBfnPUsI9jSHTyJ5Fgl6J0KHbsfihbf0L/7p
/v6xSbZMOJhDqdQWzrOtiUSC5XimvRqoIKDm+sX5eLMlAwV7M1BXUdFZw1L1JGOtV4N2lo7t1XbE
Z4nWqx6LJ9v0ePR9c92m+lQUAyZd08idbmUSdWmOGC5jDE267XZ1lVxuq9ksAk/UYpDElLMG+zNy
2MbJSd3aV2wHvGWcx8Fs1DcRwoCH3g+9fGkhxDErIv7U/cP5lQPA1FP8YQsTEQxIdGo5ZmmNz9PD
FvzQPV5IZZtL412yV43OpX6Zt/ZveSxcVKUo172Jb4R6mrKW/PKpPNtlVbqC5UTn9TC6XU9qz0od
EOvLJSY3lcQt2qf7at/C8ztqs5CS59iZoSBpelxfXIy6lx1QhU5MtyF5CRaYcSD5x36PYrKTeBro
pfRjfMIM2XLlVku9IO0SUT63J2cWsCdnw4SB+jkvW+2aSMfSJGnvj6ONVNOVfOlnjlvn3RSDwRyr
0nBVBHyFXHYiC2OlfrTzV8+rqiRc7j1qQfeOmolVtKw1zvEVR03zIpvNMgHZWUcWDw9vqxWXpXGu
h2+KAexgTCyMZ6RyIW0zxAS7LhNbPQWvPAq52cyEohkKchPgttDZded6GzZKmxS4Nnb4qDjVIlgq
+9wf9ipdulvjUYt6GeonymdK9Of7xjvvDyfCmTsbJ50eqHklIYoBvfFmq9tbRLv7Brmt2h1sWp33
HXX/V27jWyxLslFmUtVgG5Z01Eo/9x/tIbTVNdoq6HKRvyoATw74VrGc+PwhkBolkHDAaGTZdF5B
sH7L6hzk/9dc8rNZC9VVJJnAj4emHeY8NQXkE8G1pn7Dk13dxoN3/5Ngndjq8AWi1Ptfb94hfktj
jzGWg7I9Xy8Skku0KBeuhg86opqWDvoIOLJmHchEFhM5WWerHDUFmm02SejovavKaKKtvOfm/ZBi
LcyC57Hm8yITiQyGJXWQa2MN7RTSeblsP6xAb+sOrmyheON8jof7GnI+ncIAWVKXQTEqvXT0+kXu
q95B5GzX5n4uBr7iczoKWQ8JteBcnxrwy6bYoLNc86YG5zF5cnLMWyuPElVpc5ycgzRd7KJIjDFI
dMvzydFnQ/aJJCZOai7gLtAug4Rk0smhL9WjRI7Vc2EvzYfFD9tOt/4hcw+IPnl9NvO4ORHNhk2t
1qdy30DJ9fvm3TteK4JNisTO/IiItFd/5/Ngi3cHmCBqTM9loDbQFueqSbZYkfg5X9Pp/8O1IYdk
1X4UH/etcrbwAFaI/yAKu10+koxIKS3IFBd4oaM9rXfjjVXbwsK+lKvM5ifRZuPRb4lsEq1V+tyI
NJjpC8h7Ihv98uOiWl4+TN6z8nal/vDnE0kMpiT1f85TK8BKgQqHR9H5pXtDV9Im96y9tv+1P2Kr
ZPs8+EKEBqFiqfeoXvHet9RM7/0QBmrkolHrQaK2BFaHept5OSj9TrePSilO0cvB+aqce8Pylxhh
XRdZghvaoHPfe2+WFrkgbb/uEWl4K/0DVTqOxNmX2uSsGfDJ6ja2lKGlN1XaYsH19daCph7HmvvK
VnjHyeCPfIks0Rwhq3Jrjy6FOOUPV9sEN3NBMEQnLUDi9ja47utCBaUQZmuwEBelH8tx1ryD5hkz
A1CarOp6FOL65A/Uxj4utr6tcWG5L0aq0z0TYuBIQgv8ObCgM4js1QVoE8G6lryW8JG5a/+v9soA
URNIUq4YEJZk9mbtfVSaXZYL89FBV2pix3/DsK1PQEhlwpqCcjfqIsx1jegQ77qYWDY8pB8g23Tf
Tm/h7p1zZDdklperqhUx9SgvTrGKtpcEU1/L5TZ3KlvQSLOwESSuMzvagHEz23xyu2JvGzbu/QIG
lcJzkOh6e4Wb9jZrbH3ZbC/2R0zS1ZKSwruZvyqJ7L09H7hTZ5wQRGNgKDwPZt6FgKGNg37cyyvP
gc3RrEy/4+3fJ6Fw0ElY3Sp1+I6dt0GvmuKVXvHcW67lonMKr7ZD/5HbdrdYoQV08bOzn/ZP50WL
jtTnCBw+YOhYjAtx+9i52Hie2f7L0C8GzoN6NrOKNaw6fQ2hkZ/tCoovjSFUV5EileBjgDlbDs4l
dbTYEzLSL62XVY116+sdL780W5OeCmau8NBFViOFN8HiTiN5TDDwcdqIV5AvrNo3sdpgtJ6XkpyN
CqdSmbtchZklVSAbOiIzeNpuzvs0tKUzuulUztWaDQunkphbfI4bHUxJVJKFPnfVzhu7w1muFFfa
GG/37/FsH+hEGNspBF7tVi1SCFtjBCmsvPQ92urHc+S0S7sw4HMq18dKsLPz6D4q9ip3fVxs3SA8
v0cLtOxtnv4O5jaLER7eRU2VriNH2GdXYpcrymJ0X9/Zl/RUDnN3pTCvhrM1Ql+MkW23lb3H1quF
YbtkBd9G57MTm1c6nsOLqUzmydI2RRdVI3QbWvvDS1AMQMP2isuRzjPRWyPOBDYqNf23ia6bg7J4
A+XgzrR5npoGIPc+FBM0nJMx1PGxcIDWdrNJMYuNjt3Iom2tn/yaJf0c96QxcUHSFZUeBZAW1ATT
9atVt/hRrnYc65sL86YfiEEUK+6avAkl6SinS2GPevQY2YHAm/ieGxDSp2IYCNFaS+5yk9reC1qT
tmhNWu7J06sLaiUwCq35hNS8b8UgyThIySXJ6LdaN46jgfjhGf3V28qLNPTfcrMqc7HrRD+2CWPo
swwT4BAHFiXLy9cYkcC+GTRH3L/DsyVEXcfUk66psqSxsYc0apGkgMHwWIy+QdO4iT1+9JHzvEIJ
P0Hswc3gzEXKU4kMOjVSIUSFpCBqXNdoIhbQsIDHJDJhu53AKWjP2uJEORagymhs254aCU5RzW0N
h/hy/wBn8WgigsGjWu8EbBuQpaPQkmqjvYJxp7VjLLz9K082EUTtcwJI+ShmSdxBl952sqfCrmtC
52jXXFa2uah++n0YUGrCyOiCGN9n3QUEUfbqEdud0+3uQNmDuJWgWTufqMWAkqAITTIIKnyV8bN8
k7AQ4iw5qeggecLlTeRZHgNNUdQ1qnEzh7X3vh1JBXNABRn0BtzXA08tBp4qsbBAcIBDLB2wFI1O
sTCehRVgglcgpLflD1CfnB8DSyIIoguz0WjGcNMdpf1Kdp6p571v5bOZp4lR6ExPWFHGtRnnEIOE
sro4bd7ft0uMYWDV6YOLiuSzvY4W90XykIllgOxSIe/EFJYBBshNjaes7Ea1lzyuy4TgMfQ/HqTO
YEVv1q1iiRD3chKIukR3ATo27qvEgSO2zSUyqqGREoiIEtL/EtE1YXcyzyLmPSMqxgadqTY0i0Gk
8IpFMikYf/GiChbwjUtv+espthdwjCBfsrGQlJ8/m404JzIZcMIGR7WJQh23GONf793D9VEAxT8v
9rsFXX8a+7dqDDQNzSBH1YWKwegmaP1GUnpYro1cVWDzmmsoGNyTxQDTue4784zXwxFk/NI+ICvu
o2/eHL61YeAolmtNiiqDQh/eJqdN5W6GCKS+ykY9nbfl4svnRzHz4P4tk8El7DiqwV8PrZBuPNUy
aSJiuNmPsCQH5Ks5vnEeb7+FMdg0yo0eNRkUpMI28fL+bZpNE+v/GJ0uMpg0tH2SpAp0MbwPtFLv
98vcp9lw9P0V2O9mc8TNhs8TcUzcUppqH4waxAmIJk69Wx6ydf0CLheHI2gO0g0URyk5sormTcYu
xD7Ksyu6MTDG6wRvT2cHiX3MLXKkzHmoqRTGEgZMEaTnFlJQSrCQ1FeJq7jYh8fRZrancCqHMYIk
q3rlWkHObY8MyEaOS/TDYt73xw8sUuc1g842p07EsY4qlUfQ8J8hDtw7jhcinjh6W4O06GHZXHdo
VjDIlo4ykP3l7fpUauTJvT7UWJqKkWA/3+yqV/Ad3T/q2STL9DcxlnPGSugqutAPOjibIybsCdbB
omkIiAwy0k/rgXPv1DnsmgpkfJk2GKmCGruM6ENepFeiviM6OH+hwtC7my2JN/vCzrzjcr8Hnf5g
Jy/I8Wk2GNrPFhpZXcl1c/Joo3bGY+mbQ4TpD2N8U6kNglwX+GEvNdpALD7f4By+TQUwjuiat0U7
lPSovc3FzkSiLP7FbCi98bzRbPpjKovxRp015BeR3lM0rWJwEBmQ3FkeQXgrvv1MXnVSLEuM279U
Aa8FjXeK9N8nTwG16QetozauYOe89Zi59+11Nhs5VYwBIPmcRZfr7SutT+8Rlj/vDfcB1ppg0zw3
LTHnBQ3DsmQL2+jAHsCcotFI4nVAyHKs2xX4nGSvoR/NTB9MgxPEzkaUU1HMuXVi21xzjMQc1+AY
fH/PHbDauNbi7GBymQOvPK2YIwT1cDRoOUSJi5fNh3pMPQ6uzrbqTJVh8HvUGoydZ5BQHjoXkwWU
UIJjB/Mu4vvTMNBtUYJ+I4QIh+IGFrYu0aDD74GdfVxMVGG72oaxVJXE6qg9e951c4y2v8hP2uGE
mdWvq+//H2tf1hy3rnP7i1RFSaRIvUrq0XJix3Z2khdVshNrnmf9+m/J+56km9Fp1s65D3lypSGA
IABiWEgOquP5Lyb5J2tyB9sCDKCJLD280qf7PTAXYQsPDwiR18E9VcZjs75zyZ9kjgNDDNakgz8A
YzyXj6ETnrMIzfUOaoEHrFt0n6raeQXwufawdjN/V+jiZi7zkr5kddcpn2QxQH8+oGMBRhHNqngF
qHzvqg5yxHxJRrK9nHU8WDqoC+ZeWie879Z6iUIn/4vR/XVwkrnIBNAmkhq8IA2CrdlO2gNUMnHy
vVcdOvf8ijG6x9cY2wEUd2Er+rtkTrIdFWL1pi9BF+oCGy8+D0fyrf2mIqOSoWQ35uk/pvfOE4+f
bOe+/9odaYeutASnBuThw9o9o+Bt6/V2yZtkSnJ9ijIjBm9YenCPZX+lE31VMaaSn2RLLCtIq2p1
lqWTPVBUQN4G11TasR34/NQOGa6ZNU3aCxMqCD1n+9O39IypgcVHuGe7uN7Rh3dnt7+jd8YdZiQU
UlRwKMM3WwXTYPFhUu72+l14tt16H+/vALWooLPt/X/xKFkTlIqNXl8gyTtUMqfOGbW1icJDLgsQ
mt/yDtVw9T7GzUmMCx2RgZwXeyLE7sHdipqG3qM3oELsPsM4xt8PB//zLtq9DWO0yoeK4krIY6yk
YjNK06tcp8Xbn9BaCNSNJ+1h7e8HYrWyGq86R8nCpOMy89KEfNGagf2x5hF72FsXXf6f110N4R6d
XdhBfftQVf5IhnrODF4huwEmMRsMGEj42ucfB0Dm+DuM5KtEuklN6EQwk+p40VpUCiDtJNeCdGXx
ftkjRYRuA6f2/mKHMzhE262j4G5LpJf0fhNpJ2i2PoCAhHdG8rB1ntEa7s2mw9x3ZH92MahooxFG
lcPZisIw/cwNZq7BJdOv+TSyKhpm7HSG0u77LxwN6pXq2m9p5yUJ6TaypI51s9WhnZ73/tu4f1IY
583g6JKA7LwXOzRYBgLIea2PDLRl4P2M+acdZk6wz0hBb8uCXpKTVEMrh7rTYohMNM4Qotf8h4LA
Zo/rJQVJGXoWTRj/AAVUjVG5++bkawQEEMHbSqekI3lswJENQT+ADl72n4CcGbnPB/6I0Af4BQpS
6yfLkc8lS5LXjuI5Q5rrjSUPhjHb6weg5uEqqTJqm0+zS0qSq+6bOsJe2WU1TugW1FtAtNNutfyR
cwayr6dGu98KDi4pSo5b8KFskFTBcdUOfUZAp/Zoimsq52zKropSNoJEvzboIXZENI6M9V/okXh8
/Xj7rBT6LVcViqo2Ex5PEOC8i+K90NULobet3U+rI1cSSi1vyzzAGbFuR5qPaXLgkxNpbhO7tQ40
SZ55hldNz7cZUxgiubhQNrNdjKsQgdaRAJbqfHRV2xw2c3kXuiD7jazANDLu1Zrx+PTJcilgKmGK
/F38/A5bmZXavlnKuKQnmQrap6kYVmPkfdI/kdfSaU7v0amaH+joLhgvOp5L3XmpI+fx6bvyqqmO
UbIfrF3oMs4rcW/E7qYVsVFlN7ZCuUv+ZLsx1XNmEGgKRifaD627rlXLH94dsUoWXc4KzVcZREuy
HcMczEYWrRry6X4CNOP+WXgfDs50ePmuCGc2kxOXjElGo60KbK01ccuA7m4e27/Z5++3tX0zHr2g
IOcMlgErE7BbGszcw++ax9jBcPDTh3XyBG0L6Nw7PI1YtnqnquwqTL2cOCjYtCx6AiHGh0dlM6TK
vMszs7o5pDXp8esfPfb3XXRCvhrVyOGZMjfLAHeHNI+yqvZfosGf9koeZ4uyQDAtfPMpyIthpQmA
YL+Fu8/AbPm6c9uTyjMrTLA8QGsCenziyRrRNA/xw5MKT1plpeQhtlTnTYZGnVXPS8QX6S4/ts69
E4eOGTp0AF58nyIIUN1mpRwlg1Gl6WQCEmJVSWy5Xo6Rty7u/oplw8dHdO78j9dZXvhEhim3lgo3
APHN/V73nmvsG2bYFH6CqfquMlUKHy3veArYyOrEeLtvbH//JfoePqYP6XN5gq36/3ARJANSWUaY
19NKzkOQ+On+Izl8sveJ7oalE3xAQSzG1snbJkV1+eTkAW+CBRCxb9YYmZf9+w8H+nzYnc9vA3pK
pDeFe5HTBbWIzbng4HBEU82n+/sAZeZyd7ST3aNq/4UiNBDSG6XOu26h5tvZBQ+lj/SAqq6zWZm/
MMdyemAQJVoO1mcQ0OLxWAai+mfUtp5QLlD5ls1s6iUp6YWS5nU10wLXDD1dACbD2xzp2xBLUB+E
7zj+Z+xJwbYe7OpZFwOpoIRUxkVe/oRu4ig0dDAKQIh95jXHw8HdoUMKL5i1s0LxiHlDTr7xspDz
AgNLBpbOINe7SFQjNY4N0ZODEcuHg/OXX3xF3PU0//WUPVYrMr9y4mwTxOFS2FKEkuXcmjgH/dQp
0IFDvSB2XvEIUPCpChiEFJsAdSbWNHO1nait57sIvfaq9LRSRyWbMlsax5alVUfxxFiO5uEFnSOe
0omrQhN5n5OOVGes16DT7D+heQTvzucMlejA+3DqHOo5KK66O/eYaq4qGaFSF1tKeAzAHF1SE6Q/
rX04+28nLEGDV5iO62bZw/QY7A+WM2Fniu++w+CD095p/vdsdFQZH8nicF0HkJkNeC9CqYHtyNJx
5kE2kSSMMp+W74zFxX4f7Wui7crcnZ8pd24bbikk+42YfK6kWSqhh5lfJeSDWduO6Op7Y2wVQa2C
J/mVmjeiFLQETwFzysVZiDNje0/mhonTlC5G9P4nruSHaj1oQU4IuLL6zMna+0p/tLgiipbeH2+S
w8S2EBiSsyiRnXqPeZQxWvLMJ8mRfG2/2D0aJuYftxlREZGOp2uxejczQSQ3Byy9/aDnqWvR1J3t
Pzggi3LdBnAdB6qolCmrwU41ZGXmj3nrWOlpEg4bfow6O3ON7avccLM8V9DcYs5inGFnA7oDkWO8
zjDqjcWnZagynydoOQpOlQj38ZB4raVYmL6l5JeEJENsWqMxGnmb+Vgu5abkXMbfiWUquNkkYgGO
D31gWOEkBwo2WwhnKxEjiiCsH51xsMPzbXXYoKEDWtDA6hpuoslJMlGtKfqEtCT3OU32RX2ebVQU
Fqa4PRvnohs61UGBAFLszVBetEg0Y5zNzKa5X4zaozWVnmiFy9nnZDrcZodep/7WKwRCHGNbNqeU
yt2WwSD6AusLc7/rp5WdmlcKCuvJXoQA/1AwMExJbSqwY0G6PyLommSs9NzX28d0rFwRNm4W39d2
uG+ZAnZ763CM/9BaRXetztNspUNCcDhFZu/GZNdR6lXjv1dlLPyAsIgNWrq5fsTF2YQA1RqCysz9
1uKdX5hltteagfi0HcL97dPZ5AdeCAvJkP2nMqBdUpBCM4as8GNy6Lrc6+1TjMb5f0+EITZZPZ3J
bFlosWDC7Iqk8MP4sasBBLSuW9NN9w+oUE4hOcvgQsZqoGFuRXBshe9p7fGbnp7+4OcxAmJTqhOg
6EgnP9hj01dlWfhNtNPZPS8OtPyDmw+z/JOEdPM7ntA5TcDBuOzo8qnIzqJ//QMuLF1HqzoTukkk
K5kCKo5UJkjE1eJqBJaFWi5hCgXeMi7MAg4iAMl125KD1aTQEeAMoNLqljfGpqMZj4x95kn8J2du
Y38UshWGhf1A1zcFYOAVb0O98OdyZ9P1UIbi622JbVkX9ovEW1Lj4jLyoa1plhqFb4cfGH1pTXZY
YsshmADVtGp3m9iW4Fap2QJxoW7LVjnjokFyxi78KS5OCU1c3Ee9LLxoGRQXf8ssX1KSbEyva9US
9lbh687nUXHfVVysf78QWWzlC40qXvgMa3LpfRvt2vx+ahSy2jgY7NiCCmMtEgbN3wAHLqgkeiHs
qNIyf8m+YFnTSS+OC4mPecacRFc8vzY4uqIlXRsyW0KLNNAaz3SOvY64rZ/pKm3eogLfwjBpBtRf
m0lya4xWK7WhyH2CHZlOrYVYbVr/jdkpw+MkDxTyk9Nxq99cXdlPchJTy5xEKbdKkPvSRq3TIsGe
N3saBk7XHGj9zKbvrHHM2cmTvQh9erA0rx192wxdmBGPzEdNJYFV6yRXfvVJ8rMoLJM8sSGBaLjr
C38Z30fW8fYV21B8kOCI4dD5jpYM41o5l6wx7UVUuW/MQJAOP+jNy20C2zz8IiBF2WU2sDFaCXDe
Ool5KpqH0d7/bzRWJi90v+aNObdak/u9eBrCl1EEDq7YbRpyOuD/6ccvRlZGL4joPR2wmAthiMGs
3jX0uHsSrS08iwGaayrr7r1ZheU+tfRoB5Q/ZD80ou9j2qWnbrIzFNkM5vbFkH64/WGqE5SuSZiH
gqergIV4Kubv2vDtf/t96V7EpJspQM1z38qWnc3auz5KFXOXmzoi1s2HAjiZTG7ZWbQ2tXqCiGjq
DsOTpp8f/4AFYekrWAKGJJh0dMOU8lBL8ft6hGbG6Dy1qpu6eQgXFKRDGMy44MEcA0Glb9w8xtiA
6uGwKSNE8+SfZ5AcBZtwT6EFvD1fS77G05kUX9pCYQvWj/zN3FyQkJhAAc4q5gYkeozM5ZXbG3vy
NItW4Q+3ZGUSE5sisM7G1mW4JkraIal7PFDi/ivpvrTmpCCwJaoLAjI60xz0o05iPOZsWh20sb/P
LQJEtvT1tlapyEjxaWulYTJaIEMH7nT8XkfNnnu3aShkJe/NmkdqatNigJWwd3TxbIjvtwlsnbmp
A7gGrwSBlIR0u4uhZ2RYZYXm86NuGz8s7V3FwwVbxFXdVZu8GHjBIy9h4aZLTwa9oDxCORnvuOrj
NGDegammg1d/KCsw0FB+UpBORKuYPfEIzARL/VrwNMUi1VNZt8+cfprS+4VHKooqnoxrp9Dkw9Jz
Y+UpSx2SvWS9yu2s3/w7T6bNDEZtgVWj1xT6PAH0ychzfwizwWv06IdtNN6StqZjYtsJcrFEeMnC
PpVkPpFA7G/rx3r+v5MHRB3Wt5ocb+Jr8sVcLfNERY6wskL6MorO9UDPvPi4jPTQkKlQPGG2BfqL
nmSqw6XC+8mClx3YS1L9GAaFK9jUd2xN/Q8/kjhbo19KS8Pv741X+umz4tc3TQIEjmwFRmnF26DV
RYzA+o6ayFjl/qTtmcD+MXKXlSqd2zySNTtB1t2vUIzrIzFDPLhKHhZ+Piff6gyp5XDaWe0xQ7lF
lfGVEYTfoh6TAXcVM+PIzctonXrah2MXIyMyZkN0COgcOsMcLsdFzIOrMy1wScqsJ4yUo4vCLJN9
0taPVZJ8HoSG9Y7VQt0hDENPtxP7mAZdJty6imPX7ifVG25T+BZiWWEAoQnjkNdyya2q6esuxTtr
YE77IyE9JPPv0x4GekMxAoGt9XCVUkQ+ZSXlTV4gkggDV19stwStKfl4+9JtKukFFekdj5X1Zm5Q
UKlCr8OQE323NC/i79tEtsX1DysYhpXTUIlu6zO2UBY+786dvY/Hpy5RkLjFx0pCssfESsY0XKWV
FrupOhf0vqpcZUpCxYh8H5AH1cIIVOr+21y9DM27vjn8b7KSHjEs0UyOffRgxHhELcfWz8uy+wMS
woZ2oSyA+TZJVrQoy0RETeEHInhnzix2uEYiB/kv7zahzUOx8djDEiJCEXNfX5MwMOtFK/CcHGmz
14HbXES6g3kL7M9QhPWrmsq+Y326Cy4wqIf8/TUlknQG0TvYDt4VrhbuxeiJ4Ls2/z2K5BjlX2ce
KHjb8h6XFKXrmYl5XKo2L3xBsNDU/hjUpSK2VPEkXU0xVFgMrIGCNk7HZngAxLrTWedaGE7boLd2
lyafb5/Xlrl/szaM2zqeMJIUszAhRWrjnk4E7xdnxiiu8IovNHi+TWdLL5BkR4YdkN76bwpojuXC
qxoKuIhjlbzP7vpln6YKIlsHxKB0ALekGOGU3cmc50neLxSWjf8wE7SMJ39wjZAAE8KAk7dsGSq8
7XUr4RWc4xQV+Wee1Q0Q0/LIT4Z+UaiC3ITw5hstrIDnKBlR0+aSLnATy+21BVaBYcOqUz5iAd4+
TOIdMfyK6I9L1jkN+5EL1WNzy+CBOUy/IveOzVvr3y+ijDopedVGI+5VPe+qJHLt+Eey/Pvsu4mC
PCpvWPkmLDla51EyAj1jSn3OMuupqcJpb07mdK66IVDFuBtxOwJci9A1b01R4rlmCGAx/RiKOfXL
ONjXUfzejLAW3Oi8pT5M/ByUE0INMjqd+WJMlsvt4dEaeqe4F3btdKmeO4aNdr0y6N//6ztx9WGr
Ol9I2hqHjqT2kPq6bn+O7MGJMXlpxckx4QpbKSMPrsp0RUo6VEwaA1G471M/7ed9QZw6OsfLSy9s
xzTf6+YxqHxryjwr3k1pAvcTe3/Cqk3xNLNxgd4gPy9YLdlAsgCZEvjq1pnDVyMleKGdDFVz2Yby
gs9fdCQTjXrhbLcWS/18nIP33ZjnJxbPz+0A1NvbHG1SsgysQSG4oZxIlARbNDZWS+qbYeEx9iWK
GqecrP1tKjKsyD8Hd0FGsgJDbQVZZRipby2uye3YRbbBWYpgv+jDt3SgsAH1Lu2a+yGk70g57rnd
HagxYUUyWXYi7F0y8tPtj9pkHVcXZtyGy5DBaBvLWmo+4kIBXc8xTkGQOomi9LvhlmDygKkHGFJm
Im65vhpLppXoM9NxZ4mIj03ReBmbXqymfsxJ/xFbb4hCQTcJCnMNjtZKnS3dxSkY6wgvt9QPtb+i
knlkccrPgLPy0un1tvQ2zdEFJekqmgyxsVWD0jw/G8BvSYAHjXVmlkCyH2sUx+fb5LYyyyYSe/iH
pAiH1b0WZZLaSVQnWuqPCVkAmZ4nO1YBUy8zSeh2UxZgr1naeXoUTJhfzoYTEHDrI60KdA1H6beg
6iYvwtbJP7k/tglBCJMyW87KitGYBkbwWW1xRp3ZqZfGMfqn28xvauoFEVnWc99H+hKAiINokPqj
7t4msBHWUAS6HIUxxAS/ARYWIhuqROepn8yN7dH5sV8zaWH1GKFmubtNaz0oKeAFLQpLjgYPBNhS
qFZgdzGZKtg2VphfmqY7Rn37cJuEPJWxmhvQ4AgGEUXBaUrvhKQcBsILCKxb6lMhcicY8Oi2HLtN
3cJAr0/9sUw/LjmgvK3sszEmbjhNHkcBYtRLt5hRtupU37RxiFffZFwrcG0wFOoEMDjs1Py0xMsx
Q9MEzTG/ZDrj9JQbQArWB2/o3jVNC2UmXxOj/EJhK1MaK4KJDTNx9S2SXeoCdJ2TEH1waCekJ2vI
uEPSuTrzvgqcbNHy/ZQv4+H2qWwevEGBnoakAACCpUMp4qgauxGHUrOkdauoxetDJ8u/t+oUbSM/
qUhixvbaSvShjZAsOtjJe6s9FcHH24xsxbRXNCTxjXFrZ6KC+PLxJUZMZSD2Is2rCF8DItxmbt2I
m0cNIDW3CW9eU0PoNlt33hjyfE7aG03RowvLp+Rg5edo+Nq9kFZBZMvSgrtfVKRzqkpgAWNMK/O1
mBlow5i6XZbF6bGpOj3z4kFf7rhlN38lY9Kcqn7S3iG7hY3SWg3AaS1IXJG0vVMmQaAI/7YV6NeH
SUebtWVUjGWS+e1ueNAU/mzzel5wLZ2p1bdzACOItk1SOC2rvXn6EavQclQHKDmxkaZm2wgoTh+G
uzAEhNb82gLr1haRwi+pKEkugxSdHRUaGmuXaR8a98txWI6N+e+fP1easn7ERTjctenYJyH0cerP
dVh5VnASWarQx01bhQecqTOK0qSQQse0r5HrXnt2uyRwWb+HuUzab3Z2Lsqvt6/Xpn79oiS3axl5
t+Dw4ct1Pp6X/kMSW39inC4oSFfLCpG3nw0YJ68g7/ThoVQt4lqF8ZtzvSAgXZEwH5KkSyAsfWSw
ruccc5w5f0jI8xqYhLRxsGDmttS2z4cRizNg7Otypt0q9SCJZvS3LkPeHpY2CB/bPDiEduDkMFaI
4vvk5TbJzbuKJdoUJQobAYskxhJmEAqB10RNP6f2XWslDtNUHYjyoOw/QcQFFUmWiyWAoTVZ8CRj
5NPJLRNvLDJnosSpjKlwFtpi13z71CMABdJp5Ixp66QF3iwD8rh23u5MBmwGhp1kzeSZaMnqmFf0
AXIt/RPXMfpxWyobETlKHWv53sRyBiYnR4dpWLuB8L1xFTlWO3tj9LdpnjPyqbu3uOopvHkGFmJF
ZiIXAfD767sfdwlY6dd4XDT3BG7p0PWGW9PRVvRRqQitf78wMgOfSJeXiJvQOuAy/sg7vDTCWSG8
zbt/wY5kyiIDwVlmgZ2UHNFK3ytiH3nm5x9lwqHgoS1Qen2bb7ngQmvReZY04KIuznpduHpxSove
7XKUYJ6L2PLCbvfEC9V7cJstm6JtBE20qLddC6/M8qpF3Jn6hvFIeXjPB1vhlDe1Dkm2/1CQEggZ
5xNmEeADert0JpM7Rky+xOGdVtWZIyJ/oqpAer3dv9m4C4qSQ5iLIK7mdTQli7RjZUW5Mww73heI
7EMHK4OO1nhKdOItUfZXW6sywLclyn6rCFEjIykHv41VnIwuP5a1wqtuuu6f/DG5INQkLUK/CfwB
5NPpl/BBxPR9Ry2HJqrZBBUzkonro36y01WUMeo196pnq+rXpZCq1zqyZBNEVZ+nw/G2sdu+UBin
wKJiFE9QI7nW7CHWynFJ8ell3btNMhyG0vKieTkVi/4pLk1MgAbdU2P3T1ET+VGv6urfZA4bhJFT
pdgxI+e1xahxTV8HY9o5ax0D4yofirqZvt1mc6vhEvlrdEcYgCABl5L1s40oN7OkyHxkPt0F1fIJ
UO4Lw6sxNNyyukMLXTcnDj3T8Tnull06kH2QRccuNR00dO1nvT41ib6f6tgfI+vr7c/bEsLl10lW
s+qKPIknfB1pMydshVOlH29T2Apo8Jon66ZmgUBPMmBmz820qjELlGensGl3SVzvh3F2yBHRAd7z
w7GgiXeb5lZEc0lTMmmpJYpS46vMw6/JQN0wBYZK9RxAnGn7epvWph7rmHVBQ4RtwE1Il2SgWZNw
HeETNz/maCDMa/tUhtPndGDuUlj3dNjpTbibIvYlTktV8CbPZ7/5pUvy6wlf+CVRJlEuwjnzMUdG
uUgPKN1jXK0+DDW577oPoRZ5k4XG3eauRoWoGKPBaZA88PrIi/pmjybOvY3YawkWlxaqXRNbvl9f
BzOEWBuP5SKOHnVjlDMIR5/3Zfwuf05bRXSx+ZbHYgyDgzuBThGp0pumltmUNl67ZY3F5kHkDu0H
nZVuHpIPrQC0TBDsBCCBtEERcWwVM1CG/UVZsmB6BqzRwSAwvuPixO3sROO7ovsxVT/q6YdpLg4p
0GFW32kIK/WA7lqVcfkvvGO6j3DMQaDWfX34xAhFOQDYwe9J5fL6sRTF2pDrDvPiLgZ61u38HHZ3
TTworPfmDUMGiGLhG/rc5Lx4l7NxGMIRQg8MP2eYi2lNty8bh4v2UMeqIcZNNbogJyk5GjiyBtix
iBjCD+lYH7To0VbOlah4kiz1EjeWXtIeaRMT+2xr+77Rv+r5GftuT3qa726bjU1imMHCSCHyzlQG
JhLlWGNKDrpjNLYbj7sGK2YS8qVCIm+JFT5IRUuSHsDLRNGs+aC42CUt3nPtt1lzerx+LFpXilux
FfzoF4xJUqzSCT5lJRblw17jZwxf79Hu62a4C7dFuG15L0hJzsuMBxISzUBiwfqWN+VdatwFTNuF
SenO/BtC1yFBr3ztV9WgiPA29ZECIZaiy9P4bcB10azGsgsYXV1gL+r42sS1O1YKIpueE68zA2Vp
aqNeeX25RWaXetdDknokDiI8t0nupQOMebDvhmekEp1OJ4pczebpXdBcVenCm3B0l1nAesx8uznl
xpeCYsrazA+A4/9w+/A2CUF06CngqIW/WbYLQhh6w4bDroaLzqb5UM7DgDCoWryWhLbT9aXizbF5
YALZwX/KzzISR9SFTd2N8ENZmDu68TLEjWOpkoNvsZz8sNHRvIqYliKm/W0yjWCbWFfBKo525nWi
7U8BRzmWVbqb98JpreylSUjpLH8nbXao0E4x6PsoT49L6JWzUJW2NmVsw0EZGP2GjKXDbDqS9b0N
LW36d3WbL44oe4fSZWcmCAJun+eWgA0d8zVCtwiex5Kyhiwo+8CgiILQcQpSw/AyKG/8aqhk+V4S
kRiiBunaeGKY/o8qrynOOXq6brOxZSovKUiRoz4mo9FFFk6wzFyj/64PB+yiczrUeQ0M/90mtnU+
BhUES2lQd0Qr7fVlm228tEOEb2g+Kd26SM7VNJ/a6J3Z4zbcJrV5PExnpik4Opzf8DQvrluFFhIE
ASLzUytxG8MrWnRXqUYAVUSkSDjn3ZxHFoTH7JdiwHLYeJfl2f/IieTMaKCPPDY5cC2Gs9B01yru
tUZ1czYV7UJc0skUKYaBqgbiIqMrjnWu4GHVot/0GI3uFo4dcRuTeFj6JGH2gsnCwaqfkV51myV9
6Xt6ngxyaMvq7zCyFSQ3FRu92oThqU3QYXeta4MxaKmJt6gfx7XPLLTWmKe4QuUQnc5Ict7Wtk3x
WWgf1jmK3nAn18QqkwZ126UYzicdfDHh40EkZqXwVZvqBgRbjmFQzDvJOj3kZhFpU465wdQu3MSo
qUutXoc/HovDbYY2b6olMJ8OZ4VpbSljNWmJzRqCEUV7pPuKfmyicD/1qcOTd7cJbfP0k5C8eLBD
xyoPSoy5VdgD0gzTzh5f0t5SnI+CHRltou5avJmWOvcZD5wxF98a8RBl9S63wt1tfrY0wSQr5g3y
i+y3Afp0LrOWWmHuh92CjisL4JV/YzJBpXBb2k3h2hGSIdVCZLFlg0n73oL3GefhbtbgYquw+hH1
+gfaoDKeB0+32doSICy2aa+j7ugylhRcjHkYYptd7tdN4xbiR2Ige6K1+2J8vE1os5Z7SUkyFTnH
GMJI2txPALTjGnOEjmm7ZY8tFdY+JAKrXuemO9EwHTCHYf/orSB0e5NowN6x/USrLbfNzfAP7sPl
V0nWRIuxdHGacB8q8yMX33XyFeW8KFcBqG3dBsEQTCDCxmgGlZg3xiKP0JwIO5JWO6s7r95k7FSY
QlvWGBAV6NNFn9faw31traxMCIByYiDQKNvQEb0X9uUX3tXn1tB2SY+cdKwrrsWW/uBOYFqACbRC
ve1MvnDHDQu7AnXEHIOUi+lEw4NhClfvsYRi6lVmUkXLuGYPDWWdYOu4GLptPhXxrs8SL0RCIAgW
77aybt1CpPkwlY+GHUOXm3YQOZVEm1num8bkJ0z3A6Bb6W13yDJrX2Wpogdm632EXjJsBkcTNDq6
JaNM9YZWeYcm6DkHlJbVW+/a6ZPZ23cRuzPRAoT/dbYnS2Gh5b0hbwk39LEZFuafOGBHpLtPo8ya
tAhjtixCVinqHoO4fV8gSZAL82AyZGyXws3L5J7U4521BE48tn9gfmwbHdlIqenEls2dMSfxbHDM
4dpzfR5r/leemG6VDkdeq6pDm9qDzDWalnG0aPm61h7oZFrqDNMNxTL7kz2+42gOHGZ2L5Sx9wYp
VGOAFyTQnI9nvXSeRVcAlX9Go7koPmIhn9v0k1cXHP0CL7f1dJMQXoIIhADxhSm2a54MvWJFzXGC
tX7PBHso8tdiPmsW//ePTkYwaQAgEV1HnkPKzrFWpEiLYYqCauQUoq0xJy1QrxW2eMNIXlGRspA1
naJWDJicqJC2SvhjzIABXf5ByHpFRbIi5tJF2BuMwxkG7f2AnkxLezK0bi0QFl3sBbxzbx/S1j0D
xRXWx37zAdIpVfM4srhaJ3i41TuZlbl2+mixj7MFj17tSuxKK8PBqclfIWDmMKBzuv0BW3KFciCl
j7w17ruk+aVdaMNYEtxzOjlV/oqHxp+A/7BLGtJzs7VQGTF60Mhp5aA0bgrqsFxR49lkBDV+iiwA
fI7c3xFnGWqRFcBsEuOVF0hFNI+JrWq22LpTBgGAiUBpHCVySVr9UpOhLrPSX2JaHvrZqpwgN39U
pH4PRK1G4Wk2qelEB8oBKoggd32D+4ROzE4FZkPC5dQYnRPW9VNvRl5RqDafrB8uvdUYoENgatEd
gwlRSfEJA2hjTMPSj+wXbOZe8lNi3fHxaCaKoHzrmAz4MWRrkEKy5VGUmhhVZQVa4Vt1uSuC7oz8
8H06mB/+vVpfkpHMxZRYNgqyaem3C15KB6z/sEfFPMl6M38T2QUnksgM0U5AOk9KfxwyRx9e+7r+
I1kBvUygUwYvwFU/LuKnvo1IyXswYdUfQcCyX8jweltOG9HFOgv+k4Sk0HzqxBJjEtbXMYDsxPPQ
OHa3oD1hl8bTHZ+op9XVnZZbH2/T3Yr4kfPFjJCO0gpDauiaN4DEh13HGUA2ysY82FVeHarY7J04
6ICDTwRMLwKtwzQZ7ONocowgV9xNi8TciYTTE0qfiUuqGaCVtz9s685hFJuj6xuTjmg2l76rGaPR
RtbWN+r5wGyOx8iyn837clHlxba6v7GbBhh4a1gHF71elYvjnfShxYMAV0FP2GkW9X5JT2Ytdny0
XdG5BKXUMbaPQPpxwwe7Y/uAj95cxg+jmFyjebKoqllqS6UBTMAxAQJ4AGRTr7+omYEeEcZl6Rc1
qx3R0NCNaDAofN6WCbikIl2cZhyNcjChc9PUNrCfDXONCEiQIpir/e3T3HSv8K8YIjSxERuZmmuO
zLI0Yn0pSiSDXjk2cIxoM6vitUg5EiAY3VX6cTLusBnSrWx+surpD0w4evPECnmGQZO3kfyLM67C
PLHyoilRujzPxjn/0laVo7jDW/LEu47jKWJin5Oc55jHAijffY1TazUvzg5LE3jRpHiGqIhIh8am
HNARHIyUaG9D/CWwf89QgettEkGyAa4IsJ14g1yflk2C1sz4BCLRI3ICbt3cF8P4f6R913LjyLLt
FyEC3rwWDEEvSpRa0gtCanXDe4+vPwva554mixjW7dnT8zARPYFkVqWrNCv/xZWgHwZNoKg24bwo
y2P06ZQj5CkwkF/nREv2RRf9EhVMJCb/JlxAh5QqY4ZV0lEwuOanjgBD1zRlsYuqehVl3Oco/hTS
cAvlvS/nC+4bHkKWoFaoomF/6zWhMeJD4C41OVByGo8YBedwjb/RNTwtot5S0h/3yS3c0xW52Y5c
SLXWeCnyYHW+09uRePmHEKPOlJd/bycwkftdaNIR2NHts96Qlnzg8ZBr9ARnTb3y3VCJGV58qb1B
1THDON+PjInJmdcLXjw+gEQPRbGrOX3VG/JD4D8XbbhXMb461YWV5x9opTWzqCK1h+0zGWfGScPQ
rgXDi3IaUGS/UUTR4HH9IzBIkSVhWxc7PS/WeVVtMhb07oKEYMAPOXG0ds7WiFItVC3apI2SYlfV
Cim9QyCvfD8jUhoQb2C5tgV2kKxGWIE6maTp9ACIpvqZriVjgdSIIE0WpL98V4IAT7b7crjEFKrq
Cu4ORG56unu59aZpFGEvjAargUoxW6t9FjldJgvEKzDnp0+BzBDLBeYQi6PCBO4AnE3D8qeo+/Ud
QNp2SlLY8dRiZ0ok/ovRdxydjKuaxyMl+lnWCFjLYgxGgQkMQ181BRdvwsDgNnI+1AwNWDjE+ZZU
cR6m0RQaJzer+BZJXdRLQvwPDrZLSxu5bEOiTqrkZFloEC1vJEbSYOkQQRBZNA3FIeCpXgv80Bgt
l3pZuUu86oML5hZ1w1vdl44FK4Wmewy8I1OHyUcaDjH0FL4aArncBfVeB/RGZWBRAsY//p4KcmT6
d4MluqQo1Y0VL8pyLap2EtBztekZJeGKs/87GpTyRv4g1lIUV7skl8xVifk/IWa0YSxdCDoH8KpF
tGSodAas6Uax1vuwgleMXH2qfqXRvxniBlQTZsLQJoc7oR+ZUiMoVSsVFSaZ1ZWvcZZQ+nbbeu79
05pl5/phBib4Ocst42kBQONr2cryqp6A5IlHuurvKvldFSpSYTdqF7IAN1mUZtW68B1NVCTw7kGO
0YsnLXpLPczYqceYe7vP0O3dgCHYAVwNHms3d1NHmtqMUgfv/imMpGE9yVmfp9IMBXCd/BYR0Y6L
NUvRrCxWGTrCokCFXHKphn7QgoHerrGj6P7p3Ko5nirAu0d4BacDtNzrS0DDwtgUKn5+5a00IyNN
86IHDBu5SAO5WmQNJAgW3cXNlxkSw76GG6hOevgC6GJefL7PxtIZwYb8Hwk6wBar2i8HFVKrjyTr
XgBAd5/ArbAChQoGd1YLOExaLbA2JxgTWch3cT1UJFD5dlcJBaryRRGZA9dPDD/5HVJc6+E1QUo7
iqHHWBKgaHZVZ+rjqiis+rkr7cp3uE2Y7YWOIQgsBik59rNMHnjUK3dq7kmmLpfeeki5t4xHY6pU
pRXDYs5Ce8seUCAww60hxJ8v9EL5U48LslaawB4n9VbWYNRKRhwg9JUtdl+l1FiDkHPEG3uGfbt1
2PO5osGFR3ilYHz8mnDnTaEmeXgloW0nLZw08y3sBPDqwAzj032ZWeJxrh/MmOoYoKLRzjE6FrWZ
iADL0KpdCvQ7Ld942N2gp47oRSTXNaKygrpbRcB0ISCF4CXgtFV6RVwe5xKCHL7eSdKvZobYZrRS
Lxzf1fep48vESOtjCd/vhxCJh4NHIv+YhyTWGYe3II9wdDg2RCDoFaOhIGaITkOaxBpB/VefHCAL
CmbyUmYiaZGhmQzAtRHn0LtP0rRWtGnw6l2gKm6hARfl3HK5OZXdJlEYdcH5cCihhwsHIQQKeCvR
bej5iNezyIcNfGtIcsDayAFeE2/3pW6RCPaQzHnPGeuFCqmqnJt8XQYRH+eVRy9d6yT1y30aC5Kt
6xc0qJCKw977rPWTBoAyvKkn0aZEc+uANRFjyNtB8UvqYzI0Ysh4sSwKt64h5EWsBc2ihK/qZE8d
x7QB+shjlp36npUzXhQ6vGYlfB6ZPHr7UqLnGKbL62bHlw/J4CFHM1iwSIMo2vcPcIET1Ic1lGXn
TKF0w0lW8tLYD+0uBISDLfVlt66b0GA5kdl7UwKHvhq8WVH5RgcU7bUargk8o5Xb3ZhNZmIkL3mg
7ztBcPq4IWraP45t+ihP2UYJV2q8EfQXtXu/z+mtqKDtCu09Mxot3n20oYd/RGVTlTpgp3iZHaCz
wIk4EVlhsfdIJcaJHfgozWO1yVoZxnR9n/rthYI6EocKllogl0Rrd1MgLGxKvdth4M7sjIkk/Aru
nRQq40l2a0auCVH+TOj0zPM9rdvFkZslTl84PUZ7/D2nsu501t/rO0WlHY4L1UZgFSNIv3ZgdehV
eq12/a7pozIGiHdSbngp0+0MwLlmOAHB0jBSz0T3eUWKwRccjq/z1f1zvTUy+BGYpsGDF68R1A2v
f0QopGrUQIJ36eRZgw8EiWggXCUzFH7h+pCXRXcPFAVFQzoBPXheNio94Bj13o4ean8eldwFRcYg
cyuj89sdAKDYGoHHjzL/jItgpEbtJNHiCqiCSslvC6md9gGHWSepSz4aDajc6sjXrpyMT2hElxgB
Cb0YEYlawLRiOgcQc2gK12gmi6mb9CHXhJ0C4KJRxjKs6Vwk++Srj6x4a0yPoxgRvjO91lHiTfOI
D61G79z9zuSn2FvzamiyMNhuz12fx5iBsoi5RGT+5wO7OJBUzBRMFAfiLhzqwh4rvtJORhZ1pakE
So7BvAIVHYZJXBhUArgegHzmgQlcNV0e7lox6ZpkwjojrSMSRs9SA4soNZ0A1JTIpWHliWaPU2RX
6t+bYxRtsTMEo4dIhGFK75pfX4iSvE4EYSelHLbgxaqyq8OmPN9XmoVTRTMQOrnwfAC2KZ0rKpOq
Q/+7j1PNQmHNd2rFkRzjeKSV8NDuAUXAMEq3WgofhngQTWQz9iidByujadA1LLrdYbpSBGSfCiyt
z6RSqnQfDXmoMyR54c2C6pfxjReGCv9N+S+vUNeI8lrY8aqVlqasYZsbKSQL8PlY8GYcUozhDH9t
4a9pUqEIH3lK1eu58A2GUfQPrZUrpQkM8vt3t2AigBILqUQvHlBKdPFaQuISjwpk+oSdlspdZU5K
I6RmklcZ3i1JXOYm+nWxN0QvmsnygwkjaCkH6Mb7P+LWySD2/s/wCDAgbnCdsbhM5wauw4/gBHGF
HJNuDcA8c4So0tbKFDp9K4cMtVyiOcfgAGVD/gTVuGvGAZQ/DYDXE3bDqO9GNdiPqACSXDIqrPrg
d74RMZhcOml0a6Dgp6F9DhB31wQTTqrlBliGuyzrfwYBhhWBNimmaLEE7KSbRbHJ5TUp44ohvQvK
Ai8A9Yd3RRsM3a8rVIFYhQNsHroEOVsf+uYjF1PDbKK6GxlOfMESAMADThzzP+iRpdHRjTRFoIlt
BsB48h+bDmPscWm3KrCIEJvcl5nbSBNeDfVTpF0wR3ADmhv3XFF1AITDJgA5+CjVqnNEruIZh7dM
BYliNHVC7+m+PF/B+mcBFmiHvuqQpGPRunHRszrFl64Ir3d8CGKBwuB8rBduqe+bvE+0SNrpSTrt
eKn9LQd+Y5bopGRYlWVK86gwWm9RGpm14oJSAU2LoziRdl6ifA698jQqzYHrvF/3L2eRDLw+gg+E
6MBMuyaDcjTKp0kqodFGBIDP4BurOVviFiU/MZJwswu7DhuxZxE4wMBywRqxG/GeAl7hal8VgQmf
bNAYZUrlj7LizbR7kDhuhX//mjVU5GA1BEwtaTLNWqlpYtCiEX/XDm/ZlBADw20iCzbmVuxQhYbE
oQMTuUuN3inNy0moACBcBYiyjBH1YnyL1CFmGKRFIui4QqFlXmWgUwYpDyvI8+CDiFy3vFWWOcp+
vV7o4b8hBHBwKLmCahI9EmO0cZFnSqnO4JqlKWYp4h5/ypqvv70ZXD/qpVh1ArOOub9roeOnSo6w
5FPFQtQ65e3a0LrS7UaEQKTNSiF6/HtykDsetThURvCwvibXNl4FTLdA2yVa1ZJO657kQHfVv4fq
QN/Nf4KPeVpUoshMbdkDhDrUdgFX7mYqAGH76/SNgV5PZNawrQdNCTS8j5Gkap5wvrbrmvAZjxYP
VT7tq0x01iTerXuYCQG19jtJCaN9fWRyhPKvp8caiorvdcydc6w4SmUnFFgJgiVCCurZ8Awytk3R
G1KrvuW9IgCEs5obpt8DodfHWDsPZGfW9dyndLPqs0eLJt/yuB7AZtli8y7phdW3QMPUWb71NmBB
oPJ/PGEB5PXhBU1p4EEKSpK3F/LqACymgqsPgl/ikcrIhi5zBaOAVXuA66bf4n0JNZ5KnJ8YhYGZ
+WLgVEX4kKd5ts30mqG4C4YIzWXos0CXKdp8aM5aALe3Kd8jaghQmSec4L9o6HT+eV9fF6nMlTL0
jiACo6euw1hUvEwsRSATRUVJMkmsVgKCv792fYCJ/27bxvEhtqRkvCyExi9SAMQ3WpJYkYGxnYTj
JbNUhcH+FxxhBATQK5gDQa/9tUTkoShkfd0gspPDzgRGcAf8D01nVDQWz+17+TPMAwz4/PcXIQNg
dyddDzpAXUSp8YgJy8hRs0C37vNyI91A7oXRxgCbxiOBSHdYcj2A+HyAHu3a1CeVJz9iYZxVS3Dn
mvwk5TXj6Gh8PFQRZhmAs0azJSas6DYAVO7jKukE8RwTa7/v1iX5XJ/XpLRIQd4Oimm6nHVi8Ehn
Am6IzmnNi6PkJKEwxBxEg3VjWeGm+r1xt1/3D5JS3Rsa1HUN6E6JkIwRz9b7D0YwTPdN3nybCuuE
RgtjL8G3nf2wPvrriGxM17MZZOjE0Q0ZSoU6TvRqA43255e9QnJyHMh69fNhR8yD++RajPP69tMX
AeQNNSokbrypqrT5UrbWq+C87/vH4/rx58rmVofGBPSXyRKDb396j+Ic0l6IwYg8TFzOx2jtBada
T9Z7YK7Xa1K4NslIZ0vmc0SefhtrBqt0HuOGVcpgTDI/xnw1EwZU848JQt67TO5mP/TP3N1osqf+
P+62wL0ilnMmg7uOrMeHnz9GxzS5ty/rvsQv3yC6eOcl9ciGq1SIhJb7dqpUTjy/NtbeqcnxMbAe
Vz+JXRDB9MjmZL1wDoPmIpcXNClVbtFf63mRJ56zNT+tDuPuTScHO7fq48bsydMTT57cl/s06dbw
/1zfBU1KtcOkHyQDmbazFazRn2pORP4SNvkXhMX1rdOJNf6xbK8uCFL67vUtDn0yxHNv+jIRLcv1
zK+IkTOYP3IjLxdEKG2PfKmfq1biWTb5B+/xvz00Sr21XM0iPBrEc2FBGuPJ7s7D5xjt3GTlPpvV
8ykxWSSpJ+nNPVH6LfUpFzYIDc6jmSfI7L/+NM1sr61P7gZ9Fc6JKY2U87whSOl1bLRI8oS+dLbU
L/f3i8BIGtDYLvT36W42bRormQ8heNs9R2ozx5/Vm2htAuJaLHH4nl+6Iw834waxzyvdBG3Gbkdz
n5L98Xg8rx/V9a+HB2LaHx8gu+mJ9cVKhS77nT+SSHeiBVxQS5wAytvXwdoHprNeP5CdTt580zS/
GFJCgyPeHCplQYS6rQeFx6UFu631/l6bPhnIg3peNSMx3dOX/8k8WobRopsoqgqTDx2vgsGtA7/a
PSVWvQoslGGE3yPpt278NBLfilZMp8BQcro7pdJzKUHbvXhunJf9PnjYx67j+GT9KFurnbbamYIp
WpXpfp3u20yGZtDDUj4Q8vI4hSp+nkPiE1aHNvMSKeuCdoQqyWbXs7cGy3Em8rh6ILZtb55+MyOV
5fDrQj4pu6LpaehnPSRm+16fsJjwwfItlxEj/IMSIEpE/snA5DNl86cwEiJJiCVw9O4k1gShXD/A
l24iUpgn93SSyP0rooe+/lcR/lCkHACG5AdhnCluk/V7t5YzE4FXtx+Je2KBKvxDqPCHFnVfVdj6
gwB40XNKXqx3wTo7j7AsP1fETOznp9Ppi3Gc3x2yt9bsD0HqzjxZyPxSjWCarc/28TgBVtzCqnuz
HMhE1tjcQ3ZksD/C14375Afkd0CS0/z0cKeHmMBHMR72y67pz8+hPIXRF7IQ1+Dfit2xJ+k6fbJY
+5/+QU7/jwg9+92UmZd2DXjOY7f4oVQOcZ837ktL/jtmvkX5Io7WxVZrphzMKJ/x2fTMliiM0JKe
A6Fl81ueLkgUcoXt62kgnV+soxrZvbXZWD1xu54wBGU5Ngdwyf/qHY0qmSZZMBWYZDxLRMGf197G
G0voLYvhd5i3I1+/Prosa6KgAKEt9xQ8ea3tEdd/OoU82TJI/YMr/8MTZUuKATD3YTQL//4VC9PJ
aIKtnLzz9nv6nGz986lAsGyayeHNfIoY0zPfiYk7qkdnYvpWTz2+DmfVe3XenfX525atCLHxbH2G
v8Mflrws+7k/HFP2pdP8etJmmq35om5q2TpsEK5wD9svlxmuUA0zN7JJmZZ8bMsoLiCb2+1o7h2O
OM561ZGVjQfkBg/l+2aaYTnovY592ZdjZICaFXhEODUv7m8WRyzRlGaOL7QNjSxAnOFnjrB6YLOf
+8LPxRYDeJnMsh1MWnOsdEkrR/13EGbN3jsqMLhN2F+HO7PeUCx/Sufvx8ZTC/X7ll5HU13t3z/J
mTz8eHvrrQ88wBm3xGSLiiqBIQIYungWegEhno63oRlaiWkx4qrvQuEd5ZIoK9IaQZLx347kdV+s
3z85gjc+Ajqi2Suik4+IPAcIGEaCkIFh9hdjOiT1FSAgzBNeFIsKptMkSc4lPBBqezpZW8b3Zx94
w9rF9ynWVCzBTIGLjsDcwAsEqfyG8F/jmnVTi+p7QYYyjjJssKfMbLwgGNb2B3t+XN/X2eWH2wUN
KrTq9NCrYwOspKRxYCT2Tki6rR5a8TnaB6vCGhidOUyKlAEcYt/zszSbL0dcNdarQTDDPZh40bgs
97IcOF5wRxnAsG00bNZLpXPlVNZ8U8OuSqznJ/f0m5VV/R7KvScUVOCkT37ayzJOsgUdywksdWdD
fU8sphjCR1cpRJmXJ1kFTxEGI85Pv3vifzKEgiF435HIpeUrMq0vUpB42ctm+dyRBDPVusO05rOe
3Dmyb1N1QUeMS2yB9kFnXG1f1dV7uuEGkh1ct2Qd2nLw9EcS6B4XQ6/S3FNwO/t9hCZYG1FFT0q4
XGbej3V4lHFIPK4EnC0olfardXScgTxm258JsRHhmtuX3L1/Wcvu44IzykpgIxGWjBY4RImk5BXp
zfXjo2Y+NORh9+Ympm4yr23Olt67NspmxOU0NB56N87hi8qtBtN23ZNxTn+gnY/x8mMyRxmLPPH9
CLP9s7FAxKsRcLdePcpzFcY2N7AYDK/1DaxwjzfKYpS5F46cCoJYQfe+3R+ddUOmQ/3TdH+fTv/i
JNHsgIIZ+lPmMir9Duo8Az18coNwZoY5djQin4LS6sQNBgr0H/cF5bvYd83aNTEqnukxRNAJcQmt
3r4ifYXEznq1Mk6omeAfhodcyERfE5tl6EK1Da4rATo+E0OKk0w77I8KrDWxD3U7l4RY5GaRu8cb
5fHLWq66qQc5LGBvrNEUNyUBarCl7XcY1jkrA94wJsM/s2hSiu7L2RhHYSWd0bGXZnaO2fGef0K3
LuPebqOZ66OkFDzIwjQZBPBmveJlBJCX0K5HZ5PZT647ccyw99Z+XZOjtFuIOEPoW7C1fd3zKsk+
+B0U7T5Ptz7smgal1lnVhX6PKbhz2VvOa2DKDzyWRZnmfSoL7v+aDKXMYzXkOsBHJFQntjxQgOzc
J6k5HuXWbAUEHCwpnKXsnhRSIYCmR43K1aBnScd9dY45Mu2RD2NaKYbk0a+gcUKLbCV+X1H6q3pm
Cdx8LHfYoNukCoQYk1riduKRvEIIoMCInH6+dpZsp8GjxqDHkG/6/cMZhjgV86ntX8KPwOkfMpZR
Z9yLRFmHzo9rTKyCofH0uo3Ocm+pnJO8FEgsbBmSvRDeXskc/ezhlFBLJx20XvYWR/bEW3cmnlhP
PWGlzBeKb9ekKMOgBWKj6h4ODp37UUPahwB0WNmghfzkNRXKHgRpLje5Diov+9f25X20DTIVm9aq
1Pnh+GSbKnlLCDlwb9v9ljvut5ZZHlE3RuXnv/WXNNqAGuaANx9mwQ9V0q5+AfgKgZXL7sNgSQxl
OWI+0dtphGPuTdQE+2itmcD0ylRimRZD/Bm2UKKMRitEft34HXKUZGsVHUGv+c/4iWWaGEomz1b/
wh9PNQAQ+34WS4XsLX1lkPf345msVlgbHZAXhuGdJe+OBZGpUCOrvCAGrqF0fh18WyHVzjKIDxQN
Wzl1wZ5d95AZ9KhooxbzSgwADoaSxDEoNztUUzXTEh4Mq2Ul8BYKBFf6QA/W8aVY88l8knAq3jtC
7pw4xzXKOv46XO/QG8T0liw/RkOyaq3X+GUP9iyY4+OepPt+bTJDX5aIUObEr0vdayZQac1+k44E
Sa8mJYR7VlawlCg0sMwyI9Kgm9rrcTSATQ4pmY4v+qlEqaplpoIWHn7X10WFGlWQN17f13NA/2pN
yHgNlrfax4F9X+RZh0cZjAnLGZvemK1kSqZtxvg6y9TfjKUVQcV3HbhIX3KV6JuwMGt9LWOW2jHe
DJYPY1wMjaCc1fUIRP/vM+ss/sVwxK9WJKJbu6yCM0u0aRC6SE8AYySBlLVHcCtYDr+vnfINnoyV
FFzI9l9JAo302o5ViG56kFLRM/CqArESf46octVk7W/4pyqzh1UJ9f3NfA6xjAbd4F5mai2NBfyJ
hDLH3hFt9HOFeBGle802Vm1HTJE8m61ZWNmeYYwZ/oVepyFmcRunsytLGluezDNnJrqlTKzXEPMm
KfMheAhJ2wp0xlnRAgvPr8RBzhIhFoOjhVTb9U1SIYlQT2MqDYWEjp2XPUao20flML0j2eaj9MZM
uC2U+K7JUSZE7DB5Vs4PMDRF7ItPnczB3JZZ5Z5/9R2nSY/gY/o/TXkFZHrz5VU7OpZo962NYtRk
226jmPcN1kKm45orKu6oxHyM1fnJ/KIIiO+3U0H4VW8CfcTGhJlJIuK6mqWzyM6u/w6XNJCvn8gp
MKPmw8SWpcIzTZ7E1m/fYUXHywYZuHiY/0QdgG4XjvMhqvp4RHDcmtgcwJ3k2mQFVcu8/KFBhTmd
IbQjdjjOxms7/LCR4iC/WXWUf0jb/CFCxTalnlbD5IHI69wFWpvr1ETT0QEdR5ts5f7L98sfctRb
SYt7YJyMiAK2+9d9ujdry3xCGpFxdLMxuJWCP1TmgO4iHFXVTFInLAA+vxQ8AfwVy0LMh3Lv+5Qx
6hpRj4UK34/Jy16yhMMBbzCX2aG1rLJ/2KAMUZl3gzcM3wJQfxjOtN07+AdNps2XYWaHMiT9zhxd
eDPdMX9HzwwVXvbTf8hThmnUUk+uWpB3jg46oG1MADNCgYVO5NlK/CFBxTVhVqqBrMwcvsJBoxH5
eD6j6c1f2WiCR1vp5rdh/WYIx7LBBdLJjJvxveDvWjq4WO4B8jzhSRSQaBcfkjf+l3xs15mNfcDe
U+Qy+xcXThJDLFiiMkPYAeySYnNQUsP3uok/j149YS+X5L/5cYNF81HBo8Y3heIu143RDQ0Ry+gw
CnpAjPSXU1Yo12MnFAbklXkoEpvuKU1Hn5igcJzIn4v6FCU+kTJbz3/cl5mFl9LcQgJIFAxRzPtJ
r49WC72Rz+tSPA/xWRVUEgKH8j6F79EfSvdAYh4M+s+wGMWGrmDCQCwrEWF9TF6TNbL2735lHhPU
GP3DcS1sHzlzlbm7HyrprYKAU9Fpd/XuYD93qyeGMC0yDIxjbJKbYa9oMPwYQM5K1hZoHg6QMpBK
S6lZWB1L8YjCA64GUBbY4gRgkOtDTVLMO/uNj+iuMV+BWxoQQyN9QeKeIFG7QQ/9EFnqwWOc9IIR
BfDbjN0rSRrg0CkP7uuiL7eVCLKyRPLO7Qag5DEj9FkiqOsEjCCAooHdhCW6dNsRZoYSv8wNWIBj
+d798HbcZvMb+P7Kg3VfcJbU/ooS5RRipfenIgClytlqJDobdixYseVuW6KblXOf2tJzABMiioFF
CfMaEnrDeZ6UMgIEWLaYxGRfZnYnkslHYkRCl8xjZ8qYtKinA7cfVNKtnlHishiiuVQkQccKP8NU
zPhb9AWO/jBUsschZN6Ih8/BbUISugjQNX6Vrs3QyUxrOrJg4BYaQHRQxYIXYcbSBPjLtbRGCt9M
I5/KZ6laR4bb9qrJA9zPjB6LlaHu2tFsNcAOkPvnvfQQx1lj+guyitlEehaN74ELoXmCcUZi3O62
4rpcB0T8cWLZ8u8+I0pg5zHfGV4KiDaYY7/mL+UiNRtKCYSscTSt8oOf+wuql4Qc1bWPpkqOpB8d
/kvaC4H5A5uSS0va8ATtpMClEx5YPnQp0r76QZR5iAQjaxJONM617R/2iRNuavPddzmiHZKEdIfI
zgNyYnUmzl+9dwyUdfD6wFN8TKmfk5AYj/EOivTk3r/ThRj7gjGgRF+ftNACODEBNvV57KwsAIb8
dtjK61BhRXMLYdYVHUpi9daoa8EHnW20bu3RMLveMQ4yqc+mnWQWBvrJBmuN7zO38G6+Ikq5saiR
U7/FiP8ZNCcbgDwdb+XeRzOgj1Q536fFEJEbMNLMjxW5LNRZZsVN/yFZfU0iJzUVlRw2kmmrr7nF
TNPelxCVp+xt0CdcNKU4Vqtac/ZgHjLTZ9j0BWXEciAM3AMzSwHSPD1FydU1l+S9Z5wlSyLZCrt8
BmtaTab/zB2bdfdDWdXPEV6eCtGUvR9jYakTx6aPAt16eizeE1I1JE7OvrJiIVDccg9QUx5La4B8
xIN5Sqj4ZvBTTOd756m01BrDuOk6lw1sZEGbcJI4GgvM9laeQA/bJIDeMUNLqdRbYch4LCYpY+/8
ytvnc2CicvHKctbqfGXXSn9NhLJ9Klo+jaICkZfX4y/H2ermFrkuR7CEjqRuvto71naPMYTjGjOt
vhscH942Gzs4fBwOB2mTPuA1fgL6OdlsQsfcbJ7MD1by5rucd+8nzvdy8fTzw8lXPQU/0UKH/een
gex5Z+VoZ96X5Lw6bNA0NW02gjnZLloFsEmE5Yhmxb35AUCzMIBjgBZB2utOoa+IVeV5qAZODnYJ
K+7k9m/FSBI3P3JvrB6WxSv5Q45OeKQAGYunyvDOsl6YkfqqlAxwhoXwE5d+QYGSZL+UgA7TgULl
ZOuwJu8l4e1yU5qGGRz8t4IML5UpMmz/d3M0fYzAN8FSa8CW8TjM63sMy0IfsjyT56nYnJRENo8h
cR7JCn1HO4jTMzpmWMKzME2DGAKx6AxIAuyT7+rrpfDUiRfVYS+f8agQLDSUoj2ntLzj4aMnud3a
GmK5p4/7xvm7ZEtxekWU0lzMsnuC3IBoZUFraoKxpPCXZ62d/ev2y7C+vnLX6ju3zKE2m8w0TyrW
RhXk9Pdu8Jp5Srmxz7njmhK/Q0YiyMk3iRWe/JP3sCbja2arP+RP7nyf9QUbecU5pasirytjVLby
OQvJeyERdQ0UZlYUvKCPV0SoQMWPxDrJFRCxjOO7+usRkDnDCkW0031eboOVq9Oje62COtOGSuzk
s74Kjo8P0ob7uk+AJZz0tMkYFprHG6AwHfn3BokgycJEwXpFZGs3bPrXhJjPPcOaLUxQgC0Vmx4A
HAZoBHpiLx5TwN4mI04Po+KYYfDtc70/E24eFtw+rjRzZSrmE78dSZiR3ydpzWB68Vgv6FOZNk4e
sDdbGWblSNGAOFdxnNI8I3jZr2Pz4cc8Y314fgo2gY2sOeNOF5Kj19xTqokILQsj7CM/d6/hh7qB
Zg4uGi5h1O2HH7t8fQBQQ8BqQ1gyfVdnTiki3vr46/nM5wFUyzkq7nmtcpiDe9RsG00lm9/j53zi
vmUxq1iL2nJx3pRKSmOtIp0B2mjH8FEKfEme1mQ62Xb68CHvIqSgTePf9ENcnzOlo9h82mkT1rrh
CeNk1hnGbyWjBfNNY8nzwpsYlJCCw6JTZFQAk3XtVlQjjDJfF3CjUJ9PYbteJWQHIAIb9YjQGgmr
+2gB5+Oa4Jz/uHApeehrjTCB4Nbav6MUCBl61K1H1VqhxVScY1YTCQhmtWfRtF7wOYcNl2TRroDm
fpBFf8m+cAR5nRzE3Zd23p6S93noiVUQWQq8rk6W0lRtSnPNGECxNbeWE7vlqnOHH7lpPP5C99Cq
QaXp4/m52sc4ZWN9Uo7aWrcTWz4wDP6y+lywTimt2ASKEKT4ITE6XvZOtwbeNAZDVuFut5M2Bdnk
FjqL+P+POuxSqHR1BpTmltiqJigxSJf2C/rZMFeRr6oRAS/vnpjzVwsR/xUxSlVlT+qGruZnPqOH
Lju3ualopOLtWD2qMeO5upA9u5ZjSkVFTuLyopipTWaXwQ7yT2+bGm2Op7kqat03+6yDpLHWAYbL
+diRDa3Z43mhkw4VNkz0zPM8QAxhmPmFNvAr3mggOr3CxmOpgtHT9+UGKC+ErDBNhGE2jB2bmR1a
GsOtLTRcXFOkzFAexHEYN6CooID07qzitcs4wUXH+UcLdMru1FOT6kkPCoXlKC529B5s+7DBcweR
DyvZuewnL4hR1iaUlEpSMlxXZ+mbmoimdf6ODx50a8WtEjd1OIuzWDuOloOTC7KUyQmMNBKFGGRT
st3vMUyCeMhZ6xYhP8mut/DU27i+8+WyhnFYJkanTEyC9VHJmIPwy+sWIYnjCLAw+TNnk9XPnY1X
5eaJszIzMSOTJavzvd28Fi54pkxM1CR1L/cgnZPgQTUFgokFOJMd2iTtD9t8QqrvpP+LJ+ClqaEX
bqSjHiGXDaL8PFKFuz2n5uN65Tmrg4iuKoboslikTE0UxIkhtzA1263amxUKxHMl+t+MR1wpIb01
olEqPQ4ArH8O3oIn8UtFDZV768n2xBLU7/bHO5dGQ+8OhsCpfCxBXoKdcowPmK3ety/VTrA+1/N+
B/L4CP+4O4gYxT+oBOH8ztZWb8DxD2fkj/jzvzthOm0W+b0wtbO+irZAcJ0kNlc7TO0Gtvx4n9RC
a9L1IVN2qMkUQR1aHDI0lCP8h7MeCCGhCXF9HlaY0Tz9ZqnIbbX1miRljTr0eyV8puDNUjjJEfiy
/Br9DK7JWYbVb5+Au+Nbxhu3q1lFiO9OyXv3TBmkKPKVKmnALDZPWtiUbjac9eggOdmuSo+gvxd9
y3M9CF2y0KOttX1yn8y3t//h7Lp6W0ea7C8iwBxeuxlERcumbNkvhH2vzZwzf/0eehc7EqUVd77B
zGACoGKn6uqqU+e8ITQZ6fseEKPHs38HLn49FTNHBZm50s9Z3ALyrjC+GLxcbM5qDYrsSUP+Pja2
FAHOKyMqm1f+UGHeox8wnhpIuJngwrIDi0sI/+d9aldUtkhm6Cv6iXwwHOXjD5hm99HszwIi2Y+a
dAhFXKpff6IlKYM7BabrqZx5pUrIhM7rsLYhji0BP5ux/zQeD2DhsQDFhOuovR/roGdHeD7J25gF
iSCr8eRTtJUwKBsypGssPMLq55AYhbZiSXpaODrTDN3MINgPZRYFdjBUctf2WbfxghDCJ84m3Upf
4h+wRi1YuBuWXFiYBT7lINTABMBC5B/5ZNs2+sBQiSGvj2fyfgB5YWfmdsAorfjCiL3IUtQfDevp
7Y2jE/gSserSg/3+1rgwNnM4SQ095+m55dQaKfOD+tMmJ8g7kz41KmfYNADULrGPTwf30UrNPI2m
Dm1acZjH4OdcQX6GWTdLQlH338oXw5o5j9IPK5dLVFRyyXmiwZr4K55Pp4kkaWG5lvbdLKhh+9qT
qwETuAlSfdyI+qjq+mKUurT3Zv4h5aMQajjKFC6e0WvUsyT+6g3QYwT6T7fSQGb0uohHvG9TQUYF
UoCiOmetYEMNV5HoS+jZ0uMDHCEuop9ug0fM6u9iwX86PLeb4n+NzRu3Sqllsi4KJbwq9J0eQ+BD
VwkFd8WipbtXLHQE/mdY8x6uQh043vMCCa8LNCJpJDsv8jjef3Fe2Ji5iqGEhLXEu78pjI/WJwBP
WDxZg5wothb23x3QApz7ha2Zu8hGSNsOLmxpq50uAJdl8nZvJO/7ZqlVXLh/cv+ZupmzACQEGlU8
Aw+IRZpKUx+HXWPktl5R03l+frY0mhtba/vebPdgsVj//IAhcLHP5P4L9GLEMwfSa67vuSU2pmam
Uxe5a5uNzW+WQIR3EH7XMztzIlEgNk3oejgAm1YHUzQeaBNLR7pBPgi1ozV9SenxqC8Rbd2PfC7G
N3MpXNfGrjBgfK/n3Vkxm9143J+m7UMXX0f3vNcE84FWNiuCz362om3TFoLbxZJTrVEOzSBqhPQI
8xrY4hmBFoLNvxv98fU2/eL8oEPBAxIKPHKj4pzZwGOLvCwTQXJEOYOWWkD6JRjPFM3MLUDmEChB
1N9AMD/bHlLquZnCTmMiOUdKQj+576U77G64c2lktjfaxo8Ztc0k9KcT/aP6jPYsPW+Sn90Z8s4C
Uj36sP1/0N/ec5OXZmdbQxQz2c3Hyeyu1v1gavyv0PXsOjWpdAtkUEZN19iUfx8v2t0syaXd2f0j
Zs3IdEMyOU0F4/0lSwKn5NY4gdduKSi5tykvjc3CVTZT67pMcskZG6oW+8Rdj59+bGn6EiPF3ZP2
j6WboLWupNaFGCem8wwstPAWbdftCeyDSyO6m6a7NDSLTtskkvxmMhShEgQGYRP5dLD7Wk/oYuBN
aZnLaPrB//sQAMeH/3+RRA9FtRabacEiAiZCoLzpz99lForFCZxdPhAAb+MKD1aYKfWzaikodyuA
ceUb/9kLia4vzeRv0+ejgc081hh6jSRAi8xBrv68k5CqPjMrtiCjpst/qL56nbhqhzX+so7otD2d
1sZI39IYoGwKepul77l71V+u7MzbCELRt4OA70HVyUyMzOqfW2MldIvPgnsrCk1c8DahAgSJk9mK
luCDa/qkgyEmJTvtzINO1vRQH3hZOuz3Ar9LS7NFFVtG1cIGlsYXhM9MTBWimS08DWCgcKdTIptg
My24mHun/tLqbGE1fkiUvuglJ9TIEOmJxdZInY1PqPdMbFg8sr9/l+ot02/ONxN0LlQAkyXwus+R
Ti2k0utykCTnfOZAt5QB8Eg44puSpuerotRdYkjIxB5ps0pc8IUO1sKglz5gtqgQL0WYyIuSAzym
+wntYd5pV6xPveRTZCnwtRk6CYbCEoIFy3cvsMuhzxY5LHuG6WMMPa304hUVWvZdo9ttg9QzQg2i
WG+UBS7SP45L6uh3H7iXpmcrjYSsJ8c+TOd/eKMvHZG3ZUDdGxc4uE7n39V3TaOsu4mAFo/XGXrK
Fmb93gZXJlQxFp2DuOJs7KyWYuCjryARDVKvw+41e/aOfkxOp+7NR13z72N7dwjfNLzN/rE3G3CS
oJ+jUWBvE+aIz32OynpLXDQC5m+AMyP/PZhb8DJrWwnMpZnhWwNav1bCf9DZpgFyyIsiDynHKQq7
vhW8jo0kkPcpToy+JVYkvnLsTGldT7WVYdV9HY/iSADcWTpnd872ld1Z+JCUiu+iu03Bcxy81CDN
OBdoaXW+Rpy1Z9EWnT8pmH/X48e63q0Y+0dZ7BVb+oJZTFFAPW5IeXyBt5Le0Ib8hZ7W4+tZXJ83
1fqvZw6rhUW/t8unzgAFmnzQb0LPzvVcDzl4NRLAxJwuegocXkdBZ9gk5pTGOVYb35LeH++yX66O
mTO7Mjgb4hCngRe3DHYZsN1QIvTpodeDFdsazCmxP9cv7v5lbRD/9be+BNAAIAM1CKsj9BAsfMp0
6c0+RYRcJ3qG0JsJmZDZp1RQsOy1rmIc1TOjPiGi4qhfJWOVwZOEPiUuX3fCezYqROp+ksyMmmPY
6YHWk4DNSc5/FvlOCksSwgXGYAJdReG2g4RcemhV2vY2EzeUV52S2fujUYD29ztZwovee1ZfDuG3
LnIRQA15NtQ51Dgd7qX6EWqb13xQ/jbazuWM/MjYhUvbxnk8b/fCxCujszBxGGWuU5OCcRhWLxE7
meFfhjOkzYhwxqREPVBuxzonFliW4xIa896z+sr47C6K/UTxYw0jThuAjV+imNW9J1l4HnI9KyAb
zDzz6ULa+w66G0fkn40yp4woBLUQezVnHImnRWW6KuV4yMJ9t5svUAYL30VpN39c8keRyCjCJxYh
t3QZLOxVceacx5hB5xuPORd4GvL0+/kwlSZzo2cMtJFCj2K1sMjTPF4dDpwK9CWpEAyFiv0NtZna
qCzDlr3reCo1d9k+fxGN0FQUEqNeuDdoawDRQ5PDwqH83bGP7M42V5mroeTzsFtxdv1WbiAkBxL5
igorJFJ0Z8eioBabxKpMy0l10/KsEOFz6NsvsaHJAG+mVkyFp8ezcZuA/p0NdNtgIkDONHeTEpv1
suzyrlO8agFRq4i0Xyg+fRWJXmovDNsQOV+IfW53+szmzD2pbe2mvigAaK38ETbaUaLr0xLl1W1J
6drITUYzA3coOu9cB0myZIVLTyHnTa63viE/RRaabdQnxTUkCCeDFsjEDYwi3w9oJPjxX+/w6UsA
rYeitCRw+Jfrm0grhjbmUxnDFVwU/A9fh4lQOqz01EWHzdrvF3babfZ9ZnA2v2whlX7SSq7Tl6u6
Bti6/dvslN1olPt94sBlmwGyg/xqwe5tnHVtd661kbZ56mLGXWcT/WzO0T4jiQGx2OjDNd+iYALL
AWUwvV60p+NLfHw5Luzluyf7n4lWZidMjbOYEyrVdTKJsBWpWVIbzDF5QlQDh/3Y2G3/yDRY9KtC
x1WTIUI8y0A1XqPVrOgzzka03GP4lG5dYyChAUwTFdegCQfOFKIYnjWiH+g9aaf6PHq5Xn4ef8dt
nDP7jllMCe1cNcs4xgWdgBUVEK82+C2N9EAPzJ/QqAvys5GNxzZvG2lnNmc7WvUZDnLBHuPoEKjU
zX5rxn8cM4iIY+9I9yEK5FM2V/xmPbwdV6vYUD4/B/3zhCh3KbKdtvLcqULxHvBiqO/hPTG7PTSv
8Cp3QKSD3pFXD0nA0WkP/jnZizRaq1a36ziyjo0KT0lxpa3rj3Bd0nXBEX2pq+2uV7v8lFkmYhD6
knEbfEoVr6T6rWepJGy6F48jYY9ue8Z+vAjcNLTZ0DVQc+LtMo0djQ7XbiVXuxryQzjliFOaPfyo
0UPoAjUpHwWiv4+N3bzYNMgM4bZUFBlyhxD1vLaVsEqSaTI2mVTTAfx06YZR0Qu115zHdm4Tnb+G
0CEJaTsBqzozVAdhUxZKiICE6Mlz89FGSK/KB+nnk9djoz2tkPJXFskEbrNI12bnoME2UjKkPCHr
mSNlhrkUQ7ItTNlE0L4ksXTPcUyy3XiQ4W88ApDruYz6TsvCDLbaCdtxbFemsOpO0Ycz+QsCMA+k
v4wX8S07oF4FWM0Xjk23aegSvvje1X/1IcL1h2RqoTRZig8pZCLuQ20tuwZPe/XYKH9qmjQk7xZ0
DW6zh9M8X4x9dlyjfGD7MYLJ182u1/O/pvnxsdtsNqscbHbVIcUplulh+HaqgjQnI3G4KStQvON6
TpeTtHdPEMppoiRAExmdStcTwHFZhAKMxDixZzQ5+Ks2rHfIa4iam41mqTGV+33wrvW0a61KMxe2
+uQkb84vrhCkSwGaQP/xzHquiX7TdHCiCnF3KXqUAuqFemfy4PT9m02aIEsU53cHjCWQ0YXMc8Kv
S7l4VKUhE0VZo0C9lju0mFo2S5digJvyLn5e0pDkwNMT0szyfE5z1+uHpvFPvLoHyIAmoS1Ex5w5
yyLIb1OToYkhgw7A9V5T4V3dCCPFBA/5WuI3UmiMmrsQbd49b+gnVwR0loOS4NflXAwasvVlFgDT
cRqZo1/bfXEUu1Pfv1XI7uVUzShfvPJDTYTq3PJ6OCpGO5LxNew+FYW26FFWvEwXRpLH30xHAy2g
Y2Z28k4RdKjEl0G9FC9OkcN8Y0yi4JCIFyEqOofSeEruQkS79U6CqbjQQojPooKAsU7J2BAxo6pg
pKVVeHTAEy15ir2FkOI3IJ1/AAgVJGid8yCImGMOlbpLqriQ/FOSoob3pIKBX0ccl9rdZy3q3ecI
5mm9eh3zHVe81zmIMmQwyytfWUYBXQmLUJfMBCwFplrTRphym6KRMZ/jc3FKNMp5hJWfRY0ERjsY
rGQkigmRWc5yt5pKNbOPbPktH+m4D+zGJehA5zQ9W/uy6aJD/a+LRIRT71wKyaEwIQJDmkD3Pzto
f7l/Hx/Ru+5KEzRRBaRp2tWz2MqvGldiXdk/MSH1DwUJzzxV1z6NdROM8BQHSDeAR0zJ00HU41Wk
G/nzOjI/lc+VYkt6bWqrzltM79y5JBXUysBiMr3ZwGUyc9wJ74uKN4g4Y+OOy0kw0vypUVgild6q
KHbtLkgoE5PsRc30lFlJ7kvZk/a5lmkjLp2uW5eCb+GhQogwGFn8eRg8oMqVjkMYnGp0Juf2wOnx
J1a4+JZCc4h6kkdO6VGe0xlpPcVBHanClgwoKXiBwccmY2sSTSODa986Zik6vHVGSDDjD5wlxC2o
Rl+72CQPiyjrkuDk28zZNzP3qQpX7E+Fp/feLUiOpuqMRMyf8TuJPkJ2p4VoFmBX/L8GQWv4DhFb
CO3VkCUTZvFy1vdyWXdlcIqHJ+0Fx0faJieUGZrhyDQBWHzM8ltGBn7UWdUqXpR24d698zID0Qwq
LNx0zUEZbTYRAZOMJecz4akAwKCl1UgzhWbflfuWGcyw6QowimxbUjZ7hKtM+dxnZuEZnUqyL+8Q
STuXQdhnVuEhfK5LKi0kIaag7trfXH/dtMcuPHTZ+9UoTF9Xo13Xp2GAiwkueNxp2bPLkrbWH5/r
Ow9kBTcCKgIClJQnZpdrg0U5NkM9+skp5Lc59DA+WddoQr1gN9nOdU24mMBhyxUnEP+UhXQsiLeE
YLhNcEJpG5LhIOZhUQHj5mGgm5Yh2wpRemqsFGo3T+47IF7wrnr31tjxifUWrpU7B/XK3mwLJDJE
tt0Q9lL2R8N1B+Tk41m9jWemAYmI3RFJyRAQv57UPkk5xdPS9AT2Sg+CwD/d1/+jO22KimZ75crK
bK9wLroqZa9MT61qN8d+I5j1RlsjWe2Vq0wXN0yzcHamvTA3KGiqAhEEIFr4eVIBeI+aEQQ/O7nl
T+2bff3aZtvHM3fn6Qgu0Qsb06AvDkAWTNq4BWzk9rnmCRtuZIex2E05oCr12Na9VRLxuIK7VkRJ
0Wbz52qJx9dtnZ0QSzSDgWxXCt7xyuBemcVOwntrdWlrdszytghjaayyk/KnK+F3CLvx/W0UvjL1
QT5XDa1aM86MxwO8k2dF4In4VkbnP26lXyaKi8kMm0JItUDJTz405UcEEMo5Su2WMSE77AvbttKT
yGCfhJ8iHgny2XXkeM2KOXralpE+Ai4kPEcKb6UCjtURKdT5hMbpSlHONfPaVPZYGWpltwGyLesB
kQla9AbEiSHNmhd3KVd6u/uQo8TlNR0rhNPz93CeCq0fdF1x8gNdkj6ydCc2Cw+RW+8LE8ghIIMg
83hxT+HoxXzFaeUyrjYWJ7B9k75/KQEzCJ7ZTloNdnqUnx8vz23JQVNB8CbIYJdC3IDMxbU5oOGE
gWWr4oRkaNsQhaOt7ZeW3+xlu9LLZ+5ZQmO2FkWIN//KhcUsHbbJD10faHwATrOG7B3ilTntRRgm
XcIFPcbbA2wHSjQP6X8ghzvS7tyKak/NKhcXbpxbTq9p1BdGZ6lJpe9YoDdhdNc7/OnL/Apf4lGP
NxwYZ9Y1GjtMgyoWSE5eJJuG7erxpN9bYm16TeDcQ3dsfujzqnUFrquLkzTquUu6XrWiHqhiTdPT
z6CmUsXSxxZ/mZhvZlnmMWgQgHDgDbxe5lgTardoBmg06UJvZqgrpilHON5Qf4rXBlRFBdGMlKEu
q8epwQVmk5FOpOMzcDYk2AwyTVF5+yxC5HD5QUdkFqPVqIRokE/LmI4erZ767zSnPSAjjZ2D/Tag
zbjr/VWZrOQvvqItsypyI8fbZJE561Z7AA/JiXQOA1NA0jbfRFzPB+rYSuXJFwhbxzQu38KEeoVZ
RgMVuo8gs1j3VfPN6H2QnntRF7sX4RtFJkkCaT9NNTC4mYJqaMkqRHmnAuC6tFvAqHidxVMUpTBl
pfW6r2waTs80E/9RQj778SL9Nt/NFulqFLNdyRVxLrOSXJ7Q0h5ougLAkbITwMo1bquf8QtoCZSA
XCv9hha49z6qdhianGK5A1XUVRXSaFzzrDXog6yH9apLLW18itmtyBhZbpYu9Z8l4ZA9KR/Bs5Ab
gfDmdVCURGF5MLyD+Kd2DSXbQiPRfeuZTWkJ8lrWjgoedd9FaJWJzgSvkWZV0SHizJFZuZHJS7Tc
Z3hz5/shzI2oLajok9FCo4SPX/HXjERCmQowv60Kgy1NrqVD9+R/Nb5eaDxSOfjzqQP21ZcWpvO2
t3O2Kab78MKTBnUlyKUqlid+Hdo75nxorKQgMXJpFquDvNMnMkJbMn7nkOzF69VIrdIKzKXyvzQt
23xZZTQNILoEEQr3+xq4+I6iZXwQk6nlSTh0P8qfbF/sa9s3OZBAeE6yNVNozRwGOprR3iPKTrLC
PRRUkZ4/xeSNgu0SkkQsNMjQa8jSV2j5nlaSxZvBIVx4Pd5JQarc5ZfOHkZDmQlRxSjliVUqmlY/
U7u2/JI+SxZWNTL9JXu30c+1vVl6uch7QSg9zAx3KM0K9ZpJsXYELYiq+6Zruya3Fw8xtIubBQ98
p0xzZXlejhRSVk7gM7A3jtGrt2ml5/Fd3HUqrSoiN+/jYCPuyPQwWmcStgb/8vio83duvcuZFmZH
vYtkF9sfM62teBp4tEfSGWigs4eTQAITNTldsLNNSqV3l1brzMg2gj2BUx5/x/+xN2WQyaIZDMR8
sxWQUAntkmT6jk3xKR8r2m9SvRxNXsbrc4Pjwk56j7Gdp6T5Yd/yp77QCyRa9vVfNqTaH2WVJAmR
1oWVtUYYEZcwFdEKyoDZqDGnXRMdOofhrG7curTWE73dezxpvsJjCyeyjnRXWRjTnfAda6sIwBQA
TcErv6Xoi/PGdUOsJUpQnYZO93sEjz9yplE1jVcNv2XZgoYFsy+Vf/1qhlXEUMgpqBqSL7MVVdk2
kQLJxV4WDTcmzWvf+0T58Dde+yIvMbreqTZN1hSkqVU8mpVf33cxxkLkAclhwurkI7tTffs1b8r1
rszeAAwS89UY/pHagNSCFUCxoKFpzC9EFHeP7sUHzHJxod/4HZtF1UmM7BggUYTddh3ZarXpF7zE
nbTf9VhnXkke09IXVIyVXe+YQ+iMJvt5AHWQTJNVPbWyIeNXT2379K0BlU9i461GYprS2vjMSWH+
xPYKygm4qqhnLr2q7rwIrhZidoDQMSgMiTh9XGRz+SoJRSL3z49P6S1hFG4yBelFPAjQm3JzSuVU
Rtqz9n53dFi9F5ITSyvpkETgX1VO8rApGovJTQVMQgwQE7uiRp7WqPv3HryIg8UGh8cfdCdjM32Q
gjcdPgcVmynTd7n9VC8eWhmrr+AKb/x9b3aI+xA11dAAZbYjJHwklqoaQDyEcZ9iKv2N1+kSgPPe
HsTTEqyMMs4dmJWvvwJoZTkvpBp7EJz9TWG6/uuY/XErAAzcfuGdcs8W+mgVRZnkgsV57rLIo6jr
ZL8+AY9d/0EgwyDDjWQh6g/IfC9ML38nYlAnZCpAKgqC2tkb0Feqts/Goj4J3UblzuoPA85hRQH5
D4k8S5AqqnpGUUVrPlpIr9x7D3KXpmfnmpPzJA/SvD6Vf7ivSBCoMOiiRLNaBXlUQCvSiHr2IktW
v6/EgKZAGWTlRl16aN8pAQMRdjEFs0OfpV0GUeOqPkFZ2HbCFwlu7l2xXlQkiw+Kzi8csbsO9dLe
7By3Yu7lLAd7LruG2GDE7wpozOYhKi7HurPVhnIRYTmqtCvF0doFb3o38tI4YcLd/14gsxXXhNHN
mLqpT02Cgkq+yUVDLKjb7/JaMkotpBWHNoCCuLKzsNemX55Hp5eWZws+pI3MVWgxOoVVR5oUQbGS
0GQ0PBaVwO+o0sf6My3+JMNL1Wx4zfaGt6Sm/fvjz7hlgJlKgYiQBfgUlhV+A6YLjxJxfi/FCiZg
QBD8BBZ0UedTWuyGkGin/ONH3R8l1HACk6MnyU42qhEaDalWks0vHYFpxDczgjKbiEzwxFo5nc6L
T/GjoBGKDC69jT6GXVsYSDOqU2Zk6CCmOX4y2SYSbcWnwZk7qJ2e5avHk/Eb/d18AVhHkSBQcbsr
szXhJ9l1vkqqE3fODOmpQ0Kw5mMisgYbbPBOAcSpsoAXrnpz2IBbxHJjlOTD7xqvrXVZog4WnCG4
u/M9KvVUCSzAB9vu+Pgr73lE5PT+9yNnJzR3C14LJUxTmZGhoAFu12RT5CjTehRR42Njt61V0/7Q
eCgfgMoeyzILryQugb5pVeIKpCDIkok9ol8AD019OEfOYPsGUn8L9aq7J+PC5GwfNEoagb2qqk51
hGwiHq6+u09DPVQWHgN3CojXY5seCxcbrmzCDNrjv2PTQDWSbxu0xQk6svYG+iJsMJduBRCdxUYK
SunH83p3ESdE729LO4ghr03HadwqedNWJ3XNHTovpuUIK2FziJWFC3S6jG/29IWl2QJyY5drsQ9L
dQoi+S5lJNOrirfHw7lTxpmm8p/xzNbME0KuFUGmdkJK7cR8yT9hsUqB4RC2ckrYzPZ3lbuQTLwT
AYKrXuQ4mdMkHroc11PYdIEnKq0EeuraN0L4xih/l4SFPfL7IJ1N35WVmUto3F4NQJJVnbr1QEWj
+S4mLuxcb1aFUevxk7cRvnok5TjKmi0N8HeBdnZrsHaPPth+H70sIeTvbB3sGhD6TtUyFT141+PW
SgmZ25CpTnH3FiiQ2m6PLdpSA1PAG7pr+/9kmi/MzfZPF/hxMTJudSrS7yaDuIr6lUfBwnG4u5Yi
GoKm5ZShs3I9JkTg4VhDmvfUaDRyfxIB3RTREiD4nhFOVXGzsBwS/NJsKXOub5ghDJuT5xqeCMXc
GmTnS21ldzcMYD9o50L5hVfndwhTyiKDSLE5lXps9zqni98+OEhHtKWWaJM0VDugia0eIhtPRv8Z
LOOgN6TCAdAKQ1zxekl+Hp/NO8gfQPyR52eRakCVd54H0zpX1Yosa05cSgqrOHFfbKN7hkYrs0aO
S6FISqPhWGRB46FL2w0arxRTpJsWjWE9KTbx0kV/bwdfftBstZVo1JpUTJuTwj0HMs3iDdOtgyjQ
1ZB4okcAR0M6w0xUwgvdejzzlgyxjVd5WHCN9y4ACBhpaItDAUS+ecj0XF+qbVs2p02CQju4w+z2
MK6U5+EwoBsayfXYSEi71fM1tysXrvE7fvnK9rRbLy4fVyjUNmKxKj2K6iO3q/ts4e6e9vPcdUEy
aQK6Qb1EUWY+eRjFKk/GpjkJCYBm/a7ON26ziqsn0TUXttjkBC5NaRMOBz2MqHEAxYd/uB5M0HKq
0ohed/I6vT4DzgRIlgVgRQryxx0aOYetBzYalXb6CoXFx8Zv8k6oP4jo2wAyCShSVZmjVsc+E8c8
LlonC+3ziCNWf7kHkH1322zhNphv3F9LMqqEEGVBDmiu8tnGjZvFId84TUz4LlnnHbvzQyiJ+fUx
HGwgZxcmdr5J/tsgyAon2Aya92YuSw5YPqxLtXEYHvlg9A22YrXg3++amHDjKL0DkzMH5UBKPE4j
LWidOEGll/fR/PIvnfvvINB8CPiRpKEQPnviyZrPpElQtg43yiajPRVCRDyvWBjHTdlhMgMICZZm
6nNkNeF6DzZyw7XjZKbUZavcqpa6Vtfdq7r2Vpye6oyhGAE0bQqbo5qV2fm+sf0VTzr4u4UNOb9o
pi8BWk5kRZTFwPo9GzA3qtWIYKl1UGgJVnhRqaAjIAkDuaSNz67YLZ/ZzVe2qVD9+PemVQ15GYhY
IDGD75hNAhuHaqlFvSOjkhAYwy6DOny4b54j8UWqHLGxW34n809SaoR7MO0t2J+7HIxcBbYK6VEB
lzi0i2bmtdwvwqzonSDwacEA96ieUI2qRLtSFl6uwrSe1z5nsiWgsQM4DuBDZ+utdiLTeV4DWwpL
cLVq4VFsdyKKdQx6muHPUf1S2kQP8YKTFSsRfdrWf93KkIWSDOWbX62j/LWrNjF63YVNxFlZargh
yWsqc2vAcF+4ei1nBhcB7ViIS3fPrcu8/vzZSkml2zGlgqmqFZtHDyxHUPHzniPtJ46IJpBYo/HH
f7I7OIBqRYApsEFnGzPwRTfy/bZ3IlWvq1VlCM0m37RrXjTyt4x7GcCTpNlttJfeG6AD/xPrUJnB
4xqRiDYPXNHrXyvsWPdOUz6LfUNL9B8PLsFxJi5gjwJH+HyVqiXyMDYTGlxGs+6VU/uF75gm9nrf
aOiFxpUIL4FoU5ztURmIGTwse9Zh84ihOS8miDWHdMEJTK+PKytAcABoDcZ/Fn0iqEJen4Qi45mh
R0u2E6sREeLdMJgd+8SFxuNJvenVxWmDHdTgf+3Ai1/bwTZyowD/2+kP2ktWkmrd2xVFOdhxtypD
So+062S7fe/sYeOvA27Bt9/ciL/mFVy8AFJNKdNr863SQlkvg3lp6/W7oDPy4L3lUE7kJkDuuDDa
m/Lh72hFRLHwr5IIBOe1uaGRe7xGYI7LnYJbKcWqSo1EgA5TSIJKofWYr3yIKFdJvgub5jMoqk/o
X9FwsIolN393hYGblGVsJDzkZzMvjFGacdO39CXIi/vYGsNdyTxFwuKop0mc7yXAIwWZR58d3Pts
kkepEFE4DThHqgxxOKaOmFKVeU6e+am+7+MNUw661xx6hiMAMelRlCyE7PeWGY1IwM7wyFWATuB6
3mXVzZUujzkn7n5GzarjI9/AJAv2+diRCnYh7LnJSk7rjHlV0RQCnQH55hrLhjTqXYUF0SD4UMjr
Bgo2H4eD7dgtqKm3b40OsDd58dFEuTq+Pj5S99b10vZsthOh4jXPn05uv2+q13JTAPRfj9ZjKzf4
vN8hqhJgbQjuphrT9ZQ2YRJ0tZJyzg5jAzukaOGdA3k7YmbUAtm/ZUVgiLYdjkTGSMBmdxIM/Pk5
dd0P5GeRQujm4frfH4QYCqw+WOo5OqpV3DAuZJd19BaUyhl1PnYf5/MuoiNtzM4q9HhfWpvVy8t+
fwTb1tvj+bgpPEzm4cOgSqqpkD686ZrtAEbuo4pzlMqoTgnoGmK5pALy72FaQO5QIDwiyGM7vidK
utaeFszfO2MKEHm4FEHWdsPBlQyth9Cy5BwBKc0Y8O5yVfox8EpHrf3ouwSNyqeel4xaglhhpAud
UySTEtrjz5h8xvykT9yxPLybIAIYcL0pFLQlRb7Ycw4vm1lsFB2q2p/5Kx+ZbXcKEMw8Nvdbkp/b
AxQfTgwtlKjmzXxY2UhqlUcc58jZPuKggmqNvYbbeA99+LpDB8AorYRY711Tc/UqP4WvIhTv5Mjq
ZUdIiOxtZYn2EB8KR4NtKfThkvIL2K7YzvrdWKVkSIx8SfjvpmY0bRUEl1gseCS83/nrWRr6Gswe
JY4OYgX/PG4CFMXEFQeGrZcfMCE+nqM7G0NBJRC45En994ZABbi3KGagSesIZyDTwUH9/fj37yz5
1e/PlmCUvSIVghoc6n+R/pDQq2u3G1WyVo/N3ETmUw31n2HM4xENpZWwHTCMD7xB9EFvFs7vwjTN
gTWJMnhFweD3Od3VtR33/vjzbwp1WPOr75+teS0NLSu3+P2JH/K/OPuuHkmRrdtfhIQN4BWTliyb
VV3dL6hdAQFE4N2vvyvquzonk0SJ+mhmNNK0Jjfhtl17bRP/9A/6ods7ceLyFVkLBuBK1CywsLW+
MAsbosLTr8Q3TvT5/lrWtko4qBeZnyIJDW0Uv69+xhvU6lf7bNYEiD+/EJCMadsa4kqlDvrRnCmw
0G7ktQH67j8F78A6K9zKJf6ibL2QOIUx64Fd0zF+qMaUN9t5VBxEYACH/AaWzh83w8Pucw1EteCU
XJ2TuPIXQtGiqFV5jmVieAVxpZ876+XP/ZNaMkrQMUgvIT2IiGkeY6YSqdNBDM86ySf2qrj80Dnt
E8UQuWO/UvVaeKBXoma3gibJYOpsxCi37+nR9PXEUY9rRKtrMmYXw+6QrYg1yJBLt3ad+KFd2zBh
oGYGxUJ0hYAAnS+IyWdvJ85MuZEyRVw9IOpcgAa2oKgdnTU5N9GzaCG7kDPbLUyCUHUJZvQcoWyt
/9xHe22bPgFC+7DG8iB+6d6KZnsmpUVYsQQrAht/uBKKLp7HxSpmPiACJIOnFL+d1w6wsX2wmg9a
26fZG9G5URW1mKd0xlzXF0DH9Y2GvgL2svYYFzTA1YGIx3rxGAlg7dUUQ9Axetn8Sl3N770V52jh
vV+JEJ9wISIy0K1AJXD7k8MpOoZe5/d7ecVMLuj+SxlzgBUFOyqhoEI8Jy/tNnu3vbWxnIsC4GKD
agg+tjl3c00aqSGAVXAnHMWLAHy+r7HWfn4WIGNmUcH1HD9ff9Invp1GjEa/L2HJ+wL27L8rmFli
K1TUJoQCEA373MGtehmcvwd7+7rLVg58bTEzZWKOnHUDMp1nz0D2pHX5eWUpi68DA2ZReUQ/yE2S
JkvzuGsV8NmDw5U7ifO39tTVuW4L1lgkv/8jZHYkDRvLLushJPYK3/7nNKJQhBe/PjsN2SyNcmzx
6xyRsupuQLdjYEjVmhd8U+CH/3UlZ3YWEU26tGbgd/cwFfj5ne2NjbJT+lUy5EU9crGemWLvJ62H
0sJ6hO+SYyL8udh6K8e+qHYvZMxUOs5D5gnFWt7fkZYH8gP+CmZ5N5GjBs/Pz2tQ1Rts33zvxD2/
UFw2SZpwgHU/J7v9yXxx314xI+n48eAFb5/3l7aoIi9WNlP3fCqqPkltuJbP2UbfBxM43NaWs7Z7
M02vxymnVoPV0H3tJMHh8/n+GpZc/aurNtPzI9qSMUYXx3M6Rg9sfz6/NOB7cFbELF80G+RnoIZU
gcO/PpQptVjVGIaYTMrQHfkXjTFvfI1lb0mIYqCsBiMPVrk5uq4Dywi1eAxiXdfajr6CyAgsAE61
4kcsKcpLMfNHU6DDbGwxEcHaJjvE6ttoBXi8dK8uBcxeTFhHptRMEAAUzGf5pn78podx7VkuaeNL
IbNnEvK+GQcZQuQM8xhrR3vme/KoHCKv3vH/wc5fypo9FFqC64gMkKVulSDc8f2aO798JKgBmqiF
AXkx0/rgPQKr84D5HpONPlJH39MJPtHKS1m6XiC+MJBBRAbH/mrPu1AsDeloWoWahgjoQ/Oqb+yI
bIxbuMiJQosdMRb1/X+RiJyLBew50u/zfP8kR2PDMVbhnDj85EQHPmyHQ/fg7oA8fDa8P9KmdYfH
tdO6mYEhNCiYev4jdnY1Rh7SUKKWhlkUniE79JWh9Q3sdt7nM/jdPj/ReYi/6p0FbKoBTrM17/Yr
GzuPAi4/YHZfZMxE7UyOD8BOTxuYwPf3xktPpu88Pb28KA+vn7Ef+5+7P/f3WxXm+0augKiga1Z0
ncxeNuvCPpcLKswhJKO3Mn8j4MwtQM18eHB9BccdninqdcAQO6urXormvkAq/1/67NkbnZrQRoX0
93dIP26U1A33ZB9tvx/QJvcKztvEY9s1gNuir3EpdnbamGqhNKSG2BC0YNYfdsDAUjHB5f7eLj6e
i62dHemQFLocVZAiE+9RsJAODsJIJV5xYhdzCJermdlLs25aKesgpz6AE5E7p/6lPRmZB2zV858V
HaovGedLYTOrljZpIxkZhOknkSjrM0fbhU/2yy8wjP3offot9OCui47vASvujjl54orgYC7cpMAQ
p8aRnthfUIBG3uvn4e3nG0oNK4bXEK7izZ1G/RVlYBR4DDJTjU3YEyO1+v9z8T4+sr2JJJXpWFvB
BzrsxFGc93v9aVQAQZfdNPed379TkJVjDHC1K/wGcMvao76F63/Y/fkUCa1ow9zPYvv5+WdV5y0r
HyT/AWkwgOiYg3A0Ncr4mCMJVPvqcxEMGIZz5tt4E3+r9pt6WzvRPvzNtpp7SB7Br+hxDy3b+/uX
9QaH/aUBLz5idovokPN0yvAR2mMWaGhmzV7zU/pmn0pIizbxsXxao1YUuuXmnABSQM0R3W4Ika49
pLI3K60oJ6R0i65wBTGUC0eqWHmGi+6epmgyfDCMowId4LWYorc4mvhKTI76QPPrftr3OuAZHsBV
/srNW3TEL0XNFIvaSxrJTa6fAVGb9sY3to9dpdzaPz5NChCm6oBm59PaRB5ZoT5a8p8uBc90TWeB
kFWbCv1cBYmP1+cSNAysKbRbIBwmcMFIqQCn2TKwULMYrappAuyROZ2LunSM8RttXke6LXVj+23I
AE1WKkdnayWrhaWhXQj1bwDw8O85dJcN+ki7ppPPR9vw6234G7RB/HGNoXvBEl1Jmem1TG+KTkXc
dqbGZ/RTat0OU16mTTb8Gf80oKsw49Uq063pxWsXvShgLTYM1Zy9uDTvMlNDOHouMG4kzLSNPb3X
MWrtaLeLmFt01SvA1rXuhsZbrG5W3vvtgq+lzxZcNGU7lJ3Sn+XOm9D9UDbaJuSJU+j7otFdYu6q
VD2CkmlF7q0BgVzLAJWZBjZGWZ85HH02ttZoccCSxk3WHSSzdiY+AbVZ+Hr6EI+flb2hEejDhqNh
YGaHbb4AyrttuBt2f5p2xZ4tuAL4HJAAio5i4Fi/bMmFh6tHkWqmdjWczd+1/jxVz+W049KP7pN0
oF14hQ1td2v0kAtq4lrobA8SHX6vogOaJcmNbym1X7VONwSlieGUdDeOH1IDmqC9xftf3BvpY6+A
llBKnIn9HPVTw95WzkQYxGtFfP09Mw0pl12f4PYP56n0RnY0UxhG7hOGZs/nSHkaHZVybxUn9eVb
3ooFSQ3oE5BimrdeTlnPS6Xrh7N8UCPX1F/MethGqrGtix/U+q6Zm5LkDzQDJ/+rjX7EgZ+Kep9O
e607aZmbl0+D0jtNfNbGLdEfraRcca3Euu994OycuhgtbbUMBCDttY/CluJt0sZHianTymu8aQQG
MhbX8L9bMTsBMx1jCXSewzmq3tPw1QTfM7Kg6MNPi41EziaaB0dPA+wJW5AfqtJVw5NUv1Dlucpe
FXUjR99X7sSSdjIB40PDBIrhaFi7tppGMhWWFinD2c4Sa/BZXqRupKf6T3u0pg0zyr8NsOGPlVGG
vqwMR4kCJYky9s8+s/KVJKTQRRfngDYH8OaLjgoQyWHU3RfK4PKRxnVcV7xqgizbGOXux5huw12N
PhjdT/4xJ/wlC/2KwM0AiARI8XzdGDQ5jGHTBqksOZliuzaz3XyjR+PK5RKXZ7Yo6D9AQkBAKjI4
M2MaDjWaUhS1DZq2e4+sMd/YtqStCLEXtg6ctwQ7iJ0TbcfXx9gKOoGoraegMrjUuUQbM3QdsE7/
lYVZ0XgGlZj2MGDIX3ak6F15sbXYsrdpRzLzxEOONhar0qzJ0W2MdoM1GsgfrSmMwg8NM/lhGVQ5
81BWQDM02A169utWf9D6Pm29UlLKl7xi6G5tCm6/8yHWPvnIy99Go06PABKnZ5aq1XPWjJKfRSGm
m+imVrx26tBpTqvxjHvF1PYvdGzzR/QkgdGRmrbU+p3Wl79VxtNf+RgmZxrGGXMMVvDnMJ30zC0m
g5y0Qi5jf+xAMuCWVRJ/xKkqo8bWoZKMNvp+3KhT3dlbIOIyEKl2PE3OOmcxB5zSHk+VXkn6Jk5U
6QBcjvaLhFQGZzFvNBl8rEn23OXSxB5YImEIzSSPUePHSCqCoSAH2XAkJ+nHZHb8R2/W5p7K5fgB
PZiCYoO2jLsaq6yfjGZZ6dc578DbCeR/4meY1fUalWonozUVPW9ebigldZuGwTRncVPnTtmq5A1E
jkPr14xy4FvROPczTriR7tphRLdA2IKCt5NpmYOztWy4Z9cIeP20pHbogE2p/56wiE/7FntHHKPr
MfdlHKJ8Dbs5DxbFW0KXq5i7iWHVIF8UOubi3SYqjWu1H/oARMlscJWx4zUyraSPN/Jk95kXQmm8
tBUHO1ie2clrwxszwYZomIjbtRxHoZR2h9kdo5L/DIsM2CEzBZmkigEpwGQqIHfErhg68dSCWJ2f
gW03dQuS5AC6pWZzslITiaNkBM2AG2qmoDGCMTqB1S73q2Iqf7fhVJWerUzNX6mIWOqxzkrAJduD
SVAgs+Mj2huhkJM8l3ZKm+XtBk381bBt7AoIRS3LBuYAv2m+DHUvy540GhEI1IdpxExwo46mwgFR
nomG+qqyxhWvXzzemQpBYxGyy6I3BrRyMxVCx66IGRn7oCeF2/RbosWbrvwrZWtg43mOQZwkKFCQ
kFNAn6hr8xDVklAoa+VoCCwaKS+TRAbHtmuyATmUDNtQAozbDg11SmYhyAYvkteGprTh5liindEG
x6le0rVmgAUNCi4BA3lvMPbBeZu5sIM2pKTR8yHQkJ12NRMj/DJCPu8bwpm/ipUjMsX2ogUU7Udg
6bq+w0Pb1rxN9CkgprHBKFQ3NptDWxNkP8a/GNG7orCXxIm+CnijxDbVOYZ9mkin8ymSAw5k8GMb
6hiZU+Dy5tXYPfF8Ml0NA+j9+2u8vUcwQaJMgUgEzUdzI5FZtdnXgzQFSUFt32jbfAd72x5gzrnH
0RCzEgQIG3p9b4U8HBliSAz2MGf3tqsHjkON5SCmielGkV6c7E7qUIXtpJXAbhY9fh0fOjhkGSoa
nTLyzIUzeyToKpXKgWyE494g7KfaWP12SEC9oIfT9MCI0riZIpWb+3u68GQEDTq6QWHhRfZcBGAX
yk+WMKeMq9oUDEPp2qXqy1a361v7GV3h7qiD73I4dw3Qr9o+4TVmgk0YvVWEa2CweWZZ7ICg3kWl
CVV/5Hln3wGfs7a7hikB6Pllt+NwrxyzJx3GZTBQIGByIEj5K+JCVYIgfkqQiaEdmiOTNsX/MkRO
3nd/y8TU3VZp2DFvZekky9P01vQ1GrDjvPJQjMj2rBrsHSvj4hUF6cYZ2RhuWE7LByvizev9zb19
+ViToIDSbDg1aD+c7W2RqEWttnKgDeNDoZbfmkLT//2SElxTG9uG8ASFlmsZxZhUGD0zDcEUNc1J
xUQpD/c5+WWqrb27v5zb9wDkF3IBCvCfyKrMeyxyrUt4rBVqwNNSd2yjGXd1PuWuPjTDyntYEoU8
GJJp4M+CxZjvHCOcDvAeAiRTSO/W4RbQ4/uruXU5sWWimoKOYIG2nqlljMuLRayjBZWclEe1qdGu
2RnkhQH5foRHAHxvS0CGOZDItacRc+Pvy5/H9Ljx4gPQGif+BpPRLBlW2VllaKhaBcqwMdJ+dEIb
8x7SX5Kue/bo1yC10Sfwv8j9pou4y8b9//IBoGlHUhPJTYw4v746Vm5pdk7EDui51w6Rj5G2biaX
B1Of3hX5rVTKPTO1gErWo9zXTpfUKxp94ZjheiF8g3xTDAi//oKyhfyxU6D2eN69VYrOD9TMLB1U
FyGydPfXu3DgwjtAq5x4LtpXuuNC0/WaSRuqN3KQy1rF4aJPmPrV6frGTOv+vZeS0K/VLt0wE/Ul
bUJq4b78W/OFtlxNgx8hRuYAZX69WCsepBC3SQbnsGIfjTHpfNzyGj4tyX4wJv1jl664X+oXoY+C
EqUF9oZreaEiyVNpG3KQMEp2psLYIQqtbGNFaveUpWH+IIU98hHcLNcSzGIp15YT+4t9VnUkYgVn
6LVoNQut3uqw1EyN3ZDbzyMd37mg+mx79CjZzzGPzzVFb7m+lrm7taRCtGUhnBQGbW5JQYYRDxbY
v4JSZsIpQD7uO6eBTlIHcGY3qbf3T3WebRbbfCVQ3PGLa6UlmFmutxBol70jld9TK93UWv6IOYoO
iNkOSZwcWAlK/d5UVmQvPB8w0RCcL3wxBATqtegpzbSYSKUakNzKPTWNFFSJuhy32khXRN2aMl03
dYLua1FmR9bhWtSIRlZA55kabDD6ZMWZnKeVxBZe/vjchiUF+tkQ8avBwDmCcIcN7cFi5DSF2R85
qR8atCVKabkvyuSln2Jf/dX33Tdq12CJkvwwRS+QDJg1/VRLUMn25On+ES88XB2uO7wy4XTCBF6v
3RqJWdChUQNDQ+8s4W5S/qCsd1NQHd2XJFT+7N1cSZrdpXaK8pD1kGTGfiGB6gdlyDg7vt2Xsrae
2esE6ItgKGCvBmnaeXJ3akizCY19Ya/NlFoUhJwhNDxKMiCZv944sOPZ9RBWasBq+6GvftCm2Fi9
ga7IFdD4kiAYUEz2AKsJ+gNn7oJBhwHt0ZYaZDTzGPnJC7LTtN6XUnPlri69A4SWiOVQuQWue6ZU
7dAE144eaYFBG7aLzPwNfsQaQfeCa4BRO1gP6AjASIa5YNcbpwBwr0RZqgRaHUZub7X9vs6UaHIq
orYYjG5MPsHYpF1liSErGG3sj3BDwR9rN2+2bnYr23u7aJS0hCZHrRp2c+7HNrGkd3GVykFdq5PT
1VO9RREq9e5fy1tthtHEGKyA6A5U8CBWvF50mpqwnjjIIO/ofiLhqWnafURWPMtb+wAHFqpSw/AG
ZCXm7DfNmEupHE9KkKpgNcO447IwkMWbjphF9hOcYs/aGoHo7eVE2Qzj8kBxjwEL0J/X68p1u7c7
5K8DnbHpWQH9upeykBws0k6B1JM1fp+F00J1XoNjhxooVjl7dRISPhafKrh1jcqOMSeY5UJi9ETf
P65bMQRlMcTiYqQOkDkzd4ZWKCAn8qAHPNcx3EhP623Po39/bwCOwU0H1BWVVdyL683LpCrt4hpS
Yj0HnmlARoe3ubXyqm+vHqQIXk3oKEFrMntvk5mzcGg0PbCGsAwQOoIbCE7rc1nXa2C1WxWPawxp
YqAW2mnmXlmdK1NCM2oEUtHQrVHksFgyk3d5pmpblJDH91hq16z30vpE5x7sLLLsIMy63kW0EIc5
440RJJWO7sm4pRSTbpFh1h295pHxz1cDLfBgdIbOh5JEcHMtjrOxLaa+NIIpLw3X6qZ209bNGinM
0qLEoBSEosgX3DC22EXaTSX6CwIzYg6fHu0UDCdUXdFKS+eF6B3kGnhKqjpvtc91MGCqTU6CxEow
RKDTsz3JtH5nhTze2Q2KASAwivz7b2thaWgsEGScqCgZ6ASebaBOhs5udSNISdF5Vhyjypz2hTMq
drMiasF/BUpC0E1idYJCZHZY2miklR7aRlBaZrbl+SgdwYRDdkSp2qA1q2jPsrjdjRLRXL1X6TEf
RmUVsyFe2LXng0miMqjCdCQywU42e4HJ0EVyFzIS2DJDVDAcGj3ydfadZGDOUxyugGGZoHLhaPmr
uRo0LO037DlIk0BhgLyD+PMLH76obDkKJ9kI4tREE28dD54eYyoZfO9iZb8XRSHWRq0QBLOIUa5F
RYNkSm1rkcAiaK4/Glo99E90TDJMWpe6QVupSd5qaYxzQUJcB20S0c05FibPsrjUMYggkDgmMVeZ
Wf8thlBeiQ5uFyWkwDswUCuEzzLzKOuJSNCuMgnUyqp+qp2tbTIN5S4nSes1LMTiiuDnqeBOgQqd
E51zE8C+TAI/pN3EPbhGtbrHAEbMo9VXjMKiIJBaoJgLJi+wMFyflFJaBqs7nBSMNXvPQjPfYVR8
sUIpMWcuQfAjrJsgJ/tCd1gzGGBNUfDhJAkDI7L5h13ktgOycemx6qvu0PaGfIyGSTmwQRp9Ct75
TUrlfFvneftSKtlepzRz5TTEWGVahltL6vQfMuCP32gxFo9m3BOvq5r0j4nS4oqaXzh1TNFEWyiO
AsRn83mIZl8h9E/qMDDzKHR5hHQqyY1XI1uFxN/mE/A4v+YJAi6JvMLM627NARVYQw2DBuYLc2Pk
OP4gsNWgJGVS8rvkpDxjfGqJ6TKkizFpMu35e5caytqS5/hDcVpwUOEO40agJD4v5vBMBX8eja0g
tCj1CioP50qK7cazonRTUjPcdZi+7aU53LoKzEZ+M4YPSW5Xj33cp6cstd71imrHDIp/JUxdOA64
L/DH0KOLCzufuCYrbWc3bWQFVkvGM4lQluR5VDxPSLasPI1bo4hoDlMeMb0XREZo4rt+Gk0rslys
SE+9nbsk/62hZ6hq0euKGYr/OvQKW26j8xgURaDuAzpyziQ5alHdGtzMT9x6IHblKBN4rH78q8EV
JQdkB5FFh56aJ4OxFFTXUtCZTwyV2XxQ/uhgUXNJhJzVfUk30QDagVGfRCsE3g14FGaqUkttpsUR
z04hjOljliYi9RqbbhYa9ICn023uyxPm+8qwCiAKCJZwYKgOQpddH1UsZnW3qK6fWC7rryPSLF6n
t+iGj/u/U9gYQKc0k6fEmv2iygNbkX4TbUE6HHckuqEfUJ2YrbYtw0armo6fujTST5SBCqlQh2Fb
x83fVIqTRx7LlRvbqfJ6f9k3N1QIhqMrkEGwFfPandbmWjTlNj8BPWhPjqZFmOIlhWEEHnOwjgyb
fGqqv7QYxn99hRAMBYVMM2I91H1mqirBUIyOKXFxaicGnAk8Sh/XKXGsrG9WrO6t6yZkgcUVMEVo
YMCOrs+WGgykbho4noyyDz1WFXbQDHDTFK4oT1Msx58WAPeHsBmATjOjRH1S7IHt7u/0HCYInwJf
IaYxoIgoJu2Jo7hwnnorigFlKIrTpFTkVZcAW5GNQaAXTEz7VTGFi/Yj28gg+XzNjdbonQREY88j
bzJnslNyAFTf3DSh/UuNJraZbNAkkAqzwNKm+Hn/W29U5NenouKAwgsSbXPtXSSdYRdJVZzSkOp+
hqHUDF72tmCW9uu+pBvnAZKgh1HNBG4QNfdZdIyyT6oQCTi4yVYSryQd+G3lIV/Rw+L5XD9u8bpE
7x6gqqIMeL31iVWHZUJKDRXQsEm9smMqsr8VyZ+bWqa9S1hjDPv7K7vdQzBAgI9KOLAirTHT/YjF
xwyvmgSlPkXTKytTDJphwBeVj8XAMcvrX8XpKAvLuFl4z7ekX0ar9VPTZlaQ9i2AViaqttYJrNCy
4SRyHNX/jNYQ8DO8KDGhD1Zsnusq9KoupdEyg0hNMfsslC3abRjIO6MVz/x2H0HaI1iWwOgiML2z
x4srM1UpS6xgAMTPRbtFnDiAiqWvfRgba8TSt9fxWtjMCiCDFxsM1E5BC3yPg4gKHKcDtf5Z2yN0
A4gPKSGgbwAOvr6OVs3jKe8kM0jKTt1qU4XRzrhFnZPoAIz3PSY7EKNBD2ulkXQFZHSr8OGGIuOF
yg+cBbjU17LrkI5Vb8R2MFmDV3ThMRkSoAPq89Qp21I637+VC/sJbjDQo4FwHU2681xl1Iy8p/AQ
g7bMRtMZDTmT3MYiqb3iLtzcErBfIcYBjSpAmCJldL0s3SoVxCAFD2SS7hIT9lptFcm31bW62Zqg
maUmpaWFzOAYwEc6jL745P2zWSQrtuJm27AaRIiyAb5JlAW+emAuTEUYjnWchAMHbKihG8r5mclt
vpLhXRTyBbdC4hyNzeLPL4RUsZRJoYVRgm2XAMhoRG3yIEeMsRXluygH/LX/NxAes9ev5Rh2hpSR
bfFgiJJw3+cYxYO68hpr8Pxew6rjTsONAagLfQjzGl/c5JagJzOOZHQLNB62LXVC6lfmuB2if1Tt
kAWYHojXVMHZDmz/9Yp6MppGYYTGMZOfrGZwS89sGu/+y7lxF76EEFHws5EAAYzkWsiYjSJTYZOj
TIkEDGtM3yfdZO8dQqJDOdrRR4NY9TABo7eNtClxLa3Wv8ktiZ7JUGEWn2Qxp9Kj+sCKrHKHXP/N
ua1hbh7VI7LiMMz9V/Gx6LpAcP5Fxz8PcRHfhdSaGDlG72bhb4yt4nen7vv9LZl31gEAgtoUMg2Y
yIqCBPKz11tSaNNYWXlmHQHuy91QZxz9l7bkouZTbVERHDw2VpizMJSWR60kfSA1WhCkhrAIKcE2
PHDVKv3Q5PGDWdfhyZQSfq5k3rxkuVV4/dhL22mKQ+pVdSR7TaPYrUPGVvBomsB3O7ECRO+K5pr7
JlgUGAxNQMuA+UTedKZQAK7Op2Ei1lHPRgSGW0Wt91L7I0V+4/72rQma+Z+FPALXUZvWsZuOgDZg
3qrm5Mlj2r3/D3JgRpEhRFYbRc3rU5pU1jSJDjmmMTrSRHybJT8KvfSHydzcF7Xw6BEe/lfUTLWM
pOVyHlvWsbHbpzAn72a5acZTY8iOqvYr+nJN2OygJBM0aSqYBI8plhV5J6l62TVrbBlLh2TDIIJs
AJEC0lTXm6dmbaJ1QH2DZXpibq/lbF/zytpZY/ugm6OyclZz3SwuH+AfJvrlRUflnARd7rQ4VDjE
9ZU9OClhrVepCVu5efPWIEQQGAUEB04x0RcHaovZlUiR86K2WcZBryYFZhAZUYiZOXHTfaujzsQg
G7NXf9Z9LXTpmMWDO9Ron3HlQW1GN+V2e24tmcVeFYHC20FeXYs0Z+SprjlaNE6/OpJnz4RhSLbP
Ul0N4T5FmvJbLirMy5DHtuotD0UfhLOJGpVrVbEb5UcUlMTQ7QuVJJChs4eVa/owGdSQjoDwl2+d
6ZAdJpBJFNOfVjbyJpLFRsLDBVG66P8wka64vh5FTSizrDYKQGXZbMqH0mG/RPNr/lis2Z+bqwEw
LwqXKlJlCL5v4NjK2CahqQxRYFNgcjrrGYj+nV5hzKrMJKdRfnQlprtoFJWx/NuE/0Tx3PW280dp
Dbt58/KuP8WcrTpHukbhSR8FjXTIMc9UbcttBvbbHuO+JLb9R53yJQwdUhgbDwjavF7bN3w04maM
giT7lmiS342fXXzOMHWkGz7ui5r7kjhNUxaFKxOnKZp6rk9TalINcPQpChRaemp4GNDnMMYrXCw3
GgUdqch6wLwg/hUu5bUQ2+CdKnMzCarcOrXhe6ik2z4GgXC7ElncwJOwHEjCWtB6C91lzRRkZ9th
GGNETqAr0tEwee9riDOaUuOvfYmmvnTgg58pRrQhkZI+DbFVb8YYfOd9bHVb9OOoz3IP2DpX4FqX
8FyeQrj1jy3TXniHxlEAlPtVlvmF7cGwdfi/aNoSRyDyghdesB6idyTpExrEaL3R90oUDMYe9d78
yT4oqWf8rP+EobcJn9lffPP98xe/fZmWgEDIRgQN/YvDmWdTCQvjWkFhImgxtBvzg3kwPYNewabb
occgnfvCbsAy19JuKIvHBBD2UoO0kv6Jo3KfFKOnTvoWamZj2uhEGo8diP7ZN+jSzJxW1rooHsVh
dAKICVzIx1xvdIn2n2qUDRooeefoJQcoLUT50ugctCo5pTzALBhPhvE9qr61te7FFAi9+1uwoEfs
y0+YPQWupKmRGgT7Pf6M6Ls5NuA/97pGdrU1pNWCTRBcUUBkoM4nwvzr1caDqYNbC6sNx11ffg4h
yE27Hzm6HNXozUjblRjr9haDNQg7KyoA8By+WrcubnHPtCar1DYOlCToLOJWFphWgAk38l/3t3DB
AkGSivAH0C5A9edhiRUmkUrhQQfdxgCBXHnKnNKNCUac1SsX9lY7ImsmZiEA0gLbOs/a9lIhW1zX
YmS0VNFxgYkob/makDmdBFwTSIEWFrkYJOnmJVmq1BMqiFES9P4QhAfivhDdjzzJq7y1ue1Lh3Qp
auYn0IyhNzSDqJL/lSQ3emb2salWIrGbRhWxIACKQSOlwufS5jUnQsc64axOAnVbvmgfso9uPKcy
N8/lr2wQdC1v92/E0jFdypt5rGk5GiptIY8rtZsVXhaj9DSupTdvVeX1qmbvKTXGGjPsICWZ/MTf
AOOk+NWz/Xd1zsqt2wN8PcJMaGQTCdy5Ay6ZkWaGxEjQi/LN1PInOeJbbsYvVpVuisl2E1a7lf5h
R+ASsJrqcRqlzxJ9qFK7u7+vCwoTERQCQ4TWgCVg+dcqpIQbXZh5TgPzUXkk79Yf4v3mnrzDAE/8
dV/Y0tW8lCUO+UJ/TMNY2AJuFdTsUKhoaDJ/VWXr9MMaR9TSbcF7hoeAgAPBrtCbF4KypIzLzOpp
QCTqMoy0aw0wC9EVn+em/CweAVolkPDHVFYReVyLEXCAiNUTDVBwfqZP5ABMaP6Sv2AkQIB5vR5P
wTW/a1c01tIuiqkmaCdA2h8pz2upsc6leNJ1GkRy62DakIN2Zwc5mk5fcbUWtZbA+4nJB+DAmTup
JuJ4Bdc0CT6MDRmd6dhjeHfm13sEQCv+8OI9vJQ1s5rFRAclkyCrB/Gl7fyonW/wEkBK2Lj9ioFe
enyXomYOcV2BOA3Z4SSofcP/n34cwClUlIHAgfW6Ph1Z6dQ4CtHjUNMGLFZ57wjHzPv3hwRM7n+E
zFaA6FAh01DBncQkbFI0j4XGndR+jqo1cu7FvUIW37QRpiHzNrtsKghHbDttaUDNHCwzEn2UJfBx
3V/OorkH+ApOBYZmIY0/kzKUvKiqDO91VLthW8UKzKQ9GV4FgDDKE9bvUdJk1EyNzG/YYPthb68N
7Lv12uAjA+IHqgg8ZcQw1+eGcH4gqB9CDyZG7Em2dazQhu7HsvY51oXhDTpii/vLXtJSNrQHOoTB
owckzbXIcNKrIUzFQ6b2FsmaaYfgN3UpWG1XNnhBZcC7AcwBeD70Ys/L4KSQ27JnURooxifH/sEl
0NLKFY20/7ykK0Gzg4ziti10KtHAUDMfGPVD2BsBCDH8+2IW7LSINdH+ApYR0QJ5vXMRuvS7PEnT
IOnt0i9CFvXOONm/CMVQSRQjMf4ajNBOw6w+Qpd/vwqBWji6qw+YHd0kJRWCG54GtSJ/qP+PtCvb
jRxXll8kQPvyqr02l12W28uLYLfb2ndR29ffkOfc7iqWTgk9ZwbdM4ABp0gmk2RmZATDOoSVjunI
uD4r9/qginexLDxXQeWOs2YZSpzAT8YV+GdiULoOaQZZUyCTzdvTsvRVyLEh7KDMjd5d6qvyAlg8
sDsk+7CGxMIQW+l0UkppJUO55Ewot6HqjLQekkTUW7aKhZAAwzaPvTlU1XsoHDk+cjUkav5+ONBD
QyoKyEwEbGpLRshDRayWYjhCbXEi2oOVj6b665IOCPnPrdABmwhK7zdZsieWDAxEmD9xza8CPdZP
t0cz++TlM3wWs4EmoAZsLfBT1Gh6odPivp7SPcNruVF3ZYEnaW/dNrLkAedGqMGMUluKQcGm+zAF
sSuf6/9ifytI1yEVhh5wXH8uN14W1NBzlkocB80Ln/6IebeOv24PYcm9UInCGxMcsqBRoN4vXJX5
IJSoYCK4y/zTkGyIb8rZ5raVpdUACBaHDUAFUO2hJqoivlQPEiKiAHrqX2heawxJQp/zSuBdeicB
GPvHDnVS101ZMD0XJvvyJcVtkAl1H4LHfufrbNAadcU6fpZu07LSp3GfKuFdzokr+3XpdL34BmrR
iiYlpcLiG5AEyz9RtZJ/qa/lrlbNsLDCh9sTu3COzgoCcxsz8PLIz116CF6FUSP1cbIvmP0YZcch
hXJl4/YJqGjLtdasBXdHAhWpAqhz4xClkfmkjsRAibkEktmT3spfAcSdUkVa2VQLHokWHqBnUfNH
Bo2jPLJjqrD36xFrqH6wUCdlAhs8NFjENTzr4nCQDEZ3GBBrV8JXcaCSqhl4HNOk1vkiMKZpO+Zr
mMcF15+LqHP309xHKVDD6as8amJFQVhVZXhjYLBN/S9mDEuPmjWwOyLQ9ZdOkPZNHLSNnOyr+mc0
PXQdmMjACpjUj7edbWll0JiHtmm4Gi5u1FEEUQwIx0kahoJ7sNCH4AkKDCF1QNW1spGXlgaBYsZu
4sEHeozLEaHQA6FQEqR7CYLERHzWwNSjxH//sptDxYzjnYlOaIx70lWdn3UNjMiRHqiWFhy58FCl
a+iShesTSkkzkmsuJgFhSw0GXSVDk8FOk/h6FCVWXUebRK4gv7rvimAbEnWLRgjn9mItPfFgD50t
cAuc6FfdYxmpx6nncDjt+Qd0DBCddfKjCnYVk3x2CSB5K4t2nR6d8RN/DFLuUbIxGqyS2aDHW6nJ
PE1WbgkrJ8mSkRmdBjQcHkloK7yczESa2CzrxnQ/cffJAOF6vgTez/4Uy+eV+ZtvCNQNQsKpiPwh
cP7I91K7KgZpP6CLQopmFT2zVMjl2FDlVX5MvyBxN67VLJb21rk1yuNztqwY5E3hjF0AVPmHGIBv
km2M9eTo/JtujWsOWGfZmqkIuFBiRMwg2U1K6g5vOBrz3mplo0iMLtlFsd2UJqm2iX17SudQd8vy
vOvPLJeyIGSDxqOr6VCG+8FqPhuiqx//mxFqt3XBNEWBgmUbGuctfk9eJ9CSnm7bWApPaITG0xmX
f0BWaBtsHRJtTLN908afBZpvmgndTHJj/m9mqKODadghHJks25eN5OZ5uJnS8U0R47Vr09JwcAX8
BqvjlUEHQkDdfCGfkmzfowtaJ2ivsZM+mAsN0lo2bek0xPkBkNPMq4ir+aULADUCABSXZ3tNiGWD
89GoK0Pz+va8LewlQO7xIgOOFIkh+gYxBLWm9RNiBHLLRiiBSKDhDZRGgYlbsfT99KVcGp3ACHoc
ivco0lDbVlErNSXqkO5jsiVNqEvtHZ8+V4VDSiAvfrLddow+suAdpeeKk4yxXbteLI51JvFBMmfm
0aFu1rFfF8LQw90L1lXwaCsju/cjI1i7LH379NVIUVPB9Q/ANfRMXq5c2IDbEX+yPbgXbdGYzI9s
C9EnXUDeOrckI0F55fYyLk/umUnKWaYkGBOxjzJUPTqb3fYWa0V62Or33LbaDE5uSCsWFzaCzCro
HtfwGALmY/beswDFcYWkdSxCo59mTgE+MFSnmPD+9rAWoiD4WcSZPG5eL5p5iMgl+j5aP91DwA6t
u86UckYtPLT+D6ZZSZkvHJa41oK5Q0T/CXieqIDbgpm5khLsthzkN3qXBTEoAePMyUZx2JQE78kM
PZiHCB2Y/2ImZ/XmuedgTihQxzSSNTyf4Z+9Iu677hfZx93fA0jQbga8Omr8CCUgTrtcLKHzizIM
wnBP2o8SMHxWQisk2WZoXdVQiL69aAuegYwsgCPAv83tZdQ+B4dZIzPTGO2nsDTyatsEIgS3Vx5z
C3sZt0NcoQHgxXOczsuC5DPjE0lEPUx8yCZistKXrKGm8ffokbnP648dyi0iJcTFUEQ5TJFOsq+Y
hHmPixNA3SvRccHTEeNRd5tDI3yQuhCqnDTUoK2N9qA8tVQ8GMxI4lCa53D5zJK3qSu5lWVanMHf
FoEZvvQJseGEEn0H0b5UUkPE85+PTzk4VmXICf0LhzizRIfDtIxzLvdRUmx8QKl6FgOU3weirDxS
Fh3vzA4VAzVSDTNlYLTPKlTwhNiUMjwj14hB5r1CBXdcZJCeEQEdRIKO2kvoX/MTSc0BoqilwdG4
xO2Efu2ZumwEyEQ06wCVSC9O0jcS28fIZqEKO8nBFxi1P28vykK8wzD+WKAWpQuChKQcLCRsY6Xi
Oxh8jZpVXIY7gLfAxNPOuG1waUh4CaMq//3EpwkSiBajBViGQZR6jzmYEdix/nHbxLUDCPNpCyDT
DNHA5F26NDh//IHLEMOZUjWKMNHb9mNYq41cT9xsBNRwMxswsOmUka5RkokgT74vSt9ONekuFp4i
WdyFw3AMsxZ0LYp7e1jXOxXQfhwQqOUiGCGmXg6r9hlRA4Y726NJW+9wEA33gep18V8HhEsz1PYR
iZa2DCmyPToIwK+skLupvJPXUHJrg6FOh6j027DOS5yzspWmUqRHDTKMWZXqtfbr9rxdx1QMaC4s
oXqnoExMDYjXmFSN2T4DIujoR+WPFtw25dBgWMDQhrJ529qSX4BqAAn0Wb4MjQmXq+SzhEGhADfp
MEZlP0JyjBl+VGJrVHX7hX6n9aTMlbvPuxclM9xm5yZFmj2PCZR2YKeS7MU0rs0GEE0TTF2FK5Bh
jStowRTuDmBuAG4BF3j6maAAW1WMIdftk8iHVNKQvgxQZrUnRSLO7Wm8ChM40gGLmCk+5lYmljoI
a1/mmarquj1KqiajlGaYrqRF5t9wEcAvLdDYiMxP5aYuMRbsVkYnhCUWLNb2lCetC/BebDBszdui
1GjmkAzc0+0BXiebZvs44lE3BfAVah2XjhKqBZfjEtrtu58i/yAaG06BJFIOjCeYM43aaFbGe+WY
3/aQMMGbC8Udus9JzQo5qVSMd2iM4lcINBR46Ik5MSvH/NV2o+xQ4+oqP0TLJw87gx1Ila7wXmDW
wh2/WpRf9Eblz4iorSYQMeZ9DSOCx1c/QCy7iX5p0Lmqrch4+mLNxF5Zs7WhzT8/e+wEQRRCTAcG
D9PP+9CExuLK4XgVFee5A/s3Mp+oGuMIuzSAG3vQ9BXmbvpZRMZkFLxp3Xa7NQtUMCxKZByz2Qsa
eZeC1tRvJFCbgiH552071y9RaihUgEf3NuErScD2ik5xY0b1vSjqrbv3O71MdWhDPA/QHpcgffg/
Gp4jy9kilVIVTGkAw9KR10rI1PZ2WBnPvS2wrrR9rd9LfWVOF/3wbNXmn59ZnNoq4UIOq9ayPxLh
IAY/UmGF9mXNBOXqhR+xYxSLmE3hvhs+evVQCG8rE3eVvaVWjPJu4BanLJudLwkzE7RfWmiIL2Wj
J2Z70nLH51cCxVKIByMiGtJxf8ablBoTWNJjAdyr3Z6NBp31cRgLayppS9N2boIaUhOinToOon7P
D3q/kXfRymG/NoQ55p6tPMQYctjAENr4jW+PcXdaWZM1A9QxGAoc01Ri2O99ZB/KDRoHqvBOeO+9
7qDesbun6Bgb6cNtoyuTRlO8p20A6KwS9Ps0r8yCq4wC+MR8Tdtt0Qr4NkB0OGdb1PnnZ1NXRuAe
SHMsjT8YvA4gQL0SS5fOO5BM/TZAuRdIdPq0aZN+n38Cu2HEktdkTtdZdeSIa6WIxWiHJxp0QVQU
+0AOczmaME99HkxC/X7k3tiZhtxGhkoPdUisqob4hkVaGd3S7eW3wblHmjLYJUNbK7NBoxQMNjKU
jxYsLT2kZZAhW3Hz5an8z+hg7OpYIkmvxkWPROb4pen68PW+guRc8AYQIeGNi34MXI/pO7pKlB7N
bPC5sn7IYy8ND2Ps3XbrhUFcmKAOpKIoSyUB2eme516L9BPbtSqODfr/77liZdvOrkVdLS9Mzbv6
zLd5UqLrGBIv+yxtkOh4F9TXAQoi3NobdNkOir0oxX5rXFzamYNb3wnYQ3ABrVeNXEUiD8oworbm
AQs3H4zojyUq0M0MGNyoYDO1RWwk0OsRc8ZKBIPxB11emb2FmAfSaBUpFYhoasDyXI4qYEd+VMu0
B8ad6Lk46T2yX7d9YXHioN3z/YwGnyEVfCROmNqkhEP37DarAhuUiboou+KQubcNLc0bEtaoKKML
BnV5yhPUapB6MSUDmv6JHg2btHxW89c5v8aRv7/fIz2O8vysHzHjQC6nLS3iPoqEYgBOvvMaRs85
q6wM4E2Sv4YmgUjv3BI1KMjmBT0rNsMeigdgohLi0CB1vvaQvkYFzWYANcAfVA5xMb4cEOieAkWK
oCDYCka5Zy2/cFjGHWR9Sp1qU6x15y7Fh3NzlNv1KiROmQFLFQrJTv5k+MCMxmc+sDjOAcr4L+lc
8N67GBy1WiPyktqQYHBSF5tZweoZVJv/kvsQIDUU9HAqAS8MIA3aOS5nMNaYIY+bafCA7IKeoJSL
GzWQ1woX1MRdWaHOvjwJ00hIoaknvcS9AyqVngPN4gmiekz/cns70Q0NtC26e06OayFjGthKmD2T
vaoZSMne5Dc+30eoqrWdHiZufFcMj/x4h5ftWrWLRsv9Yx/FWJBY4eV+VbwMI7USwPk2eOgPB7Oc
mXWWDo45aRMf0PWr2j9uj/cbh3R2klzZo7ZaLudKhEUePNFJ20dpMjsIadpQbM5Ry8ud3h0/8MeN
7BF/M5vUMWXr9id8yxDe+gQqVnZzzqmRIOujsq+pemzR5FPknVXEboOW1XinoPGi56IjSVqzLl7l
9n0EaG/KNygYGmqxS8JfRWXJEBscdm3Z4nZymnInaaQ7lYHeodobJXPftNWmlbltL/bGuFIPWHYa
IJZUZP2BP6Cjvd/KMiGhMnhQl2AN35n/rTcQhsV/Q2Oo7YF3wq15e96oyP/PygGS981Si5IOFb3K
UUOPJc8M3gCYm2iWRYWCTjCKkd6Dydn0lXEC5xua1m+bXfaYM7tUGBuqoJXFRB68hsfrvjOjvLcl
3A9E/x4FnkRM7J555kon6A5E2/QBCMA0PeJ1uZfMUH7JEqB+pd6IoMSZ74qVr6Mbdv6ZFQWVXLBi
ynj0UdfWVIX41tRhKWox1uXoMy3vkN9LVVSdNuAoUnpGr7f+atGBZk39x+7MvDOnEgHZpR6CKSOi
CTXAakhhZ8cy2F/ANCL7EHBXc9PXRj0IUsjeWYy/q5Ez4A5l6SFrwYEDYiKRnk3CToFYunw/FtsS
zMq3F21pWvAKAugMaVUwhdBXnk7uc9kvVeLVw10G6aIyOsFXBzEyki6HTqAXlHo/7tfk0Rd8FC1a
AvgA0dYC2iB6VpQqh0oa03kT+6PhCmeSnaao7CHPLKH/uwfLvAKwBeIy8JSgtEMDBTQtQ6uDqHae
OBxLMdS7/kfC2DKPrPwOvTLiaWVKqWzGP/Zm/CjgLOCdo+lNO5HJpYkTOm9MSPE4DAFvlbCLFm/R
YNEmZAkphGwiLOYjH/TKNs2hX3n7GxYORpD0AgAEJk08bGhR6FJMU76OtM47qSGPDLOos2iiZD7T
qTbSta7a74IjFacBAQYmCTGOBZUkdVSkk0aYPJN7L5HH/G4SJeaUKi0D9cIkkEGh0hbbgcDjhbIe
zaAF23KOun8+asSKxonfM5MKkUVZGI3RB8kWrselTZRYNUhbkR2J1CfoRgqmwo+yMSlg/O78Mjcq
DcEMIretJUD6s+aa0mFIyNlMD91PcWxFnYC92xbZEanghgiIN5JQTSshfsmREfNABYIaCAC9lCMP
IVsFUZYgLZLmz+BffxCZD6V/6Kq7Rni6vah03v7bsQAYBuIA9UVIjVE3t1Rte3CzFL0n+pYmbqBV
utE46G2FpV72Xx1IB4EGex6b3sgUBqjitTI6DSv6zwfgWgx5XRQDaZRl2ZFgUpiq9yrR9gfVIVVo
zxKwZWGC/HBXT5s82mao5MviT5Y8FgQEx5UMupiXPA7ub8/GkovL4HOGViVUHfAMvLxhSvkkdaJU
9h7jv1Xk56gdk1KvZV0p7lYv6FTK459xo/CEWjiA20BUX9oC2VjWhznpPb6NPwDD1BNFxh0sOso/
O6Y0oABM+BU00PJin9mkTtOgHviy4LveE3zmp6A6se8UJY7QYFukjQN4izkSsOlwg+7nk8m3q2i5
eQKvdjX6WLS51MyCRfpy0FPZgs2Sa3svE3divKnIXkoPCTlCrbe1osEo0KVTlzsuRgidzPwwrTEx
La7w2QdQW6smWSWOs7cJIWNJaaYPUm779yLIwwmoxZRcXLnjr414/qCz5AmOcDmOZSxzPHJ3A9ds
qkzbS2Qt/7h45mID/55Z6tnC9JBQ02LM7Mg0LpdUJotXeSlvImbQIWOHbM2s9xbasaRnknN72/wX
v/ptnM6x+gOv9KOIQbapfZBlo7SQbVdfrOnpsXFXLl3LKwhlRBz1s2QD5cOMXyPJ3sCWkr1WrNsm
jznwneNJ8H9oK6aWJ3UmHhRma3h3Xi5eFAYDH7F17/X5rz46yGCq9vF6z020ryEXVvj2V9F+/ZvJ
RCcW+Kpncvyr21PR5mzbYZMSnF0q6HZsCc+lElrLBqPpneSqpN2Q1g1/3Tb8TVV8tTnPDFNHAfSq
1LSQemzOCQx8J1BVPk0s4CYlYiDiYDjrFxexzkYQswsgk7Hp+0PZqq6Gy13fxgZkSTex6IXVfcU+
8j4B/bGDXNeApBrhOz0RXbVbeVHO8eLWJ1O3hKbq24EUmCtwC6UbFRm2oHdbZq1ncWlqkFYDy+XM
qYnrHhW3wqEvyASxCi/WDpIdWjkxhKbUsx++5MgB5K3NFLwAYB5OP5onrfaYHI0Pk68Xmn/PMwe8
4OXiACKzbQ3syf0wOb3gDnjf317Bha0B/A6LJiBwrOM1Qn0lOpFDrmTm2XCyaTv4D5KwgQi6OYrH
SlpjOFw2BmEC0A3jtKT7MPxoGhImk7APcxAgu4HQQ5lAl5OfLHrw8y5euX0urDTG9sccFd8AGedA
5S72nqbXe9+xlfFfTd5vAzSAIh4kCVrjbO+VaWNUrGyN+XuwDRxpQo9bv0ZMPzsm5bjnw/mOPGfH
QsWUvdiMGM5O0ruVqfrGrdz65VSIFEuhTfIOv5yPH30A4XilQb5F3ORBZdZiazbtkWl1pd2o2Cn+
wIKoSQSSpz7Wfr3lo/aQjGspajr9OV93MGD02QGdh14kuh0X/Mt8gP41+CZb3GuKX96FYzoryLe8
Yqj9mLx2nPQLl3tlK8VNnesSyf8SeP3PN6BPEh8A9Cu0oC7DeSeWRAsFuGxZPYT8CbV0SIPLQWCI
/Ob2Tlw6EWdyl9+mqHtGXA2FVgsydkelHKvcbV8q5EPHqNmzzDb6WUtmfPDBw+KvqcAvOhZeDt/Z
ARS3qIgoJL5f1xwDw6RQdUbroVU8xO2aiy1ca+Zn728z88/P/LcZ8jIeVb/32NFVo9Huml1hDGWt
k9eAODU5kp066aAmSkeQT+bv3MoEfzevXfn42QdQa9mWXFynUohk8GawOw/yG5GeWMRpjPb+KNmC
/cbok3mIWX0077rUbY3BaQ28Igr3YWWt57W8+hRRRLe5OqceaNqWwB8zgmoSEnLp3QCdcmBQWJCJ
1mZav8Sxg/uf3oin6qVtWl2YDH+608ipNYj/evtDaELOf/z77EOoJ0WVFMWURQXSQseu0F8w/9yp
ydxWgTiBk0FZNMWKnJTY6PBu5fv9lJy42m4no0mI2VY2GECSY4gO1fwv6aT++TJk7/HAmxPNNJF3
gyuwpkbR4Ald8RJp1efY7sLs/fb4F9cB/VgzpTwYo+nHhSq0o8TFWId84BhkdUGe7LORKde5Vfgt
GC/X8IOLe20uJAI3jQOX3ms5Kh59RuLBA9lHvBWaKXkfwzhf6Sdf3GpnVqitNmiCnypchblLiLiH
aHGwK4UwtAup1R5vz+C3lNCVK6O0gsuOBolzmiJFJWxeRy2mEPepzm7tccs7vIOm+SfGDp3yBd5i
Dz/NeMNuG2scj4UT7J+TzWhrb8QONqVFbM7p7fwrfJcUoyEb/N1Zj5GdGmsXgqXLuYaH+u9vpSIA
+FmBKCgRAWI+1ItRHzhkBfwDNH8SntfVyvWDU3v4N5m4C7NUZPfBxxHJLVyZKQ8R+1b4j52wUfOj
BBhYdl9yiDK3F2Vx/c/GSb0gi0TlklBNB0/ponFbDENtFaSrN7IarXVdLyVjMDiksGZ1RuxTanA1
WJ6zIKoHr7D6bWvzTn7PmcxP+XFeXdDi72U7dxr39gAX9+2ZUWqAHTPMbQk54ifT+zsogkVGWRfi
vm5CSQ8LIdABAFZWrnvLJ/SZVepCmYFNT81DDJXvC2twpXYCtPlYu9BTq/MDmI94H1ldi8nWosby
ev6eY/pRyRHcNH1Utj1Wao883g0oMKlMvxIM/8v2+GOGPgxSKMWRtkShS0Oa/z7RVKNjt5Gv88pn
8Nrloa5wj8za3XOpNIG0Pz9zSaJ1WqIB45nPJxwBjZ4XsW6QaYaCnGkbQTE3MhGMN9IwGa1vA57s
1HlgAoFkitx9k79qzXulbJj3gPnihx041wxZXHuyLJXOLj6Ocm+uZro8EbCVMt8KYqchD23sqaI5
9psMrQEGxMsLU0p2MVH1FhRH2t8ndi/sU57ORBr0rRksfZkHRmRlxT5RrLasDaVcq/8vvpdw7gqQ
qAMDEy0axwh514k1Tg1ffOFHVyavMgO2Hef21v0vy/3HDHXd9OUgn2bwhBcztgiaBpRCRPWxzY5o
9bEqNCvhysMDKqKaKXxNgkOogKsVuH9kissWx4Ep9TTacUln8BG3ssfX5oA6OSNGrFS+awcPHHGG
mIRG7tsSUzyQVQLE5cB5Nt3UYTT4hdJxLMGpkBR2HO0T7a6q4tdSu9diNw/K3cS+CtMpY7dx6/qE
mOC93DLqvtLWAOtLgwZdAQ6MWYrySs03UsN2kIoR4UWphncx6mY74mAOpcztuyyT1mZ5dlr6znBu
UKCeAq0mxmEFEEFw18j3AtvqIMIlkR0V24xfKxcsnRUoLbIgdZ5ZEmkGEnVsBX4ofOzg96D4aMIN
C7pwUilO/3Hbs5cMocaOZA+voSWY7rryGalXZyYzb6gqcyoRxBjyVNa9OxXRURXXovVCfQ8oJyQ1
Ib8360tRkWFM8D73O5RGp0JxEvLUDxlE2jpDJVtB22kltxWiLy3/y67W73v5uVnqEAy4VkikUBm9
CAwhzTaqXpI1zocl9zgzQdfIJ2kYi5yBJmPXvPTdsa4H6O3ZUSrqauLVydrpurRuyJpyQCEAkQEO
gEtvZCK/EpiCGb02RBonwbNPeeCJq/bEDVEp/FsnQeM9qN8Q/1DshtLepbFArYc4DKGCKQKwUtsd
/y68FbyuJCvnxvWevrRDbzE1idMogB1G27bK26S8lOgFPd0ezPVr5tIIFcrbLoUAYwxkDJAOlcGL
PrtlipG1b1tZeLjDDMTT5uoPsql0ehtihyPbASrvSQNnDOoHbj8DD05aa2LMoIG0SLcpXvjokxl/
ZNJOGT9HZBDKkDEloAYqMXbD9mcY/RIBbRi3uVq6vLjhCzPASdOTHkoTK9Ny7b+X30vNPdDikaT0
QJ1lxf04PbRuY3ayjlYWOVhBDa9ZohYgA1AF7TKwVCubUN0kUmUlwTP68gw2ZoHWWMHsLWBrMDIc
EEiHob8UXdqX3otBMWEyaBhZkh6ELnSb0qq7x0EY9KonjznYglS7b1i9TyYdoJJYZA002OqR77Ts
hnQGl7/HOfgIe5SUNvxak/r1PVlGmEf9AxxgKsrD1Of1HWhSh4YfUQfhfEutq1FPSvALd0n8a8Un
F/bXfKQoQMKBG/qK10ooOLUBzIf3xBpH9GBw6PUqLGV81KQTpG7K6tjJoZ4wj3UgoQtSl4qHknlo
ATOKvmJpF4fxz0z9VND3Bs1u8gIRSoYEdtGuOMjKZ9I6IQFXIoT5Iu91YsLboKS1WqWKtki4Jvfh
2K61g3xzGlye7Dj/AHCZqUznYhv1hAAFW5olwLJ6u0JHOq3Sj7Lx8fEhGh/3++fn59fX17u79+0T
Umz6V6+nxudfLwvsI4+D/r6ZZ4duBS1DWe5B0yp54R44C112BluywYh0CJzIaXeC49vCKXMmV95w
VnGULdZRYj3dxk+rtN3X5/OsQqbM/OuQ3bhqXY+0QJVTaJ55EoAJut1CcCoAuRXz2rhrEMWFVDnK
mjhPwEAyQ4Vp5RkujJWoJorssdvwVbMnF6Qud7klgyP89gRz8/FOL/BMtwN6SfSsXKXlRlaIhZFo
slfox9EAM7jxcgz0X6Jemff7122o9/qP2ya/sStXJtEmBQ6Z+f5Gk5IpaI0owUUue+buUN97R/vN
PpipMRpapH/YmyNap3XP1hFWTs2967qGu7UsR48xePNht3KuLjwIMdVnX0Pdf8IJZXO2KGVP0SOr
6MzmCUC+yItdw6j2wzZFNmm7Bm1aMypQVWV4NIRoB0wBHpw/jLfxo0ot4VnYT3dQNOt+tFCSfgwe
V+Z9PqZuzDsN4GSjGE/wsMK8mwfz7XC0j8fctI+hwehvlf4xT7qdQW1OLzb1nYl5f4x1453Xi6P7
IN0T3V1xBFpXBlfPeepBDINXijZz412ePnWeysE4NLLnH8jpYNf7NLL3z7ytWQ76fgzu1wPwnV/j
VlmDJy46/ZnhOcqelS6gAoT0MA/DE2fyRnHQHuvOqRK8/+1WeLk97QtZJowSBFHffdEiWoIujQ2g
7ygitsUOy/Rp32lP/QTyjvshOPjPSmTEpxDCYytTe30FBjQYEk9ghEKbAXSILm2CiJjpoyFQvRIr
KllPpVO4K8O6PpsvTcxXmbM5zCMoKfe+r3isI24BuLViO7IYo9Ofn1FNc0V3FYqxZpHaqQAiECEN
GMUbzM7sjcBl7upd8sSdeLOw4aBufvBXwuN3VYLaMyByBdBTg8QwOBcoF5W5auSDtMEowZHf7UJD
syrjIzTBV26kOsr/dmHn+qlyqm3lNAegIex5DjIn0Fn7lJqRG5uDfi85tR5b8QNYsvVEn7+e4P9K
JzJTnTGeAV80+p20SQ/MpjUC2zfCTQWe/EfGVldGtOgZZwOivFHO6ixilFrxzNIOHp6K41of33eB
gJoyINJV0DOCIHRWpL10DAVl+jbrFMVrTdEQdv49cyrt2MaMWZObvIXm5AbbxuGeG7vW1V1hh7tQ
b53WSbCI/onHPIDc2/Xv+vVzdSEEolaD1wuwlQt0D7HaRbmaRqoHlTmLWG/1RrGnPW/pgZdGhv98
e48spMaAjTgzR+0RmMvSKY9Vj1joTwc031Ys5IF0zXovzMiOndDCnVpXzNt26ebNObBe2KV2SuA3
oVgLGKbsqNt2U9xF+qB3oBF4rjad09351m2DC/H0G22tQbQCrCR07+ZUQ4g7TgfV853YFNx2h4W1
WbdaiTlrZqjLqADRMGRNYQbXQHfYBA+aE7ulobzeHs0CeALaLACP//9wqGdHColnpep71XvJN2jA
sZMHIGJPwUHeTw6BQoaCIxJJzVduzfD8i+mtA+Y56KajlQp8rdQAZVzli1QaVa/dV1v5Xd6mZm2J
puKMj8lP6f72MGfno41BegHZCxGYX4Vm32Fjv+L6LtQ8obIiUUeEQhEtQHvAmj7H0m0W2ec/lqj5
DFohhBherHlaaPWGFALXum8EMyGPstVzBr9ypZtD2PXAZKhbgF0IYXt2o7OTqUHrSjtluebl+/hR
fuTNNcmz5Zn7bYCu9kNIkBv92YB8YFwgw0/BnrXFFWdfnjU8NKCVJYElkE7fA5SiKZ1caZ54YN+r
Lf9Zf4HIzOJP/MqbctESbgkzOAdNqkhiXU4YyXyRKG2veaDPqE7xTwXyaTaKmWB3nt6VFbdbDE7n
1qgcR5vIXST5REN6boaLoUmmeAgeuEO9U+7YxKjfID3JZ/raC3/h4JuvQr8HSZ3kMRqYfZ6DWe0I
XoNH8ZP7RdbYj5cC1LkN6nDVilLhoqTTcKENO71/R0fYsf4q7HaFPGOh1qDiDEfvD16jaDyiYQdc
5EOFKct9z0waPb3vnzb8/WgaktHsOWsbHdOn27FiIVEEgwBwccjFoMmYZpFM2S5n1BYG2a2iV06I
J6m0Izg/Q1SFwTOv83YGDIBgQLDUILv+Y5UFZXFuz76AmltoDwcQs8IX1CYauh50xQpt4aNx5M3z
HW+C3OM1fYqdNXHF61gCHMRcPAOmBMxNIvVQG9U640AG5XsKO9k+v6lqbjt9MW1v357gJTtQS8fc
gilxlki43IK1XDUNKRvGY7Vyi3voz2oKFBeUb51V8gO7ckGYf9tFhBSRXOCQxcALAWxUdPPYKCSQ
+SgT3ksZBOGkr3OzgDqDxQtEWLlvilfrhjQ8KOtQjoJ61oygvRwZHwIeM06C5DHTHVdt2XKnxptS
0xV0ovnMs+9/RlAyiQ8sYCbB4zTcS4Uu8U+4pRmK4AyfbPBOXMV/LFNjeuJQwcZ/f9XvReFq6mNf
Gyx6noLdOEBxzLf9wCSN2aJ5QYZ0Evj/Mp08J6nedpZc4WKeoQb2NCQ7IVhB6FwdCRgljlDcK2dh
w6szR4Q8S5bPL8o8VH2rakYInSpII8YgTrDSKK7ckC8DqyKjv+I5S5ZVcWb+hwYNyI5nzzo77URp
ADsgU8uePDDo6x7ALx8IfLlpBkxyJGmZozRJ/iBp41qhf2lp/4+07+qRG2my/UUE6M1rJsmyrKo2
bKMXQlJL9N7z1+9hf3t3qrJ4i5hdCDPSjIAOpouMjDhxztyhhMQsQiUUW5h7o+eq0oeCggr4DXAS
AuE8aGzEeyVzJYEUThrYbb4HUboaOZO/j/RzZsS0FBy+p7ywDTg6gSz5lzEepsmuK+KrF6EFGrP4
IfrbWLckUDXXNpe/JX/D0kkbDz2cmzb59FPaKaSNqX4QP7K9Ij/x+mSHEfF6u9KPEv70+HDex/Hf
OxisZgpSf2guZAaqyuAsbSak4yBle8H7qQL2GFySbVn426JuRrPqEtGMK6nblUr91CQquLrG8sVX
09YUBU+niuGZfZr9TecRQi8mp42UaiERpVQiJfjwSJdpw+7xd98DQGasnQFkGuJZDIGNJ6VA7NXJ
1xNXqvVkB4q/9CRy6i5IoG8QAsDeDVDMk7zBNgqcNYTEha2k0b8Vt4a70hQFMsV4DM6ZZNa5dTmA
8lE1ea9FBCmHRsifIhxZueoJKExIiZWM1eYSaG+hsOJ97pMvMK3j5Q6qcYhi8GwsKHuqVPIV77tp
vvF6Km17we74Td+Yods3e8AxFe+PvNplNW+IWwcLsxgzZHPwDlZYSRY1ziU+rjPfjVpDt3gO5aLe
4z1rzLtgU4cCRHm7ut5OgSfvxYDrbPSVkDaaClOHcLtl9GWzFk7evS1kMKqIhgJtV+iDIOpn/ETX
gHc9qn23imVk2qKaqnys0Fks266kfLRbQArNuCn1jeHzEzTR6sxuwija6aO4hlC4TxLga0A2j7I6
hGvgOpj7zo/4sADFhu8KL3pA09gZ//Ig5pooGkojvLNks++tLLQk7yzIVu3bgObkckn49Jzkv8Wj
iP7vYptCbyshEapjX2O3UaJ9rliacFAk0zDeNNeXqcatzeMcnjJLOycr0ZuDexrE1vN9d+VvUwXi
DHnaY0e9eSoJfLx3pWP61GqnUjZI3Xzk/Z/xEE2bVJ1W/NB3hvbONl6fqFDh32ASubU9Sr0IbYPC
d0X9BOfhmf7zyAEaR4Ji3+pU7LaxfGkUm/dM0ax+Jk/8c/8mW+NgKtFBoJoli0S6KK+pbvae2XGW
Af79Nadzf+Fjaa8+kr2Q2lLRgjL3XdAlGmeu3gySJWl731FQN2zOgiUfoCv/Iflb7YmD169MgfLK
yjJ9F4aYqQIzAk7hDGKd8Ru3UyWhM7RvFd136z628qexfMtKa/A3Xk5V70/DHbtiU7af2RQRST4G
4++KN1VhowEXNChEyDbIMXQW9BGhrE34wko6U+Y204jWhFOSWJF3gVCGXFlcvG0NIiSW8iR9oULq
vRjPTbSrQCXRILnL/ZHVpwAUBK3gtPup+dQMMkDmNdyFL/EIOZZs3yhrGM5v2vNHg2fyCDKXdnIK
oSZXdWrVRrMjqYfn0HeMjsb7MHovS5Jt0/gdLU24tNGc/5ldonwbK+YUHP3GVpV3cTDHL9Xf+dyz
DGR4vtdGs4XHNuqz6iVEqp7hbUg2uGhDH+fuERr2F021wWev/fDknda5SbwrszNQhsGsQX5UNVue
nKw4JMCVhqTjdr5OCxSO87esMgvNKodDtQm1p+IDTSqPb8KFGxyFJhUAfYRoyK0oTEJ81OrG5znV
d5vYVksKbHzp78CE35kAayVEDDd6Q0cnb9CuZqH9raYZ+rn2qk7V0ZHXRD2WrqWbz5mDuisnkmQQ
M+prz3dHJ5XR9mvXsdmjiB7wJA/empHKsiXzsamLa3QaC6fzxjLjvtpEHKZU5nyXy0iaJuA5KqhR
a0RRbTArVVlK0HG+Mvv3T37Exoj+4exnDmHQU90OF+3dklxVfuA2/InDzRNNgxP4OqkL4CmymSbR
iuuRgDlpLyBo7nQcx2DcGfoqrd3dOwtfIv2nEWnOr7Et12lUiKXcSoGb60oPkr7QOCmtOGzKThNo
P9bZsdYS/TUX+ovf8M0hM/zBzNMRpGCBIH7kamvQkU9iUyyF/KvgvDWo9/3THl8IYVKoDIggwQP9
3u1coR9JC9M6CN3Wk7ZVGJmGVlFA2WttU9R20HZWze2yqIOS3HPEvSXV0ajsWANc+dfjM3NfpESx
G8xbCAuxcLqmMo5cLWRpVNM8dtVNDEiT8K7ZowNnFctU9Haisq2I+BmfQRXkPrZ8DxCaLUPNV8IN
CwijwsQqHbAYYm0EiauWp8ywKx+cPNs8vmieK6m/I81Ja+Kh3YI/NapV67WZefxHIb4OYAwIsllK
IwfQ9KPngaxOPKoX4R6moAXYUEn5CnRwxQQrD8C79BLzyXPYcHWiBTmROcRdsSuqqeQOcEN21Nc1
UDwJJESqKKPykAcrd+3CbkYRDpEI9DWQxGWzE1wGjG/IV4lbARJxrNfIbeatxlwjNz+euUZCsa+A
U8ePF8aTNr71X5q0L06dTtcS+981oVtLyEKgXwdgJOS+kWO6nT2tSr1cCuLEHZNp70eOPO6FSnO8
9li65SRbff5ZjNuOIrYwOdl7fbzf7hOgSO8A4QIuF4gOClBmvzWfipzceoEXuJUw02BFPYlHdHza
XeJkVUTSasOv9a7c75dbk8zhSkZwRQmdEbizmEgstiSRBDRgfU6T8odDkunxCOcBMPOL5K6GmhfI
gkCpxxyoIc0HMFVqoSsFfWIG7VQTPucp12sxfWzpvqiPuYQsJJB9hgSvwUb2eVn7g6BFkZtnh1F9
8rsJtD/oNRP/IKOj/ARfaZJZpS1EpD+q+tlo7MkBPw9pa5KJh3itgnsPcMH3gDcSKXSwT8/Chbdr
qzVFFIlcErkN5/QzvYRIU+5ZefJsbiJFtkvPOkqSI6kvkmuol2rY+gXSfJCVy1am5r6uNH+KjPQB
4KIzQTpzngp+SKscXFluJX8VxWtXPdXcRUohCRVYfkhUD039kasMpoRasbz3INeH8FJsRShTWo+X
aWn7zQ4D+EvUfnDZ3M5KnJdDL0CJw20lCeGQ0WabSooa4HLzaRtpZWIiSFh7vywZBTkTOH2wFrhZ
GKNKXAdCGoSxmwS6vpW7mt/17afQdAegkCY88SJj5cW0kAH55k/AykNgfOaKuB3nWHoQ5xgxq5P8
Wx53oyZAkwHvDbkm6cuAYLwOLaG19DVY8NKBU8DbgxZ8fs6OMWGW2LdFhEd45GpqNzkCGE7iFL0u
TTWt+K75XmFPtgYCKgEJFpD4sc02Utvzo6YHMRIckD+SQjivlUtmyTmL1ybmZb262jz4ZnT5R7Eb
1AIR9Ji0E+L2LwnQhTc++xwlAk2pOj5GAxlWSlNLO+baNBMMqb5kIBwqY1cvFA3ULANHo0QAJKnQ
8NzVch20U2m6+fdnQ8MLH71LKhCPbAQ2BYEw8UYdu80YoWH21ZNKM5B8Gg0FzmO6tkXvb9lZHElG
wKMAJ4SbnJnevIuDKccY0a4q2Hmvi1BRH8r9JEzPED2flRy02PQRq26FtgAyLEKrrhy0odlwFagQ
9CmzYmDs7bZWv7RolEBtxYWHdBJXW9pnB3W32VBuQqIb7V1g8Ln91AbEGEU6CViO9NAqSLuiVY/o
0qmGHty0R2sqX2/iNb6exf2HKQKvOhTMkPlgPDifK6Mkj0rsGmltgsobuucv3ETT7BW5bqmyW7zQ
B/1Q8yZ6fnl/LQqajyo7aPTQzbVRA6QaLNtMw3tiMYlF4vJ5FzpcrqOFWk+SSyQHbgwa+3M2QcFN
0b2UjkX/+a/3IvIXqLsBoQl1+e8Y/ersKZIfF0PRJC6oidBte5AUsy8tOQMly4/Hlu5bx7EFr00x
rhLMqhCAkurEFR30XO4+tMRuPOu9/QgpCASsxEYT5r6IqQapv/QcQb9r65/V1Wr0fUwLxK8OZwYp
ylnQmjnykOOVpjhMUhfp6drMRQGMYzEkpv/9BXhjhnHQpZ4nadTHqZtOEbqU9+CaCsQD2GOGtVzn
wjvqZkRscCuWfsC3OkxJL+Jmyon2rn9CPFmHCgxtLKTAQnvoCWpfLysrKt7vXGCVAQJEJDYrKTPx
Bnj8o64Ki9QF3MxCwv3n6NZOZP+JzjWxI1MHuKQ364t6gPjreMD9sRZ8LVxONx8wf+D17h3VEDDF
LHUrPjPIqBqJ5cdjZj8e50I2BRN8NU4mrvDlHMj9Ik/dwlS9S9uboI4TodYLLkybE7f1q1jt1Wy7
YnXhbrqxyjhDVa8rKJ5gcNr5q/qdEtSmYlP+GCgywbuKSntqjb+eHhtduCtgE1TYoKbDg+870XI1
obwv+uAwaFKXi/GiBDXqL1waULJou5iGXcht2l4cqJzla4DShdTz/BwHpgbAMuRUWd13VHB8FIra
xE3AzneOmqEQcBX7ckv9ghMAxlLKSX+Zc29vPh+PDRmSvFKORZ43OQ3HOH0L/Kj7ijmj7r7w3qtH
pKK7lgMlh6FXAdpHSjDJVoJcVCYfqdrk+MoEHpGwqgsVxYje+M1BOlixhziXc6QUDcUSkiH4JQ2h
H5rtEFWxAyHvIaN5puJGkJUm683H0794lGcSMNzSuABRVLrd0GLeKUpZlImLTELDdaZeE8EHPYL3
pBm0PyooWOs0DsEG1VP096Kz9fEHiAuXEVTa/vkA5kjLMp9FEMXCQznatgoPCGkbQpo63tdQY5do
DMbZ32CnHGwd8FKURuygJsqBa8Gw3PytuI/gDbOcNM+NjxkPiZG+lKqDasv/4jMBdQY9KpjnkcFh
nHiPxtexiKYE7GF/wp/8NjpygQxS3soOW7PrbbUinU7wSKKl39JK+eC8UwokdkeNKqEDgvN453kW
ypSxSKt41w27KsSNT0qN8Gs6CvfUXrj5ZJTPgfEFWhMvs9tVbZEg56ZBSNx83JbqoS1jEgc28oMS
epkj6U/bh1aD3H4XCaSLP0Yw0Hv7EAosMdp/UMAsd7r0ZoxU7dHN9j5GzyPgDalZlRzp14ruSx4A
byg85PGen59ut9/KBVXYj5GRuKjqd6bfqoVZpqNHDEy5hXKqSpIkzbdVxa2xYy08aWakIHiT5oYc
KNzcWoa2klfGqoxZUnl/Ww9SDaDBOJ2UtCxWLuelGACFR0iPIPoGZxkTEhda6SvVFMKhS4IMPut2
tCIjf0OZZ8/H5Vq5ZPH+QFALFW9g9PGLOVQc4suwBY+Ly6docxIMO2pJA1qs5lUdbdQDwvd4Msdg
7dqanQUTWErXZpnb0dOD0IvKNnVLlajlRVOclj/oNg4oFx+KYTNWKw+bexQXNjrIe5FZRtEVADJm
CQelrIUAkn3u2CEHAWQR1LJ+iQCr16QV31EM0S8BoqHI4kazq6lm87hJAeo3wGU9/RXGvSevfNKS
PwNeBjS3GqAzqFDfbiq+FLiw5TjERoHR7cFDC+hIo7yIXK04EKEODkJe+pTn0pC2QOyuPC+X0gMS
XJSBhxdK4+DKujUfa14ATvM4cyFKRNToQxtR3ZO3nLaXpE02NJvEf6r02grXpN4Wo20YFeVZBwK5
R8ZDykIKFFEHy71ChvKp5jPTgDCIF1lxl9KKz2mtvnfNEb38xE9tRa3hGvEWLCy02U8CCnkBRDrB
K3Yawjc9MXmPgoXvsRtfOIbQaUUIjtQgclbsMeTGRomEVMhcKFVTTtr5dQdODMdYw9cs1IeAYMKL
25jTkypAIrfLUJatqhexlLnJsXrhdimpKcSzyPOz8Py7IuIal+NSTvDGHrPr+inrmiqAvZw4gS3/
nZs2nv9Mp0t8VMl7AT1zt4Za4urtvXDib+wyF02WCbU+RWLmdr/xDojlQxb8zLSNkhegzICKU6UT
T3HA0cUPLzV38PA5hZnE1oDWofaQF1aerCBJF87fzRfNW+AqoOQmWfXw7MxcFMnnLoHC7PgUu34g
QvCnHlbJQhbtAarGg58STZ0su9A4JqFWF7A3Dmif3CLZSnb5JngZsOZA1lOe0MKZu2SsrqR02xPz
Kz14NXl7vLO/kRKM751jk//5Dub4pR1ajgMDO+AAGhJiEAkFYQI6V+y7P+3npjaPGSCtBdm7L/2v
p6e19OtSKvjGPnON11knlUI5zzsBnBUchNURr5Y82gz73MPwAzwKQ/PJ//V43EuVjmu7LPNQOLZg
mQgx7paOCkGTPR7ZNPEgb7Expd1jYwsPpBtb7LUq92GiBxijrh06sMBGzcUb3wb/zyowZilFdGOK
uUpTPZbzUcKwpHOK9hpkYtAZ3B3qHk9bUsmn6EcPiKLjrWW0lz3XP/uILawovo+gIsCJHoVtXpI2
p7zDv/HTPv4DZM4UmxxoV3KrfBHVlXzNonO+ssz4MGyfvk8mzC4vPakCoHSRPUB4bjU4XvRZcyob
JK8ATrBsGlWvcrLqA9OpcIcZ86jYqYBmBzDg7zjoDmtzbSe2q5/iO6+0lNdtIzohP5miSGhUa+zl
85a5P7b/fAzjrrJWSIJBwDpHhdMF1oB3DUehuoA2+AS4nUNqcmt5seVd/I/J+e+vPOT86AW5DOZZ
Uo5CZDfgRZU/gCsWVqlE2MOJihDY/q/0oZglrYahN0apGY5idQKkRqV4VHYnPnXwiOM6i1vpk2Gd
0J095jrqPUHtewUCUbnVoak+OucuchemRxoioPswIF+pGTjG9rFbYK6A/7YKTCj4e5BMYI9MJQBA
VzfVcBzLQ+hVIApGLqz8rEoieV96YsttsBLHMEs4W9TQfQS2+RkBipD7dgmnsoqTNuuhu2WWTkF+
7td6HueFudqWdwaY26SW1I7jwmE49pKTKwGpvH8/ZzcjYK4LCUlnXm4xAjUerD6OaFsQsA/EikQS
UcN9UfiF+XiZmOceO6bvzXq17wfQkMQtB5NCCS0+xcHDAGIcKyvDOu47K8wdMfqJZxQyVMOAArSl
D8lufh2V/fjRWB6ykfn74zGx1/5/m8ODAyKdSOizqpYNqI9TuceO72lwgbTXDrKWRCbKpraVjWyG
yJLWG5ArHk/TAIk2Dr2oKZqLvx5/xtJBx3L+v88w2GdHhKYvvYCY+TGOdt3ok0lSaYl2ha5VSRyZ
vN8SbaISr66EPfM+vN+n/9hlZzvhq9jvMPxkV7z2lvfZHotnfmWvsnciM8kGz1zGIFiJptSAmp5e
gyLfFFoi9uGs4P6jbD+kMLd4ICxz45ccK2REGggFrz5eSyEsb99/hso8KTww9YLwHEN9vdA1EsGV
bYS00a1D8fKsAss1frgvyoSDdjHIWEw1cBoMNeJojTh+0kwvfS4DCzRHU2bX0FIpSQKkMpS9201X
2nnn7eS4oNO0QfdCY5xqaG483mfLfg9ZNBSQZnEq5rYEPr0bGwNHuOU3NWBsaLs2UFu0PMH6vxli
HGylRnoFojScYht6V7t9u10Tdvr/bKp/xsK4WG6AZkkc4Mg0YGyIcGoFWyOCGfzsQGn4ZELzmz4e
0/IhRa4ExTdo4wE/crvIuuC3shfxwzEUAFGE+kLVVCTp/rQAbGhop/ZOUWO34RpkgYnr/nN6rswy
rn4CJYaSBpjLgX8x/Jwk777sEc5fO6WLB+R/7NylPgJD1flKhh3J+Kknm+TCdZvRRTvhvIODz87/
UZtFJ5GpEfF7SNe6ghfCAOQweQQASEYB+MWkXsRC8SP0ycBLhDx6djirL/5Cg8OeQEgvhp3NDS7n
7VbWdD71dw7wyijjAJO2bwCAglFoNT/pHFCCAXq08j2wDIpy8EG2J77JWrLjcV6DDK+ifCXmYuFR
/1leuHckrzT0P7AldAGaVL04CXD9SpptpOa1lWKr8eofQmnLfGe12rgr+xKpVTMAdV0GKZxYeOnQ
LCUG+S72oYb0QzOcNvH2qb9yPbDpsLuPm/fM1Z3fV1CUA88d/Jqq2IqXmo1x8dqNNJhe5fSYkmdh
3BUQvH+8LPNJuluVmQsOThmRGvsozdI89aZ+Nuv5dPI3jUST1Hcqzvg5DYql69y/zPv9Z6BXFpl9
II2BWE0tLCov3PbVuwj7YS9eStPYhSshx7LjujLF3oZpmATlAFN1agn2q2eqprI5WRB93SSn4xoT
w7LXujLH3HtZGWYRYM/DkRPMcaJQ9FSP3F8uNYunjK6lc1iw8t08MhdhoBtxiHb74Vhkym6a2q1f
AmErEuWogtwicGpZwF+9SUhnZsgA+BBDRDFnwnVUSf+beHXufwRplgHlbWZJVSiI5YUv4lPajdg5
ivhaSCvb5n6fquikgyiPjtcwGtkY15zXxSD5uTAePwCNsOAR1wKLe58IA6jUIweKP6Deenv+prGW
wrGAAc3PXrmK1iChQz4jlK2yzKEc/SkW3UosujimWesMPhjNYWyfjAcmxmZCHecoffTAb0UUsgWX
doZ3PD7j3/1lt4ccQ7oyxKyPyDeQzBthCKdbpM0vpBil7fgmmQIJ95o1WOGutv9UFiTQSjQimMal
//WyppG1PFp05qHQh8vkuxJ05eDQEKAOSoUJFlXq04rKB85cAz3cX+AYKJQh515g/DyWt8HwyjpT
E3U8pjr1oPihl5YQmfUq4fDiWK7sMGcvhjTeVMnKeIxeeZVk1YZLSfVe8U+tmK/EQmz1H+f8dkzM
xcAJSVg0vDYeBzsmutXY4PbZQCx3r9PxRCZQTBnzL1pZYEeh8aaAf9tnZF/Rmd3GW43A74OX2+9h
ItsyNvJYSHV8D55KSWR7ag2FvpVRLxsBxSQCBpAssNjRcugSye9hRJXtBmXeccIqNitua8Fhz0P5
xwoTOxuA/hUqByty9J5pz/0mg7AwYqBE+tH7lqGlVBqUlZHdPwzQPQixZ1D+4SjgHNz6GTnQR2jx
wKYW25Hxu482WnMqDGqgGfnxsV/YpCivzSTK8zSiwnNraRRSWSrqcjh6MalePVAzHrxztTcuj80s
LBUo1tSZFhrvemjF35ppBH004jqejkXEY87ac2Ecp7C0HltZiI+QtAL2Y75jYIS9ANqiaYZ+iqaj
lp/z5+pYYFRpsZVaAhjgAMJ4EJwn+K8Vs/fLNTMLgIACm1BQ78rhGgJGLc4wOt3hyDnbNTZv5daE
RxBn/WltKaAjaD/Wklr3S3drdf77K1+Jzp+pLxRYrWWFivkhA6ZmoIr06kcRbcLtyiDnwOT2frg1
x+wUeW4LURqYm2LbCxy5Av9M9dr1e+85TjatxlmyZHEzy3IAOcPu1//NPLuD/FiFfmKTTsfmt+72
QBzlqALb0AyqNr4NQokQAfha9WBlXVly1aZE70eeZdMxCwsq8x+l+j5+8MgF9f3fx8NbtgR5V3Rc
AzuiM/5SrtsEtwWHbdK+RJzLez+C6q/k/cnXGHAWEnpYxlmTHPgCbNZvUd+rXaMbXRsWYzAdo1Yz
yyi04jIkuHA5JBLrzi5zWngJWo+Po8A9FT+6pl7hNBbu79/5CyBLJSozRplFxE8JwLpjk0zHYJdb
TWDmwRZYtcryXoJnY+/RF/AaPwV/4vfHU3wfu81m554XQP7Bt8BMsZjyDW/42L8j0Bwq8BQbYYIe
AmmahJbaXnx+bG7h3ri1Ny/51USLaduklQ5fNPION73UP3OK/CmamEOdFNMO+ZKVS2N5YjGhYKcH
DuiOtxUUEWmuFTk4LG0QFlhOdQbocP61k4lHviIUb/2V23HRB12ZZJyC3kpD7ffFdOSpcAAR2l7Z
aWQtE8HCYrBXMJX/WGHZWCvNj7tggpXWys4ifZ1IQKft+flXRz59dKfjnU6TDRj7TImuhN+Lm/XK
NHMTa+glbWIeLqCZShrKqEFPFUhBzuh+Xdkv91fk7SBFZr8YaiMoOSzJIOwUfVNNJ1OZ7Jh/zZMP
0CoVgQLq743I+7QohB1eCnSsd0274mjnqPTOzV8NeL4GrrZtVWd6PRjYRIb3GRq/4mHlXCx6uquf
P9u/+vn6hC6mICjntUyLZ917S6SzWJqxvPb2XcjkoDMFEHX8AxZjvDtvLWWV4tVJhV0z2KB0eZu2
Aym2zTYxNfucEWkvUDgCG/w0aI55X7W+dF1eW2fmsffbuuMiWFf3io3qAU0pJBWcaqtZIR0oPoB6
tDJlJwKnqHxAip2spLJYFM33sQGUbI4j8WhVDcYDgX5MyP0aU93YtcWdgTm1fFsxa6vYiSNys4BD
NhpByllMbOiB5nQ12bHkHsBXh7Y6iNygNM1MAspfY90F3XTM35qWxs/Va3YRf2qdmZ36d/GAbl9I
j0Gb9NCf1/q01cUFuLLNbDRNSfRM5tvpWFolGYEBrnbVZdh5f8H0+YS0i2wCR7Tx6c/Pgr4peAW1
9Atkn5a7ObmuTkJq0OeE/PTp5+a1JjtQHREOuCfr59Gng3U8VSfRVmizeXH7g/q8FlMu+Z3rmZu9
xdUxaadEE/MUMwdW9WNzSI8Q41hxOPP+Z0864KLAq4PPEg9IJn4s6iwZk3qC7/YTR8mDFJRHtb7l
eD4B8nDinLRHz6eU1R3NVRBsaHm5S6s2QnnIl+zHH7PkddAbhxcI0GXoLmEu54bvhLEMxekYlr+1
4JwlK9713utgkGBdBUgCqFWejTkSAPw8OVD0YyNTgMjaYwbi8MdDWKjWA/gvgqAR2x3ZJzbACMVa
TrQ+8o66W77xYL8DRJAm9kB5W9yNpkrAwpdY/ftjswtuDmbB/Qe8uyDMnO23O0UJQP1Xi5V3tIvA
mt7Tkuy6X/IrQiqI5G4KMu7kd8D9QTkDKhXuMqy87BYuZ9hXEVnhgMPNsPTZXOpLfQvyr+PBSKi6
F9+4U/wj+xqIuDN+GE5v5q/lpQERbL1VqHThT2ttu/dOBkwEoOKXdR6oa4mFrAHB5HmFqHpHPwUh
BzQQxovCXZAgQ0KzF1eemN9pyttTc2uNOTVCUwhGrmgeKtQ54c7hT47MNDriprcUO3wG26Mdb1Rz
IEgLktdn1fTJ5fQO1OJJoOml3w0Wb4p2t+EBCpgsCNGYj/fD/UmC1jNSZ+jxBmIXgM3b7WAEU6zl
se8dg6wkMhqW18RW2B4LXCu3FpgNB2LCxGsGzjjKG85WPupN7hZW7Xbvhlud8pdsI1yCtezkQjR9
a5S5zL0UTa4gTPeO9XNzmMDLPFkZjUlG12AVC54C6RBQsoEAC3Kh7KWp90WQDjreP5CVh2rVKbWk
+EkWYnj6xwu1dHANHvqdMIZ1Er/D+SsX7+VN30ANnDumYCVygku3kw7JS+4UPJF3/M7bBqfxqLjy
wT97J+64xpzJDhQVxbmxHC20Bmh30EB8u1GEVO2GspC4I4cUnR9+ZUVHEmh0VlJN83JlsEvGEAQg
S4exIpXNGPP4UVTzKfKdpt5lF9wu29SfiJ6hcXdaoVJg3cE8rmtTzE5pxqpCM2jsO5Ln7aBqhx79
krPLGok6H5p2EbIEvL/2RGEfl6xRJtAZRr8ANQ/GV72e9cgMHXUXw9tii/56vGvugrr/WJJnd48a
JRC6t8uGVKSUQWoJ+wFipkeRFnZiRmZ1QEo3QdACfVWrIrmdno3Lmgjo3SFkbc+rfLVj1bqVoxbd
AEcD+kOt/6pOm77f+k64G4q//gROyfDr8XAX5xXhO1DnqOeg+frW4piLnlZzmFeh2YiKWQ484T+i
3Cea9zzutPDfhszfI4TTRMUbPhTXyq29PO7FZIqxeaYweUmG3Cy7jAi1j7TaTnKD9EUMXd+bu5nL
/BwlT4lW0BqM7TOJFvqPij/iFJLHU3AXVzDfxJLIJMJQQZ4Dc2AEBAnGs7dvndgde3iJ+Jgf0RBx
anez0C1ZBSAunSVwT6BchwBpzqneTkfQ9FkbxAWo4QCndKLfxbv3WZzbjUZ9SK9Mkl0HhDtK7mhz
uzUNFpYSDLcXLF8ZZ9Ze6Mt21AsYL6EEkFrDoTmnP1Wa09gJj0pAEZyPh87iX07cpUMn11rjPxuC
w74sAgkw0wwYiI+ZEDyX4R5bSDk7frZJ23MdPA3eRRTW2rbWzDAHWsr6UShbmKn/dvuJrnhDNhz4
HgSob9GePzdrf7+Sro4srwhhhgAJjlfvPr2w2vltvJLQ+06/XIdEsw1JAZMpSghg72LbswLonOCd
3QUOqCg3ha3vJzPd146ydThL/aqdHB2Ne8OcnOIJHLBnD1ma7RblBhSpEsdATf/fH5ib72FugCTT
0a8CHlenrt46/QfqgCQHRR44yz710h1rE5ungmxw9VUf45Z04FpNXQW5ncffsXB4bj6DuRN0I9S4
UMS0JKDdNQBtN6QnmQOr/l6KN5GyYu2ufotVUFBggVrPrBKFZ//tWa3SAF15+RA6QQ6RqJgK701G
xpGAwxfqAVMK0HBhyefBQsLh73jgzaAkOVo36PbxsO+KMP/5EKR3QcGJ9Mt33HO15XotGaVA7UPH
GF5EhWTSqfchnxsOJNjGZyQ/HWXtCfDdjcVsQQUhFJjAZxw8cj63gxcGdJANxhiCeOyo2eWAJn67
0vaRbIdPQ7aVDFsu0XsOEZEv305JoB/xHsr1lTW4S67PQ7/+jPk0Xg2dgxZb76tT6Ej+z16oaQG8
qFef04sHsrPh0BavYmEW0AlDWzanvD+e+IW7Ep2fM4YarOGosTH+cqgCcFH4WuTE6rsOuloP5LGC
R+IfORTXQujzZcUqi85dXAdcAlwLWnJFZGjv2oWgbFQWcVIOTkpyJEjAWUtrolLR6i4qnT7wv3/8
unyOJhiE6UTeKxKb0JJB/qQAjmFCtPLnW5FoohMFoHjbEsPs8TCiJo/g/uCbBRJlIKKCJs/juWKT
rXgq63iqo+6JxJQKkuzbhZoKI25bQGCdrngNOZ9A31kJVg7CneudbSDCnzvyweLEdhAmQdD5Xt4N
TqsVpAd5Y4y21cfDENg2RW0eCHJ7vIGWUQnjYBa9bbg+MYJgdEb6wzl05pZ+VOb0G3QSW2Q9Rfpr
IO8h+ZFiBj9ki5ztzAQjP3C99Px6Bi8qIbsfr/9F2JX12Ilr3V+EZGbzynCGmqdUVfKCkqoUBjyA
MTbm13/r3Kfb6U83Uqs7rVLqcMDYe6+9hvMHUlTqt0sAzfPjY1zWVze2+v4lyit3SMqsfAA0hAaW
V6cLqeYuPOKPuv6y1c+vtRkR+8crV31l9wkkWTH+99MeUvzdSh+eablVtBzPvLwDyJbeA6I/3sTH
N1d/l+W3G142a/W/78m/XoM/7sgfJRzVBExU3+GOHPflJQ1q8rFJLE0Cj5JzIf+CB8SXG/yPneef
H/fnXDKwyq1Jjo+7vv1xS6p6LF9Veb79/HE+Pt3Wt/dn3eCfm+bq6ufx5rc+vp/q//19/5M7/L+u
4I/eSvTbIFyIK8h+mFrfZNX5x/3h9+Hw0NQN9vzyubHlMSuPZXNq7m6q19NNU5YP5VV5/FnT6m9L
8v/bEf5rQf6ZWJr5JOnyHVczlnPznld/tWb9y/P90+vdsqwfCocPMAi3AF8Bh9zX+jv4yNYGKkyJ
RX/em+U6uef9IxSipJbviDP/3/f83zX5H0/9j41+oRQe4TMuQk0PBORccJ2ji4CuRI2OHGX2GbTX
Cv4NEIl24P5gdDxKaIP/Vtz97Wb/UaJK27adTHAZh1eJl/r2/V6VpLoey1u4uVQvJV6+Cmvg/XB4
Mjj/b47Nw9Xx5vktrqrrb494Az//9vj/fRLDUh1W7hg3AFiGbjz6587aWlv4qYcxo4jAjzkvy7dF
yXr+0cs3uKqrZagFuYEhiPS3rq3IArb9AjF/CSFCMfwtivzPeNTL9ogQy4ufOpiHMLf9493Ig3xw
abDz2/cAqW61OXfXsg7u+P1WS1qmCH9D4EEdHvWJnnGDzBGOti02yxq+1/V8+BpuzTf5N9r//3OP
InQVqNPguQuS8X8g1f8uE+ZALqFky20vFUjMUNDf4jAa63ZqybGIWtNEaTcfQ7+ZBo505iORUXGG
J7G4G3POa+4lO0ga9Y0svDi6RQW3JM+6Zu/J39Qi/z4pca0JHPIv8CrQqj9W+hYle66iYbmd1Pc1
RrCyeB62vwm+/72JXj4ET+piZJuhVfnnopnzgs22wIdkF9T2BUL7HaY0tMz+5hUG84DL7/rndon5
AtZEFoP4elkf//ysTUVqjnWwvaCqgecJB0VvRzQJ0tWTtQt/dokdPna2cVIh1geS1CAwv71HtOwR
0qQWeateyBvt4Jda9wif+aHlHN55H/Rfio/ZJXvWFWiNY2gf+YRy3BWqvd8B9b1q6SZ4dLkUtiRW
W7AorQ5sd4oxVDm6IOq2Y7ju8oXBMC2thoxtiJ5oOYg2KaIVj37HWirbTQXhmaeWv83WUbhgx3qD
INsl5nPeBvqq1czi8wTr2bWCdSMMiqOc769kXpYF5mCzUH66SacF5kQlDO3I8MXivO2g8aMtAq1A
MV3cflBJKtW5XwvhD/1IXQTJ87oOv/wapCjm4libekjtjkqi9zDbyTqze136Me5hHTONCYx3MpbN
NV/6Ib1LFFXivBQSgrhw6uGS18YrjKCylO9t5fcB7MvRLjFp7CUzrIrnkYpjtGdrf8KlgH4TdMp8
mg6rByzlRPEK011YtnMCShzN8Yvh/pKZN0XbDS91avrsOnEB/MwFLDXOUDlvTzMfNXT6Kp1uGM+M
re0ULo+bIN3bPgjzSyciIpWCqe5tNIyFAYsJlklzHhXzcSBEBSX3iXF16G1ap2qEp1M3LQMM9Cc6
wn5wdfr3BrOvsE5zpXmNfKgZB1Tsh+Hg+3hs0fuR9DwZEf2eETgSHGUiA8yfZQAPE0W3/SDzy+Pe
4jVPS8qFYbA+C0x3RAiEeGlzAj1S1KcdrJkGpoPaQKy/A7EdXVKZQhLRXCQdt3y5OHM7PU73UjL+
nBqueNlBV94fhJ5aU+6e60fV9uFwvSOKEN9pYubYu6kNKxWQyJ/yuTDXbiP+kgAfdr/HTPXBOVZw
mzz32kTLQUF5MpRekfRzUDpHcIhTvGiiIOZxqTfInnUMv4yK2bTdTiviktdSzwsJ6yIZ2YcSdP0o
YgtB0hAsBtrsdIOcRklqXoMltPAMzHY8r64zK0LNs0jD/oDuVjR8gkFunSW2AFKdjPrbOEY5QUpL
AQ/8QCx9XOsi6xDwZYEQwjMr9JX3Fh4hAyPsK4VMEpYl2qfHaWBhWMVBrvCRBEQo2uNpHFQIxUO9
9hRM+XgPV3/lkPYc3ObQxtLbJYBurQllr4BgpHsSVZjE2J+b08XL1pLs0eE2Pq7EFEcuwWWuYAa+
fVoYIyI3rQdEXoVkxyyuVyZ+3ZN++CYC2Il3acbaMtoKYFmr7fD9VYslVubbmr0R4XI8UcQe/oY2
QqJH0jB07IYer77B6TeWsYGWCOx9syB/qYWrF1xLpoKX+cIVNEObG1/DdTRjBaxa/9rktp3DQPge
5iUpu5Y5K+ZmorYrqotW7bSpAi5PuIvK4Qr8iAVCRFSudMrfgzmW+hQOK7fAYYd2r/dWsIbM+nLC
qzS49UMI8AGWqvO3aUrFemNpxHG3xj64pOlE4pMbN8MyZl1xof2ecVqZVIQ9PD36CPG0isDOySAR
7gXMjhkDkRbiARhtpujVoGhPP1PdOhhSOFbgS2eZABmx1eG3HPJFXwOCyH7p3KDu2xeF0BJG+vFF
9mL7Obl5ZFDnDjnSSdjlofKix0wyHyaYWjmYjlwWGTaEIjL6KmihQilHmWHDMhFPZbPnO4lPA3Sa
v1YEOOUQfrUkbeJw7vobEGAXGCD5FrMb9IOudCQeQ2QFeDwI6wqXNWE4+BSRQ4VDn5zsZqoIDBXf
s9CoBLboq7JloT0pGrl1EZwH+4U+roNEjTmM3XqWGRtemZjz4JivUrwVMg70mRaLOu5kW6cjbNpU
WOKZBOOBK1HQW8aKfnhEwksX1cEi4GSNQYy73tZuuOBDkHKVmmf8dtlnlR33LTDPxTQGd4CER/7s
4PQDczCyqhBMweQSQhR3kNlh13/HQNr5Mg5382tZ88I0gAj6nxtoqc9eDUtcRpamj3BHNXNFZa5f
dsMxFYmnLU0rqIpj6JdyQeyRomjcG16sQJT7blvFOUnaBb47tJvkMeh5Zsuhm9WLHjF4P4XZGmTH
JfXt/RbipKmy0eJLB4nIf22LnMf7PZ2tqQSHxuCZpBrTiiRu5+l2WyZ6O2WIOcJOlCtWx4pHY+Xo
bNY6cmnnrxEdxxAfTEJEAi0+lrKRnSkwTG9x9VWI9TlVGRhMuI3DwOFmuCFiGZUG4rWQW5vu14LN
SCNIdEJhUR6ZbqrCCChyxWK9fAcROn9SvWPf0bO5AQd0CEvgtOg3fbO4dl5Powi2xxEkzeEw9wQ1
EE8LhanO7oOGkBXxGPDccrBBZzTCOz7S9Bx1ZkJ0UjSQ4hVSkT0oaYccmjqVerUlDcz+o0sJbkKL
Gw1/tsAlP2M7BXElof5HEuIkogOTwHHLNiTtdk5njSQSjAf7HhX66rtnwPDFWIt1gW+eZfAiwqag
Mn7V+bHLH21fYBVNguSmshOxMB67sLNr7OcpSE4kZxJqPSzuqi2W6ZV2GYGn+rIFoEjzzgzHxEyJ
bEinu68tHbepEUOa34NQdEFO4tyNNXcBN+WSuRkvaA+2WN0CDNV14FS0Iug5DwiCmWN8ynHtZvAd
ogAlzaY1M1d4FuQ+yAbfXi/hKtgJiRJBd9zawmZHGyrzkvdUDpVtp4Uc5kyM83XX98F10HbTpxxS
/uRTi5AewzhoBVk3rX1TdMbBC2xWyXIu9iQRNyrwF3eETsIVAjYAgD5VHNnwALt1+8gTY7tnFY+z
vqfTwrqX1JjomzCKwuMas7PlOjORtzjNPcyeoLKbSf8qzUaA5iYtxkyoPLDdmG32Dkk3qFIrb3YD
YoeZ1jcFs/Cv3fJJwjYmidwJLNi+K1G4F+GhNTNHrYcaFEweEVuGLlll9rCOYY90G1h/Niqf6QTp
sXHpqYvgiPq0yyJiNZ1miV5thK/Hc7u1YVcT38KqneTK1R1peXKT23wf6n1Zp+64M63AAIUJYnFG
Q4MmONxGK38GXZF3zy3eIVEGAWhhtVupI6iwRtRPqBZo7vyzGpWN7iSuStU23+I3g9XxI2qzcDq0
O/7lmOnEo+rRYpYF6LzvcRhsrIohqHlagm7/SA2hrEGem3gUmBxeKUvRq9iej89dmw6w/VwFeYo3
iiHw5dBFWckj+glAgf3AoMv7J9GOtDtI0c0oH1adsgNhcp8qtoYM9viT6oaql3ZmpULFcIskru0j
4ZbS0vXLXCCfq29Btss0nqHGIRaXSOFL8NOoE58MiQLzQahVfwmu2m9zbsOlmbE18iruU4rMYgq9
HqZNuuubVuQxK+0uMOb10sJjTMdkqfoh7+4GsI1QuJA5esAZkvFypF5+Vx5lTrkUFk2F7x3eo23c
YZ0vOtzlkrqeFeg/uPW/Q5MPj+HY7hD7GfFRYFe7pCJabIzIQoSdCUqN4i2SaYaqI8jkCmlB7G+L
fmHoXUi8iyYacBpMhhWP65aL12kL2+MoI0x0giI9jjuhbx3cuG9sIO0jIt7atuJJi7Cw2OrwR8EI
kBu2zgMeh6EJPEXTZDwhXS3HA1Vrxo55R2bTsHnd5FW0ksk2fYqQtnIjOxxIMOdPknpJjHZ3uEWo
v3uqAatzuLBh2jRPwVWXojFu0m2cX9toBQjOKMr8cucIISgDtkFPt5iIbo3ZxiJvRq0Y2rsZ3lMo
Rtqkr9NVEVWjmdklSvcdgyIA6lBx8ZxNrAqGvJh/e5fjnsdLx+CTOfRiONqhWAy2LRw/t2i/lD7q
IRXntNP9eIoDm0R1RPS0PObgZgq8mDiz+DHpAjvU0HvD6SXnMa8kWWH4YhNAKaS7VBpRzFGjkQ2J
jxUC4nNaqpAiVhNnZ/a+Spm+xWZAwzElDpm9AR1m8GOMdXfBqgtRumwcU8wAQLUD399uuvIK0YOl
6qa9SbFTI+hZY+COIJ1UAn53CIoosyher7sUimuRCnyrInHqJlp7UaCyCunV3K8bmJIZiLblToNp
L0dSbBg29vl7F/Vw7VqkX0G83Txc/dNEFvdbrJKp5HOXYTC1pmNWJosYERbJL46dmIz4j7bLOYH7
bMGHmpnMKqg9JvmoxjH4JHTNgbEVVsAC0WguK3jTwbzYYj2pquh7eJWlOnlcuDO0SRadL+UcdFtX
ahHltwEr0r7yCQYlJUTbmI/Mpkcl6kBj/9IY3cAHIrHJ9YyfIezOpvweGjO07SIexW8bufEuHFkn
GzppvJJDJmlfcVRNXcX7Mc7hA5+n0FAMEteUJtY/EMIGfSARNhrsKHP+gpXHnq1jFFgdYV1QhwWH
tzOXkb7fNtXphu9QJMOWCjcAv0O5B9ElZGi6eezRQlmKZJ09GnlFskm6KnOrvFszDBe6cIApKgq3
vUMbu1nYhFtHkOEJLcKbifnwBFv9DDhTj3KYqBFZfuISFIJ4OjIj3glvA0LrkhA3S0TT+HsQOkRw
dtphG2SWFr4psp19+HXZn0zvEl/HLSAO/JVhuMad1fC4DTN1J1I0rbjrefDsI578DFWsSEP0kEFn
GY5xVkfgHHRliLC8V+zWm6jHbhjNqc2Zz2qKzu475W1CkO+WiXvR71vWFAFn3z26VcBCa2rScp5Q
DsHJl9N7CHMlHAm4x64b6aAvnly6xuqY9COD9WKWkrVxa9ojXw9b8ElgkgpmvVY8LKOEdt/DJLHy
Cs2EClESrsAtexqgXQWxckeYQctn1eQ+7MKmi7PxNLnB5w3svdjHzK14UMCj2Smax3g+zWKZp+ep
6DgO65UsqnJWgkTCZyE65FZJ3R8o201SUzUKezah0O/wTKY4GZcU5sxCTHt1OULzMtnJhDYYScCs
6kQyhaedb/N4RBawiQ8hQ71Le/jiVgqmMTsOjzhEwnQQhvdZN2Dn3iRZ7nUUKhTXYxDhvUdaFNzs
VBCxG6VDvV6nekXDCIkg5iMgyBao9QHgnyA7Zjt8UsL1slNGUMlOLIFhMjMinsoMSxBQ+za0uF1R
Mtl6YVtCK92jD6iBDb/i121HiG2AOLEuXd92qtRWmVkrNGMBRpX3IiALEBgDOKosNqg7ruI03HpU
VEbTGkEaOTRdWAlRFeqkC5FfAV1CmecDsgw6tM8zdqglktfZELWkVsTxu7gQxVSiOcJutxOZxJWL
u2So4rwD331cOpU3rdpHeKwIOYOfieCREFtfHzcuHMb9WTqFWlJeRC2lj9tgrhaeYYYAhB2De4r2
5DfZVfB9n1MTHjJU1waH5pjECEqGur2U2WqK+4l1RQuwf8zvJ925AjDhFkpUlyO+BlKU4EiidBfR
E49T8aMI5/01CiIPxYcNtq9I7Bt6mXgNYVaewK2atr59KuYAK95FI86/PO5wjK9gFLwFA7XoL9IR
8FcByGrGmyz9YaLYotG8r5ddb4fO8oB+egI5jCdLdrvC4Ate6J7nCAiJeuyxKyLfacOHAAkhzOfr
UrlhI7QaWvh/VGzLzPd4kbDJY0OnkxLtNdAe5tb9J3Vr/Cl9nAG+kWn0bGe/wJhsQW0Eu9MEL7PK
mYphLa9GnKFFLD7smBWyyi4VPsBBLbCBL118oWOoVVbGhFAD8IJjH3M9mqdW+CBA32VzKHyiUd23
ztO9oWSbuhrhInF8H27tZqoR28FvPo0FKW1C1K3SMgY02KvlLQpTDrtYsptbSmfV114Bpyl7BlfX
22IcM3bKcruEh8i7ODoMgcU8mI1C4iUL29geMOtx8CJJL95vY6RJVwc2jIeTxd7+UKQDD+qozwAw
AUrK+2reU9Xfpz4Y+msXD7IrlzCEg4p2SDdCdBXtk8rPq/mImQmnOgW0QpsiAiG0mkLRU3hrJtEv
CqErns0+zhYG7TqJmj3uFl1ZHbk3anN7JxBXi1MA1vprFXWz/hGsQYHqdVlTuHhLjkBPyQbEOrlw
yt5deoEgNzAhz6oIlDtPirC5mnwYqyaQa3oqgOb4WkAWEJayE+EpX9GANEXBRX+UXghaYvRTYC/t
Ano3mwABSDNDVaVKu2FrqJEvGEMf6nFgBx74zNpp/jSLkQMydirLj4OBq2c1oLCipfV004D7VQyB
DqRPyCgZEtpWoegIwGWByeqhmDWQ4Rl9GUPcI/wK4S4djDXInAKYnmbJ9ZLMuT513aW1mMcNr1iL
IwJkdwCa4MvlQpsqnLd8rlcZbT8GrDKFjHI+ouidaA9cq2BT7Ww0XAVrJgKQZYIYIAxuIkzbR5yA
KLOS6RopMIByNoCldzBWR655ga7tpJEZvyCiciMO2LdQN4atBJeQriAUwEQC9jy76j8oo9gDO09e
AeqMvg5hhomCSUL0iVJmVgi6hNzSILYPVRuQIkO/wr6ACXug7EKO0ZTjaB08qP41TDyIPKEQEaoK
sUY/LB4XqgKfsPyYe+DC72us25+oyDyr2LD1SPec5ilaTmoLEeWez0QEV0MoZ3fYLf5TYpKEGRyN
1zmCuw+wqYvfDQUs5Fef12D3U31I5ZI9j3M4XrmOZ5AZT8mcIp0SGtnXzm7j9Bhw24WkdDvpo5IO
BbJfthEE6nnbvMfIam0RugtUpQK+Eqcl4crutR5bWNrmgIjffb+hQlJqcE+I5W7fU7anH3M77PJ9
lCgzHxYcIelLhEPbn/d2DNkDrnJDNhhZUhxt8KmLrknaRu0Pp/SOBybn6SacnLCVLHinKrxfFuZm
cT4jrgdOId81hFNYDImkL7OjkAu0xAoUJ2Rr5bOfRodtTQi47KI08h11FTdKwDyBLhnsLFtCE3Xv
km1R5y4yKoTRlcpm+cx9EOJZTDbr78dhGII6RZmLJ61V/8S56sHCQrdkP7kcDAVAjmEB2nyQPER2
o2OJqKCW7UQc2pYFRYVzz8FdZLVpt16ZIcgjbNiSBXWAatVdwR4k/AZ03NzOORq444gqAnFl2g7p
rd+d/tVxqj0E4TIxdzEncEmImRdAsNEtovUuFMWUHr9JnMVo7Xwy2bbxel3yzV5ZTKuwTV/8JVC5
heutWLSfXhef8R7Ig8og3wUCD+XnMiUnvq1EnIxV4CeXKd1MewSxdwybeWgpfPxglsCQULPjca02
IN9R62ZDOdCRwOmDihTzoDDeL9eEBPbKTQQWK0I5XN4qsvwagN2yNKhMUxihyzVbyiTUYHcFESCP
ajQ2m540eiTe9BT7aI1snnY+wCK7a4/Qh8TfkhxVCm4b7YO6N9z/YEg0RQ25Tm1rmx0cMsTLOsuH
symWRF5vIV2zmg1Iy6uz0Yj+ze3YEs9Di/KmBcbnQxaWOCZM+jsmGQGrbg+zs+kSk5WFiul3qHzD
dxEsk//sTZe3H0DqtvwRx2uMJsTLCzNRCxRJLESgVKJUjtlVz1HFSiA1KO1ZcFqSRAHo0kzB37QF
tIWpAMiKfgM4ppNiP2Gn0qTaC6SKfGmrdnEdpEy4A5tyeY8w8xm0uGCPUaXpZYejINMRr/p5kvvT
iDrkNRhQ4FU+y/gLhugY5cCxVfngqugLS98mHsEJad5RS+wwxuJnv+PxVBMlYqq7haj8mAmn0vvC
hT28RKZx+RX2cQZGrnd8LCcEeWUnCl/j+9wtQ1b6xYRNNiBruI16GTVTi5KviZXYrzdFdFZ2bQF6
ZIJkx8+IjSS/tWpeCbAoAGEoUrMtq7DhLAwe8Fbrp1RFG+YcShAILIcRxW43igSQ9EYFEE5DGVqR
CKoKK8V+jmY6vLCLyXXDgwz0z9UibmNelX+yqK77MygNgBckzsasnCaFjoi1JHrFzaQP6DC229G4
7Ict8LBKlTB7zPu9pWWeieX7nhYmLkXKUXKxOYs7rIJ8Bkl/6g0AUqezxxA4pgBekOVQfcwz3UqA
AB6pBi4LXkZA7kEJFmeL7V4ifADGix3a52LyyKvAFCPRuBoFNUqOMxpv0Rz5Jsdu/eL8JH9qwHcP
gzWowwKiVZUgrPLcc2BPzeTR6VXhaHBNfcL1jPxAS76kCGNTJtMcvnMWqJ9dNAZrOdlNPCUosJJ6
RdO9NUuk9aOD+wjyvJCX97ZyiVJtojJtduZnpDZeCkzML7LxlWU7mnKRMYx6soi1ryNHVkAvL0C9
QePdbCA99Khl58HVbLO9q+3IswLvQ6KfC8yggVGZ3oNJCCBFVgubinfPwKw8cxT/dztEhM9dbzHD
a8MZ6Uyts/6eBxoQdOiZ/dm1Ocp91nMQN0IgZ1eLHMbs4EI5nNvFwR8YAqkdHhWAMvEc0chjjQZJ
ccIIKEVBM4jswQMDeMXhEH+A54PJEMU0HDO2dk9eggGnOzqmdXqNcSPhBS9wppeBFghlSGUf/czW
hd4tfJ4wwQjneawCaiw2sTjSr6Yg7WOYwH+Bmr148bQdCUY7FmbUYa8B9POVA7Hb+lA/QtaWDg12
R1QlouvStzVyrD/OOWzfWZISxPFgDnWzOYkArmD0CNHdCoPpjEoGq6sMFeB5KxKhYHZZmM8uxwyk
BPgpvmVdKAGEATR8ghWEdA2o/0tRjcoT2NqFbImrlKOIRg9hWzxp5uOrHJZvQzlvvf1gREJHiUMZ
QG2YutmdUEPaBCA9RtkV1PICQ7Mp2YbDtLTkYW5nkpduA85VUbXh+a4JceaoJ8T1IIUdmqDNRQKz
ZMu3b6Nthy83FbOsOmlyTJEGk73IQKoYFm2xesW0H5nUhUMPXMmFU3XEt47uOpb0e7m4vjgOMSoG
zCBaCJ9F3z/peY+W8zwaLKoEWUcKTSJc3/CSe3Wa5gFx0YhoGZ/ZvOwCEZvFJpt0hUlURWJPP/Yh
hvBsFa17AkFgfBC4zPu1Sx1WxHKZaqApNu8qMOoGwED36S1b0Dqiavtp5ni/FWMECIf67EqEF+2K
NUX6HDOWQrEhefYltz0qGjusmXzeYozasAb9dF4NlpUmSfSG3uICmdscHDPbSXU9r4wvANyiBfUQ
ic6M+zZvljj1YKJlI/tZ8M08IpkOX9WgW/YH4JNbW20u3n4GiZTy4Fc9vYMlgaqHdmmf1SgrA3iH
Aw+4cpGHpaZzHTz+JemRnzMK76bDgJL3OWfxPn8H5XRFgo1O1SKOcQAObSXyYD4EW6fn63UpMGnO
Yn9ZZcNs91PmIpacMK+IGMblRIjzOlkkjW3ZhiQPZoI9Og28EG8DXrUESK1O41/AYk34DaLaWH9H
bdmBXeHg4oP5d8wOUTCosMLGHX4HAC+zo9mWnjRcOYMbqLcsQBuFjwaYn4Nctq4hnBtAgTbpAwEv
AOVg307zVbqjkq0jTIS/ZxKj8brFHkUayccElAmM90ElR/fRn9CXta6im2uLw74bODMlI+CpYzGE
fIa+zM8AKXKnftMCAyggb4N5zdGUUaz2DDfSgrg4VnghzAenVAiQw3fImYrVBeHVjNpeH2KxAgQv
xTDLb7LDkOaD4sf59dSToK/0hJTRBoltdMU4ohNxvSM8LuhLj9FHXusdv/AGe1pSXE/tMiAIDPg5
9pM2f0h9lnytsydtY2g4hWXn+/wHRdwFsAiyEkyDMYk/ZOkQuNPAoBMBHRoNKchMBBbIfkkscjW1
UYAMkGUaLE3qNmyyWwB48gB5crY0WHZABTCrTsCj272EoN4GeFGlD8RDrMa+v19SBWw0A3oCJkQC
ds0V6tYEBmG9amHY2idgELU4ckXF06SXVawjj8p1pukzCYsd4VOTRyuZLvOIub3IZ4dmr2CA0mIy
8gNoMFDJ+wSUI0w9c4lR3UrDb2MUXuYcHB475827Ni8VtVmIfbtITcVZgeZnRUVPyyAHROoKzHgr
wPH0F97jDaSRaTWYSG5m6Wq4lFD/LRo1TnwqnAkaUKem4Ur3ZMDC3BnGYhY0iqyxGbrWChtqvkIl
1fm4hm96jxvkB6HqUUTxdt+5JcSEV2M+tzdBtAx7s07Cs4dNdxlcjRZMoB7SGMQ/hv3U5uuDA5rm
apmqnV2pyYrxXmeEkaNNeOTOhXaA68UykOABlKqNnfqMFznazU3e0kV1BkV4UNjhGwC80aLRmbR6
irXvicfEJ5n6l7BNx+JMVY6hy8qDNMUdBsz81rEpnI8yFMDoi524lxjtWVYyuOxfzHfZwuvNF84f
i1blwO+GAOpzFUzbJ7higMMQIJzbA2h+yMADWhmrwzjudDm0HsNWlXj3y8bBuh7C/+PsPJbcZpp0
fUWIKHjUlqBrw/bqlnqDkIV3BaCqgKs/D2c1o/ljFHF2+kyIBFEm83XpZF2/7/pktamzKQZvmKBH
oLfyvSBY6O6e2kIv+VkT4Mr91JnM3iG8mxkpkcDMpkWogSMEEBTIZWs6mS7X4Ysp9YfBh9R6+OTa
eQORTWY1DC95W4DUc9Ga7eDWIb6JsZRXYZEw0Xqqx2T+RpeTP8c2hw/x4nLy0gkdwwjyQfzWYa47
fVHw/NuxdcY8J0SBwuJrpeMZh145JNmRl4wQrmtgf5mbNuTzfjBDL1FVeJsE+uiy8V5WzF3eMR7K
VIfS9iymdvYtojI19vZrg1SRyXHKm/T7xlP2z1OGMu+whK1fvOgF9vxrnjh1gAgtI8A7dPuGmts2
rX5U2AYuIwOa5g/X2/RA3lI0sts0l2+ajSXhsbk7EWU75GSTyl3GYLjytW1haNIswF4ADAy5C6hV
bNll7foAuiiO62IHjxF1N2glbXDbTchsDwDWpT0Oi8QLqgdp3SMVahIdAHE6LAa88uxmLXP16EBi
9ecVO0v1ukjArHeRDIV323H1FL+WLk7mO3fFtryrYhHa82rq6N7t47k45Zltt7QrVpeU0gghyiWz
DR5tVJVkVS3bBjpXOMlGvw2pUH5xROxPTGyIe/kwSydZvgWDX7G6gtx4txt1DoGvWaBUqnjYdr/N
poKORDCykAvVuNxadRYn96QrxfK0WPjFc9PMsgYrjajm0nli/5xggqdl57de4B6JsazWw+iHmWSV
zTGCjHAKitsuMaxKg8jKnsZeRN1vdxRbiV7LR+g2D1K2cGJTb50vSVC34aFanKw6odKw9d4JtTs8
cio3T0Prcg32bjyYp4bHk+dO2SZ77xjXqF8E+e58da6r7FKbjPLWtjr/6Tr4su/dOuZkjsConTvY
Q8YUNOC9hDQMhVv9MjbyGPow9b465LYPYE/B4bObqgQYQLGxWRgpDm7bHDZrGpf5Y0k4vzlQOvOV
toHvo95M0CQCUmfFzcI8zJ8gEaZzdohu/HXfqTWLdhoOr7lZYAJgk2WrvKPTScccQxESwb56VZLf
Rk4/e6eQKctvcZeV29lZK684aQ3/vZtUkP2soxx5zoLrvIEl4drud2AxALtIXmg26I8XbFaxMyx7
mHHU+I6eI64PyWWNOE15VynJFM9np18cdcc2R8iQbG1Q/+ga+rHd6o1ueDBSe9E+0EsITOR6Q0Rs
mu2qu6iP9Z0cK1rAdXaIZZqDLbCMQqyY9iIYz14enbVGMOKHfRCk3hSi+OWW5FoVw0pboDJq6bGG
hT31aI/trqXoUTuhk9nZt11H6PWSeQXMNqAPNAYCLRw2EurzUHVjVH2r+1l8dsGoRzAHhQ4P3YVU
O2Xi+BsMccDkqqR3X+mPyDhaxyrg6KumsXyANGnNyXZQPTdV51/38iwse79qbQRtFVmuaRVEYzrW
SjGfchNipnHDAX7r5I7HIthCwG0vrKttNwTX/kotnr+iW+nc5KbDALCena2voGTbnILMCUL/WkFM
9KLYr0O57zJkE7SBTUIc0bLljJ8cpulP2zPJLo+qKjq0cCvPWx+B1silE9iAs3h75+TAaTTShz77
EjL0NGaT/WKcAoO/7LvpBUB/eJTJWGa0QNP6WhLoYU7l2Knt2NDcb6gJR/93x2oKd8A8VDal668B
lOkWQS5GxkVdJJP5T+hMa3DOo8Xl4cn8qEGH1pLcjjh0vkOizCWquyF6mVaYtnSRlWrTrJtRlKlc
6AsZGZr0FSoU9+yuUpJVOK8rIzPtXHyIUnrf6M6GB92i8d4tRoo61aiN3bOCdvvleEE1IByPWpUK
pmvne3jXCU9hXI0XQo5zjFVFhchnhTj4EiME7M/xikbohwLuXpAGxixb9ONteQtMEYwkX7Za7Bbb
J6jKctb8Ac2YmakAPRZcrUYBujBF9nesm43Bgkx2dY5zrlFVWEbLbyeUZOJes3vqfSdDQwnLu4B5
Cn2KVzWV3okAUIk0oEta79D5YGv7Bcku90zgr+U5E73qgR/quTt1fUn2H9sVZ3UczRWQTlKIm81P
HO7N2G80cQ1JeCeERKeoBgaRcBdwaaEwsEV+jJYq8VLtUXSwwaZuOMzCQ45oIwhcWqyrfjDyFos1
rUe3BKtg3JXJHRkLPNMrDQ+1kbDnqa30Q4FSvAOKo4IgDKsiCUMBLZsDpXF1dqR0hwsUunyT8P/N
IQ4WB5381EZhujjN5t9UyFHtLcwBu8HZkFUf2tJQCxh/7NCxVsBCaVTmI4MDh9h+SSL6oxSUk9m0
Jmrg8OtJqvKgojZwU7FpAcvXLuOLqhinuQvjpPtmonBAUrvqLDp7S8J3VnZ68Oc6+R32lfOKJCd+
0plCazBMqP1u+TLgX7bymiYdIqNRm48JWU60AevPOR7D7qtVgxh2cbd6066Oqjx8gqzwC4L0Wqf1
oFnywPVuGjg6lh3ksosKH63xQYkp3L4UCfDtDgSqJJJ69kk5rYNhaY5TtIUPLm9Hpn2oyvH+qqX5
DiTeNmm7jeWU+l2fv2SVoqJvWVm3ECWsfT+kpzx25TS9FgzpYerLCpl4mufcAe2cRPaV835LjpSg
W7ZvswFoTk3s8DTeulpcuthfz/425Wht17mj1C5n4GWevHa+xvGm6DzrEtOMNn6Qfc4wQefrEIkQ
oQZLeD2Fop3Q+KvavjpOMK+pToA8PrvZV/Qrw0gAHzm2jkv6PicxUEa9PrfZ2qHxihTzJ+IBX8nR
dz1lb1uOuDd4mOSnClE33jTJtHyOaCiK/RgG7C4PfbE5lypusUjH06qfe8YUMVqqWKfiIw5MYY78
th3H4Ow773oa4+hQ5ZzD6djMob01fZ6pGG1H4N8b3BwaMZbysTiWYSx3oAibPsZ1JqOjLuv+CsvU
8jMe3ORHt3h2QAXc+W9Oq6avwegw3ZIhTGt16KJsWdOl3JLnaagr7ltOGnVsosp1MLDnZEwh4Big
Z7uk9rMHBJnltJ91QlQZZUc4vsKmRGTs9RSiaWwiIuXFMIBoz2srPpdAF0/VVPiMz/JXoMamoV17
8OTGWOkhLy1qGOOMpIt3c+Ltr06PEQTDqnfPdN6Yog/J3gyDsQYEsGWZcyVwkB3ojNu7Np4TLrUg
B4WmrsKAAZzcfHRimH9RP9f20tcKzCY2ekkOjvL64qbkLfyew6GuPwOBHQRMipNnrxcDWuErxRUq
B2YP76cwL+ZDVEx5/Z0XWCDNpkNd9hYLPOm33MbtPvKD+vvA9fgojLCfaHDrME22EP3S6OpwSrdJ
RN8X64/hcebkLGkMo9H54tZXlxzUM7d012dy/eHjYXisB7RmP5SqrHMzoYoWe/R65XhXkSu4vW45
VGZaRhWoAiwvePABE03b3IAmZ9MvyqBAHOckst5tbW03PDquUpxrdjP+TvsGfiRUyndROrhZ7d/N
azhlewSCS0Q+zqyDl3CwAbEeFYfAeeNeYPhGbkq0eIOni5PaJlMfi2Aam3M45W18q7minRswYghQ
psLCw0duMLt7bsdCHHMvhB/PacbAPJJ8fiknSbcuwmB8N8UQrbshSmB8XTRTr5GcS3fPZdgQmuph
a0daUUCHzm0ycrhv0fAwrIxYp5xSgT4iwXb51tmKLJ4pHBaB3eZzaECG6+40KqcP7lmOcX6wM318
mrsA4bsRp0Vw4hzclrTFP+ucpXBR8c2owvh564HR6cI4n4Q4jK+NmtXyLKfGDw69EdmPaEJxUjZh
k+1NlxW/chtk/i6f/bK82Hh1AGSwZBX3HpHIP0A25A/dx7TAtRVh8tLQ7QukJija6lMNXYbEGKZw
ec3wPyHFKNqJ8jMMLXtxizNxnMp5LW5MiPyXc0oUZi+UP67HxkxJdi9E5nFzmcQbnhiPUjBvXU1X
/V4VxVPyGTj0CizSZv0w/Vy7J9dVCN6TbJDuvY422B/bbat/yQIEMEc39jYKDdf1dDwcOkwW44LC
p0HgBgrW2aE4heUaDggaencADwjCmHTHalv5JAeRcdfKwLm4LrBszu51Q2zIENHDWwvl2B1bAIEt
HafM42yQbf2rZL2hp4Q7jWl/3Hk5tE5XO9xz1yFMlaiM/z2u/QkzkPQN7jVmvE/kV0zFBv5MLWaM
Vj8GeLDfcg06TIQewYYvjl27vNgNTtIAYwyrequrWUiKcMdz+rtZ1DVHVJMPHwrTG+SRFv23bbD6
TYl18V+kzRkF1Q9L99VT7RKkup2N2IWMiY2+MllgQDlaoubdeYVtWYCbGYESK4opLzU2XJOjnxCE
gVcn3vqjXSd75wWK9geZ2lY8GpAql5a5BKFZSCHufwbDBnA8J/3MYHXcG357mEyyva+FTJ5azEqK
etmr4osArmwZ9pzN+b32iio5oOIq60sgVJc/W7/bfEX5JMsWJQPl1YqAsrfJ84rEWX+BGHe/TQKG
6ECGh9McihmtC8d0EXPRgi+YXd4t5IZ0bli8kTZX67N2UVlD81jbPvqZd/Xb4LkzNIDMyjhkjcOt
kTVF9RNiXQDvIRpY5FOkCIt7bRICI1NWIvcL8urk2zxV7Vsdw/HgpGlbYFn6V/c41TJiNWXF7KUI
Yed7qF+616kP2gf0z1drtZ08s/PcNfymYrG1T/CfVE+WoOV8H7tT+wlu5XOLwUWi/VnCHueEC/Cu
o4qpyOFWRngmuqvAWZSuSe7RI0C1NUs8oY6iCWvSvC5ryb08wP1nIf/1D/Bvnt9EoEj9sYyQKlF1
ILTnFJvdcY/x020vGXMv3UNJxYsIJmk0oshG+K15zKkYyxsTV9tyEqJTnxXsNdGrm79q+n5Xl7u4
KsbfNrTRZyHGgWOic6u00kn91Gcm+epiBfmMnUohRMxxO+/dOJnCfbf02EOV29efyiyOe1eGLj4J
pOylPni5nG5qM4fMK0YrF977symXr5UKl2zHFo6Z6QGZqvZxVKJwXgIH9e8gfRL5q67x4cJHm3xQ
VjNANMKUQMpTluNLQ/GPHlJmq+UNxUtmr56Ntdjx01Nv6XoOxxT79ywo0kPmbw5T65pvy+QDDzL1
3ubnJBgCPKPy6ryDTKKgTx0opAL/44q/zEPE/Rwq7V9AK+YFjLWZf3Y2ifHbhCChwE3YaLbf1Ev2
3UK2Lcd8GChHj3mMfrbb0UuZvRcVDSlv9Hc030FtlzQpM8ZPTGPfefusUNgsuqBoX3sZFQPSkTZS
6ayrkdh+Vzs9eo2se8a3yWKTnha3FOpZshfOWLwy4SBw7javddW+sku2PkxR0VL7qkEGewnIn1OC
RZxVbArEHUq58wejtKYoXWIYv4yoGg1Dl9iPrFwK87HZDTBaeVG5IO26LlOT18Fv4BreQ4X/MjsL
JpxSe7OteUt2870U8jDkTQaaqSIByqx9PAYOWRvmCnBk27VUGnMfp+4kYTUR1Jfibi0l1navLYO3
MR9H5jcmHkKcKM8n8LTccRYGEi3LG8RvhyanwYMA/l9m2T72lLljPEwFLMov+Uh3Xj9Gc4alCCSq
b9OwX8xyYHS20LtlurqkQ0dA6ZbYPYMdtKZ3BzayfOra1WZndbVeWpq+kgswy+yp01fJJiy0eLaC
H+VBzzAWN9BqeiAkcOp+Ip4faNPDsHvgB6wsKB3aVmiQ0ldHV9Y9PIMOXAxGyBrxSPSbepqcZWj2
edPT8TuSL3EIA5V89/0FuwFQKCr0NvAWSvGc8Fkmd254vtkO7Yg64SrtNE5L+yiSTmDfRSSYAmvK
jyiW0Y9OVD3/DKr9MTdC3NPGllvawzq95xklcxqYrcc6sGT184SJzd0lqBZBeQHndsjJwVe4lND8
DsDMPzl9x/yIkh7LIK/E+kdbZtbdhX6zst9zSRQ41dISX8pNzE956axPhed2Yg9F3Y6nqJX2Tzvi
SNlV4Qx/mNCifoHHGL5gQeKaSvymDs/uhAr/TsFc/mzrDNfCVvs6PBRRUb8Qq6pp+Ud/eQgHaPqr
HIBr2E5j+xpY1XgHUtJQTuabrW4z5rThyOsEuS7REMY0/66fdR1HcDnIC2ewg/grC70ELYHrlMNn
gB6JBBxcPlP1vUQRiWCRFdHeuoEzmr0KQ4lxJGfewrMQ9OFPwdgl6pazS/8hdSAY72m0luI0tmH3
YZmCFqLvqvrprRqC3jmWXZM8lOCT3K2l4MXyIIjqtAAaIUrAR4owVAGEHm3qHNy5eCJH7E6NDcyh
7UAy37c2zJ+Mhdi7B+oUL7VIGnVXyQhUe/YHv3ww8RSqu6zzr8LsRbrFobFU7xiR6u0nNmL4I/oc
ChvaQIhniOL8WzJRO/F/ZOEfPwbX5e0WPWMR+Rio3RnR4VltJpFp13jZI+FS5XLQVk7PxmGK8k0I
W+x+zVTmvwVzNX3fAteM6JSWodgFzUDLimBBzjECirZ2it1SS+YQxnEWrTdKNGK7ww3TJ8/4q9dX
v6sRRNhqxHZ/Lczm22mIC8trbLD54faATbNNlTj7alAjAsrS+NnBEy2XBUKq7AxVoL/MXud/AL1U
zA1a5opg9SlKkjQvcvW5JYmPyFuLVewwfZTf1Sbnb5JKjg1oA+woFvHpL48KCRpxAsdJkUdb/WGc
eoHKWzgVjzA/fnA/uZa+GE/RfN9gfsUiJ3OOI5r4ei/X3ga7PGmRTGuAiJ47YYMiXPxA4JogHTM6
BoI6/1kaI+VTjGsIlV9s8hcH1FA/2shIwhl8WpsO1N1BcIuhMyOWyukQ1bSYVOdUjL3yz4FfoESr
6Sni/QqxJ9MxyKe3rg41/rkFmxDMb5wddOCL4Gac+gHKpojVt0E503TSbYOXtViWZu+qMoo4vbNu
RJ3PPEHKLfFt0JuAj+6GHsC18tuzC957tbGp9gAyEU7sH7u1qa48+rgl8IqzaTgsbvHDZ+jby9ox
X6l2WmKXILvKhxoBzfybNq4jRKPJCAfagZE2Mfd6sT4MuAjejTcjnu1maomd73lmfF0DGaDn29CU
8nWTsHmnJl3KG7K99K+6wKC0Q7A0cj4Msf8t7Jz1oRYri7Av+6E+6nEZvtjKtq9x2WxAEmZcPxcu
618amUp0NUotT11ROsOejO7VQ90vUPXGiQ1fw2xFQxiqxP9oiuF6FKxx1qaY7rqG90Gphw4QbeWu
HGeSdOYAWdhe8j3j3cpZ9B6SNYHiSpX5+5wVdfnqo+eC/+dcbV5HzxZf6jaxK1rFeXkCHVYDS3HD
TLPkItFnCCGA+DCf2/AoXOy6uwEA8ne8UmfuJ3+rHuY1w6GL42xC8YI17q0hgy5Do+sR3cKo0RWT
zVo2n/M2JBgujYNclavxu2B7qz0i0u4zBn8nfQovot5j5iDHoDMiTqGozQcJcWuAF7GqHsnrlwzf
S4QjTjMl5gVtRPGBGglFfThsFfGqRHd8YPHS6khEcT6eMlRPOULxqR6/b9zj1GCi9l/pM5Mibf0O
bb8oJ/WM9sSWt+iWcv51ZGx3ExEu099vTbucx00pVgmUUsnaDSKE0BADHyT38wriadYP9dYHn8pD
dLqLmX1MiK4yQN2OxNCDoChCNQU0PL0FNOk/cXq086nNlPuH3I7RO1hmPzEVCI6eqZk6v76NxStR
2BNqti0wfGILMYsMAwTvOHi9n8b1sBKfzgM4D7Ha+ncAMqifPDPdB4du92CpCUQKTptQLU3lch1z
X5Q/OQEWd4cpzMr7ldQKCGOvkrfgxX54Rgrb1i8BqQCax+xBA9UyJ5SJsjaXOECdxZE3kCJajpRU
u7JuOHB0E07RF00uW/Ed20penLpIV/fIp3wJvkiyEYsWbcYAYGnPgCvjeJ6KhViFsEJEmUZexUyt
NRCxl25DbPAGhJ38dVVYXTQsgjhtU2JCCvZxVXdXLPl7SWBFjUQh9r/UoSfBzq0pksfeNdP4AluF
x6xNrtEGTlm76qHxu7k+LHEXfp2rfCV0mOrsMYN5opZH+PR1cFdMLdrrNkhzp1w7RhyvtMhS1xoG
oM+bDuToqt0AhWchsBVGLI5CK+r9eFzdh27a8keSe6r7xY3wYe844FT92mLbkw9RbDqXKm2ucH6n
IhCOKx4IYaGNOPbVGGYJ0t4lnH5sLfP41B70Frnsrk2C2Ngj8161szwjx3dH9ylZF/xVJ7fwyhZP
D37ANn+RKwkL413iowymU6Tf8vNDhKM+jDGo4A4vb5jmlzjMbQ7dxqFOVcX4PRqiTdABonra16Ue
MKZ3UZwdy4zxOd2+V55HLGmVUH2TAKVF92eY8hFlJqy1MRenl4F8RaO+JQevN4bKS5TEKPj9HGe7
xXfX3z7ZLf3tllFwQDEEQ/dmyqwdbgtOwnC/MH3iUxLeJJ4m+PyrW5tDPvnl6NbkT168SpibxKsl
CZW2bJab2mnj7dT5hvnP1zwRgBeTt/n3bY1Ue7MOpvDPM5hnfpGG8M9bUv84M71pK9q9EVVsX2f2
NIOIuziK8GaQiPA+Ll613U1JHWYXHEb4rTwaVFxccKKIIVx2/+ztEORhy9p17K6QuhULyQHkQzkv
gCdYd2wNgXvrELFpd4IMGHbPRkYBOUYN4px8lit/LVS63tF5myvQNzIP07Qdkjjpuk+E+NYo6xfr
bliJJTQBuovqS6hV9N3DRMN9MRj54g5bx0BjD8hzhWDELNS0FZUN905HIy6zcFfH2foUZGGgHyGo
uMPYkcGXyU8YwZmzxx+0ozWBB7xueeuESv60xZj/qPkBtkOBMFwANIDsHBYVTT/bwlA+mqAECI1b
WKTMN/ydZbYZnHOBt30bttzJzl49OOoMiWffdRebYxdF3nSap8zqh84qolcSVAWvWgL0IZ7ACXy2
2YDrlPQfw1qJa9JPNSvwYeu5Ye+KGAEQ4klOBwKDquwA3a3OW7vN46Gfx/5lXf/rvvNd+2X0oeL2
yivgMjHQdFFa8LlxWhjpWpDysMZrMi6BPWd9XXwQOlLSNSytvMfOSuKJCZr+0ARuGO/QW6BVLUPE
6DsA3KU/c7wPnFmBJv1nK4pnwC5X7WjbgesmQQd2Ba5c/zDhxHyFyIeg9sfGeVyLAuBW5S3W9UzL
5Y8x0Ux7ygYaDhWqClp18OIekBBf2kOORTQj+KF3lxsLhnKXbDPSacuMdgaokuHj3S3+kCC2zicU
FAKCdmRDtbY6FP4w8Wh5Nm/3XgwYijldZTo1E9g06SLuRkMyET/81CjflqdkSoqrTWscxb2ncRdA
IDjgdoOy2u5FS8eV0v8KFBRrhSIr7icMJbkmaAFertrlk+f3e6/OzW8E9PR+GbJTQjKLeAlO/RTn
GEm4r0890aLbgXSw8KUYyUzYk9yhn4VJILqXLKNxQqXHOmtQvX2ZszGAMpbTtI8DEGcEdEI9EwBT
gmdhXFD3MUFj72tvbPbQM3X2IxGr2teet+hvqw/xDZq+yoq6F9ae/Q1bi12WQFBUjkrLHeSO6FJi
Qgl4cSugyAPKE5SuPhEDyC5ozVwcmyr8GK5tzz4LyQnmG0dDeyODLfuiRIzrGfo2fI0Hse6xluvH
UavmuCF3zVHTR/MvTPwoePCHgMKT00ezsQH+igNdvHgkbkZe/cqwpTsQyBrHOhZu9+DgciK6AzUy
SkKUE5hLhw263WtV81G3psnukqZxLErvRuzbKiIuQLoJf5ZDSMqZCc12GWnaf/aYDbCqO6Z6KTYV
eljpMMfs0CEvPmwlCuNj5cLzs87kdNcLN/OYfCJV9zIEOThKJ7rpT+fq4UcPNMw3UF1Ckw5isP7Q
YaviQyJH+9gCbZld2WW+/B0JByLJh6E/5W4tGd+0uvMrIRLRgHM8aemK5qFr0QuM/q0NFEzK1IVF
ftNHU7LtJUTUcEgWj7k6Cdr7O/caNHRY+0I/crDq+gDdhBbN5ThwTtfJbf7D0C6rucMPgG3CkEDi
3owlDjFJU40aUEzTjyiOpb3HNyKjJ/BrGeCOxdgRW0mglHYathxew8KpzlG7YAUrg7j4jm+gQhc8
STM/FrmNpou/2Ks6TbvlJcBDUTzWS9sGF6EzC22CoaWsj6gZEhauqTEGuniAf5ZgwN8lzosn1ENo
vikodExMkMTxyJ+9/hJjcHBu6Fq0hzt47pvDCBfVkwiBkQZQokSptsuopZxUMmOsPqqGxomdVcIN
pqXyHW8fNVmS3XLKkeQZ+s5VSkS4Hmk0ejPLE7J8gsxZ+ENCpEm+ofub07AMFv8xn+AMih1+4tJw
qRU4NFTqcli3L2BAGw5NRo+FRzPLvD/LsMaeCOW2+MeNbM7gbjVQb1ck2GPxcv3uaU23Ii0bd/5l
ltF/agNyrZtULqA8l5VBg0RRdZHIODLzdR7vkNq0wVeXQAmo4NBxzDMQVaHe0UwWGKpjtATBvkL0
gibGgyQEGyRXpXsvYx39bDho0ID4cBTxpgNYHxMR/oiwLW72RiFGRxMO/Xpsh3rObhoT6fhEVo+a
TtJQsHAhouSQqahUPaB4jiSJmlZVy23ftXiSC638i7W5yCUodeH6P7YuUPdeB7r/NUbW5T7NCBBF
qrZ1Tl6qYR6ze4lVEvRicBxy0jc+5jRiu3W+usGke+b58re9NjF4/1mOCkofD4yHCA+TeB20ey/L
x+fZmTvvZgFbSIhg8rzXyitzouCFR3E91gZ9j3M1RHaQEeKWmjevbmzOjj0XvJWXWbl0mVLNRA20
cVJ80mDa6URs5vKkvXicDqWJFo1YeXbyG5zFuUgH3a94urAiuM5dAnhPaFcmi+w5qwfvZzU4+Xgz
JOOQoE+XdCEYfKNPjpSZfKEZyo40pzzRNWBD7CdQaBPCmPFrv3EBDrjo2qK+LYpKzJ+JoN4GG8AH
f+jLdfQfQtLpinNfoUcgGI30qF0IkMeA4KbK6w+CWkx+VeqG4qUfp6F/ZAYwIyaUH0zT0yRHRG8b
r0zc4BbKqdk9J/THt2AZIojqZQL00IbEt307FUH7BGxu7a0fIf5xtB/hB4iDPsPMtuiAStGG5kLo
9PYrSHRYIs6dqx//CMH93wHXHhGGaElC4XH9en+Fq9a6dRP0T/MF9fBSvnpNe2hR4vGBSJzEbnPy
t3xrjkvv3iTnOU15U/9IX3b/Uzpp4iEyEgwHYUrIX19hjLp4sJKvwFS7lbjr/ECQyB51yKW9YWBF
mh//OV3gGmD7d34o45LDa6S3j2Xxr0BUh8fSTZwvF9OM60ErJqAohFiwwobxgrgJkFZITrXajsvR
ieJvHca1G6EL7zHHqJD9I4r4f42PcD2JppR597EgQvXvJPNwIU2n6PvlAv1x0Ou5an/L/CsxXf94
2f87avj6OYS982OT/ZP89Utvxl08HErLJXm281ufrvYmvoTOYU5j963sLmrv56eWOIa0Z5rjY/uv
ySz/4U3/j8//K1cYAKTwyFjAgfqdjnqYmWgaHjD1rb/CizkiMD/DnBTusZD/+IHd//jkgJiS6dge
z/73k8clo/jEvDB/ZUi35WEjNYNmJxcnEggkF2U44Cv4Q9sJ7HwYrsLj+Wb1/3jGOQ59/Y8l/79/
BwA4Ia6v+zpp+r8mwf+37GA1Y/PUJJddYHce8/EIhXapxpf/+23/xw9xGd7A+o4j9+9FBUfr2wYb
w8UN2mcUfXf+8lIFr/8fH0KrCg1AZeb9PXq87nJ/joJMXwizfZeR+xvv+nNS+P8Iyf77WdgWlCCY
AmMJrhgmf+3XyJGTSMKBLKXyQ7kvXvwlGf/xEX+vED7CFUhMSBMOqRndv2auuYOWTBb3qkfUqMN8
UJhKo7Nqzmgs/u+f7O/N/vcH/bUUKaHDOaEqe6yG57l+qbM/nvyhlsf/+1P+wy/2Px7nr61WMrNg
a5RbPU7qh1f+SuTj9q8hXf/6xf4KfA6LuoGr5BdrgnRaHn0ur/WADDxS/zg3/vUsf739wbFZYUu/
eozLL1n4kAW/gv4fcx7+9VKuX+G/7Uii2GwgNT+XyZ7C/0fadzW3jXRR/iJUAY38isScJFKW/IKy
ZAs5Z/z6PeBsfUM2seydGT+Mq0ZlXXS6+Z7j7XEofPgyVP/wtdBHT9G7+K2IUSseUoAkaMYCwDK0
d0k5/beTn47tZikBpgUktIGGBxEDKBH3ByCCGL9kXK9py28N6F8rgWMpCjzBy6FWgv6AnMt5JTxM
WGQGCmdrvsY47vOVzB6KhmK8DKOooNftfiUI5NDVDEKUg58fNCDKhoAcFYLfZZczBD2Yh2k5RIaC
EVUkUkSRei1qmwq8P0TxIai3yG4E1VZrAOeMLsIx/xhkZO1Q5wJKpjOSg6u+RwD4FhPN7FGZ8dGB
qQMM7PnSaTB1+oOot9XXozRwLj7IH4kdAwQtkAlKvZ5VcjkG60Cm8uO5wLm9vt0B6o2BAsNVKiSF
Dq2+IL9S4EsmGuqazJ2ezoy+OLdyqIc2qgWSpoUXHyKgmCboXMa8HbqDAPqmLwCqp2MAM+odFRMQ
z9d3vZG0YE1UYfVEAc3e9I1ttEjgMR0SH/SUO2B8En11R0DsYR4A8H3ca/SifiJSbLfJWtkmAG1C
GpzFMzK3x5qkTWwGcPYkhdrjUPTlZkAH3yG3/Mb2OXCpYL5fTllLnSzIw1JlQSGYM5DB7EPt8SBo
LloP6/hQ1C9I+RrATIsRpAkfrqGeJAewWmjoi03GBtOcHioBcxPcGYWHg6UQhVIJEVq8SiSYhiMB
nAePOLYCNgQImsP2RenOQrZBYjBEwqZRFxr57Iv4OJ0FGmAGgITlS2Q9HLlNGF/1YKOoj6KUYR0E
Qw/gt+HYYPxy6M8B4BB0AIw1yF4ImfN8Cx6U4iQMvrUIeB2dgDvjXl/lwACVExc7oHovyPwYZfnn
nwtQ8PsnaijAMNGRElKWaDGS8+HYoYonigDq5j6eS7i6OXd3B2u4FUGtgWt7WUNoPhzhDxmKtvWl
31jzXorsDuDdKIuvAATSFjrjnP4fchGJqaoMB0yn3gZyvkBATNvhGKX7Nv8AKKLFTcN7+oHTAIb0
2TcAnWSxuz08SCwW26iCIRBEJ3Bh7w+swkBLgZr+eOQAKV0nGJDAm0Tnyk7yGW9yThKosQVEm6DI
AHHIvSStcN2y8wr+KHkAYAewlBuugB6ORikGgzVLEL2PetpHkhfzxwYYA3ug/XJIVwI/Fw83XtWD
rlnPL8ysPJUgP38NZjTKRg9ILiAi7vkjqSIjrl91+E/AyC+S1XM5DwaRKFOOQCIE6VGVEOqoZA+9
Seh74TEGrx5qOVrUxdkrSgArSSjPkGOb8a/PJZJH3QGRKnwbZCUQdNAKLcGEeyV1A39UM6CrxhL3
WbmKdklGlHoSoH5tZEnM1hXKdmupGoXfyPYVSwlZUAuIsdU+CVHSGgVMCRuuFyabvkavOzDc5DXw
RIymzn/WmHvBgLZcL1vAUxg1Sh8m13H7RJPDFZA9/Q8MmvuMlza3kSJmYQCLhRtPZOomopkmwxgK
4Y9C95p+hBH0oDm2Vl3uc8ZVnHnTiG2BFIk8C9ShQBOxohzDZVWu43kBOzzKBSdXFDsY16LWmzkw
dnpM6nQj0J3GwX5+do9HN6kRcJprUJIqHLv755ZVEQFtRz8eVYVzgIEADBDOaZO1j/61Svz5XNiV
DPFeZ95Lo7YUw/4CLF87HssvNKbXH+Nv4ZVf607ouJa0IqvWAw6iof9Ktt65Oefr0nn+AVe6m4cP
IAi/EbfKsnIlmLtx+SUOAD5oRh2P3dp7QTlhA7JIbi+/KNa4yN/2wTEBt6u+qpbhDh1ZDOEP3gbB
6iVRA6W4jP+QSUPcCI8AjoQOYXU8ehUgnDBhtfEVeSmFybuQoPYLtGcgxNWf4KJYYHLMqsXx/d98
gY5EK+41EZEkuP+Cnsjohgf6yLGqODyu8g1525XbW10orzCu/hPD0ujFV7TIaODXPhc+d9Pg8YB6
WxYmbFZKLzWBN4YVqv5HMa3O2rpSTT1NX5PxW8sX/0nS9Rbe7LOPqjvGV5Trnc4MCZPzqMevkzFe
cR3mnLT07bm8R80+pY3gqyPRKcM8Uueaimh70iOPP2KF60ZxHUBBAxkif9FahqRZRYH0L6Z+YYxh
/ClRSDr7o8Qn0EmHQskw+PEVVmfwwoUYeePc3Chi3i4ylaWfZld4I5a6N0AYFJOohFhOrZyyXQR1
iQGWfBeH7tl1CXrKbd+rdl5eAinaAtZXw3XrQI/sHNn5kkU/Pnnl9COGtUGGUpUB0aZQN6knWZsB
pZU/pl0cLPS2/wbdULfsI8AEPD/ZuTuLCEjmdQFERjJ9kxKSyuhmxbol1N+iETDNSzRO5t1Fxgzz
c1HXVCa9qltZVLZrLPu8kOKIP3Zyg6kvMMuYKD8vJS69oKli3xGRM0Op345FeUJRa5OM0msSj9sQ
mFYmcKZDu0rQDC0DZN9QdWB2pYKIkS7+4AEs2h/rkxcIQDHkytHKkEEEwgUKM67w29fkBUF7o1kQ
11baDk3ZpGIofuHR4UepFtgXms4TZD91anFqEQZoPy3hlBAZuMZivW+i5gcvj6GZxGluon/yE4DI
q6yQfqI2uAs0fx2XGcEcsbhEX/bIsO2z3yPCAiBZChJhnXLG4HoiA+42/LGGL2F0MglN9NZKDCkz
z1WDgyCD/UZEuIdc5b2+zRsdfFsRJxwzA7iu626RdXZ4QD9wWDiAvnt+gx4f6b0wKpgtMcnPiaJH
jlqJ+YmcbBN1P4JiDZ3b/PK5qPmFgThAQV1I5IlOKQQRUJBijoGeI+ZCOsUJLfWnvwccFwbmL/2/
Wpgs6oTwcJ51nloYGqLHoEFGGi8D8SgwFX3gp6LRAKM4z5f1qFiwg3Bhocl1VLxojw/QQvGoDBA0
NhVQW0gxLmqwWy28TPQYXvqsKIVH4VwHbIpCJufzxkZxwpDkDQKgY4n69zdGxgLTC7r0SwmUr+eL
etRhWNQUDqDVj+i8Rh8VYKll3YOkFA0ZaNkw43aNdooESFpZzCgNCJMDd6/EIEwHVrOuaAICEUo1
R7EUVaAtIWiayAEJjK479QJyqaWknmv1Z4ImgiB4wxQkAFeXEeY8RZ9Bz/74sFE2VxCFQF1rKBFS
dyX1MUFYdCAK0Qa0ssPFSVBtT5R/cVEQxakSXBkBvZuUFECcCShNd+QIp55HZ4yEfkKSmuTl+dHN
vehbMZS1l0oM5IO6mRyzGEpwzQUnoLqiF+y5FOHRL8WeTS4MVoR7T9d482rMOReQdMdQ/DOgN5KL
zjUAVdNkGcV/0LBkSAnY1dHjfXoueO4N3MqldnHIkX8X1YEcPRRwpUTaqN1SyGvnuRSBzNzJWzHU
LopKLnZjIpBjmgHZQHNFKwMXmV2VyP5PXaFg9KjbFaKgcg8w72ANAMpkF6lRsB0AUcD4mkkY9UBA
Wa9LEmwPzIJCvUapTjH233nqcUDnDnINiHyBsmN4pSragCBu7OeLn94bJU5XEZvrMD84WVqcizKK
EkkAAWzDnyJQxZErM73+RHLc2BqTPV6z8YuK8QYfheo8Bu5lSVOQ3kOYgY+60W0YpWkxxhapx6AQ
llxqjK+xeOwGYRuFL5qy1hWGvJkTBmKFpMMVFBHIgrb1XqDohj16Kjv9SITGLoAAUgWnIloByB2Q
dKVRtGg7aS6SKJgqZn6hPBi7PBPXoklZw0jmpPngl05X8GbFOkZotFAa/FPS/JL1A0ZWDSlcCGiJ
i3qzQXtPDxRGbDlYDrjkhP7FcdipmJoCIFQB8LBGSUBM+VuXC+v58c/tjKohKtFFEIki5qXufobJ
abTyCO4xwsgNWqn4Cv7jGo3pLRrjfTCrIjGEYeN3xQlYdM0P3SqTIQAouDBF2vCnaLL2dhRrdN56
3qlryFtervLIrBsHCUag4O/Uprd1ALSWHECo9HGRJTs5OArc0gsqxpObMUpo4IATj+AMLguC8PvT
wfQNhqSEyDthZtIS5Td+RFalfM2+CHo3dmjg5TPPBNaO1eUfqscwv49ZpHvhlKHPU7lugZ3hnaJU
c4oBMOcAXdClnwB9N3N0/Qkui/V3uu33bx6bDbB9EfaJB+I49RoCkJlgnEz0ToBwwuBhgK42wEnq
S4CmsOo0My99ci7w7NBZKKl0nQb8XeOgDqp3UnYAl5SCVdrv1U43YiWys+KD0xgPjSWPWpoUgksF
VG3eKW+mYhTQZdJtA6I+TPNbgBJ9/nge05oiGk/Qa4RkDeJteLn39wa9fEQBDkp4Goe9t4yl1eDt
pPC7xQFG4bmRUGUHLn7uDIq3jzukkE2h/wotYDNxJuEWOrepAIrsAke1yDmz6BaYFPSBaB6HASvQ
eDjz+08VqXgGlIrA54+a8JS9+R84cO1Y/Ckuvd2s4jW60S4uWtUZ2/PgaVEiKS3fgTwW7IVdeKq6
DxGU3s2f59v/YCmp30/pVIDLqZXi4vdLLUBHtMLEoHAR/Gqbj38uRyMKsrwK7KNIu6xaW9bpMA7h
qe5+SGW113KopEQZToHXcYxzevDFsSZNwnuB4wi7zFPHlBZyV3ORizWpSbrg+ywGBGmBGHjMs2U1
NO0Kc58ML+sxVhPRDgRvA+oA2hgp+vtrzA8ITAEgN+4aE1wmdrfA7Vxh9iFgtq09PE9IQnJVnAJq
JGhotziRMagYtB6/Q8ba6lfcPjA1h18GDKv2eDPuxVBGbdBVPwk5sF03696KlmheJaz49vFyTyJ0
FDXQVTH5T/d7pgdqwnNSwO/qFbLTFoaXjMr68o7mGpBT29//9AbeCaMrQ8hXgjdvxLZFS9/STbIV
Vs8FPF67ewHUU40n/2jgr+fS2b6pbdE+wDgT8qiB7mVQz7XgdUAkdT6/U18xF5JgqAXzNy/9Ftv3
wz0EpouVdVZwRNJ7333pJ9foVphBcdRtw3hkDxb3egv/d3aaeH92Nah/i6QL+V1l66gr6Ka+DiyV
sd7HoImSMt2gG5evw3RNBaBR3BCrs4Fa52iW9GUQA7ksxnrmX9Xf66GMHoDPkqYNsR7Mn21CizPV
E1lyFkvMrJ64ufMa9awAYYxp4xQnWNno5rGQEISeSH+1C9Z1FFgnRGkk4GIAS7iFJPekLxt7esSY
LzlFl3yj78lKNAuH/AD3l26JDKPFegmUNwYCe+CoEUgmpm/mG9H22PvIWh2lO8aijQrMc/G70dGd
pF+Kn3C/zXQjGYIJuFJT2etHALbqjeUx1zd/LZHRhEOGZlZ4LffXskhDKZD9eLqWje2uY4usCgt9
JA64nxha5TG4mJ7AjSxKrRDigogQhA276RAHO1qqS9dKl/5StDMrtp/rsFn9ciOM0i+prInjNDi1
W70sWRZy+rd3HjO1EEpjlEhaFSJaAXYtbmJgJ7j3ndXbJuJyK/jxfB3zz0xRVHSPIAmAStj9CQEP
J+G4tODRQx4tgdhi55vomO9cM2ToDaYkSkVJHBDpfRGSpgdWGa4F/K91unZN1qtiSqJUlACwY76Y
1tTZ7aoyAhv+oCVty0XGaHCd1YU3m0fpqBzcNLE35JOO6i3JnMyluq7/+9bRGipthkyTsSCgI676
VWjVhvBtAtDr5T/eBkohAQ9EF0IRCyod4DgYlaHvI1MwwS7FuA2snaO0UgPS+9SNsKIGVjHG0Ah8
QLM+8YwFzSq/vw+ILqy4OdeIio719NZkfMkKRXyTpXlmtDi6AuGwC1ByqGVTp4NWfZRHMeAMIb4Z
QsiwTf7FM72TQR3MGEogINOuVxo4Q5ZRG0a24lYsqzuzX3diqGPJdRBgYdBkOhYw95o8jB84KRhn
/1h+Q6PdzYYplFXwgIEQjAEYvAsD4/tmvQXPqBVCVweAH8cwSWxqLJHio069E0kZB5B0SYCbwsLE
g3Ka9CpnpkCSNxqLt9bfLL0wZ/dQDtYR3SDnga4xah8FYAOGWatOdq9f5R/5pscrUn8FFlj7GEt7
zPZNu/m3LLrbugP3qJrXV1nJvgVy80sHbVQhHQEusS15dQ+Cmf0mRrzmN+4LU9lOapuyVnfiqZ0F
RV+J2cir+EmtxxbaR6+vuXDAzWD6iPMYSmr6jQ8S0eyITk3sL1qD8fMbX5cIihADog+bGxiYL9/k
tmT0JijfTWAcMzT87F1FtIq+UCQQZUmmDH1dIf1eV5GwSxIMWfso6ysnGSHY+9idZG9dJSeCDiXx
DIpco8PIt8oprPXOBJhTwPy/T5ju9s16Bb8IImDNCjBnxIwtfZ9+YsC6+3CXqKua2p7bumb2yfMM
udcRQnqfb+VSBnvsZQ6QGJBb2dwByOKlFViaOW67PezqlrwFZgIIbZDXWe6h/gVMKqtiFfBmzAQK
Z7qCuBel0IdsCLBfsPfo9URsLYPb1/LPwUvwMmlZMC45yRbcbWAe81/SfWlEFktRzT6tG/G0+eCq
GAk3UI/u/K18qK1duZXW9TZYOo6wX4Cc9xdY3b5HXL10wbjjc69K1hUJI54YbsDf1JnLXUb4ocKZ
nxpbXlY7HzbfXU5qhBhkw44Trjm5h9O+kUipLF5pB08MamEHbD3wFNudqb52i8mlSZeVOdgILJGw
AWrVpl91iymQdZejqQPQ/QvMirFROOz4iMy4wmh1+d82yJSlCLkAw8UjtkFfygfthOr+qVmPDlhg
4GyBpj79rL5ARb/ITfBaIKAvEFgwTmLG07/7BEq/dW4QAhsNn9BbsQVuAivbuUeyGs1wme5ATG1y
Z5ZDMRfK3MmklA7CtUrhwI+NY8hzI1qK10AbM/MW2lW6V33JWOO0jU/Onu40UEtR7kStFHY/xY0P
v7zHJctN3WIKYp0npVJqcMUnMY+FiXhO2b4yOROYsCbAUToLXNorxroYr0imAoESYCzuOK2rs6e4
3oWTkaxbLC85utAX3r8KQu9OjooIEGepZRJOJ4fHMoWh/bYy1Zd0OVjoTWd50cyLQrmeEz+MxLm4
nP62tZI9CI2up9dZwCJa5yyDwNpOSin19YQar0JFNDBE7QpjamBjs2oLWFU2WblLF0qAO8lwsXNT
xeUBRzhyXcxTnTUKN0qB0lSaBxiDUsGpgpH3mhcCypTZHiZlJVmAvjar46QHdItjJvPEydY+eSm0
66qAuRDcTzhf7eSuiz1UoQ2mzb33o7bQJo1dPyDNd0DL21IHr6zRruM3pbRGE1z1raGuGyvex3sQ
uP7LHODt3VMoTQWadE2XW1yGzH6r7Ao5zuNCPvEGyyzOerfoGtYFBfMecKupS44p+yhsok7YKbvx
S71qDLAV2+AIWTITuXPO3q0s6oaXXNMpFdBPrmlA4bV3ukW7Apsu9H+69I61oS7i/WQWQzxoQMYY
z1XIdKUfz/vvpVJXHtjhDZgOIL5ZAwfTROIYRi9kNbSyFknd6FAR3QBQ79BTJjx3Mz0Ep0ktgsbg
8K8ioZsNpU0qdL0AvHnIQtUdedX27FrtZD1xfMSQ/l2whzZLjCygRRbNZdStjMUYCaZB+Ou1hltt
B9h46Asc3qrFe9Ac335+ZLNeG1xGBXgMEjAtFerMkk71khTEjjuQJ373FnkT69W5sIRFseUGG3BL
y3yXOf4uQ6DJLWSWzzp3mNBOgIZQCYD56A1uBsAgJeBT2+l4GRpuKPpeTWBlWfDSWdHJnOG+lUVt
btFofFwDe2o3LBCx73Szf6mNdP3/EQdN74x+CLeSKJcEoIB9JYVYlXoAWPyv9qwuQxhUbVt/l7/S
feFIKAK45vDy/DAf2zamobyb3aSCH+gZgOa2WCHIQU/ZvoVPKm9cq/xW154p/uGNGkgjDJmzJ4g+
uqkrCrSetJJ3XVeISrkhsHOc0R6ytWfjFBeYk+Y3/0bB6DeyqBMUACETFGON27KciqHBn2qFhnaG
EztnMW+FUIfXynIpRAAkvL75SXXCrV/IcPCebxxLDHVWcll1EyPMtG8Rcu/tGmjwBrq4GQ981v7c
LmfyU24C4nLICQrWLUFhtz1UJ3Hj2RkyVe1C+hEw5uVZS6I8yJp0RB1B4n2tIYNau7LAl4zbzjoh
5poomxrAxmkoxxPY1Mnf9+xJLfemawi74sfzY5rLj2PG6u/7TdnUCFyZmeBhUaWFYZt9YPsoL/hL
OG//8UJQmjhLRyAtTZcbcP3bKSc16X0siqUGp1N4UE43C6LsZ5YJlTIxSsJKTzYtWkq/hv0UpAJM
0QKyvjVmC/33f9tFlYpNxdYV6sqH0KnkyiMxk5jjGgh+psvQR9cxMGp5gGrhRaSqNdAC0D3TagIE
5FgaCMqE3T5aoplhK1pfNboAOguz4b8ueGh28frqWacTa2tnHKA72dQRVgDWTDAYQXab9/xI7Ggz
GsDkNlsTgmUT6LV24sQL1t5OmuLZiqkDrdVCzEmPFY9blH2Bl4vkPWhwtsmx3ytwMsUz4zBncmy3
y6QzPRWA7YgcY5mqsRMsb5M7h9XRzvfV8bL8zdjTGZ1yJ4tS+eGI/mcpxOIaG5yxCNiibWg0S5nx
+Ob8oDs5lNbX+z4AHi/W9A7w8A/e5NAWMK5Wf9Doa3x8EAdomyD3w3VltapJM6cnXJt8FBWd/nSb
ZxVENdH7ApspNfukKC9RHC0YBzZjo4mA7iUJ0wqYdpOmb7ixAQH6fgRxqKYn/1fZJdrlm3o/VemZ
zRXz6/lbFmUEgPAtAmZ5kmVeU7C+AejrybObUk+oyVo6xwyy5i4kelWnRmkd/X48tb4mGMqmEUqy
C5UKI5A2x3+oybeiMkEn5gQRHq2x6JoUJ1i1+41skiZKhFAiO2nRIpJHFRPJtdULumNt4iDXaPEw
4YzDm1MqtzKpxcmRBAaYGDKFg3tKXpq3dMXbonUGYZJZ2ulbvE/O9V60u+VzwXMHeSuXOkiEIhkH
piGyA8ooCBucSv7zXMCcu4q5oL93kzLjYIzxVCmCBA5YjBMesmq5+YZ3Qc2S2Wm7r9pFmX82KbfK
5R9aYZWgAGb1n8/pl9tvoMw7ADSFtMaEwY433XW0+Yxsz+Z3k30CeCfUaGehjAHaTXSbsF7+XC/N
3fopc9GSBqRyrUh2IIy1o327ErcCRppbozViAxjCg6U4ol2aUHdnxtazLhVlMyQhJxgimCzV5+4T
wLTG+WWxOKIw0C9eO4NVhZqrjtyu9Kp9bxRQkuEigVsGoZepLEbrszAOP2NrBUwUGEcFlrmc4ulN
Z/z+r5t8/bQb0X4NZGphwCaDzAl1Ws4YV4fz4jhlQX6BPwnJ2xMrbcC4U9dE/Y1IqSRqj/LppG47
iAwdAIsi286KIB4BnYBDCrSNCQMAo0YijXSollwAnih5uj9gkgi3rXNwDoHx509plzaomn555jfj
3kxmkPY1bkVSZlKsgYMeeNhN1GrRXpGtC6R56nX5oixzk1nRmlVBNwuk1C0I0erGL7BA30dG2tmd
vevTIO/8l7zmrNx6vjqWuOnnN+dGJE4NkgDi5CgzRn4vZSFDwtWaP9s/SqnqbQjWCff/3kbJlOzA
zkyc1/QC4mVpfoOHiCFz9qljilUH3ZqE4QJKw3FIsQA3QCG79N0DL2Fr5T/QdluINiiEn+8fJQmj
UWiQlmUylfExhSlT+owQgMLqKUkvDkDxLwI06gHMccvnQmhP7S8pE8oMStoYfKMTqh0f50KUS+nl
DW034cFHDR0IZSBEMNfA1TRA4LHslq9mZwgpK7ag/KgH0dRW6pzqebEqppeN5TR/fGtEu1TqjIbW
rlKgTJvmd7zLPrvc9pyoMhnnSANgPEintldpui5Kayy8/KrsPMAobWI0Z1N8Q1eG3tilc+qM01So
WbIkS/ev/i/J6HpDgRsD4KJCvfpA5HzQRAfJJRa/wFbVA3teKXwjHAP0CWvaW+UDTTIGuPEKgNbl
xBHOguK7DtXePJzrJ0DHAVlIISjx0mkmVYo7gImXyaUHn5e2qEBWDdACm9gDMNLN4U8SOQM4ZKLF
KK30RbQrD2WBSrPkKCB53wp/xsQmy6rehMEylY/PryTlFf71bZjA1DQZeDO6RF2LLvRakCfyyUUX
wBTOZRrBtFAK0WFugmqQVdOZdMTDVmA0HX485vJ5GrJnKAWpUHQ5uST9ADqGODWkEsw5mrB4vqwr
eCotCCoDTxqyMF5K+WfiEGVSq9TpRUGJ6hMMdxl3xOgOsHT4N+CsFQb/p8qBid+BbmkdrUrf4Upn
hD346vsFxnrU0Ipde0wArL/2AjBGraMfZCu9YMQXhPQuCqffXmKPkeV3p+efTs+NXY/k9tOpIwHb
SgTT0aQXTbG6PsEED1gzjbjb8XCnNly4SgsjW3YHVpL5CgTzsGfqNI4rYmDjAaUmiMAK5anQga5i
quAIMM4Rmjdb6wgQPBO4W8OiBnW9UfwOFtVlYtwBB2aN5MAXYLGrbSCtGplxjHRfwF97cfNJlM1B
x5/vtz0+qXaswZbs4Y+zUo6LFLb0K/+WlrDciYPxpgUmzl6en4M4pzkw0fa/7aCukC/Uql8IY3oJ
V8op+vUufR+CF3WjrJJtYJYbL1zU9jcSheY6eQ0cebXHjOsBPSL4/w6xWAlKOnF43QroLx2z9Bjj
fQDY4rlsqIciyS4SgDCLFei+ANgPesjkvW0F/q0OQNdpiYBIR6RPgvS1GRP+DTjzyXsm6rHHsCdz
egNJKlnErDtiENpPHHz8DAwM2aWp/dHhqywFMX3yVdW8/NqWPGtYfLrz1NUEHjNQfCQR6UyM2ePn
N+6N3qugPa/U7IKJcmmlBQJxcr4QLJUDd5NYgOMxLmOJcfvoIGfacqCuI1pGx6cEGHYqgUMGIRLy
ps4uJLYU2ShDG0+yzJbiS4kmnYUwvEhWsSuVjSgsVfRvlCiOsBxy2lP+6yNQ35IA46qKwDG6X7o4
+AOR8ya7cEtF2BGwE0tGsS0AxjgY2HU0Nq4qyU5BodQ4gAPNv9TV84cwd/OgRDGNBNxIVBRpsC7J
94jqy0V2+USIWZjJz+xcY1Yi+GTImblTkDMByUog+n0wDnlKxJH3sVIXfSJYaDWeCx/M9LhNRQQu
XJBmgJxOkAH0yhlN6ZnjaMtvEUBnCvmfjjZetx2daALAHCbYo4dFg6oz9qQUZ186dba+rF85ay1t
fQNOyu83RqZwTudjQhggNbzIK0Drm3TRzf0uWz/oPXnILpEBxwQuwKYE6UlqyntQyDaGmjo5Z7Bc
I6qo+NcSoU4A+w0IcoxL3wsF/wInNGACvXR83llcMagGaQRpmYMv0OCydDDUFjRgsa+dO91zF2PL
s0pwZOZh43HhsOF6aPwDsn4rFKGLl49vcF3+Rx943O+0F3XRSkG9CJyEMgPWPByo7gyeSZR09Uyr
1L0byTp4St02iqwIo7mgxutjD3TnQ9OEWwy2VZHFDxH5keai9ANUqZiH5/2qw3y8GgiwGWombL0u
5nVDJ53/5uZEfivTqkWvocpJF7FNc9YQ8Zwtw5wn+DGBxYgxabrVLwYRaunqE10s+hoVG3xuagtQ
pMgAw43JFZ/kA5/DrYloZMeuAMmRYCqf3XvhKK6pCSbA0gyFrxlxD933Ol0CgCXgezCgDjeQBogn
IL4sG1/wLhMHj4q+v4ig6VFRFz04xNYeJlI6kLHFvT2K++fv/Rq93St1zGvKwKZH0ydgna+a7+bS
F40naRH4pS/W+8/BTlfoGKhXnPEzM35iI4xDhVGwwsxQxtRWsPeGYb5a36eTucYQn7XdQg2idBYb
H6a5POHPcjBeX1PzNTdBqo7OpPV6bb6y4olHHYUHI6InBj2q+Hba7gEVMilE3XXPQvEB7jijqleR
f/R7hul5fBb3Yqjsge9mstYAYPqMNJvtxfsKECIAEMLE7kYElfvzg6CHKHEH7qVR2sfLChieCNK8
zhrMfKUaaLz5zre73c4BC8Xqz9egG/26N43t+B0dWZ0UMy/jXj6liIS2LjvgVblnS1mg13vnfFYm
iIeMlXQ8/uCd3FDgUIHtyATmP8OPeQxI7kVTTp5GIk2NJtGgLZTybyE6RCBTfb6/j47kvYzpsG/u
OShtvARqxT378aVoCiOoGS+JTs38dYCyOMHpIFUCdJV7CRxYzbpRzLhzsnSPfxb9ul3vAWj5G9Xs
jWwNjPvymCvBemR4xhA3cTJQe8YXiteKZcOdAZ1l9PVqol4bQCJafNbKj05mVOZnTwi6aTJTKmgw
yP3aXFJKIze0kCZj6qBaJOqbiHbw50c04+PoPCC+oATxuHm4tfdShhH1fy3luHNmR3ay0Laasf72
0PXLSurOKRDsi4Q+d0BYINC6F6SgeU+tepc7917i9Pk6rESjqnZF/c9dZqzoRhC1b2IlZaCGhSA9
7RC7oYVC4sEjqxoB/xXHI2sD5zTWrThKY1VVI1VuqXPnDTgkMZlCTugWNRBffwmmndrmWtkwAuW5
ZwWXFMA78JcAMEbtZCkWYjxKWGCst7YCsjwZcfvzazFz9+AAClNuEBVO4HrfH1YeVzVYdBPvEivl
jzIot2CtbQw/SOzncmZeFOqoIE/BchByXNt/bzSEpoZd2I6Vd0mrbA3gnIMrR+96GnyKxWAUSesI
hGc8q5mslH4nkzqwXup9X9Qy77JzDsDaB9gA/uqRgV8Zi5UBY2uul+4+Rkz7yvB2r5NKlOG/E02p
K6GUlaruIPr9nTffFPutM8H3uJQNy3FWuo1P+ES63DOQbyjB/7aRLAUDXGa9QJawWm5yy/pmZGZn
bu/dF00X4eYAVE7UQ7kuvEsQ6EtlBNe4zG+LXrCSsjarijA2f1YclMwUVYFUSqHuVSjkmksSz7tE
IFUmdtDIwORaRvUmzxLGw5wzrqgvC5KIUWWkP6/G/2ZppI2qupc079KsC82sPGyoaKSagfHSQ31M
Ldk1K9eoMbJteJgFdQ3JPQO+9ldXlEb24VaM76Fb2Sdbdfc9lPUAWy/gtTniXTApLrzvQrRGOKDN
+w7RNWS6DMtIlbMehFGmFwy7ctSC1v5SjYvipd3ywuaXjESSvBv+KfDUX7IANooZLtQQkHW8v0Nc
X/NJEcX+ZZMYu9EQBHv4/XvzFiM39btbiix4yjmvDYWEv+VROfXQ9eWWR5/6pQtXbb0B5GG08VtH
BeMybwTuEvmBYASWfWzFvmiJ0qYNDgL/nugrUm/QycQbObdWUxsM2VafbiNXZfg91wCSfue3X0hl
bQY/Hl2+Df0LZqbBceig6AGkWAPu5W9vbe6Fn2SacK7tP+fDwXnZcujwNl9P1vtus3yVPoNDYKXm
0rV/q1ZndMaS1R83/zT+3kG6gzcV1XyU/Mi/EHkTEqP+UYEAFnPkihmqa2BTZ+sBIMekXBErPg3K
rjhXgtH/ql+41BzUU+4zkvEzCSe8jZsPovQCciNB0FU4Uhl0B+6HwAm2rC9FN7e6Wr/ImZMBNVZE
7okvgdm9rnIL/Lr6n1LbganeiF1WVWwmOsQHAaYAhCHISgBu//5OA8SnLwBk6V94U1tLdrUYf5Bj
YPLvnZVYrotBTJ7xYudM4a1EyiwNKdGT2s/8i1oulcIcKkyNp8NPpOZ9Vg5zfrtRiBBBaDGBFVIv
qEGGt5UHbHchOSLgFxJLei33PuYddbvbx0Zqqf6h4lEMWIygjTZizMGdn1v+eXUoKxMPHMjv4BLe
73AzMY+DAxRHXi9GpUT/j7gOvV+dZxYE+d00XCVatCCuCrb4ypRZJck5xxdVagAZArJNhCmitJbc
KqCoTiF/WMhG8Q2C+tAAc7RgmpHDsPt008xVQ2KzkesB2QDAAanr3Y4gxi3Swb9g1tbxqjcwhieu
b7X8iQSbUJn4rs0AfJ7ko8gNj7N41ZTVN8aGz/l0tx9BXekx1yegutG/NOpro5m6thQwrdAbWmYN
p8g/DUNlCVkAYDdnWBGE+EpJGDbw2rhBK0b0d4KyAuobcG7UN0T5KMRjjW9AKdRJYkuojQ8Ml+7T
/eVySZzIwtiC8Q2Vd/o3i58yycBPBp0nPUPeV7JW/x/Srmu5dSRZfhEi4M1rw9FTNBApvSBk4b3H
129C1wwJ4hKxe2NszDmjQrvq6qqsTIcW4fHUSJdAMUWh0cWsdf1DUL+TT2EmdTx5RyHI+V97oxX3
ConPWgH2qhXArPk5fgn0ciMtkq2ouR/5gtv1K8rcQfUBqlkrl1Sf6CVT55Z8mM7xdANAAHYavFcF
kOPen7HcySs2CgsPGq4n6F57BynXIe7GOitJ2UXBxvmmVtycktZklHtrdXT7ea4A3sAaVl1ONa7v
W/erMgu1IMZwD17xMo+XnSoB2SN6+otIRNJ5KKbtrB10vUhOrFN3WVczO2/Ku8rob4ceBDbeA7eg
AmFjJZJs1/JS0y3PebWO2TcJzaBtQuZmffDU41kfnApyexID4YlRTA3pybQPORrpvUb3iLPqth6R
oVC7Y4kEnbj/5O6EYxn0YtHPASbY+0VWcgBQuYDyrKRydIH/ciTCsXragttEMSrxhU5UDw3uyW8J
jsJN5GsQ8FZFXo1yM1TmHt+DsdHYMbtQxuNl1A8fiNxQBssyz2F9SylNMVww9KGxTV+YCbAmnhFo
GkcmBgYGotHRDms5n+Ogl+1bdbmiOLXktEDv3Be5/37uNoafMxoN4CoSj02DSADx7f3Usnwly6VA
hVZQpRrQxmCZJXy19LY5t/BYhwDlPPPwnpg/DkVFHq1kIIDA0+zeosfUohu0Sgg/tS9XnTHbbjSx
Oe8MjDxwXvidHVcwkOz6dayxP+ka2A/Ee8AVK+fmkzKeT+H0gJDpRiQFKMiY1DOLEQKUPOzxHamL
iyDt4n7lxx/PrUyUU5CYFjkRvh08Cg8qXUwU5WyR+ZGFxtAkJ6UmEf9cbuoNyFg3eFP35FiTVH+J
wSoTx3r5yiBNflo8/4rh+T7eLrcfMTr4LgBOTl3hI6AYr/Popkqcz+cWJmYTNUKgB2nEphw8zP32
aNhKYpoiA1CrxcXdLz0wojbZwZnZhRMDwaXBI1YBDSsEW4bPuHk657Edpl2CgeR19CrRpWwweZ7q
z8cyFYHdWRkNBkxMvMtD89wKlX1dr7iN7YUq1HlCZtslV643ixYKjHOx2GPxD5Wfm7GN7sQqh5Ry
n7oRIvtAOgn9b9Ef/GwXO2emwHto6TczscCEE0GEy8OJgOIS4JJRhjVPPKWOgyCyGoFUZUD84Ni1
b3lptCyAg+5h7j3+sEfgEGEIpMRIGuPlMlq8WmKhKygmseV1PhhywxRlYxMySZ4aBuzMRnlwxCNb
oyXk5TxqGT+ILaaQNB/CfC5tRICAexA5quiv5xvmYVfCGILoIS0JGioM7n5XJrHUFZIHfBC0khSn
/qzz4vu5hcdn32BiAD6gTwC5/nGpMh14dximBk4RwAoXNaH6emVAFScYzgu7XlNzm/EhJkffA44X
IBaQo4Oa7GituBRCLRBxSFH+hsNC2zcFSjKH/Ijo+u5B94Fg+PkIH5/+I4ujFUMdXmwDikutddqu
P6EPYdZAA//4Rk0gdqYeKvK9UIMvLZk77ROrNyT9cKmBVZAGInC0ep7tBb7jZRZeN9q7sgaVkG0Q
h9U+SlPxtVkQ+cOxw0ABpgBDPC5SAY+Ne3uOl4iy3TaZxZsJit26a0CLow9I+tPOJDUfYsuRpeHK
vfGWfqQgzSjBUuV9h6J2qmhy6rqZkzY3nGF6b4wIPsXG9WAkInynxvxCVIgl29rMQ2nOzPgKE6mA
zW0mszJ9AB77SEQreuAS5k04e57xfDM+oj+GmQNXPIoMMhzW361+MyjEiQLEb8UM2198l9+N6F0p
dtUSHKinhoT13BZ8iH1gjke9n0bTMw8Fg9HgxNItyhS4Swu4V4msvY8sMQpeu4gxQWuhGM32OD0m
WgaLg2wzyyKQhGO5XzXa5tMCvNa5hepaR3q89qDZA0GdvYSsFZoM+DNaDBNNstU6PJXUMfzp5yLK
x0TL6BtGO6f2oMRWQEHMQjdFNRCHa2lESlcFR8dq1Qoz+3SYw7sYaGRtNMepJNV2prS5lRvgcF/P
0ZJOeei7GR15TLpwZS4Ri9zKvCXONdG2hpwRunhrA23BvUjnWQ3DIeR+NqKRx0RzXMAmTpVbsbIV
RLO+Uix2jx8dMnulFIDNkrlU4Oy2GcUovpQKQclh23DJlqG0PgL89MLraWT4XymabtCyDxL+iAVa
GsBAwlCByr0BKiPMHpmHaAnLOXToDQqKyIQKozu3bAIgEKmosBjnGIEgSo6JxKx6Wy1Bm9gcen2u
xv6ImMctCLXmP/0knP2/XNqNT0AM31VeYBdWm18DwOGs8CIgJRkNMHV/JxNpG68hmtavZINDoui5
R5qIZyASBX8E+Tke/PSjs0LTNeeHilJYaXX1K7XWxPoUpUTmZ+xMXBmQQhugBBIiGjR5jPyCW0Uy
k0Sl5fvHnltIlpNvsZEa4rYzbB3ccCBG2xeyMAzqMgqqM9A8vTeFnEgGdUCutGi9Qg7mEzgjyXBW
nnXe+jk6rD9WLLIvYJcB2Zjp7GNV1Y+n/GeNnlp0z801KE7FH/gc5KKgBAfKlDGGos86RbAbsbTC
SnWh/mlEmR5vvLXU/mJlFyCsNHtlHZRLoV+wLmmQb6c0fif/htc8mLkQHtOR2Gu3HzM62k7v+XWT
yyUu1fobjYSg/QPMlYBIGmEYKh6EBMClubpEGjDSredSN8NuGi+NwGIPINCECg49WhqmSMWaSrvK
ykWoPtkK16tRCkHr53uanbj2RCAd8SoekIYI8O53QN5EnF2Bbc3K+5xAIYh9DfPlIORIikj3Qdu5
cEHdJBGn1/nGzACmLqD/7pP6Q24urrz2+XVVqYn79vy7/rLe98NnAGhGv//wxMQ/R1cFHvN+JUVs
a+UMEY829KDNOte5L9AcLaDW1zumy5MuVZts07Nak+gMtw99EtELKdaaYA0weGV2jJYW37YGOWle
gS6nbvffAdurz791Yg7vv3U0h1EYJAHj0K1VkC12JRIM76gaDMiBgS7A08/xOt0J6ilUEUl8zxh/
DMrujY+2KbKMnpxkfYsn63uobjsdOcsAkg+fQ/L0vFXI+8Ujbx+CyaiWurt8zNh/RGIPsmuDMgMe
R8Pza5SUohS+jeVMaBGmQWUg0PtFBPhhkGsxBAUcTSANeuxtdcbso+O6tzo6HRGnlDIvKK1VtrtO
QHwWFlDSXETMHDKJezyH95ZGURoLJUreKzA+IyLGXnvv1Nao9B6tYiXgF7q6QZb6E5SMJDLRvo2O
8Zyo9FqFtyZzeerHXpTRXA/fenP9KXHUihljt1b0Gm+4Cw8a8X5xDGHKhT/K1BIbzvlWfKIdUDYA
K8bMzTTmTgGD2v1kjE5lzwB2xFT4ACf7Zsp17JKS3wQVT9j4LfDTAfgJSnAys8UffRSsMsjLDMLf
oBUeJUkozwEdKENh2IT5MtzTy/uS+iqXviGS9OODk4CGtff2jiOhSTtkYKWc+YDHGxkfAKFUpCNx
7cMj3c+74HgK28tOZ8F8F5ItenLPwcohxx/+2zwuw5OJXkF0Hn/yu+/FL6h454ryj51bw8QDmgS1
YfSWAHp1/wUUFfq8HUWd9bq+7rfe+hP6O7s9SlUeOaZr0zR3+qkjq9VHsdxZq1B3CUC/h8Xr84kY
lnfslG+/YrT8TFiyic2GmAcwIOYXqQgIGOJmlnvqwGE5seIDtwVw4fdDBfQglfIi7Syv1+1C0kNG
0Z8PY2o5by2MjnRe2Ino5llnFREo54SQcBwObmA6jKQJAZ6b3axK8mPsOJTv/xnUaP2Yzm/BsZx0
Vqq9brcoFiRk3R2u1+27q+7P2faMK16LGfXYkmVPlvbSIWduvYxUkxBdtxKGWC4oLQFffVmcfLLS
4x2aY63fWP3Wnk/OlGflBnU2tGSiPXScIeSpoUAb4bA10SDGe/D79xRdzZE8s8yTdgCxxtsBcFno
o90vs2/3vR8NZypFLnxIfcoIrmgRAIry9/mIpnbtUFhHCw2AXhB8vLeU2lxad0rQWfhNDREENAyK
bENqZED/X4YeaHQazF04HFIlerPZdUlbHHN9bmJy1v4Zy4N2c5MVkKr1O8hQg/nZ2UR4GDDBxUnn
anUzkzYGGNeV4Ci4TTur4ls8sGKcwxhypFngLp+PaOq436yOMjqMQpl0VCfBkN3gTaWgzp+U/8G6
QP8SIS5c59BRdL8BKpnlEzrMO6sOKo0JAR51doI/k64dU0j/3Y23VkaXRCNBgzaLYQWpok00PE6u
2z2t742XdFGTY7s+HsEbVetvHzxLPmiioT/j+VT+1cvG/vn2E0auE9iJ2uZzbMBUu64TIilwM1vD
2B9xVZn97oU7xGTzAUGY0wI4ilCdcR1TS/nXOMOhLxD4htGR7lh0Dv7t/6oFSDyJiRy8Px/h1K68
tTB49psAqEh90fFbDLAIgFlwNdF5TZk5hN7/sZLoZvnvcYwdhhCxUhHCiucvIvK6TQZ0wn55FJAR
t47NyxdPGsQeNUgeQLCiDnOJHowZ/zgz1L9Q7GaoUuND2FXGR5SDf1R+BCt0jH9/NlHEw9sPDZSg
kxidC6Zus0pyOpwLdG8XsWDYmbzMlDm8+MRLGsVCYHrAVoW0BhqF7lctDHyeq9i6B94FvNfYk+0S
zefaMtgSHfJnjpqvpI9UXcw1l01kN+8Mj6trEHOLRUh+9hZHctcUP7xgXbzTL1lNbDTK8QvlJfl8
PqVToQWCRCju4vpETW+0QWkm90suKXorAoipi3UeoAC/OuKd/B74M9mbYdrGpx120MuPFlQaj+T7
aY07qPwUDdtbcheTKjxVTKqlHKGvlH9QuHQVZXM9O5OPvVuTo5X0yzhJooLr8dhbd+D4BlxIdRbv
IK8yHItElRoD9zCHGZp8dSDrBi5bSKiirXo4KjdHoWHjwJdrubf6wFBCI2tp0gaJFnEXjyINvakq
Hd2qy+crOVF/YBAy/GN1uIpvrDqV0sZKZvdWDZEHkcS1DhCxxKt19cuoSvQChVxQAERXm108tzy5
rjeGR240D+uMZlMYZpUXb8VAuyR4o5M3lzPzVTTHgDYVmN6OcrSJEskWJCUejDmHBpLwwk+amGF7
mMOWjLnD/67HAdlHwwtIiCFH93yAxlon4oTe2m4LdW0gi7Soz5lF6Sa6GFXPoDWLUb86Q/84RHAR
1SI1f329Wh9mLqnJAYObmEcPMw7q30vrZlmZzOa8RlF6C5l6TjbKBeeq0ICeq6xMLuKNmfG8FknF
Kx3MxOm23ncZaeAIYjC8ycprCQGT51tmMgUlgvYZyCAE1GADuN+sRcVA1jh1aYshyyWlHx39vP98
F9A0uv9cLo9LkKsYDjWLS3688SWA2VAyQ44OZdSxflpWVXFVlVRt0T1rUUKqCtycl+MeL8LBBtpK
waqAQJEebZwkd9wsr/zGQkSDm1hUlU9mjZuYxPvlT7z4ukDUHPi5VVGS08Kyibv4WC1AnCNpzmVm
lh+j7/tPGc0yEAapFDpBY71yhNuD/IMwBh5wgBBF5iBURy/Nyxt65HbF/nTI5nCqjzgmHMXbmRj5
QZkC728XwLxsXbtf9P6re4YYg3HEd+Lm68LvwW2525VqR9z3X1Trn49/erX/WYmRR+wDvhCDEiuR
dpeo3GfSTK18YhffD3Dk+cqmCSWHxwBTDfzsxtXg1X7oviod8qLHKPNsVupi8S3rs9Icwya6v0vv
LY+Oq1zRjZQnYYPAsgD1FI0XqaY4WqQEaggiF6lYKKHpMvtceAnjdZTOdhvPfcDoZu1Lme6bAHPL
kWuwe0cxxtXO3GK5JLxm6rSxSlcneMS5KHMiNrsb+DgGlNy+DZjB7rpGaAaer9A4/xz9CwjxV6qr
L6iXBZpln++jieT+vdHRUymiJD9iExhtVKEiIJ57337Wp3NwOCer5dIU9EuI5HVMaOMNwSGpmKEE
35BZfriJS+n+Q0YPpk5o4sT78y2ZPhznRn9/L88KqYcEzVZUz752NOM1iTabt0TQd/Dh5DS03YD0
d+bWnzvdf/HIzcXEKlWWJDE2P7V4vYLvIkNsJarGEjzOoNI//kj6RpfQ5c8SxlodFO0wc7pnP2A4
/jcfULV1F0UuVmUgAwQTGaI73B+YBI+A2NFMFy+UpF50fYUZCLcH15x5QT/ezPeLMXJvXScLUU3B
vov2QrtZy6nFgNrEjlU/m3lHPnLO3bvSv97xm7H6slK1yuBKMz1CSW/L6/slVFxedGa1U1lcJNrc
pp+d3pFz44o0raoUJoFKEAxGW7onh9RDXIB35RFwp80m0uC4V+jov3wfuG/xONfXP5FGvp/ikZuT
ApuC5O5w2kFqsB6ACkAr0Kt8g4UeyK3bdaBK6svlAmkKUEjoXEd06ATGxN6nBBB1LP1iMbPsY4Jv
RIb3HzVyfUEcZU5eDx8FpaI9co2425H+PJpfBI7Pe4HPB7f3N7d87oX+ng1PfP7fHrnZA73iUlEw
2A0Iv42IVm62hoReW1s7HtvjhlAHbAWg7PAunTlqMzv9zynfWLbBrGMHNCxzWbZEvsro0mTtlY7q
B72R1Kz+fKQTsIm7GR7D3fK8SNwohb1cu2YfW26DeJCYjYES3QuGeHIMbWZRJ95s9ybHUZvislQQ
wmSq2VvbFAxvZS/4vb3u5vzmTHz4t71uJjOM/ucGG3q1ttt60ydkv49B+OsQe2O+IOUWiwR8yids
o1kFi7mlHDmtUmmLRBlOlBiZZWHa6LiPIMXYL6lgNo8ynM5nG3YUfwWynaa5AludqfkeueKKyoiB
8hMGujy+SOqXfHpL4Mc06/cAeoP1zLblJj9AAiERhGwGdc/RospdWPh+jCiJByF+hdRmphrHYHuU
z16jQoBqGRyWrlGuuSOqFgmOjmeo8WG4rBZyP2D2ZoGcE5AR7LObTxpdWpnjyXnp45O6Ax+ACGUL
V06WUg/8qG18kR1SdCcVb4GZqZhc9huzo2VHa2CURRyWAvRUmqim8lvkpaqdmRGjPj+8fyiqh1W/
MTVa9UQSlLBWcG+A7/hQfw2PYxrBP6t+xugCxdLjL2Z9zrELljjVux2rofiboAKILl0jf91cOMB4
aZAF1eQnL8mRXV4q483fCSsdJEHaAW0CYOzeiN3cJA1z/+zLRzceG7psy/NRY1U2u6sC2qIYbq4+
P1ETHzYA0LyAMNFDjfQ+asnsOPMUeQibkJGShogF2Sgbp1/S+x0Qaejq0NHDsohRPFs7n4tstn3s
cS/INEsrosQhhzo0rN5/QZ+xRS2VKFhWdKj5ZbmsbCpXaTvasbJEYloKtedbghnGdD+xdxbHhaYs
rpnGd+PO0iiWBD++DzVsfn2gNGzGGVOP3vXe1Gh6O/BUBb2LwTUqbQr79VpW11twYSFmcbVs5lQ9
vq9hDEVSeJgh/zVG2DF1UuZ1i3HZruplBP2u2sxpmkBPDiZE1IGwWqAxHOW8vQLdfl2PQizoNYam
+/d3ZwFagp5cur1ckZ166GPj+RxO+Cgg50EiBmZ89Bei3fJ+gyio2bV+6fSYQyiLAjD2uT/2C1Er
DOB8kyVRLV9vyK8/q448cQsDTc+jMQI0QWhbGPcx2wFeFFQldJZfrbpGTyUR1ES7ogSkC7yvUvkF
wgYSp3NJxcd74t7s8Os3V3LNsi7rZTCLzKmOn04hyNz4jkrNhHCPXArCvaHR0fOzXKpddKtbr0iy
xdoe+ZBgfQZPHnr+lHWhfhbm3oMYIINs46DNvF9udHYN+UELdMOmlRjiojZXq9qEqNGpVPHnKjFO
NKFJh97bOSDL1PYGxRHSZUOXMchH7qdFLP0+TAW3t5juFK+zzFI8I2jcmS0+8dDApNyYGdzyzewz
fJEpeYPtxq6qQ8aji+MrJKau74ZC1e8p1NVFaSxOi49AC83nW33KFSIfCFfMyyj3yKOdzmZplEZc
3FuO7ailsrc54NH8NcVFaIeUZ4xNPBwGgWCFBUczSuKSMHq9K7aPKmSCukC8odYpSPKwBSg8Ho6S
+oka3UXGKkKUcovsSW7OYaGGrTX2wbfGR4vJ2kWeVyESvE64EF9TEcGOhCwv+1vAbeUZApBylnhi
yu/f2hytbK24Su1EGDCzadHCmy4kSfUo8B/nHOlQDb1k0uH5gk55EDQgiZDzA0oDT5FRoMM0cVhz
IVNb0gUuH5TGiZHxGq9sa8uOlrjTn9ubmNU7c6Ngp8qhzuW0dG3xK19DTxw4N5lIpYoXxzXtcoZV
Y2K33hkbfv3moPBhL5RhgbHxqkQZXaxl+TXbl85MnW5yDhEZDEhelGzRmHxvR6lLESoBZWO1dBi+
iEKwlZskI67dCXqV5dSy8SOG8GCwjipXMQW+m5MiY4adMdqtOCjg8Qe/2oCoHV3jQKhCZppTastr
Ndo3hXRgsqRW0YU9Jp/ZJ9eQ6PP5SooTkcOdydGoI09k0tqGSZ420/yt+qSYT95TU29Nx4TJNC8g
HrN02zcay9xqQrrN4kMKHtvYbJVtaL9G3b4EnFIA5+1PoEDrNF7JkAXttol95PF/K6EuIirB4gmH
7h3UBWJruL0WJWoBEQvZDGOzglL8qV9xqEqW3z5Yc1cxrWblxQ2/ROErbo5ipXLNUigKNbI3Yqq3
0tJbZX4NjpNSBbGr2M3p00xcApgWOCs0NaG3Txj5jbqtUCPJUTLh03V/KhiVMip+H3RDS1XirqoW
RM46J4Ob/SVGC/alncOiTVzOdx8wciJIPHQhF3tIezQa35Hot3N/UaKOarMSZ3b+RH8BeBUgBjo0
hyDo+tsjNyeMo9OSLXEZWWxmCCSFTHMK8TbD39dGbsRmuFzLruoa/TqybKMPkVbkVNuI8IQ9Se9/
ytjgwaBm7o2pGPDuq0ZOJkxbCgoy+CrQW14Fm2wBmx3gs5R+pUDUV3jryjXV1JrxpRPuBpw6tCyC
rlyA3sUoWInEVASdcNhacS9ii9JqDIHzGCnlDG17/vX58Zs48BwjoRsWRbmBLGAUgqEAK4dJk7WW
VFLea43XKeHF1p7ZzRPlA5ljZHD0gfASLCLjXhVBSVzWlgHTlyBYAx0DI7Q1pXU1UDWlNcklq0d5
FVV6GxFupHkcQBGNGjaSyncnMV8VBbjrcmqRujrDGc9n4JH/E9xuEnRwgfrDBQaQy73b9WWH6YJe
ai0fXVCtkUcbXkjJIXN/WHBhoFgJRmG8pQvNptQsMx2aPP+Aiafp/QeMj3rke3DIgI5Hr2D4Mt4b
/ao5nwE5/C5QWVmA1zVzVPatpknUrfFf5nJwEycdLAADYHqQ4kXP9/0EsFmNx1aO51QO7DqyRXaj
QV7T2PeE3ov7ZuO9FEt/tZgZ9cQVfmd1tPPKpgefEwvg0ro0QiAmSLDLCAclo/MxMn9KsmmMzZek
AtbaLFft1lJnPmDqdXz3AaNzhrlAeMoPr2PcA4wBSp9aaz9YBxCtk/Z8sFMzjMI3D9IAtNODFPN+
hruEpkSnoxGBov9MQKGifY37cx8tOmUpyXOHbeJG5dBrByAxlDCwp0eeW0SoEBct01tupHLX6iMA
jALJtxcial+Xy67W0R4L6sSfUx5gpHPTOmd9+PUbXy65VCY3EqyX2RYcnPCbHBp/iGL3pOPUDKEM
iF2CheSq7NnNdnPC1hN4HDAzAUMNyRoJFLFjiEMYBGKQlh2gVZKRbV2GyM4vgABrFy/Z0N44wr6v
Fw5kCWn9317kO8PjgeeNBL6mFu8pf8EyK0ckrLyR+JokrOomM6+3ifAAnTTQGgEoFZ3pyuhuUrK0
ouQcz4qS29SfvPKbt2dFmhmRMHEV8eyQFpAlAZQh43dahhciUyq4HTjy2kHWUbj63+Jvu2EMsN2r
gpGR996oNVrtN7LZfDBQ6jIBbejV9AO3dLap9c0b2hxWurnZ6B/dktF5yDYtL726eVutfud0WCeO
Gc9LIONnQe4AVzZypFJc042fsJ0VpgfQVSqZpgTotCkhOIOg+flqT5SFICVyY2x0ynI0tdKSB2Pr
7V78CDXQrVtEOpaLL9PU0RUNAkkKnOvspZl12BOu8870aKfVClcBgsl0FmtmCIs88mmsv1+3BbrI
wlfFXH1QS2HGg015yzubow3XFGlslwJsRiR7lcjVX26ZXfrqz7iPqcc6DwS2JIJ6BCmC8cYO+bKg
+hrTmiABFmuJKuLNAUppeokHbIH4yzZKXb5GWranltLLt3AG7cV5Ts5nohSG1b35jNGdWNu+3bkN
PgOE8Qx4fHclJpdd9Ved31NW/YleyxbNe+B8XZ4Y9BMKM9tr2D2jhxgg6PhDRIsF6AZGS8zbRYJZ
wMnrkp/C3xXy8fn2/QPTPhrA44JFd/YjArX3exRT26K1AOd4hwKl1m/4V3kF7L4IOEEI1XrHzPVg
meWaZFonlEYU7XcQCQC5GvVSo4GxhHoQtCrJ3CmeHvo/Xza6l/EEzuioLVvLk+hiHTiCvBPk8PR8
/MP8PRn+H7b75pYqG6XkmDSHEZt9Y1mnes1iRJfoWoq3zy1NDgftboC6g4b9IbfqdGhcqDJMtOu7
p0xGrz03d+HPmRj84s1gOKEQat+uWuu16tQIAhBY0n1q/GGCNtES7Ycip76tTqhRPx/b5GkVbgY3
Xiu2pXrmz/KVXW2NQVA0MY+eicBdyzT9jcX+WPwqyxBVlbnM2uQS/mN7nC4XY06us6purVoUFg39
SiuftNjrz0c4dc/eDFAaRW50SbXgJ8JmdJKf0tak9sJ4hu9G2n9gBi0nA7UIOgjH9MdtAQKfmmtb
K00dVS4/Hc6o01OBp/dzO1OPHcQL/xgabZWoD8CjwnatJTOFHsXo1hbsnGAHJSRG47YL4HDgIZnm
s7+cL6kpmPfqGuUpW+CNTGqXDsu/Km00s4MHqw+n8earRtuIEwCGV2gsZY8i5pkt5MBwwxxAyRL4
E9fNgkNX8585JXMzUMKpAEcQUPVADyH6NoXhZN2cnAjSILZAoSu6SMtDw3p6lh26/lWI2TWtzGXc
J2DxqO6g1YDFCxjtoeNEdBtTePVnyMvaBcAynibmJFaAGCcFRPT6b75Ea98qvJRgcgFdR/srRmrP
gflwJp85eZcj3YJegD9FxfHJEYRagXANUMDZb+RcbYbXQk5P6q3PfUi84bcQ0YGqTq9cZzbfkNYf
L/NAYjYU1WQe9bv72XZdtobIs0MD7EGrCdLEW2qXkujFvrgzOZSpXCpoLJE3EyFxAAzCKFyJu7Z2
YjbqLY25MCA1+TQrFLtjUlyqGR84EYzhBoUQD4qEAuLkkSUuEPvcjlHL8JdlpbZaAQQcNJzD49zL
BsTRj/MH9DQ6XgWwMPBItN/PXxUUfBmkCPoVKJZslba3Rb0okQw2QG/MyCTMStZVs97mWyNkJeoz
a3n72iVtTZm0HLcicYaHIQlcHAk14VwBNLK1SCU/LeeWwbmKIWyIHgmZdwjtAPyuQgY8iI+S6BQA
HeUZ8hBemKThRi4lT9TFlFcSPYmQvf2Ger1NG1CTo2QkWOXEU2VeoDst52s63rduJAySY+hY1oeW
0tiIKyBZCQthYUpXIArBESfoOk9rG8cXl03fKAcuqkNun0hJG675LmGdbe56OaWJLmVzBNrdKW32
CeooaxArsP4+ikshv0qJVCcvte/lyrItgZY08yLkUlztogeMaN+EvKG0Icesk7Tr8hUbifZQQ2Bt
ccsydIbmlMbmGCMOC+cMH+i2p6jzwmLrCoIrqTk4v6FmJ2QgnE1yz8crT+FBeq6IvFe+BFGT+kYP
xFhlRoki5xrfpx1aM7oI6neeTQVg4mFDutIFm+XcBZPLrQdap4wOrIQP6/hLECIg2YnbI0v2GbEp
Cy2zwE4od4f6AJ8exKhR+IXUgpj/IGWVi56yLucowpZsluhhIYUdpj5vvV6VmyiJ3mMwVom6h4RB
8VXKrJN/8UUVOWCv6gsqXlQJrzQrh6IE/xWMNq6vu+iCDc9J4LNBRvICnXRQNIh8cVfXkuBZkF9w
0MaGGhCa6JWgTVHvyWsFSXnHqSToehdizBydpKl6LcS/ZyXJhAp/T5U4tgIFGr56kzq1sy5yJEZ+
Q4fxwmZV1KHg7qiqEoU3/JgU8IhIaur3kivLEvJ1sXIO+7DrSAsxQ1bPqihMNDsDIbPOYqbxRYov
tbsyp6AZXXU+K5pOEnr+pmIVFzphLG8HwgYJGspb27lNx1sqRELMhAOR8UPRYb7mer6iSFTXSat3
XhJDED6xiyxSizwRAlXO0A8M+qsi7vKzA3VDzodyitLEpzRNpX4TSxkER0K2DSmVp9AeteDigIXc
soRJYkiKZEWj4VtKZ1lCXzUGW3ccM3pF5Vy0zhI6xuS5TSlALRVRDYPWtzKQW4JmSYUiddFE2TKK
GiZ7AQNBKAHe22Vdt7A9qqBPgtwCMtMrYi6/O40k+Z99kqeC6XSUWKDwIXq1Xtuh0qks69WuwYhO
wGGpuJbf9SJYknA2qmzFuJ0I0ooUAvVmWORhDMaWjFG+qDiCIALtVI6g9dB7+1GQ4nENqFg67t7N
U5faMXnMBHoYOVmpU7LXJgbjsXSak5qmwl5z0Iwi/zZxTOmga+kvLah9HKgeNe3PzCUzcaWDLhkV
X3CloRdkzP3E93WAWzjpLa+ExravrGvfouml5FmoURJF2Lbxey2fs+ATeBySud5v26aaYv94EXhe
ld+Zz5m48/6L+YoDgxsK3qPrIY/6GECTodTtGFRJIFrHmEgny4QRNDkzn1sbftjogkVVHck/1Iww
+nGTdKwwNgXeVdqKRTkyOEp+FWTPiOnK13y6i4zn1iaeHbjyIGOFqAWMHsIoNubyIQCv0cTY+UKm
xaXn6MDNvD03MlWSBJ0WygcAxICq5Q9seBOicWUl+7SL9sWQQoM5nuNVumMqTF+J5LxwFv5F2nct
uY4rW34RI+gJvoJGrkSpVCq3XxjlNr33/PpZrDPTR4I4Yty+vaNNdEVUEkAikXatEYMYNUXgVVux
B0gNvTQzQkx1cT6VeeiRTgIC3wWfOuM6R03W6VIBPnVJoMloqApi5EA0+a/mO1jqjGEO8kYW4xDz
almWYkrEPXzx8OHU5eisvr+vjMvNSmB9wKryRlkNsJocTgvCNDQ3fxMdaI00X+q9W9g4NoZSAi9W
NF8T9+o+SOD0jSBPGajkGcMa2fb7y2Idv/+sayqaIgOIjCWLgCKBKbLKlFDaJ6Frt/6DVJqAzrXd
MYPt/dYDh/C1KQEFb0HulFu8uHo3ciff7UJN1apL9YRALooJ44OKGj1IKAKMphD8EfbVoXtdavRl
55b/IxPtaSiqAQTtpkas8F2cC5Ev7bvBStadSsFuqxvVF54sYAcIe/19SeTsUcogn0CoBDw4Fsqv
QieV3ISRtEdulcSUl81UocH3cA6f+3DpKCf7cbOliAqB9gqnV7zB6g0qEjcgId03fwEcuG7XnCM5
/Ut0jmy0o90/v9mF/SMLOGrXx9e1zah0eoqtVChaBISzCof07H1nJvm8L4l5n/5zaBeSGKvJeWCK
0TpIIsRQWhvgj3/zAm7DkkIywcKNHPF6RZFcqmI0yeEovw/+kHAiJwFqZ2tEx2FdPlef2qbTqPp8
f3lLG8nk4KuSd8koJdK+TYwwSK1C+klATQrAAP+BC+HnvP7v5DERvI9mltyNsUwgtiOTwee2VtLo
GJ7KLXf834lirjgf6HHRh9BH7ik6AdfJcoEEfx54uoRzvLSH0+twYUtcruUFr85+10RehFfAHAcB
5kwEzxCkBcW/fQfATQAo7F/WB3hLjOL73RjFAFvW931NMFfC0zjOLTE/xGis5cBW7xVLinlrKQHT
iyQA0AimyPw3O3GxuqgIc4IWXnev+KAeLmurcMkmFYCPODRminuHBp6obCkXRqAwPjbgshk4eQk+
6vZ6XH8Fcz1yLmy8bEzcvSb+DNEqSzGnuuCNLYlgrgInAnyHG2J338iiHcYbxFmdvDSrNSsE+SsA
f8MXAxLBta4Iuj7Av2zdfeVVtM2PdfHQ6AsdArf6iGY0/AWkSxkJCNY4ysrAgXJn9B0SbZU34ZBL
Fh9+V/ohxsRMVS4kAxm3EobrWhpjIIcMJHdoE/IdT/J0o0lSgXKVXBr3LzPb3QMxBPVxFQQFANRH
KuxG8f0kzLUgdOox3STZUyCjPGxkMUVYZYb5C8JwCh4NSx9pOW46CY14Wk6BtH4I29wK1dZyhyUE
uemwrl+8629ill6IOVdHSIA4oaxvi/RJ6vSNFz+26ZL2s1Xy39WDcRTgBkDNRucPozZxM4HHYZDY
IUFtFtprnoIqGk6m55v6I099Rwxo/6MrCyaUxcyZ5IKIFq0JgOhDZ/1NzDAGoHfJmthpgNSJYoWF
kmlqhra38izB5KzKJCYaumi5SlC5RbPsSgWjU20/C99kIQ3Kdp3dfAtjAkY9rIEX0sZOLNLWP2Ie
LKgxUCy1NG12rfApRKmRfkvKKiSaQcBIMNSUi9doAhS5txpM83+CxCTNjuOsrqBK+BqnT4lvCmFI
vUNZmGFxGBQa/5HKTYT0Af+qLzLH3t4VcAzAAwQdJojRb8YUwjEaxKJUY6eIs2+gAcMx6p/uX5Rb
A3MtgtFJPwfYSh1rseOhHzNrN71qImt2X8acOl6tgzkKWWs9QHNCCIZHwPQ01pQPrT5dS/vR0hWj
qamYW8OS07e0NMZAS22gDOIAqSBxjPhdFViiuBBmsbn2SclA4zThFKNZAElbxszwnecpblVlDlcW
dqUdhfJJjhqjQ2NqOpixstGBoNxV0cpvFkTfOprXkpmDc7u+kcaszpyEPP2RstIisTGpb7fEyDYT
c11LYk6v0kU1zb0mc/LI1gTTI1YRovuBdmRV7wfa+QsuxOzKwP1KCEZ0JlNy/eblUpKEep1hZfI7
VyPFpCH/mb8jR0gDcclBmrHJANP4rzDGUvK9nARCkmNxTWuE4UFqPrRsVQK3beEOTLvEGH8IQscv
iJtQumBNshYWYxk1OC+/K4xK2Kj+Fk67hvEALtwL7lOvHtGw5U+XcMESzh8gQZJFBLssumeY1IY+
po2QcUXmuOOm9DkTdDo8LTNMqj5r/LF0H/pw4SFga2HTvUBnAzClUV0F0QybFwMmaN4RX82d4GO0
0+MnZ3RHGfSFFoHdF3dGs46ftWUGkVt391rspFoXzidfBQTJYS13huZD/klatGa5MfwLq+IwELxW
O8v9EsOVTPbdYYj055YYff+ugSNb9az7B84Wz2+2gNn1uveQ0Fel3OHWvCHZoR09i8DU7ndgy4iN
OgSnymgAqMYqASfR0QFFGTCJWtmrvMgrfOvhXW/L9POLbRmHHO2JOU4j3IxAjEUXCHJcRrrGQOib
vi8ewvVfTEZyR2IJm/u7MHsgKL5OCN6YZ+eZTQjFgvBamuZOlmfGoCA6HTwj6u1QRHIIRJaAFvgX
AtWJVQ+AApgGYgR2Q+35SBvnTqW8AVjf4Lt96Hom6htVhlajpe7eGfMBzGvEOmBBR1qaneEvtJFz
h0bMnWTwnchNV5xb0AyxcaMvebTTU8IYEEWGQZxoFpCjuRkwlfhECMqgmGBhXDNaITlDn72DuNDQ
MufDXcphPWdPlXxhDCGnteNzfR6B8i/Q8MBZhdmCbpyz4MztUR0wXbs3PgbqPfkWWSdo5AdD5ZO+
WWLXmHGC8D06mFEViWjoX7hWXl5NQxivpHDKPDSyLDS6amFr5yQg8AHxEEykdMMMJ+ZN2CtSWjhV
kAi7XiO+FWoou97XTHYA9NcgoJdz4mSbmJxYbhk9y1uhLOrCyTeiMTVDR2veki1l19MHz1DXoxWf
cuO5mzqyYmMptze/yP9KZx66TOdQ9RcbSCdVid6QXDiKfjAsWL3f+gurpZeLZE5LVrqkbEosUtym
Z+4tWCO842loAnhefiB2AAbd94X4dXZlooj91aAh6PS/VpAybUFgiiKrE41AjEp2qFouGBW2SvGf
o7sQwbgkiqcUpI76wtHX4jb8ApCb+66apVU9CJa7U8HMujQ4NfuCAtPxn1Ux5zVWghxkFVblb5Qv
6Q0b+hKa5We6CzaoTevb8ERs35oYGe+r6Zy3gPQvWjiQ/1Wn7PP1dgZeGFS+jvuvpBmVKgPJItfk
wcC1Sr29gCiBhMXCBfz/yATOtIKJVSKwLp+SgrMnQvrZqUGHLlr2MQak6nYJ5mp+T1V46VifrqOC
dr20uMdMvjR0BUDi1VW0jm3Ogifku0b1IIHepNlJ3xNi/99wiZB+LgJSYLb/n+TfDbh4gUtAtiXC
CMnKoTdLACkpJ3Q9HEbjQzebnbZwhpM6Xl1CGaiGYDEGLw88MOT/rtep5FmTVwDUcTAblBml5jdr
FWTeVolIzLyvLixaGxhsr2UxD67vCnqYelHhJP05Cb9/hj8+uLlNrt4NukeJfKhQKskfXUCx1FSp
D+Ef/Hv4LPtt++xtqsGOPXFJnZbWz5xzVzaeUBB8kyq9AYRY0Da+8MT578XoG7xPo00brUIgA2Km
dFiNnaEJC7b+Ni682hUk765PQNKlXhMlfEHd/XXXrvs3ASNbcRilzqxGG8zd2fgiFEuQ9tO5Xp37
lHVBWRQTpnBF0CXPSM35OmjVpnHQG2Ll6mMrbEUtNWIwGNfe9/2Dv9ljsKNpeJZFGAnwMbCgj4Em
NUWhqqVTJPFbHnl2moP/omle7ouZzByzJJTVAe4BLl8Eg2y9P+2VTolB/u5Ug2dl0lOAodUuQ0ls
aeRibj2Xghh7G1XY2qSBIPQKncMsN0ii70c5W9i2mfVgoGNKjk3YFqBkvj4iTa5ytAAFWE/u5CAv
Jf6zltuZvlRinlEFKAL8DDi5SB+zVlwIZOAtd0PpDC9yTGWjPBay1ej2/dOZ2bQrKczlz9WuJZk8
lo7Gp0YVHgNrRM74vozbu6RApwFninQiD0J4lgMJuD45uhPCyhFUDmO/bSEB61MoWxNxjZmFimpE
lRsZeRsVhi56Be0rLrLaOlqqAs/tqYoLhnmZ6R8qY1b4pC27XJEKh9daGivyig++Ijk1XC3ALPxS
EvfWsmLdeDKAa4RhJzQgMqoSpmEnxsQrnTF/H72vrBBR4zYlEYU21KClLltz+THO/Oc+t/U/Xe2t
akDHCY7PrxWxNVCLULUGvZ6AXDroPWAJ7p8Li56HXMb0fUhPAjkYRSZWlaMyalO+I4XTlPq6TlND
/fKliUbjj7ANKyM65xr1pTXHb+MosIm0yft95Wsr4lqDvC/BBBu/3P8k+dZYYKICqVIAXwCciojX
l6tpxqjuiQYfdyheCz0w6khecDZnNF4T0ZSFWomkgxmN0QFMU/l92hW1kwujKQbbHoNgkbpgJGYU
DbPSBOAZIFOa7vD1OoKm0ooxqmoni7bC+LfQdTMMdUP0R6pJ8UJ2dsYiXQlj7nCceYKaqmXtKCUx
xObg519t/hOof+6fzfRrGEOOM8GzJMmo7+CFul4TKix9W/pZ46j1J4duNqJj9MYDsZy4F/lnBaWY
+/Juwy0EA8AgQRpRQkUCCnEtUOq8XJLVrnF8spLqEPUHLzGV6q2uRSrpTrVBv1igWcNXduZ30SY7
A6RAj7bQVEfdVfL6/ufc6o2M5BscT7CcCOiNnVT3wgGMk3jgYjlonCQ91uoPSR5CLVu4kXMykF4E
DxdmB1HLY9Tfl7OYA+5K45To6QxA1Jchz9T+T/POWMKU78AhTtP87ABmnvJqFTZ544x2jfgA4IHA
agQe6VK4fKsv13KmxV5sGMbNFfRDQw4ZkD3jLRKuwmTVjmCIWbjSt1ZjkoQ7jdgcbSi/inQhyZc6
OUexqHEaSfWNWugPIvBgF85mZjlIZQs83GUglAGh+3o5VeF5IwYHWic17chAqpnKC2neSZ+vLxjI
Ni4kMKffqIUeoom5ddDiAkg+UM5tiP24lC9nx9lh9cHRPKEJ8OJEFMgawEDTs7KRwtaJ5WTfndUO
Hny90UuMKgbPif84Nvkb3yeboXK3Mcg/gfvYy3alygYY772zj/ZgzP/H+yw1pOIpC7IHdYxtzDRx
7un+lZs5V3ypBgdVBOfPzXgrGRoBwUnROi6puE0dt4HVVsPPfSHsyM3/3Y//SmEONi/LvsyHqnWS
cd94oF02Yh/vs/zhH+WkN5SD12E6Vc+OPZ++5H9V3w5HyxPjBfsys9hfBiVQeKBLQPgFW75Q4jZT
3Zyk1eCgNZrqbQMI//sLZUEepoVCAmwqPErAibH9Wm0qdXyetAMSEphzl96iU3huXvqH+gjYlJVq
xoARDY7EN/3RqjYi/Vat+18w3XhGwRUeTjPafuEGYszp+gpxftRFXCUOTgV+CTXxDSHbxVVt3pdy
+xximRjLlDExhKf31yu72Eg1zpJs7N3BEdJ+rQI0QgFORZq+iksJudsWBWyoiLVMbR0gf5anI72Q
1NWpytdVOTqDMZr9RtrlTx7Qh3ujM1Nr2GHC+OgZf8PV+HR/hXP7eCl3+vmF3CAJmpTnitF5M49L
kfek7ewZXf7uaXcvfrcshrWISZLR0am8+mx3NbDtFOMxspe6Tme84+vdY3ykodQ4wDFA0mB8JqvQ
zPZkI2/S9biq3irzo1oPK85WHWSlwT1Zmq6VLdy4mQsBtxwDtqg2YOwLBuZ6rSMZtbToMtHphy4y
0N9PXe415AMq/yi8BRoUFC8NzQVM9ikTX8rKzkrfjtLuELjAkkeSMlfHdZs9jIMlLvGq3T436MGa
eAJRnUCY+RtTXZxD6QN4SfQEtP+jPd/IRgyBjaLqr+M+ByCLnKg2p/INyvCSurqvXfOS4SMDvQBw
bGwOQiMZMrRIXjolekw69F6kJKF8v/I2WfUWgIH6vrhbu4cGFwkEdej1ge/PWiWi8SE3hqHsBKW6
V7jcBtDNgscz40kCZYNHOg0OOVEUiVE1YdAS1BR12al9Kz+GLqq2m5FQskp+Yid5yB2Ro5FIu4cy
MSXZrkEeKBwFOzAFo13MJN7ap+uPYbQudMH/GblEdoZHHqAE6k4A9BW8sMAI+k3VrAnoks/jC+ja
hnot2nqzub/ht0lUkDihrQpVKH6aDWDT7RkpugGYErJTyBwaPg1JeMTMjZY+56FI1WYb+3ux2UZk
qwhUG4lBYjtUPoEt1X3e/5LbStXvl+DpBY8L0tVs1phTCq1QRwxQal8kRtc3letT5B04IzgqwSEB
Fgm3Sop9sRO3/lZ2wkf1UG7j0/gjuJZIxVdBW6P1Sl9LxAAM0LjwkNz6Y0BcUgiK4DoeZUB/XpuH
qKzELA/xdUP91QD+stYfE+nvXxn80QWHsPz1/m7c1iiwG5fymHiHA3JcpyaQ17crbds9ODpoAp4/
nKfvhYVJ00N7beQhCXhC2HO04N90eXlJPJExRYojHUD2SzChcexH2zth1E2xMfUarzpCu/6E/r4y
o96ueNEFW9y37+Mfrd1z9ihbYm2P2qOirlOuN3LQShc2twrkJUKN26fu+ksZl6GOyrrV1ERBk0xL
1QKc8ONWkZeaHW4fPUhBNgSt3TATGH29PmnRF3pPqzrFcQcjKkeqy4giTgGmyXq/pLJPZRkjLFFk
L3lEtyMC05nDxwW+lzCNHDOSdQx2DwnXKk5QfCk7biIPNdPKbAG0Oazr4DCgKbzhT2OwsOTZfb2Q
y7guyuAKjVLVCizfSxmcU5x4/q/OjkwzORqZnE4mYVDWHTdE2ag4TVA7oxatW1KvJKVfiP4m432j
zBdiGP8dxUJf1ftecZRYWSldrBrakH+VSMrGeptYQdzkC0/WzAs5PVTImePsRCS2r9VFSAoXbLa8
4sT5e1QC8d+uIuWEUXXaccHa7znrvmWYWyHYmTCyOWGygr74Wl6mRpo0eqridH1KZe9VEbtV6D6l
GJvsy2RhcXPv8dRwixQcnGeQxF4LSwLMpgKuVXGAM6lSbgRqUZam2oIJmvH+0NT6C/aNciGiO+ZJ
9htOwTizKDsqwMVSAhTn6JTEL7KCmRzZUqEovaWDIM7qgPuvAZvqM0rtQp9muDEyp0vvIZqtamBO
Nom1mFCYdRhUIgBvDkEypmmYTVCaYGzESJWdNIy3dUEoSJtNDueLAQ1fFSmmjg0FeHOu62bG+AHy
AsydTqDxknT29HWuvOpg9X4ChXfbPMTBUmrstkgPs4HB1wmqfJrvYzsRymGspY7gCQf+IVUkQwTH
b1mtXRNImR+uidboRjkFRzDZmgP/XC1Ncc0q5IV4Znt6GQk7qDuc0x5DmbUPTOogLAqz8jBAht1E
b4Q+SAu3YE4x0XkO0jkNzTPoi75WTGBQap024NFyxapaIcEVAvcSPIILd236dtacgBsL7z6iSLTV
M+ZEyyUMBHcSfMUzPHzLkulJNx5OHrX/6NT+WgV0zxvgdbY1hzMNy3rYvlo/9OPh4/mp2QFr+tsH
Sv0TELXe1+vH9frt/PfxCbiB5s70nLfd1jV2j0stU3PHcfnJzCOZk66tqwHaWo+10YfP2rDrtMJu
hYOAdo37+zPrpVwKY14sN/HGigyy7Ehosc/LLRoeRe1ZTm3hkytsWbaSZ2lLHsJ85wKI/b7wuVfr
Ujbzak1811WY4myk+F1G8rIrTUyx35fxy+15TwEY6+65fJ7XvSY7O2At9vaE2AMANcAwiQA61SY+
JyuyekpMMOx4mOvfVg8Ij0E5bi6FyHMOKNGAYYZmfGSE2VseyY0kxRHeGW/4k/XrdnqnPVqPh6Da
8YpdpsnC/s5dMdREgGsF6w+HiNH9oiYFN2EmOIXLUwUjVP5CDeE3tmA3F0la2C4BEQZikOtLjI6C
FG1cserY4Dc0NueR/qimTL80SzN+XPPnGBiFqVIrRBfH01rbxG8vCQVjxul7aRBu7p5ffgljw8jQ
y+LYTmtVdoPjSh0isD9ohFhQp99Durdi5qEDPoM/pBpWnNBhC/zONx28AZ8V1Wn58PZpnzfE/Pnl
uDF14/jVvYGkieYUCWag4tkfE4xXZD/uMlBovjTGEmzc3IUC4KUA8hGASSPRen0cY+GTNMgbYEcA
saMZtq20zpJ2Qatmd/pCCLMDnFKXoBGqVKeHrSDosAQUSgNE0ezj/s2d1d4LOcwDUWnIFtc1FtN4
Pci3tAqDIkU0LPhH81uGWffpIcLEwPQVF4kZviSpPra96gBHCIHCQzusBeB73F/KnIep40jQd60h
LyKL10IADNJ6fpqqzkDQMvmCmYT8WesxKYrkRPZ5X9bs8VzIYgy6yAM7qgwT1fH03fjFh2ZelIZQ
LTnNc8YMgK2/JWe83r8cEBf7JrRNV6p+oTo5wLxDaVNVvDH4hdn3j3CmehQTdf10f2Uz7yLOCeEt
nnEd/QeMdhOgMnt5LKmOrgzDjgh+YdWBsBpzdV8hSwQknmBB4owKgiwW/NgyIBGmfuLrc9MHGYQc
HIyKVALXKESGp63O9xc1c1xXIpgsgRZkIgAjYE+ESKYS2nplpE1GO0mWOGNmFF3DvAGCAH76W2cU
PR4Dr44ECCqKb3SG+JiWH/qFWcIlGdPPL5RirHnN00rIqKM/WEujrYV+oR16dr+QzJQVJDoUOG/X
InR1aON6gHr3sZoC32M4qypCfJkDxleEMY77pzOnchj2QuOeAjwMhA7X0kQvTUAb3qkOJ2a+1foZ
MKtHElG38jE6lQT+qsn8hQv8y3/OPDFIE2saYOMwK4njuhba5K7fCAmPJQIgeq8Bq/klXL2UZgfq
xwJEGoVx8CiIJ1en4/H9SMwTHcAZ9yCAM87oqAgEwI4u+S6zG3HxTcxGJByaCoH1AO3R63Md9MSI
SANqBhRiQKhMWyWX6f2tn9Oly10Qr3chLIGCgmk4FWxRT1J5CsVNHCxUaGdFwJwACgj3Amd8LaJL
+wSIQoLqyOOh855GjFF1ZOF+z5kQNJj9I4MxWroHIPWglmEnx+6rF+ovLqus+zulTltxozAXMpg7
UUt82SCTj5GK7bB9qSzE1EYN3UE0jT8RLd/AD9Vs3yRa2nCCzz+ZwU2KBShXiuGFzDj9bE64PhsV
A0GBAW4a0E26Pu3xnxMoKaCq4MO8tgaokXi6VszHf6NeqoSECOAn0IzC3uq2kod+yDQctuLJtujF
gJNKsrd8UDdiIyYHFTNT5sKuzWwacqYgf0LjH0DQmE2Dnx4JnRZrjqI9D/EGEVAGxi4xi/7nDgbG
/bWJXR1z/QA5v1ayZGiGrhQCDW4MRhj4VMrMuEX1vatIt3Bl5i7pf0WhWHotKk6VslAUDvpclU+h
3L7IvfiqBUJNAYeuGD64ZO37m8iyGqEIPY2AoJMGHV6/Oc9rkV5MIDNINOetBmFwiYDqBekcMzZC
xFmY9jLiQ0WBp2XXJrE64020wI2tlmsUA+5/ydxdhnMFnnVkfW8Hm1JFKfpYLjVH57ac+sjzPzp8
n/syZvcXbSkqRrjhybFUEZwWKUPrZZpT+GNooAZ2BJ88UjMKcsrScQxX98XNLgksP6h5T9xULL42
GpdGMXBrzQEcHFUwj5aRj3p8vi9EnHtQUTVFnhyDMGggZCy7NvgyFwyN5pRg9fG7XQfULLzbw9++
PvIxbYmtEwxH8sdCRYZOXgGxL3Z36VjRdB1wp76NKOoctOc8Orjd3vMBngRSr+bIL7Ue304lTMqG
S4S2UzT8YWrsWtm6vi6rsh40x/UTtIpLtl/vOgR63kasTUUwVIxnGJWo/4tz0HAI8jTrhXojY8LL
TiJA7ZA0R+jAQK1p9SMHhLaVi2TjQmXztzLBWvJLUZMGXjhQZYc5AS6EqMZo7R5/FBTLB+D5I12B
ESV0kZ3STQ8aaB2ewAFuQE8jwwPw+4jZxZgevdWPZ9GHALtAfd3wt4+PjaH/Cy9PQ9sHOjrRe8Sz
zyYS6KkSA0HECUb1DCforJZaYbi9yC/ct1/36mY74OyDlgXdo6AIvN4OH8RsgHLUYaPxUsWbiLam
YA9WRQ8oY60F8xDQn5Z+xfQh2+QAeQNIBKq+ggVbR7Hw+zflN7649zVMZCVMkNW5h6+J1YHKjakD
6/Ob61ZKvXLTnZo4oV8ZkoqcnY75HBArof0e9CvVZsgsuROBMtvbAFkCyxLasrmdLm3Qt2zm6m6o
1lK4IyHC6cio6wgAwW+Cv036gDbRoWrsigM0MKJfQyWUdwKwmslJZXYqyB68jZIPhtouLRY7e2+t
k1tzoYhcCETwsddgFVoMGwKoF6Ob97dzzu6gVIx69RTTIT97LaGKohx33COO1h/rEZidwZlIQEBs
Fp6ouYwNhrYA6j41D6EBg7lTKFp4gZ/i2Ercm4y+AZPJ1OAboSZH8SoBFkPH7J9qQJlOIKywfr4I
/fqSqfrLqFBbBv81uT8DJdZjZCITQc3QWCqgzGQIwAUDFo2JrUeVVCbSbAux1iQ/JI7kffDDR9pX
QDT7KNIPXSksmSQLr+UtGAdM6aU8xisJi76Q6hzyNPLJe3tXsgsQ5lWdo/l4tfOC8oWRdFSOTX0X
hJ2h97abbnw4herwWIsRcGh6IxYsaZCggCCFR9c9sqbJU1WYsfA+CMYIrsGEo3lxitsX0j5FLlXG
aB1xS5MVs8/CtG/TEAd6QthWzr7pMq9QEuLEG9K/u8DU81Fs2sjrFuTpstMv1FrnUubapTzWKmmR
qvsF5LWASh2z5FXRX/nGN9SDkhme/pgTWGqAI4yBpUaPgC90lXHB02MJE379rstvYG2RD6CCaRrB
6d0D7xtu+gSYcRqAZ0YwdX2F6Q9RfoQHY0iaPSYAOu0tjf/gg/JU+uB1cqmwOLU7qQxrMlC3BTQS
ykVoRGaeyZr3+TKIoFIdzt+RCmSAsq88N1R1G3vrIlywHzNjKFOdHSVUeO+gQRQZFS5AkcFlXk4c
sEFIlaUcFfSeOV7/Xhh1UtER+B/Z5r7NmiskXspka+DIsueu6mXYdnRAA8LH9o1+zVkA76FHQl9T
2AnAoZkguHQwiG0mC7Xx27FFXNuLNbP5iEEtKr+a5Cu9XVfqrs17dF62YMsz1WrlD5VRVwcA5Sbp
ThbNKlsaDJ1s5e0Z/7Pnv50oF89C03thrXSQX+j5VuLeiGRo/IaXMD/p+ws6PqtP8HxBEYb6IKoL
1w9EKPvKQNwS13oQKNCjDL0yY3ikobbj1KMoFUa0VCyaNyUXMplnD8DVgFlF464jSZa86jTwVWNz
UQhG5wNV69f8WXD/3tepOS8ftXeEh0AUwlwEs0yihAWQYzviBApv1ukbj26cLDrfFzJ7bsjVAqsY
6JVocrjey6FsBDkrieaEYWIE4trtYlNzrVquDG6JWPM3cr5REugIENORoUPUey1M5Vr0q1cwBJj+
NsNNuOFBi44LST0qo0rk0bOOd9gHChSqcKPJ0U9UwdbqwzF76Mz3qUfKpcnm4bmj37GRwpUDOAqq
KKL9/H1/V2Y1DLEcEg/YmJt42edUsUo7GHLFTx3iQoOHaBc1JqIQOxr6P1FZAML97b7QuZcetCTo
MkY7KDoyGHeEF7IG9XAIJZVE0wjeyEOyanRAr2XwSYSF8G5Wuy6kMWdR1GUUFgoUWoVJzMVPWfwe
EK3dX9JsDAl/AuONYDOFHjM6POhJlIqcD9PPvSRNRWP1s602TXf2vLe4Xsc1bdDYxwd4jfZh6iTC
ulc0gH9k6AX5DPX9MAEFNIChGnKrlPLX2qtXZbDKySrv1ve/deYmwEMA6g/QxoGB8pt8vbBgkSyN
fgd4eMerBiDnv8vuCZODNOqOZbgEeDUzi4B2PLSTozkPpSWdjZQiXRsyPZ5MGBx9+CXF2vdXo7Ye
SpmGoHpNNTrWkRkhSdfSfsT/FAEJfFa6hes/a9em3kBglglIsrF8wZ4w1kXOtcQRPMtXrCxbJaem
NBQkFny0Rgunaul5nlPzS4mMN6AlsheG/mTWAsTq3si9e2lkZW6NGa+vMureOrgk9492SSRzsxo3
a8J4gMghiqxRhl9fn/v4kGFK2Ys7S+aUhUm9JYHTzy90KcHyxqrtJ4Fbd5tUwUPkfhfeCWQNZhq0
6/vLm7NWE0UiDCvexJtKpdKIUlUig+MkICrhyp1A1h1HVXQxAkCXvDXcgoM1m9vDBPaEojYN7f36
wRfL68ouRfcE+tREtMiQbY+oyVvnR8kGciD9I1sFVbdTTUKg5wjgSS09V8aoIfS10njhaCdtYZ4U
ghSVjmVjvhWALdc7LXjtAMJx5IehyJbmfYp5ta41QrNuCZtpzj5cSmLONObyGFgbkBS7f2q+pFMs
JJDGjCNkx7iFI51dlgyeVkzv4fFnd9hrfQ+sxr7moPgEDyq0ZRE0LWpmCPxSbvi30elmC39HNNB/
gpLm9FJcnGaUt6NXFIE2dZ8E4QaDAKO2UbOv0Wy596i3Ij83o2cwMtSfg/AQVIMBHAi0wzQbqT8P
6kqMliqSc1YJfIpofUMuCUaZ7c0qIr1MuQTJ46QD1+74XAonmVi++ifnko2WHSUve5Gk1/vXaPaA
L4Qy0VuE2oLapxDawuZy/Q86F806+2kwJ4L65cLLOPlVN5uOBxEFV7z4yBxfbzrPSWoagFnD4YNE
NOIYHYRcXCxhfsyq0YUU5nY0YxDz7ZgjISdshwSVOFSDWkzBd+DyHpYaJubiLuDC4F2b6DfR6ck8
9p0EMEA83UiDvdW8+TmCxdsF6E74QE7eS7zQYTS7NGwd7ggifHACXG/gKBRhnIYV0vrhO6lhxOXP
qnoVuaWmlrmDUuGRoXFmmoW+cZC1IJbaZNCcnpyD0SH1gqs5p3VTh+2vPwzGeWYdpda6NaYjNAdY
zFQp3nuAQOjpSwHqn075uK/hk4lilQ5zNtN2YRTnZiS+kLowDDHmholQaxRLmolP8YgazGOF9PWS
ZZ5Lr6F19B9pKlN0Qj0kFtE/rTlpRTZStuczIEuF7yW3EdIPH6BarlEqsGx+vAtj38xLARg/47aP
SwuE7HSMXvsKfPHVhvgvWp9QVz+43aOfgUDF4IB23yPJHewisKXwm2kMeKy2wJ3YAOuctLi4J4wI
Ax2EphwmR9IHgFg3A+WSk+YFVBzM+zs78wRfrZXJWQL62Q0AfqE5leifunpFVM5ASzwmqXYY+ek2
tbBUcprTS1BzYs4Tqcv/Q9p3LUmOK0t+EcwIar5SpKpKZsku8QJrUU2tQfn111l395xMJDdpM2sj
2mbKrIJQgUCEhzv8iDC7PaJHSF5hLTMjduJcOpqk3N8e1NIRg3ADGuZwqpFImQd9djFYrG1H0FQa
flKoqt2lsuUYCogApAwZpTIIjJVLT5kdxNX+tFB4hdIAiD5FNJQhhUnWcmb4x3fNdoF1ARTzx5zh
f/88/ordX1Dltt/x78BGSdqZ8/oq/trqqdO93h76QssnAnT0TOExhsIzeL0vxx6GPbrNZXyKOnhK
a2eGm+l3SbjT27007bshcXqfN2D6PkgAu00h3i0bxO5gSeRr9B1LIPCLx4LwLZYZKQE1K9Mn1U7n
0Y5Uno7HyfhUgN3V2iLfkcd/meLUeF99gUxkXKtUL2WXLr5AuEcqOkCoa8RzJUw/C2PTNO2+i8AX
p20Mze76x7n3Y/oq08TOiv2whsZYekWiE99EfyTSh9iQQoRitmlHio6bIMNGP3Mtb9pselaBu+Hp
c6ycZHaEQnwQ/+bZX015ifv9+HsCC7uGamP8IUWjM5Q2VRq7liEVi8CQyn/4R/Y8rOk0Lz3rUPtC
yRulKUkH2PJy17QqgZ5W1Zg+s97xjg0y5nZoNTTz+qiNmWOqiW3Fdxl3wgfFyp2S7cbJRf+MS9fm
bME9WOAYMFAjRviEwsHll3QBzaKyp3h4T6AiyQ/pmt7D0m0PC/jNIEOwwAAs7MowUIpSbyAKy81t
C1XaHeGPVDvOfDLVY6mrdtXcRWsMEPNKCx7iwqiwEfs2aiqWq6Zv5S+a9WsudHFls3L2F9yQNSfD
QGQFNSWgMi/nDrukK82CIBMgxQApZ2CeVzO1AjqheM3hnpwuHOLNANAxar5DvANNY32U4tZ81A2i
27S0/kV2Fc4I8F0sqAEODOHt0chVnlGO1eTkSKsteyDaXYoUfvZ0e+gLAQLygIA0GsgGgM5ImN6G
V7FaJZjeBEkhCXG/nNy1zQ4liwDRXLiWfVhazXNzwrBGWoysgXoVyO+PXP5ZRkcNdNz/f0MSjqRF
krKdRgwpbpH9h+BXuaG1YsuVZ9zH/yLeRoM5lokqM8+SJOwcU+Zp0qqF5WdoJ07oi9KiQEjeW3lt
Qyz1E15YElyiCnqrIslzsOPI5VuKHqARSqa1um3Yxuibu8Kyjepn0+Ip5/I10PKim4PykAF3jEwO
MHKXB4QWSmO1UWX58ladtknykEI8gLWOIp8SaqGyt9faJ24dSuWFgNE3flXQaL2m9zn7F9EVzA4O
eWtZApmosLDqqCpRozWW36Gnn4PQY9JQJq8DpzFXsjkLITqABgB7aoiawegrWMoLOeLxRCw0JOWu
FtyPWWvzeE+jR7P/cXu3Lp2I/5q6YiPMoYQwWF3A/Ew6NAwEBWgZBzDgtpGF4AZ+TUbWEf2a6A0X
QXUFi+KRxNg8UfpcaW6eOlr7Ths8CKJj0O9TIBGifZ99GgSQncqzwIvYboF/42RnrEBGrlcRKQ6K
KAt/4CIREx0pgHa803Fi0lL6KGj1DpAL1GiMfpMqzdqjeyGvgA5v9P8i2TnrDH8nts4iWqmiQFz2
FCtJNQfsUmU9J101hOhmVDpjupFstfRuz/b1ksImWm3wgoS+sfyN0Tyz2SfI9Q88Zj5HZBjwTQtp
2H4FHrQ8sDMjwnXfcHmUIjNkfpP+jeMna5PnNggzdcgZ/yaK5ObT2rv4+qqAlgJUbcAcgaKFKU4l
GulHiaGE4ocKILjso4h0vw7UbRf+SfN74FL++SzOqwb6J8AJryhYOrUMQfoQW76EPs1xOlR7qYrX
iqjzm+nSpWBMZ0YEp9ooYEGoldDyVa31qHJfQKXBsND6JW/z+HGw3nT2ZyTlyplfiKRgFveFDoVk
JDPFIkmO+7hJJpyBPvcLOT4wiLpBE8Ou9+0MEzI2fdht6yByVzHIC0+LS9PChWVlBbdMUlt+jTLm
kLw+DtCr2w0uFKFYvM1d84/FQRzQbYzCI9rL7TX9fwwcaWQAAzBu0Q8ZKkQA0nCeb5q3dt5/xUA0
HRV5l0+4zSYkOx0lCF6bSV3ZTQvECMhSUUBCVTAD4qYWsi66VvI6ynF5QD7m6QUERcA6/zYcHao3
xBlQkYTInRfYn5ON/0QKe1s/ueOd5QJrBbVEQNw3t6di6TSdf49wfuMqU6CTje/RX7Ue9J+BI+te
h+QnlT/UVT6ceXTiPlfBWA2OegAyEOde3t9BBPiZbnIcJhM6CxEeRJG2raT3nlmbug4hW7xhKpwV
NZ2aoR4FXV7laAwTnnda40AcWmr/SPXGSJE7At1lszXWaAvmfXf9haBERl8uRCmk+do4c5omVZJA
DyfLhxL2Q0hCSBvXwdPtOb++1rEHFHhfcPUDGiwqVBY05U0/4jKwQC3dgOkjHp6aAlK0eNuuEh0v
LjAqi3ONBt2QhhAyoeG/MKFAg4PWKE5C93gRBgDUmmZhN3Jux+jnVshJSrYRGWwiD46pb4tyQstU
4jWmYavmSwDR5dszsHD5outMsUCLhGZQwFgvZ1lN61A1IobrEDA37Y4hsUahfNHwleO2Zkd4VrRy
3UyVhACKtOqxifId2gQPKp5u8Urfxpoh4UER1SHoZ2sYGgdPs2yebcPQWcPaLO7Ns1kTwsGIFllp
Nbhr9S75aYYJMD7QZ7m9MosX+tnSaEJ6T8WTBST5GMnEHAaUnboNsG9efxuxG7QPo7G5bW+BpgGH
wUQTAv5ASCjihzQjllI6ZsxPbPIsAfgYvgzuDM54AQU6R5bN2OpgCLs3Dn4Hoprb1pdOIhjr5q4m
Fewo3+Cqs9OeqoM64/SYb2ihnSP2Q9eokr9JDbDK3Uqb2FI4dm5L8LTon6eky3KEY/3WUD+r7LHS
VkwsnfWZ/85AvAc8gQicjxqWMlRCmA/JegNUwDG12+GOKXuqHPS1lZt3m+gp0awCS6i8QKxb2I16
laMZamoAK8ukewQnDjpXXBKSLx2J8NqU7+X+d92vvIhWjIoUsRyS3qU+lsxvxxyoZaRFrbtawssP
7Nh8StEBbQBjLodrQeeiXQgfIj8MOnP0A106LIYjUSR1zQAgUg+8xAG3p9Fh1G0O2tr7cnGjnNkS
LslWzcssljCxQf63TF5M9U9F/k3Aifruf8YjOOCMNQFRY4xH0wHrPcj72oP20jB+xskR5JNFoK14
/IW8AZ59ZxYFV6woHLSgMizqbDh1/KgC2yKZAaopx6B4KpFTBsWuTu+HPtvUcri7fdAXEsmzeTCA
gQd8hpsIu7XI9HIaM5g3UYmyqe6N2a+S/lSCR6t8ptnO4ootKXaaHJJRcfN/ceOfWf92umd+Zppm
FEjJGdBI1K4AMtIGY2f0bgYNYH3lzlu6JcC2j79BVoE4S9iqca3mCQ3w7ENpCwoG4fb2TC6eBPTA
o4MQEvPALF2ehBGOQGs1uLEI0Zxj8MYdIs1wio5tu84b3nnhQOZpxehC4gfLN/9qtHhgSsSAoekr
yywzit0TcacAlyjwUWQ3TG4K0Si1eufmpgydKPiM0Fm2iQunqt5auioZuji3Z58hbGIJNeZE7/EZ
SatAw8lu9eep9AJv3GjbwQXTHQP2BFR/FWaFrOyhJeduoLMNyQrVnCO5y4lvzCgYigjOfYx3PPmA
thUwxnaZ1nZDnUJbY+pYPDHfKkTGHAsj53dpLw4NsMtLWGhAN5xBz147dV9Zjsp0p8jvOY8cCSy9
tZR4JWoxEog1239xnc1N7jLaL0G6LEKb83KMJTLB2aNp0qHxxiq3aE1hlSvL92a5crMsed1zY0Kc
bMpd22t0Nja9zh1c9REyYf/GCZ4bkS/n1EynMcgIXDvCDVbXbiJ/pgrIuOlbxDKH9sEuQ4Ox3fbT
pszdfEjXztG8aOKljc2D+ZQgywLuzcsPYK3SpGFmMD9G7jJVHQBwXPRAALWEhFt2x7tNm/4yy2Me
QcYo2hjkxz/3Hmf2xfsbXKLolEx1BjFML23w2BzSp8oZpU2pdc8SHv/Rai/G0pkFvAFHB1gtYLaF
hR2lOCadbOHc9Po2S3xN/j3VbzW7k4p0y9QerstwIbdH+a8qiD1Qcx51azVzPVsRJx4xLkIHUFMg
AyBcuDKXeAnOawK3iU6Q8Tls92YF0jGQDgYc1JJDZxvgC6iU2C8K+nx71hd6M+aaAAhxILYIoh9d
uBNks68a+HTix/ez2uKwAZc20i1YAOhh+MnW3EceyTy53+ROtVt7tyy9KUyEGkhgox0B715hCcK2
b+pEVsm87fU0ccNok6lPnZecLDTQeUx+WBnvQj4NBkEui25AC8J7gq8cmJGlSSoTvzEkh1fEA8Sl
HaFI39gm2xrlX8nqHWX1dC0s8oVZ4RVIM6qWWD3iF+nzQB/kFqTGhglkpA2Wiw1oLBG3Nm4drjHH
L08wgGvAD1PwkIjJbBpGoTKVLe58MOrSyEafVDZ53AR63OZ3rQrW1TUWv3nDChsaEkIQXQE8aZYe
EVxZhKM2mDVMjgTc5dDGCqHrEWh3YJ/Y317NhYvPRMwGMgSQyetga7/0Wbxoez0muHS7wtybyFKY
0V2WmTtTjxyqvBlgEr1tcPG4zNQ44CZBw4AiVj3LeGiqUZXhpgnKICgsgX4ODUqDvo/MDG1kj9Bb
dyDW4NECPHgGKJyBa1ORwUFU7cbyex48y8GrshYBLMXQIPGcCXWBbJ8J5C5nIgy0SFbymPhdCqUq
4mk5/rmPFTguvPlobjdjuw2arZz1XlWswUHmQyOu+Ll1YR00GgRt04bEN9iU2U0DeJHm66VddRqI
0tagmIurDgYJFfUSoNXFKn+U1jKEY0pYgxRoGGNbZ+1uVCKEGehQSEvoItHVPPzCXYEWNhAHoLIw
J8yEp1fOW9JiPQnwHlDQk+XWzU8W3xTslLPSRpsEqGyRNwvBoFrcydUpz+6KYeWKXBy4PpNj6mgA
gaLV5SIrSZ+2JMqJP+hbs+Ibo4pcAyVjnOZa+QOxrpXdvhD4gIgDspag4oRIjyqEBI0O/u8BGR9o
N+uSa5Uo4ESE5m5nFGsEKot+imJyIVaOc4w00+XY+CCxIAka2EKuwsFe3pFQGvYd4FeumRbHwELP
fpIW2qEvwtEJqb52ES/OLmodeLqggIsC2eUXkDFMxzaUiM+wc60UWYMQJau7FowxMf8I07cVV7J0
E8EahdIQultR9ry0N1n9OLAMq9lkdyxO3Oavqjsa105QfDC0xMbzW1qrNi4d1HObwoomoI9qFQqb
WW3rU2mXXotejvQXc24PbmkuIRU9E1ijYKyKY+vrruNEs4hf6+wjr4pNmYIyE9RH6SeaN1QerJRs
l+yhGI7KO96euOyEp2eRULnNEqxdazgxj7bk1GxpKztS9TJku9tjW/IE57aEfZJEkcSKeZ/0w2RH
LRD3a+506QI9tyCc8yrnRs7Lkfg/Qi57utNExCMAi94ex7zWotMGWAK3BRKcyNQJJ06vdU4zC6GX
XunHwdwFw4vJ9mUF/nla4QLxwsfbBheHBRTazP+OAts31PIs1aGpRdzMoAU/nyBJRSyHMwjBKNJW
WpP/WXJcKKij9QJpDgUKaJdHq2ppKecZgrxS+9Hr97nxHq51Qi7euOc2hKNUpdiNNRK3PgN/NfOa
H5O5MxIHU5jbhhspX9aXuVaSWxmXIWzzweQpmzrYtOS/afvXtE5l93F7kRYd8dm4RDeoKwSJFB3b
W4EPktI7CgJkxZfYDvni+it4m+o1ZtWlA4WWWQCHgSdDT6kQkltVz6PWlIKTkfaSOynaaE95vsaI
sVRXRvwLTLuGhAG0YoUbPIuYHNRlCXCOW9mhgwoj6MkMr/Q+XkvwXEq7NYtL+/3c4Pzzs/1eNaxk
VAGkpcot8DN7nfWrqynY3a2Vg7U4NPC9ABeMrDswQcIMmmXITTPSUaq1WjdBl1U0/awO6HrIe4Do
y0NSH0NrM+GSGSky8Oxejz+y6Wll5yxdLudfIZw6rQitiYQGIFjZVwuahgN/r61XPD+AeR9s0KFL
0A1xh8IfIofJ9/gS0t5PyRridWnaZxJEqPzoMgCKwsFMJfCK9/LAfLAI2WUCGGh8rCbL7hK+4kGX
EmFIQv3HlHjt6MFkZqk5AeICfVETVGTAJRxyPd6hjfXUWx3SUU9JDiZxkx419aluVzA2SycHAhEz
18+s2yQ+Zpu4bLQ8x/unkY4jCUElseINFpYUB3NGmc0YM1ywl1u4043CMKc8ODUW6MaiAA4Bd17y
GVZ40jWrQeDC0ll4xqHZFRzwCOwFc2lJm6BV0vCU/VUPaLY+gSTjkHnJcXhCMwV7DkBYG6MzeHN7
58474uImhMTprLMB4JAEqiyxAhCMaaxUnRGeQAc/KO6MOlAb6IHYWnRfGpuqX4lWVux9u+BzxzBO
ec8L2KNRDinLz1BObTKerOYHFBDdOj/U8cPtEV6t4yziiuQexmdpgKsLR7OlPCh6pganrkm9Kld3
db9Nk8fKUl8ZcW/bulrE2RZwQ0BFzWxgYndSVpX/xxZQWIDKbCvQjnGDbFcxI2uGBIduDlkbxIkZ
nFr2UPUKeC6hVJzJdrVGSLBoCM8tbMgZhywSR5vIUNV4MQSnoVPcGD1CpvoQT9a+kH/dnrprhzLP
HY6AivsJMn/afODPdkYaS6De7cPwBIKmuofsZDy6SHK4alYcBiW6S1Ng28BFgFYe7BGp+Fwd69Le
PP8CYVJnFoCiHZLwBPzFwJI96Q6NDjFANXOTBtqDaebS4Ov2sJfmd1adpHhionohFo4MpWxSxcrC
k4THJVgl1B7kUWy/WttctmOAXB+APZyF+edns9s1aLrWhjI8qelOCr5m4hWQV4T/mPoXi4jn+X/M
CF4srtAqq3OY6YLRKyOo6SVgRksap6nAw7K2Oa8DttncDDcGVAGpbPG8lRU0ofEKgzk+OhQ+7COO
epuFfmB2nvY6kvckpitn/BomNxuFih7eDnjCXiFI83GseDrCU4MtbEt2/WN8H+7Dxle2+lppbfZN
onc2dRMp+lkYBBnyy1WrSt4NIe1DsA2jSeU+wEE4suiVyNtwbSNa85vnyta8N8BxMkNyhaULiGZ2
I+/C0937p2E33ulE7ZNl/9lsTvsNer9Om5P95D1BgsF+eordzdcLiA4dhJPuy5f38PL54L99gZLQ
vgejzsF3PnzvYXL80Pvz9/GHtX+8G52dYbf2Afy3H7vnxz9gmX90nh8d77CyQEsOf86j/N+BCA4/
LdD4Z8wDCXz1gdv1TrWntYTJPPG3Jmt2JWfHKVGmSOmKATaCGLGP3uoI9IK1oOA7iLo2g6sZcTsA
4mILLygS9ToBHemJarGtFz87NbLDBOi78TfUoSc1cuRs2Halh7xc1e/4VDtgEHWk5KXWn3II8PSk
QEOY4gLztb3tuGZneOvThK2JFhjgrUgNx3WAdNLPFSjG4vyCuxPPZRWeUUz36WRIo5hO4SkBYV+S
ort/JWJfMoC2VYjKzgEebuzLBWz7RO36wsLJSjW49gquKhzryr09SQted5b8RCQA0R3EqMKjVS8S
wNuZiaDuyX7QHHklCF/aHxe/X8zHsAj5PD7/fnSdTmEGmn/qGfyEgoFt7L5K48Wkrh79IFkKqm97
UN1ytJNyL9G/YZoiavgXUFFUzM6HLF9ObMdbrTJHTGzXZerJLDW6V1i/0m2+5PhRg0AlAuMDR4Al
WAm7vItQ5MJVnYRoHgJF4A7isbHyCIHsxMara62b/hqiPI/rzKKQMuoNxUgpg8XpN+DI9ovpvvw6
PSRO4jTOO0EPLJ55Nj+83X94g+P9MZ2D/XOnDCun7rr3UvgM4diByIQnocLCk5LcSya0KtCCOSGR
OdebqlQHNvyojrGbGq1ttOYdVcLtACkLekfMP5wWjjb+KuWPMHjpBzRqbrvYbTVQdYWRAy8BD7QS
fC9cYBezJhyzOOv7LtAJNmgF7kHJjQElbMHWYaVvRVqhh7zwbp+4Bed/YVCIc5IsaKRMxfygxPcQ
WsxtpDuLhS4pVrbgQrAIQ9AjR8UJzBgiq53SN3IUtgmk4qSPqgMkM3cVCj65xs0USKFpH9r0fnto
3/VKweXOEQc6c/DkReuT4E1Uvc7jukijk1K/UxOenXLoYYfyViYgCmfWHvRknkWGvR69qoQ4LX+Y
ZACD+jVupgXniTYvikavuSgE4NHlGW+iWmqKAGMfDBqCRnIEZWRW/mOGl3mrn1kR9g7PpTHnkLY6
dfGnuo21bRv+4LkHyuzb87q0kqCSgDX0sYC2RogXohZvEt6O8YlP6PLyi+DAuhzEmd2vPAttC/2m
Dt49t20unYtzm0L8wHQWkYzApoX4EU2vnuoF7bEINQeiDP/cFBC26M2DICBaoecTcxaq6NUY4YVY
xCfKnW7WHPeA1KzUB8aPZDUttOgmNRl5DLBooSqrCwPruo6CqIDDWiZ5BBKOXTzXBvsXUm5ZQI9R
B+1VKOnqjyTcVMBY1OiMsqKXIcaU971fdV89UX5nv9T7pnHq4ScUfqvorUWhcUDwEzf7UN8Z4L3h
+1j+jNU1+p0l/wGQIOYLUTeeDoL/iPSpnUhcxado4lsUwgBk07P7jIKrcq2Cv3SKQKlDseXQRw/k
0eXCMB4lKbHS+CRHf5BgjtfS9Ev7WkfJFgjB7zSZ8PubKho1K8FSWAhMSTft4+lYpffQHrKBSew5
JCj4P9aexClCOgnN9qhPI+AR7uXYaMDuBXmnU66jZUjp7Dg+IDG6cnoWZ+7MinAXq3gRoSbUY+b0
2LIzbv5Bpn5N7G9x+s6MCE4Ok5br1Grjk1T8HbKjZrk0/yGZu1BPbLP4iNe6r5diRVAff8M5APv/
fp+dnVPaKyPCOUwdDdwwuU+l2DZUMB/la5y0S1v83JAwMD5oDYQmYUg2niWt8aiB+/8UGc0mV93b
vmfRFMpQiJvmFKqIVUSX8BCRqcFp4rUrd09Wi0Ivcaz6R0y+bptaepaDDwzgPWXWFEf6+/I4SSDx
g2In3kpyoD1kY74za8metYBYMnoJm1xFA7GxY5LXKFrDcS+sHWwbeKMhJpgpQi9tq6nap0SG7U55
KstdDqEBuPQ1hfCF2bywIvgmPRiIhUx+eGpNWtglkKd6fK9AsHqY9KdE3a9M6PzRQrgBIhug+lHL
RnOaKFI2ypGaIrMendpYlu5YklaulBoguS/z1gukNPW0vp+2A61Aplsa7M5oovgY6gbboLUqR5mz
KH6MPV6e3GijlZ21cDohkoTkP3z0/L4SHA3k3ShDKIzwywq2DYgukFb/w9XMHjK0givMpQ3/hJz6
z9uTsjQn31RNuLxnGLm4BAR65uqAy7QfypckyZ5zEMIpyloUu/S+ARH6zDg3Q7sUMU2uyU3AYyNJ
TyDnGbeg1q/sdoqhORr4BCACmQcI+AobqkctIs9yTfl2YZiQPcQZ+l+qLfEW7BRZyaqsS081uO6T
wdE/JghW357K6yqyPmsr/teIcD8lk2EQbrXpqR/tagTNu0pscI5WdvyzcMEdtgm92xYXzg8MosMW
vZagZxSzKbGUR4yhH+ZU12biYbNIx8akFiBzefhu0KZ6CNRsjVtUNIr0JNCHM9U2wCe4HAW3FOoS
yyLQXpx6uQOOd2sEvgYQWqUb21hZyZpc5dBnY2hfAWETmulnaOmlH1JIqE9cgbFA+ihbcF9TYssl
FO3BbmOeLMPt6EcLgapMsplBnURfKcqJ+2a2r0H5QwcpkCojeXNpf9CZNeQ1S08KS21kswfARBLt
3xiZ2VewjCCTF8EbGYofVgLE+KnWGlvX3oaa22RVcHVxKGdWhFsymCBnISVRdhpRv+kxf8XM3QHi
7tt78upRN08Z/gH0fH58YPmEKVP7Ju45TU9JQjeNCbHBMH9Fg5PKdvRg0K2k5XuamRuVcCiFNGC8
gxT12lEUnyPfHwHWQ+AKZwZREQ1OaU261sSUAsFoupy5YNlyuAP0u00Oz3/+/M1OPZAdt4e+dDJm
JQWEpzPlhFhBRlk1yMwUm6Xg4ROY5pDoxP5kG5p6hbSG+Fk8GrN6Dt7NSN7jOrucZyORQ0mp5yFO
UOoo3Q7hFZJ+c5E8RVKiSYZ9ZA12hTfJBImFMvybgef4X4xYxrN5Zi4BVEv4BoixsKqGJs5Jwh3i
mD2u1QDhkTca6D1mZcPstBii3W2jV11CWFyoaeDhh6w+OovFIgmYICbWm7CqgY2FsM9i2slD8ZHK
jtWD2wOs/70LRk/F+iVpmWuPHKoZKHEr2krG5Gq95zI6wE+zJKSJN9b887MAV2oLlobAqj6aCpE8
iUmODsVQZxqnAAkqDUSYRdZsbw9+PqXnMQzInBGSAb2K2xqpmu8+2zObRAvJkChW9FjwMXSbUKbA
1cvTysVyvblmM+Dew32pgPZDhPGo9UzIpcIMiFt4/8XLylFGusl5tNFL0BT0bxW/C6MO7Jh+VPk8
5Ss+8SoT/D3Qsy8QPS8QbVrPzehRT8FUk7pkvOuSe00tP1ANaztqo7yYDhn0hn4PaGpAX++hLUF2
pttcPhK2Q3uNsvZN8zPsYvK/0w64aRGfGUBnC9u9nEAwn7VY8D6jxT4q4n6bpJQeFIYG7SqoFXuK
GwpQK+Xg9db0Y1IW3OVNJG8kKKM+qKE59+py3h8mTifbSljqkBKimBIub7fM+I9QU3+RFurwlRXF
XhgiGXZ7A4mR/UxQg+9HfRFOQ5PFlYUYbJWOesqPLWWtl6uS7na4gbbxEEM2Ahqy+9v2rk7rt0EA
wuCG0YqEfXN5SrQpDAnhFT+GKF/l2ZPJn2RER1391NWDbXSfdU/3JO+37K3Z9+Fdq/2C+5pCY+Vi
+s4Lna/e/CHgAQEZB0UtDb7j8kMCq8vNvmj4EdIe+4AeeP8G2R8of1ehEwSRp1ag9GN3VgdtbgJ9
le4hCD32kLa/Aq3blMExV/VdUX+g9zDE/wjQx9M1p/GHTui2XyP8vGqY//5aaH/iY/BSAZfQ5dcO
EXJ2PB34ESmdw1DYVquCOtmwxxQii/wlSFpo637paDpBevig5JPXcM2F9kam7/vykNUzybofNpqT
g1VWs561cZg5TVfgL98vXnFW0avwDdBCYC9q4Eh1zcH4mrbH1MjKya57rXzM6SzKK09hCwxVIEWq
m9Z6atltYIR38phGzK4GiLpLESrdJlpmQVuo1nL0UpWAUdt6q5qHuGJD7rVZTf04adHjWbE4ByqK
mNnvKQ4AXy+DNv5dVVofgCe7Lo8DHhSfYVJLSN7KdTy4as7NaZMriQKEwJStkbGJMca8QiryXbjt
0ZODHsrLFVLVCLRTGrKODdhLSxa5Wvc3p588HEEmcm+udUqIt823OXCpqOjRRF/ut8s+8/x0Gls9
MGAOcC1WYae6Gxtrffu0Xo0JHOe4CNGeB1QvHIUQJOp0ABV1WJBjELFjljLsvvpgaNNdQo5qwvF2
YvTttskrhwSTqChSRJ+ghYBQ1uU0hlOg1KjokqMeH1Dr3ff8OOCJGKmvt+2INyfuagULMo/MANJB
FNOjbdB1CXaOnzi2ueJbrseAfBB6whCPwaniBX85hnawKkMf8RIiU22nZr2rqwN0obyuHFeCHzGK
n6/lc0tCgTQr+7xuUj3wJ3NyZDJJNun5H8LNlTrX1W4T7AjuJ22qLkClCHbU9h6BplvmwZ0WZGgF
jn+n9Vr5YL45L7wIHByCyJnsD9Ed2KouJ3As1cQISkxgeY9g5jgwF9wq2iveBh3d3N4H11v80tT8
87Nz1CmF0oYtTIUpO/RPSuWx9phkn4jwED2sbO41Y0LEQGhhqChbYhrz6GBCbARc+HaZaWiqBhas
mWyQmN4e3sLCnc+kmKHUg3YCGRssqtlzlKBCYjJ3Av0Bmm/D4O9tWwvb/sKWsBk7vSVqUlqBLwGY
EfWO2t3neGmM+srDamHTX9gRNuMQNUanprAzFR9AB4D5Wt7QcmVfXKVvcLQurAiOCLH0AE4FWOnJ
W6Sbbx3LfuRMvpNf0sdKdUkQPck5euC0qYUC4kpf+rV3ujQuON6pKC2lpgy70ni1+q8x+4dvle/B
zcBftPYhcv2mbDzb9XrBWJ9NJPBTC9QNA9Wi51aXeyegdbnpqrLwq3ZYyyIvrRtIBYBqANwSvKWC
W+wyMo19xEO/T6XejoFsP2TGmONKltZMLTkQpE/m4A4ZFFS7Lk+1rtcRHgVN6HO1iokHbgpEs0WT
AfeLx9RD2mRBDX7Jqhi21VS1HpOCbo1DcOE4zK8lCDij8U1F6/3lN2QpXEswRokf9H30rkQW8Pot
6z06cOKMZd2sFEKvkqpYVMjzWoDvoesHtQdh0IWRWtNg8cQfOsjuyQzcj0htQh8xqHsvmZJtzJjT
6pEvg3Tt9tFftg1QHbo8ECkAdXQ52KoZVW3SaOKD3zj9EVuFtB2VCupvlpI4A9Df4IqgxKss8s5p
37tVVQQrd+GCc0UYj2wksuZQMhFrc9woY5kMSuIXVldlm2GatOemq4EDMq2wqDahrkqpo+RVHrks
SsK1Dp4l+7gmoSGCz0BnpbDe3GA50fMp9qVRgWZbXKVbrW26V0kO0ISC9/mdFBK+NfRMXmuzWdhq
aH5BTXeOuEGoJZysapJGmrRtBo54GpwKMLhtLV4zNy/MTVdX6vb2ai+Zw6sXhwvcBiAgFzbaGLdy
Y9RV7gdTDjYyPGeLrHUquGL0F63ps15lELGt0UMJLVKsz9xOOc/7ma/KO8ms+3AqfJmbrhG0dp/q
exZFu0Q+ZsHkgFaoJ6bdUt3JKDmpqDU3mXLXGmtXwsICQzoD3UWzxAneSMIsJ03IQ1WvSr9Chqk0
QCoQFlsrMQ9lPbROHLdPMom821N9VfbD6L9ZLMD+MlO8i1nEeM4MNHJb+XVh7rrgJ6keq+zNYCcL
sr5ADGgx30XjcyCvsfAveGvg4Q3ku2WsNFhQL6fdHAu0ndO88qma/+VG4MVaj87SOF25aJfsAEkx
VyzA1ATAzaWdPmFJx0yr9JMEHlJNM93Wf7BU01fszL9HiCmRbZg5QXBEFLTmXtqJUXCG1mxR+WMT
eVmNTnLk5bQ+2qjpi6KtxMsL97eJDAd6naEpDMDAfILO9mwQtYygnxqpsCArHinJ820ABsyVQGhp
SEj/WfPJR0ek+IYpgHJnhhXVfqk4YGDemSPdVnFw7JrXXlpDCC6cQ+zAWWYb1+l8jQtjwkYlVm9B
Ng867G1jE7TFH8YWb0B+0raZp5efbLrPIf2aGZ+xtbYdr8eK1yBIEFBimo+C2D4hSX0x6kpc+mmH
HurgU1IC5CD3uAxcK1Ls26fuevkujQm3WZsUZEzKpPRzDuWXGhD/NeKhq74+NCTNXKi4MUHCixUU
TJA64pnRmYn/P5yd147cyNKtn4gAvbklWVVtVNVqSS2NdEPIDb1N+qc/H/sHDrrYRBGzgcGe2RCg
rExGRoZZsRbycMfyQXmEZ+mvcSe8EsglyPPeRXm73uvWLd/o+hIsq9KP0JmgI/ddee7UNgcELVhV
kbPDCIVUytBXIoIPuVU93z7D9/f6eqlV/NwharkoEaaQ54kk9m3rU5rtoZn21liFyVKTSA2UohnD
kAUz9X0VZ3D657Zvlm379fZ+Ngzw6uhWH4xWzpBXspNe8rB25/K+zjBA+1HWSm+2dziw9tZaXTXK
7UYRW3wm+bk0j8b4tf2F2K6X5XsDlRtZzvVXWn7JG0dlAK2okpyVmGwsZ2+Ez8XJqC9OWvQ5ihq/
kj7nyYeBJnYIRG1Q9oKmzZ3yqgIxBWypaasv6LRBF9F8wCCHwivC5lsihqM8RW4WkvSXL7e/4fu0
gHIWrxl2R3mBIdHr3bbWNJujnGaXrEb/89xVJz31W+NOSs+BeNblP7eX2zzdt+ut8n0rU8spN1gP
mlNXPhT+06fflTsfchiXdpZakuv1zX6zlL4KTtRZZE6TMkTWhge5fMyjf8cWOdfJg+Sa2WhGOlvX
oTxcjf3O0lufkCIhuLjlAzLddn2oaTPZ2qyBwG9GyY/dUL/YNjXP4ne6N/u/6TTfLrW6F1FaW3pT
stQ4f5uZCFBQ41X7Y1CiDX9XptNJs/xwHmA0rmDmqb04OJpidAVqzbeP+52K4eK+3/6S1b2JAn3u
DLPE89zXl+HQ+1A8tv5w6D4VT0C0vofn4WN7gFccOb+0cr1i9EDx3/4Rm9b85uBX1oy8Tx2i4Jtd
9PAf3o/5HxjeoJvqvuS/5WKnILG31sqSg4zobLCr7GKFpyKqGCYBznKsazf/A8es0e+xmbzvEy0H
vIwFgfRgNmzNHrZQqwSK1WWXWTrOR8H8gfQrByuYz3fK/Enq/mgP/XyOTXR+c39uDlN3NPfKkBtZ
LR6JXBIwlLEUpVcVLYGQ/JSYnHBew1tzGh/zfxhCzelX/JlHN9yr6W+vh3tCeQovxW26vkqNJKW5
1WY58hSNprgk+2PoFgkyEl6Y9MpSaLLqli5ZV/6b0/VAgUuWQfHWjVX/D88dkyeEjUtK/W6gUiTj
2Mo1Bm7o4ijndyp3esoe8/JpzMYdQ956xt+utbpMtZzQysDbXWgWheIlkz5Kzk5jarkLa/dIrQF0
wBJ18EmvTzbVzKrrBJ7YSQcf7XHKD35kQ5UGM9v43U72ClBb60GWyvlBwQeN5SrQMltZn4u+zi7B
fA4X2c2/pnkf9o+T+WNw7m77gc1nBrkPC2p1DWj6OjGNo9guJ1liMfF1StwcLW/oy5J+hNZacWVg
Z6HpSbVxUOff016pcmunkCxq9Pzg86Ysfn2ypdYUcdSn+UWSIT/Po7MUHnMLOcku9ST7gJL27d1u
rbcki0AeCBuMNZanCTUtHpWRIepYfjCkR7A9XhB8CnXfKuCd6WDtub3gluuDfWi5Bxwt+iPXG9Sz
Xq67XM95xCszcdvg+e8U8d9fQ/El1PYwNFvbsxdhDmyH/HE9Ejta3QxfipPj9wI3hLDHDKH5KDwj
ptJRfC6jYCdVfQet4NtR/0R7Ho5KRjHXQ3xWFoKPElJxmWfgFRQou1K7TPWL1j222pfeGZ4zOzgP
mlsZ2oGZFU/9ENIMB11YzT2Dz4Y/x7+l+KH7dvvcXyFLqzvLPAfzRyBgFw6H1Z11wmoOwiArL3aR
3Me98di09S/Nqf4YgJ8hlRwwOINZdl3Ip1pSvYZENHLDiPBV0ctj0Jie3MwfpeREjXvnt20EPboF
1opCEBxYXPRro9DMZtDMUSovlvl3DKanWU1cG32KcvZD6VMBHUvzbM6p3/WROwZ3ut15EtVnqb+f
AwQ/qH/f/kHLeuuzQlmJrqkBEpPzuv49Sd7ogTSE+SWwA8/QGY3VreIcD4nqV+Hn22tt7v3NWit3
3fSFbAazvsQCvtSdaIR6NQcvMj+39nit9/a1unx5GGc25UyeBi06aAwCq58luT0Ww062uvX0Yv4M
vAEPpIi6HuxJqBnZpYMbawbkd1K9AkhRoncJr04qe10q+1GmHWdG7ax8b85/4/1jbRRAAUjSLlh3
CmBPmJK8j/NL2DVeGVv36dS8OLusYO9gXMtNt2W60tRvHDi0Vq5aSXvJEoHILxpA9kaMBzkePnTh
5876lYWO35rubOr+EMR3oRh+6vpLtistuNzZtZ3CHCcv2G/Gkq1VslB3jTbPQYF7M/XMU+0SxUPH
/HvbQLceRBrHC4M02B4TOMr1bQAok0ZGw0bj4l87C+/zKD8Yo/lnKsYHA6yrFVueERYfjME427Iv
utG//Qu2zJYHkUcROKD+jopWrXpDr7M6Z9qO1VqwOggshcwMiXDa8d9bxoPNQtewDAvTarreq1po
fKyhXcA9suLanSPBseyoByWY9krxm0u9vhLoR1M+WofDTKeYDIUuSxWHMUR9dhLiQ0zRYMe9bi+0
fEEkhWGZXe2JTLZuY2vg+2k6TMkv8QA2Od3pl20twtAOgE0G8KHCXGXMGtN7eekQSEhwjh56S/0z
NKXsmq25h97aMnq6ySplbjDQoNevP1GQl5VcBUQQjTRQLHou43HnwDZiFGO51Qziy2ihraWMjb63
nbEui0sz92XwkI8tfZiA5s2pkqY2uI8kjVxZCiYn8SU6iCceKjk/3Db6jQOlEk27AqGrpQm4unWw
WE9N1PYFCK1Puk1Vs3MdpIpvL7IVFUAESdtaAbvnUDq6Psy8zCLbpH14iXP/m3Po3b+QaHsfLy/f
Dsz+u187FyqJndd1q/b9dtF1dcWp7FxPchZNRePDh48GyYg+0lSKQ5Pct4439nCRHQL9rkq/NvGD
BGHx7X1vxIVQsqhkocCLVXl9uH2ZMcmkpcUFRJt5tOIoODSM6kD6zCSWrVXHxkS6bdaqvcL71qsB
QIohzmUgCJj16jLm8ViqEf9z4eWqftZyO9yb5ah76CIM93FrLxalJKdqikfGpGvTGxyQBLGS5M9M
GEpephXi+N8Pgz6rhZXh+fhh1zYwotqYVSiLXGoptR+b0lEOgrjoQa1q+SGsnfDQDNXkG3okf7q9
8paNMzSkLcpF9JnV5c/f1EvlaOphoS6qi2TMx6Dq74rEm2r5dHuVjQiLrtGCueLAyR5Xrkl2onls
57K8dMGhrn+q/d23wfh3txy6tQyTAqAIcbQUWVZflq7tKEq54RirlK+YJYSOo3w/zNpT2c+GTxFi
b+h9w1HRQyLKWdIbXMXq9s55NOZFWlboIWkPSsEYNcRemXUuNcU3srv+JKPpc/swty7v2zXXyMyi
0lqIhujbtsNnOzzH8o/e/tRl8n1OVS7TnnREpIX6cQaYmhdfmrA8VXt19o0XYGmdLXND8KfzBFyb
jaMEUsPccEVeNXvS+EOUe/Gryt+wCqwQCYFQgAY18cb6jZGB1KRFPdCcTu+U5CCDyq9IGg99/3XI
vipT54bZlyw97GmBbkQ6QMeJBaha4fvXU5T9ZI5BoJE9dpkqDrne/tSQSfFSK5bdvLIr//bH3LIf
WG2WkTMqzUQ91wcpS2nZ5dNUElh1c+2asVy5IZy9z0pP/6d37uvURNeoT2oEkSV5J9bacMIErcR1
4OBhCl/Pn5UUtq0klmhCOoDDReShm5Rmx0a7G6RiccU7IwYbZsMkM3EQEyXoja5xHVowpb1WNfQh
u29K17rJnrLWxoaorirLlD7DHQDBro8zyQCj9KDNLommN3fhBMF6aYzTR6Fl6cUpVVBTkhrCSB5a
Oy2uDUe6VKoQQrTpRL6bAxi0cRB2M1cXqPKoVznth76b7pL5f2jl4muYwgSvAuZsPeAAmr5Thiml
7T+PXhSabqgdbpvkVrYBTAK4Ki2lpTu9eo0g08hL1QGiERbSg42T6efWqy3fDho37MtPkSVg7bF6
f6htN2izY5vvCdVvGYpKdocSuALyaD23O5l6iEQ2YI0gjWmjfRHd39ub3FtglfP3wp6Zwcrqiyge
R/nbWAZ7XnoxtZUDA/C9QHw4R4KcVXJqVFKk5QEfqsiOBQK095Db6H4p7tQjY1tK7dp7/ZON588i
lCKcogAGcmq1YhHVeRJPYX3JF7LqSD5bsLXrh1KDyHYnYNk6PsamliEtDIWs4/qe5XMl21Up6ktp
NcqhFLPshVm806PZ2g+xiQKoQCe9XxuBKadqKSq9vuhV43Wz6ssIVZgicSGoeiYj3sk5Njw/KTzw
c121gLutUe5wWI721JcNItA0v8Lxwer0k4aHdqOdjW35Cs6OxGkpM79rw1BUlslq0uaSJnZ90J36
aUi78q6Id4x86wAXtbEFtbOMBi1v7JvgbkYkYBSd3hDcZcdBii5KdWJ2kTZ/9WmXyHzDJFA9IoUB
YQWwQFndKLNqojQxM4E0Xvl1dkavSOqdpsfWEkRZQHbgVKJWvgq20nyYBnqEYMdED12JFSSHvsv2
Wh0bdmAT1rALCktEHiv35wT4v0wBWKU29mNvJa40Q9Fk5n4fn247oY2VCFZByzBu99rsuP4+Ev3W
TGOG7gIliq/Hf9ryqww94S6Z6PtzA4u2KIEAFaNMtYaKqVJeFXoPCNqcZftpNOzhR1hT3ry9m/eh
DKvQ3gSPQ1EOv3C9GzlWk0EJCWWKqP+gD0UBgwjaklrYOvdBAgPCONoVKsFCOtjt5Bxur/7+LHG1
xKQAlHEYgLKvV2eovCp5McuLGCokZLLEeNYDK/ODcqRGNlrRzm43gIyLb6e8CtKDiuY6UBxVyNEj
vaou2hACB56lVvkg5MR2M0WyPoyiSJ5mQShgNzkwZVME5j9mXyHhVDBDdry9+fcXnY+Lx+cXYUh8
huvNx2Y+RGZAFhcr01f4Ez9o8ne0mjpRe5a155Y3EmhWg6kIgmG6GITJ16u1Io0GdG0WhKNa5r4Q
Vf0dD2MMrt5n6vNYltS2paKGgqeQYv0faK509cPA/HTkDWkDw6XWSzVqYbNV7by6W1awTCwDa8WF
U36+/mnC6XMrruXqAunPFD63yXMTe82wE+ttHTfiZ8DOwGeTza6OO2lCI+nzgFhPCPNuCsvgZASx
csjSxPClIP4MI5W6s+bmzqiHcoWB3tvrpK+f5CLRE8KJtomOsiTli1rig1UnlVeb4udte3ofRi/F
Vzr2xF8E6trqCyt5a5SFymKinNylH+JA0IhU7BSkbpc6ByreO4/vlvMgXIc9hcwLx7v6cCXhMzEA
Tlekn1X5R6UcIutBC2FoFPqfxNzz8e9fYDb4ZrnVFxw64cgwXwF1SdqPSCXdjeZ3UEV7kmZbhgLp
1EJtazM1sa5l60lY1VZBvsMfn4YsPIpxOo89+YGaAatPdqx/czne+4XqmOnGdU2tG6W4qyas306V
UxyBJZ+d7u+s2b/k6XcEr8htK9l0gaRbeAGQLdTKVwHnQjjY6LpSXZoPafpv56vHxvbT36JD1cpT
Xl5uL7f1zWjqLm0WmroArK/vdpp2kuiFXoH1ZLBagI6HWMOZ9kh8ty4aBGxQavGK8elWth+FQe1Y
3UTqgbJkIeTKn4zw+zjrnyXd/Hp7SxuoIIaLGVhnxIGxGkZ7rvekCCuIpFRlMeqwqGLdRUN5HFWP
wcdY82aDFK86qtNXy/kspzpSZQRvw5Nsnaf4ePunbNkOXoWR7EVg8l2xu2jHUstqu77U00E1LyJ+
FM0XK7wz5J2FNp+PtyutrCY1sqAMIqum8uualtcdSjf7bcQu48/3JWzgyGcKf95jUdtoiHLU0FlQ
6yQvQ0Xh+qjjdk4rwof6MqMEq1D0hdHxPmuGezkw3MxR6IWOL0mVvczVXlViA+e3cI8TTC4NPKof
K3fT5HDTZclcX3oAfiQXTOw09bltvueW7pbJOVM+GepPmQHzNnhMS0hec+kjCl87ecfGN16m1YjP
KHwTLKx+hhpnNT0iTj5nhlE55p46cFM1fyc02rioOHGQBAuj4ILBuD5pdDjmLAqk+tKp1qUFMBir
j+i1frltsMv3us6vcXJvVlm5g6msZzVm7O2SZNmDaXowhrrUXg5tsWOwm9uhDMGB0dIm4LnezhCW
sWHEdXOx++4g2xlEHOp9q41/bu9ncxnLlE3G7uFoXacdUhfWYzCzn0zSHEZ1VcDsddaeImoLO457
47Fd8oD/v9RiJ2/yQklGpxY62OYS9RhAejaS0IsS6XPcQlJbO4mb1vAnBXtNve0d0p20oIKiRrY6
yLi3gkYzkubiEKRmd/HvYA9Qu2kT4A3poEAGCvDhemNGUBJ219GS8CYuExaHkuhXT5xDWu5cpa2V
6OOiGUcGj9Nc9vrmCLtaiGlKmuYSgqyIM9PX0geGoI91+/e2WWz5LUQLyC8YjEGmZB3SOgIp7jEc
motSKt1zWk7NUamm+VdhqO2pqUpEZhT9sY+t+TjL6kMbl3sKCltuY4FvvgIcgActZ/Fmrwkcqw0z
js0FgjvfzNFZHr+E0jGW9GPd/Q+X7e1aK9M0pTzo8rbnsp1686/9ZPW/bp/n1oej34X0Hlkq84Wr
510qYT4M0rm5FOlLmKH08gNsZqC83F5lcT5r5/T6yDC2SQC9HgILM6MahKY0F1hpy+qkad9v//0b
ATqzsSC2VChnYJZeeXLTEZLZpgQpUMjlTxH7/J5L5YOc8P9qO7YPWZvJLuqp/31WnRYl7RHwBczR
sbdrWwh7IY3mwCBY1h0q57sRPdtipymx5Z3eLrG6Wk2fdUVkyMQHGV2PAm4rmW5sMX3SnfYgyx8z
+aDWp9vnuWXiSymOXM6iiL8uXnWCijt/Vl+4Qb3R+73+o3bcue88vQl3KAw2bzQ83ASxpDvAQVb3
Se7DWOlts7k0lfpTimXl2Ft26DW6UftMNClHRYPZoMzDwhchgLcuG5yf/32/aB4D4CBPpvG8+glO
3ocQIlEZbMVDFTsfSGA+h3F8UkLlqTV3ynbLB1tfBiYvqXeiE4TprK5cQrOk6eO4Rdw3QyDLgM0q
C5SdN23rXr9dZOX6Q1EAnFWj9tIivj4kp9n5KA1uNf8Pfh/heVqfdJdAqKyWkZjsjIKuImB3Rvms
KrmXT9aDSBzdj0ot8W9/pq1NOSBnzUWjB6H7lTcM2oKpD2ScL5hBDTUJvPWt0gx+ZtR3gdm2O8tt
fCi6nktf7hXvsq7qy4lFLzsLxKVpW2zPtGuPVlAKgi7aU97aygJo0jvMQGMUKG+vMx8tSJ2o6dqL
FVUVgxf/FgnA7jjUNX8aZ+fSMtl0tGdJv8s6WTsKNS+ehsgqjlEe2eBgq37ny25snkYDBDcLfw6o
6JXbqWN7EtaYCF45YGeh7Wp955vajqPZuvw0aJj+XiorZCKrQoejjnUXNVF3MU9O/RDYh7h+bC1B
Y+2+LMujasXc/Pv/bEasCUc1eTqZ15qBU1hWwqBw1l0gHrPpMV+y8ud/Nx3qijJpLKKOpFkrh1IE
+YibEf1rSNkZnypFc5NO9v77Rt6usroPIgtrrZmb/jLMbjV97Vq/VD4OdMpvL7NhCgbx4wItJSvn
K10/cuqYBFlbxMPFLP8M0UOkeFr7+/YSGzf7lU4X6n0Qe/baJ8KFUsr0FoZLPp+T+KUCVh2k6sGB
qvn2Qq8XaeV9KYeDvqE0vyRkq6hbTPII/boYLl0C/H6Kqg9N/Y3COPyK2pAzHcnQDWVqzbkrc+VT
Y0Fx8b0PvU5FkOjXYP6YzaeySNyaD9ro1Ck+ZsWT2b+YsenFAyixNr0zk/r59q/eOh5gf7SREAFE
PGP1o+McRow5UIaLFSd+4fhI1LjCeInNeMdutxfCaGFuXiq5q0BqmrIqM61uuIgqP8GG09fapzAu
P05hlu4stVjNuw9BOgztJBVcmLqvrWqc5XFMU224TKcwuR9M40QVNTEHt9md934fHqLJxz00YCeh
obkOZ+I+G0c5gYPA7MHJ8F60j4kfR79r5d9K+vf2p9LfbQsCCcQXlk9F53kd6moorM/0fsjDjdEd
8eHjHvnA++uIDi74KpvSJmXUtTE0c22GIl+q0Vmj+hTR3EFHvlTR/6vYJbbGhB7yUjA5Aq9YP7eJ
mE2Cv4T6SGa2rhwJ4Mf2SY7hRUxzb87ky/DUp9lOPLhxgFSFjKVpwWwgceG1XQSjlYl5ImlV9PoM
k+APxSl2nMBGpRY4xyKPqi2n+I7LZZSFbaYxIWcHjYyfzYrllVb+ZLZR5js1DLIolTV+2tCpUiNb
+OOcewGUGTtXYGurr4BaxmB4Ap3Vte6qrLJLmVIKKuiHVCoOevDrtjUuf8P1JaNvy0wcRXBsHxTg
9WHSOAn6SFDiqqrKzWMtp1/RU+hqgnOlK60f2vq/gQqmU6533qb315tQnsbYsjGKG2uRHak3DOp8
VnOJw+zOoLBiRudwAa+l4QdN/3x7m+/dFtg7OFvgHKXdSUHlepuqDiKaUdn+MgFuvK80lCBUO0r8
qG2ne0sr5Z0Pt7E5jhOIIxhHQhdjFa0hlVAqeV+yXtnegRn7VgWQ/kgoC7n61D/oqX68vcH3HowN
vllwZSlNOuVhpdb9pXCsO5WZraj2LdBVMxaaBuqJabLT7RVXR8pjDwaOhJaEGgqLd1mKoofaMNqi
PNeJAg+pORb3xpDZnq4k82PWGnsN65VXe12PSjDzMQrPP3Md158QmUjbCOSyOltM+Ok0T2MK/LX1
4/au1mCu12Vg72R2cyn5gvW7XsbShZ3ROGSZhNkUZBiNB5hxYXtPqsqbrUH73U5Z+qkf4KZUpsl6
DBR99NViGB6mOMh3UsGVHS2/BrAQqErEhoh61qVhp6JfGauqOEv6JI7KHL8UVvLFNCBfccJcv5cC
qL1un8DGOfPcggqgI8Y5rysWRS5CxB81cdawYIaPpQhq3GggzJmjHRNaY/lft8cLSJUYAQHekdVh
62WuwdKsotQUKal1RM8nAHvbMcDqpLFEkB+bKdymomm+RWXa2wdJQZzDLTUp/B0gvfpPJ3rpOe2m
xnbzbm4gi0XSWoP5PCubQwP3F1PaRSFHLhPG1U7dZd2Mev31aGdpixos7+27mHTg3bBqW5wbJasG
Nw2T+i605twvSws1QtEPEv2JsDiKzixPqTTKP4E8tqobdbV0lOoE6jtZ6h6SGHloPYCuuq+CZudz
rhOo11+59FEWVjQqNuvvmaZzNEWFJc4WvB4QXyTNs5BCwGFjNnuhndVHSXSZZ5iRQ5vHROoPkcWd
D/16a948M/yIJUmmnvE6RUtqdX2ryimAzZNi2HkOUiQbczUwQl8d52VAOLBG8qwyFl+530F3jAAb
dscGbGjrFtMY/hr6QANgNrQ1kZnS1092PhleYxjJA6QsRUi/xJ4qctARGmA7isziVzyNfesVENKT
J/Sh9gUeXUItWQvm+ZCNXSDgCxvlL//16ijghuDg06hgLvDk61028TyZ6TC151JVykPRCIWxZFKH
3nB2y9xLoL0+Ud4V4mM8MN2P1Yl29ZKkyjJrwULuB2GmomggEpQAncD2yzAIXkarBEIpRdNdo3Vc
BHX+jhZzsmNgy0LrH4K3gMBlIRCHhup602HZxJVkYF+lNTpI5sRfAjNL74ohptSToB2biP/2uL4a
EwVpZl0XaWR0ka9XtIRuNKk+t2dzrmDCtgi72lmH1R9G5AN2NpyAwrX3t7/tKlD6v0XBOZIcmDBB
rOsQcR+i+pko7RllzuaZtmEMrVFR+lbdTQeiQXHqlEg/RdMUecFsFv/L8oTb3ONlPnWNjJChUMq7
js9tVqgw60Y+fEdsQUEyQ/+T5iK/N3VJeGnfqB612T20ybohu+yedgqxGi/igkZfpX2GTLvbDqT+
bMoi/pyZAkkkXYav1h7NUwyj4kEb4+kwdmXnhUTvR9HWkkeY80kD+OO1tVr7ZTGE36y+3evOrUKf
199Gpg4KFcieSn322hzkbmQ0SxmqcxhSebBbpjh63fLIThS3pnD3bNNI+1hljrYTwb5/KXkjKQgz
Vsvc2zvmOnpJVU9rsDn3iPuNbhMKhj0dyezkU6Bz8XdM4H3AxTwQxJIUwihq8ymu9zlbXTQkzJGc
SwAQz5nOzJduismzjYrpjrQy4m+3TX75C1c3mzELPOOrvAaEotcLxmESJXPsNGdJTeajtBgete+9
btnmtpbiEbUW6rbr4WeaNgMwtFCcuzEwc69Veq1JPcpWlfQxDrKZSE8KtGHeySI3lqUZDl37QjwF
m8zqNM14BgO4bE6dfigGMDTA37kEj0/Y7qRYG/ZJGGUs1gnc8J1IslUpTkM2Kc41InFtZniW2R5M
RGw78FqVVZ5EsccGsBHFEpRQYaAJw5AaxZPrT1cNTZH2Xdef8UzOt9DIvo1mVh6qLDf8yEAwzhm1
zOsJW90UHTOPehiN0Vg3kKHsgz3qxQ1DQg+FIWVSafz1enpyTMoqENBQnxnn1T9FYzgfs17sVeM3
PDSlQbg5UUwGIbke+q5oMNRxrPbnVM+fOic4ppbsTxLsRPN92UApZmlfBj3aidA37IiqEZPKIDw5
7bVjHpW5KKyh6c9N2PVuBCBHafMfsojuav3u9n3cCJcZjVh4y9CF4q1dcyDmJVm4CIz+LCtt/FkL
pM68y6Wkd7ykDZInM+mKT2lgV44bafhpX64EuNG2qfM/Wqinx0EuLTflGXsKq3j8SPH7e50K5Y4Y
V9w3qaR87DUkWm//6q0DQqOTkiriPMt4wrUphuDDurEKh3PLVMxgOD2ok/6nNtaVVzXZ6fZiG3eN
Sueij0FMvpTzrherzEHLm2J5p8am96Zmttwsy/60ofoj6ltfVIAy9XYv7ttaFYooxlGZIzHI+K9X
TTqzs7oqHs6NaXwW+Ye5/t1npzQgDmkPBqIWtze5Yej4rKXk9jrxt04K7SGppLEth7PozbsxtKAW
/VrAy1qlB0crTsWfAMW520uu20/LI0uj4vW9owlL2e96i/bExE8qZ8PZmm24b/LJvu8zE9kTyHJP
rS73J8hoy7swnlI/N+x/iDPbg0Kt082d6GRM9t4c+IZZLY8gbm755x16XkH7IkxyMZyRfkoe4Udt
TxOV6ZOKY7iXsnlvgmdrPQhdAXVw/3gTFxt4A+qYu1GROp75s6LPfglK3uXm/Qy18h9i0fa/3xnQ
jUQzlOQW4NnKoPLWaU3kEMdzFybfa0o4zvxvZUwvoVnvwKRfiahWjzy1NzCpNKHI+NcEjAmPUCI7
cXeeTHX6Ap/mSyeS73LdV76czPNjqGaOHzWa9YU5ldLLBtE8IeqVHiw5jpGPjo0kd6eq+Gt25lQz
s+BUnwUbOwZUcN0oCVQ3KdPxBHuKehyoOuzc+HW/BsvkjaNJt0wWkIWs4wdRSpbdiHQ4J7qVwDgg
ddk9qYP9OQy1Y9r3yV2Yt81zFtvhXWRB0KyooM4HsyDTjXPrWEXaCN2lqfktXZNTUyfOsXOM9q7s
iwn9NKVFm84MXDmzP0V5IvmR05HnMMnm5XghP62yh7jvQZ/27R4PxsbXQYOcXotN9AXeYo3hHZnn
cpq8Hc51iqYbwKL4c9KL8EtMz+0wDH2Tu5HQXhgtnrx21oZjYU3jQZ2axO+7YT50E/DQUfTtAxTa
wYONg/IaGlwnxwjNUzEZgVvIMYJ0Wi0fkq7Udwz5/cvP71+IuxeSDXzWEkK/uTWNrKZdYBjDOZir
gPFVqYKlCUnR297p/d1kFQJIHn3cIiz416vYzJTLaYEv0Fup9YtUmT+EajkcM0vufWvs1J1dvff3
lOMBuCw1QsKZ9XyQYgpNzHM0ns28V73UtoYPEFjNrh5p/cFKy8hvW7tE5sDYo2HcWhm2KaoowMjB
l63iurSHIzmo8EJirIJTrIYvyQxl69AbMEDL6vShbbVTJca9evb7J4eGi7YMCFO7URn4vj5hM+9M
yR6a+dy3JyIwH4ag8dkwxYMinabKE3ssaEvR4NorLevBT/JaiDTs5c/f2I1FU2kqkng+D9VwUuPY
1RQk+8LnWtG9udij99jcHR0QZJQIUXjlrlebuuXAjW4+w+7Q+Y1Tg+NwJI2bbjiuMlkXCQClP9VL
1ck05x1r2rBeCukMIi3ZNWXE1V5HajOAETnbQT1O430Snfvmh/0/LUKWxag3BFNrGF9baVlZTDBm
Nkr7Qyi5H2c/BvNvhLrZ7bu48eXYjQMFGQT54BpWgQKDa5YyyGI+M+4TNU9ycjG6FzmdPBjCbq+0
keQsOE82w+kv+Fz1+rNFYyCZcuZM57Ahd9HAGx/iyE9ST1CE0L32W9tmbqMCjDT8naWXe7ayz0X2
G0g4VrPMCV4vHQRl36rhPJ/ptPYeZbp28HiD7CPWYjw6Y1S7khFTnDOi3J8sCJKiuo93Uo91l3J5
+uBHohRmcgbE1iu/l+ldMwqLX1GovvYt+ELlwzdd1bddD4Ty7S1vfde3a60i61B0kV3rrNXFs69n
7kxVR3kwssjjjdn5shtejjSZMhG1Te7DmuJxVkZ1HEtdPlN3+UADwB6I6wz+rUH61/6jVs1ORP2+
kkNdBd+2QLw50jW4itr7WKb1pJxjI7uXyBq+IDwdu1Uh7YE13x8jKyExg0grcA0+3bXhmFVUCTEE
yllAZas+2/Wf3nyQW7pZU7hzilubwllTMySqo5WziljVRmssJ4vVMzqH7WPR2BHiN5J27KpW+n7b
ON4/86jN/N9TSJvhnS5zWyuNFRqTdk76ojrQ7em8cbb3NvTeUYIzo7ZOwLdc+vVUyGgVRS4Psnru
ev2zivaG3DhujOZ9k+0pnCyf4fp+sxQuhTktsizgwNeficzCNKfYUs+wqH3UZF+RPyCycgwn+QTR
wqmhasO0+05J6v0HWyCLpHYUFUHV2qtnCN6nIXXaXoPCPoDSlGaGhDxFDw/mjmVsZHOstLDh8hAQ
Cq+hNUUzh1mSs73KbJWz0bc/+pZhvq4wq2Nehh8VHVXXWoK8qbdQTkqVenZxP5E7z/VTHbf/kSAN
R0YTA/gNPU4iGyqB18dNqa8ftEDWzlVauE3+Vwu+3jbQjQL2a5tkiaE54ncyKrYRNvYsFA11RjlJ
XKXTBKwmAazh+oT/koXafI3reCh88gzyGs1oMpDEIOhaT8RSNx6Grh0lL1KNMvIyOYL3yenafOci
bXTroLYln1l0qxjXWc9JOPUYVcloamerErqbpZl16tKmfyxDp/YnBjk8Y8bqNS1A8LO2f3VSN+2Y
4cY1g2QME6S9tLR0Vi5qMFKrG5pOPyf2T61b6LTuCic/5oG643U3Lhl8SGiacqkhD1iXs6YAeayk
Ezo8/BPQlv7/cXaeO25rSbu+IgLM4S9JUeogddtuxz+EQ5s5Z179edgfDqZFCSK8ZwZ7GxjApbW4
Qq2qN+CgmhqCbtdlWuw1sYx3ZTWmnpC24b4flU1178tTi9cCZVl0aJa8a62yFQhlXEv9qB4hLD2o
RWTHYvw8tc1hFKOHIEHAQLlTo5+RFNFHQIFbk/Dkfe7xe7u9OK/se2BnpGWkM1B91uAUw9fGjsqD
euS4hiEiZTamLg8QyV9ux7n2YRcfsuXxsOA1V/mSJSZtHculdrQQwLaaeT9hAjL0ARr1G5Gujuhd
pNXxKUe1WQRmoR2TugZM9zXKovtG/Hl7OJdXKe9JCNd0YOjBkNmeHxp1WdJEbkftiEI5bqvDODg4
hX5GaAdNgQ6G2yR19X/4VEi4AHvWAAdfIF3V3G+4R0ztOA6Ud4fJAPphpqpXttWWL9KVr0XvhU4j
D1tImOuWWxoqesM/1GNQls+6BZ4uFB+1+k+FtvbtibxMt9QlR0AghPL8Qhg+n8ipjEKrwDn3iOnS
vWDcl0rkhiKq8tIvpX7NZe92uCtFDeJRdEIDkj4poc/jAbnry66dtGOmzWLn9mQOMktemvZSN4+1
M1ah9RAgxvvNzHKEzFuakntDyKHuT2qFItAgTdqpkqxItHsdF1cn1ZTF0Ak6ICpcWhv+UeUsBIdv
pENhC8EsPk6GUeq2EhvRr9ujufIKYTRk4AyJHJzi82o0vqTjAS5rRxyX5CqyDX+yUyHZl5CgTdGJ
JUxUxKcOkPw0jDYj3/h6V14By1lNvZDo/GFdLFQVsq+lsHM0gthRC//jkMJxa74qYXxqvxrifdYN
dtt6aShvYfiuXVdURPmO5Myc4Ovm/1glAO5QhjrK489o1hxwgz+S5hlhXlqFsM6V2NHlsYR+vr89
7VfuDl5VFIABnJNPr9FgWbJwD7RKP/o9UBt/DPpdmLXCIe8tDCJksdiZtSlhu1KO6KfT7drdjn/l
hNMpmZIaLoBroC3nX71CxZj8qicXRdHYDcYidTUAxE4VKc3Gy+ttLKtklLsBOUgkJiCTrQsEfjhr
yhSSrcVzvEO21o2t71XkPyVANn3FmcIGvia2eEHv6fVLoC4y44cpP5TaqQxe02lvhZEtITveUERB
PZViime0aFQod7cn5dpyWKoY1CmBUaPYtBzZ78o2vkH1SNFT5ahK3/0qcqvG+kMn0jXlx6Xm0JW9
V4/KoUm2BEGvYLGWDuMb4RhLAKZqFXkuBDMmcSKjDQ6yEux9/8BX+2aWo+OnwMIexSo9qIm2N5TW
9btDGLUHPx+9WgsPaah/vD0Tl3fT8nPINLnV+VFv6ei7iYhgp2ZhOulwFXaD6Qqnkzx9LbasEK5G
YS9R/6DZdVldNZJZC5GDPeLMXDjljAh/EtfqjscrbxVQv1RCzH++2hfFZECYi+UcZ/jqkTIpsVn6
foRiZzMPe7/xSzeW5czO+ik+3J7Eyz2+6FaRq4vIpvGEXWURtVjqet2qOlmE5ZSpgjZN4wxZcZpH
xTODjnefTnbRPt8Oe3nxElaBELBkv+zw1dYuQy0EyabrRyF/merncPydBtRbt27dq6N7F2Z1b8hC
nk5iYOpHJS486vyvEngVJe+e4gHaCJkoYoXuIGywtrYGt9qhbNw860gBjtyryWE0jsa9udUSv7Is
mUDU7MlZoTmsW0p92NWVoSPqWtVL4SbUg4dwLKu7NM0z1xTKdmeWaGfe/mqXB/Ly1f4XdPXV2nDW
jTBBprKHjejSJqIc3xffgspvd7cjXTnlCAV1g3czNcCLcnHe+pM2JKzL3PoZYT1iWAdOJkdOxUMu
PyT1fR8ewnJrvVwd4Luo8vkJV5W9BoidqBzmgIbJdXs72ELFLMfk+VWzDG3hK/PlOMNXs1hKuhAG
mabT2XCl+bBpWXV9EP/7+1eLXi9VEEs9fz9PPDttXwLpi+5vyfpsBVmtcTmtm1zolp01Sm5t6LYf
a4+l+s9PAaYKPB49WgkI/LqSF1ixjiCdxeFrBcGuoXrodFn+h+pf791ecFc/CtkGCSbLjifr+ZcP
+nKsZCE0jrEGsFKX4sopAWv8hyhoKy7dRooPkPDPo5iVWCeLktBxyKXizhwkGsAm+dvtsVy+NZCy
pWFP5r/AGJXVAkv0GaCx35rHXMzQTs8q0Umt1MTdy2rukdqZ7aGofqXI3WykydcCAxmli7pcyNa6
qoEzyTQJ4mge/WHGu0zPdA9OYYahcDTvxthID1IrN3styYvd7SGvveKobi3sMqTISAlIjdaiRYoy
gEAXBvOolS+z+AUXYS+LhsOcockY/RhB5CbSQdWEXa/d90tdhwYpdHc7VifbaooDBKN7E0GsSIzu
jWYBNW72mZdbe7Xv8bB5S9moraKMd/7xgyyNSyMS2PdtGr8i4VK+dILok7j51ZMqqIVjVkriUkZR
96U+UwzFKAQxztBBslBwzVDpvEoatCf6oKJTx6r5ObYGHSyoXrmdJPwaszn5GInCsLFqr9yicELQ
z+TxwzNobfpddqVqphOnojFLTjxprpi7Rf81FO/m4ndbPUva99tf88pmJCMhBaJZBzljjQOeoskq
Jz9HUUoTup2UGj/8FlDd7SBXQA28xdnqi9c0+2QtKWxUfYFarK8f06k6FtYuMx4o5Lf4mNjJbAdW
6M3TL91/zePQzsKnAKKR3z4E+kmh7SblgxeZw0PDc6i2k2FXmy+deajkx6KBHLpLQhqqvV5v5E1v
RlirRcSkgCIBeggrcC1yLqi0NnxOxaM4SwVrO639T5JeWy9Rq7eZMyaKuJc7o88wYFPZ4KocWgHY
4Hz626kRzMuKPt/sIVcWAWsIq+K7X1tRYBuyLyL1baQ5KOcBOajQSOTWlTMkk0Ita3+PszZjcjYk
keJKyaz+jgFwhK6sRLnoNOThDVqkfg9hr2i7dCdoKKO6ZRh3GTjTeLH2ySfrh1Y1hmlrQlYdFz/q
BECvj4qAnGpod7SlPKc0hKfmnpzR/4gVovRNDROfEkQjU78otETqOMt8wbC7VEpiB1lUa5+ag/o1
mJV6sK1Rqz+3YSbGdt03+dcUX5jWDpoi4NGiWR1CmEGZuGA3AXT4shA4ghVxOTbZ1HTuNKCHd6/3
Bu/LuqZIu9O6Qo/2KDrp5V3TNt0PsRckeSegaKPudW2qfhTUwr/rQZ/lHlPkB47R5fNwwErWUOx0
lrVyh55q/knsaBVtnLdvnNn3qwHCLlU52sCg9GlnrFFqdNEUQeBgwRY0nltbT4I6tf0GtLIjy7E0
2klHJVVBQmm0BYEWrRpa6bMh4E5sh7M1PRQVfF9xNmVP6YG82VIvDX+sOg2+ZFnRbPRS1zkrxA1M
YFBY4EZfOIKrxCRqDKudG4HCXiSW+0JCg1Uqx9i1it5/iAa53fmh+K+J8v8FBRhL8QgHaGP1wBFr
KRKLPtKPU3LovpiF6s7FTmq8NvrXcsUSCUljLneuInhAq+HVYgijTil501iK7Yf6F6vq7qgL/ePr
gm44RyPvJrizC596lUNkUamWYiZSDhLYsJor++iMDXtF2aKAXBS9lkgcMVwnvEVhAq+y4TQv/bnv
W+04xX/GpnlS4mo/9I9Rntltrz2NprIX8w9tYv1Mhi2VyvWdQ2wgZ4BMl7XCSFextcqahdkn8/On
RW4s9ui02nmu3RtxbUtQPCWE+rqNxGn5Qufb6Tzoaq0o4LWSFKLgUQl/hulnAeu76F/fUMvAWP1M
K9qh/GEVI7X0JgEMqB+7KrbDNnZrOCUBJjMbt9s62yAOMk/ASSmDUENYAze6LvQluZbMo1Tk5j5t
TIjioMcdaGmSJ3et7AapHjhIfzTAYcz5W6M3pWf21rfEkLuHKRuk4+STKaU10sCT1ipHQceaUWiT
+E7tUdf3tVz3fCncUjFemyXCwkQHi44w6nboLLD2zhOlaMYcUW1i/xilga0kc26HQva5D0RP9B99
c1+pD1ZtOOKiUOILj8NU7/JyAmTXOWXmasInYwh2dSDZNZiQ2Nz6fRfVaMq/lAnRZeSngVmSV7+v
rZNApJ7uHyXpNeQjxpUnNR+SnVoFbi7O+OJQDFO426Tmsai3vuw6OVqiA/bDCGgp3GhrCL7cYvij
NKl/zKC82UUkiHbo6xsZ2NUxIrpJ72DZgxdOAYIUGiWSwuQZQ/VXMQAcxPLBfxV8RxGOkd+8aMHg
aYHkITqMb+4W2nv9vGSQ2I8oWJNRmUKMfPWECQuZ5g+p7NFUczsQM0+ESN7AWbm9S7bCrI5sRffD
wOwn4ShHk91qe6H8I2FbdzvIRS1jGczCXcAFgdcsSef5em5SnCMS3xKOtZns5aG3EdvVB+AH2ve6
Rxg8bXzHLFsnndKNG/eCzbCEXpyUeAhCC4BzfR46i1sBAkocnHwJXT7DFVTjQHRNf/alFunk2p4V
7Veq9J+Ern3GgfX3gL5xq5KijfdyrlPAfo5Sx5w+3p6Ti+T77YcB66KAz+TQIz7/YSEl8kSvsuDU
NzvkR3DvcBREgKrCS7U7A647NKEg/5hhMo5PQIv+o1x8XEyEcGFzpewggcrt4s9xsbOsj13tyXG+
K8dDHPfUoWsnKu/NRt0ws7u8k3gu8MjkVmQuLxRMgKPFii+X/GbBm8BzE4nWVxch6RgbjikydaUJ
kQqi9O3ZuryXlsCLXA5pBe3r9WSFsarB4A5OViSfBmOwJ8QkMGXcJVl496+h3vq8iLDJlPgB3p5/
l1QyAinFavhU+abptkbsNao074L8B0QP759jMSIgvhAul0rwqkeZUrmQMnVOscYClkB/7xDk/j29
voV7ubHgLr8dKirvYq1K6oaclhWkJqzOp3RhsPuDW0yTayFF4OWh+S0W1NkLxSS6C8S4OfyHgVok
a+CJac+sE9/KZzlRuUhPQvwoBp5ePKZ15FrdVhfrSsYGoncplkmQNkD1rc4zqtl1ZmVxduJt5nQB
Or7151L9S+FhN9PpTXt7CPdVLrhaYWykpZfXkoZnxBtdZnlTr3W+FXNMfavFHJdf1n5C1Fd6yLRE
+XB7JtcVJh48qOjz5oEpg2jwmgVUIbVhGiMOslrvR/cjHToHeG0JoGiUIwYnKp8z6og42de1v7Fc
r8Ve9JLZf/j/0JFcbQ3UsfJRwPDURyxwwP5LrRInFNCpQbIqkZUPpVJ++/fhAiamrMXaWQykzkNW
UicLVqdgWou7cjSzZpW9EX9jnr2kaaEif7kd7/KFBmaFjisEHvY/Ivvn8Ux5KnJl1LJT3kN8p+wx
hIHglsU45M/1WMTy3krMuT6ANkrMP7djX1tAi9wVVrKsXiqI57HbqUirpplxrc3gEc5TS/dUUXP3
36MsIFQoRhwIUCbOo8h4m4FJEjEab/OMs02UnqxSmjbKkVfSJ7ArAGvhKgI65644DxNkg5glrZ+d
6CzahhY67QB1qj+IcAjCcPQELdi1uh1m5ifB746puZXZXEmi4f4A7iVJXXSH16tVNGgxWNqEvSs0
DVvU49arjOwkGtlPWet8D9Gl0E4Kg+NobH0nV+efRtUe4lqcPB8LiX3epi+Ig2VOwmPMXjCKTtDK
3c5QMtWLaL3++80DOoYSPA910N5rDmM143GfILFzai3BQxjqaeSGb+rnelOR+dpdgMA92xhKG9DM
1RqoRCuxKnWZmtrTpftmH+yi4T6G1bfDm/b2eltO3PMnpQbDwlz4wejLgGM4XwhwqeROFPvsJHd+
8gXnYN/FZXR8HlJLZeVp8sbKu7aDeS2zh5EOklFXPI9ndIqV6xm7SExfLSuxwf5kXObDfR5sORW/
OYBejA34Ls813rIXegk6ypeg1QXmEbu+D0mPgI0cSOJBC6zsMYSv7/YtdDYxE+qdlQmc0qjouuDN
4n2s14WnKJn1SKYfOwCOFccYot5Ng1r4kAUBZHupMQ+T1Rpu04TaQ6BVyZ727VNQlcJOjfNyP8RK
cC8qA3D8tupfVTOceJ4WqYPfZoXMqlLfTXLDQ7cwTI+qng91Mmk37vZrtwIlONjtnCeksqsP3Kfg
WSkp4s0ozK8k/y+h6NuSlHjsIUdtAmcSwfT+h0VF63fh0aDYua6PZ4Lpy/VY5yeUAh5qacLo51EN
86PRfr8d6HI1cYJxHvPWhJzK+j1fTUnbRgLWQFhskzRhCZ9JqdtyeCSz8ZT188vtaJf7kksdqVc4
QpR8UP05j+bPvCktvcxPiv67Nw4LQyir7Xr4qwbpA1j1j7il3474hjE/X8KERD8M8AMYWWxszkMG
YxsNooQZihbifgZkeWoLOxEi60+LGNJsF9BreagpVl041BzgEAw4sT0p4Vh8FZNC+ywjTjTZRl/O
nW0UutLZpZgod3Oby9+Lzi8/WaFW/QxAkfSumGUBNEit1H40OHp6KgDOjQFd+2BQA0DdvOFV1tdb
H+QVuLghPwktHK5StKmHg1ObXhJzcLQu3lIlvfbJeMXR62MK+c/quBnDoEl4ehWAKfS7CW72Mcgn
L8VfNvTFg6Uk0Dy3vGYvdxyHJrhQpNjwjGDPnX+zqdfxEp+C/KQjGVZaXq7/qMziHlhCE4Y7i8f0
7UVyJasm4MI6h7uygDdXWbWZyZEBQhtLdlFo6UWgD/AtA6B/Hwyl/xm+i9k7mZKYn0LQ5jo5Wko5
dOwL5OFCbQTzfPv3XB0/Yh5sEKhf0AvOxz/PqUWdv8q5UpLEUWO6hGHeY6jYJzktRKv4EKioe2GH
a21EXs6y9W6hJstrBUvHJQ8+j9zRJRHFhA1qjqrb64KTJHslFP/5mc00k+jTiGLquFfOo/jSiEOg
P+WnQTqgpmCn8ceeVs9QzI4hDvBCkh1ljQ1A/mX2uQRFOQO5I6BQ64KTbCV9Kk4zZ8+ATon6xOt4
I/O8NnlIFS78R5jt1DbPh1XlgeUH1mIfj0hEQe6XHNPN1v+1/a8saG0ABkAD10/q0PAlhZwtPwV4
ICdwLCrh4+h/8kEiBfPH2+vwMrVZFBLQLFpIFDzhVzluG4yVMo0KU6aku7lXSXA7R8nnndw3W4qB
yzdfrzzwYKhw8Xxc9uFq8qKpbsPFkD4Rigc/+CSWn0XVVgN8XEhtfk7mj8baUnW7tiRAp7EI4QBi
q7GKCe24AQ2JQTidTN9rDG12Y8RBvNuzeKU6SGEQMUS2FLIH5OznQ5t66IWK3BQnKSxxV6Fr/Bzm
leNPL/kBM3i3NDU72cogri1GeJ1sYcgnXLerI61X2sSYZfjTqvFQZi+pdl+LW9WIa+fU+xiru4E6
Tt6HPQbyTTwhXHs3l5Dh0RRHPk6B0LixGq+t/PfRll/zDg2KTG5tKHWArZmW7rpEdnKjtJXyS9y0
B03Zslq5tjaA1wAWQiWeu2G1mcWhi2Oh532naYBF4pY8D3n2rQ7clR0GPw7xYIskBTjdakzpKFXt
nCflKdDzfNfMhlIBfe/k/TRm0SFHnmpjEq8MizHxOoZgCHdlTcmbrTgt87QrT1iShF5A39tG7ecf
7aLp79CPAj68vBtMUAyrjTWaZhRPJn4q6ij7T32HVJNZCoa7sbGurIiFSw+JH2UcIq3CCIDaE5wK
FlcVqrLDSzmGj4n4otYDD9zyOaXz3CrT3fJvNLh2CuomIfY1OFDYRdZ7lPJdP1Q3ymRvQLKzk4wq
I9Uc6n38KKjwq2/Ku7PXGsZ86o1u/J5OSRQ7ZQzT2R0mtTi0lRKJTkdbIHaVKBHcPtb0vapAoXOl
Lqs0Gyt442cCNuJnO/k4gwRVK9uswrpxpnhSPyAnVsNRqK1w52M3ZOzUNhxGp6phMZN8Vi0ECUSD
/widrAaeAJlcd2h8Dq9xZ46jl+r+0H0scr0dDnVZJ4pdoV/U2MZgydEuMPqlcpn7CX8MJh08RYno
7saXW468izmixEa5m0V/YdYlJ1Y5WGWok8VWyp2elXe+mFH1bgbxLgfV6Bhza0x2FIaNbDc1GiS9
JS7GgkP0aGIqsKHfcpkAcmsvbCQgNwDrKJucny24N/EWBXVz4jO1dpEqd0XWuoq1l1IF+drgHvFq
b4bsFSTxh3nwNxKii8P6LTzFLp6XIGLXQsdRnkpmZ6T6aWgCL690iXdK5IR+EW1kuhcn9hKIqsHi
50nnba0rUFVxF/dzqZ8KMwcMg+ZMWvOCyOy6hXTfPg7+xh7dCGistqhVWQowr0I/wfSwO/Q8LTSB
m9KVNNU2klfB+rKxspacZLWyuNBBYAM557Jdt50i0wjbQWT3AQzvd5xUxYMSqX/nDl4HZALMG6Ni
Vl+aCsZCnyuFVw6DvhcW55/bv+TaNwW1zUflLCTOaklht632+GYBJqslt7P2qrSjWLfxPa8HAfrC
RyWpXacWJGiZjqikfmoBNjZ0OOmJc+5vbNetKKtXQWZRsgn8nCjNfUtR08j3qraRAF4uFJY+hXAa
hdQ7+OP5DkTgFW2HQlVOPpRRuICydPCTO7TNHCX9IkXmxrp868icrxN2GvQSuijLblgXPkIRx55a
i9UTKVTmgAOeUaaeNHGXRR/k5HlSv4vyF5EStajmTkvdqu4nDyfrY6BCH0q3bsxrw3/3c9ZPolYP
RiVo+DmK8qj6yHzqj631pZW9MX4Y8o0ey2VGCkyJpAMYwWJ3wWyfTzZrP4kNTTCwABf1xzHJDTso
gUP6ZHMeaNP6JGcBdwFXyodeKyenwvXcu70/LjIRfgMeTGic0AVE0G5VmJGVMAEZahinlPuRTpeb
ZN/+PQIdAO5gsGhIgC1z/i5hNBcpK2tuzFMpCqqTsNldMS233GGufDlKFMBLqceg0bQ+Upui6QrM
bjlSu8ETlFcAwI9CdFTvML50eab/87FCRYQOCsANoG7KWtOnjzBu7YWEaTPFe02mhJ7j16oW+pYj
7eWmp8vHw4V/gpwFQ3s+exgxl5KMqQGOwf1D3rQR/fnog+RbGzvxIgUG+/8+znrjyw2NCpE4yTDb
JkooSfQFMPKu3PLPvnLJL5GAnNB84E9vLZ136yFiiZv9IkSUcyh4ZtcothgEqd2BRXb91Bfu+nb2
D4gSo2zmj4LXdbnG8ZObu9sL80JHgee0io0e7wtNWZLw1a0oIjQpGIGP4e0k2AO2a1n2JZR3eaa+
+NBNq70xu1U5PsVa/qkcxxf6gwvgNU2qjV9yUd1bmGFclkvqwSG4JkXoQQUitpGtE28U+slS3txV
qTEcJiVPdiTePeRTX/KqNjDu/EmW7m5PxLXwEMFR/uWLKJQZztdYqFdlbOWEFwYLSdWgcUuDNDCP
DbzkrbsZsXE9x7tW2xj2xcPhDVfFEUhhc0Ggrc6/pi5ELUa15NT9rBIbBIr/MKp2tlFxujo65vT/
R1ldmxGbPwqWKOIH0emfu8997NAnea22+jTLVlzdZcDE/hdoOWrfLWyEflo1mwmkFDalwi/p6+3P
dDldNAd4BlPAAGKLtM/53x9zMUP30LqTOj350TeNomQ0v5r5na9tPJ4up0ylPoe0DdA3xJjWwDt/
EhIUxOrxNFvI6QodPiqjI/hfKbFWg0rtU3DQzt5Iby5PIIIuyC387jCBX5NapkEJBy2Qx5OkfQQv
RvaByv9zrk8bydqVaeQtvMTCswiNxuX/f/eZmk7EFis0xlMF+xK1H7szc2j6QPOlT1JUbSRUb4fI
+apQqW1R6KTgSX963W5HPstPaFVMp97lNP1uVvZocoY7lWp3qp3oDro09v7750/d13ov3Kc/QOG3
+8gLR7t8HV/LD+V97my9/C6XKj+KhYQsCnW+i7JKGYhd4w/xdIKg9DiA6CgFjKnyLan1a1NN7RI+
j0qn5OI9N5pxLdCanE5NA3t9eA5DsPu53aK9/e/SAct7/32w1Q3WmRAwMG6ZTsYcsjwdsahdSwyO
Spr9zdWfdfPYC+VjUR4iYWNFXZtNko5FQ2OB/61pxKIgqr2ftNMp1O8iQ7jLE1sHgfTPux8sxf+C
rHb/nBdwiMVqOlG93RtqZKfD9NA9BuFuFra+25WtCPqa/1EPW3jfq5RthNdoGUk9n5QY0Gv0XWlk
RxR/GcpG0nElA0Y3gywAzxHQWsBEzvdibbDvcr2bT0INPcLYm9/EFj6bW5DjIy++y9ONvO0SMIKg
9vuIq7suGeQEjRAiGt3smWrxsXueEWNzqEfhnTwWj6NZHvLRlvuNyG+PwNVBsKjrg/VHevfykQgX
p4tEeZhP374dI9s7fngo7B9Pkf1k2Zld2ZF9HF1SfDt0KifY3SW7ZPmDHXq/flV2Y0s2XKnd88ev
jy/FN8e0+9133/4c2pMt2/WeB/Q+3FHXtiNXtj8c2G6u4X7a2R/3j4/3fz88hPbfP39vr8g3fuOt
Ea1u1toyR6MZGJFmF/aT9/DQe/Ju2gEgdiwPe5QHYC5P1s5/1F3rR/OI2qbmRE/tB+cw2PdA3+2D
Ym9c9te/77tZXl3CcVKPuh4sv+nJz7NdXe4zSlketX09+Vl/AJbXzB+3UozlL11NBM5G6kJqRUfg
In9DdX6YKgmLuDimJh4Ju6RMNq7ktz23joEaBTxmYHnQRFYDg2YqJr5WiCfJLpxfmArxX3z9nNT+
+vlnaIv2Sf248X2vHAMwA/8Xcjn33t2UWaT282ARUlW+605ySF3Bae3Mefm2LNgf6HDYjZd9U5ji
k/PXPCl34PVsfdch2yh66HPohc3dInvfhy1N1SsZytlPWx320hQnkSHx08RU2WlCybMP1/eobhvy
lGjXTNFJadBNUcWNY/jqnABLxulJgfaxRk9JdP2lSanFk9F3z31xyLO7xvyVqN3325N/OcA3E0e4
oMvxiA/A+dwDu6ynOg6kE6q/Tftolb2dlTh+u5PcO7mk7Izmz+2IVw5juMyKgiUMZyT0qtV2zmY1
baVEl06os6lzZseN5Mjx3yFFwyt/0Lv7pB/ukJl+3oi7DOV8ZS8cajg6VKEXiczVyla0zuTdrEmn
/FEwD7MqUZDHfmX6jbo+DNg2/1Tp+U4ydrfjXiYnS1jyHwBjNOfWrbk47TirO1M6xQ0vj+QhEX60
eCxHT5GwUQG5rE2cR1plnH0pt1I8GnzLNra7n2LwIotf8ipxw3sfZc7bw7r+GcHCkQ2BWoLBdr5y
xN5o0TFnXM20m58sMgU0Y3wNq9FYQgXURwrrT8A1ezvstTEyXzSoaR2rPKvPo0YW2muamssn04DT
aXlh+2xgnes7XfRTEDcm9NoYWaL03hdHEDRyVidTLUbJHJuFfMpgYA6DGzW2CqmyMncZN2l1FPrE
TrHRuj3Gy72/8P0X1SIKowpX+PkYyzbUpzlO5VMlHsGZdkmzy6eXoBs28skrc0mcZXhkRHSNV4db
5adKVOm1fBrLxjGLnyGehHFUgr7jwLe0e2xXbg/swtKMCshZxNXXS/OxnzWj4esViZ2kWH8Udt5/
A1gjKE41VvtecNXGwh/UsKn02UJowRVxC/7Yjr8brXrwrX2b2UOFbxPLrImMfR7o+1Q2HE2B5BJ6
t3/x1RUAypPjYhGWZNWdf4sizuRO7yr5VApe7FM9iGs39wCkSxXKppXtG9D8t7R8r9SuUIEhVaVG
wlEJNOo8ajhJJaiWnnUXan/wKXNGK9qJilvyRhb/8HjFQ6C2OwOJ+sw63B7y8nevjkmuBFY77TEI
Dms+qqTVw9zVnUxSbmpICDWFN/tpsjGxV+4dLN9IUNFAQ+/GWt07Q13NZhb6rIQ4/+SP86maFaeI
OlfQc6QRRD6nQjW82TiMr83sokBNSQ4IJJ9z9T31sB5qgUr5qeh/I006EGES8Lq3FbJi045yW3lt
BNm9PadXwy56U2/bDMSQvPqgfSWXTS3Qf4CjPdVeI0zuqGe2Od7p0rcyKT/rgidHj8hNbmSq1z7n
+8ir27aAQpEYSaCdirGq4f8PZC4tLmS3B3jtc3INoBSCyxveuKtpVdJIyWM/1E6xTwc+gbjf/p2q
OwFzhKDvd8OHKjb2t0Ne25rAXRb1QIscDVTP+ZyKs0aXmC17Chpb3LXTJxnd2SreD8VnMTW8YU5s
aSOHuJxMHo8kc0s5ftGbXU3mhAqCgJfLfErlWNl1XaTfNYJR390e2bUoYFFIjRaxx4sdOIXqrBRh
OZ/kmfx+irCGQzT+Xw2myEe4RimZ0FyA37HO/Gof+4ekquaTLsyZZ0aIdZmjEm2cJpd32XmU1cIv
MksH7MI7qccv/NHAH22H5SvZvWwKd5avDhtzdyUe9yYlJ1AicCXXgNnRmuXUTxLp5MeK/qPQrMmT
epP0QPPD2gZVFG9s7SUFOD8uyWPflE3/L6NdHWSLBWjNs4ykC5gMJAu/DSFcouMoFFXbb2yzZRud
B0Ox38RyGko122zdDgrzEaQo3pWnOhNtY+LVPvIujz9qwetsPijxxha7nMzzcKtdPVbCkFlgw4E4
xo6WTg4bzmm0z/W/AzLOAy3Hy7sXoEznSW0D0QC+VvxOy/QxjOLZ7mRbNkJbMB4EQVuko7sn1f8+
YMJ2e78tWcfFrC79EKQseGqthXwMs9SthDz3lMGf/zMFd/r3Mn1NEI28HedyX1NZW8hf0K/hYq3X
ZtpEYSXg5Xqa6+BXBj+Gi87PNm64y/VIEKieYCF4vVOBPp9KCUfR0Swy82SlWeQA7GVM9JqhBrXD
fxnPu1CrbE7PclMvEaKifWzmtqGW+S4a0aL+D7P2LspqEQ7BHPfFxIBMP/Padsb2dksm7toCeD9n
q+WHzH+T9wEfJjPcXChzJwMJ0Bkvpp6iyxR/vj2ga7vqXbR1O3CRAyp0n2mTtLTxrM7v3GBuP01W
8JjU07yxHq40BlgQ9KzRqaAseCE3q85NHfVKZZ6mKXdl9BH9tjk2lrQTY9Od+3ur7fZ4oN6pcueI
98mU2lEn7aWi+2HF/rfyY9Ibr1bi28q8VyQeP7QKw0R6yhTdnnzXQPKMVbCfIOMUqt0nPSnpx9sT
dvl5lnUsU44iseBGXN0hcx2hNw+aDg3LcQY7y90uu+3oqv5drppbZ+yV0p5pcCfSoyQv5cG+Wtbq
mJaWBumD5PtrbB1goGcF9lyCHdaI40bd5Phj+1cRnsNMtrtM+GdBCFjFizgwSQ2pBg2d8x3cCAvk
XCiVU4/arEuPXLHVWNzChl1Jn2BcmMQid1jU81e5TFAJAhy9SD9VSmnnDabHO958xhd8aOuX4SkP
641j9nLd0wdDTc5ExQQ59Tf62btD3ipgfAV+DUSqxxpCMKuvZUbRSUy+C5XVb6S9l1JKwPJ5WqA6
QeedWVwdG2qXIKgV6WAOE3lX5TOdfTnfA/zifWvJvwBPxliem4gs9eld5rMv2jbZa/TC/OhOkUsF
oZS0vlelfrqf6v9H2nntyI0sW/uJCNCbW7J8G1ar1RpJN4Qsvfd8+vOxD/CfLlahCOGffTHACFtR
mYyMjIxYsZb2875L3wAkMTWAGA6ZF+hZ8snLj2y2EkN1XmA8+6b00Av6Y9V4rzAo2Ln1ReYZhCb7
Rq/bg1cnO3iKU/VRU061ZG6lzpXX0OPveevlDTj/mnlQGAT8jBK6/DW9MPSW5wEzkb8MJBYmVAjf
LMjTHUZNtfZn+EvqHetstIf7u3B1sKFOBJbFfnO7QhGziLutHss1XGLW89Rl2zH4irS9I+RnY/oM
/fV9U9fufmlrGXVLYJy0Y7ClQK73xftbuUO+qTeBvC9Ne23EaHaui/2cjTG2Rbsf5Amoj8v9ZIhC
TbOowZiib+v8FRUMW0B0PaG3kn9dK6BfHayFtcWVr0idXxC9redM/9uMtc2EJ4wI32YV4PubeJVb
YAiBU0Z657l9/PZyWVKlj0JiBd5zoo92yTUsB9+tdo0F7dZy5qoXFtg5zFxa0Xs/Qnsi9J4NeRNb
G6D4afBgFivJy02HAB0LquqdA3sJ+a9YXp8YmJlAG7xMh6ay/dSJaGl1ieO//vvOUdEDYAVCHFTF
wtPFqFWjQog8niUV9DobKfuppCsxZd79hdMxpM56wFjPI12L97DM/IcuFr7wrOlpvem1XLCVXk6P
91fyzlFwZWYGh8iQJYHjWXyeJkrUuA0S4dl7q87SZ1Wi6eW0fybfHsfdSf+kdVsGguG1X7E7//yF
XRC+VP3e0cwQjCzcwtAqIVNE4VmsHiM6/KOm2XX8Hfnrrsls1dvIBQA8acXlr0MUb0iTQM0Dm0GK
JTs7unZCqBWK7zLlbnfTb6up7a79aUhfkSpbsXUdNei/UPMlYLC5+MrlCsuoi2IhmwK3z/4MofTZ
bJ/EuN2AxoPOUd30a9rI78DPyy3FFtUw/t8A4ZkAvDTYVkFdTYh2uSrxKa1/tE4sumiuMYQFscr0
2Gi/ekgp2/YT01KI0jI9IjQPcI3tw7lN9BXZJaOAxtziwFR0UdYIem5sPrBHCjxzNsZ7d+Fq0zjp
nhX2oWt6j3HhUyDTdkL9p/C+Ili6Eg+uGGfJuKjw4ldM9nN8luNvnUaL2UPGw8261yj75vVv0/g4
Qhjt6fW2l/Do36Vgh7w/GEjPfmWVK0PHqf7XFQpUU5NoK4jQNPN8hb+GyL4+2WSD+P1MxcuNoS4c
Q2yYuBpTJXKlELh0nVE5TwbPWjlhV5oJ7AAujswNnQ4g5sta9zR6FHohQXE1mcPcNJtEjI/zK7KA
nM8Xzk1eHttC3Bj/eUNuU0mRAxAo4GxTn9Zd8h/z0I7A+2IstmO0a97B3AN8StomDdfO5RwwF64L
cnyW7oAZAc6pRf4EatMzglGM3TZw6uxVzatdOes56D9buT94KXJPK4HvhjOCv+UhSuOJfuxytiHI
ZCmZDDN2K+sUVJ+l9hz6p6Z+BJS/EgeuXyD0feZ/ACsiYksicXkuYRMvIXn2MjfIux2waTuMR7ti
pb2s2YVfuRQRcENvE49fJC97KofunxfL3kJ+QAsK1DZTJJe/oA1jo+i9UnsWBMsJR8AWNXRmdD3k
ZG+uIFauNxba3rnfxRzV/C5YfEpfH+NKNkPurUxrdmEqADYZNPnRyyUmudRaddV2VSDktlFYN8kA
QFJcSVMnwZSGZiw8h4WEHIga9KaTWb60nRKQ/+JY107DONOX+5fYdYQHBEetFWgFx/nqhEm53kmF
PAhUgMxqcrIi1HSH57tZEeHz2rPr0bPonoZiLW7Be6VrKrw3XAsyU2aeKCKCAkZQ6PLDUp9KVamf
+AWeH+T2kMAAA/A3eMxoDThdxkHtkjTbCND52lkawxurVwdSWXmvNbCh3d+P64TSBICJdAJ4RdqQ
y0daH4RZZphi4gbiIG0zQR4cbAIJKNq1/OGGKYqmjMcCOqDmvZz5ynoq3FVgxW49KMomnrGlQ8Wo
WzmMawSB11w9rAlWK4DW6AEQVGfn+/DSzQVApmEbpW6BfmTDTJlZ1jDIVk73oJOrEDfk4Y1z/EgQ
6cZNVhmHJkn3Rb0ztNyuqmE3puXPmqlheeWsXb/0Zk0ccgtY70h9r3ZcUrokCJo0dUXPQgybq17a
d2O68QrmYL5LVesY2k5BubDZN8ZDkgr//MVhvTPncVQUoIgvi8NOdFUbOTdS1xNPaqZy5pJNutYa
ujrcDJhAlgqHjTmrnL+n/h/231dbzgDiV+Q16ilQZaetXyxoaVrNpQO9u+/D1w+JhbXFkjRVaFt/
9HN3MrujWfa26B2LYfMWwXcKgY32LCtrmeJ1Ej7bhBBqfiDxEY2FTdKxurOGKndr2GrsQOrybSRn
L8yZ/qjUsd5xWYUPURfCMN+m40YZ6+gEAQSMzKKVbwovEn4EmbDWt76171TRYeGC/w7aksW95XfK
2IzdmLt0zvCi0GBIvOkMZh6i70GflNtJXafElDlMF5kAW8FzBBJVCmYk6QujlRnpdV/ruZv1CDRp
tSoffZVZ8bJPfUpZtX8wfZ/bSxCEjR6n3gMq9t9yySiPfdmYf1ecYU5Jr34NZZQZtAWl6/LxKpp9
z8CjnLvaq3FQHqKCspLd2cNfBS53Ozzmjc3s5RqQ9rq/PG8Ci9cp59GafK+GffD4QoQo3ijV3B2m
/FBKuu2/VGOxqbvatpBijPVTayFmtkGw7v6Cb37y+X0EX4yI4tbiPrHCEWKTyS9csW3e6naMtl4J
C4asTeo+ykQDYtQp+3nf5lUoZ7GwL3LCKYSaV/OzmgBmTpim3A2pDDOEFSExWrSCUzEBtr1v6irz
nk3RYAaGR+7HI+QykuvTWJNrSYVreN8V+U233u7//VcJweLvX5xjSQg0PYvUwpWNjfclatCxsKvS
yZI9jnLf1HwOFp7JdNw8AMQrk3bb4kslqKVHXmIUbvy3OBbnOLbNTdk67edA/f+0NH+/D87YS+iD
JZZSuJrlGuYx7zZN7Az1p/FV0DZSsxJ/b3jgxbrmE/nBWihPep/M61KTVy3cStpL8MNPP68WIG58
qnnwjwyJG33+96WdEiG5WDNHPhWy9nDu9n9LMibRf4WK1ImHcnP/c93wvAtz87I/LMu0hJEkEHMT
irLR53YNynDLHUDtAaOBtoAkTLn8+y3BNLOQ0r+byJUt1J/18RR7f73yKJWOjj50BxfL/RVd5x6U
NXjO88KkvAdl+sIkTI1d48c4O6PLU/EUIskDr9Ijxebf3meoRHLzGMFAsDbwc2snUU+CcZNSH3yY
C7MyRUsGDnEQM3sIBH+rImZ3f2VrFuY///Ct6kCEMM7EAhOFwjaNfTjHRor4963ccsD/JQICtUH2
togVZEvAWhSswDUpfU7Uo1IzI3iIxn3brpyp2ZeXsYJWuA5hO/kTJanLBelRMlpxmJeur+8CKOeT
FznN7MFYATnf2rePZhZfpoP1Lq/r2QyO0GSnQD7c37JbBhi9YrIEDiV0rOct/fBhhkYfCx48pWua
tSOlT9l6rj9vxWKrOEGgMUxekaCNFmEhQWxVo05VuUZ7QgqFWSv92G9iUnzF2InhWZIP3egM2+Fg
1W9hoG5lO4rt3qnajSbtaKuka0NXNz7exS9aRo4sKtN6MGhwCM1BjMXZF+0s+NuJ/9wPoE4G7QLL
h1uCuc6F3/tCTqInGbU77CLzLekfi7We4Y3gfmFhcZVEadsgY4IFpR8dsfurmw8h+awU+UjXvNx3
lvnvWnxJhlN5ltOihBtxKTk1iHpSFmnRuC0CKw61xoB3Q5QckggMxb+bwimZ4oRsiHboIq3o9Y7M
Magbd+olR5WfpIjCw7i/b+SGH0BFMWfidP05xAvnx+5oTkbTuCnk2HEKG04c/zDy8VT2xUoWeF1W
mCum1ixjRLWKOuoiNkV9TYhFhcJFqOtBqvejgfOrr4rxajB6mKrRLoYG3BPUQy3o+yBZ43K+Xiv8
AlTnGQIE1AnH5eVBV6GmRkykrF1+CHjcP4n82RM2A4L19/f02kd4N4PMfadkxeUX/ogKRxih+Fy7
koAURZZDyC3vhXytAngd6kHmsSCqf7PS+pLst0GpQc66qXEzNbJ76XMeHfXJGRX0IcaMkc7j/VXd
MEcFjLFR8PT8s+zDDo2iNH2sNCTU+heh3QHS62pHbD9XzlSKa63Y6zMNL9//WbvqxA7AfYNIatzy
r/8Cqb8R7N66JFnLNuZPfnmcL80sXFKCgBrNkLFx9ezXGDEVazxU5TcJsUtvE4akGp5qN9Hv+zt5
ww8VZDaoZfEvzsS89g8XTp/XgyWkauOqe5iEPrWPa+Ch67SNVX0wsDjUMHZabRxhANIwR3ckW98o
+3wT7u6v44afX5iZf8aHdXhxUqUVqshuiEiu2j3MtSivWDlMNxxhxmDzUoaQhSnwxVqkJC2KMfca
Nymgz4BspqcA6mWg+188o1iJ7je+zCyyguYkGBTKPwtjTUed1wz71h2j7PcE31IEKK6apI3Wr72J
byS6kKG9w2pBEM3Vicvda0ZR71Vfbt3g6D8Xx+6XeEJjet+c4sfmr/e1W9nHGxWoS3uLqCSmnjBE
otS6za45knl8Vo/Flnm1I/y2/+wXFyubd/mDX0i9GBWNImJJfbP88udkxd8H/9/xKFSPwHlRI6fA
Ra12YabV9CQnjWndPnryIldT/NdK2wrCSa/+6j3UPT4tR0s6RFMKqXz+KfMP99f5PtmziB6UbmcK
aO5P9NgWv2ASPTiw27x1LTOBCNjuRcUO/Ac533naeZo2U5I5lWGPASTY54YaXGE9ruFSZ5e89xsW
wUSWc2+chq7lFqBU2zy2SvJoNvWhrkqmY6Zvk7imL3Pj2MPEoFNMA5XDRbCImXkr1z1o7daVx0Mw
/smKwC7y3crW3gjMF0YWj4sugz/fjIfWTfqHzgBhKTmDBhmM+EkZ9ol/rPT/wtf7NuevdbWTgG7x
KQBhV0l6LkepnsJDi9uGjoI6J+J+2X+ettZeuWkHcmF4JKlGAvW9PB6TbgVpoiutG0bWjx4JRTMQ
fqbRf6O6xiB1M8YgmvH/TC1iTDsZSQ9qunWLHWlBs2lMu6h2eb5reztINowHVc1m+LYmfXIj0+No
6so8sgNQFUWXxRK7SJrEgiVaUf4Yxk9Nm21LCDto5WzA02z7iXY4v0HqPMjWhjcxq937H3Ne2dXH
/PALFv4j1EOlh4inuklXnSO5edOCte948xx8MLH4jm1kWn0GpMpFa2FbS4FtdY+qvrKO9wT83kIW
nzBtyxFGSKwoh/B7DcP975+BZIdbGaL50k4BIj10h4TyMVXUr7Tk60PxJ/+ZDY7O/AQal/SAByf6
s4pDWdvgxXWieEGY+y2uNcrZppO2Rr+2v7e9F9pMRtwA9KLbcOlFEvyABqJwCLfLthozYj4Em+r4
Sx52bWdHP+Kj/Om+09w8mR8Mzn/+4eIKFdiOQn1e0yk5DjvR6ZWVN91112++tD6YWITrtg9FNJGt
+cpQPyflU+hD+eIgOFg0J0r3Ry3RT1noqMxFMSv1HJvao6/7tjbUR7Ggr692tiqMtobwo9mvVFpu
pI0Xv22R/SQl+VxvsvxyWzQl5YkX/UWK35iftAf9PFbyyoviZpgA7UvJxQCwIokL3w7quK0Vwe/c
tvkkjgBjrPDJC2eElvw0DZ8yCvcTNcBUrPeVJh6GoFgj/bj1xckfgLUy10HSsngS6nC/jbo89a7Q
V7bi72u5t5Xql7qmzHIrVsxSrcjDMHCkLXGEWQ0FUGxJPVkKZRZK6z+nclxJu25lAog5wvwCU9LM
43fpvQo6KpVsRINbTuU2Eh8NeTs052HwNsWwXRNSvuUrjAUzdsojjZbaIr6mVit4sp4OrhB3Th9E
e435XCJ62WQPXWTYJSzx4ri5fz5vvQU+Gl1E3EqgDZ+k8cBr7U8Q7wwDTNVXPT/ycLtv6L3PsYi6
JJWIlM1oQqCfC8/sOxj1cx1LRu47VVg7mVkdWrH5zPj8xot/qtm3rLHLsHZDRl9R5d7r0rci/JEL
3Xc9NPcTJG56lW0HKXEKxduVCOy2r02JsI6YrmX2N5wYjDjFAJA4hnH1kpC0IEDTh2+Rioc23+hf
kYj0h601Jk6a/Gy26a+QGfg/cNYN3q+gtLuVws68GcvN+mh/EafhwB5qQGf4QiQfS0N4NYd8LdWe
nffKBnwjIuGTBtWygmpUoZRoZTm4E5cACqXfTeVZ15qnNHeDybRr5r3y9i9w+a0xaWsbPDvz0jik
8HPDGrg21bjLk5W0WqsqXj+6SWv1jmyOBxEFVSbJFe+zEHY/RQXyKr8R9mEpl9tARA+7NaLNMEn9
yj7cOOMapE7Axam6U+df3FCdwKunSSN+iSp+K/M/otWeUSZ2eoHJt++itTYgcSNugXakS09vhLLP
8vUNAbKm9k030nosHMkfDmqx7YzeGYLEngKIUf0T0L6x+JGq/1Wl5VY/Wt87JdEac9n1KARLBu6N
vMHclbzSHDGz2kz8ehrdJnMjuODawJaVB6Pbm8Z2bHadYe0LOKhgID/OM71iuBPhppX+ZJq/4u23
bi2GR8GN0ENHuUpchL7OlA2/FcfRrfOHtiC3KjZWZ08AL5/lbms8TeZXw19j3LnlgvRt6B6QzwMZ
WJwxT5hGSCHTyS2QZR1QDg5atHJQeppoFQCuNCkwynbsT3aBGLxnWGsFuRtfgAGMmacNkVa+wLKO
r4f5UBmaMrll9B+8po/1D7booYys0il7mKK8whFEpxhtxmUq4eC30ET5v7ss+x3EP++H5+uAA+sg
9WNYT/kOjMxenkdTGVE4l8XJbQfgtHo5HWEWWesIXkfVSyOLTE2KMy1A/mFyk+aUw9xU0OHarpJh
37ICVh3iCLhmuLQXV1rQ9ZpSNZXoapHv5IZsQ3DzN+k+//uGMerMdwMjzH09h5UPia0ZoR+qCaXo
6uP40MtGaCup+XLfxo0CE2Pv3Jq8N5nbspbnQqiAUDITKbpBe/KGAyJrofDURM+JV9PJVTaK5TuB
ujYWfMsX0NOjQw2Qbq6HXy5NLiKEejysIoM52nBSxlsDoPhK3n7rM0ESC9kF02IzX+OllSA2tITI
JLo5f38Ve3vge68Iev8ognB7fx9vLuiDqcWCJitLxCbRRFdSp203PiFnsLKYNQvzn3/0BvSPlbJU
sSCOQAvL3LaUZCW3v744qKG8A+XpXOFzi8Q6iELZqLRUnDExMWJ+YvmUS9PKQm4gmmYr/zvGzDTk
MisI8y5tC4PTk3VQ1Vm8iVpbOcmb7NQ8Zd+LFXPX+0ZJSqWkAScViJ8lzscI6k5iUbLro8vQVPsE
VeL73/561/iryTOoaIK2AIZ6+WWsWhDqqE4UV5zA6iXVtmfCLwWfdd/MtTeTSfHgmhve3GDLBsRQ
UaLNm0l1xwKGHfHYMN00aacwXsPT3jBELGDeaOaP4FmyiKGGkMpdH0uqmzXlLtLDc+GZf5WaWZIm
/e/+mm58HB5xCMJBEcugyrJbyvstS5FNMVxuSjsQvxcE0vsWbngbADYw0bQP6f0iJnD5dZpR1bKp
yU3XAKeXPjbl+FJ7ElG7t+w6ajOGQIQfWtiDuBieLPSDVn7A9W6CTiECMe4yx6JlBy5kDHKY1NBy
g/qpbUXUPZ70ihJeuIL/XbGz7L0NY+fXQRdYrhBEjhdGdgfWV7aOXfLz/o5eZ7PzgtD+ZDdppy+z
y2EU5WrsYsstrKdRPlEosD0Id9vsh+RLRwbSP923dz3vO7vH/ABnSIMZMWPxBXNdy2IIdgRXCxr4
buVDLZ3EvD9XpsiQdudAhANfGDPjT9b0MiWBXQu/i14hkYE9Bght+O9p3eUPmj/Fh1BsmY1sJKIp
uPJLmdjCV62xj17j+J+zU/dUPQm7+xtwY8NBc8HAQxceSYzlhivwi8/N8eBs5MJmEn7ErXKohHIb
egir9EDwVqHcV76EISYaSQlIHdFfnesIHxZoar3vyX45i328WiMCKoJPybkzhL89yun3V3fb1hzT
eBrhUPKlraZqqzQwe/25NbXxFNb1m1mjFliVlbGLNCVZ2cw5eF28CmdKF4YEwMqTF/MauDRXFWji
NpUGG363KVokBfR9V3Wvqu590bt4zdpVwWWeFZ5nQmhNAmcVF6HULwq1qWGpeW6Nr7rxX1f6D1pl
N0YJNTqlK9V01HZtQ69XiE1yK04o/TW+4+UKk8rLKcdAeVF1Ezy4ZXMmt9xXnUfhORk1R7MYMrv/
Da+P6LxODsU8YEZvaRnH+ziTijZuzOeyggIam4fc0Ot97ovSAWzHg9J60WMQC80+zrNvOSUHBxq6
wtaCSX/NrRJZyPoMGslzPX1KNmW3Sg92dUmrtPq4y+bvDq/hEjJj9IIVwr5jPkdCwzQwlGR+m0JT
kL6ubIVy5WAYgoWczJZwBZ3E5fangtQhgurDxP/Eer9MzR6+6g5F3eaNkRg7fFX+jkdqimqzVvG4
ukxZ4sy7xgOXSWEYGS4t15WlBl1bQMIfJf1OqhhcZOrPXMkRrwcUMMNTmvSQdwPbuUh3NMsvvCpR
rWdDrPTvo99y10iBan015Kn+WTYpQXrsfevrBENFabdeGPu2QKwpdsPYw0zShoGRHIIp7/ZpZfZr
Oh63tgEBHeS80QqhHDj/+cfg5ddi2s7STtXkT49oX+V2II/9fuU73zCjcwMylwBomEbHYhv0HB6K
WvYYMjea4mEi+bdsqYrB1aAla+uTnu9jYzS3atxrz5ICVDrTC99p+rTdCmZkbItWThBbjte4H69i
DsDOmQh7ri7OfG2LCFeXQxGLUZy6qSwnL2oYSHvfS5oXz5dqJwiZdWQyCA5PsxyZy4IZ4/7GXB20
d/Oonc46k8CPl9sfwFHdFgFjSEZqbbJODLfx5IUUNct/hkPqRBuTzFGj+SsjDXP5pccyTKACM4Mz
4jD97yQlwe9CqTqMdSIyPhO0P+4v7fqxjMF5c+exgfnZuniRx3qmtUnoh2e9/qUOn3s0liHY3IVv
hYxgW1DuPMER1DUesqsbEsljQhZOxjQGEXbhaX6AkFsZm+E5U9TqIJeyv6umRt3Gel3Y4ZitqVBc
5RsLe4sbuUdRruDZziqNh7L/hC5pzBCIRo3WSRFVu7+n70/9iwsZa2Q1gJ6Z7YDdYBm1miZIairR
595BHO5gbZNNt4HAd2Nukg08oZCYC86upyn6Tf6VnlvJ0TKnX4NFz1YWv2KmxhRJZ5nKRQT+0pUE
CfHJlgHpc6pRlMuQ5406aFJU7Sdcqj/jwDdX8pAbH5WUzpgne+ZBwuUxkVtVFco2Sc5K+ChNSHZP
57exXiMcuuWxF2YWwUAqaxWloTRBOMHfMxVmZP6D5If7PN7mvuckdL9bxTwUkrny7L6KQqRzH9e3
yEJQBksGIxbis4i4vDY8RIlbDjDpnelB2ZDy61Gxve9Jtz7hR4sLR+qFuFE5nMm5Gp8Fq9ogJuo/
CcWuQmv+vqUb346KNkrylPQNHq+LTTUEVCDlUE7PakVBvQv3afhFSfvnSa439y3d+H5cMlCLzkRC
5FhLkgqziqxmkuP8POYG3GWawz6Gg4PEV5RGKBw5GdNEWsRQ3Irh2eEvDwQoZnBa9CwYdiP8XB6I
vspDuTcmKHvq5ns5OONk15TtrZ0cbJv0KCWlXYl7KUwO+iqb3vX+XtpefEkraWADEyVsD68BNIFJ
dkhb3xn/W1njFVyJiR8esLOjanQMlzzXWZQ3ZhSX+VmQzrUGSW3t7wfvMbIeqBhTE4Up4awJv+5b
fX+IX+/s/1mdT86H/GQcw8HI8jw/dwS4+K161X7GL5HbPagbWGqdfA+q+jHfiQ+M7rrjY/EcbZP9
dBY/yZ/GfbPTjmtH9TreX2zDuw9++EHpXDpo2jo/S42wEeDl0QbVSaujJCK0MlUOKqPf7u/BdXC4
tLi40apgiHxxYuO7+sUXCfPTU1bvynAT9s/oEzJqsb9v8CopIUsDi8Ihmgv20IBc7nmTFllHxpKf
4QZyOknY+KZ8SLMVpZ5bVrg8+B93GpXA+WnwYSOtujStMp+Ks+LZZFnC91X8znU1a0438VdEIiln
AWG8NOH5Q8ZzPSjPggd7Ek2IbtMjqGorSq1sm5L/Vg+xuMkHpFcTZUj/Y94ndWrfKI73d/TGGaWj
CYkFs97vj6rLH5KNXkjWohXnUO15r81qpydmSaCIXyOsuLGrVAfoH0OcTZ/cXHy7vKBRS1muOOft
aGficK7AoUUMjtxf0Lxzi2PJ2wmkMPcxJY/ljIilprE2dWl5NrOk25WBCFF1O61piN/wfAZOacrC
W0dNcGmlDqYyrsKxPNO23mlef4Kq4iV6EMLxmySYP8Zk2pf+ymm77n2SZHw0Ov+oD34Z9P7Y5mZd
nkchP8bRl7KiKladUqGzs2qwDa0FCH4cCicThDe/Cs/3d/bWB2TIFpelpwDGfXEsOtkYgrSTyrPX
aLt2aJyua7eNkK/clTfNzDUWSuM0rZY3ljdR07IKtTwHAg3dEpyd0Ji7sdB/31/OjXAJcvn/7Cxu
JzMItR68Q3nWjKNcVgzDf5YyKNsf88RlLn8F3jX/bUu3NGequXk4lXm3xbfz2zaNA62qzkOdNS9q
Hulf2jy2HLqGyFHlcrGNpGiN5O5WmAE0wYNjnhS8po8yEkqtpZpWZy0KDmLD4S5tTfpFbTVWPsHO
xfuqnbK9kKxxV97YXPi+aasCUKLzqS02VwKiYBawIp0nLUdH0fzclWa+GbL4RWOgNWxMw7EEOqH3
P+n12Z+bAzJGeYdQQ5ld68MBiQEhpIlQ1+fRqEBMSEnwpdb16OW+lRvJ3CyTSkKnUZ2glLuIZFmZ
ikKYqiwuHeNDHYz6SSutcKMImg8Vj1h/yst++BIJLfPbeivsYt6/h5UfMd+tlw7Fj6A+hHAdGgB0
xi7XqsdmEyeSVZ+VqpRttM+puVXWDwk64eM0gmw0upk/xNNSJ0/afJv4lUU1NvrnAc65hER1ktc0
vRkgW5e/I6+hqqdoUp9bKhFbwCPNYYrScuXiv/VlP1pZZBqdWdG0CikuQkHbb3mzQLo21s32/qZe
H9J5LVy8s+YZRA0LKx7T3HWYsqdSWz4ojRdB5aT/iuRg7/u+5gR6uwLxuY51GIQQA5Mgtjkvl5sn
l2GqCBYGNXFE2zyQfsmSlzOyXhkrUfX6nudBrPMGkAEuzWiES0tUOA1GGKvmXFe/u+GLgtBm+lZ5
KzH1xgZeWJlfIx8OYEbld1DKvDlTukOhBIZCO0CqGJZDiHgzNWYsJDPWCGuWvkE6QlOY1hL3MYzy
ywreWDHxZ7VadQY30ztFUVYUyAN15SF8FUuXZhZrk5sim4bSBNBu1nBBQYaELnb/x0NEVK5fjODP
ONZHJl3yf/SRpd3FtTv1xZBQKq7Olv6lj/bN+DZEX+77/RwrPsaSdxPzHpKJ0mpYBjRfpTOc1H59
NuLvco34PHBStNi3jLPA5c10jarZ6DavROt3RemlWSIHYJWZ44CS96W3lFNaFYU3Eq7VXeSGb/I3
/XP41J28x+yv4finnIoRqvROfUz8UzSshJSlr8oMZhC26JBTLJrbOpfWR9QGPc+jrRImtvYr64Nj
ZOqbUtI2umqtpE5XyPOlsUW0LpJADlJfas5WQhFpJ8IUgJRfNjJ21iG2ZU9CPJ6Ggeh0ULPB0LeC
nNWB07QVHKGaoXnh3pOsbp5eL+Tk4JW1YTpJHDIdp4cIdm+Krhang6wn4HyUQq8Tp5y66e99P1kG
EVYBAJQvBaqRrsiSNYt3pa83ydSdlbGL9gLtn308Bg8MIUUHb6yytTvuxieaDzZXLcU8EAyLIxcW
ea+kSdKfmQyUn8K0Ed7qMTWOetgHW0/oasJLMVFYFOvOUeJC2BSFAo+vHnUOzzvZySf5EBUFtUZB
kI8Rxki90tWJm2UBgn2ZCRl1puzJsgjll67kC6M6QF3cn6PWs2xdzh80q6q/JZNUPSZKpNgDZcJt
qefhkaEd6VQhULICjLw+wjP6a26vA//ill3E96zPlCLP5f4c9mp/ouzzLECl8FWtimYbCkPutqH3
ZvjKs1R0a3zs763Iy4M8t5CI/FTTedUuwe+JPCb00ZXhHPly6VaJN+w0WRlpHwWTQ44i7mKFkcBW
ErpHa0JsV0+74ADMu9imftH/iJIoe44bRXaiXoCeM9F6ChgovilDbdhxj3xjEpTE2aIyTojklbA2
dfEz9Ie901iqZ/MggmQ29zRHF8dPejhZu07s/IPQ6a9VXnYOA59bgfzQ7tMGFaosy1eenTeuB7qx
0PdC3Tzn+EsAXubHVRKI4XAOrJ9tLm/8ETHW4AsyWgczls+DBxpL3pEIvvIL7x/LG8fkwvTihqBJ
jB7NiKpuJmvPWuy9Vrr0dbDi57o7xQIl9/vmrvLf2d1pvc9z73TE4aa/dPe6gPtuEJPhLEURqmTq
JoLUF4Ssk8iKnQuNozT5USiArfjqbsX29WV/aXvh52rWtUZlZMO5M0bUxUoGcyZ50yX7VviReoYj
W95mzODvUOt434c7QzQdINNKsgZ9vLXp768b2GiZLFmmblYkTl05VHzvqLWZQhXJAzpm+sb6L4iL
leTj1qq5ovixVABoSi923BitWqm7iQMWCfQePU06aJVV/bsfQfM412gU3k/Mylx+V1MJUsuMzOGs
p9pLF6C8qzIg+Fu1oH55W/mON7aPJpwKqJN4Reyc//xDppgbfkMTSR/PYVMewkCzK/NLOR5VBnPG
XrAlazppteVmaAgG9J1Z62gFdm4cauNXBvA7q5L9/Z+0zMWJ3TxUKTrQxKIwt9zjcag8rSjD6ex7
Kq/TdqhhzQV+HI5cxPdNXX/OGS/JPAWL5/Jevo4t5DyVbEqnMzquvR2S/G+9XMk2963cSDq4ighH
cN8AlKcIsNjjTssEP6ykc+x3zTZJwuZYiGpuF6ba7/tRkF9GGveQQvv+zi8VY8NMvLGBXdfcaN3U
7aXEMx5jK892fpCWT02eSHtD7A0nqFrUIwOpVV4siHxXEt4beSGFEkKLRqmXKYslt0ZXJKPZmZFy
Hv10Q8VC3Qab1vqrtrZe7DTo10YnstEYhAYj3ECwmH2d5nNX2cVaMfFGqLv8KfOX/OCm9MUNQUv5
KfpJd7JdsDlXP1CX3ZVrqc6cylxeoWh9kEcDypg175f0KIrVx72kZMqZ689Ot+VJ2kS7X8rJe8ic
+PW+Y9zwdGzx4iOUQnW7HGeY2lz0dQlbDfl9VnxBULWy1uBL17niu3jJDKnF/QAHXe4cFKldUEep
cq7iN/j7dtFYb5MeQclgbevmsHS1daRzGtrhc1NgYSlUlNJs9Fw5J9904WBsy/0Y7bNqR01NOE25
0x80yU7XyKZvnGHqoDIDSWDC5nLo5fqi/n9I+67l1pFl2S9CBLx57YajFSkKci8ISWsJ3nt8/U3o
3H2GhHCJ2HNnPczETAwL7aqrq7IyA2zSYJROpSRvh2IQqSRFmvFfrxT88KT+OaF01DnjucB3gdhH
pXqqubbUlaiOyVCW+7EO1kTlF/YE9t2Pog0ojxDJ3g5H5NuY7z1ePYUSE+iSEtS62IiJrmWgtbk/
qIWZQ8cpC8A+qN7QTja7zFihqhM/VNQTU4gypEx4FWqd/Zoy2uKAJl8OCkog6OZWFKYS6rxn1FNS
CeWmRRQa4BZpwpcakibn+yP6ZQtx76TNArwB0igob9xOnsJ4eZwHsXaqeDY7R66XCSbDQxOdlGjO
W6US/W0OYBnUdAXQF0+bYhYDBWh/U3NFYRDrx0SDXI7mvitCB2lfq2sSIkTjaShMEX3aclkQr3Qt
/CujZVCW9FbQyr+qoPgAaVIoQA4LdW1VnA7nlYOMkcHK+todHelhbIjrGiqOHIkv8b61x1emsKpn
dSPr3C5RqXyoDqFo9b2uSMT1LBWEMuC4zI1n30wkEp7X1GumC+7aM/x83FTiR4ih/IY4e1nPKnHQ
so5byCVFX2lOM+hakzz3GcL3wHdFY8MSSKIVxv0d8UukfTLNo7CGjBQqfej8uZ0XDfWhtAPS3/FD
wp9H9bHHY/Vj+FS2ZWRpnBmItP/urS6nAp75x+DJXwOSz3fJzxeAKwroU1CVIcq6/QIRNY0I0uis
E0txBxmxBDqEBafQ3G39zcpo50d6siXAy+NvcIpISt/aYqWi8fsqYx09I+8QhH9tjPfqNSfbNUKi
X4wMc0vTqK/2WwWZbrA6JayTkFaXSEQyMv1TY/S6Z8uWRkQKbD4RdBMCGNuUnCQLwtrN06B/r4x5
aXNdj3k2v0GspHKNJhvnFRxj+IgDRzbWiYy00vfbkKb0vw2L5kOfeZm89tDfLfyPwVpXiI6HvF7Q
aXyt4VFKO32NTOgXyc7c5jQJV9MdVh6kCREvOLuD+fmpHa2tp1OWXOy1wc0v8bmh2XUadErT9MVk
qDX1cZeb4oYmenvQV1z1L9jrZAi17p/KO+SL5lyjUpjkaouwyMmIF9B3vzTKl/ExglqGSyiaVxr9
T/j3/lZZ2in/g6EElRaChdnCxaGb8WXVs44pMZR7ZEa6PQNo+P9nZLZSMt/iFMYwEm/A1bHXcCoo
gB+aft/ML4j4NH/Xg5ktVIyLtec5+NRCNLOX+E3cqM+hdvYfClIoRryDXrgS0Dg0atWARrj4bzYK
+B/B5TD146Ln8XZHdplWCsnQcY4OygqXRCIpgFOOTfX16NDov43yptFOlSAEelOgPJf5lotCVTtX
HBwm4zZZteMS1rw/ofySn742MRtQoeC1PTLC4IwXqJc/Rx/vJkfMTblDW/NjTXDDH/DyScnRsO0z
+mD+rNifvzzmQ5z5sSwCz7ASYoiqI5VGQvT3p8DILFUPrKjbyrAM52Iz8C2uIf1Zw/4u3RzXo5+d
DZbruyRGx4iTx/1RlTO7Yaq1toZpBPMw4NrG7GiA7F3mu1IZHCBuQelpsOxGzQuzcoun+3O5aAgM
BcCjoaT3qyYrlb4EYehwdDjfQdYXCtvZaIprXJDC0orhcYWSCap5IAObrRjy/X2Sqe7gPAsE9wD3
OtDX8lV/feDIU08SUAWQx+4toIaREwqplt3FqU50zWUv7dvrr5itXBEpSViGzOCACNCXDoy868KV
l8LSfF6bmC1cHHCQ2UmxcCILvmZloOCYhcrOfuTXqIF+pW+nU6BJoFIBRFMG88jMrdWBwGd9GoxO
uJFeE5vblTUJP5NNkpNYJMHn/Y2yGDZfmZt3s0pFp4LrFZPXNqShuwN4NXrdTPVNRi2F7o1ON5w3
9+HlCwGbYXxczg3RVjbrr9zGbMjzancH/ohEHP3R4YdDoaCHNz+zqu5lI+kajkjVR4AOh2gNGfJT
DJmdRvC6AEUEdwqlkXn2GBkVD+rf6ugkR/nZKyhngpa53IHIZdwgqXQMCQPOZQjtkmEtJ/GDxp7b
ntqHJ7VdlEnmzZVKHMdyWDSs03ofPX/J4pcAXS5aTcTxIwnQ4tOdwIu09SPxUgftJmRcaE9COPm1
gZJdUlM1sAtXT+qPws90yfsGQwFhV9CHvzTfsC4IE/A8FgBgQzJ2thXHUY75SOxHRzwcXjkE1Dvc
C/1Xb+K9EiNWyUo9PUIzmtCLp5+f7+/MpV1xbf3nv19FfIMHzjwUJkenr7bNY6eQRHlhGbMXzkGl
4/StVe9/odqm4eJyBWaD/elWnnmzNFPbtuXk0XF7Migh7T3NcAPXGKIjFH1b0T8gu7RlnxLe4IXV
tuIFLzZ1ZGhTRAhg4jyNH8ps0Pg1MzrNtjJee1PPBitmDCQY6UVvO5IZ9+d3cXWvDc7c5jgARaBK
Huv0BRjFBI/UHc3ajKiR3n9CEpeo4FtMgTxpvzzPyvMjwz0wgi7jfSNbnWiVgaE1ROw16q2lpSfT
89MBAn60bwNZC0T8LBKRM7QRMUmNT+PIO0g15Y8q+i9hcD+LjQTJtOZoO55D7iGhG2pliwOYEEYj
o605/XPsrEzxQryNbox/jMx2VBT7TS3zMIKqgo4iMA22iQXHKlPdHM18n26kvdnJ1ON1bCjIKCGG
vPhbdpceAnMtB7G8v8EqAPIiEMr/It6GInfLA7fLOp4ifoUNyAOrTdlFBhN/i+6T3Jkh87dBoYrr
SLpGFPaLxW+a7wmAh35c5GGhnngbLStZ2ocCGKKdDvqRffMagLSGpaxMonjbQKobqQHip5yZ+SNh
8uc4PN1fi6XnArgOQJuDNjJg8uZ1niYeoTzvYy3c8NLIr3l+lq3mWQUZiW+KT+JF6AeU6lg6VFbl
kzHVa5AtMmuOf3KZ852N9LAALoSfCu0UUV05NcxSDpiEzDpANgvsqXhGn3mwqXxdLPVyWOkrn+b0
tzHkmwCsRt/evLtMUasRurUe53Aq9IRwjgSRNNXKO2ghNJrkfP7XyOySGIqC78MWRrTK6uVndCED
qZ60ryvLN+Vi74xlfmFGbVHxIsNg/0CXQdHe6vY5CXe+f1alQ9wbbZcRbnPf5uL0oQ15AjdiBudE
C1mvcEw8+pwj8IZ2bL2Vn/8hrvw1pH9+fz6kOiravmEz3hE8CBuSihWDM8qUOW960BeYtN9GKJ2k
YTp+cF2ZXBiopYjEa7200EM8FXsiai1uJtELwOzWDXlshJLbx6TT8P420ibS9r0AqUBIbHIVxEnR
kwEYFap0EmHVIhVI7tYTfRc6nf70Sdy8+yCq7UhfjrgRkFKCTq/aJ+pHPQyjQlJviFBxqjoutTip
7Wqa45GRATGEhzD0CRMJpWfEJkYixOJzxqWqqA+o8FYkgf5tZuXDiCYjeZRi5IcL5rXsyr437y/Z
YtAw6Qr83zWbA0CqNkugkoE10+sK6QfFTtBLBTFeOvgkte4bW3owI8n4j7HZYWY7YSgYkNw6UOfT
zYqi/2YzmoGt/jV5CsGGR57Ux2Gvmqzu75qnkMQrWJtfhdXJq15/wSzp3bDiIEvFtEXZk8oYDEva
CuSS+yI2ctSPWaPPbTVF42MJ6p1XyDLorZyC2OI8+GZUt8BDn7Q4IvfnZenWu/6o6aV95eP8TOKL
TIZHiCsDjocdaey+8GStUrkUJFybmd0oAN2O+ZDDjDeQUNgrvtFqloBMU1KtnNTFaF0C5AyhGXCr
7LzhQBvlNo2BWsU9LrU0QFZ3Fzy3m8ZK4FBDUuzZvWiDis6Ot+G5+8wpmtmQcV5Ngk71lN8e45/v
mM1slPtpxroJ5yQg6TjVud7v1H06EoOq5cv9RVxKuKLgDaU4wDyAxZgnnFg/7pshSzkHmADZ8mKb
AzEKp2tn73XrflUPOZp3L/aK0enE/BrgldHZmrpjkQyDnHGOv0FUVpFUnqYY3SXgdHponTI348i4
b3Px/prUekFTDaC1NovReM93JbXOOWS9+G2W6k1l8Gsk9Ysn4srGtJWvToTn5VWSc7DBCJQ9y6nB
pk6mZypk0FfC2sU7a0IqAEMC/N+cLAJrlkoVSu2OGlvoM5bkHZutRBXThf5rjYDzB0UMvA/YzW4H
U2djJ/R4LjpZZoCtBmWl0NvnMmFPUr8JpJWzt2ZtNnWD7zWxkMEaiocoY/IP7pQGiWp6WeP1WvQn
V+OaFvFqkdA8EHl8C0tqrEMMIfVPBbRN2s+w+Bf+EXVtBeEwWosAcLo1BLIjD80wBe8E3wAUmXId
EC58y9iecPK/uQ+vbc0GlSEz1qVNyTvjA4tgAgAqhvsSgJzRMpo9lNt8LauytAGvDU7reTWLMiS8
ARKDwQgc1WFqC9Jr/Pf+iV3aElcm5ikrdYSEqeDCBLrMEmPcv7e79FnldH8l/7H4YLo2NCtv513f
DpIHQxK4JRlPpf747IIauvwA7gHa7cdevDSXwm9IH8gr+34xkrk2PgsuQJ7rtVC24B1f244umkyA
0sYGIek5pUG+cqZXhzoLJFytr6qWx1Cr0oxrNOpsvPzEVNt8H2SPI9vTGHLbjV2t9dgvXjOoogCo
CiAagNXTfrraL5DsLhI+rngn8ek4ZXd0VdE90S7zh/4pNqV009eeoebocNjK5tjp9/fSUhUOCEOg
0sDrwQHhMjsgfJUxLs4oEnE1LetLmtNB76lkCNmWCy1W3lfiphd17aQFKw+npez5jenZUWH4oaxr
PFgd6cuMbMkEf2lAyj1DRj02TYa6kG+i6FRxN8pZtDO0rW/5Hc8SHn8Yi7HE/UhBgFtb96dk6UL8
Z0agtn27IqFUJR2S06yDugFB+vW81gG0dH7RUAnYLvp5J1jArQGPKfLe7UrOAdn6YOW+3uXg9Afb
GZKuKwHyYtph4gDRpiwMGn5nyztkUh17Yo9YVOc+Xf1Y0y0qSGeXrnU4Lg0Klweqc1PzGZC4t4Pq
hzKOvI7jHCBPuqi1XWgn93xldG2klwC/BPUpzteIFRd3L5S4QCIDSC4HPbNbq7mrsO2Qq3h82wmY
mI/aYKCF69klycmILrtstxbbL5Un0JEGplpETBoqPjOLrSC0IFfVOCciu3J/6KwYLO8m9XTx8f42
XPQMKJaBBxNv2am7+XZsgDRHvl+4nBMM7x3zl1E2nfdHrjapkVslIPi+zrJGWdLgLex2BbdySS+u
55X12TgZsRo0N5usy7sms8SPwnuJ1E3pQakWytgr1pZeGGifRFoINNvI/s4xv31Q4T8NAe8MVjRS
fsipRorxVUgNzm1IFSFPZJSHNLKTr6owLmJsZEiYZbktbUA+0HvfqQegx/h2fw2mkzgL9QDZAesb
/KMCat3ZBViN6LDIVG5wNLzixyIwtXit7Lp0Qm9szO65ZkhamU9hg6lEs2MSU2TEvVw5XWP35SH0
Dj2j+6VK0YJjQv4TsvMrc7/6BbOjm5YD34wR6t7ZYARVa0H8GMqyotEjOuOYXe16u7ZAP4Fbk6rr
TVFLNkW1Al9bnGk0DEMwEM2Dv3rNwdVS9U3PDs4gtO892geYMFxZzF/ESEgWQD7tHxuzuFNVslwp
Rsz0YA0W2PM2/qYy3h88gj9WTfpHJJc24oNM3raXhqxlgJfqDTAPIjGAF37O9e15DhuJ6+MeBfbX
w/unR6aeusSq7YhaKOw7uHdJB9ka3zqv0ZEsXGjXhud1vqEGTgOClIPTjFYlH5Xmo0tfY3nl5bVm
ZXZW1GzMurbELkJ7MJTGiuZUJSo6kJFyY9F5ff9g/j8mc2LvBSZ36ni6nczc/89kNrTWD4eH1Kys
wBjJI8FsvqE7b1OYl/OffCVcWtqmePhNDTe4vsGueWs27FlpaKFh63DyNvIeeTldOYw/jm7ucq4s
zIN7TujDElktFGUJZFzVA9g0AeV7eMLmjEn4rB20Q09r8pXQHvsWKio69E02Pn1CWeXvC2G2tSVR
jiK7TtHAtUou+pP0vfd9s2Vm4lry0gDfB7Ad8ovI+sVmaGZWdnBP7iahlnF0QiMySysxYwPpW9oR
xkwpgo77W2DpJsbr8X/XYg6UTtROA+xhHB3gDUUKQZn3VM8O43EI/81mu7Y0c5CyUnJVoaEOnGDI
1TTpGLK68fWWAJTz5qFGeUGU2O1Sa03X7icYvDff0468eh9E8CaJJv/Yfn8aYRtNCcTfJARhB8Gi
9+T01ZiQoyC1/Xf/kpOSXJDqpfHB06vdKkpo8bJAAQcNIZPkOkhVbr9HFCsBolfjgLkon9BSl51V
vSuPonBJOA7ammmjQkSZKpuV1V6of0x9Bf9rdxYNpbLUqOh4BXTISgC0qf6iv5Mmpr1ywJeenTd2
Jjd3Nd9t0AmdF8FORGqT3epQ26NOR/6sDGfJW0LdHRwZqEPi3TUbTusKAV/IHQsz0tfDw1NhbTzC
hvr4nEHUk9juceW1tXhcri3OBjZ6qBlwHSwW+SkFwXIh0i5GOnEj6e3eP2jS0V1DDS1OJiI6wNHR
Naz9aj1hIIRciD2gkIdWR+rvPYgsb6PJpImoaqzM6NIGubY1e+kEyAurfDTg2daQw2un6hlVxoNu
SO2KpZ8ayvxIohkCFUXsRujBzNyB6g+uVnQcMNZoaWysQtlrOIXcNtlY5NEjIzErk36nB9UjsXXe
CU/P4vFZ07MKrnBtVafj9vtbfmrLU+v8/G4Pq3FMORGjPoSv3lmh3JZCvBo76BuHf2XT/nSV3zM2
8/2dErudV07LuRvNz3fzvbE6S92a2LqPjxptSbw7Pf01XoyPgr6UVu/E1AYjq+5d1t+bv3rTpmgO
CVgoEOD1B+qn2QnqejWKoR/MOXUrprshSvRSi9FiCtSOUQFZv5X4xte1ER3XLAPKWs2FqnGUytlz
IKfsRkJpzkLrqHJssyDG/5Z3ljCKykOFv0jQeNqKB1sMWVS0v+BtDMJsfPatZ2HGAC3yjDvlFXQX
7XtE7KjL6qGt427UNufs85vR7Z20aYhK19AuC8ldkGYD9oAKDtAec7B1keaq32XIwFejMXKfAvc0
MCYUS6WB3j+Ha4amDXvlP1U0mvkukv1OqzjvIvpDg/acY0LR+n/f0GI4fz2k2XyGspBhSEijKCnR
X3eIR8By3hnlm68SyUBOBbRK0UndQZCHIX/s5/vml1IPKggzJnIaaEf8Ws6kbDUvTmA+Lz0aKwdJ
+Cui27kJIFvIfLtMSVmQZrTg75BJlW85z4jE8en+RyzuKeQHwBaCqjXAszOnXqc5+KijmnNSz4p2
I9E+XirTqj1ysgzDeztut2flDV6HW6WzXLjAwGeFzlC0KCP5Mo+E1YQRlLEEeLDZRuSAtEtnQHEi
OpVIMJ2FU0NWwr2l5QbxO2QSoAkig8xqttx9pMZiMM33TkD7cU9eyu8UPR45ORKUQlKq6QU6NIXN
s23fn+Qppp95PTAPTg8NwNs0NNXc7uiih/8RSp510s7U0vfC+6q7fQylBODrhVBv+bX6yDSSewZn
Rwhy9pLaI9HmhF9cdlC4UpfVNbDfwjHFQxtNeRMNqgyHdDuohGcZOStgI2kPQ2uMNBj1tF6jYliz
MtueopxVUAaClbECi8xDcI5s1oCOxBeveUTUZRt3op10z2xurGyXpeM5ZRKQogM3/SSbfjvAQPYh
EdLC26ppQDz1onH7LDGSyACwpOgbHXoPpP+ryGCsoHHlZJ/3N80C3ArOAdJoU38Lota51GWQi1zS
jjUP7Ch/Vr4mKEZkWBxkEl7dgNhAIVSGa4yn+2YXABG3ZmfrOoo+k6oZzKblWR48nU8BqjtoptrZ
ZUtUMOzkiqnp+ITE/5AeWeQ5JF3ct89apBflSnTy20fgY9AgCd47MKOBQvB2DVqvqyK8ZXmEfxuo
Hu/WijbT/397UG5/f3ZQkEIXuhjSbw7gkkRWNqBmp0gtUmncpSUUKBjKVgct1EFnkI2Hul3bY78P
6q392WQjCdG34Ejngdsm2UsPytsnN9Ld5DFyP8aPSH4A34XyJyMDAX71/kIvhNa3tmdHK1eGVigk
jD2OKWpWbZUTJjv1L0Vll8BJG2K1VkqYAuhfsz31uaJyAQzjvHmq4eshkgrk2gV0PwOtybaJQhTQ
t4vg9ZDFS+Ty7KWpghbspeMIMcbUlwQSl5EsE7FgAS1sE0kYTFB3BbsxifIcDO9d/xmN3fCRscn4
B1wURWLcn6jfLgjzdPXVs2cBCPhi9FoDIVSKPmEr2RaA2478ndRXNFTjFWsLO2KiqgUecMJ6Cj+r
dhX9cFydqxmapZxAehGLjRo+JWvE6r+vI/TWgy8A0GVZwr072/RNrHZCOrQTBgbEC6CXGopqw/iR
ruTPQgxdcdAMZmspkOlHZ2sPOg5gKiZ6WsCkZrMIpWatAXMSQCJRGVoQbv8AqQCzEtFxC/4CmnKo
qYDWhlPZOatV2omJ5wY+78gV4P3xtipJIB4aH4qOsWu2bQHO+nKEupkZJK+gHWmSc5KCRzP8WsNW
LRRfkN8Db6UwCZzg2TytwtVCetBklqM24R33kD9B2lGXjE2wzXeVbkBK3EhFIjzd36gLJWiYnBDf
6FrCpTFPCTC+OjSshFLdcM5IhdxwQkWdO/b0CL73fxG/IQs9ca6DZRGN8j9t01cDxKNJUdC1DhBB
jJsIMMb8D/vB04QGVOWI65MGksIkf+xe1vgAFl5uqEZiZoE4grIL2oRv5zYYZMZlEHw4fkZQx4Lm
ku1u6p1yrJG83dXG9m+xAezewdNxc3+OF1zYteU5FQHaMpPY43PB4VpwleUW25GkA3TTgESO66/4
grVx8rMQhIGgdsYwGCf7nevFUdA33jah6AZ1H0pDRHuYiwQiBHx8UqzV0xaP0tUc/zwcrpdXHcXE
jWA7P/U1aaxU93YCeu4o6xuU6Uizw/xSsFmvneHfaZibxZ1HyzUi+CZSYFjJ9ehDpPGD1O8lyj4h
wIjDlQBj6RZEXgmsT0gNollMmW2ltEZyTdV6IFT6Xd/SViN/PMnMNR3Y6M7/GKs1SMySg78yOBd0
5EfwIflti2sXAP6B9DzhEcfu0eIubbv9h/uyjfEGWXu9r1md7SQkuvu66GEVentsSqvGauR/NTLQ
Rsh4zoF6de7imY5v6igUgLfhn2tG3AjcqNdcSCTeKQSiMpuEVd+59LtyzZg3+dBmXLurVrbPtF6z
ewY0SRPUFLcox83XM4aCd84GqeBAW3kTfzYbz8R8rsVO/H0r80XMQeaO/kNYEQ8JEd97vbG49+I1
26CMv5bAX3i34r7Hw/WHYH5qs7v1dkONayaWf4akJ7ZYIySn/aP69NV9qV8OTzSOyDv+MD6g4dc3
hZyIj+naa2/B7918wxQkXXmDvhqlKJPwDRHabzQaBCfwGWWk+/SzlQVceHfdDncWKQQxGyrNNNyH
kch/LM8iL9Ai/c4Mza7WmkkWjgWUwQCamrj7p3Ts7bCYcnDDfrJ1kIw/q7tk+dfxhgM1KYCKP5CF
q0lreNnLNCETnNJMn3hqJvZjYFU6axrZG7aJfv9q4oSlTYnH0n/MTZ9zZa6MFKiMq9MakdKsvjsL
wGpch+AF318au13lDlw8BJD0UpCal1gAZm/tQem8yKO0ERw3CUm3bQWDVw/hZ3AGhQsRT235yI77
Kl0jlV/gY8EG0VikjMCFNrG83dptQiTTQLHFO/orv4WSGxoNjz7pne6CxNF5Da+zADKbclS4BcBw
xyLSmYXLtRo1g1/nAJYkRs7qIHp3m0CP2Rg9jJHhxaqeujHmYJ/nAelySJsJZ05BAOZ3kB12uHjn
j9s442mV2fWk4LyPeF3xLx1HxZLK74KP56XOtn9i1FHWmPAWJwtKaIjPUOZGlns2WT4YU/NOanjn
WYfCeWtvItraLJwjXngFuk8f+Z1eKcgXg1Dn/n5c4HfBxF2Znh3ksCukKPFw5wxn/oxin17r7rnV
NSJBNvuFLQ3jDbk3Kgbk7c06tgc7XW1sXwqJp4cAaPrBQsfjaXC7VyYaLORXcL1DnwJZnIy6HKkp
+kHP3b94y9+Yms207AbACY8w9azrr+K28EgE8sMDiwDNtsUVtMuPKsX8ngMzARiPwcyP99TMGrJv
ildGuFql1+qDfVZ2vd4+CcfIeFKotedAIeMT/1w6l4vgOCUhxktq7wnyuZezZ654noVXF/RP/vmW
2UIr/QC2O0YFHBuNpqBkMiURyy2uZSyW7iDwnqOzH9g5Fo3Gt2vZSoUSDeooOLX0GGokSS3P6BEa
pkYQOff37lLkDSLuf2zNLoaB6Xl3yFi4brC/Eu0i0vEzcBhjMPfph0q2Wzun33TF6lLu7cbqzKO2
qHZUYccLzlQCGAi3d7fytn0isn4y9vuS8ObHOFLflmj15/6Al64q8NkgKwAKe6SjZ3MbuHU6NpGM
l4YKLRCPdJewe7tvYmmXgPsZCc1JXkD6eTBfX09jwAV8hcHFA0C5GrRWm32YbP2ViH6hp2x6toBM
40eeC+TWt9uErz1VSRgMpUM72fDsvaB1+FSBkKG1CUn2X9igeBJ/teQvY3wKFfEHi1uZTXlpOq+/
YfaqqCTR97hAFZxMyhi0NUVVLFmpMGovWuEXTh1lw5MH9b2/sqvJjZ41LrrFRcZXDr03ohdQK9o6
MeoOSoLoECkG8BxHCDFAmhmxn3wiApiTtSgqkaJgKokKHuPjuIduir5bLoQmCOtJ6Vcsi0lsym4C
Ukim+RzRcnIc/CZvSVeOzRvw+M1m5Pqm0BONkRyFr+SnLE/jE5+VLVIWNZ8XNB3A5USFVBY8owKi
CZzkqT+8hZlSIlfK5bnNiAkCs1rRADj3Q/UAiYzYzmNltP1c9v7w0NTxaCNKkD9K65QjY9LWWzXl
mU2cpxAOiblcaSm40JsU7fIx2xlpiTZMAioBQKdTv/xg465kidx1jUvRqBt9JpgqMPezHLtGgL14
Y/yzdPIcvN0FLRo7If3ohE+FCpCzBLll0K1lhNn4O9fQwK/qm/dPxmLIe21z7m1UuRpSlFwdfy9T
//IQ6t6ZszjwQsQQGpNWDuJCzQ8nBBVkNFDjtP/qGFC7ONXC1MXuNPy93pqHQ2QXACZl5FV6AAPa
R5ZTsdDlmFIms/SV22J5tDJym6ipTPQds8MhiVDJlvtEdMRWb5nzCJrFZxGNQiVhN9hTigDCIgiz
98dhDRs3/fL80oQ0x38sz28QL+OTfJQC0dFe+ZxGRCgtPttnrVW1p5VwYNEDILaAHhd8Kohgb70Q
ekKTEspgIh7cr9pwaFqABlaqF8ue7sqGeGsjyQc+kKA/gPfFYQdyEXAG+frjX9f09i0lxta+fNvK
5lldff8uDg6QSRFkz4Cj/ri/K1fOCCMzcN4oOrsAZu4fhilw+bVGV789i9gapI4VYfrtwTG2jg8A
4P3fXz7gVwZmkZMi9aGs5TCgQunA8gEsfM1alPSgTtUrORmFc9bIRMv2Xb0StP1Em/fGNruaCiXB
BixgOjMOh/cHE2gt0hXA+4BtcL8vNsfjlif6RQmJp69di0vR0wRz/c+azU5d74V56PmsOLUdHIbv
d7xHwMaMBqHNY7yz8u+Xt+TpuHWAIDnbyCH8q0P/j/k5KpXhclboQgy9feX2D9MDwNUfFTo8XGqg
H61wZRctOhk82BD343kKkP1sqvsxqzgugEuNgHY8DDSR9NoYnrbg2fnjrvE5Ls3ttbHZ3Gp9F3rj
ICGNAAngrULjR5t7W9m20x0w3ztYO3gUCayYYDu8PexpG3m128QiUhVmvmNNap//2M3am20ph4An
PfIV0g/b8zwCxblQwRgsOgFEJr/Nz4KAHTwjn9ruYfPWGv6jWupH6HMQp3Ui/XJ/jEsRIoB+6Ghi
NUnDF9wOMVaaRChaXnRC+bMYPobsKWE+Bt64b2UBEIu4/srMbIyMIKSxXAnwXq+T1/RpC7EPohbk
8wkifDgPIiF75qySbk9rKkcgrwzMgTC6poO7q0HF4f4HLe4eYEOAGuWAqJjfh7nPFyw/KKLDvjMP
cWfJzQaiE+igkFdq+8uGZHCSg+V6isRv51fhC07LVF9yal2VTeGTde00NdrIzrXv+0MSFvcR6l6S
rIHbBNzQt6YYz2PyJIGpzKgMhTCX0RwFGm/eD2ZA8guadv96U3IqJtw5/jZSEj2BSjM5oSs50EHt
59z/nqVqxqSaC4p+AYk+8Mrefo+bMBrn+dha+qGjh3KfEZT1afkS75K9tPVl2tC1E8sv3WTXNmfX
syq5PlPHsIlAA9kP0G9NhLr9xcQ2I9YX2Rt1QQ17omA9688rA15agEkmcKLxAGmxOnMXVS1OTAfw
t8wljzVTiF9V/1EATVCfGuA9CyEtqRYWwi8Gu3stCb94x15bn92xYtCOmagO09APOuSuXhQWrb9E
Dek32O/slbFOm2nuGhEVyBNOGPnxeYZuVN2eYwJZdBK0w9SbwvJKmvqKHoUt+sJVvQ/12v+6b3Tx
Lr82OsVIVzFQA5X3Kkd4i5j9+dU9AMpFDg8V2fztTqfTS7bfC/RIbZs+r7mLhW0FzgDgAxC/g2dN
np3iqAjdUK4SyeG/QVLSIc2rg6umZ6z7A1yI8W7MzE5MJnpxVPc5nIU05tYYqphTJgjp4KICcd/U
UrYF0G5EsqAR5MC6MDmuq7n05CiH0GshOchFkokx9dE6WbQkPrkAz7pyNKZjd7NbcLnBGs4F1OVx
ycxumWhkiy6WvM5J1djT/QYDazq/WbllfideJzMKqPHhd6b0/+wAdsjES6Wntk7/EB05XbCTA9Li
f0HXZQVUOrzUhqhXutaeV4an/ToNM8OzsycFUpiC0aZzPPnoljvmUm+EZBP4JlCtbf2h8H+SgfpU
3qPpJjMj3/zUPmLRSPA81974qiK1njwWenAonKHZRMEL+ClinsZ73ypdUkG4LKr0CmGz4T1lD1lM
IQTlcOGLmlAfMiukjB/63JIKCpZ+sbLzi1ycSq4mkPEcGBLa6UcBDpRKMz0e71zx/zD2Zc1x42i2
f6Wi3znDFSQnpjvicstNqd2yrBeGFhsEQQLgAgLkr78n3T13ulQV5Rt+ckhKMkngw7ecZa9A8z0y
gEDbq94rjF/0OceMMhNA+EVJaQLAUfw549f2wt4/D1GfgRiEYfvsfIWaCfoCMBU5h2/t9Etq+2Ur
/WGp/Ns7/LQu05phGJ3Ey5cIhP6naYAbEuSQrzyI+eFm4rvIKaemTO7/ejv84Zj++QIxk/IwCE+D
5PO5wZt1iS8v0Kuamxi9qppmv5Ky+9U1PkWvRWK4Pypc4xTuwH5TJ/9Xe/rPl+H/fotP699atSYD
xTaDWH0hbmZAFZ44lkg2nOrXv35gf8TafHpin5a8WQcRLd7lWhnIgpHcB10Z3V3Xmcq8fKjMycsf
0v4XdMU/fYSAwKAGRvIGzfzfB61+JQMMUzkuOk+60nUHQw+P21Kaw9gDcWRn+yQa91eKVX/EhV6+
LIYZ4DojjAFL9em6su1jseDVte2Lu4Gv5oMNcy2Yd8ETT24WQHHS7sgH86/Ud/dmTArYCmShvv3r
h/6HXsqn2/j0zIGbXIUrWnOZ9ovKwRh8xFeuS4Z5znDTx0H119f7OS39w2b8t+/9aTO2kdxCO+N5
h0M1N1mUwjGAtYcxLOZ3GWXxBgMBCcm3nNwmrOwPPN7Ld+/7YooGJXbpfnhAEcqvf31Xv3wbn0q/
qWFaxqy7LD3Z7bm+j7y8eaPqMc17mYUH/WzYFccjEdlECu6c2PqLcPHHORveRAx1BqR6MO7AcPX3
C0L4/aR7FZkvEzkxgh7xrbhNg3yWCLnfolpkdh+JrDsMEbwVQBlps/TeY19tUK0JIntpQX6J0Ms1
WdDuAnMm4SH6Jc7mz0Lp5Ry8CFgiCf/c/Yc3vQl9QXCTY0bgAIoXSO5EeCDzjtpdx448epnS2yh4
+MUL+rPjHhIIF6WMIHZR+fz+6QSoKieHzBbuHVceu582m28W8tMDu22DF0tcSPocR7/y6rZ0YPpG
0pdR/wL5+rkUAMkR/gQJuHo/vW3h/fb7m+BOHU+RBsnqOdw9Y4UkbZZ8Q2G5k7t+x3QOpNq65xVo
IOf6HsiqgpwFoCTRz39//UAu4eHfttEfbuXT83AAKQOaf3O/uIC1B9xk3L0GmLvuf/GdP9cAny/k
fYqPASQYFu7gQiMUDpn3YevbZFAZtO3KaIyquc/7U6BniOW8rFr8Ilp8ik5/uPinJI+ybQnl5Lpf
ZvkoX+v+YXOPbNkzr/Dmiji/aK59Ogr+cLXL4v+3/NVznWR2VrxejmEOjG+NgW2OLvrxpue/4nb8
8rl+2u51l7pWRqBhioNb0qka3L3QuYXgTgtadyD2UQmHyuyvV83Pt/V52QBvAWEFuFsnsNv99BXZ
uMabj7eJceiS7GDPUrWQ04ZbBNCX3tuvFG7+9FteJI0QKmC8A5jn76+nWxeiqIDif2nDMupyWJG3
hzTYD+stksim+zGluxEnrle//+KL/tm7xPEKM6sQajTA7/7+whsf4rZeQT8LdFM/Eb2anfUxUZOC
wpu9b9aXlS39k5ME7cFz43XfOytoeJ381m/jD+71ZjfFobzrgIW72aQP3JIbvaq1lfu/vtM/28gY
hIPJBLfWMP2Mdba928iuxo2yqdI4DRtvJ4sg+ZVF1ed22c/Ffck0gCAhF6zUp3R0WerJYJwBQdCx
wJwob2+h0nnb35Gy/TC7GTL3ThmVV3HFDjCtKvqDWw0YlUHc9I4X6QGmBcjXWeX8KsG8bOHPK/Lf
7+vzCpGeXwcB7iv2v5O+2y/VPLHSoq1D6UtsUMYEIo/+edX/fLf/Rb/L239+/vSP/8b/36VaRwYh
uU///cf/0dM8vnbsVfyW6fH7q/5N/vjtYX6d2TSz9+m/Lx/2//74H7//Lz7rX9cqXufX3/2nFDOb
1zv9fVzvv0+6m3/eBe7q8pv/vz/87fvPT3lc1fe//+1dajFfPo0yKf72rx8dPv7+t0sz4z///eP/
9bPr1x5/hkSFLQw5+D8/63/+4PvrNP/9b04U/wc6h5D7vyB7wIy4rBfz/eePSPofkNO4mHQB4o/j
9rKphRznBn+GH0GwCtgCrCcAM5HC/u23SeqfP/P9/4BADuAWUF1Ec/Lyd/9zc797I//7hn4Tur+V
TMwTvgwMx3+3NDBSBLrAhQk5ABwIHtAJ/P0eTiAj4htkA+WiR0vLmmyyJ3nrj3o5C8p88+hciN7H
uLt4FGMfka0YJVjQb9E6h29Qm6zjl9mbW4y8U+figkvIemnIhjTQOWR4eZTN0hH3s0wbVrlK8YuM
WJtGNLObRXIjIQ7v3QxdMqdIN5SBPPcYRJA5ddEXU3kfxI15FJ6KzgY4KbGvlzGSAXqx0WaBNYG4
4VTOy7Dyp04OA4eZqhwh7DPG5ofp1fzSQlQvrpJZdBlb4TEuDG+LOmXX1g3s46h7kdeNjEvWyhtH
h1PJew170pUhomn5DqxuVEzLKIuYrm8ukAqnzTpH6tI6b+LFzRpEL0h44/RSTIlM9V6IHpBzAk5V
nTiPphzWD3PlEVUf1iU9RVPU3QRcUFI0cYAZbng3rRsr+KjQSlgNLZduXq4hEgQxF3QrCxk3d3Vv
CHqC43WkbXOYm3V80IsiZbLQ5AAOp597azRXQTR/F71nC2+IbyiJxsOwOEfQZH54znoXRJB7iiR1
qtGyL51eQClf6FbFiLh3Xue/pW0b5mB2h1DtVcMX1bOx5H4vytblb8BAvAgrgwzrUu6Iu70HpHFu
3ECr0mcQrgzHzRY8AXrSl2x54Kl+XrEJ7pXCVx0TR2edoPUX7q/8hWEF7JkiMKucCDRWxsTAwKWH
lG0SG20fmWcb98PAT+4JFk8MsrewyiIPA9RQDiTt6+A4LcscfNRLBwm/UQL7n09BHxn/umVQya8U
i+Z51zrEvVI+JjVl2tGhOaKHFT84FtgK2M+vztK1hRcOzDNFsHjghJwTdIPJbbzOaSLLBDaGUfJD
uRSq1FcU6XHq3zYhdQwF7md2PQbaTKQgcrzFy7BDvyVoypBu+p66Sq6nRLoglFJn9B6MivzXeIN/
vTNvdq/bZrgDjjK9W8w07hkmPblnCVi9y1yj48Rm8oxlG0CmEBofMiARorTbz/uGj8N5rFv1I6DB
DJ1sIYecgLZ8NNDMvtaUx9NUSlCVnelpAnwArLiW1zlfhI9ob9i1Z4NbGsugGAj6RXPiLLCI7EHh
LHjdYhUnBrCXU494kRx9r1tVvJsGx277aY0BdqDWORmvc/dJOkMUvI4CULCdtUwbX2UNq4fpalID
HSHfOLYuul+2RlYr+Zq+pVBY23fRonRumnqG/wil9V7XEL4Hr+pLM8roxTHQHkxglA4+jHFMtWrV
3IaSrLvYcbwydby0kolwq3CAV41JKZrzdUIyIH0gDyvZ86YiB+rjYjh4JnKKsR22jDdox6WC8TsG
DZvjFPZJyDMaBm1yMzGfncZaiYOiIzZsNNoscUdTJTQcn2W/Oic5m6Awck7OyWbaV0oZhjAWy56u
Gx5GQOG/F11+ZWugJ2LCbpdwk+ymyWuAbBxjdkpGJIKuHJNd4jvToYM6ZQ6Nqi2bmILpy5Ym11KE
QSFhsL2HNPuFUGGcExgEGC9G7pxPtJmyaRpR/GwtJPzt8OBin2Q/L8nndXgI1zrJ3PTnXaVPdETE
ysySMlLgdeC6bB6ff75B0ITdvbQbxC/9yyc4xHwf7YhkGCxVLh12siZ0jiMI/wfaCPuYrHgkiL31
zTwHU+7F4ME1o2IHscxzNYUE328wpjKuTHfRxcwjVmlwYCODrJJd/ZshXkyZdFg9TKF6VpZ8g49T
+/rz+hKEwa8mJt2OT/gNd6Dp9c9nKGFk+ejafj4koBPaM+2iBp4s0OWjU5ScRdAEH7ad3bupi9vX
Ke7A8oWa2ivXwfgsRL29WbD2ij6m2s+SZUXosxP5xj3HHmbqpI/xZJeHcRPOE1Poe3QcipgtdA+z
oRPJlfEu40w/MT+YceiZT0l8Sr0tzb1RpCr5CtRQCplABVS8yy/PGMxobPVNdssxsES1Tc4xxYQY
Rgg10oZnndLzEUxGVPUqjvjBEZI/TiwKjjZe7W425KaW7sM88PuViL0FBg6qzaZsIrODaOlBxLry
9brXQfCmkkTmbkvDIqGTOLrxRRtZJTcmGLDQE+82odvXhUF3N+DDmCsS8mrrvWm3weukCBeNxbRu
a8XGecxSEPDgmxop2HEnQb7aLQEFhdGSstTN+qQJTxOU/Xdug+KJLCzIiYi9LKYR3Y8ES3wypPfg
ZYGO+eD5udVgP9dmfYJABsPzl4/cr1/0WL9HA4QqPeE8eKMZrnGWpJgnrGLveX5fttpgdccIxXpr
0nLZkm6fzpx8QQlnC7/ZpucLuLyMl9g5jWxxdpNsGgDgPLTwpubgpah44jVMflh3qrY13rvekvVr
Z3Bkse1+Aibg5Ix2N9UBPG5IUCg0IW987sRnFcGKKjHAV0wxS05rJ9ycc7gLQMvt4pv6pRb04tBU
QzdumI7D3H4d5m2niG8z0i1kB1v3LRs8/o6e3pqB4whRKNgf/phdIA+h7+gWKXRSspEBmdh5637T
MF/VUdyXbmpFAepp7oQmqWgoD+G6+MXaku6KdioaMtPbQgqTlKIDABPKo85xcTebuSNmDtJpd45d
Sak9dZjTS6yWsFalq3htV2ZxKM7BnQGUdUfNAohePaS3fTQP995ETB7EnVtguJM8yDH2d1SswZ73
tQWED3ZrBe0nVkxoqUEkNg7FfgF3866mwQHZYNIWLDX+gXchavgG0gPX29R3N2nn9RVi9dJk3uq4
d2NSj1/HFeJE2bgwfUhYnBZISNHXoRLHCFn9+Rin9QfQhOt17Xvm7Iq5yyUPvSJRqr9jLlCV2zDQ
g4dDuqz7se5w5BFg5EMd7MaYY72GS3Ndu2KoRrcdH3vF0WM1jpSFJsP2IlLh7GIdjYWNxinfNmoO
y9LDwjpol4rZAc3GPoE8k5i8U0DaeG8Qrz6slgpLsnVuWsA8sUwpv/LScQOuUXiHhYQweiDW2BzO
umlfbJCSyxuSBmsB/jakKhoWw/GyndVaUOYYm/mkSa/YFlMQiGONXFGqs2Swtmo57yq5+k4mrDs+
CMN4vgbIGEmy0lzBBe5l8UG8bzsfbVs6xtDDcwMDS+EFBFlrmu9o+kKIReh2NwxNR0CtiLAoVm/M
ZnQ8gXKlqqjB/r5Vxk/vVD1dUmhbTYQ710aa+h0fzG9TM3eYtSP+L+68fVnsuiOYYmaEOe1hM+kR
XnTg4PF1/U79nnzAkdndOSQGJ4LygvEg3LO2nrKortEM8FqDA5HErGgugpaK4UxK2vpH2vesJF0M
nw/Gn9Gons7eyORdyEUKKrt8GtjIS9W49ihG3jymSBmL2I/YgUiI6AQzEtB51SirV3xQEosfONHv
Nx9k/BpHWQZGzPWS6vvaBQ/d+O2KTQTK3X4ccZrUadPfhWuCRrNjEdUGG3/t0vmxRWp/pNH0AQL2
u9sR5F4RLKgEVyBWGg+HGfU3MiNcwmV98ds3Ytq00LR9jbsNp9+GJranh5sReyzjENLN1kjjpFUh
5IZDHJw0IX5GuNvlbu3CmXqOz70Q/hVqkX4n7AYTMLdrntBW8AD8gL7SiUIMJZeKzkiV/TxF9p3p
BtKkViCOjqjtMuoIVTHXf03aDt+vdcXrfFkRSOKPqwLS2Wlkuq9Dpu6sgEKC9rrh1Ddc4DX5dTF2
6XLUroUkibs+rCIh+3AAQZYBKgZ3DwOmbhdeA2/7mnTTl1aEfuXGcNVeZw3hQ06cahpqAjE1YDgr
yDrdOzFyyoQml5f6PcBMMGMD0bdUGlvCg+a7mRwkusMI0oMSPJuCRTz4TazvFkegC+8zAp6SA8Qp
xA9aLDZdY5aoHFUgwSKVQbaUrWobMGsdw10aN2Nuu/R90T7P0VAUeQjZGvDW/fqw4Kjbd4HzyGVw
AOViONahcfdzwMjNwoezE3rbzml6esRsEVREKVJEkQaagzQllXJGzHH1tO1gddNkOLahjosinR4o
QLnQiK0BlGCbe183gfPVzBgkLbW9W4V+9TbVQb5mzMI5VPeTE7SPNPT93RKOwTfUVVNlE/djABLo
mAYGsTAeblzr3GyuvMa4amdgvXojAArKlWrFgZN+PXgyGDMs3Ddu2ZWL5/q1hmBBhnQd79GDlGnH
0iMny5SN9eTlkI1ci6ibunLxO76LZt9H775T4ZUJZ3FvwmSuBqcdgFDw+oz73K2WdIM8arfVZSho
elpqivTMeQGmXJ/jdLHwDHOW7zWwDU8BDCqLpIcNUOiYaI/4RXFYqvopiEJx3THX7DYS1WcDR6Mr
WiduAf2wrggYcp4aD5O4ht6aOBDFtk7RDZMNdMeJhDwNuhjmHM0gaQvoekHlyccUtNfzdYvgnDdO
YLNt7Ydr5q/9blQWo28PVXzeuNuHCNMNWJ1mubNr5+zspQ5FsgLNmXCOUHgP+i1sQov0zV+LziPr
hKoHkFbrzG/NwpApxYTlK/iyO8IifSWxsQ1X3rdoM30eJa13ZBHcf9HHRK4zh88r3K7yobU8WxGz
vwonHndmqOPHDp4Yd3SZw6s2VWguWOMgMU+3fKErPTHB75ZhczI6k6ASfvc1YQ3ZJ6GKCrUkQETO
w3IwSzJlSTOA9EsJGyqyYiaAb8fKYZLX4UXRI9OBiR62Nvw2khBgJcLhDaBVmN4KIbaSpf70Jkkf
5qJN8NB7D36KEZRBCq2h41AborPNwGolmh14wJG2htYDaihkG+ldGHTLw5T4FDV72/qFksF630jq
gdZHoUMpogb5X6uvUKLOJaRE4sPSeFOhYfH2KNNe3kM2A8dAiDh7HoJu2/fdPJ7grcGvdZ0sH6uF
bmXQD/4+5h19gFaJm3VbIkorQ+d5Dojdy1RfFE2EuukdPnxzh1AB++A0KqO8tZU3ILjMYdQ8TU17
17jyHKL4B2z3pYvU9CVBOyvnftxVyiB3FWk97DYbfWFDF5U8Wvvnwe+GK05VkgWeYV8HFXdXIEzy
g+dtr6O/qLLt6nWnx2i7CiPx3U0X70RNs13VxjeZF2q7D7idkU3oOGsSbLm0pdM+FJAfi8D0gOMV
fZc2gPZQW7/BU0zvurE/jyi/pm2CIUZsxR2EuMmPmlz80ijVVzMyvjtnrNkuZnoD7X2h6kWIqLvC
o2NF3CXhLl79tHDdZrqLkYzfahRb+0TW7kmh6ZCjz9lBSH/QpHAINsvlGdUZhDd8Dze0iRgbIvUK
tyFRsTXDyrK1Hdp700x2vzAR7wy6eXkaoTmfitjJ0xH2Wamq4TAfbU0hh8uEyHQWRoxU4cE0w1Eh
HaomhR5j1vqw6uJR5GMRBjbKPPiOwfRr9ZedDNqm1HM9XPNW19c25ZCzbda+EMD+v8gVNzUttAWo
xh3IHnya/n5DWl2KxnO+kBnlSTPaudB+zHfi0iVwqXYrp8Vpu3L3kA7uvMd9NYfUopmEXkN3Dpdu
3NFwZj+6jXWvIlZeZSCos49lP+0W+P98mxSCj0vTscsQ+MJ34g8B5L+35DWJJC9bJfR+i+ZkT0DP
rVa0bZ47V69ly0LaQLpw9j5S7YqnOVHAU3hMY2CsEvdm2Fr3XaSY8kcLYFPzHIffNdpJBeVQipJt
YjO9tqJKMTXJ/RqLMm2sekILqn7TopUQCJ3nHJoL8ooqgB+pEeadpfprQEN+bSgb9nqekNhEqZUv
q7XhvW8hsRHa1n5LmJoRQsLkbWFbc1KOu+w5Dm7oGJuV3E+R0z4sU40gLMFlNf2l0Barc5QWOgTT
0IBSp3AIyQZVc0Z74YKkLD3QlTjUhBTcHN8wDe3Gy7FDSbb4fXs7j1tcdEvQqgyCMoBPTWN8HRCH
ryezpUztGhJAmbAnpePPvAhVPEGbrGE4dFpvOWknHQ5hDdcM7IMhvYGBY3yPbhs/e4rT184fwBju
HNirjWYb86VJlq+9R92iXnH+j+i5PYaU1CdQxJyiWx2IJqTUHCVjKtdgYSHXc2A4qWSf+S67nQa6
3Pp9bI+y7tE/45Ltam9AbOTbGdMdulvQb7xqY17fOXhtSErX9Na3QF1xjJnyVXfqrGq3PiK29tcN
94KyjwZ7g+0xZ/FK548UiZCS9A3mSW9O5D6EaK5eOUJ8nb36gQUb8qHFXQqI0NgixjJJGqDNeq1z
KHC/EN2WXYdZM9TE6QnNxe5xhkgwsiC/cHn8hRh46QAlHefuSisoIUF9OnSDwsNuKIPVLyIksrC2
bOA42fl+Rm1biZauwJotCPHKIMFc1XGRdH4YnQTLZuLnpaE+wl23VUsrTN5ATvc4BD5GWDO4gUI/
yyEd8ibS5SSWSqIaxUzRXc6ehw5iXfd7bHCIJnsOZHzm2S82NLlPsSvivfU6hQdvkK4FCS1o2sS5
387tAfJE8361E0Tix7Ur3JQf5VjPZ5RJLfTwbfi2xG1bNBQnP9P+XSAHsx9SpwqXgOU+CwAvG7fw
O3HV+ED45JQbD9GaDVBIbWvX5sHokb1pbJI5c8tz0mCkjtoqRete87MRKXqv/Qx3gyESqCLb9lm7
UDeNm9C9bdvZObPBgS5Hu+mwxJGS3gAt2ZQpWx571mFCPsV1hqFmnw3zDPwU6HzVQOrmbpnRPXBN
7BRTMJ03MByxWdC+1XqEKO9E5Fmgl1TFo0EdFaDIHiWefeJG+Ug85xj8/GZYDo9WrPepQKrMFh5m
yDuR9Q3DmF0qKz9tlnKAylHOInustW/BTxfq2rTy4Mv2q5roeVHOh1pap3CYv5TuGrNrl0537urS
bInnNaduHe83KFEVLk2Q/UXJGzh2I6oV8YwWz5AvYMahiEqawxrAlkjVl7y99ysJ1Fa26b50gLS5
W1SABWB6tKQDF3hGd83bzRnyzlmcjEPaIcmsSW4abO489BUrl5b3h6SPr+Z5qiZfPpvVjbK1i1EG
g03IQ/Z1ahlcv4iuM4LxUDWE21RFnAyYbmxugeHEOWzlo41anG8jerIiIFcihYV2MGJiIBqoCgxB
bMutt6xsE1WRLkR3r1ET/BUuajIjDx5jZ/qmU7TpoOea5NSJLU5M91RLrvN2TTClbZLpFCaA46wp
Q3NLulWv3Oc2CUDVDOC+QnT6KAlSrmEO7Nlv2MRz1KK7NFDBUUX6PiYK0xHbLdcdOuMBugCOKlNp
GRyH1ir1l5elSR+iGi2RVrY7RHpd8NmvEXtVctCWQ9An3dodS983oOvQvxNoQLvpI/LIr5TZGxQa
MqOQaH1gWnysmOdccy92K+3G4hw63kdcx2g0qcJlW+aNs9qlwyb2BnP7Y5DYHU5MSJtpLInYY2a3
XsqAtBNVF6oPsGsPjYQ211CHheTu/VaH8tjSvr0Cdi+nqdcWfipeSdKgv9Wj7vHYgtFWHU4HHkC/
YK1xfEAoUVxtbXtElUSPJnbVzoc5GPisj5Sz14Ux70iV4+25abt9n3aYJCFhPdGZRrsAqdqVS/jY
oK42+0mmS7mSLb1ZA/8j6JfugQMCcZDOsOYRZBzugmSA/qKAWzltdJOjeB/v6OavOyH0N2ZxjFwZ
agrWPCKkm0PXQ8A26PS683sMdhYi6Yuyyis0jISzzZ3aHHnXYTZti2/jtMUULbtA9IfObN967V1N
VIOzYe1F7PLYcX0jNRYgi2peeV37bZXhHZ73wQYAaIjL8uQ45tbBLdF13U2cPdipBvQeo79Bi/qW
NfilRfencZjWwpnUPSZtYCSMlfabg4qSovd9QPiGuoTuJe5wUPMprOdC6OZWp96TQ7HVlT1wDvnW
bdAfvLPQSnS8t6mHGjN2w4KlsTO6PSs3OTh+8gAoC+DJYX+0Ez1GUOuIwyDbUu7f2lZ6GeZrYCOg
Q1mABgyJjilFPTmQp2YUz1E7I/0V6ttgnduIN3noTQ/h0Kw5PF0OBpPIBtViiTmvena39rqB5TkM
twscUYXt1Be30QyFS1qBOH0deGoqvXX1Dxoi0te0lns5szofExaWrO9rTGYx6/IdVhhq3zYInx2d
MeHHxTGwp5jr5+iSWUQOMijSAWKkpcmUplPZrfZb34Aybbf67KNsiZaLp89QIzZgH3VpjAmuTG8o
BghVMsRHmjTpaZg8hgovEPFXNMSiDGUhLAnq2dzAR+g0bMjjCErNsoezXoVWg3oOx3W+tXHYHp2W
sXPqbLDo1DEA3D0Zsy4gO/RZ2KEB1K6a/Q4m6BgsqqdwaM0b/MmGbLLou2CRi+6VkQjVOvLqsEbM
V8HqlO40KrjF9JBU4x+ELGHeA5mBgYyrC5tudEH+hZlu706Y56H11EB8rgzwZgBbaUuRBji9kZqE
tVfE01hG0OHIKLoZbIkfWOLy/RLbBYqW+j3kHJ0HDKnQs8i0ZtD1xHHRC4mmuhbFAD1oBI0oOvqm
v/d6smCkAZ1rvT6FtThCgQJaaK57S+B3U/qxggJaPTzBpfzWQOgEo1AO/CXm/w4JoRrq0fEgtnEt
hih5H+ngoTB39W5piXzUcomPSdjezxs5JHUaVHoI6jyw3prpcLvz1aZKaETL47hs4GKvMB4W3rdl
TqACP6g2j9Ccn0KX30V4o3HMSdazCIkrjXcrBqNZggZt0KTQAeygKWqT+hpqLPexQNNiihdM+JuL
hP+2Xxpg6GtaV1IDgpl4L3qx8K3HTLFcFFDFYzs/UanfU3cuhjrFKIVE5QLLZKzj4LbRRlWymzAK
6tx3wlm/d0gCNHCM+VzMmxipg18uyTYUuutO47wUVBtykHH7zZEYRvAOajjzfD06JtiFzeBV2zTc
J7WHkju6n0k83lAb22KsLbkaZaiLekZ7e+lxKiN8BsdEwM7aUFlgBt0c54WF1eYNcp9ypO0Yn6OZ
XqMIjYnscxAynry0na6F4tG5mdlpEpMuY0H3Xm1v2hDL0L0cNDUKjLHlYEVMJSaXLFs4yOIbwQSX
++2NcaFbAHyhn7XxCoMSxnilMbAvmxCJAk/gf4pROTt0CZrWoPDEhYOyIKu75er/EnceS3Ij2Zp+
lfsAgzZouG9mERIpyUzq2sCoCloLB/D09wO77zQDGZMw9izGyqoWzar2cIeLI37hZPa7YR7c4+io
p9oCMaJ7+se2TfSdE1Y2/yijm3gwv1ojZYwyf+jCIj9OZpE96KGdEYDKbG/YJCreZJHd5JpXUMUl
sYspCyfUPa2Pg1WNGQCasDKsn7NZBfUhqOne79w5K4cbq+y99G4cZzyzq7rNrAd6skazN5whbW5a
oRnGfV01kVZRqqjpRDWhpiUnp5UKEZ/abr4mVZRRp+/aGXaIocanllJShdamok7GHyrnoSP/LI+Z
cKfoLe970LxptHL6e05H0RxptVfU63PP0/08d5r0FAfFAMBupFVS7vOwLtG1dxrNuAf9QUDoTl70
pa5UaD12ju1VzyZNMaJp9n0a349OXPbPQxNIAtfQrJNDD0apuC3CSPYnSbub4r0je3dfQTDVz6Wr
N/Sa07kEkB1Se50e1WKodwiCkpIW8iJtd0hEQrawk8hQxOOu6dRofy5qBZBUTsZsEdaMttEdiXtc
8SYGPME+VgiP7AxNTAdlJEj6GbmQb0FTiEfEUb+NtfNWNGCx7WFw90i6xecubdUzOESwIElV+20Q
4KGhMA/4K09U9VZLtQE1r6Kbzb2p85bu9cIQNwA9nufBc97nYfo5bLyTm0QUwI1gb+b9cApT661Q
+Q8r6A8aCJx8l0yN/UTjvLwNNVHhcTAO/fzRjnsh/h6axlzGH9w7WbQfVNW5XDDRSQuD75HdG+c8
884Y5ZyrgRi4ye4nBxhtkEDpyZMSySs3mmnCxFQdPfNE8yK7aQf+sEi6+cbIy+zQ1BLYjwcfop4d
v2rG8i7oTJI3wt47lSPzkKPAeJc7UXTwlkUqUJqj9N2cG80qb9pRTmdlVd8KTTxGpszJkepbVRHj
kR2hwpvP9cixdKKjFnKPumaFdH7ECVGoO34IWo/7eDTdhwyLngPVywkoQxLcaENjf5rGPqQHOn+q
uvRHSdBx6MbmjCtG4HtVDZawk7iFzk7yqajkD3MSyU1f9o+on6TnclDvozEe7wYqX091jRiwo7zm
lMT6XyidRPs4anllLI16dDNX4SkhQSt20ZCUXz1BQivn+WSP9MnHqL0JugjLebBrJFU1jYh6uqVp
Z/me5BGUk1kdkT2bzlmYuUQJ3uc+SsiUi3Z8Co0A2L+TQ30wEfYggQ1jEA3yQXjNs12I6j3cgXSX
9LP7BKZP+qoOvQPNlfp7oDAvV7EMj7JGATO0WsOH4lXdNU1LLpHQqY0aMwRWTJOCd1YDEVkXyBIb
1F2FuIsB0/yoaRxQ3J+PVqHU/EaYk74vUungUq+ZOxWkX1KX/LONedpKM3kHL3Pc52IUR9qw7+Yx
zx9kGtDWlTXRoNd38uDkyfixtK2cYAaM1C0N734CacHa7yiLTvA9hJy/Ag8zv2Uyc8qnTpIcmlT1
jRNO4yNogalM2lOnR/qtk+TVt3mQ1AN3AxO9t7N8Brea2Z9SVInoMJbVB5Btzh2gxx7bKxqc/dzc
zsuVtevaIH2wRVXQDivQ7UfysNapuVSyag9qCW6MVpt9Yo7kY4LDOJinSN2abTDecoERWIsgS/dN
xT44FkGjon3TG0RdbaEq/dYAcpvsrK4fxQ+SvqLdD6B5j2IMivsGydPSrtXtGJb2s+a47a3oc/Mw
Rpr7VubjdKInkTx2U1Q8R1Xx3WxC84FDXOzTPNOeyjR/Mj1R3TSNZr+jLXKmdPzTaaDEak1y7w4O
V+Fs209Vb/TDITYC7TC7YRKAAYrm7k644V9WVn6g89gfpng+9rWu3SQBKbIZx89jSiPPnqhN8Q77
ora0n0UNxqCU3r6dynNiFrhL1bO64YY4OQ44IsEhOeZaMuHImKWIEzuBwcvspg+hp78bJL09PTPO
dL4qZFHVXWV35o1paS0+J9Lc4610mkXK2ivVxm893R4I5wv6kV2Em9WUQ5kAIPDBrDrvMXRzNIKM
poW7hyPaHv5pd2NEKTbAkdl8mJP0oyWQ0lR9/YMEqHsGggfKoVTvIq7dGdzVOP5Ee+09BaL41NNv
oVP/HAK73geN9Ii/1XtC0GSX69wTdZ+qU9pXn2bctijPYrYbtDqfxujoiSu3WLIL1SgdKM40yi65
Dx3H2dFA9z5YqWs/ZMrJTgAZ4vMozWMCDmiS+XxcSvmMTX1LJJjVFr1bHnPwtd29F9WFfTIN7Vuv
C/dInUjcmGOsP4p+sjl17LAAHcL3qhFA06xQ37WJg3o56AC1c7up2xtzajzOZfcXquzqoU+N9Jwl
7XTM+tC+oxnZPlpjbe8GvfhRsB8PVR+nd3UDbBXxtfCnG8Ugheqj6sYTFf37yeSkyfqdGkrgbDQt
/Lwe7j3NOxhyiPzcAtBhdbNBMF7E+9LSY7a62RL/SKAZbnmqaTS0IH9ovd/K3vB7WnLm1GUHCE77
oQER0SbGOxl2j15e3efIWFAZK4dTlYcAbO3GQSDY9vpjOMvqPkkaDfhOAtEIpNKhKWq6qfjLHtwI
4dI6FoHfNnbl9xTemC/Ar1hOH3OjgwfrRZTzWaW0jRG2ShJk0sfkWWu1j1qXTvS3ZLWTzhjsUOia
eeqdt2U+pHdZ4dDTomMeB3l7p6WqOAEGRbEVqE9kEJKXJYVKK9VRu0rFlyzSEyoo2nfLmN7NVW/u
O8rvx7QZ7pVKtJM2OKhqTzPpISqYP5fi842avZ9G0tlib7hDd0wJFXbKmOebgsV6CIq+IAP5Bf7+
Fwz9AmD9f1Dra8j7Q/y9Kdvy7+4SzX6Jk//fb4afTQci/r8evlbtf52oyoCJL4v1f7OM/PtI//ol
/z8B8QuJ8v8OiN9H8eKw/m84/PKv/wsO77r/sBGIthe0OwyEfyHh4bD/A78y8BCoIVug0fkP/gcJ
bwCgl4K6m+cAG8fbAu4STfZfSHjH/YdDj1vqv+RGsXqy/gQJzyC/MSQg2+FWirGXCyAemSYMfi5h
8OCgrEQzxvnOiJyW6oso3ewJVHIWfDCLvDQ+RGGyaVuywt4vDBG8jdFi8CxoAi/oqfHohHmAKuqt
t8MY9fnT/eO7TU3WS3bXLxbKxRiriclpsCvXSQXGQZ//Qk3jPtht6QctNJ9/s0teDrFi7E1ulddU
isRte3z6/PD+bXJ4O++/6HBOf9tJ/zpcv7MVVsSqlwOt+HhkU9nkTAx0h1f4AQEvJkP7cL8xzCWt
6cUwzoqNF5iRoSclnyUNFJ3vs5f3u2KOlmB555mI/Vj5QQpfeu+MMt3r+UDI7OwDULEd2FfLvk1z
ST2r32DxbHzJteSPPf3PMs+nN2/k/vwIzun/cQhIKb+T82oq8APkbHGL/Aoup93u0cTd8vXlXbhG
v+2WRZcJFhZKyLCkUM1YW2pUYUAUK73uXHq2OmqUDw5ubFm7mtL7Bu962dvroVwKlxB+DW6RtYtV
pQUm6KC6O2tOUL4PHXFbEHj6wHnTWwXSbQciaYv9t7pIAPIYlu4JDvRC7XHtFScuJdWeUxIMn8Ih
KFQd2oYDtWap2Ba3vMPx+fXl/GW99/sklwFxP1kuExuhwjX7j3J0bTamyYA5xBqzsV0QPI27By/g
HfpK1Yc0rYNzl4Cpjbrau3OcpvJbQ9FjkWFNBtypr1WloznRGUa/BwkvDlkcj9Rk43E+aGPAe+7m
RBROLh+8gI5vn8elHzaVQNyBpxUfa/yApJHfaSCSaCFJ62D1dX1yzJZeqYcNAtUnUDNenh0rjGlO
r6/BwlG6WAIbDhUxKcraOu5Ta4Hfsss9WmXITVpABrENz4BS4o/8p6NgAGNYMC2Q04Uv9Utm+Dfm
6qRRmUn1uT5Nbm7ulRMMJ6RCm41R1scD2xcdNxDpos2ziEEtb8Zvo5BGkZ1PuX3qOtl8rESh3ZLi
qnc9Sr8brMgrQ4Fmh0HEq8wzu9a7NlPUTiNqxKcp9AroR1qKbnfXH7Gz6J9f/0LXhsIwEwCYdHj+
10xRWBSixJpsKTeGztGjNHQwaPmcIjOSG/fLi82Asyrvt0Hh3zVAa60WkExqrvC1cU9ozTjHWVTq
0GUIy74+ofXVYlkQ+izOHluB8EQsE/7tMwVtD8NRyd73AsP8u6iMmVQVz7y/s4AuyXGGyvBOtoPM
Nm7o1dtkIxJiIZ+HODk0eduyVrPTzUivO3sIzmFIngvALWs+Z06q0lOhx/GnzvGaLzGxFnQGowUm
9Pqs15cbtxuhmA252bZMNElXwUSem1E12G3mGyk8jf0clobjj225WG81tAZNbBqNP1xpeMXmcuSI
ABc9P3s1Y5GPgHYLDWvuuox9bt3wc+WCyCPEh4kn5hKaQtltHI31JrIdhM+wM6GGYaMjuJZgcPJg
zi1HlH5eTAjd6U75AKw+3uD9r0/Fr1EQfkdmzrWRKVy9FYZrUDxI6XDVXZvfGTnJlpvB4qNSt2X3
dGVCuByxeTgQvMDr4CEcHGMaIY34bgNMUnmGhgrIvOXWe2VCJlRXrmLSaA+3octTkZRgqeFAVb4q
zJIgqZ2z+BRKOzIPVDNce8Py8OVwvOlo8yJgbZM3iGXSvx3CHtDbmJrd6Csd4GLpWNGdsPJ4X8Ak
2dAjfbl+KMc7pCEcPQje61sFukZXRo47+XoQNI9OAK6Msvy4EUpfGwWhNHSMYP4iALKKvzQ8UEMv
byffoA5/6lTc+FpdfHv9EF8ZBEgIzwV2jTbJznLIf1u1FrwFGtaJQk3KmI+JKikqJ3HU//36MC/u
ClZLJw6SS3hCbrfaC6UYKYgYmfI19uQbr6+De5NWwgNaRzM1r3H6/vp4q/CYXQDzha+jQ5WEPr32
PzScrAr7qRxxe7TDJzfttKNhgQVJ8rw+1FKlh67qzCP0A/ems+Jy49Nd2YseGgZQmhait7E2FEu5
L73IHEAnOLF2DKpYo9wPgWFHl3z48PpUr3xBjy3PEeNK1BFMufyChOl5VgyG8kPoE0gpZdT7ZKjH
W64s1+ZkEYNA8NHZ/WvXEtq+VpJYcvLHyS6+sqJe64uC2vS5ZLDy5vVZGcuO+D2MI4pj9YQFEhVi
u7u+PVrAlLFnZZqPl6UlTpBYavF2sZP+CBpee8R8O2+/JLkU71UgxHPRlJY41nT0w13ZZzLZuJ1X
QpiElK5jwuIzdRziBN90+Qy/HZRwdBM7Ubruh6zDQB13HOSZFiKYYnOO7OZQd5PTHmOToBccH7Ec
EnHuAEc2MSHNUqbvgNBA1xp3uTYn2SECUPbRCOPprQm7Lzm8vn4vDgA/F19isg6DV/rF8o2ulyAK
O09+4hnejyLQsC6JzL4DGmA6d8oME9p7on3oPeUdTX1SG7fxOiRalstDuIcdw9d74ZXodX2FmUU9
+dNCQjQLae8NNcRnK8+bz8Fgx/cAo+ONTfNiizIolRsLc2RdR7todcvM/dyNZqFNfhwnw1+pHLJ+
H6ZtiSS+UbTzRmx5dTRDAnhjkoZcu4pXKh2bwXUmvxji4cZLPHT7wrYGzBiZ+sb2u7acwiINIDiA
ar2Oezj2gaK9M/lZp0H7IeXimp7i3pdlrIDcmwhZel5ob4RbK4G4f+56bpZFkBHpChRlLnd9ZFjR
DDMWimIJN7Seo6w/m50VvIV1ouw9DCM/mygkV176SQ9V9cYe3WNYWOneihoA++MQPxikLRk9o7Az
NwKzF68K35swUAj0PCmcrVdFiz0tUzok6YXVsY+KdnpPCR6PPa1b+AV6tpW5XPsM6P57lI2xAaVu
cbkcgQctTFe57jsZIv9pXkj4DG35obLr8Ng3ln0u1aZI0tVBuQgpboLaJd64HFTPrEFzInPGl1OB
iigAW4BWMut3ZtxEz5Gl0/xJ4GR4Gx//yv6meGFZ5hLjU6RdVb7GGgwkOCbdj5WE9ZYCidGOWTCI
Hy4f99Pr99WVSaIUQaDj2jhwvpBJ0kZJr89DFShKdY1d1KFR5MRu/0jrsTjyO3qAR337p4Hc8o4R
MaJ07qDSs9Y4cwerzKzGnWHZ03DYNQZ8t72uEi88vj69F4/0r4G4jZeFxL5h9Q1FFGFFR0XZzxOa
0iRUqZ+Ner/xxa6NQqdaMimTJ3Optv/+RunwjUb6MIbfzU05HPAPKfSD4Tl5vjHQyjLt170A6Y9y
Gpoji6DN6qYt3ExqQQpCs250HUxtM2GGUkGdm/FUWZYPgZP8fduFtkAIgWbHrmrMNtxrUeNBSFaZ
7u30ChKLH4vYaTZ+3rV1IEL3cBsh0uLIXK4DaJaiivPK8JNM4EhZJuiunFw7gq//+me9dkR+H2j1
WclVIQVZDORAWwnBmdWavqvGOns2mhqY2eujvUj3ueKAu9DWFaRtlLcup1XXHfDFlK6to8GbDBeu
oZvQ523HMYc01Xpv4sZsDjK3rHhj6CvhBGwCmrbwDSxdrt+BKVApYGzugimXxXtHzJ2+B50yPvMu
ALHPOqnfh1oA8kI6yNUOWbXlmnflm5LeMXcXex/UE1bf1DPLvpZuC0U8T7JyV+htq2CAtShmvL7K
VwZiZ5N/kouj2b+uExfgndMi7RAMgNx5yLIKHP3U5X/+dJGhECHxtqLptHYCaa1edXIEbA/Uw6V2
n6tRHgYV59+5iKIUsGxgf359Ylc2K5AXcHScDJsG2vLnv0WwZlpGFWRw1D3pnR+a0GshhyDmRAoY
bOQ/Vx5mySvJVbfEzFQwL4ciMhJI6hg2Zeiu+ytPw+KtJQMND7s6RxWpAQXUb8R+637QEqBjz73o
eFIvdV4Yuzllg4KDgS5ybs61d0LRwpx2UZ2nbxsjqu9mVVTPYR32f9sdzAQQfbHxRFvZ3bRZdK/s
ILJpyo3ECQYrvbocKcI7OdBm1x+6HlU1WIFdc4JHVz9pIBHdR0NvrOIsnKoDxd/LpkE/xnS+d6El
9ZOZdi5i4UMxOEc3FulHzEfq8tDygpQ30LQnKPxZEwkoE1b3sSjipsdVNDBR/x/sBDZ5MQfvStBF
n5B2zx/1aGzrzxbm4RbATmN8k7ueQiWnteB4DBS23DPMvaA6aVliIfdhaqBHorTuxH62saLby2HC
J9IRufGjaYbubwLQuryPTAdsSabM9GMNbVpjA3ceqllZWz47PSDjXdJq+ryrWiCzR2So7e+DFAok
kh508GMKgyVRkyY/9xLi1d6xxxSVPGfQxGnkZKi9NiRjs89TK3hDf2gonxMMg4KDZ8FN3mnU4JyT
lYDB3NkkgcYur4UZHOfCHv8yOuwD3iRx3zwMCvD6Dp5P8xcuLh6/mFrX1xZlFXGDWICaDo10po8d
IkTvq66At22BUn9vxYn2cwLd913gB1DjcmSpJxfKtMnHTCqg8IEpp0OQktkRho+O9QSHuAkPw2QG
T02saxPwg06+7drKMHYGQlffo6Ibvd2QBNVjpweD5zOn4UPZ907wxu1DXg/HTfT6mKFX9tgDFQGe
Rz1r3DeW0pqjcor8LwXx3Dpbrcg+jMox0mNQq/6HrQ9TCJcohIqDqktkoOuhO99FaCjmU1dFcRfl
HebF3jzWETobKS0R1+5NcLU9P+jU5qGoT3FBVvqkI3Pag1KpQXC6wwh+RGSWDuYvT6Zh35m6MhGT
GGBrhmg1+4AkSx2dR1kGiI3nrXUIa6WnuxHYL+LCIfKKqWEob596zZDfCq3Cvz7vx++EkPPNhFgH
1BzDRAnCMevGOjXAZb6FQi+/2VaXG6ey6TMQSIGuFcdyEtpnLdRdsOxt1jxVhBFEEb3Oz2CfhUeh
dwowsGYp2G46wjMHGKC5fQx5JP/+X+hbqLFNaovns13+ryeqn7twisGiv37RXnmnF8E+Z9HgpIJh
L3/+20WbWJWstaC1fVtZsFQaPavTYzqO0WecrVS/Cx30lUBohsS0CHxtpf7Xrh/MAl2behtgxXV7
Jbe0oFB6Zfod1+RjQ8fikGdZdHh9klcCdrLeZX6kh7RxVpMcp77DoTc3fbPVBsB+xAe8/ELv83mn
84Jm0KEy71vkTcBjXh/62uvC80xfDMWL5RW9XF+7L8MlVDB9OH11jmqIM51bS5+fnUp45xFZp9fH
ezlVFzgIODmMFihPrjuKASQ3UOjK8ecg71JgqBoILFmrCgWhdIY6gJXgPJ6iWSP8fX3ol1sJYxtq
YIIaIv2y9ZtN08mAczgmN9UUJvJYdp71LYxTHdycrnDeyUuv6I+9yd26M6NIbgn0XinDUbilVbck
LeRm68QFhCS6Nm6S37gx4k5o/iBDsC9idOag5hJnHztSOrgOWtxaPn2ASjsNSFuAnG717oOtQ1bc
WJKXYQytPGpaoAUIgdkGl18/1eIahD/yEXXT0oeWbSPvptZwbocmFl9fX/6XO42xOMuSNpuHZP0S
Fv92kisYj5jBZOlNIaz+GCFacRSG2T9EtpInRwzRxtxe7jRyFiADLDmVa9uzLscb4GCIGOUDX8RJ
egYRJIAnz/mDlUzGGSahsZt0q904yVcWdCkQQhlgjsAxVoNa+gg2w7Gkz82dPfKQ47UMoe4Y9rq+
Mb+XV5PneVwY7AlXf9k4acLI9TroEH7pVOZJs/v0tgNif/rjr+bRnJEm5Vo62ev4ywhmkoWqB5Sj
gwaEQqy9w1N6OMZKV5xSI9qoIqx8IZdsmEiefhq9QY4K1fjLz5Ygn6dGsjZqwya+Hhb8twxl49Sq
70ZV44tXFzB3FJyFfK8MqApnGBLRm1Y13ttYs1HRFEjjhbskaLT3weS1IVxiK88eEtMuQKMiWNaf
28rpnhK9G4JHr5jsL10wyQ9zSCi0sXxX9gNAALI9WnfCMdbd7HgyCS2dLvBH3RyRjzGCOjrip4xA
0xQ6UAdf/1pXh1sgDpIhl1Le5eJprcBUEOSPX9W9mCBqFjl2wVbdvAdsXmobieyVHQjgiIvIMA0M
rNdthRoJLM2D8OF3ObRmXLbdL72bNxtYo+uj4NC56Ex7vFWXc5INI2TZFPilqwGd11Ir6T/oo2uI
jYGuvA8CsDXdVd6J5UK8HCj17KF27SrwZy9Gl41w2ST6g+nWYG2Af2/gqiN8j+g+Bg67VRS49uWW
cgDpK9sei4DLwTPqxdrQmoGva138noioMz+niVV8MDUAwu//fJtQGiTJI4cFMLYqfoStCJUcB83X
mk7bDXUiEzivtX4zGDLeOAFXrn02PvVdgBVEGS9gNyMCvjZ6dX6YIeSWDV0HHd5UJzSjv0FGHTZu
xSu3Ps0KcJ9U0mj4rtvJKHp2o8wNzac1Hr0xdezl3RnBvzbNoLFXg3bTQKjc2DnLx7nsr4FToaTP
8045R18/bd0QdSNvt4a2So6XwwLPRxe2Nlrn2LstAoguIsMSrcRCfdXMQJzNtp3sDf3/azOnz0en
iL9tqrCXOygtRjd3EOnwKVzmho8uHMCwIXTQD0VzaNIPswzDFk1XFI5f307XTii23fY/q0lgZy5H
5ihGQ9/mmp/Vs3uXo06wD0lnN+Z3bRTB2aT/RbiKpvblKK2Ga24jSr5sOkXeTtGHQ0Oul623MdC1
HSt+BWi0vmlQrKbjDtJOF9s8P/OoJiWyq/bIUvywQ2quTZhvgW+vnXyOhbNERfSe18N1Mk6yyhIS
REyLPDR6oLSfOtS1kuE/OBz00JfeK7A0tspqiwiHBrfZZygDpx3wsF4k/ZMe5dgso8ydg0i1K6aX
1FL++SXAfYruOrGvBwZjNfBcsvW7mTn2iBP7lGXhERuz+wGBT+ohSGscX9+RV9aUteS99egR4Me3
2itORlF9SSb9zHDgCQUQoKZIWBQf2/bPH0GaLFyjOgh7ipyri5tWfmEh/Sf9KnHix8wsotveHZLz
n0+IEIzoCOgie381oRBogCqJ5P0QwYE70SbdESZ3+FNisX54fahFIH99m/E2SAgFXGmCnXJ50Mys
agyVJdJPZItmKvWVE1rDcFga3YX7GcD/zboAGdawB6WHWviuwsviU2PN4RlxbLFR/7zyLEtyRS60
5fS/SNsyCht5My7vP4pSNApFWZ1LhHBREUAbN9bC7Bg3LhEfD1q9sRbX9hGKqRzK5by8aBXHwMfw
g2Vsei2Q1ZQ7AocShQ0q19XGccv3/epw5KhcO1zgL5Lx2IJbWFgO0aImq5vIHS1xYEuot6qa4Gi/
/p2vXHPSEUT1/NPmoCw/5rd8DG6WVOgrSMIdoNTGOKImY5nWLgB8ATFOlxvjXSkqE5nSGQSkbPLX
OhZ2tQHPd6eTfpvN3bzLOxO1BHQ3bFQvA73RTm4ZhMkdZf42PedhO8BkL6wYU3hIhtnGgfqVbK/e
bH4KtQiLXcWjsjpRibJbOxE2BKxEIeUnKcLUSHPnZfSmKRvKrVGWoNoTzBoSjVqWpncDdNCfiMr1
nxGELtEt6DMEOsWITiTvgoHvp9713u1EWV3t+gDFwuOff7EluvhVml86k5dfrAjicNTnKPAhQjc/
EaeLv+hpWn4BL5dNhyIZ0LB6fcSXZ49UjE45UbEkpV1fBR7n3IngjwMKmFV9tuFUfwlQYdUPoCuy
7tgiPJseAOXY7+YWUbGNLfPyyRc6FpnL06Evee7q2eidNpVzkAriKquR+zFEP/iUjgD8Nt6n6wPZ
gB0XfyxwzpcrG4H87btQeD5mgQLt0qy46Tt73JjOy+PNdHglAKxRbGHPXY7SZmGDHlrLKGmUnYx5
sHFnKqITuMRxY3tfnRApEOQn4IgAHy+Hiqayj8Ape34WAKKR8AP8yhy2nLqvTogwgsIhVR2isstR
ANnqczu5nh95DRrx0qj3zaAjYq01fx4lsXak0hQjsVV5AYA1rdCJsTCh1M9VscemYDpW6Prt56k0
9q9v+quzEiBheM15/tabvsgJsCG3ev4cjZ8MwEIAsVULXb9SG0/byyt4QVh5OmQW4B9UBC/XL3ZA
Gc7u6AHsKrub2CjESc9TtR9lYcJ1spw/vkCYE8kRAFgLONm6toKirlmALhJ+gfjEbamjW1pnc3ss
rHaAy6m2rvwr82O3WxwqgbM48NHL+RVpERE4IPFI20t/29PqfiJvw8ciyAfnux6UibmRiV35dnAg
AG8C2FsIUasjFqquSXutEn6k9XiClQpJHdb+MCHKt3E3XhuKD0dwQKhpvIBzeV3ZgR+zhD8Xs7iN
nK490AIaD4VdDBtDXTnNVA05yEsItISAl+uYytpyOx4d3xqo0nZNi5QOUjUb+/7a1/ptlF/v928B
gQWlt+qmVvgcDcCXSIPT85uG9xMOF/6Yu+5/sBvZ9FTEcWhfgp7LWSnCt4luLt+qnJEjKUr5NLnj
hKRiWZxsO9H/vMYiKK/A75BsDMpJq0tRE4NHja8UvocI89FrkWVxAeTR5Rq32CTLF7mMLigCw31d
2uhUgeVqqN5JWgKCgrVsdCjVeFkcUpsdmeYzEnbK0v0K849dDVMBtYDG/PH6FXYlhmd84AlUQQDX
0W+5XNuunNPIcllb5SXwy2P09X+iTNdjRRMLD8Eo023Lt1OdNuossMOpCYCs9l3umu1tRYmMbrOK
knxjH18JJ7gLQHjCcwFTtY65imZK+ma0POpOzoSuj1saD0kTeF/7vm7VnrazRJvZGvq/jRrf6o3R
r50iulwQXSixwSRc7bd8gUbXkoDXbbRFHw1RamjE2s3rS3/tWmBz4dkHjwd8yOpOj0LPHmONtoOX
1tNjg+LsMRkmcRBj9f31ka4E1As5m5fqF2OJfGH1kTlSMwUe4QN5GN6oArDG3qDP4e7HInO/2EWb
IAOAWuuNrpNsS0PR7e20rSbSlXWFIinE0tMjoXgRpSGpCcFmkn4hI0So02rYDVPxx9B8l8nymNCt
kqAL1zd7g9GKqRoDyf0iiYNf1RFQ2JPoso0obVm11dFdgOlQLOgyLOWmy1VFt37BVWCfBMmgDA4Z
OvM1cv4NLmhZ4Ma3yCjWD5aB6/LG/rxy/5pk98wOHufLzsfU0Hkvyoz9idHhfcdq418ThQ922KBX
PAn3/B/snwVvCLSPVaXvfDlTrzSJEVODKoltDV9SEVQPbotBe2DRO4hUMB6dmBgVuqs8t2mSn5TR
bW2ea5OmfcD+QR7ANtflk9Hu5rmN6WL1KGd8QRGxlWfXyxPMYQqcMY/8D4jcvT7xK0eUEBy5BBru
vKvrh4eyh7JyyUMnOq/fNzOiaFYpq1PSTOV/MBRjUbpZrmGi5Mslthz0/Hon4o0DyPABLwH7Z8vl
7Oyi3Am3XFmvXK9gVf892HJQf3vAdV2NhTORxbh9pNt7jSj8Sz9jcDQCH0PyCbHct4A9hLcrQQiP
/uureu0aIN1YGvv4Lunr28hc5L3kpAlfM1X5GNupuocpYG6EzNe+HTnUctGYS1Fm+fPf55gST1T9
xPU6Oc3RtvBswaPHPkZ1FWxcBNcmRKWUFjJA0ZesGTsK51nPiLqCPsEXA3Wxgyis8j8YBQjmkl0v
jdwXoIAugWOHCJkfZXl0ntO8PMxxXW3swyuUG7wtaQsSFusL6H61ESlgj9Xs5q5f1lkF185onydL
k4gf29T07BRVumCKzhXiPYcW/e0dytooCEtF09Je1JU0hTGVVzePeYKkbzAnzsaXXVdkllgaUugC
0Fh6UzRMLz9taUwmnCOp3VDiqD/EXm51B/IZ697oknnYFajKoQ+V9WhKBw4QRCSU3O62cOrwOTGT
8dnELOId+DF82dndqKqW6HyJYzYnxTdjzJt64/5c7Y9//l4PWKtJZmOactVFo36djJ1raTdeXiRP
eEbFf+UYfmw0xNcyBL+GYYildC51SWHwclmI3DSYbjK4EViHVfsmond3GDvKL7upwWrGT4dRoMIZ
UArdT2FAWy8MNNS/TaMTXzETsaInC57XcMBnxPmMjC+BZ8Q9iyFVkTbTzgY+6x3BK5Th3ZAClEPq
12miJ8QoU2cPN8xNMBo1O+esxfGigjW56dditAdkaFHvwlqsywqEPNIU5yMHPmJ9iihiYuupg5LY
wcSZ/xaGqKenNAhMc/9H186v5SGoN/l7ITvI1a7RnISQp56CG/w6sCqrFsW6oMYM5fVhVvfOP4fB
341aFMeU++3yK9CaBTWIhPANDk7F9x5G7ENlZCNEcTSZq/9gsAWTDq6Yw0oKcTmYMQCS0lUW3GTJ
kJ4whjWB9GU5sp2bxOLVm/FrXjRL4Z+bNmu4hoLPgdcHVhBhoBrj+aowi1nUUMWRys5w35KMnjUM
WA81kIyfr6/oKkX6NTLJAKQYzjB57WpfD1E+5gjky5taYkSAan7qoBiPN5rSgUVpiF4fTTcz8DJx
5uN/c3ZevXEj6Rr+RQSYi7xl55YsexzGlm8IpynmnH/9PtQBDtwU0YS9wGIH9mCrWfELb6gxHNsI
1NeOr0tvCGwfyBZkGm4nGcEqsqe2drEm84NrH9gTXjt2erz/lWvzSzagzgwSYMBLngGc1amzfMW9
mKIS0vPzoTtht5g8R0nIU6n036oeLK1p681fbCKXWJn7XkPGxFlsIgVX4ClyUv9i9ZOBmL8BtrRD
U4Q6VrZxE64cDlpg88kAaKWT895OZW12KtLq7FffqeLHTFezh6xsxbEqEFG+P58rq8ZWnbM44lWb
htvtUCPq8o4RJvLq9GX9b2nI1BudtNugCK6s2vxGoghhzZSm5dwhUx6Mgynk1eic+D+pd/0JYiIe
QUXVu18nLYUgZlhZcMItyN/YMWtfSEGEhiJ7ckb8336hiBUHS+VRXgu0kE+qgRnRHuPSeKuoNK//
b3nOfP54acEiEuLAgXkBYv0WSbkNwFI87uQVUdABg8rwPKUdBgyw/nWZbVXLVmYUJR1KZTQGwPEv
75nRGENTD2R4JRAGmJ0IjIRbtPhSEPqfjFIvL7oDm7Xpccq4v2PE6++k0ilmjRSuOXNJ/R/i3HUC
tQqvCWJ13qB11glCXPzRHA3jIZmq/1JMzTYgBC839GJy59SCSBWCKbXxxeEbUztVhUiSq+3jTn1I
dVNxvMzJZe2J3mmxKKnzNDo2WGMbZ3/Q6u6aVhBR9+Ag5eekjKIB8yvd+VFTnbE8OL5ZcSBlnd4n
uttaHtyAuvGMjm3q1aYiT5oyYCZRuZWF+hD2qG+HgLY0st12U1xr3C0aLxeNo0MaSPWfTjpWz7bi
hpeuaCt9VmcPn8ool1/sye+/+FLFnBX/ChTUS4eMMGhc/Yer6MlzRnosD3bdqsGTZY311ya2zPcI
KkxPgg0Lb2tS7XGnJ1P58S/WkXMPTpco2V3u19LNNNQndNS1gyjWv6aT1kBV0N0eEdNUFjZ+cvDf
dkM0Y9/vD73yVMECZGC8L8mVjcWRnGoldNEUDq6RaJPmlHSxLKF9gJx+n8d19YYN33/Hzd16G3RZ
qz+Wgw937P5vWJb05vPKU8meon9IxXQJEg81fBR6IwyvYxQ38T8JoknBMQnSFJvYnGsJeUiER3aK
r0nMCLTh3WANHY06SnqowZai+zBhIrQlf7IsQr38LPSUZvkOoDKmWMwNJp2+rBuuyjyr6+7AQHWx
68pCy2nIZ6ZG91YLrZOmdQVmy2OJiqhV26SjTmJqGynE2jpBC6UWNUsUgaS7vTrNNpN60WODgQKx
2Oc4ZGMzNfpPCK/N7qb4+rn4BO3DYYAfkzn+j/tLNH/q8tBDlDepZ5CFvkpg/LHL+8rF9zAzK9y+
ldF69AmqP94fZeWxRc+RNF8lPiTiXcRNiD93aOI2jAKi7pTVKhBjRjn25bR1da4PNStHwpUmP10E
vaDGceFxY56IWHcPqAOb/xgorVPKRnH1b76KCgmf5dJ6W0RjKIwQxURSXqO0b/ZhiEh2mk0oIHft
Vp1tdcuCI4VPR5nPfXWcqz4JsrxrlEtC3v0AjCU7KL5hfTSUrH4a0Dy6hCqgY1VM6rHBatUbDT/5
9/73rh7nufCmQdDWaQIuPrj0uzQMNAKZVhvFcxtHITFwWRVvaxX92+M45W16GmITQnqDl579ZgQB
hG+1NPrnnLK1i9nNttTF2mPJDqZhAYod+PVyxelPCG4ReeUe6r6jSTUYuyyR6ifhN/VD0hZAr/Ue
vMj92XgpDi2ODlUJSD7E45S0l+J+mq+h/kB+e/Wbskz3peM233PTSr/lw6g+Z3pbvu9GjMjf61GX
R2BUoCrBN7Kj8WlKKOfv3KYR7wfMJD/REcazOxWT8k0YXEG7bGq1j5TfsBQOsxL/GhUWGOUxDhn0
cTsYqSooBc6zuam/KUyXhxU+CgIUQRuJD1EoEutqgKfG8iJAtnoXTEH9tcZgNnlI8Xb5CWq5I/PH
hf1g0ndxvcGaynaXICTNP8OreY9NbvkTz5K83+UYfseeI/0AdfU0iIxDnOV+zc045t8wvsARBgng
UngiMtJ3pIZK/qXGV+Gh993a+CCnAT8IE5dD/FOG6AccVOsXLiX9z40FeX2V3azH4lYv5OiMscHu
7K34m96F4jBWNIkyM57OfzwS2FEoGjCiZ7LpYsdRyuPxJA4CN1PD20Oh5pz1ndhniLi+uz/Uyv1M
J4wIgjyebskyTcnq0hE58Grc2dz8oZlQe7fzaouzunJp0vchF5rRCgLE2u0jJPwutkdjiK526bef
TT8On/DIDI/I0scbYeaSUTQ/vg5BJowJRCD5p8Xk+XTdg9KS0bXH5e9b3avT19E043/VWuofWkh9
b/uqSL9pZRfSBFQDPKQ6vKmKQ286/tf7s7tydfDuMrOAaIDoLjOzwHKLtiuJTyi4V08OjjKeTrPx
OHP+Dxat/i8uSh8bSzq/6It7A5qDDqqM15DLYzEBmDErWZlrwbWUWYYH5ph6WPO0T7KlZ4L7kvz0
Fx9JhV2lTDljvheLq+a4+ki+8ooBETWm3smiD1LLMHfok9B/TtlTiIBThdpSjFrbu3S+CPxeOjXL
leYudIE1MLu0vCAfGBlaX+kUOO/vf99LD3w5oeQrJC6Uo9GLWjxLY+SiFa+PwbUKsKP33CHuPqIB
l5/jBq9rTxQyeQdNRv9RZv6Ax0aBVyGmdm526NO+xCZKjbRjOXXlxkKvnSqKnzN4kM1ONH57qqQe
d2nVBkT/uoZLpyL6E1pV7mM8xVsozJWpdglCSBaJQ+bq1O1QSdAhlA+7/6oHnfpVVLpxbCZl2Kjr
rhwXLAsoYtClhxqxLCiCbijdCZGPa6nz4AzGtA9bfzeq0bjzYxsPU5GH+/uLuzKHaKDyzNLyo8S+
vGrpDvUp+EsiRytJ9qYt1ZOt9XC69TTYuNVXziXQAxqZSFky4nK59Aq2mJr04bUYa+Whi5z2aYII
Pu4Sov7mmCm5viXYMu/Mxc4lKYQmRDjFxl2ekCKHKIQbZHhVjaR6UxJ5f6gxOHlI21q9BsjwPVg2
tkKYJ0ZKe/jzmWUhZ1grRwd41e2W6bCvF6lqU0YsjPRkivC5K5X8nV6Wv+4PtLY3gRZAFoC9g0D7
Ym+Osa7W3Xw8cxsHKGAW39Sq24KlrQ0yo+wQ22OsV1vTz53emChEXLU6yh5w0KsD+JpmpZ7uf8za
EeAxcCFnok73apMolpaFAazYa9t0H0rK0CdTKcTRbJIQYYZeLXZhNVD7vj/q2ikgV6UdBiGJ4Rc3
nJ0Fbg8RlJtEMf13VYHiqaPh4mrnY7X1Pq/tSRrblPJmuZlXzYkoCYxa2kWCPLY/+Ee9rcvobZUO
7X+VaYUfkrEfek8MSPvsDeqNCCCYQfOukGn9QbWn4DmKOt/0ROgX3+rAN36oOFl/yJKm7pAVsIrS
Q01KbAXjr5cfgCWPGxgZ4Jbow9xuZo6QWY/pmFwLA6v0vPW1Qwk24I8LuS+CktRyCPdf920ctyXY
FZIKWZ+F+2gSEBXLeKvv+Xqx2cYz4IiltkkvFgezaIMhaJoyuQKASY5s+ORUVVpxiSu739/fV2vT
Ro2fKiMxENfQYl+VlRPpNZ4ZV6EIDOeTujgAJy//TAuQiA/MOhUgjgtN8FfdwHRs2lTiBnJVmwCv
dL0pp2bn21K89RvfJSksBq06QGFCOH/j+4xXFywdKcKCuU8E4HGZG9okU4GQYYorIca6BCK17uw6
HUTXvhhqxBkibTLdniRL4gtPPdaGza8O6rci0dtPWTIV3R5vODPb85raNJu6Ov2BqI1megq4a0ye
jLCTj6jwBagcqor7izLk8NZSlYjuNBJ5b003CN+Xmj2rnuhulWImkRrDfmq0JN0Dx8SBRsjWQKsC
w2UsmWmso5KSIIv/DlFxnFiroTarXaVpabNzUI3oKaSmJj4whWr+Oxm5OXqda3HlRPlIAojBnfPg
ZBZ/fH8u17aljawCED0iZewxbo9YpDs+NQGd5zFDtyYxcVnU8yLe5SJ2N2piry9ZVm0G3M0YA8Qj
lyeArn6vGEN4HUpa4jFz9N2MqwT1lq76UJXYQTpDPWychdfPP4OS1s2qZqTRyyukaxvNKGPCZH3S
8fIa8dRWc5RlqkFX9nk+bPF0Xhf+QCOQ0MENVGcXhPls/tbLqOoKwRkri66ak1vJPowD80dU2T4c
/1yJsYXkBTqK0c36g0bK9kPHLHmLXPf6rqf+rhPuaFRDiUEWE11GQazUfkf8UUSZv+v8UX6kFp08
1LhYP9qNig27XrWIyPH7N87m2n4i3aTNwbSDGV3cPdVIzV1HEvSaJYmLkmQnPNfv8XGckq2C79o1
B7Gc+hA1aGrii6mOlZIUB9vnq69O1WHAnfaco3NwuH9AVjYQkepc6raoCIEqul3QZDQmzq0dX3Ul
3eUJ3Bqf+runlsO4A3axEYsvpTnnW3U2u5krX9Qf9WVMIKMkVqy8ja5Sb3WTwpK0z+jzio8OQpg+
ILSRI2LJurUOUKbG0qvKWHns0h46cRgmu0xpMfu0e6W3d34Qug+RKtMNLbUXfZLbABfcE/0zGDmw
D1BIuJ2TQXLjKUPLWyaRtThNwF9AwtAR0Pay6Z3wUUsw2MLouGjfSh9k3Q4IFSSqsC2Sj+h3xv+5
WHlOD7Ya5hfEeXFQs5LK/OrAQBXoY41utFe70BmYcLXILxjKRsrVFV3S7UCEB8XOd3DOPKS+XcdY
8EZdvbGNV/aWRlgGvXFOPeH93H6hTSUjHFuWQcvc5KOZmnCmgS9vPaEzBHc5kbRXNeSXTahvy4mc
oNnNOrTKxXUgFl7DPMFhNrfpj3lOrGQVWudWgQV5WFraP1aRm8oON/Ki8WprwKZWr7IO4z3M6f1d
JNTsgy8ns/fqWiNtG1q1oaRbYxELu87B/DwPABW4rcqdG8kswf99GJ035CMYTY92oWKopsbhjxiY
Fa3Iyf6etpPx3srH3vC0ZkDtWq2DMDqgX+XY+NYqmDvXiYOBu9aWtr7vO9q7VFkEXoWIxZi7rkfC
Ks+tHm/MUFO/lkXo/0oLH7E0jMEIJ1EV+Rj2ifEdqVoHze7MLdwHP5uE7xUUPv3jGE/dM7hItMi4
xFG/TCSy5oe0xb/0UUiqg17eo6S1d4H9fiLCUuLjZGr42MeJ+tPxM4FsrFk13/FeGzm/yujIw5B2
s/EYjmuAvs1y+Ferxto9On7oWMQFo7GV7q5Ux8hiNIhWCIqwZMtXdrQDZyqcyr1U9aAjcBAke/Re
5U6q6fB2rhM+uSCk6Zg12ZtUadp9Qw9lJ0Srb9xmL3f/cseBdpoTKnBcr3IOqnEGvJ7RuaRhilW5
K7ug2JdRDZxucoeSk4W5vXyIQaZGp7QhOtiRpaLoWSPcZnkNODz3BEzLH4+G0Udf6lSUGNXLBkUT
i9K880jbZGx/qVoVNviv2pS9U7bLJxUOXXKunSnoD7WsugTz507N3xet02GZ3MT9d5xVk8gT5OX5
G8eZ3Dc2ijXmvgrs6l1kKdEXp0Ay14sSM07514aaX96k47hTaoEomqIb9XOYT2p8TIXaaPsBFbDS
Q8Y77d+Dw+fAjEgOZNdubPMrjoltuuPEqcM+wcL2rWpMteMJl322cZmsBD4kFzO0h2NOYLCIsbpS
U6JpyN0LIhDuqdTT0vUacqx9r7EHlLgu9wGR7saoa5uOYZHKsXi1eCUXt7SfT5GsKmwQAwXNxMgG
vdHPoE6ovXSzWiRtnLT2dw3CcztVL/oHofXVyajHLaTsSjzC80w6wm8RyIotHmoRjGlE64Mf4g8G
FqHx9KToA+bs1BifmlZFZEukAkvMrULwSjACH2AGzc7sNkCLt7e4ADfgGsW82VU3O/p1pO6QFDCP
aieNjQrCSrmSh4qe4QxjByi3LLwMGa1WbC4BR6IM+Y9JPSHbRWgjxphuT/SA7TSe/sEEGdq2KFU6
maExtOHHtlemr4aOHSrSW74wIB2Fvpr9McIMqufsWUA8SCb9qlgzyJ6GcOBeHKVKDriST1dj6NON
Udb2+dw5434jPniF8+Iv0nRECeESRZFCcwvg7Mcxdqv59Wjd69DGwvEiKwi3IkFtJepGwo2gc5YO
V18h6Kza6UVTBspF+kk9HIxK1kS3qYvkwshfmV41NgWSS1Y3fscde/jFXdS8Z9/QXM3iURNeFRiN
e7A13yrPRJuxvvdF0X0eAZrRzBMoTjlDRf8+Iid9fz/CXP/1czZLuP3CL77dppSTe02XuXIpJm4q
cKT0tK0oqQEJaKn5OBrSeGvrvjzi5qE+DL7UK4+82NolpmI+9REO6Kj1KW9d/FcxhG3VD3KscalI
pfIF7+7hFCRKvLHWK2GxQZuDvjEqtxQ1FpdL6yIg7wZAjrlHkks0gRjvCzP9FQ1D/DFMFW1jklaO
MlYmDskV1ZPX5Ua0S6XhN4ynG3HyA7q7Ue7yrq3eSR79P6T4zkE4iD6unxfuDYPeLkjjB+Txga1c
sMPGsJh4fy+xgDhP1rQly7USaKKcxtU4I7RA2i7ypTzu3VzBC/lCI3nAglZv99g5G/v7W2xttWaM
Mzvahhe1TJX4QsKpICNHSICeFOWUHExKRCdJILQPcn0LY7e2Wrx2VMFVNB1e11OnFgnRCBgmZM12
bxFZHZQOa0VZ539eROVmd3S4tgJMNCW827UyfUSGEjl/Wjg2j25vqh/62IkvbtL9oRHFy7aAW4a6
kCDbBD54O5TW9LRZ21i5mAUGCK3iDheqlvXXVEMF6P6CrU7gb0MtnswBDEowyIjjpWfyiBQDpTXX
Dj9JP9QOfz4UzwJM5RnLCrbh9qsEGMAeGpp/iUzVD7x2NCo8ECK45oJL5P5YKy8EZREoynNCTf9s
vsd/q44g8qVHYErcSxq38lCbU/QUpF20F9b0tWyDX2at9RsP88pM/j6kszjLfTZZ6DRM7kWzQzR+
M1sfPuQduSTBab0FIVj7PmuuusCdI+5YhlzlDLFRx9y/FI6dPSk4nT/EZW0+ZHYdHa1e9jyCk9io
q619oc1unKsu1NWWgFb+cGrq1ncuSq7GVztoqb3mk35EcGuLIrRyjyDGDYx05pVCJ15sS9RhQ61u
CCnzTmn2U2HKfW80/k4zw3BHqv6HxOz5xBEHW5TwwI+br7BYrTtCZM9K9xIjaXwMm3762dfWs9k0
+jVEHmsjH1+ZSbIzKj20QQlX1UWgHmohnibVjDUJguSRxyHfpWGTnVpS8o2TsDoUa/XyfvKgLbbl
kIdxmsI2uHL59o8GbLknqj72u9aBa3T/0K0AvNCWofoJn5Mjzj15e+osO5HGZPu8MWAGUVBKlV0x
ZOZ+AJdxUjQxkohMvVc5QfFUGUXzb4ofwU7XCuVBSire93/O2pe/MD3n6+11J8rAlx5GgA65SkDu
H7MUlLerKgdJpXaj67VyHB3AQwgm8ezx/C2ClK7q/F50g3Jpknx8LOpcnrVQUY/VhFRTVVvvBiWP
NsAn8xFYJNigAniHaNdTPxUL1rVao8qsT6NyiepMHtwxi/+hF1FtlOBWJ/G3URZfVqhpbndOq1yQ
LQvJx3UaFZFbhji5d4CX7q/YWiYJPh8lSvqGxGDLDdT6yQQ7lhIjhori22QU1qVHRgGleRgChKKu
8a5UHeeh8Qf3X62MTbELJwMoWelHx/u/ZXV6Zwor6iHO61zaqEjeI4PQrBjV5NrYIrm60t3yYV6d
XoE+tDq7urzKWBUVs5MoLeQVQf3h6iQlWq5W0Dy5ODpsnM7VD6IFNYdJgEmWzy8uinA6S0C0zhAA
wdRdvJe69MP9WVs9CKgczH0JCvPLJ6IxIrdyfKDRfmVIbxQjXkN2bO6VqC13XRLWuzYOvt0fc20O
Xy7umU3KUV9cpoCTtEGgnXA1R1lTG9Rxi5mYzdhPtoxrVoeipKVzv/E/y2Qk5/pMIsmmQEwR5uEY
p7ukVtOLr8h6Y//Nd+XyeAPqQMcIAslrYDcdtCpXS3K1RpuSU9s66kX0bXzsa5T90raPnknArE+N
HP6iJA04Ed8JaohiZnPc3uL9gBxXD6354geFe8rNNN6LsB03GhBr25EEaxYDmmG3yycwloHWWw5H
HeCxfUFWV73Eur7FtdfWNiSJI9rKkC5n1t/tx4hWo93qmjgQVNYkvUwPSlC0TTdqno0hVoV06GT8
okFGI7WatKHYV/XYVac0may5bjV0hUcnoHH3yIUBp533RuDlyZT+xCqjqg+UN/WtVtDaNqOMNpd5
qKQQwt7+aB1HwAGVIeWSdep4nZwq+YE8knGwxaD9xYEVQPfp4jmgpJaVK21UK1AnCQWNPHX2M4zK
C221PWFn0R3jGDvPNM+33BDXFgVVThxx5wAImejb7wPZ6AaVCtxM8ftul8Pc8Mwg6w6xpfxjOyN0
BShZG2/L2py6aCnapKcU6ZaVKVeHR6NHmrwKTF4+xHkV7kwjq36MYnq+fx+tnFzsnCl6MwpZ6XJn
IwarFXUEzE3JdClpJ5iYyYVSe9LAkGZeaMn0g92YxXQCWrqV+KwcK3JTLngqkS+airdTK6Km7GOV
wa0B8K2nVSqYzSgdt6zpV8ehBkYlbMaZLCsXZu7bQVlb8tqh4dF7ndWLYz8m/vc/n0v2CY8wzT+k
lBd3e5AW+jiZHUXMxCqvNJvbA13R0KPf618r5JvwKoUmGOKtsrFf1j6Q0iLx7Czf/6o0o9Pssmuf
MmvVpt17GloldJNq61Fei3jIhzFxQi5McAYXH4iySynGEspqEEQ2tJawrBHANNwh9ZRinChjYjwk
DqiDpL4HNaUfqN4GPc2SyWjFzqgyo9gIZte+HAgcYvRQbWYG/u0WwmxXWhFyGZfUVMenmuoDjIBh
Kzpf/XISPJKFGQzK998OYyX9qBaQVS6wI7TzQGX66mRDvpc2bqY4t+rgQVP5BPpm8Nyg7S5q45b7
FtuKjQrj6i/hqIJuRoSBN3fxS3qrxS1o0pxLoowxj2sAhAFeuBWW+8wehX2uZNF+VRW1HD0f61P7
UGiZVR0NoAaOFyt2H238pMUFCegXHAlYEhDuWHew/2/nxu9mDbEAP3Q30ltwJGniafuDmgXqgYfB
2djqLzngb7HGq+HmHfFbtQST7TQEZ2efi67TvvmNafxEw6VLjy0sO3uXVmZ8joog/4iDpMkyGaKj
o+dP5ZZfyOKSfvkhFPFAlM5cMuSybn8IbBTaw3Znn5U+ar64gRbS0C/l2xji8eH+zbLY5S9Dkedz
S8PAQBttMcVIggR25owCv2/F2EW1Ou1lgBnW/VHm47ucWV4C8hmWkpbUYhT89frQAVJ1DoJRXILa
0ff0DAb0L/PsXWl2wcbZXdk41ON5yTHX5I1bGr4AMSiawvVt9N6m9sHvApeoJlWemIFhN1hWhrFZ
/ReKPzMsBkUDwLM864sLQ49dXzoKgxpN4ntxVtCh7xXrrLdWuJGOrswnuQtVIb6RB05f7tRg6pq4
DFi1sHB3QPfCfVfk8hQ4dbzD3XmrpLGyIW/Gm//+t5ORqO0UdVEkztKm8FSFuv4k8npAOq6Mzve3
yupQ4EDA2CAQgbbY7VDFIJIWIzb7nBZRSnMuqd/2pdJ/ym1/f3+ktUnkyZlt26lX0IK4HYn3qC5x
/JGXPg87zw/7khqF0zxMvRMB77C2OJXzL18cApqyM+CZlH72Gb8dr6NLY0xGIy9GBUH80vhd9inK
NC3fxbnRf3XswU0OSIU6BEuRoT80cbd1oa6cdhjEDhuC8I+7ZT43v61jEwwqwkyOvLRFrR2sAlVA
wqdy47QvIr/5TuHqmgt6YK0RU1vsFgRLwqREoAH1qaZ4NIqge2M7k3gjKtt+lH6Tu3tmqJGegJLw
/v6ivgDelrM89/YArOq8ZmIRSTQIPYKVyoJLIHK3RCIKQz5kwlPHfGzrHu85rcwRjh0KUmVIZ4Cr
rxYFAN3rlLTI97rfmqcKkOp0tLukmrzSgfp96im8xDRWCgAEkzZb2IneLM0v93/82sRZIAiZu/m/
S6MDmjgGtR4XGR/0fQNP6Io4+lBf3iXh1FxdFcyHE9fqQYypc7g/9Nqx4xGgpA2/iZEXO8MXuZ84
YI7Oaqr2e7eFUeyn1rCP86G/3B9q7RzAfOXI6RQKafvdbkLBoVNh+IaXrA1i8BlYgSDAUhVJ89X2
Df2r0xna86CYWJOEgek8xhrSeH9WeX7Zog74r1noDxXwpQS6kbhNZYZtQAVjCA+gwfzDKOSPegym
jVtm5SlC3AoqAJIbs/X04tRHcSRVcwxxXIElZ3uAffDPDVulmnZBCn7A62y36Q9h2bfRxjlcueCg
GKGsR92ErGF54eg9TTyjq5WzgbBx+ybtnAj8IlT1ep/zd+9r+HLlxsu0so+oxlJmR/cONPxSBHMI
Qr1wo1iByql+Ssom+6Qm6SeATd3GCq7NK7NJAOjQyH21YRNBuKrpuX9OkmoAH6qkyNxh8n0tKUFD
dsRzIjsMIqdsc3/7rn0htVkKiCwnMLPF9h1VwBUNwJNznjSBs48LJQMZaGuR4YmhmjaaTStXAko0
rJ7BszFjLhaHpVUSnhJ8CKqh0OXJbQS0cGfsnOacR1aVn3Ku+1+BSOSHjOrbuLGFVoen+Atxlur3
K1XlWOkCjqvjnwm1lE+am2L0KkU9Jl5NmDE8ttSx87PpRHl1Kae+U/69P9krdwWqxxSeDYA0nKHF
50MfRhyuioJLlHai+0lXqoEBxf7r9pPe44hZOCLK8MWMW1qpWEIWnubWxR/21+frYvaBhK9qUwuE
Ini7CjgklWNc4HOjDLV8SJw2QsSihaokNsG+S0Ty/401K30QMLOzlzqHeeYk8aQI5VyVtiLfuAXQ
3iNpW5B53WiYl1zkhRF6LSC85BjYalp/RnkiGsCUyUQcS+At0UlgpE3tQ1Hah15RxqehRfh7Y2uu
HQRWhqsNGM3rLMVK+0J1K6lgs9cjTNPSXfuqdF1lQmOscnMjO1u7zNiECGxwmbIYi2OXxr4e+zES
d0FmkxhZZW55phNMxkUahfwWcn7G4/3NtxIt8SJSuZpRZmA3F28iMU4z6FINL+aopce6EPlx6u0t
iKg+//JFxEKgAj8DOhyOhUsztdiZwiGn3XEJqiZIf5Yy1sKH2tLG0Kt0YNdeaOjSvY6Nmw2nFm0K
5ZK3ZOvAq8oxuoAwTaLPpWkGyFVURtUD6O3ap6AP7WbXGF1h7UYAcSMOn3Y7XvVIFNX7EBlH+5dC
FNZ4fVoMRDV4Y+YbO2RZUpj38suhQQiB6tGr49ub2hDjfBZeFDcxZkjAJAb0JSE3eeU4uvJNG6lF
tdN9V6q7dqqZ4dQyax2sq5I8FW4MDvnP13QGyzEGjx+1yduTbGtKrfaGHV404ReXsLSLXZDg83R/
lJWjQVwDFYyCOyLny3y3LHWnq2wnvKTCgrBFOPwubqbiJMJMe74/1NomJXCDtIlCEP9ZnIspjaqQ
in14ocg6nAYcOXaaU2+R0Fde2/n/m2OOjyoR4uIeTtQyVpGzDS9Ni+GfIiqENvoKl4m8wEi4MPXm
jdSC4vQ338YkzrVP/ZVEMJqHRlY2HEBdasi9uaOpRPu8dJKNOVx55ZBdI2YBhjB7Xc5//1ta5PdO
ndsyiS60Y0iJ+EbUa0P6h4WXxrDdT67vhMUTctDdJzMtoz93yiPfmZuRNnoOcx3wdnxZTsVgxnK+
aCrSMhr5uzIti6esUv1z1jR/yNF+OZaIL9Cht2dbpaWidh/UsqDWHFwghUfHCb+4M0Q0Yx+OwfhZ
HaItgvbK3Y1g0axdpFKPQV/m9vsaqjS4U5YSGBLcyCSILK+PwuzkF+FwVsvsL14mENj4vDsUTmdC
6+14wuhlAm9VXmhhYRTSJMVx5Co/4iu+5Vq6ctIZiheQGi51ylfHLxyiPihjeant0EWdxtYfSrXQ
LkUfVpf7p2F1KHR82aqzQ8kyCJmGSEtyneyw67Ehn6I6efBL6VwV2qAbXcmV405rl5og7RN25DIb
nHIt7ZFfCi7TaI3ZQ1f7RuUVJITGHjAjJMwxiCL/i5U2U/D5/lcuW5Xz5gQ7g1XDnIsS+y5iLc2K
S93CtuACnj4uT2ARcfimGZv/rINGf4gHAs9jO8EaBwuljsmucSH8HYUdBgkMsbaFn2AU5ueuRpVz
X7ateGxt/uBgW1H4JOHYBhtB6trCzG1DuNP8eCqAt9stRiEVu5POPfcosuwkjs5nqkCwtRKQPxuz
MxcRF8EC1RWg77NyKvqUi62tmPhkoPbvnvG305/CqjQJhPP+0AFo3qVlEKDGASK79MNwX1aBuiub
cAutsXJdzvEwADGkMinvLK6rGvR3FanVLMhfdP9B6uyu9TCYe0hi5m40w/69Y6W//KjsNvbGyltH
QEF9AjMxUr6l38AUWHkYDjgBxJ3fnP3RsN+JoXe35lhfm2MEwqi1zQY2y/rVMBatMdDaxJzHjDOv
qJEL2I9h0wZHPTWqZ/xRos8NmsqfrabjXzCjAAmaIcjz/KhMQWyfRDO5wUY0unKJzpDi2XEGdAeU
xdtdlmgJZDCwN+e6quI3oZDTf7Yrp1Pe049H6674cn+rrawy0BUmmgkwaE8vdnXQCwnIrcBIpKLv
4tr/CS18G1T2m1LanyvN+JZnyEnfH3Pl3hF0wmZ2NB2oV9lujcphVsUDznTSyJ9rPx13QHH1gxwE
Zdqp+KnGtrlx162cXo4uiQUHl49dFpxtI0WJQua4cLrRM5UmtArTDBOCatoScpxXaHF2CQW51mCr
zHTTxTNoV5adW7GJ40FoduFOafSm9Wo7KgavhCbjwERsrG6fB1r5XVYTXCE3rZR396d47XOpvVmA
AOhZv7qs8ipRuhDV7DNwQx1aV6zaT7WwfBxj7abMN87S6mi8I8ikU3N+FQhb9TB1pkmxpA/bBIuS
XP5bWUG0C40/1Qma341Znun/h5ovj9+CuC5UOgnT0D+HaJecylZ5NoqoP45a3P/FSaSgQ5NUA02D
3c7tSGlPghH5LWaqKVjHQg/UxwmFoqMz5ogLIDRw+oslI+Zmb87+Z8sXsTAMimlJ6Z8NNUabIAfG
0B70ukl/GRAYtqy71s4guREZG42R172zMFNLtW5sTEBtC2hjM4Rp9OQCGo73+jgWFFgiXQs8C1u2
P9TseFlCwnAUYbjk53bk7cTCp7H7YFQ4/khdHjBZcp6yPFV3yDP8oerky1BU8Ggrwy3gOC7OojKE
9ugEGOKWuZyO4Mg49qZUz1rrbFWA184AW5MKCVoDMyTl9qsatKSKAaLNOc775F2qaqBii1Hsuqko
t6Cja1cMgRNtwbnd+irS7oWbxZNKY7AwW/GuVOR0aX1T/QfPRiOFFtbXb0iz6guO4/1zT2tmK79e
ezUw2YJUD0+dIG7xakgzVia0pkgMA99XL3rpZ+1xomzyS02k/18ZFF29l1CQPxMtJFtGT2tTDeoS
VCKFfX7BcgPRw6Pt4IqzSMf0bZPaw7FwatujuGN9/h9n57UkN46s4SdiBL25ZVm2WqblRpobxkia
JQl6b57+fNCVisVTjJ6d3dkLRQgFEEAmMn/z+kNJ+RF/F8yvUSqUP+WP68aBVJxYNHyvZT+E50Yg
44XWXvqktvp/MO9DUYP6PQPxTdf5paHPvK0Uhmo9d3mGwT4cOtyPDnGNVvSQNnsbdmMTsXi0oCRs
/L45Auyl6JPFda+iq7oWoQFr+VJjb9VQiSqj77OVEr2aQrd+8ogon2a9Tf59vLgbiR6gBEIyt6yE
b62OzBx1DZosOMroleUcmrbLjkPu7GEfNnaLbFTKc0J0JaG8/YSGO3Wg4fDx6ycX2FZtxthL6tNF
NOmestLv1HQV+0nbUYPCVxL1nrtsKnd7FAQ97zrA+R+u1pikRuF39DZ+wE4fvb+0KgvdY9b3WfNv
pHTW8zKZyTutCo3q62JWtIjMoXLGdyMSptN57Oo5+6qMg9MEaTc72kEZyih/CzUq/4SEXVf4ommW
d/bQ9sphHpt0eR4qDZcU2hfNSUEwur8s0LN/eaIa4kMStojd6eMMtEgb2+Iwzl2cBGWmRWiQz4Y2
Hxu85+MnpA/QGs+8b5ozztOLVUxee0AUyNSuRdJmn7QF2Su/1bCdOeqtV/6vNfsM97uqRQRa5DgE
XGc76f5RyloPj03Us5Xcuo0/2qmLonkFSroIsm6oB/oMZpVgBuU11UHtRYczDdJ56LjklbX4buWa
74SHJPZfJUgd9fR4B25k25g+89jmFLAB18d7boZF9PLMUdVSDog7VYGCArIU31qCQS/2cGBbe1GC
zWjyAHW9O+MJKWhooc3JzlCdFxRz8qeuwpFnUL2ds7U1EncgGhswi1xe+be7vhuUpK6XOApiy0zL
s4N0dnTQ0shtz3oiij1rqo10gshHfk1BBk7COumda8AOvJ2Vaw8w6Ex4jD5b89T6Io1tRBlM80jl
eNx5R2zOkb8VJUeqP3eN9Npu6hajKrqQw9gGfLzwne6V9vs+C/dAyluXpRQfosWKoDq9kNvlbJ3J
nMe2oS8BYGWgI4TC0MW1msT2GwXRYDB8c2miRaWaT/rQO9NBxI5RXx9v160JgzuSLVeEL+7ifhgr
+WxPVAureIy+IElYHMylcb/mir6Hi/8dRNdXGbtU4nplU3kd4vOkcYxOdDSoSATnT71XlH/TD3Uq
v8oSE2X6bBnnc6+HyCQviSKeo44Gmi/61P6WOob7Ls8qrwuMzFKKo7NMAMlVC0QT3rSKKV6SyPaK
AxrATuIrcd98qRHrdg9j26mqb3UpskAFvZF/wG6Ir6SqhXJG2Ud7yj0HRVJ0WYs3DbTNV3KUZcII
ngUWAvahMCzW+3iiJqcAFVWunpp/SVPDu1QzvgvIWRg733Ij+MGpB0dPNVEizVdhqRuE7kGy5cSk
XXYKq5y7t0RH6/GO2UI7UmpGBofGDLfBukdRVhU0qdzkMybm9FyXiKfZVhn6g6exxKIwzR8VbKfT
ZKffxgEHlKjX/n38GzYuWX4CVSQ8XXRuvVWY13oKmYWncExLI7kqZorBV5lUywmgkHbW0iLaAQ1s
HBOuPQr8BHuTCpr88z+SthZdqTFrZ+Wa4nvoFyGqKKanQOhSiL2P57b5FaVWE0VMWSdb3Qv1MhnC
6g3lakVOcU0QG7+OXmPtAB23RpE6N/Jxrd8XhVA11+NqDJUrlhSYcjU4JuodCvGP57K5VyRIDgoJ
JXUSmNt1K9Fnd6eZAr4aNk7godl3LSbDfD/YVL4tb1r+R89atX1z8OxnadsUH0GA2S+Pf8ZGKPFg
48A/50anhrHaLpM35l2mJJT10ym+ztiPH1AkECdS04XqzdRfaBuKne+4NajEKkkCOuFkXXWv6Uzl
ZjTS5Y4j+xSpSvhkaG3xNkMi4TpERf0Rifpup8KwEVSgFLBBuQjgiK4z06atE3uaSoBgcVJ91eLY
gK6Jfn2IgtVxUpr8zSRc8xBPRE6t+C/WnBJvYgJHBzh0V7VRk1mvIqvmXNLkfFt0VXHUvOrf0KXS
KN3Yd5b4fhNT15BSwRDHod6s68lC67RK19vwGi+O/hlNllj6oM87Z//uZcqr1AKKhaqcJYsL8lf8
cfaxGOzqjq7G1ata96UZMFzoPb099lnvvKvxdcKduQKUCH7p1Q8NhkYGllcp9UWJV7odOu+9UOCh
0l/R0exVf4Ez8ncbLsvsO4UV7lE27k8rVwElDWg0Bu1a2hK3w0UI6y+4r49X0BhsmrovlQxlO7FE
7wdnqu2jVlEIxd+vSme/5uGh+5kOcR/OpSXEDiBsY9l5IHv0LDk9JEqrJ7kQna1GohiYe+Etfgpw
Pz9FrMZfou7db65a9+Y5ag2Ew+bY4jHx+M7YGJ6KsgwwpEdE09U13C+xMYx0+K+kLcah7Cgs+QjU
t5gWJtjcFaA6KzypnvQ+/+v1I0veGi9LYvldswKV25IiSzMSAEIUHtwqe6MWZg3HKy/Gi7ZE7pum
qfsj0OoweDz0bxbXTYrmcJwA4UFcQQLuzr4ldJGjhNA7XlHXHZ7SpjPT41yE+lEf4uUyaa3yXIne
+O7N/UDXKGnPQjVCv7bbRfYwG7+trPhnHxbezsV2d5vyw2Q45F8ghyDj325NmKOLGwt9uKLDZH91
C9vzi2pxLnAQls8NAjdfekSdvjxejrs0g+KbVLOGW8TDh4B8O2gFuCayWr2/VlmlqidjyhBGc+Lk
vdSCgb+SGOaeaeTdlSbrfTDCZMdGcjvXu35MOYBRNVy9gnevpSfzSaUMfno8sc1RwA6psppPvFiF
5a5tzCIM2+HaNL31o7LS6j3lBeM/jMIbTUqM4rRA9ex2+Wozc4sGF7prM7rWpR2m8kwDcq9TsDUX
GvYIZiPdRotkNZd2tsxqHsbhanaIxVfNHB9HJ84uj1fsHpHEhwGWA7KOWEAuvxqmqqlU2GHOMKPj
Xnq9jJpjEdraBxHVVnKsAMd7PgUQC9X6svxQ533pHmtaVvFhrjJ3L/TdbU3YG+BIYGuT0NBRkNfX
H0EJ4cm4crR6ucZKn+qYO1B18btMLfFW8EpdofE9zb8er8HdSssxKa85nEMwL3f16KqMhxYA2FUh
Pf3Qm137Do3IcWfXbM4MF3WYMFK4dJ2suWViWUNiLqQw0XIoTa+/CnQ1P9K+1S9aEnvJTpJ6d9PT
D+eo0VcjSSNrWp3yaOrAx2vWfF0yU5w84GzPTtGIT5MRV/6kRc5F18r6GnVJ9NoOohyZXgL/EGOo
Jd9+RDuhGQQKRMXUs67OZm4kL3Dw1avtKTgSP/548u+6udnlWMQzvp4Exa4fh66BiXdXKQtqQaV5
akJvfu4aO/40NibMyMdj3ScSDIYFGDwjkl8ymNVtPdEhdDpMfK9jptR/GahevCEfdZNzPjaDhzdh
i3xq11rdzzHyzHfu4E3v8S/02p0c4n7Hygat7JpKJj4tm9sFdqOuGiJBkq/XevEBskZ3Bgm2K0O2
NYwkG0J95N8wV26HGfKutITDlmWDhQIDxLl1D54WTXtv772BVtEh1fRcqTNjuWq5Yr4RzVBL691X
o65obv0xnd+40z/uFox/yQ/FvFxxoW99iOXLS2WKn6G+DMda06edTOsutMvhMEqUnB9pNy4n/cdw
zZJRVXTU5WrP9nIqc6sNEtOcLqNYah8GvxGMOUXhx1t0cyX/GHS1kkUxaxbE6OXqWpOGMPKcP0X1
qO/sv/tDB4Odghf/4z6jaX47tVTndY0V83IN9Wn+EOtzfeocUV4jqA47Q91PiIQdAxWomIibgSC9
HUpRRNy15mBcCyWNj3jAqQezb/eob/cTkqPII03FGbmQ1Y0lK5ZgDmvj2gkcl/U5Gw+jMVWfEjT6
d3LR+zgAYEXKcHlkEPdPWfQbM4ywVOM64w/qu2GqnmaEX09dnifHETTuX493xP02NOgZkXhLzgTA
WP12ATt2d2b3sUlBIBsuY67Wf6PcsBwxCo2Sk8g87AaAsqo7hZitFZV9gt9+XMTW1RYpoQg7cR6Z
V4Cc8RGk3nDINJrlpWKoO3t+a0WpxUg4BctKael2hgUvuVothHmts7QO4q5Pv0S1vTwvQp//9WZK
tjtxQB6i25gD1oykiWhA5ME/8XZAS/p4VjHsz1FPmn+yJHXqpwVd0cI3qrzUSW9bxbpkTe4csCBC
rsPUy5+Pv+rG8sp+LlkS6QSZ7ioShfrYZlVSONcl1BS/95zqYKbYk7iumC6Ph9o4gVS3Qfwz5Y3G
7jzHdKmi3L4upRFfIMXZx4W1OT0eZeMjQo3hUABQpZa+Lg9CAbXygWuUbKV2aM1Z+XmsrP4IcbS6
jJkU/3484GpadGIJbC6eLnR0uVjWR94BBVDQYcoCKivusxWiHtGZ8d77bmMUKNBEFhAkAIzXWyVr
esObW6lQCnD6nRYlzXEp3T2S5+qMy7kg1ELqSsOFLtbdXMw6TSugn4GpFb2Pvr126pfshzNoS+Xj
7kwmFIGE2FnB1TH4PSqAGB511JDp466qOH3XabAsmiwYraT4LGhiPQ2hIYQ/FuhE+CVC1lTo+gTU
OLJIxofUpZ/2X34DrGj2puQwrEtlimHiTm5OWTDMqvvRQiDj/RTiHlRHoTjYydK8VfAD9O1Z5N8y
s6m+PN5EWwvPW4d2Ho9p3pvyz/+I8VVG63fAODGgzawdGoTqv4eOXfvkZ4iPK3rxFnIYt96rR8WQ
HTwLACiqFmvOxjJi3oIzZhkskM1eok7VL7U9tV9bdXLfiir9NwGD8e3xmBsbmf1Fx96hyXVfvdFK
vJaWZigCr6yN9whQYVKDr9n18SgbWwr4gdTrolYD4n5VqRsoS0zIRxQBxoru3y7m3+lpRLmmupLZ
NNExx4+99AeB2IaPm7nVnBDpb5KduvrqcpUbGxwbpX0yfdpY69bW2GHJpFlZGchiwrfQHH7OxWz5
StLrnx/Pd2tVf4MOyRC5yNdRMtaqZemSvAzqMOzOXhZZ58WY0p0bfHM+3HG/QwWl5VW8itskbsxm
KYJW8PSkBdn4JVrfvFSUV8Kdfi8dJl+UFCD6YB+yOhCthb1lEdd54DiT/nU0MhihvcLZfWsrk8yA
9XKwg0jEojpSiLT2lNg2DiSlGSoZIEqkeszqThpVulzAKaoABWDl2PbDHGRu1Z9G9MqOfa6T8Uzd
nszjxlcEoIClFlV0IJBrlNWIW3xR4MYbjJFqnI2wL3GLHJedU7/xFWHF0AORfXzwc6upGdWg8NYP
iwCvZNNPk6q6VIa+YL+hDKfH23JdFZKfkbEoiKDXR5lrjQFOM2r3qsJpb+u4mS5GE9atn9T48GYj
FgPnCuD5c2Q3w3wcKn1Kn3UYe8qpmZ16xHTHK7Lj41+0tcS2fJ+BXKEstN7CUx5H/aLNTH6Yip+1
PnaQ4bFc2nmzbQ5D/ARhReGN1sjtfd5PbVqT75RBWrfNSzSmToBblrIzmVVl5vfq8teDSJR9kDuy
fZ1kejN5dRFYg5ciCUwx0z4aeY9faIeBMYKF8aT4YlDEpdTdfE9weWOSHh4BDvVwKEhs2NtJetiV
REq7NAGtD+Mzbj/jk+b1+s5Sbu0hRMVJyKX4BGXS1TB0GkbeJXkTRIqpfvGUJnxfNapzURqtPVQp
VjJVFyuHYVi6c9Zp3kFPp/qzpeTpzhNy4+DQo4UwTc9SWhut7qRk6hu9i6MmAAVSvBtsq/iLMhG2
9EY07Ny0W0sL5oTXKkgC/it/yh/5gKiSBZd0uw56elqnoYA8xx56ZQtWgpVIxqUOFKQTaflwOwp0
51DhpZwGqlMgsZyx05jN6A2cUcKneqYU336I9HCMdi6Gu/kxMpmOxCZAAr4Dy2cFqZCoIQZSr4w+
Gh28b+ip/Q5NdmsUwEMEEIqx5JWrDxZ6eJi5WirgkDm9j10e0IS53jvr9xuUyUhJFNivmAjebdA8
ixIy1DAJoqHmjGMINCS+1eRe9W5I8zH8osfdoj6No94a5wE/KMDsuVUoJzoAS+r6CHIIPXh8z63l
Wn5/W9kWlYRcHijr3C6silZ34lYERTUbE3FLJX2czSinNzqx4U5qHs5B1ZSL48eu8H4aZL+hDz9M
FW8w3JKNrA6fN7XReDJNttF+12bISeclzOPPbVOhrKxEKbaij3/43SFjMVGBAIMOYZQUY/XNTGSy
40EYaYAKzPRG2EUSTGUWvjRZ7r2utPB7iQAc0UCVjjZ395fi0STOvSUNYCOlV8y/dH8qU+eaLNmX
10+K+1nS3YE73fFto7wEwobHJActt/3OaLogw0IGYYVM2TlZv9Xk/igq/J4VdFeecbIQxa15e6iH
pk0jTxVpQK6p/ypN+mRQ1wzviwKja/azLsv/rvkGfwuhptJSXSSur0W9+h2SG8J0ddObBr3tVOnf
WtVgvXRZZyknJ0uc8jDpbvFDDUNT84d2Mr6W7hAuvp7loE3HyJj3ZrO1GwA58p4HXXR/9+s1SH4a
7iJwRmx+wBALv1YbpH5prOxsvK3Lgic8mpgQvjnLq5AdTWNcgFsWgZlo5nXp5+QZ6FZ0frwTtkYh
ZLPtEKvCY301CoDczsscRwS28NyjiJE9KpPZPr5+FE4+sRmgi7TkuN0DLepsFPP7JLDy2Tpi3Wuc
4R22r18xbnCwHxLsKlk7t6Mk8FXicmbFxlSPPkxu1x4tu89ff4kzihTshiUP6X81lxn5w8LoI0ZR
UXuGh5SezXA0drKMjY1GH4QKGBq10kV0de00Cr5rgupHADF+dvA8TdvSDyfXLXy76t099e+7zI1X
mmSTSGIrOdQ6vqc5jugokYsAeMh87Qe3gESSwcrzBm/5a9Li9pSowvhHzcTey0rusNX9gDwUBkO/
r707tbQ2dmxZUBFBiaHRERntWoH5pC3GdXLV8i12HePXAqjb/7Cgc37VqvXr8d7cGp8SE/+oPI4R
YrzdNXZopUXReGkwFHk5n8n63Ab2cIatlu2lafRW6HXz0gK/60/cWE1xxDk7LXcSLPk916vg8R+d
vBKpunV4zLCYMcK6S4NYHfKLMbVcxMiiuh87TRSf4lQk+lNtYr70ePIb28ygVMvzg0ySXbbaZgo+
4KVHTTKwR8vAlt4tastPqH6DvYXG8PoAxyOSi0aWlHi3r/M7wwGNYRVFUNajqvt4CTcfa7eOfk3G
bO+ldBsrejOYfvtdUzOsLasJebH3af5GcUV0tLpW9VvxRRHqtzK0yp27dFXqlZEOeQBaLdjCcaWu
D1GPjUbtVWYa4LmZDn6aifFzW+RAnTBTVV2ppJRPbx9/wDsPCjkozX28AyQACNDk7TTLFjnPoYrT
IHfr5cWrEf2Ok2m+onVnoC1bjOchq9PjJGztikvQgENl3ZzIH5sf7Vzs0V+2Fp3ACC7dlVmTuapz
sXuSCc9oEgtLMGF16J8mz62e+ygWx5B3E3DxtJxff/HLi5K0mpKtQ/50uwboOKWFrZRpEHb58tLh
kXmoVcX98Xiptz4vnRgohFIgBbn421GQ6JnGriORWWJXORdK2J5RJKg/NaAPPqZJv8ci3jqbnBGO
JeeFo776snZHet56CmuJaTY6Z1N5sqLevSh2nv+Ha0CumxSmJ+is47M62ZNSuXka2I2O3WQ9/ahM
bTnMnqXtxDWTRVrdc0B6YWPhHULNdX0FiDZRlAzQfoDzbPGsOsr4FFJb2ym3boQzqShKFi1ZZThN
3H4qT23a3hl5aJkiX4b3RdhG+LZ6yVJjlVuIJrCTyNCPXjjVzlMRl/H/Hm+VtbaXvArQ7eAmQBCJ
3Gr9aljM1nHahVQ+LTAX90GOq9dIQWsgUJYmHb8ZWuJkfxV1WaQHl6I6lurKnEe0ajyn/DInAntO
UYmmPSyWMItTsRSpfcbEVRtef3b4pR7kAGLAPf8JnHFhxA1np2151aRZkr+huLFzdDa+Ok1uNjEk
BxKa9c04hCbVX9DVQUL7/sLDJvWtZa526iEbB1S+LdnE4Nepla6+OgpCxSBlQQNrbJyPWjgn71tr
Sv6ZKzf7UpOrZztrtzWg1EqiXvC7Y7mKZw6IRgWbrQiDqLI+dglamt0UzW9dZflu0Pw+Pd5Vv1PL
1eEhU6c3CtJVvvBXqWcVuo0+lkMcdHldvhg2Dqw+VL7YOtLzLj5pYzhg8BqqNlxBOp7XsV8Gyvvm
OD/Z86JbZ6NPXXEsZMvtHyFyIwcXIOL5aHf5YPjqnEbYlopiMg/9pGtgiTUjjk62lxgpVW3XoA4D
x0fxi1xoyqFsohQBXSnBc84wzjl72Dk2T3XoGp3fTJkwjrlwGrrW4C+dc6NhzvT6i4uCOAkF8Y/3
5XpFSr0wXWisaMjM5nwa3XREe8AwjmHXzjtDbX1suqrk4hxrWaC6vVMy/gibOvht7uTNQVjoxeeu
K7O/4S6qhyRV9P+yu6hlIgSCZhSBfbWdQ3gVZo4Z9HXUeucYlca7SDN5b5rt8LQsyp704dYZpeFJ
rZ/Li3L0anMtear2gHeUa6iq7TExrOhYlUuxczNvBDVw0khRyQ71fXdaRYc8qj1buWp6p0LtqrU3
bd60HxEEST89Pi5bE/pzKPlB/6hZQhBDndlFRqk1su5gKml+cUrEqP7DKDANKAoAmUBE6XYU216m
eJCMmShrGj+lLn6hiyd2RtkIaDQNAR1K90wenqtcIEviKdPMIgpwsu1wVtWUE3Tw5AytVn/K7Sa+
RG6mHqOMO+/x/La2vfcblWfC2UAb9HZ+vdrp8I44YT2uz4eWI38ph0zzvZTpjkNuHR6PJ3f16o6j
dOnBa5DQsjvNIQ9aGO9QB8kyc1Ze8C10zynlv/McafUBDZUM4izev/9hUPz8ZFeI/1vXqDqarZmw
3Bj3LT08peMyHPomtgIkaZzjUFrd1aOmujPoxlFA3gnPDfTg4KjeWfW0dh0qSovejVto76rU7njs
Ov1XZfCM8+P5bQ4Fjwp0LmGeI377EfE4tAc3I/4WSeKeezvM/FzBbMKth1//YSTeeEDICcDWmtAk
Ci+38gpFNteq6/6gJRgo0GAr8+95H4572OM1cFXmWRB8SPA4e8TgO/2AKYqrLo3joO36/tl0cal3
zCzHVcyN7E/tiJrfycqXJT+YYWv+bZZG/Vwveb7Xnv1/fohsfnFYaC2uLuuoqp26zFAjT7TaOMZ4
tV2qUPTnUa/KUzx4Cm/AGm+lRCvdA6pZ3Eph35weL/7GWZW3AzEK9ty9MTmsnmK0JvTY27RHSk04
v3JDb5F0Si0KK/ZrvVTl4vP2pEZJzYLO6uqxl5WjqYcYVl4VWd87lthuQ0/s4h8d+Og9YcqN25zd
RJ+LKjIF63XXbSqXugrLSrkm+TgeYOY1T3OqqsHjFdw6KBK8KNVZwQWvg+Cc13ZvZZB/pypph6MF
Xus6p9C6/KFLjO+PB9v8XLyD0N+RYmfrdlc8qnZZ6jAOY+hb1qHoSr5cqNEFEaV2HBfeBTtXztaI
UBAQ3KLQhcfQKoepTGcitsBhh4mATr5r5j0wBhHhv63Yc3e0stxRdy70rQ9HjYIWvgSF3kFQ60rh
oZb1USASwTHMTQ+SgL03ylbYIC0jr6DycF/HDuEW0dojFW8KpQeIYRtJfWkgrJ1Rme/edHQhMn8x
YmsnMG9sGNlqRl8Txh9kp9WKeljU5XGhsi0toT3FcZmcUmN0/BDYwM7H0za+nvT7A8lLE5Snmvzz
PxIaVL+X2RO4Lw9xlKsXPQ+7+pgXWbgcMKpslK/haNX22cj1PLkWtqXUh7BoQcboSwg0RhWq+0l1
MYQ7R6lRXlOMnr5keSvss7BCS91JHLZW5s9fu7oRG2UWWdfmaIsAHDma84B43djpvsMbdmeLbXx8
MBT0llBr1whzq6GyVtC/o0dN/WcZPqvTUh7KgtaxobT1+7KvzGPbdf3Ol5dfdpWoSJIUGSTYal77
q8cf0stNXWLtGjiFJ166UZt9W9FiDB8N/eDamXJEA8P8zudRj0Pv5S+vvjxA5UhhBmqN8ia+3QxD
GdvdKKI4sPXCKI5Rk9E4da0u1y/RhDGHP6tOv/cG2khDeR4AgiLR5VWyfsfnCJIBxMRNwVP05I3W
l+3ZkrZri5JpbCJKrFpaDUAF41dSb2Sg594CQ8cRo0q/nu4UVSLVwWAGShXa70tHrWj4xdpBF42z
82G3jhmkG5SlJBiPtsjtyjr4oE1LLnshIpQpfW1ol9xO9YtdUbmM1HrZOSlbqwqXgleRlEa401wW
fS4MEIIiiKMh+mts0wrAVS1OjaXNzlPS9l7pc2V6Z17vSr4z+O+K22ofO/JdgUggKQPf9na6Vq+F
dLVrVraPRQ9xVDHrYwaPI34yED1pTpEoB/qdQxQfjY4nL12QWNX9xnCL90rcjl+iBt9hP430tngP
5bSxDlWkhU+O0XfpSxgm3Qsmqc1bNHlV/VBVbrWcG9cqi50TsRFooJtCY+KGtO/L71MT16aoqY7U
lZjeW3OlRX6PBdX58cHbGsajZ8L7hMr7XZUJ2lOKAmEWY1apzM9uj6hSYTp7IqAbtyfSsUhmsAXR
Ul7nk3ZrLb092nlQWbBejgYMFHSxlQqEnElZ+O/Hc9I3tqCLBhcAH5qnIKhWYWzA5KlKZbMkNFo3
OodtNQ0+CC39U5KbY3+w46qIfLZpp19mfa6Ejz6nB8O6nebs71y3xHJmHkl2nMXc/zLQfFsO5qQ3
2dUpHf6CKVdQoO89N2wv5RJNLyPUjPG9qcbR+Kmz7Sg9mAV+Hoe+DiPlCUXbmog19NkbM+qLF5hN
S73zITeWGCYfIjpA7yiyrC8zhFDy3umNnGy5yJdDWA/jxYjMuAp6wb93YtSaqi1vMJfXP7cXTwTi
9+rCXrKiG7A7ZImTQXMP6Fxl2qHP1Sb3cdmN+kOsd/nfXWKm1bMKdVy9VJEiRt+OHApM4Epb11eG
RuupzxvoMo5LXtXHx/tga0lgxIHrJ6dHCGP1GwtVy5dpAG9fCJfvr1b9WZnm1rey7JVal7+XA9Io
sE94ZCC+V0N1ZokVPJ7wAUKp2hkxtO5nmIfFodeX4n+vnxXq0XA9ZHeVPsftDRfJ7naFBAyOiqV7
nlPDPnbonBzstPj8eKStY0R8AiBHeRZJXeN2pDFM+3TBqDygGvN3lifuyUN90lcRTXkxPen9KlDX
HLVKfH888Mal9Nv9B5UmVLXvkpGwsyI1t1jNsuyqkzHPztsZ8Nfr+7dSFYaqDBgYVENWt0TWmlnR
Ni3bA7u265Iq1Sme8PtSem1P2V1GnVVUYijqkUQmIErrlC7p1DDXVMGE3Ch+ivOxODQ2LzKMmTUC
kBIfoPiXXx6v4sb290BAsEOAI9zjncNOGqAMUGeSuWkBQ7XhG6Fh2FY6yQ6IZGOjSJ4hBkrkGPc6
O12iew23cRqMkzIsgacj1/sUc5lWh9qYYHcsopymdwNQU/tTFLl6uHcdbWQ5shvDpUyAuYc9dHOT
q1GpQuBRzeQnfvNGd0VtR3zW7CyrsV6188+IdVGpRfpP2B+VuYJo05Dx2n5vmcl7vcvs8jKgyPAG
jJfrkN1HkelnIfTa0+PvsrEZePTQmCQiwgxeF5USxxx6kdJNq0jJLrk+2X6ppsu1tIzlkOXk92Ey
DTtk781PBEiT1yT1JboMt2fZrcpRDZ0hDXonM75rXpl9mcti5F1uxhfRdulzzvoS3lQreDzdrWIS
GQanmHDMi3k9NNWjucAMMg10LLhLP8mhYvswVRZxyJBir49EmixDUKSsisMwpJqBzZ1rQNEeauXj
4x+zdSagAEjoOMkhjcrbZegKg7ezY2WoT9q16/O+178lkVlL6xa1m3a+9MY9BksGkgy1WJn+yF/z
xxOXV3YelxUBCOifA82hRYgRfbnj6+dEvks1QtLX7nSIIvIVCoc9o2Sa8wKI1vBjdS5OEXFxZ0Jb
x4xklII2NGxZEr2dEO6Daa10Ngw2K0wvbZ47ycGYYuevKR1jg35BX3x57eRg4YIjAk9FMkdmczsi
osCQ9j2RB3qGeLvvmrgbIr1YdZZfLou9M9pGUYJMmO4nhWWb62xNTClMyoBKyD3iDi6q4n0p0JIu
civ9msIBrgIzb9360EEQrF68cowjPww94ONzYynzxSYQz9SHoyE8FaMt4pNdm2Nxqgu9C31sKGrz
1R8ExWKkmWTWAblt/brTW3RNCmQ+A+jkzSnxJusJOZXqypFK33det+yMZ7Hct4EMYDndSTA6UIfu
zDzA01XUXUoRhEgHH0g7moNwsXUojMG5Pv7ymoy/67HIPiiQUoyC5rGKzyiH4ZemdVnApTK3R0yk
EWS3pSy1j4qE+rnk2f49zNq6vCxOk/SHGboGBtuNIyK40nWV+nWXx/YbUOnTUzZF3i9ATE2PEOyk
wmOIxjE6QnW1x+MgRqLxzu/X738/DZHf+prARGmm3m5dZ0ED16kBUCWO1nwIKbf9GEPyOqie+mIf
mtAy/+Xh6MGCyj1uoNQxxac8TfP52S4yNJJj+DTJTtJzf4KRqWF/A4yh8HanVc569jjNyVCtldVn
LVFs3xg97zTkg/al6qe/Hi/CxnCycs+FS451rzmfKOo4ZkOSwZzjPRKjWv6uFwuAJs+mqGMuYo81
cx9cObpkxQAC3A2sjDC54pXUAvuTdMnHMQaTPanqDHnfdLEGnfsrcudiJ/+5v+fBNCPIji0RCSs9
9dsvDRughMOWDkGVqvVpcdtM6kw7O4FUHrH7LUXLlEctWQ78uXXny86TUB3SzAvaqDHisw2LJXpX
zI518rRZif18VEbtMMaT813rxrI9xdbUOkdkE4bZz11l+IUJS6FLWpr9rZus6H0VZnH+zqpbvNQa
LR/qZ1glXXsYi2kuaTM3cQSkR4/aSziHiJ3VUTcNH9qxyGw/WfAZP0xpmOE+3Kt5g+K94/3TqJny
zayt/ENOlI0o4+nhNzeK4sW3M9KqI7BD5X8LymbzsViG8p2WR90/8zxl+bO3TNNPSxsGATXCGoqD
kcLrODCVOPNR3EMzEMBY+1Ue4difKIta57qz4vmweM6cfkCpLPusFnn6zRF6+U2bFtFcYj1rv8Yu
de2TlizL4mfNOOIG1Idp+i8SMXEZ9NSGFN/1snj0KwtP109jWHQYiMCNTM3LONq0Tjyln6t/osSg
RjjPtfVRUUv3RzJ6tXVKyMPHi44zW4qMQto1z6lCq/Q5hy4VHXtrytI3fa7M6htA44bxY8i8RPER
VxqXn9xoKWpbdaYDV9eWIjwk3py9zXVbIeI1TaV9yIqw/pRbShgNsEUmT/21TLVXXBW9Ho23wijp
zWIFPKk6V7OjFFkT4KkNMPWX7sa9fQCHVUzku4b1i85CYb/5P47OZLlOZgnCT0QE87AFzjmSrMmy
JmtD+LcsmqGhgQa6efr76W68sB3SGZrqqsysTAZ4e+nsMS3F+p2Vc2VAnLarPt36T1H56zuEMZ2K
RM7wsrpYcF+Znv+Qo7Lch7LV1jc5DosJwUFo7hVZeGKfCgRE9Vc6qCAs2Hdsj3wdZP8x2npnuVvW
O6TFlKZPGBt7PYowKd6mqFITK2Zz/1vj6NoXfrrQk1suuwyNG8K9E+EjcspR83hHLo8eqU4/Dxma
KzbmP6sa+7XC8xB7IMevbV2iU8v6ErjXvFZWePe0Mfo3IiI9nIRauvm09fU+5zNZd2seY/ffF2mG
1W8xR8fyxTMelRvyip92yYYmb6yOb51hTZHaJRCPcvQ6r2AS6Yq2UvFabJlofjrLjO1vhJ/ymifh
tP7o2rQfCdsc59d66vofbRQMF2eQ6j8bxDK7+J31VLmQm9EXGSbEPxs9xm3uDP5mCo5/1xKTiKNL
Ph9R8s/bgur9ICnvZmxNY05s1ZANNrh90Jfa5Z65FdPks1zSqfBGgFePuav25cfatBblblJXP73D
bd4zrtAeW/Wm/jV2VfvsRtPxIZx2OYqoEZ4tWr+q/5KEJJy88be+KTq2LOvcIYbMllWXDOmV8rR5
DfwpeMxUH6x5M9bdq+mO6CWrw3UvjsnG96tEWVqKJt3/jqFj/XzdRvDLOU1HwQbXGrD6v6gWA+9E
Nm4pxs2ueTYem8Pfr9mpTde5ImlibB8waK093lmTTG25LmM0lYFdGvuXtT0e5SVrIlGO8H/9laOn
8FZCmT0clchKyYY6TiaETtoc2WF4FHgUb2M5Qu7JXOLdV8h+2Z+cIJ6X0urdfwjroOePaJhLqY5U
FubYI1HIbB3em27uv4jNDVgbHpTHt2vrRHMKh+FxsqTaF5Ft1jdR90tdTKaWR07+CQ/INhuNM3Q0
TP91EaFXeUUxk+VCQm111iKOX2O33b+WOO1fg2HtzEnHm46KbInFY6ScuL6gJ2cRyA7TWpein6MV
iRZAYEnDn3l0OXW15Hvt+Jdw6WR9DkZIpHyrl/nOdL7bUenk/lL5PuDXENI352PSBn8bt6nFyc4Y
Rp27zqZAO7Avv4NjaEWZApUR14oJ3MviiGotZBNHb+B7sz61Tj2POXuZx5cDz/u9xmbSIz88x74R
vD3MRVY78moOGaqLfeo8zCbwZe3KmDOT5Z6jhkd23Np3BBZowLZFbybPMld/1HU1EZ40jO4f8iL0
W4/WAguDxe8++sjG06nG1i/Os13j+5g0/K6ibZrvHQu2zaK8rRr1tTdIiMo5ilt52jaTJMWUuv2D
zzrAT4+tBFNoI4QmdE0Er2xyg0G6zZqql0q7sUaRtg1/jm+BCY+j58ynox6ITvQTkgZDT2q3JOlN
z0WaCPOq2NKhNSWyNiLtaSCiusNbEz8UUgy8/Jh9jDMBbfH4jYfjSE6psydocBIH+QI6VUxUw1DZ
69GtouqyjOp74y8JGz4U34D4F1HX+U4xKN+Tp3Z3/FfggXHC7HVHoLeOY/C5yCy7Y/uIdcPEsuOS
T3JcB7Ite/szMJu6jTqxJHlYz4ibuCK7B+vP9iUcu+Nl7CfOKkZh8Vda0cedxoN2mtrR+Tem7fB8
7ec6nc6hIbYuz9SqLbJK7EBzp5VhfxtMW3jd1Kv4U4+UBdIRhegK227TyxIGoju3G0suGzD/eIMV
zzFB/4TLtVGL94fwwZZ4DMVPWHF7byjzq1ufhjnZv9R2BFhqs9gDmiwXyqC7jNkdSw5VXdrVJhfP
H5apCKooHgo8P/W/aKj6KD+UK8S5tTqRPGV19sUS90yELNXEyY+R27KQyAAFYa4NUaBw0PJrbeLt
oLcQI1j02Ic295AV6MKr57rPvX3IHkQtME1xbWQK2xNulYfB1L5v/Sr+jcrft7JKZGpBtZ34Zx24
I89/5IQDjFMf0WDgaopAiYu1m/ie83Adlocj9delsLTMT5XDOtx5ofZfr7GpstLIiuZYcRP5YIV2
TZFTNzjfsqrHrRvH1fzmh6N/IMKpu+fZHll/GkYEsDlpUumDwm9gKxNTcSZHX5vlqmNb7V8wOMNj
5wwE6kQylHtRp6nqir3NNlPa7rtqwWLYn6Yem/iq9dvmDqsq4isW4vrQc0Tz9tiRIGEvdmTJ/0yV
cB9TEuENTYFnT+MqVXbPCN/+JN6C2XcOp0SWQ2SRulnnWy7BfWOpyEfdq5PbuL3OVe1y7ZDYJhIM
cXq3uXWcWo25nsdeFTvLFtyPm1E8olT7f8Oh20fs0pj+vVCQGUsqyeFfHXown5m31pclHqKM50Wb
5zG24w9hA/3supJrEMt9+IdhWqYqH30qbEGehNxzGbpc/k7XYZOSJugO4nmPf/dpyxPmHnNwU7Uy
1bwDoM+8minKhdfvivw8R2xjXvtjfMcs15g8wcBWlWEbrO7p6EbfL4yYqItzYKKoRKSDjKjHncHn
EcnSB0RAJHMklai63NltNXD8hHO7YEohczUtG//YbNnD2MPbcc8kpApXe7bvl03DGcKf9TReLakB
/5QfrQ2b+TSxyCklQaX94nNWKrt2n+TfmgqrZOH9klLVL060Zu/J4nLJ1z01fW2JebrsQlTzeSYl
E2ui2PdmEGrljKTYmNjhwA8OFEo8jO9b5m4K5K5br8h9FcNVb5rgWc5rHzB/eE2Qq9lH05itszec
3ckJEXRHaDRKWA3MD919qB7C9DtSWYQwxWiRIqwumbB6wjqtL/azgKrReJA52EAb1svW3Imj7r/V
H475agiF8ySli0nRglD9xfsWiBTRjIFa3sbIx3PUEf7VIB0Df4cDLNFjZl9/ZY2a3KLT6faxuF59
K8iSsUU3B/10xZzstQUrFdwkDsNOR3sow/s5rAa4wVR4N7t1vP0ikd0teZ/u6zM2KRGv2o16gr5s
7H50qm1v9rjau2JIMCst9KTM24RoT+fCW+KdIODAmEKs86ZzbGAqReL43omTt9KIF9nAZFNyVL2h
gEqa/4ou3HArypqkzbllHPfOcxCC/GA4SPrcxzaNUWrz5dPUNOOSY/3j/2XtPKIFyQbMqpNJydPe
DhyykKCWPcfwY3qskTSOOc4D1X/B6unXQ8nZlIbmY+Bz+p4EZmnkXG620wDnqenmvIK0RH0zTc2v
pT2yBxYWuP+P2M77eaFNCvN2yuq/egqqP9CeniyidHK3Iq5Cxa/FRvh+hEf6nMOIDlu48ZPEMHDO
B2fu7mvlQsDaITJ/CBTCGT7z2IMuwlEte2npvP4LI29++3YYc847/ci7c3jrF659smOHdE2/i7S0
Ou/oXv7IfuPt+YvdQJfZA7iv4GP2s+/0zV9GNPPVq14sEAI9RzSUau6YJrZpz1sRUoQrE/GC993D
tKVnxpALEFMV6DsUDVFYdIPq/xIeNf8N64xbow8xeMsnsRxNqVsnfA9XZrMiNMn+zkBLIaNgoZNM
Kc+3XS3DprBes4mSNk99fz4SSxF99PYjMvGkcuJ7mC0j/wg+WBSl83GaTZuyi7J+Zn9pG9+bqtk/
o1Ui5Wglo1OOOMV5oGOPGF/Xqa8u2yS9PV9Xbfia+2hqTgTNLywvoLPU3IrG/pYNJnS5TmbXKbjg
25uKMBSqzdzZ/5y9bn6Mvlnan4OHFGh0ZPwqWBTvzmq3GcsIo8qCHxigN6pMF1lf0mrWXUnfqRCw
eHZTF7lhz5Cb2QY1fXY1DshO/JXJWYY+j7U0feFW8TdgLGuucZJZ5n+E5qZdvtujYQYE++tP35f2
x+GERucx0qCupEZX92YKmq841mFbRovTP22+2wzl96H+MZKlQuM+xe5UsFfgE+nQJgBti0Y9t9M9
/kptvM7Fsu/GLZCEOFx/Trd+dtXBTlrmHGOUM+Saq6HNJi+ntZpf6tSmpkhaHChyZ56dPz2Xxn+V
icePLqgPXJf7bKX2R2PERBzTdXmh8VLKn3Kyou3V8mb7JGqI1TFzcubet79ad2z+IJOZfuK/JD/m
+PCSi9m8SRcZZvB1vsRWcWPIYR0LcciE8i+RA+eSCYfhuBPhn3Wd9X3Q8HvzhkSQT6M62TN1H3uF
j0AbcNVwV0eFO5n9seffnvrGyZxLLD37u5Iye6o23WZl5SC84kmYZm7mEAA///+KUC6QNVxvbXWI
wunXADlYekR+ue9D89LR+14ymWYf+xGH1PFsaCPqHTb1uVJV9g/Pn6nLaQbn+ZTNVdif8UVI2yJI
BQXVVrt8o2v0bnf809c8VJFHGnviLct5dKf0j6la+xHuvr6JvG+POqJb7SflmrOS6ohfmMl1oEqi
GKxzDwjgU9sofViTYzoKzGOb/+iPsjC3qTPcsJShE1CKFcUBeMBUXQt1gCMtk3vslzbbWyB7t+X2
iI85yRhoA3lpmczN1UzGmMNSfOR4J7H0yx26FWuLRqfNyMU0AUENTs23307r3OeLP/RcZ4Hd0x+O
2t2XVczrAyvfNENHKMUtTTPjmhV9PaCSWDYCqTcfwK45nIC+EKVfnwuF//5JRn790yU35Grw/fFp
P5bFIcyC2Jm88lIzlnslEpUf6bYPGESkaVMIYXk6VlYqgMs2357SUPT/HZuXfbiOnlty9zIPQnY6
sjXfUuvXuUoByYt1VcFz4G7jR6szQ8jpnO474POi3GvmxnWnY93npiDdzvUKAbBc51GK7WodKuaN
eJvEvetk/VTQ0QnnzGIibAd7kNFTK2JvKHt/xUs3AOCyeejFGJ60iRk/434jpq/ekoO7PkuX1641
1dNugqoqIRn8fwvv5r7LfPYJE69Pf5pGG16jbL+3kf3ko0KSJfOuZSjLlwpQOw/nrP6jsXOsCzlO
ihumFul0Ukzt//xgT0Wp1ThyregtOPJIBayFjgiL76tAcqdOADTL2fvesLvRx7Q9OH0rBXpAnT2q
eF4p0I57AGwkc6BLB7R1OB3R6HAYYLy93JWHfzOuYxzygqv4HS8XttnSfpM/ndATd8SDmBhEz4xv
iV2XsHDjxjzvrV/zedU2vnHm0UlukB+nHsTSWhtMbuskviHH3HwpvNmIfUA/96VCCyxThy521hI5
Cv2K7tdPFe3rnFvd+bd0Zna9yO9VvzxrwHgKMyjzMNPGfgxZvOJTAxn/khEXJxjIl3bED3JNP8it
6583shW4Kgw2qeggU2ax7hi3xywbW8GkPfreKZSHjFmpStxfEILOfD1oZus8q/z4vo+q4Aaj4czP
061eP0wdyf/o4PyvQFq4AEGOMOF0KsDIR1VJJ+jYDm++VEPj/mCHVM0Iq6vRlOleqz9NsNoUCi2r
F0wcsng56aOeXzewNp/mve7UiV4AaDFZjwbDaCmmr96d3AUOqJJ/t7mmfPZgtmm5p6PDk3cY+bh0
nvhCocOM7U/r9nx4i3mwodh/cz6Cp5gQuv8EKGeXmwV1KNaY1fQh8Yu4q+ux9i9Ht9V/LB1jWsyt
hQfMEoax/Oj88a3et+H30Xnu+zZ46teMV9C7I5c5vuzoBx/Y10/+NE1dKWwRbdeWEwjcUB6OZy7o
0lAV0mT6/w5U4L8XTIze+8FIU2B1xOBKp+p/SgvOX+IkFXPmVh6SNQ06jPNcr3uOwwr7vM6vEJWE
3P9unmHNnOVW9tlcRK4x5pLNICy0LaN+hbj2f7ZJNv5aIzH+8KYm6a60dF1RdniDhMXOZWJyLQKX
FBSfnMTc7mH9XDmTreHh/PZtz4RD2TQ7EQ7jOEf/BiexwKlQPu9Hs+K4KfpGhUDbnatOcD77jYp3
k6B6SPSrV/tioqjVQXIZsJBOc84lkmfeHVYDdnVvKUSUt6YaK5hX5W1fSAmpKq4V5EdCLo3Omc/r
m+3jmD9blRjmBc2Ucx0os0e5HeERc5V1Js1pPbaPia2BIWftJQWLa+ll8x5WYMgn1YQEm2gqTC4R
YDdQJisHK6j9/t8CwACe7bmIMeclGM4h2kKvCDWh66UVM+u4rIlQGienZyQ+FK4qeQRQaMsR9LRG
StL3j2s3EVktdhmP3LljlhV1O803u4+9Gy+x3dpSEmB+108yiwvCmtzXyszx1wJ98WuoN3oM3XE+
V5S+MzhhNIaUp8XJyOvrhzdfY1aemyZpXrY12IIXglzCpwkpmRrOqYL0foOzXv6tk+9Q45d0JRn1
snDXRRfyANRd52cr88wk51uvQc9xhQHfJk92G6uPldpxTWdo5LlVaCiKPtbjZ9hULb7pVZ/OORbq
QM9E3WWMzuO2vkzLLkBZqdnisiV6vcu0ZhecFPjtS0z798TGgPgzsp16tI2XDDgdzMFO89/Ku115
/mO3Gbc5TSxoNXk6LvarlXHwYxSJfY6U171JTmmE0/G0P1oTzH/GdopfB4h2ELQmZtwcgnZ96ZFb
j7cJuTkzE1G/M1ZOPs3zJr0WSGjbImYJCmkz3SvQ1dm76sc02DpAmMhGAdC+a0ftomZKfBkDFsxL
fYIVGBK6nNbSubsIg7uTmL2KmcsLmhtF/h9/PRCjljup8dxypr6+tE4XPKYgp7QbSHH+7biBvq3d
4rzPvBYvH/Dwt/BCi8d6ItP6Z6KDEHqFETkoUBy0NxpMS5ViUd84IFXmHmPZfmQLy9+nU1vxcmA1
THzDasQQnl3BgtBn77GtnIeQ3xrXuWqjk8loKHHkYqKnOCBD03i4VXFT3UcmdE2xWZn9GvbJTFc+
Vr32sklcXr/BBVdd+TtD3CnypdlOfTDUb4ODThb4YgbSIUZRxIWL7WtbCisO/cON67Y6meBIsnIY
4lTnzaKSvRyRYqS0JXp4YmPDthDzdkKKnex8EF02778AIsalaLPeTT+F20ewgqmY3Ztl9Y4oT7g9
RbGogPZMp1Xf8TDRpl8ghghDWFYGhylWkywnKScLfsrqxinwBpcBsKld3Lgyi8DjTFys8R5Jw9mQ
bnLHvfm2SgH/h+jb1VGFgXRPsWzN65asOiv3INFsMMdQWXmI+OJ44Oub/ELHMG6l3lL1g0tbvm/z
HlxlbT/97bjBxNWGMrc7p7uV7TmepuxBbovsSh4WIITWTybBmBF32Wn02BbNmzWiQWwA2NX5+3r0
ruu9GZO7lkHhb9WHhNdNW/B71MKOZdt7w5Ab3FnGIuvZVcF17vC+oiGks8mBw3R88RLl60cbNevx
DuhhlrsDCDw+hbQxIq/6vf7HFl9tLx7UnfwhiTxiJFhFIl9HPEj9szdhhVECCobTNdLitj5vySzG
+9CqyuT1fiTD9Q6cPjOJhiSF81zQBINGN/ZGBuHivVO2mGgyxRZCkzf7vMZ533AH3xu3b6JHJ8P4
JMidzBp9Ynm0f6arquJr18hxfhj9b4FYl0bWL6U7Hp9jAxT4Z/1e3rxoDprmkXch7kTjeqeAktee
mpp9v2LTRKZTdQfpnae0XplNOT9Qqd6OiVuDdbDmf45VeIMbVax/ZN9N9wu5Ian52/bOuvAEU3zy
jvGRz2tpFnOP9+pKaRvddsartw+Cu8SYuLlh2pVdwXpEC5C+7wLn0IobP/47xpHKLkD5si76dIEf
EVGdbSe4iexV2MxBCzgd/t/Ahot56qt4WU/j3nUZGckbLeoyweQW0hsb/7IrO+13GMw63sVpG0g9
hzSV8Uydm75M4MwuudAVtg0aLvTcH97+qeoWHKSrrNlpXjLva+OHb7dAcFN3DgAx9UsiqEEXewwM
j3w+3sPosn1WKDYU6HCx4QkKD3sRfes7Q3O1qo2APex61luPVMX5k4sl3QuYp8F7dKopDQqRqsx5
DGngFGYNx7rdZ9WeQlHy/O8/vXGd9zuw6iR89zAESU6LWUKYltH6+01r013f8Qx4umDKVPh0ah6I
MhzZks+3bYncvx4891ymDdD8dbD3vboG1sVdAP09l4hmH2GhbnFZXM2RVqKM4mZfLv6KnChnc8X6
zz3w0JLLbncBd1yg9GKyoxnuhmThLuiZY5dynwcE6gbvGpn3OEH3OUIJ94frbS2gUxPMtvBVmGlG
IwxSbzKAt89DWThmtOmLPjG4VsG5niqcAGvqxXY7ZBPnCIr7MKWm9Rl/td/LE9xVDbY4ZjWrU45E
Sne8zLVqsxOagNgU1ai3D787trDIWIw+cg6cjq/qPmn1eemOmCkiI6/+5A/boIs5JLu2XEgotKcK
hzm/FDqc7FuXSt+FrAzX+DlalJfcZHCrDIn4GhaBM/DCSb7TL/NkKjZciKkei40lU1MsZDsfZdNv
G+G32mptbr59vW1pjrBpT2zV+Lyt+GCfRjjzPt5n+xA98cO5IEfe3Oui98UrD71m2FvA638ySS33
mCDV9gqST7yF1fd1RLJ46t66wrj7WWU7nUW002/C2Dm0eSKupbppa8292AnniEsUIAfst04CZQtg
1Cm4IcMo/BUy3qK+azUGdzlgZTcwNlTr8Tpad5I5wYtpBb0wwPyO2VpVZ3dzQ/UCEbHwxWytrH8A
ZKACWBqtwZjht+JTbwRCRHRnC1R23XvbKzC8qM+HqXAbZVMinkpF9g867yjV5n5YE+cuQl6RXgMn
xCp3lNt4PyKwj5d1qyLAUoEgDA51cahgczYAzYVdSEJSgvKw6G2ANf7iSwVC58lKnHVSxzJvG6bJ
G3VEeAKTCug9gcwyYsh+xltPZwNIqpyr5UOE3niU4340VSHjQy1E5Y1hU7YD+p3fSko63wB6qs2T
oB/6q3lsFvch69ihPMtNpu6di98dFXwDMoDThCeh62E1IIhOtBCY+vTVHusLh/Eghn1eWO0RbQ/I
66H8de6DCvn5z+jbkeOt00IIyOANtvak2oq5N0R5Hf1SceNu5bphMPzZ6iqdIAuooz39OfgN4KzL
QZ9chrBLOANZ3h++1zalg/A1OOloz/TVUIfLes7QB4pf62xm2gm24oazcXASV/1mx6udNOZniR/1
j5mI67n0G33AKqLzKAPhRcNtErSjuuaWkygNTQNE0ugFonBugo30+qCR7+BdVVw0U1oJYmGi9Use
Om4wCOjX8FrVM6ZMG6sgn0p5y8MO+fXObrv5P27iQgRobYMzULHjEzMEPPBMcFtq830Jk6n0VetU
eAnREhtMkCG9UBcE52HAOvAZ7xok6wlZhP/adTHHzUAR3E/O3qSoQCh5+OAraJudx81/Qn8xjm4h
O+Dvf2O/9+2FjdNOFjM8dlL6QxJv5ymEpmetzDjrNObJ0XbEf7vutqm7GlvxDbtiIJpbNK/Ndo7b
cfrQM9ooMKq1AVnM3AH7DKw9KypiTRz74h8s6PfbMb8xTcjtYY4ycctW8VxfxGy34DwCEoMSbB28
7ZId3oDMZggqAuy6juTxXaeoe+IZUHCZ3DDJI7bSZG6cYL9r4OyzS7NTTApvgTIsIml8S7jWzDS3
OkuznoduUheN2KouAoKqxK0PaSbLamVj+CrFIAsVrh06WxK1vKpi9K13lLqOxrWAY+DG5ppvAnjt
cHUKGyX1nSFuCCP1YU9B9rJO3GsknCiJxBrxxhrvOMWNp4OLzYb5dzvM9f3G1jJamIbX7WEILM8H
c9SrEFN8b3ndQ5FV6cr0XTfj2256/w8mCN1TGPXqo648ifJiO8Lj8Vt5k955wQboinZpwcQG0FsR
55eOR77jIPvRdJESeaDTfgECcYimq5c4Oy6HcYZ/XsODfe5NpYczOYhRdOFh1OnJF8nWn3GOQCSl
R2vVxXfizlxiFAVLsTR1Ep1ZCFqq521lWC7nMPy+EAbtvvHDvPlW07B6f8iczaLLODqeX45iP8RZ
pfGSnW1LmMnTWm3NS9iGPLrNOFe/uzRbQDBMGHxA96DjarEN+6UtgOHJ1Hv0MdeskOQTAx5cMU0L
jzyF6XUBcxNFJebpayf2V5YN3NA9iGCHrCbWySPWADPihjTa2jPsuuFJ8kXl5m4wNuiNxtUdMAus
Y5Bx6Q4vYjTZS2tj9YVqOOzvQus2iJclmw/+NvaySEYBxha5jWKnbeKV/dLRNIorpFtkG5oN5Pp5
Tb5JCzrt9We8T/Y/Dy2OxGwyZWZNnXH6hKBrm1tCEbnwqzhewh+B1cvyvqOXTM4VuVzhZRbUlxvf
AeK91McSrOW0BBuaGX+XrKBWDDYtkJK5XptE/8KalyPqOLH6kOyy/bejvP7pZDg5F0ONyQxPJGnS
V63BLqAU00bKiDoqN/xWZwWklqKJHS6V2ranQ2+SeXpWmMJoGPqs9FMLd1Q7vQauEw1ZAUox3iLm
2O1yhZBp3Utnm9xHVoxAy0YxzfiKMu+Ks2Qc/DduqYGcsglk9Fxz9P52g5nrPPDN4YNibma6RvTH
h0AjofKFiBB5DoT2RBkbHf5mvkAyAIhm5es66p0bfN24kwiihdXO2Q0Z8UdW/iJOKyBse9eNbfMq
9q7vymnMPPfUJes8vidTNcR8aQEsSkBKrr5yPR3uOAtJ9z9d7Qh3EONHB5Kqfftv0c6Bm8LUrPoK
pRCRCUkUkaae7qTxlInfRQ8u/fD+2ZNDHOZrAD1X7O7CBnE/OGJE4TXHzVmELd6yGZ57uPMFSr3u
Pk7X53mfSdClJnXBiT97eBNGuAFex+M8L5PUO/uozfHuibYaLjj84n2GbC/Up4qDCuyL0v6l7Ws3
uZviqkarUGuvPhmhwdDdzIlvrLMqwCKRTD0czvzdoWKKGRVEwSEYqVk8B1yt3QpFEgTMcD30RMKU
25DWpkT7JgQyEwWMtalak56rUtBBb0ycVztIJik+rt+ukxKsuyrWyGD2oX9LswloIrSWLiIIKjRB
nzXfcnmsfTJfNZDrf46lAT5LwI43+ri6o9FoxPS8bU22XRthvH/xIuLqNIN//2yPBZERV6Vgs0Il
8Tc9KdcTa9kxKyVGhCV8YvQ8IaeJT6w0VP/wIkSb822i83jEvmwvWSXd5IbyuXUl7Xbgc0WoiYk4
Olw0RMzz4lzTNqaXiC/+y+XzmuhvddJceoTK/Z9lxik/p+WAk86bZPCvoAXqGzbjnfWapdKs+9bB
HKqIpWG+94Egp6cxBk3P/SEF5Fva1DM/qJvtXkSZSk/p9+5YrmEUvKsI41Z5YTASbPvVnehvUC53
BlFmtLCYnoC0nTnhQ3fnITCVPIGgHCcW9qubYbbzndB8/ecjXt1fkGfbU5YG2Yc/+LDeYuF2dMGn
XQ4PQkX3q5kzp8s1xKYoIYK84NxlBnIDFL5HEWYAwtepmZ+SPXT3ktQcw0rnOqg01wjndoTL/yPt
zHbjRrY1/UKHABlBMsjbzGROmmXZlnxD2LLNmcF5evrzsRpolNOChOrGvtgXhapQksGItf71D+0o
AlD3jKGflQj442D0yVVGpkmDXM7qIgb54FrPqpTauE4khcDOrxkDb20zw65OxMJYHuBsgLx1dei7
uzE3nZscDlj8OGu8jVJyrIu238JKSW7ybrLKO7mMDUO+do79gzSSZHXSb61HEx0m5nxGIqaH2tcR
4mGz6n5NukvHqwkMWN9Rksyrp4EXUg+XpjYPjF4pR2y3q8U9yJTuAoNOuuJ09dKvuh0zeyND4TRP
C/gv5VQWgQ1ThE/GV6uujeF6zi2mcwviEucW+Csf9qQJOPZnQ+eL3EHrmoCO3UR6a5cyot2AtBTv
WgrbZJONaWfwmCr/PqVBA75mMGoeITT7LxL2d7rvept94/v5BJVRyvm1H/yZOzCrGT1HMGnYVGEX
/Taqxh8eoY4zeLUZqzb3duzNsEgBi8b7RfbDNwi1WQOlFebeph4WtzjYHWSoIOp8o8XVeW7brZ7U
cL/0qRgoZEP90lEIRehPtPEyVwbFYu4IVE2+LIbxyUMH0r26gMJQye2xQxyjl2r6tBAcYt53AEZQ
JkRv2/UxGQcuqAhG3INQs22Dgzj+19LKze+136gvEqZ+v/Z59UsR5an/SYQp5HGxFKl/PZpVlN9P
i1wRKy/x6oOAdgvHV3JbbSvBsPdhSUCWrpumrv1rq1LMF+xuyD456EzdW6PrRXqgAgpFIDIGKSQV
+YMBzmWEDZ2tGyXTdeqARwVj7w6vPlftsG3jquKobrVZEgRb0+qHltWC/eP/dpfCSSw2blL10C9K
OuH7GQBJ7/D6KsMNlUZBdmu15MMGWmyDOyaRdGD30+pmQN81ULVUC7nHDcXYmlC3hN1WNbMGCtOi
l9uI5451VV+PmurC9aqtyYG7lrDoBnd6ZvYNsA+H8hzyCfrbOQHD3GZ14Wnql6out9gg8xd6fmU2
v5cplSJe+dH9HDS+cMTWAhZ/SbIxHzdoQKUIehUr+6ZtNO/RbjFvvsHXAgp15YuqfcrBaJf9TEbJ
uht9QDmUGWm+Xdy2zPc2VJUZKibdTYqTB5wo7msuwcF1nq0KoGlLpWsVh8xoq+ZqHLLkyWqqot0O
bTobu36CpctEVsJZtsGv7xYSOIw9YeeFDMoqiqrzaNVpfGV71UClKgc4mjwa6s8yGefbEtMELL7q
XOOuOqU6pelsy5bS25/P6EHS/BnFszriGNo/1jKGPjTVVfV9dFT+m1mk90Q6DZB4L0Lo9wSg3gjT
ye5ylM/3Y6m7JpiYVMDw7GfxmFMIM/Nm3P1oD1xCzDSxQKI2GptuG+YC+rPZt8N+LFvpXwNTWmrX
e3H7ja+h5ioFAmA0bo2kOmiq0JfCGwbEEnMDHW6OHO93NPkiCtKkzaYtxLi2OvpxLX8XBvTWwM0h
VdBIkrmHdW6dVi7z6Gz60SMB+Dq13BHrTNtt9/ZSZ+adNXPObxljiOYkkz5cDhmU9RdYUoggxFx4
TxbJx81dBUmvA7JS1gjO4oX6rvdmDunWG7CxGybP+R4nWaoOQB1My3TUJmepZh9RAw72+ZFLvYN6
qiIzUI5qigBOK+S5Fg3m1UJlOcO0w2DwXFi+9aC7Vh/DUkNoEnXIj5qTMaSQ0aZ99lTBKSsb3b4M
hSHMvYpTznf6dg5Z/kiapCzJ3fq7xYXyeYrdttnG2OPIwHRi6R2LhAI/QA1lV1Q5pYM3VBhphe6l
glmWumPxOuVe/3Wejbo/G8ocT1kXDfaj1y3ebDNYTpafZjUi67FLwShgxEvspYGd71wtHFw7COZp
iSq3qv390jv0X2C3U1zsLWOyEiQMY38fG0b5E8cP+uHZNJtvOslTvYeqBV85HQagfV1W2qE+L82v
RKe18RM6nPEzHQqausmb/d28cG/CmpAm6pqGe3imVP9B1OE47Qzdc5ARkA09y5Qe9OeCFvM2hXP5
GVMBxm12HdevCq5at/Eyv7pSUpOi7YU9YE67ZMkV0Af7B8fbqd16sXC+ERyefpkTL1GbloFJvGlm
aB5or5Nl2Nh5nMDDWoeH1x7ZM1NghS11peosmOKIrqFyjNIQICjtjPtXh5PGk70UEXMLeBKvqkft
fFLDuKCjNhe32SsBUXwbmpOsD5IyLVzn+n6yHRhkBLURU33hYK9fEz7E+NyVyNYAE4XId8YoOWB7
Q9sNFzMl7XVRMNKAyV/DLYFRCIG+FDQEQd56RhtUfjTd4pw0uj8WniQ+K1SM5lWl7AKVVNqLYR8n
fi8Dd5RzdszVZNc8L4czIl/yDsXPEE/JjrYG//rNRCHZknnCLASQvtLf8N5C9MWrkMmO2ehKOKpM
/4dZwbzawBzPk9vFbPM6MFwPbhcViW3zcO2Ss7msh7DfN4hl2qNnALozyl1gzTadBcbcwn1tdySK
aB/GzQzFN6H8RrgXESMW4OgtoLbE3W2mxupGqa6NdiruInXtytn6ISe8i5msDqN9AFia5kOb+GP1
PWtVK7bJAEf+vLLFqh2xGGAgQHzesHONCJUXpYXnHVtrTNObpbb0K83x/Mh5liUHlDTJjdG6fXUY
pyhxriCJ+0/YUyWvZdfPmJzBcrahBZcN8V+6TGJaSiy8N4UauJphVZUJXQm00y1iA+RIjG8jQCZN
m7jHMY04vzqRXM0Q8ZyFUO2hs+8RVlnJPhRdeo0N89IFLaVudtvSYezLXuK75Rt1w2lJBOJvQnzs
9AzxcHj27TC5tek0ph10xO5X5JrquZLIrm49f2z0cWnM7kHlk8xeTBCI5fMSDWNx9Lo56tijqEh2
paoHnxIhU+0pjRR3C4ef9XmycL3d5nbOKUexz7HLDdjjK0rX1OJGa5X2wRh729ihVSgfAbCT39oY
jNcKGh99Xc80EepgX3w3ipIKUVlkFxyZGblJ4MR5RvmUTnFAsuo68vJkAkGJava6AVEod7UJTRdt
u8zsILOU4YDaL+pHOcUM76wBpRDVS50tu6lEZRrkKoFPOGDDJo+uAYPkkPaLeFE9jKqdBTE7P5iu
Cn+4I39q04c9jkfM4+5QjUC16idoMasbDlyerijn7uSAfe8zd55qGA/spQJBXNl8jdPBEIx5VgfC
RjrjdKjBPmsOhcL7joZYPkCvED841Qd35VJl0R6wsY4/WbHZV3D7uaO7hzgbNRMcWKZhkBbTPHL9
OEl2tEQkqLPdmeYSmnupdwbw+LOuY7s/yJlWi5lWpIubWBCigrYv1P29GTtVuxvqebjOhqyEbwo5
ktZJMgm8QXihTWixycLwv5AVyZJ2l/TT0bCAtzcgrNZRVLlrwvOaUPcg2mjTHYZA5ZWTlrV9R+ZE
3OxdY4Vh2sFP7vmDym/wjHk+m4U5GfXabMVACiQtV59kODH06Jehg+aLpT2qmFHP7TlV2i8C34Sh
lqG3g4uPWbl34Iwzh6MRQ2CFHOG3nI6A5U8Q1GfqZ6cW0U3U9GV3O/rL0qODVAvsBRM5BKOLDs1L
2yO1P4Dph+qRP6oEv0W6E27H0JSfQ81gd1tZCe2uimM/hIxXchj7MZTB2eyRnQ/QB65DYThqXyJ6
uMoyNv2DMnFOOtKnQ9Cnx4JE59aWET7n2dSDh5Z6/O1ARFhOtF3NdDAY88ozdHkKTbfM5B6qe85G
SpPsptfWCDsVjvwT6inYX+xTnT9SfPqvUB4zdMMq6ustki5Bx4pBaPzk1nH0HZ6RmvcVVp4OnQTZ
fCi2bCX2dfFP24lTnuS7A3N/FWPVjBv4tOkNGFGTnEl6KAb8uLL29yRiUG7AIHj/NaaBbKC65G0n
FO7L3nT6ajlrPuVol9tJcp9ERYpCQ/Epf+F2LtECwAyIbmLY0t4ZYnkid32GHBWyJGPcXTh39VWR
yzTcguB5X2tMp7ID2kEqmb7I0uqkGiuLz5ZINOmaBEMg0GHEhHsm0edgsyFz722T2231ddQZX5kQ
KaaW2KURg+CUZtcFoN1efgdRF7d9d5pRp8yiiu6IjtPcukM+BQwB7DAo0hGIuzKk95lcdQ0jpZ7H
8IaPDIrF2sx9MiPb6o/54lG5hMrjiHAdhEouYl9v11otV78vK+1e95NCdqCAATh8rVHdjJm7PCeN
A1+uBZT3t4UMmbr5mUlPI9Jhvi9Yh6eCUiHhA67oRDKhymRrQh9wAknyxhgUEl1gUFo2CIWOwPU2
fQPTautGws4O0HEyby8Sr7APk8GwFE+usjmYXgK9tm5nmRxtN0zs/ZDEcuWPOeld142hhuOWudXd
UjRJ+cD3q91TaBnjdEJIAVyc2/1drFDSbnUVDxBGeYjU4thXCbOy+hscgibv7FdNeRvNCNpP/ozr
CPSXbKGHSGYP9kuY/l5QujYnxpu0T0BSfmLeF4bjVRss1jKb3ZYu+a7oYkfvGsaoP9qCUX6gWkM3
21qBIVFiLdFDiy5g+l53khlZQsWWBSHkEPdQDUy7jtXQKCpH4hF+S65INB6KfKad6Yq0PAy9PYz3
naUzF3FfPn9RIz7+LOEWHoIF2Vx5eorMg9nBe930S8R4AssHDvYyQq8IDlVz8xQZVJjNlLkWf2iY
MvcAnMuhK5uG+9OPVdRsIzHFydZr5toKCiytT5PP8bmFbYnNqbMIt+H+mpr2cztEi8ucinQlTdFE
ad1E/fy5zULvIWLEY1E6QOnfmXZHprcFMQm+s46RPZfYN6PqyJ123Dihqr8zCmFs75e+pIe1Y6iG
PJwEzIK6MDtCJreyQEi1ANW4vZ0wBUNUHGCfE6m91QD+n2aoNIBWJfRTSrDMbAEDodftajUmxjbN
Wu62EOdH+zQtEMqPzlR4P5k5IMYCDkqjQE71JINFF/NnvmLGiYgx541nzdo6yBIvWgwVBvuphn+o
r7U/zt05qp3hCx/4mtA39FFQ+Fr/lJ2cf0PXTVCQ1cYMJ8yjeHZ7GJ9cGh76pyoFbzd93THxRlTn
H4ypXZrtFIXhEjRS0j+x3e81HKnfDNH9HRzAVYsEMt08L/OwpPxxLrXwSLuBtGSI6juGVDXl4QTn
5UTlPnrU5U3jbXS4cOpJH4uHLdKbUgeEeDjwX2pOo90UYwu/oaidvw6+032StdW+TIWajzk2Rcm5
Bqe+UjilrSLWEfFNTpAKPF6F/z+YVphe13DgnkXceCWlpbYqaNgc3Gx5VU8BnlYhiCZxK+rojYaX
7WYZIw3yR5w3Yg+yw6GC6Ielg1F7MBK8qLwnKKx+we42fkzmzHix+pLBTqG4Ta7xxsplAFA5OFuI
7961SieEJCTu2BChTEL9ZKYgSBShGI/rEJTRHqR7cHUYdjetPVU/TOKPx6CfbIwIMFRAM648HbmH
ifwOH0QQytFjN7s+DR53z4Zmyf/SwsVL0M2EvYvNUOg8ObCZU0Y0YnpSxVJ/de2M2Clp6fh7x6k3
BTn484/agPG1gWQcTQdc6c3vbAmcQ2lTTPoiNU53GEzYq2Pe4tjkiDRZFrR+37b35Lw0kKrlYr26
9VLSjTCHK3da4aa9ixZVfUpw/5FBXfXRfYKF1E8uc+XujD6fBY20JWHWlnn+o2RSN0FBrxV9zTLa
sOxkxkirGTR0okVSzC8VmlW4sV7mHJWgOdvG8O4BjwQezBu3wZ9iK6yYiYY9RT4eFQl2Rh0Dmv6Q
RXoIueZH95kk9hF9iyycu0hF9EJW6svnIVRCHHqtpoc0yaP8yoW48ttVQ/LcGhXfcsG39Q9EuvQ7
HO8KtcUaKf6itE6HY50s6DVUpPyj4Usx3qIPI+dr8KcePqVI5Hz2XFinFI8DaIjOyDDdZN3kvszj
BE1g6v0uPGSMpa8sRHvJviI9xaQ0alfYGEGkfViMZb7u627sTwIJnr9zM5pWFIejr66YkrYFH2HN
X2H0GiAanWaaMQPFU2LnWF1a3ZZRiMUFu9f8nHFalAcoW2Q9GTKb28fM7dP7rJ2XVwu1w2myUFWu
c3IC6btB1xGp8bOzIE7yAKz90PXF1q6oAk6lW9smVBQDzzk7ibPo4ODNwFDesXW0m2zqywOIfGx9
m9ppfNL2YLR7RI3uzdJFRXNwsYR4SXo6C+DVqniE0FmOm9HhwbENcCrYcmPitjGG7vKo896ZNwAJ
M+zdxsCHLbJc2Cy9MdPy0O3P0TECowyEOTHhT5PCsilchvpnJzyahA5qQbfpRney6XaW8KHoC2ns
JQKCVzPPpXuyRyF/9UvlFEArrnkfLlkB5V57/fMaIQ1ZBOE/pYJd+s55gWhJ1DuuIXcl3lVQmRkm
9ee5Gpxlj9i8vPcAwLk1cCD9PiKgBzT3nPa77xaxceqB1z7V6BPSDZLo5LaDRZwyA6rsewsonF02
S2YBYtZJeIP+MEHnmTX+XWvl+XRAl0kIr1gnMjBo6k+G1QFMmaXw48Dp8prPx2i6/s4foykK5jEn
SqzF+V0fOZ6ouPzCItCX7ZgTHTR5Wc5+UniJJCXckThiOsZJ1HnyUAnbgb/zD0JUrMpQsA2uqe2M
vvvK0dPAjitgMVE4xUxi8HDpoQZazKx+ZE3s36Vcb7jDcJF8c5F3NeckDiMRGJMCfwCQGGWg8BhJ
dkhv1aMIFwvKu6zigriKRt13cc0p3/YUeUZRo47FEgfeHsAFA7kN84RI7pYsrMDXRKX2JnMpOE5l
LJ1tz+wF/NE09SNFGoXcqE0LqVvLMXVYHDnf5RZn6GaYGaONTpqsJXQD3rwMbgoyppN4m0zwgDdD
SJjSlazMvF3lKJSSP+hplMIRxBF3PGfuEscxSQxDTz8/2PhxfQ113WK+EEt4+EvCCbLHtatrziYd
zGM0qgwZvlMlUIQQVA0bnUJHvwF2AAiLdGt/Cb0svO+iJbwxmdSEV7Z2F7XFc8MYA98frWKzzJY7
X1WRjX/a1JnFb9IHqxcj7sMvM+TR5ZThyPWb4UdCoFkJBWIDqjjgCl7HYGNW6BfX2ENz6Ep7iH/g
ZxSrA6ZyhCXOcz67tD/YIpwMVdV3YVxbIPAujVfgNIz6eA1xiY7JcUN5VAYkevT47gKbsakbZhDa
s3Z2WdTbjLBB58hYjFEF7Jg03NmL8iCvwXQmeyPL+/IRzUN/P6f98CAL3XJMQ2hvYePH09fGXvsT
9CPDGS8GaGNeVqjxijMuND+xGxFSuLMsByhrjmMFUQhYghAU/tqGxnQ13je78Sr0JriSjuHglsnw
rti6XmSZ0SYjYulXzYR9payhNN4A2g8vveXBAKdPaR7jroKyjxvOlYYl5QThzAgO36YIPVooo+Rn
VPfWtIMyjvXL6pkhNguUj3DvgLt0GAZI/6sTivgLVu36UzYlfDiJXXbH2dWmyRgmtq8Q6ERik7Jp
sP6n3kkDJ5O4SsyJ6R+0n8prprJdSRo3MPdd2edwcgCqnafO94Z2U/Wy4UOA/hMCJ0TcmDblY3u7
hEntbyLMqpxta5WrijuirgmMyEqf3Tatl33NoKW/50+dHhsuJ4z5jdoHQXUd2QULcgP4lNxdLo/L
YcJZ2Ev7Bcsnpj957lWvrT+oZmNFrsdVkfcoNyBxwBmxmw4mYLSGI2xTGRbJoTEnmD6Y4hDdARok
21ux+MkTUL/r3LIRczxDhduHgVU73GmA/4zOox62NaClU0eBmY04wvCvDnWA/TG+BalasMJDz4jJ
P88WzRXwEcAr1g4q3TXD2KX7FkvbmAYrHm6FGMzVRMCLb5ZFGt6nKLTnp2L9GIEnUrrcSvvukwkD
BHsDp8quosbLJQ47fvs8MPScDgUa+9uCC4E4tZJY2Iixk+Zq6MdvHdbQv3BMsK9to7CxNlJe6G0j
GxL1GSWbiYNzpacT7kTOuWmIXNwgbIEVsVBZsV/p851vFoDoVwuGJmUTnCMATeSb6pMrclkFQzO4
ON1wIW9bREYnjCiG+sA/i7NNO06Ib3LhVuZOoiwq9p7dz99yNYJsL0PsRztBB1x8A5T1AiS+K6Qj
G+pm2jtDHiEU9udBDuBIhlc71CXK8b8zPRM5InwrXu8H3KHRS+SjfMKJzfw0tSJ/NdgnL20x6ZvY
juZVNhJygjrhXL4i1DdXhbIFXOZjYvcrLgzC7Ji/uNNm5v668tnp81VuF/m9kaWZs13gBacbR0E1
eMYZI0LtRg4x6jTsmcHtFzpF7hmGzbtuqsbHKU2X7lEzrkM35TfdlwJMEmooObDPMCxG7wB9TNaw
gEpOSkIhlbOpaxrP42hqo/3GYNwst2JM6uoaXEOfNfXVcmigxYggNiMDSQMULkx6iil+oA4R36wo
pPosF2gjcLY7OHCLmdYddjokP2xq5koaWFlW6WFZ/BlFWZlTPFeu6bPn4tKmTOYAnPYFLRyngG6t
6g6aa3aLmKZJr8cqd6ACmQWkqyySJWzh1I4CByy5ooQc1jlojQvjAy5oSNcdK/HKEywZV27hZYXf
ceCK0vuqd5p0TxSGKING+COkTE/UtwQ41/XGSkz+aoQ2QpyFB/0blraXH3KryOMzAKmmbiOeaICV
1c7mc+dVxk+68ZKnO2r1MLuFDfVyTht3g21kn3yqoX7tZTTNfZCLiY5/EUMLAVaGeg+rLr23cDrC
KkrrarlN6loSO4vUhgA42LdRcfs/MANdo0u68eR6Q3zGnrNSN4NIQn+zqHmydv8jQtnYkGKL0xIO
JGVZRVmVWO7YZR6MuAJPe1jopuY/tUBK0Gk1H6tmLlWQ99xYc8+LQziRjR+4e75hJOpS4GCvibsr
Pcr6z/9ljcvwc2bQU/UnDKPNreVoCS8E/q6gz/zIHHo12rwwEsUkBIzVxYqS/10YiaarWyiKnv7U
Y5OwCzE9ChJXeLcz5jBbECL1zQgX+gmfOpCZNtwzTTWOEDCVH7hvvmUUqSTR8YyFFLFMF5agBlsa
uMzsT61aun2PHyY22clweN908w0PTFdhDucJuaY6yAs7SiMCxp1pQ0592HziBUZfJQzzdbZonMAP
aKLqHEH2+4tabz5lDPAt+MyEB11mmpRIIMcQ0PE0DoN1D43BO9jCMrY2A5k9VRfORfBrgqJ1l101
ZvWGcFN/W436o1Det7YWtl3/9w9ZPUn/tbVwW2pU4/KQh6LAfQ+aledZyRVy0eGDiNY3Xyd0DQKh
VmP3vxxe3cnNld30J5f58UF60rl1sY37wLP6zVWUrXhaUkJsu3idA/yU3oIhehKks4JO2c5Rj40T
vP/+3tw0/1rlwhlbdpELC2vqTxWi6BMJFVHgMR36ihNXeU4biJTUfMMH38Mbr4rIH5MQU8tU5Apf
/DQC5H2ARrs/KfwQA6eau9s+G0PM25D9vf/73niKcEFh1bjQlXCrvzBA7zFbgg+S9ieC6gT62c71
9lAlGZ7/13UEu8GUpN9YWNFeHjZxyXEOiYXdl7byVi8CqugyRR/sib99dVmFMlLaCo3kX46zmDXC
C3fYeSF2i3tP1+Jz6E/GdF6SVJzAAUPxQTT7+v7/PETJoyJSkrNLYSB/udcFUScKP6L2RInQf4kd
2gwjzbNgKt0IS+XV6z9zNe5voRAfGN/+E9RxsbYiNMF38Rwnb1Wt7/bfXzRTF4RgyXLqBsO1ThlE
X6yXbMOnAa5KoU+Dgnd4anrqsSNTAbemTbGcc9+jTthnpl/TV4VoipnR49vi5GoutkgiQudYIqeF
RFDgA8qk1fOjc6EcpvAV9O5NjiS/CIiDgiFb4HkCUzBf7CfVLLL64Pj8e3vics3FYMOYscmuuUgf
tPxcJ0ki5lPsZe4TRlHwGJbYfHh/c/79va2rrPuFE5pwpIvvrcmMzGamMTOqwmYgNsYOcWEsTmO1
tIf3l3rzB/mu7/k2ForYMv35zkykqosXKZYiLzvIbJDZlTr4wVf91g8i5IIEOenaLkD7n6tgIOU3
jW8TMgiZaDu3DtYHC00dmoWP0gbf+ABANk2wVboexVTuz6XgNpfoFr3pFNEg6U1ejPhD9eNqaYSB
oYivsVmNv49+D+1W5MYcf3CwrP/9i4/AY3nLVkhWmQtcHGCgqWnR2/V0Ai4xgBAL5rV6hKYH4nBV
12a6c6X+KIT8jefrgQA6JJVxzJDc/OePrsIqSVXXzKfUSIj0cMc8UE0/BhLbm//+KllqzUmwSfAg
SPLPpSI3xUQ+Y2+m9vRsi6lH3cWs15V28cFKbz7Jf610sWm62sBCpi/mU0cR+gh3y70tfT0jjRHD
qcblhJms5+7f/x7eXNRnmigJ0jGpOP78eejhaKA9BB0t5I0ffDHRa1HRvHilsG4KqxffZyavP95f
9K3XZ3Pn2TxU2zMv/cKRrUUMdbLxFKFxOdcFGivDRvEARN188FDfWspzhQ0Xz7cEjoR//j68p2lR
x2o6jTam4KNdIz5Khl/9NPof3ERvPEnIE6bD2IO7gAyqP1eqZ1uXg+WOp7QduntcROV+JjzkM6Pd
+toLI+iLifn6/oN8c02igtCccQfCzPxzzWQGUbTW8egALbhg6tvmVzkW87tkwjgJjwAT+58ZNrl9
fH/hvy96aVncB+TRmu4a8PHnwnDhygxfpJpLz4mRTzNsz8nA+KmLXv+SmJREH7zHv89tFrRNh3uW
oA/3MjSr4cMbY9HWeNkbLT0jXnJFlrQfvMO3V6GkpXgWnN0Xu8VqS9wdp64+FXqCPuJD23/wU1d8
8GP+3pT8GLJoPa5W8fdrs4BO7SHsmlMz4mcGe6ddDi544riLcS/+/f6remMxd729SeXC0tfxLl4V
061Z1UncnTDcMa464gf38RQWt7NZfRS4tG7xP+8CiQUn1ZBrraEKl8lc/ug4DBTC9lRVbd39xK+Z
Lkr0c36LQSGs6YHh43BG5BPek2CU0+laXPXv/9w3XiEmSHx+3O2EwV22JThALmEGpHpywri/Nrse
ugt6oy/vr/LWQ6Va8enmyA9yLm89L1k08VK6P8WFiPfhUnxHuVsEyoZt/P5Kb3xp67dN2LeieRWX
v4fhwhhbk2pObrqYh37yohQMGzNoZs5Df8BytfvvkdP0hAT5mrRAXH2Xd0KlCVOQWBOczMaY7rkN
cBVyF/9KIMzdv//r/ikgL7YMFzj3Dp/0yl9dT7h/1dAo/WJ4MJgi2Wg/i/MaWNcwMUees0FVYZ9b
p9G/kMaO3wkjEAHnoPkksPn+4Dx7432yYYQggkRSt13eSDCbJ1GLlbcAp/cJ71rGlF7SGse5gF7/
/m9+4436EsNhjjNSkbgG//zJShW52ydJf0pgd10ZY+V8Duu+QPDXAhRhA0lGzO6/LmlDIOfotCGo
ECR0cQbA1CnLPEnbExETODk4bsDstd2Z2J5vyxHF+vvL/f0NshwhjISrmIwR1UUls4zAXXHnNafY
ivsThhf6YPBbP1jl73fGKpS9a2CZCVZ38RxzeMV2OIbNKen85Ra7He+QRz7k6tXq5f0fdLkUb8pU
LlgdN49LatbFvWDUNs79vcEAvRnqc6tlC1NV6X3kJP+1YPlnKT526eE56P8V2cgABhZZk5snkkTK
I0XLM8LBcVVlRR88v8u3dLnSuk//9elZGDhkWacJqIircT/2obuzDew73n90l3fCugoSGpM23aLr
uuxPhnS2uCl662RRjeC46rhfpPTViZpdBUNnpQGukP4NmSltMOFx+MHH9saPJKlL8m1b1Cm0Yn/+
yIyoZLKLsIwUkC7OpeH1x2QVG7z/Iy8/aX4k5ZCC8ILQ0QPI+XMVzLxcO+FkOZWZgza9QIeaYONJ
jkwCq5s4mP+Y7LOu939qFMGeRIbz53r9YlANhYZ5YjBoDttiydLnplH40b3/u97Y9zw56iAPloz5
100wwPaZjdIVqFfIcEU1nS54LHUAuWhs8Df4YLk3XhbMUx4gcJiPHOziMnB0DW8c/QFts4MIqU7T
a16uOr3/o+T6dP595/D0OOhpO4SpCMK7PDhE56Y0s7Dw+OJb/0uiyxiAw9btU10ZcMA80t0SMJUo
3pd2O5N+UQvBdbvgkgl/dRBbI0osDE+8XiX7yDebI3vbareN58Nwrpd4JgWBYxVZOvO8B92UnbHD
UMe9X+DqAN3khrT37pgl/gvGzDNuKJUY4F+jJxAMxQg6OU+hmfVbHGTKeEtKjwl3HMbn/MH9+9YL
9khqs0xmHgrA4s+NNEUC3xlcS0+x6aWnBb3hJjVyDZiA2Oz9x/7GNwJsymMnyv0NKClNMbLAT37B
NisevioSbE7I0cZdb/fVr2kePkhbXu+Yi5csGR1IPpQVH7lsGLxm7MvFZDli+vAVWqLiN0GT3ueI
pIot5rfiDm8Pkp8L8kre/6H/FH9/Le3QqtCxAINe3rZFHqVtXUO3AtuNnKuqtJNn+BD+42B4zpq1
6uFpF/fR3dIb9bMo+noPr999qkMtvo44IdwNQIbB+3/VG2/6H/wXhjoP5S+4vpgsK0oymxhUBNrH
qOnaM74f+jMMuvSDB/D2Uoy2mL66K67356by7QUrA8PlTXcmnpG6ga3jJOWNNiCY/D/8qhWlF4BA
nO8XF3MxiJpcdW5LjEzQLmGS3e1yI44fUZx39++v9cYGlmv/5AJx2wRNX/yseqYESVtvOcEPWLIv
EbXd5wkywU2fYwr0KsRsfHB5vbkiSsYVeZL838WKsVEkkZWVy8kaK4XGHktJWG8kvfQROGwefZRM
fQkncDByT0qHKQFV21/9WzsYlaqzbj5lcSR2k0D1OFQwqaBnFDBFo1fTl+5/rLz/WZM9yUFMxcP4
8WKzxPA4i8jhAC6VfoQcgp4TCvBBj3ny/7nUev38q+DpNPPraPDm0yK8NAlKwgceigxu0MbITTF/
sDXffJgO0bLK/V/OzmPHbaxr11dEgDlMKUolVnIl221PCLvcZs6b8er/hz04x0URIvyhB210A97i
jiu8QcPTcB0TIBVs2hEwEN9pB+VuQOD/ptOz7PcCnj+Hc1V9QRe32tmjW0dPhcWl08OmrbR+2hZQ
XjV0VCsNSEePIwKDN6JqYuSQ4HBfPw5bFyxle5vBdNu01qc8aRt43oUzQtNXaVKEZX2GpqhAl0xR
/hqIfrDFwqUUAO5OlWZv5OXY/LmOiJ8m0lTwkSATD3VugX5yJkRFx8I566PS/eqjFkxBY5bFztDK
1thLD5fDhrWtvX5WaqPqacCnrGrfNCUvuQh6EI1T3HvIBCf2AauRaPQK0qLhYAIx9id4rQkS/IFz
i46WrbgyBIDoYBd6iMQ17GjU1aYxsN3GqFvMimZ1gBc9oPtzvL5gW3uDKhDBD30J/SISz6M8UCbk
zvw6s7PT4EiWh3RARvQo2zt7f+viIqCQVeI47q11viT3SDzrwzz7fVNPp7CM2jN2OaUnh9N8H0Xl
dHP907bOGlKBtAEJ8g1KvR93BHBgLQwRf/V7J3DUk95p3QPYliB86rVStf08WFQllLQVL9cH/q9f
tH7rQYxAP+CpJ1JejWyGvHMyAhd+KY1qhbZErP9oHFxgfGHVdnOjg4OwTzh1pfFxaNIIdYMa+gs4
y9H4Z0A2ofgE6yRVkZaPoTMFpT7YXjXFSMXbyAukpxbut3wu6z75nKOEtmjlBFUHgSNqwlsw+PPn
pO5lMEqTYQIhBb2mfxchdOwDnCTxPot5Ri/CBiLkwZ6p36YhsUA02/UIKr9D8e4O1RwN36DrE7Ox
A6jWohHm8JoQZa+u9TEpWhPO7kgo3y0yZpWSSXdJGg3fgdsm2anturg+/f2YikWJjDo/Jf913FXh
KRH1QqICX8Kt9+qqmNh23AxHAK+BAlm1p+jxv4xJB1o3HI2S7ioAaUKqw2PDmJNuBSyCAqBZcDec
DGkcX3vZ2dlwyxu12m8ALngqZY3yO32NjzsdgUKtDxCh98Mc7wY3ENjYHAyEu/eAMxtHSqc2bZAi
mSZxwWoBHRRiIZ7lo6+j9hChMCErEto+OW6laLWmyPxH83yftFPy4/qMblxTuo7EMvEz/6Ip/PEL
5yFpTdmgt6ciM449hBlPzhHLHq0/9qqh7rQvt/Ype1QxdAW5G+pxH0fT8xHNWohUfi3mDm0jgRCo
Hkvq6FliRq/ERMB85x7eeEJoYRhsUZJXijyrLWOXUSi0qJ5BJKGq+SDShR5sRqkJ5DH/YUrSg1VY
2ngobBHsvNnL7ljvHtqlS/ivGHgCr4ZGDa2QW9JTnzulPnP5Z8dcANBrbD3xcZTVzya2VV7RJNLs
Vn3d7Mz21tqaDsk1RgUatbvV7qUEnBOcK9wKoni2sRLyMTz4OePCcnN9EylbI1loiC+1H4f4a/n/
f8QIqYKqVhHWrCthkvopSgyKqhAPpMJDpYeOiOvMefWgWR3cYDxfiu91WxdnQFr2FzkvNFCIMBt/
cgpq8zYGtyJ8pJWpI13/nRvHmecK1xBdJYqiPPbxZ4JREZaTj7OvR3A31U6gBN7CQt4ZZTmsq3WH
LwO7nroiVe511CKpCg6CyEL6Cq9+dhP0eVfdAbsObzv8gSAq90OjwatRkjsLI07UnsJi/kYdt8Sd
dEyhtgCgL25kKwb0b0Eo/tXKILtRUlY1TE5m1RIHFMVQ80OvB4oJKSZWX0E+QfdIHCexfppSi6gt
ktCyekd+mE1nu60xXTZ1Kx0QMs0tVIIrMbFIcVohwC+4rO/7aUp+jnpUPetxGP5WKzMXXjAoIezd
AAO2A2alGNWglN/caqjShV4umVOBQ86g3mpymxffrs/kBZyQdMWkeq8smSC9yHUSmCEYi1hCaJBG
d7H6TlRQDf92iP18hV8dtU+y3urkvHFvDnd1N6IYWrAw0YFC2vTbAiSe7zxAGxudij5HifocQem6
m2ArCFxmtaL7Wgnq3Q0N5TNZvv6E9+D4ev3jN+5KckL6XTb5KJ++XGx/nCnZaYqhrAy8NSXuFqTc
RI2UTmLhMRwKeKMvtBmiv09oKKNQgwRGw5DryzKcYzVG+l9DDSI3zTNhgxOfBhUPmn8mXbH2um3L
eVsdFBtUkIGA3pLpr0OIqJ1oLs6K5ucaHG4N1sJNY2IBgPJ6/hX49nDK5er5+rRuvAfsJ4rHpk4v
Q1mDhUgdrV4UkU5X2wJ/itCRirW4nQ9PTe0QPdc9ZapwTu+gQId7gOeNCwhDesCOQHe4kp3Vmg75
DOcev0VQqSh0Q3VCPgtJ9b+/5njIQQbSKYVIskbKDTHeKelUmH7aGQPelBY225Gy53e/cRTsBRG0
QDZp4a+r4okwnEAnIPNH5O89By0vrNaEdNRKOofX1+yib8k9QA5oIFXlOAqzt8zrH2cBHD7MXSya
/aa3YJebuXGv2yI+xpIxn63JmqgU5+Ifves1L5LsxJvxPdmZ1Y3zuCBOWDkKt/yS1W8w4SCgKZVY
vgHt6GuWGAJRcyU4lfZgfMUnPNxrDG99NaBifanrqYBj7eUX/fHVdpuZFWQfc4l2CwztDegycwFF
0zEqj14Svn0T9jjpMKLCGsYD5oyztXPhbX61TZRPiMiPWR+XdJKnMcpkC2lORz+lsHIPuOWgVwWk
wCs1K9lL+TeOiCNTtFa58xf89goDCfE9M5Ogs3w4T4mNQIiTolSrF56wsTaxKn2xvbbjF4APCEfZ
coutPfX+yUgat6fk66E/b9/EaNB8ub4Jt34YdU8dHykVlRh5FTwoJRL0gywZnF1bf7EIcV2j68Od
79+4Epnp/z/K6oYwEEjCDD3G7iJF6pVn7zu+9OrXcdB/9AgA37aD0HbC1P8aPatrmIeGjjWdXYg0
zmpnI01PyG7zylZN3kluZUldcyqLscIOBUdgV2DjAk8nQzTgU4GeBVylCoGhBzVBU/g+lUX/DbHW
6YzLTdB/izNJx+9BLRDgmVBKQSQEpBYSi9B1w0MzDOlLYA64GaVqbx6ojy5seSkbv9DDkXBADMPW
wJ3PaC0vBrFyE6UCDTYN618Yh8j4YxnTJErg4UxiBC92MIJLKrWlrhgCxQ+9dkDbAZFdQ99r4W4e
SI1SH3xUCA6yrn48kBbiWOhItyalsHJyTklC8HbT1JYcnZUUz1e3bXRHcpUpts6K2U0IMKigXyFk
RYF5c307bly/S2uH3QiFBDD26pw4cacsri+mP9NpOCZmiD1aomLu5eTyzh2w8WQyFJXxBWq+dAw/
fnZqpNCMbJVXK4yjXykcJ3SLK/wJw2Z6gPg2njt0CG5p6Rt7oTR/83pnLqgGymdcCjRfVyPnSH8m
02z67Yz4W2Go/UEf471e2dZU0gMlSyTKwvZrtf+RX5zS2LYMf5hHzBJDJedmS7SvCNV+/vtF42aD
0mADlyKC/Pg9uGXgEaPlvMwOfs9pGpc/gNxqD7EATnF9qK2LhFoxhtJLsEoj8ONQUoHCYFWxP/LR
0m5DQ6rfzDxX72OS7nt1RG7dMpud2GprIh2yK+ozHA6uwI9jhgmiawlupL6lhZ11lAjC8kNs9NUR
fZVkJznYHoy8ADQ2Qau6Oox649Q59j2GH+Nmzs1QLvrlSnJG4knfOQCXQ5G2ygSMEPIIj7XVNpzi
2Ej1nkvZUbP5rm4m5KoDY36t5mivlrtM0ccdv2TIGqYUFHQJNVZDofeQcqmqhm/As4cdzSOfI3p4
ur45zMsjrSzXGBjdBXh2Ubxz+iiI1C7R/CE0audmpGuhPhtdOUR3GD8XGbZ8Tne37KtfBTYVqBfz
rCIW1qZvWBjKb44OrvDQ5EmNbJWSqLTNkWuzkH3FSw2vhVYojZcEwv4yWibccyVSi98z3IbXvgKf
fwpKU6dCOQbBu5nBZXQlIwo/wxQr83sbNTTbTTpqjy4kC0k52H1gvmddamg3MSKB75aB1gIq2ZLx
L0692nuDcd8nfFXtnwJ13fJACttP8NLVCuPD2mpvIqfqrDe4ZpS40nmu+5d2zJLiLsWh4XkujCE9
BX01/8JBscnPQYl4vzcNQIKQ06zVtwF2PBikGpTvAWRXoZyoyeH8omfFoLkhMgHvWRpE/bGcEoFS
CAHzQ1pJJiZ6eS3kW3wY0QRU5Fx2O2uRU89MrTN3nvGNZJnGO0+4tSSMVDhWByIWsoxrQqr5RME4
NCJz5YQ/5TriNcSgWtEf+kobwFGkCYaWkelk6HGq1vDEk6V8ne3KaXYipv9C4tVmBjhDGqmwmRVr
nU72oh9Qi5RpTOTRq40bMzIfCYJk6FmPzYM9WeKIvzPSFwmtq1LSHS/SowTJIU2jxyQhHkRV+e36
1leWaVj/KArlMLPIJWjAru7gOS+RlcxK1dezqUuRDbGl4j4u0ONgtznhV2sGw3IeixhFlhbh8+SQ
O/Is3cLNEdltXuVjctLjHI/KnR+23MjrH0ZTmUAfkDelytUPo/0FznQqkauKyrJHlSyokmM2DbXz
MDly92OWnHRy+za1ywNyjjJ+ADSy8FrR8RH7ouZilM8SWk+ap+GUWyELIcQP2vPTpypW+l/Xf+3G
PaWC67EXVDXRxzobMjD3xBK10WiW5/JrimPpeJg0hBx3ZsW5nBQK8CCLgf4ymrl6xvoOIpYdyZov
D4XzLetDDBwAcX7SCFXRtsGuJkfieUCAaGwzRI9qrBSUHWDA5VPK6wLqH/ERyodgBfmNf+RhEtxv
ZIJq7mT+8MqS2qjF5ipyIyjGh0jbTs45Axa5kwpsTTEPAV0dwPEK+OePw8YVKk6tmCl+zb2KBW+e
3JI4qDuHdONtU3UNOAAGWxp97NUEBxlMfjgpuk8XAJt4VFOc986pwmcdhHRy+utdQ6JBKElBGu7Z
+ooiqu/HAlFsv6xyw58wBHmeRRLu1L03Jo7k0aLGS+8VsMPqk+rBLhIUdDWfsDK8DWQkbiBz1Y/X
v2X5W1bHFeQGaD3VodRLRvBxeYpZWIE21INfxEHg/HYG1Uw9eAU66pctB/ChoGe9M+bGTtThMkA0
Jji47IcXsznaVgn9S6m19vsgL+gU5EZcC5kdr0I78H4qcfK7/qHa8iWrL8WowKD4Af+Egt1yRv/Y
/62GbXU8ar3fp1iaPORqDVYOaX56J8CZmiemBycrrEbFIiAb0uNG8cs4hkYbVYtIPNycoYpwDonz
PFG8EEXF8NMIu/jzEM/0uRagxoOV1QW+BWlUKW9RSMjjAsZfPJdTLtwfGuYq6beKp+qHJCKlPKdc
GC1ALjW2TkOWIhSbE12HL5nd56YblfvkzK25Z0+By6T8I7PyH2fBihzN0msh/CTRptcAQxeMQhAW
BM4i1NNI/RprFKUeXq7P/sY2W1pzoPXpz8G7Xc7vH5MfFTUCbjr4dQUS1VMWon6OLpB1gPJqP3NZ
iZ0Ld7lV1otNjZJeJAnuQhL9OB4lsI4AGiA5tqrG81Ao7TvCXdEB1QSERxsxvwO0qQ+oPxU7+2zj
2JJbcgcZpA7M9GqbGZXaVkFDD7TTW2TQEBm7MUJjvLk+n8rGhDICp2i5HdAMW0XY9WwnQ12ZcNTi
DskSYQRyezYTRfXNajBDNmyZzi5mRZLkZcgQzXdGy5547TAhTV0clQPxqwkxCDhx0fWIm6mNCu6n
lIbPKnbU+s7v3dh23Jb01Rbu0iWhCHsRvIubhCYecg+0h83qacoyxPd7oaWdGzdB5pejyBzv+jxt
jcsVDZ4AyLOqrkElVaIhHIPIvy+VVnXOOhE/602JJ3CfKp94JlsEWZv4y/VBN9bmv9o4lb+FHrnu
7/f9iKL6wh/U7LlCIVHG3cnu7ePYlV8CPKb868Nt7Dh8/mjO8r7KdKVXR7opUlnvsa7027ZD+sPq
HWwY9Crbg2dsheb0YJdoE5KBw0Xx8VDNRk07EBNL3wALPXtDqMU/CipMi7RvMWGLHDW6r6Df2wPV
SONXGb119abXawPjc1Wfflz/7o21tQhpNJaJ4A3w4cefMwaFhJ6s3PoxFpvYeWex9Vyxj29Ep5Z3
KTJj6lHJovLvCy1LpMix0Ja1vej3zGkqx7QkYBT2CIEHAe6JWRq2556w4Hj9EzfiRqSXqX+Q21Jo
WacekzORq8ZV65dzpByM0FTcupGdg5zE4jRqVXCjBLI4xZylU4SZ3tv14TdKhQqbim4Sdyk1ijWg
I5nBtsdqJXykM+bAU60OSaICm4KnGLFqWOoWQlggldjtRy3OdKqsiRJ+lSOUf3du9I0IzyKGJIKF
LwgaYXWvjmTZSD3C3BnTbvJMMDqmq0tj13htXzZ7PfaNI8wNDoOBcwUUbf1Mku8C3RIt3K6hBLEn
ou5MmtW5Dh46HhL5xU7au/V1FhckxQxWm0j5416OcGarNCcRPkLNkLbrRsNLaCym8BueHK366fq6
bryONGVJz3io2Frr0WjoV6goNgI2WScOnaQgym8opd8linSyRhSCR8UynmvUoHbuY0PlQz4+zJRb
lrCZz1x6tKtlBN6SBGUGgQiGX8pR7QnVMXro8tmljCHTAoM68jhn9vDqJBFGiqVuT18R/5YGDwxf
QJXdtgPzGM6zbaMEXclYRtnBgIDeIFpMHuZ6jN0JDwXFQw2qao7tkCFe14aAZW7stBwXFfUZRdBQ
C5TfuYP3DJqO4WS5VlBZr0rVSpk7o2X2GHSK8Tu1FCk6GSNdA1+jZvJWhgFKwH1TdAA92u7VGRCg
ODkQNZABFIaksXgT5pS9NTg9qn9mCpgXMzLPgJWIuk4UDL/LCIE7H9KesA74vhiF16A1GRwUM8Yp
zjVyRJcPYR2Zxs42u1x4jjJYTsplCjnZGuFiJhNEP6TYfLSzK/11EWJwfmOv1UU36KODJonyBq5J
wn0buIRs6h70bfsHEBdRtpCVC4hfHUZYulkS77Gpi+RlbsHWoFLc1g8h0dwNPaPkEXBH+2mCUfrP
9V1/eaaJl5aWB/EHl9q6Jxe39NrmVJvRXOZNkC10RmWM5NwBEZXTNBAWXR/v8kwTcBAEMtWkO6jN
fDzTWWpFNW4/8Az0tjjGKJgfjUb+V/TdcLg+0uVL+HGk5dD9EV2PqlrEuFbIvsAI/ShGp8OAqUcE
nzfxpEZYABnjVN9cH/Qy7GBQTrGtEM9TilpFoCKZ4KNHfJ4aUEQdYs2+7ce02QluaBFf3hhE0f/V
rOnfXlz8RT4NgvrJ0jVPiuGL1iN3+92py1T7UVmQKu5kPVKHG9hmmKmLuEFfPEDnGpn4DI3Fo96q
Tu0TqqSUpACvJW5lTmL2MONVsfwt89lwNUVUtZthDLYI6FVVcpc4GUXx0EyrDv0dsLUeF01X+22l
Z/0TscWsov9v978qPYAZG8W1QHs6CmYJ+X8Fe8w6Ha3eq6OWu1VpFYHydxbgMRziZtfDopm07kmK
LKJQQN3R+AYkSPpsxgnamGEWduGd0duYymEyH/4OTCu1PL1Crdaru5jOo25GrTsPKA8eZsyvkxvq
/tUjHe04Oy7VpRnZltj8pNMriZAdEcV7SZB40o1AebYBvz81/Pg7dXBwLg2jUMatEpOw1ptnShHo
cSdJfQ+h2aDwjOb7F0UodnqI8CAb+TyhPg5CmZN/2hl7OpfKuKDSHhAL8DzmTfXdTjq7+SmykqIo
kl9OdGegHDg9zrKUfBHTFAVeXbdDeULy1Lnp1UIT75jixK8Ih+bpjWmiDn22Me4qn+SSI/NeUBNo
+F6pCrFlNFuQXGJWX9HyR8urHbokO1Zj1ZVPSQ017SCPhh3/UFvKo7et3fC0SEyMdlDyRkXV0Ch6
54zwfxD7HF7UQ2bsNmCRVwLx+bRRplssYm37UERQ8D5lAlgWuOgCEwkbz4/gm1kl5q0QKj5eFMcp
72uUe/+RjKbtKYkr6fiWzZXqeDbsF+1TECd6dYT1kKcHC/1m+8sQAiC8n2tQhF9MNLjLH2GaSoqr
Wo04aw36a5T7ZWt09QSV0HtJBOHgjmNHdDXTstbvmjnWk3OYlw35VAuS3EUUWFJwwp7MGM/tuW5P
CCby6mV2Qw9ATgyt+tq3sTV8bQ2pVd2sVtUfYa1F7V0ZF3h/hG2EoNHI/SufJ9xCR9xElnDOEVr5
yTBMrknIl5Z8wpJCRtDRRKB3zAH5eixE0XiCSnyMAK2p6MlRNPikg8abs1u5xPv4MFeG+h1rvQBV
XQz0QMtmYnrGRgtvPTvElMpBtlnjj+b4UObpVCOtWUTdIQVg8TMIGpPaUJon1V1hO+Mvp7Vi3qih
YtkpVI1YokeWIfmWgKrgZni0xriMEuMcM3whTJcMAjs+nmY1O7S9LRQMtW3tZ2OAgzjS+aHDj38o
mkt5JNrcC9VGjr1ilOL8rOSdkgNXC5Drjysn+VJiXnxn4udGU9wOsmfZEKZxtBOw6rfwevrptnKU
uD1ZsxX43MHp8IlMIn7Aa0Qub7LBFM0B224OlhVNNBfHaMrDe1kRg3bOMnl4zVBeeof8jquuniFA
epgNs4u8YehDzHMqKUH10Wy69BC0iITe4DcwP0yNXd8xa0w6HWxaWTUtqNydbLlQjnPiYPIIGMXs
voyyaKxf0D06LGjbDrsv3oUAs+pG5e2djGIxzQMSAo2LJ+tXgbuH8j6qcv9ljEXxpGSq8tmAJhPe
xFEW+8PY5oo3lVibgVusm+aGv0Lze5vMyy0bg5YNQkF7wetGP4Za5dLBXPJr56L8aqeVESdZbPuB
iMOaaC6yT3qu6j90BOReU33SvleGkT00ldY8xHFon9pQNQfXaozoe9gXY3DEERSNemwGlJ2cdCPG
QDIIgQFI/+plq18yY9UeOwmqehDUB7Z9dRodZ7wr5Ga6k/vC+PuXHwFADh7VbzDS6vJ7/nj5RYih
naiYi4S88LnBR2N0ecWyc8BejtwiNp23qQy6L3/99oMfVUhIDWqJF215PIaQyE0ny3cQpfBIUvv7
gL7d6fool9kvU0jxDtw7dS5l3TroACcLJ1AsX8o0J3NJCgPspJNBeyzwmf/S1FFxpxtVf4+n4PAy
N3P9fv0HbERwCFyZFDxUuCHaugSPhl+iiobZxTxGeK0GDrEKgciOuGOdrw+1tXE0MIiExkt+uwYd
yFBS5bFT+VaKY26AYTcpGY8CMvPOowIFai8Ru4yqlgK8SfEQAYKL6E1N2hbbAs3yFTX6oYdmfTtn
jvmSBbO882UbcaLDUaWVCzqF6tSSEvyxRWmRqynXCdi7MCI5ygbl0eiH6eX6/F2GwMhF0L/AqxNa
FcowH0cJJlOte2W0faOV5LskCSV8RiOLSRTVmY5AeRhUds/1QS/3B3TxBSO/ECMWasbHQc0Z4/O0
p6Cn4pqEICOmDjSQDUDpvXL8X4aiZ8sOoYe3PguYdtSBPDSUuSbc6tGC1NxIN6abPAminWN3uWCU
nIAq0RPlbF8AbzH1iiMCO9uvIwD2CyD9gai33qlBXG54RqEVgDwNYD2qLB/nbs4A1ySDbvnc5IF8
BLQZZq4WGhZ2UBKG64hZotb995PogMCnWko1mlfk45hy0nIasHBD0FRdYipOgXLgIZYOpqiHnVz7
8vYCtmyiL4o8ELKR65Zk27aRwEXH8LvFssBFDiaMzgMG7UBfB+DM3jhqNv7iRHa464IC9Oj4jc3O
Of+voLIquPyHkOG9ZJ/Sbvv4zblllYh52aY/1HYoHbByMh7p0xr6gd6E8wYhIfkNJdDAnRHkeOUu
pI3m0DZDYeL0AVTRpZ1gVSc0YKXyxgz6QfH6KkzSU293mDxg6NzYXuiYVfM05ELtSCimsHgNJSgc
D9M8I88Cv3Ax36KiitsBqjjDAXiC7fdzM9ECSlLtHTBLp+7c3pf7mDoHaltcOQ4MljXsri77eUIH
y/JFXSTnCDfPu1kuup0JvlxmlEeg11FXgbR4Mb+OE/eVI3GRlug/v3RTk37DlrOsXE0VioadphXd
FjmeCK7a1OUNPnH11+u7+j85r49LrIFP4TKnA05BYQ25kNs4aQJU/XxtsArVA3diFq9DWjXdnV1Q
Ij0ArXbyQ0aK9NZjZ9piGyVjDw1zPxbfIjRlB09IWFKdIbThFyaj31rf1clgacdJGjApUvCT3KNF
Xy4Pa0LjmTrk0gden49stqSKTaNTtFDmY5woOU5iGGhcn5yNK3rZzYg+Uffi2C+/4o/XZ8Dx02li
x/CLxXFZpDQJ3Cpmh891pu7pFi1nabUQGhp93JqUjRdawcfBEvxXRChDjJDIiQ+dM07/9PNgJZit
RNOTTpBaH7rIku9jTezKWmzMp8YX0piRqZYwpR8H1+Q+1FITnH1tUbYLJzM9iMnYexw2yMtgO5FM
gy+L4APo9o/DoInSWk3d2T5qteIBPh6fN2GY/tyqEpp05CWTRGFNFmpNls6hgP2SkhWkhaQNEP3l
UMHc3px/QOIC2EblNeSUlIlSuggsiBwfnbnAPoSafna006S5rQTQ7gOmqfFDTS8dIHLaNd/MnogD
b6nI7nrP4vWXj5DxnHdbEaht4Y2rPTo5WT7pnyqVB/R7cOLW5gKlW0wjnL++axYp/KWgCQCdktj6
lu3zgP+Y2L7dtdkR82rtrAHD+fv3C/FHeiA8LFRP1VWQUzpyYIYj2UUML/8wCivFaaDAV6me9l6v
rd0EowlRMfk/fY9V8bJXM15RXC2JD1vZowZueBHB+k51b+t0/jnK6oMo6CW1rqdMmxrPoHaq/BSO
Qf+WYCi0M9RGgEgUiqzGAsMm8litUDDEWZWGke13sjJgvTxhMMndjcsltaF7p6ZZD1Xe2okQN6Ic
GEwcxwXibqtrElMwC+zHFIqXeoQJjZHNw0ke8IqkoTAeG5yUnq5fd1vLRlvHwkaM/XUBC8zlZuz1
YbD8lLl8nHHXPgA+s3dCm625XFpw3KyEbuzjj3eAk4EYinsE2ahAOt9KDL4dLDupq+B5dlu1g+Rj
INXv6YpvbBYodvpCtSMovXgwbEp8WUMk4WcjVh9xJYU+Jm94xTmRvRNtbywbtzeNOJJc6GfrbILb
HZxeITuoTUUFOWdqqO+SJo2PdHmyByiV+Q44b6PTCkgOCWBw+7wcNH0/TumIuUOID2HgU/0NH9DX
sn4BlNS+Up9y3kbwj16RCi7EOXW8VM3N5zopg3En8r+MZQD/IMmN0ocJaGL9fhHMlijCleFtaVJa
x/M9Ge7mZBrRKUGj4EtEQOXgWRWl0cFRi5AgXSmqeOeS25j7Rf0GHymiN9QuVzNhRTlUakDYvlDk
eXIdWconUKDS9LuYA67UyIzKndt7492mZKOi+wWgANmv1X7WDQREo9GR8NCZY38Ev/FU4pV36OOp
OcdRPbqFE81uT0Zx89fnFV77gsqE/qJdLPsQ5kblzBQvDUtYT4OJj5pTONnOef3vclsFJgi1IZhE
trpEiatHO4FIGs5OLeF4MMoKTusoUvUKbp9uOoAxcIFzy//KkpU+JfCiMbVypviTjNnoD1WZjfkt
j9IkcE2Cw4isyZjHxzLOy9wFYo60bKXUpnJwpF7gzBJKsXISQrEC/JoSGf+gLnQodGIuPx97yKz3
LdxK9Eq6TBkgOGX4g0XmZGOmPsVDet9n9BncHty6ca7CUHmDyeAMZwV0Nb2NsNde2qENvqLTE7+I
pshUL8Wauz3SSonEzQQP9nlG/wqDpWFxABfk7iDVp1rHdjZdHIb7WB9fzRT+/iFFgm/ENr1TPuE4
YWJXZuTZS19Euenhmlq89URrODzaFZGGCCQcq4wYWOmhGfMGOGYtrNbLe6fKDwIbOtMVoYLbnEF/
6IVnpgfdj+RK50bdWNPLKcfi2SgjHJvwYsA83C6yUX0qEiSHgIxrGKYmqT3dFiSjv3NDqL+7EIB3
NTHHxyHs8u+IUqaOO1LObg8yjeufcI21tyaP85+0NINvXRM273aG98Jt0iXzZ7hVmOLZfGqD9EZn
30OlhciVWFJ2wi6MnC+gPoQtJqJSGdS2xNY/55JlRjtv78bNvUTfALBoPC808I+X29TZraZ0nQTf
PP46japJd6BR7KOuF/HOA7g1FDrSiGQQhxMlrSKKGoNjfgaBilwU4zPyK+VTgcvWbYy/684jsfHW
LpBGleIP5ICLt5YGXxJgImf7go7JOcXk83FKMMy6fkNsXIf2woYwFpQfmexq7kyMpTCut2wfxxLp
HxawvotiR45hqmg2KVNpl713fcitDwOHAvIHVJVM8LJarqQNExp8JOgTshuS1fcPmQp39fooWytF
7Me8UR5cqlofR7GjQalj8OL+0Cqzl/b56Ond8A6cLN3Zfpvfww0LZ33h5GrLs/dHDqibUmaaEd9j
YUd9xn8Sg9Mq2OuHb3/P/xtFX32PBBG0yAqAaBQ7s0OK+sUNjaP4IODAnq9P3dYH8V5R9l/EbpA5
+PhB+NvbKWZ+1LEUXOpbyl2/WslKfv71KLy/ix3eQk67qJ/gf2xnUhM5ftj2+VHryumklGXx96cI
DqHMowSmjpByNW0J8g85JncOrgCxrZChDYFzxlV6EDuTtrE+ZEwUmRbJ0kWO4uOkCXkO8rxt6FlU
XfeWDglAAVVDPY0ueh3uBDFbg+nsNPBVYLou+Ahq0FN+ESQ2kDECD5Y9KNy2H11cxfY84TaCFwco
MP5otCgsMt2P3xWaBZGLSi8mo/whHfD3pD8epHaiuVMpVQJAQG//LCLc8BTy7ufrm2TjekIhmaUj
xSF0Wt8VkYaCVT5Td8e8OnelScIRdIgqHZZtNb2haxLuLOPW54JGhIZLS4h/Vnt/zqi1JoAzfAQh
0ndwvxje9m0we7T7skcpA4MJI0N+bPsGfbzrH7u1qtAkaJAiNEXFfz026mRxt2RXwHvnW2H2BqGO
0VgPwD90ded+3Djk0Ls0vE7ICNDUWg3WcoEEs1VaoPJC89hoTv5o52q2M8rlJ6FKQdeEBsZSI11P
Z691mCu2beA7wB3OIBtat2uj8tNo7fp/bHDWUDRGf8yApeNQGF99EQBThS51FPhFTaHHI0ufIm8p
G8WUMTT7MylFMxwwjjUHrxV5Ox7KHNdzV6/0AltcXSc+PFpja+7BbC/31PLDKBLDxYCzthYBkVEY
MtsiXuKTOQxP1D3TnwiM6icciJUKmb1W6Ad1CpvYzUpsUY/Xt9Xm8AuQis4El+36DI12ieGGrAR+
3HVGfsAwe+qRNwL96UphW971g6x9BReZxUcxoGz21xGGLhPmURhBs5vranWBlA2mmHhtBAiDw/rR
JcfxCrnqj0XgaC95mO616jZyXR4U8mob9Rjy3XW61TR1TWe1DHxZwz+91wWMUtQOzJupw+u0U4R8
NJQEF5DKHp7wL8ZeUh+ql+uTvrXxSbhAkFAwtS76Tzgt9G3rNJIfjYN2mJwR8mwmiqNaWMbOGbs8
ycsDSsmUO2Ohsq8m2EpbMyyHUvLVEYsKPSGfttRc+x92ET1qdNJ4eBap8o/vgDWLrioKe5nVZDrJ
SoaNoyiS45giJdVhneJl6aB5sYWI4/WpXP7mj9kl7zcuEYuYJoipdZEr6iDmBbMe+Oj+mofa1PSH
sKuLgy1LxSeJDsTe67qhlq3D/F7OKmNedntxftMx+hKOPwMPWfK2PFW/oxAW1i9GP5v5qci74qsl
hPa57Qs9O1g42luHIrDjEn/qsvndQ9171sqW6s71ydi65cBDAqpedC1Aci+n/Y9o00jtOZObCkhG
ZqT5qR/S9FU2ExWxVtT5vg6TrFQn6OPFd1lyQt1FGr941mJLbbyhs5L5UEuVku5swcvKDhBUwhFO
nbHUmVY/qv0/zs6jx26jWcO/iABz2B7yJM6Msiz52xC2bDPnzF9/n9bdaEjiECMvbAMy3Icdqqur
3pAKNZTGsu5JLH+a+/y5RIb8Gjut4c+hkp1JD/7BY3vxwqzOvj+ekW21kHngL94wCEZs/ADNQo00
M6daGCrmS1+kXho1LkCk7F1WRsDeUNu8PR5x52yDDsL3lmvTphuivV6CMBxSSatr5+4EEQBwRx7O
UabI/1TK/HZ0A5VdkkquM1SNuUFeD9VXM3wvOqf32MpVV5Oa3oPy1R0s3+4HwTQRnUZ0t9aJRxpr
JKmUYO7A9DAz5eHHCwOq4edl1HhsvH32DGju/G/oFJKWv/4kNKhUPZh4QocmoEKwp4WHJI6Bz3Nw
9AYU224VOQBjE7C492hgrtsmcglr3ZZ6554bRh/fugEK2SmYsMY4YTo1la5sxiDR1cEOP8tYPh4d
1p3IxfikWbwJ+Mca4EPtwybFIo7ItrR4NsSA86J1tVdaQ+ZCWjvS9965CQCC88EWDVvoLKsYDf9U
VWbxmO9bY3zhMaSjqh8f9Tz3vopiCyQtEnIuuNV9Mw8SfQAeJvdwdszYN0Kl/JzHGmFYrqygPyM2
9HasO1HYppmLJMEOsmLEUrJVQ15x1qj9q8pt81zlS/BCJS47onbunQX0ZVGEofCCoclqDmcp752R
PXqfKnlE3hW944aapCsjbnxQnd0Ziu4gqt2094Uu6GooeQEBo82mdo8sUPTnZaTzQcnMkP6rojbN
z4/P3d7NQWkWmpUIXKhrrIZLa2UZF5SL7iA76//GXEMMDNyxnJ6SjDfydV7KcvqkNeOC2n7YIBAz
OLCnvTRVG6qwLWzW8yRXcnZwv+/sWhtgDCUo9hLVmlWMQwClTvMQCn+mS823RQ6/TUYhfXr89TuD
OOJZx/MNcapNp0yOAk3Br9m8K5UaugqVwrs0g+5/PMr2aIiCFmgccOzcz+vUsw1qpdcFcLG3y+qj
ZPbOjGdXbAJ+WZK/4jnUD4LpNsIxoNBQpZBioH2xOospSpdWq6C3B48v+NiZen6ZYqf6XAINOi1z
NHyHa1S4TmK0B0X/3U8VFz41PKDZ6zDeKkGnJfJgAXKf5iuosYpmkma6KoRbOpHa21URUG83aHJy
b9AI30Sd1DHp8NfAcoNhupZToNyaYbTefLUj9yOKUSqCxOSAq73YqwhtUiOy7pCX4XnJWvhcNMvf
jjqUb58/VEspFIldT8d9dQ3qVj+k6ggiE9Vs9Z3aO8Ciuxbd2UZSLoscGwdVym2aRKcRIg26eXSM
Udx9fe021pBEJswrIASInydm3JwnlCbcQQomX0r02UW4562u5Tq4IcHKNrmNuIbXHT+AGY66tBU9
1cYxvbjEHoQNVZ2FAvzXx0dve8BBLQJfEB02h3fKqgoL2Kdn/Cm4TWYcfRzasbnblTIe2WptY7YY
hisWxTUmcc0KnrUOjUu4fbfS1qXKlRSl9KAk4sErq+lRC2B3MOpeQGjFCV9rJCORrBMa8+A2y2Z2
bfsKPyazDm6RUh8hvX/2PV/lSshW0tYnJ6FYbmzoawpmZ3ZuNpEvzTa4zAh5Duss9ykySM2sdz/m
vBonr0R53TzJTYYWUW90xV/F4iTFObSMAgX/aaq/FUaZ/zsWFJ0u/dLPJZWGrPw7Yly4YvVYB65u
9FbmJksN3nnSbMl6r4WsmXoKQ/xqT9mS6BZCR3GfuWVRorCbq6ijeUufhoHHZTp/0+qg/nec0wQ8
IcCuHgUpAB1E9hltY8FodYn1FnaJ6cxmK3qrG9xqDOr3hrRQ4sqXMMKrctHyb0sxIpK1NMXw35KE
zQ1ckaF4UeEoOLWPfQbhQ17ST9NiQ4N544YVEy5MdOjMUmlcv5lgIOZFgAOSH0xt6NHqKe6FCsDh
8SibLQTIlhPIGeTFBVh0FWbkSEKioJukewsm7KsuV5qXLUr/Lgq40x8PtTmBP4f6qRbBSBu4sh0h
A2EYoDOspo3P2tCoT0uRH4EIdkfhHqCeJMoC65x+yfreRN+DYtqYOVdUJKVzAX/t4Fs2txtyLciX
CJ1PiBabqne1OE0y2EZwp7mongOry1xFUuPvgdMnvt5M8ZG3wc46UeVGN1cA37jQVxcPrbDWXPAo
9jH2RrK2la1rABbvFEXD0atoO5ToKAr0A29K3GhFTvFrBcG08mY20uCeznF2abRSf9aSSbkUOPIe
5EPbxWIo2Lh8FCyuTfk3X8qAHDIO7g3yn2ejq5OzNNVH1YftYokXMmVzhKp5v/7EFP7yQdNcBFpb
Az8wU9V2o7oKbwNGRme1bAL8ZJIfj/f53vwBpWDqkBshXK6OlJPHHRRzQcAyJ92VG7O7VcUAUGhI
swN1q82lLd7+XNhirShurDd7OUg1KUgokavGwbXV2kQ6gXWunod2MTTY6BEY4NSIlj8ef+LuuLx+
AOjxlXQBX2+Rkp5ZBw9KAp6nWdemlxrftubwKUhsEA4I+vsT8eT8eNCthBJfSz7EfQfBCcnW1ahR
VQ2UeiIiYiUV+jmuuGPdGJdTIKDQWC1yS633e6ib2inRouZH39ggMi3MMk6DlgRQGuVUlzyzbKz5
1o0N7jW9nTdC8KCZ+7MdZePHeXGkyTOadBpPStxPyQnEBdpJhjblNAQQFr503HLfIVmkKPEOZvOn
3MH7/NA6wwCY2CTxTKoGcaEh1+UjT3Hxia9vYV5BgpBEPx6+1Tqft6SoiuuqCu6TFJX0DifUquq5
ci61lajVKUdX+B45qfP3ZFTxwXN077BiT00WwHPM3BTSMnjqTqHU9GpUNT73tdZd8ziIvcervHdY
sd9yKFkj+0FPYrW1csOCaTIGd6lOspshN/J5ZnmuQWWAZCm19OAC3LYD2FW/DrjaVU0FOD6CKHhv
LfTzm7jNXdGHeR9OVSr+zTnpM/i3DAT3SQ1I56B/Rr/z0cDviFLAJzdyShBIq3ouaEnYZlW/nySn
ucRLiGlnrRmnENWPg2R/G6JMoiHwd+aYl6GyTobrNhkijetLLgZ4gvRAPNtUczxrsvTgptyGildD
qauLq0xm/A8SUZ23reLvJV9G1+HSdOcWIl1bOzpznB+BIcTvf31M+ChRoacYJJAKqzWt07LR1JQ1
nRKV+QwcUFRyPp3tOMgES7otP6ZhyrtXasEZZuab6W0ozxL9hXaNcMvavGtaA/EPtY98Tcuj99G0
FM92X1fLPSkM/cghZ28xRe+OR5SQ61t/bMtbRpUgLPtpGGbvNGRjAc0E04es7JKD+3pvKMoXFGap
EsH6WD0SJz2c9aTJYn8yncrrEhssWeeo5zalyfE4DuwNpQulbBh15CLr96/cFJUcdguGYaRwT7Mi
Zf+02tB51qxNXx4PtQ05FEd4/QJQFO+bdQMU2r80C5k8P5J7XL+5LQxtDC9CjNwDyrGcHw+3FbJi
dyB+Qm8GzCXqFeL3/JKPNG0yx+FIaZQXsf0FLZcAb7UgdSGeKeeh7+eT3Jrahcb77IFnTJ8r0Iru
lCragRLi9jahmE9fBLVkwFaAYF7/EDMbgUkP/JBg7JIPTmk4rmY2YLvQkHf1aTZOcQ2Tuy4G4wC3
sS02Mge/Di0um1/mQCrSzBj6OfXrRcbfia5/1Rln2UjTl8XmKXaqkBkYTmDN6+GEcbPm9/SOK7/P
AvnScjF3zF6tHQWOndsAxBH9Ut64HOENxmLqC1MIOsU+agaAnrGEu3bSEl8SbFpdB9maJ21oE68D
1MKiNdE1KUf5N7a+eGQDhKZUsYVe6AqoBPaIn3aG5QZFI/8JfLFzTUCsB+uwt/UFLlJAn9BTWSdy
gxzWca6axI5q+ebkYSG7NkZKntQiRlRU7VEA2Z1fEhiSVboLUHlW14EW6UNN4hj5QdJniMMoFQXQ
OddOQhkQxfhAR6WGuFWqSvTeqOPWBWnWHDyt976aTIYuCF1BoSb3evPRjrSLNhxjH78V+39y05nv
hzktLp0Vtk86GdwRd2B3QOYXHgaNWYBzrwe0lCQJMoe4qaDL7Ru5nH2apSR/skYp+pjRAjhI1fYu
XR46wliSBxYdn9fjlVGfahV8Jj/vy/BijSNg8mICj1z0yYx89hB4TaJrnx4Htt2vhI/BucbdeFNC
jEIy/wR7A7/BOfPPqYq6UyFFybvRCBzsudCleDze3i2PAAOhC3ADjo2rGKLWuNZ3hR35Vm0Csh6z
7qrkw5+zGSD3G6C7UsZR6iJ30ZyKbP7n8eB7O1noOYE4oF5KHXM1ujGUNDAd2AqIgGGIGuF4MF0U
ZbS5QzpzueSgI321Ua0L/eDxBYq69qkYIIXfH/8QMc4q10HSEuodGAhR41+ttVkbeMtMfeijUuCc
MtuMPiPmIx+kybuj8Mq0eERzaNaPWpsZtjO7Cv05rrV/EGf8WheT/u3xp/xMVdbforF3CEYiwVjv
W200jboXSCi5kBBGUhyFNkW8xN1LL1fQ9WYqBL5sR9Z3Tm6Wgp2nNkZJT0rbU9ZreXqSEEFqEGBj
M55gh+BJitwvAPc0qo3O6ws0o05TieDN0aUu7srNT0frlSC6h+/MyLOdOFd4ipt67bjSGGE1OUUt
Njp9rMu3hBynJPVUu+9hLg+GZ9mT/KQEafVX2PXBs1lmdu6RCyAP+nhWd44lPS3o9IhZYI25TjdG
sOpZYUjgf6RwvEx1p12ieQz+UdHB+zghwXwQXfe2CpmLBayJQLAp6rNVLGmglu+r9TL4hhroxalX
5yObtZ/ZyXrGuSMpBQCs5jZZJaM2aM9IW7LQz7Mks0+jqkV/YRGjf8Xcr2Yn5EGmYHMUhX+pvaVM
L9Ks5Te9L5rBXWoqQu+0uUyts4pE0OjmhTH9GVnmgsaGrUr2zTJQLzrZ0jB/b7Tc+hv5r06+KhMn
3kNftYa8sOT559IO4I2cumG2u9uYx4WD2FIJrBeNWX7UAsZgvIyTbjQ3ZPnm5TTrZfmEGrGDocCg
pJ+LuVLNFzlK+gpH+D5srqpajf+z+J+k/3WRTLxutSa0zm1FinRWe7UOPz/eIHsLRv6LIRMV5y3i
wlKXtFzmLvI7edZ8uXbMdyP6HLfHo+zcSYAdCJhEK4pj6zg1ODG2xnYdYSldyk9NNdZPZhG3PqJ4
+TuwSF+dMlC+Px5z5xHBs4hQIvxgwXiIL/8ly+yGqlXzkq0/J9BmplzP73WfRl6ASd9BANg7Zex1
NDR5eVKnWoVhLv0kqxcJJHJd/qgce2BN0/kzmA7nfRA6Rf/2Uw2QipqBuABBtK6euHNghxTPc+le
BdqsQmgZ5v5SZxIFq1DSmsltJE1Ovj6ez52PFJqdImXiwQk6+PV8QsbK6rkfgnsXS2g7jerfVoRL
hjlX0TXHmfsgkuwsH7hy5hL1WQLrGrlYW3GbkBwG977BOOw0hSJ681+jHlHGWnKwgjvHAHVwKrfc
kz9zw9cfF+paFco1/QmlrLvTJIN9nggqBxfpzhQKp0ZBIqVLTVX69SiaXlphZarSvZEXjRVTqU58
Nkcn0p9nB3/6c9WUoek9XrediUQKEkAgGhzCb2a1OeEFoUujZtK9HvXas4dFuqQV+lgpj92DWdwZ
CogGekVIpqB+viYMZbgrR1qiZL5TD+XF4vkqLFMwVa2zw8Cl7iyZSHN5vODaSnK9OgQJoqqSumiZ
b+WxU5yHQMkcF3dzYzgZxtCYqKY1y4+mt+L/IZuP14WuIBJ5ytEK/jdNk/qFiFstntbIenGuUhW0
0ARJ+6LPtvKH3JNYu7jeIKbnlH1AOW7s2r+VQZX/0RCLAxdTJuNnG9DkEQl177tIslDyMinpbEqt
+tRTIZik1K9ip6GnicdsAGLkICLvjfKztiI8XECgrS5QnZvImELe4Ia+ZLdqtBfX0Q6lnvZGEao3
PxNU0g9xL/wSg8F3IuajDbi+5FX3jA7p6LZld4ShPxpltROg0CjhiOYi/vK57WmTGV1UE1GGN58j
AdMDH4HyhANg6PW3pIyCO2eT+ahPS+6oUS8yx6S86PLSHcQJ8YNfZzfQqwgSYOIpToGnez2UAway
bZEE8JUgjFHtG5TmHJi5/WmACx162mhYl0KVb5qVRm+u8pHlC0KyqFyCqlmFKIe8EDUwPfWXQi/A
78UyGpNoC0ZSf+SyuveVArmHwzaF7w0gCj+LHBXiMPNxF+/ya9QmbX9BR84O3axACPKHag0wRPVc
C/xumpHRe7ygu+ND9aanSia58ZKNm3REZ4JZ7ioDNbdlDN9RP5VPdmtEtzyaknd57ciXMc3bg5G3
cZJJBvkJf5NHAzns6/Xt8J+Ou58jL7KyuFCB7b9RXjbCk43j1sG+3Z4OXsi8D8ERMeQmDyrGKkMY
pOd08JCGSjxHz0hw9dfHk7nN8CzycF6iwOfQ7/r5Yv7lpCdaMdLnLZDdxPqrgIc1Gbknl05bInFd
E1vrqAteTAovR02jnZIqQ9PvB5JP2Y4FfT2bjRwWfauluV/qxfw1QJr0Ba1dU8ZeUSl+RJ0xfOxQ
ZfGm1OifUk0KUzctsjI7mTbg0d9YWgHbQEdAVJc2lDhDLlEBDTJqm9WXOsqte2REqiencfTl7TMu
xAlFnYc8cA3a0upZ7Xozyn09jrM7SlDyxxnFpZOTVe2XxumLi2XNzUHTeafyATcK2INoBIBNW8eH
dqip3eZh7hdDWV1mM5S8UjGmDyOVZq+31H/muneuaYM8cJahPU3N46gXvLehWWl2GnUT8W55vd6x
NAYxEk6p31Agv/a1jRW8YzsHx2b3S0ElwEGG+bztOGPwECpyYKT+5DTZR/gsA0oj6uQkp0ypIhzs
5nF+LrswOtsmigSnojLHrwtA9SPKyTZrFPguwVYGC4TU1ypaBOrY6T1oZh/oDMYqlWaNf0PG1wA4
jVN4LpT0dw4z3TOCMs4eoo31eoabHohWT17gj20MSMrmcn0aW5r+WCUHKOLisDGkbqMOzZv9Sun8
/jry6lvh1gBfa5PMR4lveaePtenDUWsOKt97O4iLnG+T6dOhs/L6+yYKpGFeByxtiySzj+YU8sBB
HPaO9/iM7i4doBMD90t0AdaCIpE88tpwuOICXa0vhvaPbsR/g+dU3cJpq4NX4U4IFmqabFnSR0LC
KmvoO3kKrVRL/HRU1eQLfZL0mxoPpvo+Na3gakA+uqO/O93e/I1oTwmtVHBdMNpWS9bps06X2oj9
rMX85DQsvA6wuKYEFqtp+6QW/fDh8Yjb2i8gfIC4sBhgoW+oDJZtD1XcUGs2i5Hq+gkPMbV+tqVO
wlIXTYJPi6wO2qUu4iz6r+24fS75GHb6l8c/Y2dxHXIz26YqygW7XtyhRcWdoWPfXuz+JQnq0qtU
tDm0oAyfI6s/gmHu9M34bpv8kyKpYBitAt9AQKQ1MjCg1oOFjILKQyZGf0a2rLs2llkj+p42eJqr
rYu6d+PCeMKMJlT+JK0bDpZ9b7eJexd0lQBvrW/d2El6Xaew4+MrRkUz63UJrf/Wmf+oGzv2hl5v
obsrYX9wwYqPXOXGwJ4o/AGEE6o5q0kIx2kM0pyuVYgbhqcvReY1NiqBZ8OMh+ehcz5oifVmwUCy
YWhJ/9832jakAQqBYBgcWmVyYJ1NZOHeOUtpHlw5IuxsPg3/StSfyL03bzJEznKHh1LsJ4YUu3kV
NpdFmQNvzqEmPd67e0NhjyR2kcBjrkv6BYCW0lqKxHeWMYE42TXLcEqRPM5O+QBR4PFoeycFH0E0
+yjwAxsTf/5Lcoi/4wSzW0r8HKFhV4tBt3QACG5IHv29gKt6e9TlfUZ5DDAS1YF1jhImS6nHjZr4
apvXd9rctofNbHvniZiek8BoD3LfvcmkCCfK0bzYN4i4Iu/sXpUYbxjbyI/GYDkjfuN4SACqv7FF
yK5x8yTOUx1YzWSmTEgcTkriSzlJSbXg+JdOrfKt04L6YBZF3H69G4VxuKitW8S3DTe7RRTMSaop
9QMnJb/k5XlWu9+whNcYRofsxw2yUzPKFZ7rrCPDNE7mwiZKr+I5c66c0L5GmWZ/qJ2hvlpLnJwk
ZdI9U2+ag5tze6GI32Ah68DLHtLKKqZMSTf18kxGaRgYbURE8ds0SPNzwnq7Y+VMxol4Xp5iKQzP
05xYB6dxG9MYHzkOoZvHO3RdHpe70Owi1SYfUdsGQ12zeUrttjmH9PfcHuTPCW/l+SOii/HBydxd
ZA4mJTShZ78G9XRKizWenTP7OBAg2B+X17bQj/jh2wPyszBOt1QATTZ8ICQZirjGTsyfIilwS/4r
d2wUywvbRvqNqUSCCWg2kQa0qPo61LCNFcnpKoYKuvI2WlaHTMZUoeC+OO48T9hIVPF4MboWCarH
UW5LDWcrgzujMUywg72yGrut9Q61yjbx66GwPk6lnvzIcWbD9oVOxHClNBkb1yyS4hc6b1V9czor
PnMR9J45tfGXdsE9Immbt5d0+Fm0XQAckVpvcB6hNgwIoBrkhWitzyC3kuDTskhT60lNA2j48Szs
7SjEr4CPI6OHVMpqEqawyixYgYkfzDbQjnEO7S+13bXDwZndOzP0gGERkXkJqbDXCx1bNN6XuEx4
9ffNcEnKKv1qD+oy3PvSnp7KLudtb5paFp7QbQkOXhA/zWnX0VERsposNFnZOvmz9CGrOgdH4QXP
k/STMI/uaNaFS+gpatPL3/KpGgxsEJR4ZBaSUZ09DSSbdoKGyxsytvUqciUTs8yTFIMM9Cajtdtb
tizt925SK0x2+mq4tfMcmJcqn6f4JsuDFsDc0xGzf7xoeweUw0IMRkQYks9qMg0rDvKySBO/kdXc
z9Np8jrbyG5ooxztj513NQJIlITh0uHJvMFnqoGj1O0wJH4EmOp9OWAZcdJiFPbmSkaMuY6nF9uA
/oz7T/4v6sUg8pRG/Y1dCkkExivUdvpMqw9O0EAO4aMAKAi77t20DJJr5bl1cFvvnQVyVPQAoCeD
AVgVU9EKwsfHBraQp/WAzmIj3Zq4s48KBHurxxiI6LB4W4H+ZbCHUjFnuquNYnqRHJtuC2f/4mSh
dSAWus3kKECAjBOiNej2rMMrQXs0Z2sky1mq7kXpVAVmLiXLaVAGDyGd2Xu8MXd3C1hJumbUuaji
rKawT6eljbSY1+WiyX/rkj4P584qBv0pU6xCQXF8NPDPcuwmQ74yLa0PcV/Y7+W0W94swUR4x0RI
lDlJiDYvD2q2oWSjiOhHWiZ5tt4EfpQ41iXJNevgs/dWFD0TJJDFOdkIhumgSNoZMUi/BCs4eApW
o8rLWM22GygDfd/Hk7y3qIJBDwCAgLYBiUR5RKIjpTypOqNw4bbnT2EC9sCJA/0HIMwjeO/uooIP
gWnEq0rbVCrUqsTfRGMmzWBUM4xN5uxJ63S9us0tgAR3LKkeBFYVfkGiLanPuBqHt3SqtKP6zM48
AyATxX+h6EX+9foSaZkV3IEN3nXjMrm5gsTtCbhVchuKsT64MnbHIrjyPqAVu1GiVLOepcZiyQfe
rN5MJ2nOjjWqbqpAQnm8oDtxh1Yv9SZGoYW+rgSFY6NH2cJnleUiX5Geqy6BHBzxUfbuQHId2PlU
Y7gKfy7zL886DaMvXYFA4Zshjk6nOc2mH0oSKv8D2GTj9FCU0Qk2h1o89eVQcRlqdLz/MhdODf5Y
WvW1c2a5P+u1VN5KXChlD2OtMcXVTJkz+6zo49C6CS/v5pTGdioAPLZ11ucqcw6ug721gVBDJYeK
stA5f70PoJbSYS7puUqmlrpGbStIkobpLTWzI0WmncMG2obQybUDBnX91siHWBtUFMH9Mp+JoFLf
2W4DHenPuJemi6YHs3JwvHc/DroiSEkKnrRiX39chE3aMudk31Db55ceL+5rLYXdnZaec/Cc2EnK
4MADOiX/Ff3D1UOqmstlgNZHF8gO4w9S4ST3pUnN8srk6y9Q5iyfvmZ9qXp4hgdruLfpecTAzgdl
RO4vJv6X3TiFCdCNnLFj3PrOM2DMc2fgVfz4aO1NJkR5JD1ZQSpCq8kstQFxA9FNc+octjOwJsNX
Ryn5z1z05KCusLdVBOQG+B5Ftg0SAN3hJFHbLvOT3EzOsRpVT5MUfqoQHPAKyx7faotDxwoYhUjd
IQVsLGoQVB+rETidX5S57rXcNn+EfaWeJH1Ir7lmHDWw9qaSkjE5GCxkGuurzWLEqdVgTJH5S94p
KIuPgceWLLxCk97eMuLTKAdRxUO+ZYOB4b0yy+QLpHvBEDwp1VCfkzA/aijvfhAOWjRNhADO+qAB
r+573abM1c2h5U7UZt+VlQP3XdKbr4+34bb6ygdBxdFQLhKQ01XASocSdFSVpb7ddMtFIi7SA4vs
90Bn8yv+P+k9w7TpoPm3d8KEwBv5MnFyg9DF/biuawwjAXeSKqPtM3CXVf88/rK9TQ8phbokmZZQ
wV8dYxxPGxXKrK+B4h2LChtmp54v6BLWnqQUB/N4NNpqD+p10XItwNseyth4rrL8r6RO0w8dRw9V
m/lIbnFvhwBmI1enzOPgEPT64xx1hldRhKk/D/AMeiAHroQZI/YTnIDfmEckPIVPPUd6/Q53bMB5
ycRm1CXJucSamt3UFmuYGBk27B+m4SAw7m0O9r2QtwEUv3nWaeriWIVN4cVJlexCKl/5gZTGt8df
tTeB5E4OoMCf18xq31d6W+ZOX6a+aQ/O2YCGe0ZCNLyFvdqc3z4UHQZeqLRbSBJXa2VTMsY0k3AY
Jmp8KYM40jxpWqbzCArySIBpbx9aQPRo7FAl2xRby3Cx0FMnFkqRDElRiUY3tprClxf6dVbZHiFQ
9uIHqBuQqZAGAdCJ3/PLZQnqBOZJwTU2O3nxtcm79oQ1dYy1RSt/lYtlOauxdARb3RmUJJEbhpcw
q7fOstiHOUJqlIaYgNYvMwxIT1lndu5sdqFrSrk5u33Tfn+8jrujEiMd0VXZlswlS4Vjai0JzjyD
5cW8oK8oEFmXrImsJ6tXiguCM0cy2Tv7FHAPVEkg1aJWv96ng7MMVdIw6Nym7/piiT4lSpx6uTrp
B2Cx3aHgxgudEN4W66VUrUh3cJFP/MmKEFYJTPzywhTk5L00edocPC12NirxRGA/YEVyGaxeTJMa
1pkWBbzH08z6H+6XwXXo6/ZqxKPUnui1jgeXzt7y0YTgiSa42hvYMZO4FMMw0cyREsmNY5ztVT0K
b1qkDpcCeLyry/1RRUWc7VV1TzwHRFv3Z0K0Wj61xtnJxPXJrwul+mAp0zueseYFzfga0746vmIz
N12noP2NnEiMyfMALbJtXUop8NcFeEIhDvndxO0UHW2ZfITFNJhm8BtrKUDrlP2J25vy1KySMpSZ
HPuaWUadWyfQDNxKqyKKYSWUqg92wUV/cC/t3BNcgNzraKGBVlhnfQi65SLjhQ4nei2mU2QvNsZe
p8eHfm8UPGN4YJHxEcNXC5iYNbSojpp3jcuJl86i3FgNRwLyO9AzzpswXYP4w8Nq/TFJmI2VYQkI
oUISgZ6wY3536kr60HAME0w+GBMrw7qoTgpMIA8VIyPyFow8PJR/uoMKw/7PEeBUQZqmNL06nJAT
yhwEI+mFBtYjHMrcLYohf1aWwvxWKWX1vVC6/pRg0XzL6Lt5fVp3L+FUHiml7/8SKqsI0PFDNpSx
yJkyTq7CgzpLjcadJz1+NhIpZkubmePj49y9a5RGv8ylMb8fq0h+iZo5trEQ797Oc/0ppcZ2oP+8
1Ul1oshc8LHgTKXRjwzNGV5tSYtnqqNex0Q6UuvZ23pkXUR+wv4WJxxmLRAUwySlVJLlk2HV6fsI
qMLB2d2J+ugBocWhoeKwRXUivmHO4ayFPuAzjOg1+8eM6eeFVLk6uF92YiGMf4IEx0jwtsX3/poq
DIE9WYUMGb8pq7/0qEyme2632TsZ9kJ1aiP0tajsROO5tydTuj4+yHujU/g1kG9D5haw8OvRw8Wu
2oxyhS9Re6UBDNwmqdvyojRTdEtr3bw2Zo6cD4HsIITszTBlSCHBhUvxptzbYwA0z1lOqVtO5zPG
NbaHKW16pVJVnh9/5E7/GfAA8Aio+ITE9aWKkgtRuB1DP13azsfAsLkhuJa7eRtOXyxLKU5Fqc9X
Kxq1BZU35e0sQR7g4hLgxiEwr1+TQZuM0yCWeB7SMwyV5bJ0Czybro09VvZgYndudCImPxPqAWXe
NRrEspYyjJQGLf7EQY1JMoZnGydct5Gb2Uvp256jUQ6/PJ7iHcagYEAiNQh6gGfluljZknmXYcaN
IJdLMp2X0KIrbCLYnZ+XusQjaQAtNvqTlpYKvOHR/IR1RgQFH4HxwZ2sSvmGIFt9hmw5/iePUVZ7
apphFNDUufScVkGYwbNW6/jUKJTHrsMyhR9jZer0c6p21VNQpouMLWUSJpeuacvvelMq85W3VJqd
aMJ3f9EuqqMLza7mj0lbYp1Ft6fImzMntm+FYc6xlyshpkLQA3uvbzsn+0F5nMcdWg6oB3e9Ht6m
ugyVb6razV/wcWqPkBI7xxFda6gptHeZzHXXNS1zBYJjHPlGhotNPgXhZejTwcukKvk3qWjIzEER
QcaJj9Sud3YNdAQBw6K7j7+S+GW/hKEoUOqmGGlyqVVU+o1Swd6cov4jVQ/0MYawcbM2PcLO7xxM
8vefBkhkvBs7ojqTtaV3YEfmfVidHdTVsfzqim+1qmWo9GTVdQqLwW0t8GfDVPZ/HmzabRpKtcAR
OtE/e0+r+xwp6CSFFkqCtmBr0sZWfJGzpTlQAtm5sFADEgYc5DF0nVYBvsqn2caJTbTYBqQbLXse
vDIrpoPy4v4wtCNEOQLG6Tolaxeuhwj0ojEi/XfK5zD/q4jKI+nEnQcKX0PAJqD9zDBf75NQ6NSw
82O/ihzjpbJrtOZbTT21CCZ45bgc9bN3P4tkFv0YSDtsktfjaePYBfg1xn7RSZWf2F32ecqGo17L
/igOfVCHu5i/vR7FjFHACrnqqfcpZozFrmy4YYrd2tvTCiyXgHVy35GFr6tGVgKNHSQS4kUjfsKn
QSl5b5UWTiDaKAFyf/v+ZiSqRaCxBe779VdFpaImeQ1mLsMo7dRUILJxQzwSGtyLWbBsYAGTloFK
WY1idn1f1SCQfD3UpHccJ8tLEHd7Xuy0PbXWZHlElMJVFIRaH3/fTgpB35qLDlSXASBxFbMWCXs+
OQU2qiw0MOdSFtKmUv8R1uD33xlJoILhZGyticbI1qYmz2M/NKvhz9Ioar4sbr9MAKUPFm3vgMG6
pA5MruJsvLkSZ9DsuFv4KMxjvKJx/E7NMtcslj+6qPv2+Lt2B2PNqAeLbb/OFSDc25KW6pE/9mH3
4hhxdMp72b5Uc6qeJ+bioFe2c87EZ6HvTgmfIvdqr8SLrmajViJRk+NkQiIx3xe4pG/fF4xCPkvu
BhNsvS/iLhunWZkiv8d7+P3UGppn0g187tvxCMW5s/mRkKfjDECEc72eQFOOOhRv6NHSaHF0P5HT
LPHMpW8QKZYc41RS4rw2bNI/nHoxD0L+zv4n1UKbkl6FIE2u7q9CK5XIUrLIn8asSb1gzJXPQTIm
lSdH6nx5vFX23pzgCUCm0OWkqLnWsJeyEA332iz8DA3DszJrgZfKU4bnZCddBksNbrHifMGzQz9J
RuFASlYiHCrTg6O4s2UhbvIrRIGDVqH4818SlSGLa/Rzh9zP1DK8FyjhYC4fBpf/4+w8luxEtjX8
RETgzRS2Lytf0oSQaeES73n6+6E7UQFRhE53RM+6cgOZK5f5jZE6JGldvJejbHzhmUQ4B7gZY7R8
bFXOJR03w+zWa4NcIS0ShS/yIGHEbin+SOYSmU91EkaHEULir7ff+cZxAeQHdASsyuyIsDgupd1z
mft6eqtTIH58YN94DmSr2dNQ2kj+AKeR9wH83/BfVtOpMSRYmjfRd4Eb9x3UWO7jY1YD8ivDSvbq
qk4v/8PD0XEE84PQ6arwDeICPbRKyW66L9d3qV6l16qPy53yeuvRqElgwdKGA+8zf96/tgs4VL3A
YTi7MRkyftbdpF58xUq+OkWuwaYJkHI6tH2yh1nf+nLzSBmRFgPw8ZJUBkwF+KIfZnTFk/aYVBae
B6Xa78DFNgIAkx5oBkyEkHBY9sd8Gt9Qj0R+k7UixxqQGcfXKq7zzkMjZlc1e+Mk0JDm5NGbVlBh
X+7GhgwNyXpOgm867cW2+vqBaUv3UjtKiJOMBnTSa2OpVcBfjkNunN/eMFsAYH4ARChGl8gYLWsU
3VcSdo3NFGcaIKdM+D1gulX51fc6dGLhZaVRTJeOsBG6VhKkv7QqTz9PYT38KBvVjuktY+PrSnCt
/Z1be+NLcGNzhDBhothfXmxqDbwcAVJ+WoCWqhzY48nShH5BsnvPWHojAJKCMAH/E5VWhDAJCL9J
D0yQy5XFwZjy7r5pndYN6qk4kgruBaHN106kJQgB/ZhZi6+PkGRgvhU2ID9ax28e69g0nsn9S/sk
LDHap2iQpcmrJdzIQDVMsXnThFl9QG01bjyrlWL5OqWJdgGDj5zl21ti67VT7cztQGhpWKwsfloR
9rkysCPy2Eh/Srh8eEJC4sPvDf2fmfu0yebsj9HOnFksLltJtcVAvoE+gRb9NnzdubertjtpNB8+
/ftDMduChkILcu0wOsAY8iPVELdkTPLDKEcR1RUCcylWoDv1yBZUkEn5DDZF9XidQsdSZ4xhVKa3
Rvjxtx7DjXdNLyYfR20nuSq9o59NOjCYB8Yp2jt2bhz7hvbNPx8f/GhJY1Bk4KpbYVViJZOcONfS
W6kpve7BLGyTA1i3GdQ2qtWeTOh62zg068kg5nJvJvu93jZ50na2HIIut+awmSej+Dya5neEXrV/
vuRYiQkl+ShE2JUmY8etnvm4JdzUgN6iIfvTtczFHv5mfcmxCjpMqFriGrwKjLTJe62zIwYT6O9+
Yp/IF5I4PFTB21muHJrtsZPRmN/5autIBBwM4woCH7i+Vc8o4c6Oy3hAlHAyxQeUgFUYzXn9aI56
GZw7LVLU09tHY32tsiLFLD15eAEruLKVVxRohh7d+igwDvQG0oNUWMrORbP1OtkVsCxmHMQq7cLE
vhM14/pbXYrgUuHheRzT1n6MWls7UQo0H2Y5z38/ioztEcr9U/jxn0WmgoNYbSgT1WwUZ6qb+By9
yWlDj0bh+KFC2fZ3z7T0qrSVOCFCGLgFnPFs55NuvWCiHOineZpDUvj6ZBS23vNOGObQSU/Pfuj4
dyQve22Qdd9vNuaEQ6Rz3s1V2AbfMSpOCCyokKSxxcFIdy4Sl/fHQEXL76Q2nSzDfw/FewC4Uesx
Sa2e/30ngTCk06qyk4g7rx8U2b6gSdUQ7oDfBVdNww+vRyx3p/e3dUI4mmA26V/hJ7C4NFpectsI
la6qHUzemA7tc1Kp6KEHwY9YAHZ5+6G24hrBHKct4MIEuMV1mKHignkm9AFZIbhJlaa5kRFiY4/s
2M5G2TojuGArM0JuLscWG6VLVY3tZwHtDkVxaB0DiDlapDBMLDOcVZab4DJlY/v57SfcIGnTFYG8
O3OUufaXNW87SkUv5xTcgVEOvocjp+oNgy/fB0BefxvYgDcenHnlbGBv67jUirp/LKfJfioRq2O8
kwX2z7d/09aZmT/uzMAlK15WpCkKiHY1duGt7iPtRxLY2bPehdbOC9/4tlzT9LuAWAKhXtaCEjaG
dVgxGrCNxr9ZPTIsjtqND2Yl70nm/xmIvcZn8GGRwCMAMq5a4TmphZGccgjscRKJyiOVLu/LtMdW
fdLKGoxGEhiBF1jIep1irtCPcpqnwY8qyEPYI2r9pTOL9klumrQ6NGbZaWfbYsvTomsm053CXFdc
JBw1ZjADqNiT3TjGMYvLoj5LrVwci9rWBe2EMnppNKcfPQ2v185Thgn0lqNEueVN4HU1d1CkutuJ
/hufc5bsol+KEtVaKBXRaXI9CQTFkDsflVaYDwJh9p2ydOtrMpNEuILONgPmxUkNNKE2SaNFN8hF
zcHQVGYC6lTeGV0v79yZGzEIcC6YkPlTrqsmNUyKsZwxL3ovK2jKT/1T36jhgzVN6vdMHvZsujbX
m2ed7NMNIa/OypDMt7ijJYFIIg58L+hwiktH9/IJBV97597c+lzoclAXUkutWRJS4XSoY4To1FVy
y3xOGY4w1JudVba+F88ze6rhu7dqcpfBpNQ5zMvbMIr4TmnN4pBLquJBDSt2ivo5ci4O3ywZTgIw
S4dzQ72+mXL0GHEhAeAQVsb4M0Fr0kMtT7sMrWi9QrLje0vzw+cmrvrD24Fs4yFRTaSemqfytPPV
1ysrjcJwUUOczKENZJzQ9UweozSuvopYar69vdbGLgGkRB8BxhevdKkyZFbaiLTyTCeQx+iEjUPe
eK3OzDhLaqnCUFlXdwq4jY2icg/zWumYMIRZPF2CuWA2REV6m0Ip98wu086z58zx7efaeofQCWhP
zJ3nlUORKRlwEqcovVW1Toc7CKNbhJ6GByhtT6pjaylyKGDc5Bf0yhcbBd2r1pHkOL2hwzV97+Qx
8D0GcuZLBEfv19uPtXHdIwgD6AaXafgLy3SpIzjrsSFTaKu9eFCGfqw8P63VD5GvRpk74JeHWmou
dmLx9rI00bC4xnlyGSbbmZ1cjOBoK3vIWrclrBRuFwrjGA66ZHgVqmW3Ue6d/vL28269W6YwoD5n
Z/cVLmbklPw/jagfWtwTYyX4mGla4KaDrL7/96Xmpit99ZmNuMykpMRQhyS1uAqazEBxBoF51yp0
cUx7DbjD24ttBRfuG1C4YG/WqhN9o2hjauLHIfeG+aUWg4K+rVZbV1NUxjWeCu2iwB56iLNY3yMF
b71TWszQs3ip+CRrr8OLDnIWN0OyCsOG9pKXWDLLZVSeosgOds76VnT5e6k5FvzV9RVtL4JiUJga
22l8ymK7PvXcHr8nLcJzqAz9fx+1goDG+vJP828mV7xeUJPqsogyXAhapf8d6Z1/L+poD6zFPcOf
WdwN80XHdqE1NHuYvl4GIZSIMQOgKb8IDf1jSnkz5S5seQlebqvKJzFFteX6vpo0HmI6RuuFKPhT
LkMswXoly1LPUlppPJulbRbeGBjyO1xutC9WnQaWC7MGZ2I1SAfjIOuiNp8x6q1+J1CUYte2K+dj
kBhZdnFM5CbOml0qwbEOs7x2JQS6b0JRpObgpIkve2E29L9NObNxYMlt+UUxM0c9YFhdvOu63n+f
dOZUH/tUzYqDqQ4IuDtx0N1Lg1M3p9KJtRc7k4buoCdtUHqZ0Kb0IBjTOIfaKLvWzeVSkm6SP02P
g6rhc1r0LVj3XgJy72F9mvw0agrL9z6dNmKGbybKWS2qGvrjONGn7ZCc88YoT4TX+JI1uKPRMJKf
gC0OJqVaVj9COMKFshS2KMgu8uFHiuAgCtf0lkCmZMHweQiG5BNRypqeasdiLuWC9RfGL8QmB6Qg
aiX8Wsdl1F/TQnfOaQdn5CqpfR0cyeaV2NMS2RZHXxaJeZTTQMdFQg9UjbgWaZKXa3H0OIEXEAe8
nur/iB6DeaeKIVKPgSRV4KL6OOs+xSNFzmGy9TR7nvKy/lDEpfmAvF6QupPZD9XzaBZh4YrKnF5s
I3F+9uY0npwBDyu3jRD6uUiKWVnnTC5TFA77rntsk0xNHvq673oX/mlgH6gre9L71EiCw5R2cEcT
3Lqni4w3XuAGMrfeEZl+SxyUsdUrr+hNnA0LelP1JZE7JXUDUZT6oWqc6C4b+7p1YYM6L2iQ9bbX
DJnxqXSMOnMtwDr2gyr1/c0olF6gLAzn15O5aIZLF+ZjieyDneoR9iZ1qriNA3MKok/RNwcBPqq8
Kklo4r3FZVG6dhc0v0odmT/XF5JZYlfHxNmryzGV74pmMj63kh8CADPizBNthqiimTCjdkdQbsFz
RzFZu6ltltLnbKhU0wugV98kPLk/aDEi98+ZXIjJJWeLOzalM3ZXLCqrT91YG42rF432pSjxNj4h
tGrmv1upU1NPxUxjr4G0cVdSF9L/Y5JH3rGsjItkCGD8QcQw2lR7Bojrf3RKx/6ZUpt/KGvlVzUU
e673q5A+EzCQgOKCJNlZKaXXid1bJQwC7HTGyKtnrF0RSfFxlIwfb19cq5YRHX7UmilJ0cZkrUWy
M9DWl43eSm9mrYqv9uCk7wKtMcEcOXHzUqDPeW6TOufkjcNn8LpxcXz7B6welZETdRTtR9JVRomL
CD/EQz2JvkQ3unTyd0M4jDg0+j1lW5Wc/pel0M4A2s2VshwmxV2WBY4MEdDv4WumWTBBTyiMkyr5
ezZV869eXihkc4wOUbBZcxSicALsaGfMe8u+/DW7df1UWiZl//5AszYuN+SsGbTsKgYR2m6A+ame
tI5jW01D7Hi2HRvfZ/nY6d9zHCQhQQaQ5NBRXd7FelNoo5NRQCUw9e+dSOvPHQPi4WxqA2lr6UTD
Ve8y5ZjLyrB3Cre2iU4Tlzkb06BVxy8rAd/RIuIU1lhHpo1eya7KutdMapp/V8MFRAMuAF1eoGsr
OE1mRnITTvRRVQXOf6ISouxmONeYkey80z/I01cbZYYuclXyRvGtXdU1qimZOZKsDLRjEfeHuWF6
N1ZO/WPSM/s/M9S5r+TUTlQ3rarsIcHO2n7AAlqTDk0o2eLkDyL6KvuZzMi2p7B9e4etEqP552G3
hpgHs9HVDsOyc9SxK01vmCtnXqZq3CP11OO4XDjfu8DSjrY9CM/3sz0C1SrVZGUqBdDllJWM0BYt
3lyJwj4o25QyxB+OkpalR1EU3dlIrOlejYxxr7+y2mHzglR8M32XqmEZCZEexoI7ZMFMQl8+H+WB
Y1W8h5IidppUfwLN8qPDoqUwYRBJS3B+63+l0bjejCB0LSaR6uR3rtoHILYHtTeCg641FfeiX9q5
S8YysyrLrETSdoyrb2oS5+9kTJw+qkakj4dphBF/6VrEst0sMurwojml9Smta7PHCKJIvgEXEF+F
6oNdGgce79ipuTId+1KbfmaDhNhn0fmAGxBcVQTWeVWlfmbPt40b19PQvatCOnVHq4ZUypQNhr1L
2mPSVAOl97UMAmNwKQesyMNhNHZcrsKucYMc95dHwlbyoUIGyneV0e6/vL0xVwGWrwVvkJ41Cnjw
IxcZe5aF5hBmyNpHPOvRnPzmkxFJyb/i6uZV6IIxzoSBswoEshXjfiWL9CaLRiXORdJDlZZ7qpZr
CBjLMJ8iflGErKdDURwLU4ApvU2WH52F8Psj+Y58GKK45fsrvhcKVX8KoybCZc6YvoWVpT31zK0P
b7/VVa4z/xDGgGR+kAhhQb3emGbvy3SymPtHiT4eMSMi2Es1s2lZGw6JLbEnCY47x2ErxrAcR0HH
f3RFreOkOdMMPKEHEmT/BUbaXWMpsC2X+tI6+Xquf4MfFj/4iHLvEe62Dj16PjOyG/wBGfDrB2Zr
FRyyIruZ7djfVbLowJv5WKN1zp787+ZSiBzTUmW1FZQllgrKvRm6hBi1TYNTCmCqIBYwJJO9k+hs
fEZbZsBqMfEnp18iS6giAm1Er+c21k5+HvWkuBWJZR4VRg1eUYb5nWz52c6iG89HQwl1GHCTTJCW
yUillSaZ+ZTekNpuvmk4Up6jqm1aN1Inaw9Zp2xcD/TLkAqiHb5heknjjAqiY9NUlI1u1RnK1ayq
1M1rgThhNMoucP34WCWt/btnVHgoIjB3iSnXlxgSzVnKJuNKF6yZ1Son1y/lPTWjjcyacS/dIISa
ZLCGiwtsVg5ShoH7JDIs4FMIPKYES0TqTlg75B8xA6pfJvDDpyFBIwq1DTFe3j7Nm+9oHpNyZOeJ
0yJGljZwl4pS+zapiXknt8YzBhUoc/YpTCkcTnZyma3lmOvQDGZsuZY2LMwym5g4pbfCVqRPdl4j
PGCkKI8WnThO1tgMOwuuUTa0IaG3YDYJRmk9tKy7InNE2oBZ9c3iERxRcEybIkR3yUjir3gT9SdR
NoXlaZkzfvSbuLvCdcp3cqStjU/LHUk+qqi1P6g6SKJKdUA2qVlHdynsJ3R7u9JtpDTaic+brxjn
LOo0cjHAY6/DVSrkqbSTPr3ZwmyOVhA5Z/RSxMUpAuuumSrr69s7aOvR6O3rAONApPCMr9dTw6Ho
e7OFDxuE9TdWMiYP5WX9k9F1lb7zObceju3DoWPihN7q4sC0mE0HWFglaC3hrp0oyXRWSrU85wiT
eK01hP/Dw1Fl44hJS5NdOz/8X1mYULLE8iecEgpOynnys/edMwzHCEvUz//+Gv9eaX7yv1YCVaIE
E+nQrWHIfAAWltD3ou+Gf+xew3Tri1FPYI00EyKN5ZlXa1xgHIWScKyL3M3B8T2IusFVCvbbp//h
qWbMKN1Q+G3LZGGE94oZL+ioWM6aW2Rx2A+5TXzrsWGTdkrdeactUuYZsq0xNfijd7Z4hQmtMpku
UXxrw6D1elsb78LCnnZSka23NwtrkpobG4VfX5uR3gCHRad60j7FU5gch8aYTsVU77V4th6IAody
g8pqng2+3hOdcOgnlQzq6kCgSkQ7+QZ4Zw/BtpFbsRFIXrkGmHYvhyAYcJvxUOI2BmETXVS5Dl3d
Huur0ZnhMbRpz0ZlV59JCPdC1darJEOHwgEOcM0nT00BqoBLDVmuOIKvIY8XulCJJ4YkP729ETdf
JTccKBEGtivqQm0OmEyFpriRXsN2Hhs0NTtrD9y4eduQTcH4oiZmPri4TtHXDofamksO32mPcR1P
NErl8MOoTfGJ5FLELvpIzVFLJjp1fVtjWGzlO9yUNWqYO29mpUBf4OJbZax+i54nxY/AS7xRg2Os
+uZALz3WT12MFAGgEjuFFSxBtHfzzKnac56nKBonCY6tVNtp6gIlaK/k3HtNr63NRszhl9EzWYO1
qy6IM19lCJABl77rzZIhhmlJz2mU/+j9Qf7uINb2rWPksHNzbG0AQgPFA3Xamt6r+rYpaU4hboPc
mQ9W00dfkCrZk6bayqq55QHvwFfDyGPx/TGjULOkSNObFVnBz7QdghdHakZXGSC5AyEaXGdI9tzd
t44RjzRr8syA0GWQbXQsdOwGOScjNeSHVBnTwvUdq9FdIFnqj7cP0tYHnBXgcAax6XcvPRfNqrYn
OWUxfgyUWi3qizN6ET75cRXqZzSBwsehlPsD3el6p9SeA/giwM9YZepLSO50fJTX8TAsRIAoJ/GQ
gZL+vlSkX8kgnN9YcYXUwG1X7YwyN/bMq/UWX7MKfbVz5hF4I5ROuJnajD+cSY0Pb7/SzWXgQsMj
IaVZ5eCEf+iNoZbA38+lB6mEr8wQdyeT2QpNCDAgNER5qegrrXS+pszcEhuzLlS77oLQEK0k7NrN
gxkJUzlIphkprpG1puqGVVNlLi47kTik+I398zgawSrkWwH4Un5yUBY3tWwlFcGPnLHM02+akeAi
bLemB+o0//fbGmsTLBCIybiCLEcHsq9XWtwgNNm2af65yW26VlkOO1CM5v+QGcwfEUHLeVCxAvB2
DPe1VtCIs9GZ+FBYifEUxoV/sIbO2inbttpBc1OQUENTgpO/SA2wAckks0ZVzaj1Fu7JqLa/06TI
f1RyWdwPseKfFFGXkPjxUDtCoeyuqpa1iouXnbazfzfiDzsKt16QZ6hQOM7rYznWVWFLCkmyaobB
l7YaFc/o8+omRDAe3z4qby8FUOr1Ujk2x93kAJMKRz/y8rYtD4hWpY+SRuH89lIboRzeAEqG9GGc
GX/zeqlawwy4nhPyMFHALFnwE4Ywjq7O0CTnEmX0yxjuYSfWkQDkEnBB9isFHDf46zUHNSqbOKto
pQ8+Dmx+YHykbpT3NIHXcZRl2Iw0gOa8fFmyaWFgGZNDL7Hr7PEYBZH2UPdSdvClzLyP6npPSGBr
PXX2GeJ9oha/HI+qSZlrk0LbJwoLxa0LxX9Q+zB5VLXOBL+Ecc7bn27rNcL4BKjBUHbuAb9+jZk5
OE1dwlOt/c760EpK8tjISrmzynovYhKF8QQjSY2MZllGRTq1vIkowq0n9f+JZq5/StpweNDkZEco
bn3nshIF6MzeprpZ1gGJzjxrDIHPQSkpfk4Orkme1cjG2fYHhgLoll4Ng9lrZGMYuXMMtt4la87U
DyoevD1fv0twHLCNNUB1ObZK13oYlPtoKPaQpFs75K9V1MUX0/0wTEc1Y0cajfwcqGNyKsJxPJlK
+1UC+Hx+e4NsLYe/4mxeQEa4QkDGLYk5LHmkjsei8bJesmIXA4vgLjLb+lzz/+zol219QeaiZLwK
cLPVBNusNcXvYSXeKqUcXDO0gNigoYDU3+B/kMBu05Ts4q8Yuzt7ceyP5d/rrImeE7go9s9c9K/q
O/D8LQVVeuvjsQEbYpFBuQ1u4IrXMR/5WJSJQhSVQaJofntLhla6B7WPkRVmkF/I58zvSKwmlWsP
aZwiVOV3O/t7zSyAlMswlRNLSjlbELzeZLaaGD3DBgh+YEHeB0menPqq8z+iYdTd4xk9XYB4YWIt
sBQpU1t20WzWvKCr7QeRW+HOwf6zp5dvDEAPv4iimGi8+DmGDBoqajrYthD6M7c1U7/y4kTTb33a
25XbhkYWHTA/TMeT1OdFfrAHFEDdSNGE7QFr0lPX9ivT9gDz4jwdKE0YPcdxVVte08X4kVnpBPYq
Cm06/ENTqfLOI8yncvkE3MnkIIQEYKPzAfirmxSWdphHjpneHGq/o04T6dSiMAQn1K4eVB91H0cg
FDcWfYYGa7WnZbtxvgwMNtHnnwGyq4oEE14Hv3Q1u9ldJT31ctecFEMY5yofHY+e0J7c40Zyy2HW
UF+kMKGTvoyQHC4pCwIMXsrYka8jPn1eaWhf9MHJS88YpwmbpCIHgQBZu3ssSyP9DA9q+Ne3DkKX
UzaL9KCAsbpX88zEJ55p5hUn2Zey0tNn6O/mPHY1LlVRpU/aVIECkycx47GM69tBbZWwMJ+aKcJQ
cmeN+OVwhQczsQoZzKsjwQXJwY09MTvqHhg9DKdUxeKU5uke+fpP9Hi10xDMngG0XFAWVERjUZMN
tjPZsRw7V0dHdvBeU01IKnWf6MmdbgzOZ+SmbUSeRBu5ZmWXz11byKaLa30cHhJkvZ7o5cnSxXdG
JoeTnwQfMjbvo2yiizrp9XRH9qDu1R+r/cmPRpQAsWU6u4huzeH6r+NBo3oYRC7Z164Mv8QYzJ11
K0hONVR/r6n1cidr3ViOvNiEcAr4fc3pwRSw9mfD1CtqjcN736prjwkx/t9jIP2wy+rjv24EyKiA
E2iqzcKdy41gW4Hc6fi/XnMt0xhoJX57r3XqiyR8/TlFtPICErTZuVJX2RCOHPjO4vlK51anZ/n6
lQ5pUXbURs4VsNF4tfXS9vQRdcG+R9zw7edbpSQsRZsOlh3DRIBGi+DWtfkQ+PXAljPR8TvYqMsF
Fx0MyK+311l/NqgK0IRmMggvdKkI1xmcJnpV1rXshX2IdSFdrRZ4jz9F0akpSmVnm6yCNvpUfDYE
lZgp005d7MpG7e0yVWv7arRB9c5J8uZSAqi4BEaR35TB6VzJyvNHe0DrfNTSvfb5On4g00GxgxYd
fe0VuKXUhSNPjWJdU032n5B2EF8ZW7asamTGN4QNuZQdqwwOb7/l9cZhWeS4uCxIkFbJels1qMbD
sbiGljSdE/DFHvKizgkt8Xhn42x8UAiaJGE0jxh9LDdOkAaoDmqdxLGXPwHQVq99JFsn7LizQ1cM
4vPbT7ax3Gz+gVwPcHFO/iKNQK0wzWdd9GtsVn3qQveqv/Z2Ej0OeYoQfz/+Mx4KdATMOT4iY/15
ovv6DI41BDo6Ac7V7jP7g1QWshuj+fgC7JzpjlL9fvv5NjbMLDg5l/6ENfbN6+Va/P6oVRXn6s8V
XQ/X9nFMWuVJk6zSrRylvU6y1p7eXnSVSc/PiFABk56Zrb1MFaGhAE+ZKufapLoTnAOczgrXSWfY
xwTKKLki4ih9M0SmfM/TqtlzKl7HHpYHnjGrus1haPFN0WJte9MklFc89Gm0teTi85A7XautVfjr
yLNyj3MY55311/1kx5rW+o3tXMuq1L+UaIje8ij4576jwWZh4GMAaoHbv2ynpkE9BI4EedaKMtrw
Uq0e2yLZy6Y3zverVRZvzK50PaDPj6ja6NTH0inADfua7NJ12LvWN14bOGH2JHcCX2cZsIOcba8H
KOpazVQelHZUr1pr+zsBa3MVPg1Qb5X+95L7NYSF00tk9Mxn0+mqDAlY+WD6Z99CPg7TKos5DsQK
LoTXW0AJFCUtK8QetTj7PDW+OKeVEnmlZfY7WSsVKH/rdQ5Hnj5jMtC+Iy4uIQNqWvbqEGGZXPe2
9WTlZfDSoV/xpExyGLutliAxFGWRPrh9niKyBi5EFZ+zzoBS73etCRIyDMH16n10QdADxwWdpuRT
KIn4d6IGcEA40sB9ZyZZ8hCZqIcdwriVf8p5aLYuVA31vdVYgEQz2no4S8ad/hDaqRjdVKf/7Cak
tJg4S/h7WKBuI89pok49CaUp1Y8k5ansGmjwdEfkxy0STZHK8SEvcQn0MH5l1jVauflsTkkmU/NI
ljhKvc7N5rSK/Uu3E7mAvRBw3yTVoD/bY0ttVAeTM7lhX07jI0mucWfUFYqR3WDL3/PBiX+HoWa9
g+Ib+IdeQm/eNXE++U+vRPZeCCTnzhnR/wmNJD8/9KYF/lJupUTzOlxfvsRSln+ruzZ1vN4wUvsg
usLvccC0wo+JDbPm0EC/O2q+3bcXvx3Mh7KThuaWt1ElDlLtay9xAweDVr02Y3bCRDr2rTYErokO
o3RKlKi8T4e+jrw+kZJvEYJV0SVD9mtwrVqpnBO+2GHm2Y5Ugh+NEHuA/zIgN9aqRvmEv5lSHvyh
UQtPF2mpX6caUSf0nOIvObrwJQ6MIRQXKZra0jXqxjZdMwk76QCjzGq9OOcf15aM4gnRYik5lD5k
4YNJ2ibzkUyJDkTDBfw4VmCgmBWN2p2VWkP1IKnpWL+rA03+L8snRfOSEtUFtyvLqXxW/SQ5x2aO
u0ZAz0pywbpUPwu+c+f1U+LHXllncEZ0e8jfTdbQW64RO2V1kVS1/I0SgQivFUvyKVTINK4R2bHz
bMaFKj91nUlrhsKkvifWIqEAEq4AjWUJ6zvmKGECSapL4/c+vNJ8R6tiHVLmKf9MQiQirxUxfBtM
lI6I8pWL3fjaBX7zmVul+9fABe8Q0BXeSqTOa6ROEU4SQ3Dc0nAGSh5jBKS+WZHh7GSxq2eZVyF2
kckx4gHc/zpwpV0i+ZZkJreO0AtSpmpvoHnE5e00YLUK4ZHWArN2gEBMPRepjhmVigwdL7qNTdDf
KVrtHw0zq3ZK6q27y+YipkokNV3xekburQFfF3Rh2j46wIeamNy38aHy+z2Toa2l6BjQqplF3hiQ
v35tmBqiPBoJ1OAnCf8kajVgJVFypm6sd1juG0uRlEL/pre1MdmQ1TrvjbiUrn7caF5cVumpKM3g
Xms6Zw9rNH/txdUCTwm3AG5jvE6XV0tjmPjIAQLHE0Nvj+YoJ0cjN8R3KQ3EfY8PYrWT429sDC5/
cjQE5+eZ1CIpFVCF1bzL/Otk1cMhxaHiUBKY9jqWm8vMU6FZwX8t3tWArhbYxZKhkXseRNk6nlPh
3m4jDuKavar/NLoquZhjqh1SM8jvunL8weEUh2Ays0tfqK3XVHm3cyw2UnL61ijUUW0AQlgmjsyU
sLCZAvtamwXWBYETguwv5WNj2fk3fTSNMxnsHrZmYz+xKJjw2TZ3zYz1CeGTAIh9bekyH3y0Q07d
FAALaCVrJ1CutxNN7HkQQhIzi5fPn+WvxHicbGQFjUK9KkEgWjcMBj/6XMlQp/ssrKPvee/vaUKs
n47txFSeWQHjVnp7r5cMMri4Q90p12jo7UOFbubRV8G7x1m5F6ABtC+PC4tQTPHv/JAr/EiBnPNo
l8yUYr2zyyOO0eZJlQPf9JoQ0QZ3HArrd5Jhxn5KRBPbrqynln3Scr+IPdT8rU8q47zgQPMv8g9D
H8ApBSs0cM/mVu4mmlqXh7DFxhwn2lx9iqDXD/gq52R4yAPryUmqe+PZqTAcPotsbL4JINv/KXGS
fjacMVDPDt155yoHuAnca4Qs3UsZRnOhOoP6y2wqoz7hoNG/WIgDjpcCVSDr6NMJ/Jph/hPBWxb1
dGo0IU6T0ndMA6vcsK4za7w4KU482gezQwzkTmprUpUAsR39YOgicjxZ6luEKnCB8Y9hPgAVVsgO
v6WQhnNcMtIydlXIA8YhsqVGdSvdqT7UNYRnUg0bOAPifpbi5X5LcwFZeM1C/burQpe0KvddyTFH
1dVFkChfhzQ3c0DwtYCokmjxDyOqIt8jC0h+BkzD9FMWOc6LVNhwWJwgE3e14vjVuSLTyT2hm3V4
auHb/0hSxRen1hia90pStDG+B1E+uBmkNOHmWqvd99PUT3da4YTBg5NIduf54LlejD4yyWNDC/np
1Emmu1Aee3GwkXNpvE6u8C7XWz//1eBHi51fjkTgQYn8RIKnrRX3tiOSzkNgZtTdeAi0/yaRpt+S
ptHu8FbJ+6MqgqF2LSsOykuc1PIF0025cVsnBQPSZ9Iv1UT60FYq49vYO9Il6VTxo63q8qXKcGeA
+/Ae7Zy89SP9InzN+TAm2hgf64D89DhHQ5jLZhpnbjjF3X989PIh1tpJeUbk3zSPttq14h3uV5iY
drAfq0OpSuPHLhpgG6Wi685SPEbaUffTBl2GInKekHmSSvjnfcQMxZyaY2qrcXjNWs3PPVKe4psQ
kKJdPaqM/+PsvHbjRtZ2fUUEmMMpyY6yLFtOMz4h7GWbOWde/f+UNrBhsYkmNFjAYGGCq6tY4Qtv
6I6ts8jp2TID/Xc5VU7tkzVKoNoiIh8/6xcYrFNqBMdaDqvCUzu9j/2i7UO2gCxNzeyOytQ+B9D4
hfd3qdXv5JDEwe2K1rD8UQ601MVuENL5tEjd2RyyxTnTmkC4ccIA9qmWIp3TYI7PSxk4j22py5/m
iN7muQq7LHbzwcy+0IPLZr6mHjaHurPt8NRaWvsdWgvErgo64/AjVJdR8XOnVsg80tmoT1EMMSCP
2yZ1l64uIy9S7Gr07WrIz1OsVI3PJaw+d0pkLO8daWr/bUrT+WnhRyA94AYvdw9RFJJeSGFcPoyR
GdmHsEtG4D6TlikuZIjuqUm1DC4jNHLpNEsoasEvDpwvmK5N4yfkpFhKNWGHcz655J9KQojuE2Kg
cftxUYs29PqM3PbKV1GB1C/dtwClMuOkF0v1uSqbevHvR4M3zx4xp0AT0aoDfnMTDdo5St0wzGj4
17E3QXdEjLXXD1ncwM1fWvMwlG/mz4ghuU1AGguZrjW5zCrpDYJhAGafj+Oxi7HJqNom8qlPNBdr
sWJ/0JN5J1W/iTrEoKALhWAnjb11kFhU5YsoNaTAqQ2+9mqqfyS529Mgu3nxXkYR9rxANSjvrV68
QdFirI1DKBNTnXs0QxUPCn793OvlnuCXiGpfhYcvQ1FgFZpfKDyt3nPSHergyChfeVaG2B37CrOT
JgW6iMhC4Hb4AoFtKrNjqsXhP/9h07y0rOiLU/1YjV3GlPHaHggV5lmW11adRX1dnw6Z1SGqMMWp
5PEQyN/vj7qxuGAX6VDSLqHesgZu5XmE3sYoVDCq2H6XYZLt1paUfEcAda+gvzUUPRI+IHZEfMxV
5Q3qb1dMYnGXRU+9YUZpW9Hywu+xpHhrwZIyMCqo6B8Qc962nDQ7aPUpw+RCLZSnmMj3oUF4YSfo
vgn+CI6A84hD5yD1eZvzgUkuhHAbemsQtUI5GQ62QS8mrgvddUjld3KJ2wWkwCwL6QM66VRjV7nE
KEc4zXcw9MOEHdFJsvaA8OrihTCddxZwY24iV2bxCG1v1ZStIZBgxOJvl4d1fq7TIj00Wded6lKu
PMRJdvu2NzU/UTzn4iKDJtkErvw6rAVdYZhdPKZXvYuz2a/RdpRwqtayj7mULM1vVUmJjSJNHWnL
ptH8oZhwfRqiWVHceU6QvjHYXOfeEi7N94/I7S3HFQ5Zi7MphJHXl0KgR/kQ6VgJS5ndYmSlBB/b
oO+f/8soIOT5wDTe1no+jtZQDkltip69WvkSOtvviViGX/dHud1CHAyB2xJSYbSeVpeM0UF04/VA
5KGNAlwTg9BF0zv63PVTswP73xoKf0QuUkr6yHathgpS/ApSqBPXoFOTx3nKjI9BvoyT26XTGO8c
jdtvJGxSqfHQYQaAugaYwILVnHBE6VQ1U9kbtSg+akqzR03ZmBLvj1A94yVCd3hVFJnNdCmp4ic4
6krf07bI/UnK1QsapOPObrgdCWdSgYik/YrSwrqoP/S10VcFinG6US7vgnr+lVkzhu2x9majbLHj
YPiK95v21bo7ryfj0iJRmiLVDol4KKjQwmWTXDWq9mAxNw1lMRSToRgHIvkGj9KB6ZKRg+Z1LdFn
DPvG+teBcXrMUNn8Vpam+YUpD5cqDiHfSsDQdrL1WyKK+AEAFqnV0dDGwvf1JTMMllGWFS/Q3Fn1
dMqL2HRcrZad6mBVQRG4Gn0662OD2+Jvu6uU1O8cug1YewZIFGSpjaZNF5mWGyqS8WZeNz+O3gp4
HS6AWxMMxK4crTUoVOpholyrxdRPFOSlU4nB586NthWfUh5RacoiwsaGfr0OKDvNhHV8CJx34fbm
SvbeLMzUHUcgIG4U0AUo22UPkrH1+QGMgjwR/dIbdnGHWwBy68jm45NuHJBZ4CYfa/OkkY+fOrpy
X9C8Xrx0jE5KtGfbdPugEdLhMEKJDJjxzSVuaSOefxVxTi0Z5Rc80yQ3RMrSDXItTV3cc+SdqubW
GoNmhtsF/IT6n1iNv0pD+BbKgdTBb5gMI/g6RKHk4ZgTuGk35o99lSyi7lHtBOS31waz/P+DEtC9
HhRyPldkEhNiIVV+MtAHfxhrwSSvd5XRN25cIA/AI8XFC4d4tYfAANe9DbP3OkwqxRBqu09ykO49
IuJPWQfkwktDiHUKHU3xWf9aRS3q4UkHTIgGmfqM0W1+bAej8NDO0hW3nHLzlETjP5LS7vUNNnYr
OkXgbHglgcjeJFQ1SMp6nsNrnarDzxDlq4XxGoW+vgpe10UzzKk/VoVl/U+bC7l5QMI02QMGbyyy
CjOF2rgwn70Rt1AGrYY6XYR4gJszuM0oPOpSucd73BgFKooAFnEBKTdxZbeUE5Eutf4EhYIHZ5wi
w7OSyt7bnZvjUEZEN8gRXgGrLQMiY+pMtO1gS8cKdrpZ+JTBCNw5AxtbBsAjpkTU+E3Rk3m9ZRQ7
NdUxl6SL2ueFR4/WwdZbWagZ1ep7u0pUL0JT/kMIcuztEQ/ZofnCuAGKsX60VSOShxhx42scBkjV
GVJwQJnd9vtwiXZul42lpCTLYUd8BGfXNewk1IZR5fLGMhfhgg/NaCk/IMclO6Ns3GFUMfiJDPVC
zn69lEtcx73UB+G1tPGTPCh1qP42UtNB7WfKGvsIYaWaLmVIrrOTW21cZP+PjUWfC4jUGnuWFUNT
2ioojW6kWuZEaePH81L5UyFFlzeHxMTBNpcLurLgh1ZXzKi0cQaODRn5KsbulPyhAKMYxkf8jdT/
MC0eBNFUA/Z1U09PhxSp88AKUTMMe5xVssg8z3BQaSvHxbhn0Lm1iDRdSKfAIEN6F5vor8tzbAyn
keI2vqY1j7uFPpM/1oHh27G01+jZ2o8iKQWrZxGxrms0tqp0dqYu5MJFED5SXpxPkjb+uf+lbmHV
OMADZCZiAVRD82g1odJpjNEkaruSHVWHREubjyhGYb3ejNphSrrap9eLC2kimYcgHg2UOec3A2H4
DUIYAT035He4nV8vahRbfSIHROajnNeXTKuVkzaipl6H7byzW7YWldMttPgUHoCbnSnFjpwUiKmm
WdSd7SmZT1Nqxzus0s1VhYcMeoxeFuotqxlRUKQDCoPgKleK6kelah3LJV9cCxq818t95o8Iinkl
IjRuM/f5xzrQ30xeEqsKGwSwPbJtN1DIeJ6HLJSrGCptWR5jCiAALsvRBfSS7azq1qkgj+fuhA8P
8Hp13iNcsKu+bfBzn0LswvrZcptpar7P7S7CYXMoWN5A5sitbqKX2tIi3YBjfoV0nxxUVNF8bYrh
Qcfam2GrqKsAsuRwUDyAm7KqnwhxMc3JlByOfd98AjhjfUWYBLEEx4zMneRUrNAqKBNwCoajh46O
xuqFlTjdll4g6SJl3XCUZbl3F0HBVptEOslFZf+8f+43lpHxGO4Fg3Zz7GWpT0JVRjOnr5Y8QnxY
7d5ppGMfgGsFO7tj48lDPEYMJYDjNwTdQa9GOAuC8kibPPENYj0fhQSnQDghzfkbepqcELi1Pt2f
40bUAj+FFwE8DMTVdf1LNkqtQjyWyF0tl0OjVjH3m5w9aUMro3GbtDSmevmpyPLx7VELhUzEWyGs
iErN6jxMeS5xSgwkELpx8o0winy8EbPDlO/6A29dNexRbBCFOCPZw+qqac0ZJa8MV3E6vHrtWrE5
HSpVmY5JYZqw9zW1PvZmaV1VCeCVX051bz7UjtZ/e/Nqi9CQkiMF1dvnqpKMOMxUCXuDoG8eIylt
PWpv9HrT4Heq4uYr41zjTxMss/sDb1zpDGxCjBG65zdbGWd6ba5MsqYoV51HqOL6Y1cl8eH+KBsH
huI3NzoaTzwdttjkfz38RZjVvFFUb1UaM58VuR+PajgLLY1dkdPNCf011OouwCt0sCbaj9duqkzf
UZbMt+R+r3K0cTqEM7FORib0hV84hX9NCIRrVLUimU7HMf8BbTf8okLfOVXEHBc9KeIEBqFR0Lc1
++LL/cXcuO1ejb06H6o2D41ManvV07w4IMtl0X6ieMrtobgxa7uzRW659IKvT3mG4owI7deItbJO
2rmVEJUC+BlGgAjC7JJ0qf2N4hUugGOPnJXbAvnx5TkImbmTae+MsFweUQ3M90AgW3tJSBZQmkeD
GKGU13sp0Re+PpZ8V55+tPotuqqPJliGytW1sf/89rWG4g7HXTMADb3cH399ZwqBk+YAa0BXqPpe
0GM7RgnCypAcYz9TpjcjhVhplErEu8JVf9O/dFAwAp06Uw2Pneoa6XrrJZYu+VFoGju1x60dTEZK
1EiCbd3Ya6tRHYyRhpuu1oCuAC4aRB9HqUQzPeqBvIxWSAujic1g8kEapW/fw0QfoujKtXAb84BH
mCcDOcGrHC8mUJ36tzwjdWOoVf8xsZJsZwtv7BkEWbBz4Q3lDlo/Kcqo2XMG8vg6NEP3AdUo/U8d
jvW/1SD1ezfq5liCWUpB2byFmNkG3aDeREins4zpXRGYxkUBinbpDeiV93fn1lBwPQjIDRoANy9l
Ecj0HhSu1agboveLNC5HM8yHz4lUq6f7Q21cq8S43NzwWKiYr8O5tBhNuQzo02STkXyYAAafAXz8
h+9EWMrKqTCnNr5TQNO5tmXRc6qjf+e2q70OwM7j0LfazoTUjQNAg4/nlnQGSsz6aEtIyCUBKg/X
0V4sCfByZTUHPNF15zgBsYk9rcmT3oNrBs5KLSzzZ1DoCPwmjSZ/7xaMmUlNyhm8pqGkn9t84j+J
utHEHEUaWnR8s5D/3xmzAZ1zJBC28txG1KpHOwz/+jkZPCdypNjHbYgNH5a59hs/6zE5ykaAAUHc
2SB37n/FjQ1DY0XE/pCgRNvt9d0Jmqt3phwiAzKq9QFG13xwEJx8itrxw/2RtlYXw0jggChpkEiJ
f/7XxSnZadA2yJmjv6KibAwe82RPZnrCo6HEoy3PPa0PJ7z4sMC7P/LG8whMmI9KX19wIFdz7K2u
CXK1xFNsSPJDwnq4dZqOp6QLOzcv5GFnphsnA4Qr7XadF+kWc0Kve8a0CQx0b+rhoSyD5R+Q9c5O
OL715V744qKAvwGLUKNoAcMYX4MFfl4yqOOzNCJMhvDuXuS/NRTNb/yLQJCS568/HXVCIwxlCgqN
Wfp1HDZHOCKZm0LW3/lWIu5bJW50FQUKHp4Vj7lY2793yQzpXlYD3Fn0RBpPZqfV/6gSIlaeUwbx
MZ+S/CM00yr8D+dAYAnQAyOAu+lt16NiLWFiM24EMBC+1PRvHkzv+8Cqn+/vxs3F5NUBlkQEcVNH
oC8LINYw4qslhQlKc6HuoTaqe7NS7gXZWxtfbEFq2VQsbh65bnxpf8wx2j9z7plwZX9kQSZ7hhPO
76yaAsr9qb2YIq2/Htr+BEbwqdkuq5OGl5gJthMFIGuMjH9oOqjfapCzH2VQrd+MKo8+T1mNOU9s
NdGAEnug/inBTnyyIdbIntxb0uwR7+DRaQ11cUGLoJ9du8Uvb8QAtTv2iTX8GIzWrmh71hM0p8mo
c79RS+NBXwp9z0hvo8NC7YCJoGfEX9blSd6KQUcxJrkWvT3Q6JbyXxV578/SSprB0xfdpv7TqJO/
0CH6oo12u+w8Slt3CTJAouwkmKPr89Aa9mQ1tQWzfzHKb5oJsqxMw2kHS7N16kA90dvmywkF6Nen
DpJQNxgC2SE1cwFQMW5PU5x/cZypPgMWbjwHu+Tz/c2ydQ4ougqcOB2sm0R7IfNsAx3wxWBJP6Ec
KY9VmkRnNev6nYLJ1jGwBZ+YEIzi0zo/WEIKFARcoGMWWfpuS7ryQ2uzNETXbCnfjW2xpzW29dQ5
wHFeAIcwBFfLGTn4dZiGcOyOmuqJIzF7TozXVCXZuitXY/dVa6X5kGXs3fuLevshNYpZEC2B/G+A
oloNokpZclN3zpgdcGAeAU3b08HGWtabevws69yIdnbP7XQZlDweOiRKbjcAvaUmgkkSPDuloCvO
qqT/HM1U97IlVDE6yoynNigNX8X6cqcutIGWYGROphCrpmexPh32bGhNPGIpopdV+g8N18xwx3hZ
YCFiK3CAkgzfOWlSxAc6Rxq5dwzna9C25fsaTyfVbQlhVa8dsmjv6r0V6KHvBR1BMCG0DUgW+ueq
SlJIPmMk1lewHAU4JmTUA99QhuI3BmOlAbtASp7auSt+5uFCQKR3qvZvCmh0cekc5tnOI3d7mfCb
0LeB7EtWSUXt9TFXyqmUsp5gWs777qwNyJuaDZzE+3vw9mBTVgC9hTzBljijVSS0vkvCLSfIjesg
pXbkVVksqW6vO/meq8zW5iOFA5FHMUKobr2eU6/ksd1LXNFpFEsPeWbIriNn04FkUj7lsjYf+7DU
H3TkfXZClc15kkyBT0a49MY8B9oJzMceqBWYFOgAA8jppuYZkxQ0l+4v6dYkhZ42lEfQfTf1llpr
kxwmJbFeGOWXCAJI7BWBI+m+nUkFbnBzYH+tg7Z6SBYkW3e2ze39SeuFcAVVP4HHWcfPYRKaic4X
vNba3HpzFqcfrdCK3KUck5OuptHOm2dt3WJ0ValuI44ilHlef1MgT3Ncl8KjetCSx1jtxhIOcFV0
EC0a5N+xZcwbPi7MCm8pbcipGR3LH1bqtPbBsvupvEDRmJtnxN1gjCyaDXs2GuPx/aAtnf1tiEep
O1AzS/LHxVJLbsUelI1PfmdI58ZMp+CE83Ccum0wK44f6djfHafaabVDPoBxRco1KFqXUkWvQSoY
6sfRHJIOr6jARPVLVYKHPB2gGpT2Yn6jG22HrhzVhaDLlPpjUPWR7IGLHSpI/V35nFkxqqLjJGnl
Af2lPD40C/wI18oaamYh7yKOFno2CBCShs7YQONPYtJxCekGED2WW/2sTeg2mcNPA9St6o/GZNHh
bIaMQx7bs+UV7YKVrGp0DTy3VipGf5HbDlbGNKSmWy3GoPpZG5j2Ue3jSHGzSs4nzm+kV1cpwQ3+
2COGX5+J47QveVHJ/WMO3aPy62mQP8h0+GO3D8wh8pduVLTn+0dgYxOSFqDeKcoA7AmxZ/5KDKYK
jxS14k1NsTRzc3ot3lyP+vuE3/3LDK3h8/3xNvYgJgiGKHE6KnIMK3BUrpRLJ9Vxcs3KXpU83XmX
o2iZuYEcar+GQm6f88Gudl7SrStFSJMKQTc61euN3yNgwfMMpmBOQs2ndoX1IjHwqR67bidS2BxK
eLNwaaLrtD7UHR35OjYzMAXOkh+5pRsPUZngocUg/f5Kbnw5xGNIQhBmEC+DeJX++nIGDP0ljwea
tyhZaG7fmMkzmZZ56ia7+2nU8h6KX/yBr7MQ1EYoB1PIpJRzE1l21jIAjKphOudWYbhSENbYVkrc
FzvX8tbM4J5TCBckzhtRLNnsTXolmIcvctJ4Iz1nv1fqzqXsOJDBzHtqaVvfjP4bXBaK3MQWq3tx
CnTE0m2sgjR5qU54RtV+mQ7tc08D93D/o20OheIXqSO+GJSGXn+0kNd0kIsouZpyPzyEaKBflUpr
D/Ns6v9hJ5IFkORokGGVtWNEMQOlzJKJVSwK/SC1qe7WYdQcIh3KwttnJSpd9F9NUWJYzaozzUmL
KtSi53xCa1Aap+SMVloQkGSi5n5/sI0bBM4tEnvUgF5Ut14vYawrM6oawtlPs1NPWxy7d4Et9y4y
FNWpQyX7PXWMPfDHbcpKzxAmkgZ4lqx1fW9VWYmsqkw8lE96/JO2VH1IdaW23caY8A+nexHQjzGh
WkFzdcwvodQ7u8HvLSkXTBb/OSrJdC3Qp3w9dUtueHd4P6+wzCxKUkUtvZecEanVKqqzd4jN2Plz
CGG5QdwfdL6HjU/1JZflnPgiRpRm51NsHFRQ8cIkShR4aWK//j2TkquDGZeohE8lan8oTLpNUqqu
ETXpweyCPT7GRoNM2EJAK2eTUXuRVwvg8DKBwyNkitREdbvZmc51v9huUkWWnxp1ejatsjrq4RIe
0mVJKDb3wXWxMUS9vwk37kKc6yl+AtYXRLjVD1EGQ45zm2czybL+bAVG/NHJ9eB4f5TN+VJGpnlE
2xw1xdXBamh3ovyMQUpiC7yFnTtHjKt1HN6RgWkHu7hYTgV/nzzIawz0U8IWII9Ogf10/5ds3FsA
sCir0QHhp6zni15fWVpoNVyneQp95Ay5TIx08XAR36t2bU4ayArLSxdE9Hxf76q8jYM4h2Z31YNa
G1y5bG0Dpqva/CJGrJ5gUCZfyrg3zkY0vxtRxifVK9RLG7V7Mv8bV41oEzJt7mqA6+v9rZoEJ0vF
rI1WglsbZcMD3a3+g9nH/YlkvPlK1WHau7k3hkXAAG4ZzxGcznV5LOw6KnRUVC9KMWFIWC52pHga
KqbHBrpS4cFkRz6orWzkG+9/5o2R4c/RLRS1Mf6sFUqjssLWHLrUuehGZx3VqiguzmhNJ0mHopug
9YO5TLGny7VxloDMCtsVwQy5qQZq6I1YUcGgMT4ORzAy2cEcqHHcn9rGDsbti5YM1Qlqj2uWFQB1
mz4hytEJ0FVfqpPQb3Tt2EKhfvvdgEsfZWjuIopj63AiXJYIqCIXYgXqwp20Rv3QhYm6M8oGogZJ
YGYjwIgMtM7QsWA1OkxV0HjFrGz0xq6WnhPFbomYxjCW3KWvTP1RBjkvGFFVjfBs1Jbhu5rCTvL2
sIZPxw3lIBbBpl3tG7RlAyuQu/AakCweS1QLvoypZbiRtexJC27MW7COQSXzAIhAQCT1f8W9RL0Z
mDdQ3maBuWrhBMvMO6coP1s1X2ovUZy6O1TVEnyKhTaEVyTt8OR0jfbr/oba/iFEizxIsEtu+pp2
PURDzw19RaMhwEyqjD1cb7XYpVAWwGBslWMbVbOnxurs5/Gkumqgm7/v/4rbbc1qoNTxwthE7Ugc
rr9Xoy6NCuNr6dLLFfrO/B6EomwT0WEj3zlBmxNmo3FD8AKz5dTXY1VlrkdDaEiXVBiVeVpYJ5ob
lxqusBnoiTOyAmp3KiNZSlwrGIzomBthc0UDGV7j/WlvPBKAHZkvhVGIf2iivv4tDOeknWGE9M7a
CNh2WZmfEnTe3udhNfwvkbQYB6dFf56zZr70JTLXB8xBdc0tlgiNrvu/5jY4fP1j1gujyCTPC4wR
tZCL58iwUPQaldl6VyfV6GWzYiM4BIXMscMPFbpgb78KCIUAtnIC0U9E3Oj1YtRtpfUDyndXFL1R
YNCJ8F+Q0T8xbyD0y9LKeT8PZXBEy08I3EnOlbWQip1b4PYiF1BzoiFohZbwWnv9MxKdzRiafXhN
Das754Y5S96SxW2/M85t2MmfTRovcIu0VtbfvuwsJ5JGBTaJPkHmshJwmUbZHxfDjFxE0aSP9z/v
1hkTfiKUlh2dV3lVs4hQSlt0Z+J2yyvJb6dqOjXL0LtIjTg7vIutoQQvD/AM0yO/f72EhT2EhT1y
pySGFLshTT0/tBcE+grEOXai982xwGSCFBT+LS9ijH9dHVZiFHlRpOG1S6IWMjCgSKOVJ7Blxl67
bXMoQQ+wyUhpoqxuqSIFQDBFJnq3mRx9RExG/5Kb4/Aesy/nn/sfa2sTCjy0JfA6JuX41yvYBhLu
62YCe0sfxoNeBdLRSrN8JzK3t4YR7BigpAQT1EReD6PloVEG4xxcnLif4qMV63L3OENKDz90htJ/
i5s0U7zcWug+D1Xd/Yhh7iQnFPWK1ItKpzQ8Hog5BsPnJJ/zeWqTYzhQK3brbpZ/TQ1Pp1sFU9ki
DtTEKb4vXaafGiKLxR+WmcplG5nhn1hPmsrlLcKFJtLiKfHKJrMGv2slOI6LZcSRp1Js+VNAtCc1
MIzpA/ZEU+BSIcqmpzoo2c4yepidNzpqQc6YNJZ1Dm251r0hisyCJzXTjmhu5DXSdr3Z+EM3Tc6B
nD8d8GIAS/Qoq4v9JVHSKX+HjW+HUDWKmIdZT7BZbPHIOmdWkYMPsaooOS+pqX03M8wA3KDow+CQ
TkO+nKxslNqD0pUodlZyldnvCPfncxii1ekK7Zf3mlSCiZ5Hqf/a2FkeXCKtaX6R3jrRQZKr9FGt
uxqVpTFHOAc6ZNcfOjDk6D4FMeqQDZIGpdvKbfiJhAn9iSjEc9ZtVaze3KJQZsSj2oa6WSzp5Q9q
/3Gy81BsnAPQQKJpKisGFdBV7BLEtINV9G8uiT5mD7zruPlmIZCPhWpztHO+b7sb5MLCGIanGtkN
R/yYv8530DSlFhZNfHXMMD7QT5hc9MIXP1/k7oDCgF/kGVqCVrQ38G0WAXKGCoSopRkQKFfvQK+W
vdZYdnTV5TT9muC88G1UxgQddtXuLrgK8xZ3VWjuzHfjFcaNzaBII/TYoeq8nq+tRUFfpzpV3qhs
n2wW5Yzq/NOo28tD4uj/o60pnZppoBBf9vXOxb3RM6WcR3kZYhCwAnRBXo/uGIui510fX5ERLRz0
tYbqhC8Tdam+g4PYNvpQXlGHVFsXQZL8Ozij/kOvOSSTyLWm7qQ02imO+vF8/z7c2HJUKkSjyeb9
ugFQW3mYL3Ejg5oqcdHk6SR/TPrJn2iK7ezure+OqyGXLlkAz8pqw8XIr6lL0kQoEcUmlNKl9zIn
/y1rYekmveMc6Bnvdea3pscVrCswUgS8afVgRsmcZ6MNURHmvnrkAlEuAaJk7xJJ2RP83hoKOVGS
SLJzoZnw+gunHfAzAiy2tUK71aD34w+NMmCJXcyn+x9tI8IhH6aTLORLhfXL66GC0bEBp+g8Yskc
aG6ZOeG7sS+HjrZ70p1iqGHyzunZGJJ2pOhHCl9KCsavhwxxacFxzw5xGauiAx4Dxmf6T+HRiRBF
S41J2jkwG5tFNHlpXkDIui1tlYk2UsFAIjt2VJ7ofvpUNFn5HVy26S1ck64xzvN/uJkAJ7OygiwF
zXR1M2XAwS1zcsgd47r3mkE1n6S5IHme2sxDd7nzpqp6s3kjX1ExqVWjYYVSvLka1ETC0B5MYrrJ
KBFKDClJWl7AgbD+wycU0QgxKjkpMLjXn1AJ2xKlt0W6aJhSuzQ0Ik9LStsXOnKnMs6kw/1duhED
URSH0iOQxNSBV+MFaZAnVjdJlyZtqu+WXfSenRp7G0X8Ka/bToKJTOWdbhpVsfWxk+JhSazUli5Z
W6ince4Lr1wK22vLxnj7saNDCD/HZFOS0q9O+DzNTp85DKWrYfk4ShA+cs35J0lq+4C3556q09aR
+2u4NaE0AcNs0h8md4+c2I0iQznNWtH5RpSpB9Bpe+X6rZUEjMbjaFD8t9Y6Y50WtbMVTM5l1pfR
RZiuvKJbqnv9IHU7WN2toQT7GLKz0MFfF6fmChqHgvDlpZ1TMZeyOuvVxCr2sMnv78KXRtZqg7BD
BACN/u5tHaZtOFupFeEJV6jF2URqvAdUkIwXm+b94yQHxHVj2jjpARvr5Fej983ojpSeASr1MydS
12Z7OXeFhpp3RvJsfpJjZ+k+o9urdwcdHxnZQ5o+qP28XGTjA6Zp6skuUuNbonfl6Blgcx6irDA/
WeVifEMNldjdNJdMe09RzgqOPPPlryrTckQ1B7t7DMiFwp82gefswvvA2SueAJZ5k6pEsW+BYZfd
UQpsx610IPIuMv+d/bNdhk4+wGINv8eYlcxuZoyyfrGbQh69IJaHf1I1GfsTQjjGV+pxPFJkKKjk
axHidbqkhKk7WO0M9mC2kj85pXM6R/c/xkbMSRmC/4n8lYdE7Iu/Ys7FNBMzrlB0jtTUfMjGNPBn
BaV10SAi+SBplgCJ/M6g+O6c3Y0dR9EV5hAEe6Rm1tdEqxBAyTjx4odhlMeRf8PPopZ6z2xMz/cn
uVUIEzACQlyUNBlPvG1/zbKrpA6cmSZdJMz7zjO5LRQxKZ2Jr9mBUjZLLo/X6DWRqT/phfYD7Zv6
4/0fcTtfzFzAp9Oe0GnKrAt/OU6IvVEAScy7yvFMYLxe0FjLZ61Ll52n+vaeF+I9osmHuDJkqdW1
mOd6YYUmreqRxtCZ6FY6Z2nd/7k/oa1RbMSZbIbYqLIYCxieqiB8x9RReVfOo35BxVbdw3wpt7cu
ckso8wA+MQVAdhXodFONFhE4K9B6dv9RAeLyIx2mxfSQkcsGD4g1JXSUMbonstnuC+4Cy2mOocXG
i2L+gLwa/y8ZGwewshx9nrEROI9s5y/3F+MFvfH6UqPMSssJFT6C25v6JuWaTLWLMboiYN1eS2o1
syv3Uf5nkOzwTFqB0KAKNfDdXIQDeW++fM6XdDxUiWT5xmDJx8HqzachMpfL/Z+2sfHo1iDNQbuG
Hoex2g1Rv8QTvjAIqdvtcMJhsDkbAfY2halk/tuHgjUA5FclX0ao7PU5syWbNliGrEon9bIvZz2e
C0UdHDIt3ZWR29h+wNFhYvCMgOVcN/gLwgIQccSjIaTvHwMl1NwtKTOmp0Drxx8m+ouV15O8hm5t
BP0T8JdhcEH7dD9Myhrduy5E+mLS20EHEka1x58WR/1ZAfHCfdmGLOMiw7pMxyiUO0p7Ulmnbj1o
7WfcG+NvdpOPkavR5j3P6pRkfhIGiii9lNN3xwCM68tG33+oBBbb18wFUfVWUlBFzfMJnTIlNCoD
8pSs/ejowVD+zUqjcQfekD/TWEa22yGsb9KQmJPaU/EOCahGl/GnOlqcPfzOxg4RkEoybKrRtITE
P//repToeKVthK5KbseDp05LcVCBbX+ctHIPuiM22+qYiCY8rgh0HLAGWW3G3skMLXBI/5Yi+a70
WnRaJKPz7FxrfNVu5Q8ObAgfN3rZjYtu3tmftzkMfEAKDrT7EOOhgfl6ogqIA7vPKAw3Wir7eeN0
PjTk2gsdB2NheCHAGus9aZ6tKWtE+MK9FeHD9aEIRytPJeTBr5Oc2IeG/sulM1uBpevH4LkIghlQ
SpAHp6gqqSvUfQNE+P653LpDBWlJxMn0G6iBvp44Ujnj7ARqgOp1l7LvnCy/0AYKnD8zzg3K/xwK
Tb070Pi4dKAm4zPmTjyKC2106dAUuvphTBP7q7oUxh99LEfkFK2B4v0ySnvIha3lohkBdJ/a0EZd
ptZBcVlNcMnNxa5BToAnQ6Q6JgasKF6ZbhfHqgV3Z5mac2WGkfxFiVvd3lmyjesFLDU7FbgMuGp5
FTIUsUxmlDaEJ5oze6NqZh/0oqveTMkgQWI7whgQTNV1RtalqdWi1y5d5iqWR9+QnOh5ClEE9cq5
bNQj+trV5/t7YeM5ZfNbkJMg09xWRcKMGDNtu+Cipbh++o1Umac2H2bnAE7H+WTT3P9yf8SN6wW4
KvtfoG+gRa02X6sEQM/bMLg0XIg1QfWh06gXTFma79TOXuqxq+uFWB5FMWRMRbNp9QAZaR2k8dxJ
l3EypUc9cjLLJRldZC+upuknG27BOAAsEgjkqsjnS5oo8c+R2k3hS0XV/ECjX6td2HbO78BEP9rV
JVN5NNLR+IA/yDS6rVInirco8oTwZS7J7bEZpMK4zmpF1cxqqaD/Vlr0XDw1HCdigKAKHdwMpua5
H2O8TNV5Cv6Ps/Nojhs5w/AvQhVyuAKYIcEkKocLipJ2kXN3I/x6P9BpOTPFKdku78U2e9DxC28A
9laZ/WenmCiqkiTlDWYqpJIHpQYFBCGV4iftFqSSzEWzPyljo7k09kH7rNEpTQLqWSQsQrODD0Ql
+j3mZYYR28p2u0eu70W8p1MFytqXZbPFqVGD+1b2sL23Cbm1yG+DChpu02rjbVG16Nj77WDksWaO
NvZquCreBNBR6/eE/gB6zG5FK2L0g8WJ8AjwRFRIU5e4X/fy3aCLsaF66tE8zWv9s4RL8lEi6zSG
Wq6px6Ie+gzRGa7kaFtAN3ZN4H+0LBIqgNvKe7LAgn3xjanzAc4gOh0XnTfYx5yuKTj3rVy2uN22
ZQibUdHswtwyGyPBvKhwy3BkCoc2zf3Yz12f+6hJaxljR1PKGDaEXiPIsgUQTJauhndiZpoeelXf
focpgS8Tkqrll7c3+/kTg+cnFHcfphvyqac5uxqF49P7cxKdYvJBaGbxrUad+ag3CkXJxVmO2BNc
i7suJDi70yi7njwOTvHpG5MLkhnHGd1kRV0MlSR7sNG5srvVoScJwD90rTH7px4tvM6oTvosiZmP
a30PYamarkzB+Xl//WP2q/U/4QQyRCyO5sHur5osbrEjPHTuYB4W/aqj3oXZBuMMXZu6Fi3mU6Kl
5zYcrNm0E4ObMwLer99Jp8sb3Cu34LhxUB6FhbrY22t84QPBlRLEcMnsDZP9iv3PB8LME4VslJUo
rs2b1NWHGGkDuBnzNaX5CyORmAMV4F985an8ayFcVMpLLGQk2O14EE75Qei5fj9IJ//29kedvQt/
VPUA6jg7jI334eSjZq3olZkFSW9qHzam9c6Yp0/BVKAhuFnZtUfh0nAmjTUeBL7wrO1rtHYHLKnE
4hSPmsOWCzsimDCioEytyG62a/abZzO5d9b2zIS4E0TkqcgrTiG5k+obGL3Uaz6nSqTgqzQsTvt2
067JT5zFMPtgFOyQROA1Oiu0YhCYOTWygolTFUV624IjcqK6NZvDYLqTjLZ1wG9P4c6RcUvm9btJ
bu0VsbhLE0y894cF6fDwnqznZtKOwNbUS3za1o/Zanv1jQJtOhDb1+19zxV6JbL4o+3z6vXlswln
LDT2yTjPUjKb27sB2BMkeeW70+1gTPUWW/TQIAZDU1CAqvAMaY3CgQMXyNaKDaHS31M7m4nwJOTl
3K+yz32Rz+Ab+qmaoNbX4lrN6yy042dSgKGtC0KWWv/J8dX8jedHwwh2AMb4yUS1+R9PWX+tQL6P
gvQhVDGgn0Tdr89TYMJWw2cDv9d2WH70zeqCsVrp8WcoJH1+++xe+qKdJgakj/LD2WHqrGBON/oZ
CWony4GYWN4XfWHGb49y6QghdBLAt9llhk6PENFd05CssKvLuYoqvHBuqK/2YRpQU317qEsHiKQe
XAi0FV7SkzjOnSccFwGwJ5PR6lnoOcr61vNuv5eySb/WoBJy7I6ykdA1XUDwubRN1isZwKUDBFAP
5bGdxs9Hv15AA1MrjLJWP1nBB+52oJQNIINNqqSQ22p6ghnpte++sJCU0ji1pAT2rvj9eswVUXNC
c9NNSGn8uG2b4dZC9D95e3b/QC5PDioZFnEKlxMX4mlbzR4NXyt1zN4yCFb9FHfbNI8H4ovyY4Og
gDiUJLJ+bEzDJLCOcpHwxHOrHp9RMAVCsxVON0Q4oGjOjxFjpGeZYoQSAhHPskg3NrE+Bcji5E+p
l3ffROcI7X6TCGNFa+Blv5VtN8TYWrsdkdsNpkh3sAezUw2TLYl/BWZXk2HVST936RfReuVvX1bV
R1ywLT9G2Wf1b00bn6BoHgf1Q/dWMCaLPc+/ZmF319DtFzb9LoAM9GMXdKBm8HpF9Fn5XjVjXOb5
43hj6Nl0bJWlHTtRtce3l+UsmKEeQmuOVx5VQx7Gk6Haes1HV8OEeyXWjgCDBOFk52UMKWS7ccyG
lAkZscPbg54XLvdRqVjS66Qff4bCoIRb9Q6yiQkSPdqRvLwlHaB/87EzDOOuIJTMopae3uOiBufd
NlXNo0ZB451wqzJxVQCHRNim+yNAjje/ks9dOA4Os45eDTR+ft3JNcDD5WxlTy3A1NzuV6o52/s1
W4b/Z95JJ+ComCTEp8FzaU2eKAY/SLQOjboSgaAuSuvcHh88CA0yKbWp+zWUFYLib8/9hVuOUGR/
IEgIdvL06701mvXYj6VKE4DJtHoCEcTbEqTR6pbtYS47/U4sdXAQRrZ8wKj3r1GwrDzlB4JLNrh9
tt/w5V0rlPUDgktHJr0Iikgr6+a2HmWPmpVRP4xBIw+TnM1jXzvmlS7Fpa8HkEc/JiAkgxD5+utX
wy1rYyiIAH1//LLLObxzrE5n6j3U+oypjQejnkISyDlaPP0qOvrC/Y4lJM/ZLgrDL9hP/n+ieL53
9dO2ThN7Z+8ilze1z6Vfl0Ys5GY+L5uptWSI4/BPuc05G6/yvg9Obt+D6JgNRJM3a7kVNDJ/pKlN
kNLaRfa8wI7ur2yTS1dQAOd85/X/EQV6/UPXscLgWhG6tsU4/FjM0gMsUK7k4bOVzVce+QtHDqwb
5Ha6jnsOe3LkvGxZtDEjDTBBtdIpFc6/7qLL72/v/AtzT/4EQACYLsWa07lvc6PWNa3jAao29xbl
LeNzvgpx1FNb0yMx/DX9C2Iv/bAd0YHi7ln0X1li7OcxD5K5atObCSHx8uA1cmyuZIbnchcMBMbU
MgFv0Zr4Y9P5n021mUhxpCWBS2sIXDNqY3V9ahDS+oGnltZ9DNJV/ZxMG3FcHgLxYtaFjYNLYFN7
9tqivyu9vlB/v4Fe/Sjz9QbC19PD6XLwMcsc1yNa8el7E8Pgw6Cn25XA7bwSsU8AaAVeMtBQBBev
xxqs1hu7XveTxU7lzZyDeyog54ZeF/S3DbdNBNHCCjkyBc6kC0Uq2dbVlU184cRwsdlU+feqCA/b
6x/Rl8NWaf1EhM9z+2i7Gny0sUvvUO295uZ3aaidbUaHEh3iszC/ldu4Og07q7NF9u8klDxgVS6+
eG736e0zc+FksnHB6u8Ecm7sk/DAcKikFWDnksmZ7EOTZt2Hbcq9K1oyF04mY+yASLDL5+Xhzadx
6YxEvUhRbV/0XJS3M35NzwVTnUVVIN2fb3/WhWdgpyDtPH+eQkrSr9dKlI3wMr31k24Cphx681D8
qBevXL7lRgPkyu6C/GUba/lhqaHoRgoN1WsH5NKu3UmxOPogBIAu38mPQLTZm4Z29hKUP+cf9ObS
mxFz4in0ldWWYUoKkIeQ+dqNhsQ43oMR2O5WH6uTK+fnDI9BorGXlniP9y7V6fW7binaV1J3kiCn
/JlJ3woNZ64OpYHKcdPX4v0qNy1ykBK68hz/eW9PkgLYEpzZXd8EhcCTQ+NhuePN2eAmvtd728Fe
Jvs44JHqh6YyLfWAyGU/hhZiELddYKWfcuGln8rA257WqUqvHeELwTBeNTsimUtkJze+3hYpKVZe
16mTmM04YXTE+oQzxIfYRRblaPRjf/CbcXt5ezNeOGNIJHooCQIMPidIc6EDkh8aN2mk+2PYhvYe
LkJ+pTJz4cpAURrMM5xoLIdOe6CklTUEbz5NFFjcN/oyoBu+yvUnfnXucHj7iy4OBkiD7gsAb4xW
TuaxzHaH7ZV6dNl0SYt0y91uEBsH02z/fbROBRqcJi3tvd9zsmSj3rhp7S5OQhUHdEbTi+OqO9WV
E3JxnxK0wibnWUSk8CRqXvTGmtO1dJLNXobq4Ottg/JPU5cf0sEoRTRsRvkgi66sIhwh8yfZA20K
22XGEbnVGxSZ/36GoXvvfqN0z89a2oHXTVO9VuxUs8vvFYWlLpzh3VWxrnxbXnnaLu1Q2CvAKwC8
nZcWqVXay+ZPbqLR3osEvaQIH+D6Skp0addAugVwC7GYp/RkKW1chlTbMQptfMh6ljNHlT2sR9A3
8v+YPgjqvGc7Lgqpy9cbFCnD3ulbhoIPUIV1MC9JUC5BnGajcWWoS3PH1uQG/QOaPo0682LUth6C
aKJ7WnOnGA+k43LNsu3CY4Leyl78oz+AQ+NpySCgVOLDB+fIFU3wW2ClnUbpJsQcbu6K1LEBNPU3
MZKLxlGz1Zh1d20VW/ZMUevtrXn+mPNLdnDfLiNLtH0yt1NGx9wvDCfxAFE9qqpSICuFmylMor3m
wVyFeS1/uDTkDn/aT8JeXzrZOS6I1SIjRExMmGq38JZ2RRgoV8cMC7C7xZLXqrnnW5XyALB0FvWP
LcPJ000RXTWWX3gJBAIVl82YHaknOYd2BFH49nReHIqCBMJxe/H4tLtsLboFQtJxk1pzG1jTOp5t
SJYeh6nUr1BE92l6/RjzVfR8iKY9YthTIQkiMBrNGKolVj96Bz1d1HEV6sUoFvtQlR4l0dxPkc4a
MGhYy+ugu50OdzY++d/O73dd0NyvT6VeWloO/MdLFpyJwEBk40ccs4x7XaV4AQ/GfLNZYyfDCuel
IrTafH5CtuYaVuHShHPXUQ0DsnKeJiqocqVjZ16iT0ZzNCFXRLa11reGSb/+7bW9UAfbwYWsLm/L
zlHdf8t/M7cOhDGcbzcBdI2AKgJg5q+6zFeSFl/7VINguNGcJvg4joubLEuL3b2Epvmw1fp8P/rW
cCMLVX7wZLX8+/ZPsz3zfDXY3gjIICeI8PDpObZLn08H85mkVRaoF8Kv3n4/O7WhRZZmecPR3lwU
zDxEy8wHWD0CpPSqrWu4K6wZxyXHwLMPW2dArquoQAO67/tea6f+walsp3om4p+Kw9Dw50M1Ll0R
Kq8a/gXL5nf/rK0rsuNggGB9EHpbmg9DQHf3k1OQEYQSY3f/zuxUBlxo1bvte14HUxu5k41unOYE
K3Y6rpWVL4B+hjlW1iqtG82zGuNW+IawoqBPXTtC31um/3rYbDUgDhbE2CI62Vn5OKl5RKIUevoS
KzTjeY7sTr7Ubl5WRxD5YLjyBmG6KNPQF4laXzYiJr6lJzEhr7u+y0tTUbjXgqkOp7Ec7uRazGlY
wElYQmT8EbBDDsl89ouODso4DYjPVNVqNJFpFROxJ/BoH6TRon6OTqfcqDBzmcf6IPl/jkWaPyOd
N8i7qhiM9DZLB9084GIHbnvKgnn6UkmrMd3YozjuvWzzaGTH1p689NBbALsPi1+sWEOAod3qr8Az
/P5hKQujvZ9LZ+2OY01K8HPumkWPgLe7KmoX0+4ORSsRiOqQ/Rzf63Wv1eiMbuuPcXBaO4bpUX8U
qNBrP/Ht7p6yrrL0GFZ968zJtE1GL0LpZrr9WK941USDbS0POzcKNIUSzk9Pmk76bLgT1W4U7oav
jjuoKkZeGPCYIXJQWDCrTT1EKQ3VX3RHdIXhVWp+gdaf/2NYMiDiMpfloRkga964PdvnAwTc5oUW
hzeEVOurPEQexvi2pqY2vYOstRjhaODS/UCfx3pylLvNqEXZ5W+JfGn/Jc/qer2h3jw/oBvVNc8b
T0J+KDLHLMNSVesUCsdd7jDJUelx3jr1BSkYM4hXU5s/GKnj3Ot6pX0JVv6NZvG68gYXXhPJNU+/
d6R1TqiPaaXiWawbigiB0XpBKAsv3yJoJt1LQy83i2y7t55Hihzq3kV+D0HDlW8MrUZaa9RbA9Zb
OffLZ29uxYuYfGnGQVPSudDB68j7Kh0b66bSCkveFkq2/0C16ue4xSz8ZxPIagirwBmtsCcdPW7C
LV4KZEN+NB4+tqGr10hoZdocfC6mXDfoe1WGDDMll/darxELlmVfTGHg0JwL5eAWxtEG2BkckTnE
80UjDY+XNKXHmivPIMcrmjYReJSvt5XV9Ck/0i4eSxxff4vZN4bYMPrls8xWN49x6PGfXfTjWhW7
42J57xcjbezIKlLpHOmuQ1cY7T4XZGfS0L9aE8J6SV27WXc/wohItWh0hbfGFrRpgH25A9Kq7Xc8
4mh75NfzlAcpkhizQ+QnLUv74Nl9491TbxOfG0Gf78VfqxpDz0mm+aMxlob7ZSnX6pZgFTh90eUT
SN2hXmZxv1SZlb7zzKIYH0un97oIhcngnk65KA+ZFqyPfaAvP1W5UQODOIDpQGkM9vs+r4T+vCHT
FHAVog3DTVrbvwxaIFUEXzVY7ix/stUNjcjpYaEQ4IY1TlpZ2KH7gookUG7xXJQLSMpUDTgibpBE
wtQyFMizsWy/zng1Qniw5TZDL6c29yz7qX7S0HVPb1XaV+ogqShlbLpmdZB/K7oPfdca4I5XZmxw
tuHjNFTd/MXIZVofMq6Xd5sUpQfdRdN/uL0/vENQV9jIW066Abe7E7BaKUutIerWmxf6QnjPHsJo
NnwflMkejB6Vjfcw+MS3bdQ4H1bmj4+jy94+5rwHgEXHyo90F55OhBr4sEauhftW3CJruH7F/qpa
j5kFnO2+24wCH5hsKbqvuTYJ48aGof4xl2vrHVlbP3jisV9lhNuZetenXbZEYALn+bFfPaBoqMJ4
IraKcauQikABMKyLdWpCe9DzOvK6Wg3HujLd7Ni3hNM8cYasD5aJID4BidEdnQZ3s6jIFOgvVZnO
L2kvwghbadYIwJPFhRTy2LwrtmGht9bdhwXky09Dk8U/njdaz3WDdgx0xrb8XUzj/FuvPLeMe5VN
XjjDLNDjWa72RyrlJchUY9MhybD/vvIgT00cyG79HhhD+lG5y3TfLe367+K7C13jepWfFXk390S7
CBHifjh8nc2txjS31rbxWDdG+9mzpv57nxrFR2rJOYY3Vd0fUL40MMQolP/DqagZY3DbFlXcIt3z
r+vTF7hL9Vx1iSHbLo9nlevvOl+rhgR95+Jpk/7sRhWI8jQUCp+5CEGp/DPC271HUsKujkrda/pE
AP8sY/re7vogOtf5mgMJSjGHkJ4eIuK9/Dv7dGxQ0sI4yodM+DgigGyHzuigMly7TvZg121fhbBa
cnTaVzHGqZq4z5zK2ygFCzGxZMAD3zf0W+hyimzZIq0ti19bn272gaQCLyFb2NMPlXVG/3VZ/OYL
vcVZg4rUIcrTOjk3Lc5KmpfItc8TH6eJjnvDCn7Mau1/2bjY2Aeuokb/vqplcI7pmBp4NeSrbh/E
0LdPpteM3y3U93jkZ1M8Sm00v1FPEFvkWJNcQkuRv4Sdyd+76bu1cONhWoC9hKLeev/OgyttwQ2b
1BhWY10gC4HsG6Lmbte+n7dscSh9N7WM0klPE0JJ75tLsldFlNjST36LkG3kr8M0PhNCmrwvddHD
2g3KoItXTdt+tZ7SnbCTmKzEIxAFckfPXa27RZh+GcPVX43DotWLfmMqZ7ydDOE5sdaVKn+oTW/7
MKpusG/wkGSPA3tavow1eMpICtOTUe4HVc2KDCTc1Qg0FyiSg1ke8UL/hJHbtt46qIeS82fp9llk
OV8ZgKv90HTFbES2O6OduKxWo+VwctPN/d2KaRi/vh32npdCwZrs9TFkPnd91pPkVSlOg51XRtJ4
jZ1UWinnWOgVYEZrJQUKMz3N7ickoR9K6RnDlQTsQuqBTBQCWUSZINROk3jY4nrNi2YkQR3sQVpW
PMMGbsLeLa9pk1wYCvAitV4U0umGneZ6XMhNrQnuYoSr5zgjjoq8NJ1uV9H/teIPH4QgPkUd26C6
fJrBdpaedfk8OEk7Wc4hRVv9mM1N9v7tlbtQA9gF1SjcmlSpzjq7nWikLrvZScAQa1sIEab/snAn
fbTSeTy6SAf/envASzMIsJX0DaI4hOqTbFXZY9fMdQAgk7jyYChhPsyth5JXXV3TFb2wK3dBd/gc
WBfgYnVST10UREFsB22uns4YDhua0oe0X9P2VqTadIMan4/PkZhb3sbeyK85cZxP7d6e2HcklQG0
G06+tKmmos26DkCoyOyjpxfpvVmDrbUDpceI6a1XarqkvxdyT0yQqQaihAJo7uQYNoT5m/JNE4nB
XHvpEThM8W7gV4TuNlp1NI5SryLRKqUit/H1LaymaXoYUksHl9XiAnhYM2i3uJhgDs3vLv0Xc8ID
KSzpcZShnelqiEedN5WnwuqwIhr04GW1xg19tl2iKq69KsPQ1jbFVztT2vJ1bgezinq7db4pvbK5
qLSiAti89S7CzSlBm46qeIkDewOjZhtFT9ykEJUhGegL7VCZgUjv+Cvpdt/b+01PZG+Mcd7TmakQ
wZ39dym4k/XDNHh+cdBU0/s3y1Dnz2Ovr/aP0bAWCyMrE510Akoji3oKfijC5DxwWVz3gdaEOgS1
9MbNxpnkKDWmD0Ewdbu+9O6W9VQ2hlxugVqYCHwU7UKbZWg0N9J1kcrYLiwENf1S14wbyshLFSst
c9xjESxGGxMEtRKhFnfobofFI+TOTLPsn5RrIOQBm2EoP3vozGmhj8ZqcQ9veegPXm/3iA5hE441
lwX947NNCv9uW8DYR6UrLBn1sty2KLNQkA/dCXwDNZ9Vf14aX9WPwLmdj5sTlF2UB7BWDyrPjOZg
BFmH3TfC74DKaQ7Yt73qtpdl2YwvKco+PMVN32cPmuFNbUh/i7fHbroGXZWiKcYbcHzDswx26BaK
JE1AnGQu+/8QJcaDiRUOHE+K3Xm4ptrm0wXMeu0g1FiIyEMyilqFdMopavtgeq9ZfsPLwDsmjpoY
mIOo6lbrU9u7tczCJnBnEYpK1sNTkxbD+G+5je1XVy9c0gfHXv37wvCzB2REsY0kl6pkBHInvRvG
CpvXoNV8FCj1upsemtmcnNtVc0lcoGo3X4K2HlxoHKbDOQAE8FXN0r3r+8UMbqbVKCFXN9l6J2pn
7MK+cFJ1MzelscXC9etvsoD1hxChsvOwXirro3T64DtpTvlxCQbzPqMRqUUyd5r6ofdByYZj12rB
LQx5+VjbK3TLudq88ha5/CmNpopGwVHUJYFDAxi5i/HclH3IUdXRWxpM/6nK0TQClNyiJTYNWdtH
rmq6F9vGLY8jWAe/7KzJZ87N1tsHgi2dfmSWQU9Bl8DYIhMijINqYqc+SL21qwe9RqIBHuOafrWb
ZmtQ4feLb8SIXh25tbN9CiiL/6u2Qd8OQ1Yvn6pt6eWNBt1cIEtu7X+zXIrqWI3K/ZBtYmds6J6g
ENQ67VOv6qGj8elYv0kBNu1xnQP5cW5Rdg0VFGf9UPvFUEHjWT3vJvVlQbmnwZri2IHV+Eer3X6F
4QJQMFRWYzWYCjjrByTvhjbKqTGaoYWNQZMEfTveFFMTBJFAkbuL9DXI9IgQvmnvlwKgGrpbesFi
SQHxeAuk1YW5ZqWHourTINQ1d6iOZHQW2R1u0iyq5hytOZd0N4x0uZemkmVE42FpYAT3tLS9Tsyf
VDH6tDgDc/pUjp1nxsAKXDcyHLIvOk81zs2YRn3Lpsw2b5whW+K0VD3yY3Rx8khkk55Uo7WoQzOO
moyqFXRTspgZbgSGSstncm73R2PKfLzyRJx3VRD1g1tPpRooF6/E68JpbcAyR5jFSra9hEIreIpN
lQXX6rP7n3ldkWYYAFs8etTez6RgDK8lKRlKOwEZK8twdqbpXdCW7ch5ntt/6Kq379apdW6qHHHR
MHDL3t05pCbSiVb5/e2A4zwKADyLmKmO5B+h6ek3+xsG0x41kASLo+4hSMlPNdOUd9T9vPeU+Ep0
FAMZ+nZT3bw98qUAAMjcH8TJhc6cqIfJ9KbJSqbR9N8vcjHIMdbmaEu/fZqNVLvSM7v4pbsHNDAt
VERPQys7R91w7gcr2UO9sAtEF/uDVRzrtPuRBo37jRSpoVY5quPbH3oe0yGdTkC3A82h2pwG4Fqp
ICVarpm4dbYhgeXIeDErn6qWvl4Z6jzEYSjKVwigwdvArvD1Dqa0UZWlk1kJcIctrpspexRcZu8Q
5y6PlUXLU7meG739fReOzW41SbRKXR/I/j7x/+k3KHedOrmVeiLsYUgCmf5yVv2afcGF3QINhenD
hhH3pdM+bq/yrkBgX08WQ7hD5Mu5+YnNrnhE6z0YDpNfOFcYrReWjd0CdYf/gCE6xbQWrkQAPbO2
ZK24QXUnL5BRaouj1PzmCmLlvEe2GzeD1AiIgyn2niwb1oum6hxpJHiDbIdtdM2fu7TYDZw2+25E
kSEivxsRH5Bk+cinXrmRLswtMlEu6heoPoCvOBm+yKvaq2nXJAoVuMOogPBWbpkSlm5lJGf7/zgQ
4FL2MPyP4MYpPqep6IQ1Qt8SZY561G9VhwxkoRLHUfUVENi5OB7gATbnDr1hgrnWX2/O0XHn1pGu
njRpx8nWNW962eXrh9CY8/FXUOOVgzCW1fZhWQZaGZHyLQKm6Gg8STFUUB09XWGTvATtXyeX/DSy
SoQD9xb76TTYg5hcSeyFNGnhfBgta/1pqKWs4tnv7V+9QeHkykm9cD1w04OLQvgMh5PTzuBQw/Jz
vQpSBmiLROnTEq+bhSGj08u73fwwktBW374dzo8Rlc2dRLbneQ5Kea8XoAvaxXC2zUqctBMHY27p
Kc20GQJEAf9+KEYCWUy1BSfj0xseHKVbpDUvitE6Kd21WdY3qMW466GSCAVcmczza48rD+ob2ToX
E7y01x+GrjpGcJpvJpsCT0/t0H3chO1cuRrOlwwUGxhUOGgArQCzvR6lxJRzqIdMR9ZILx5Hhxi3
MBv3wVmhEytd76PVqo2Xt9fs0qdB+ANDiGkXWrMng6IjmXp2oesJBoHN/WQPVdIF8ppo3KVP43SC
UaTCsgO7Xn+aD43GtHGNTCAR+e9MYA402cT0XFWZ/WkYAj0N1xyk6pU44NKwXHIAdNghHpYer4cV
XD3FVkg9Maxef68VJYI1tVMcFU0wOzIq6AlEB6Uarox7AU0DKYUJ5TAgTsameT0wG8m0FTymhPK1
t1NgRjqz9ehvX1HUB1MzzKOTxhMh6LEvFmTBDNE0cdVO3jU7l/MzyS+BnEN/fveiP31vNAH/xGgG
ItB1q44pBe3E1CfnYAzTNQzRhaEQKqFKt0cG509b6wlRNHt7xh76p7TwxVNlCBRLWs08/O2m/fOk
uCCwMA/kaXk9vdDNpm7CyCQx6QsMsZY69MOcrjGunMjzwwHpdreQ3UEtXDYn29Zc8rpoMHZJnKXs
HsD6t/GqTP3KXXYhWiUYgAgJqQ0E6+nXUMtsNae39cRdeAhg00CvOS5rWZpHvxx6FTlClj9XKmi0
kqe2unY4/8ApT7IUrHX26qDJPXC2RyBn2DJzV4OojjJkOCGXDHulasn56TzWPRntOushkHTzAwIW
tMnhidq/0IgLvgVub/3Sq2X+lmKLjjUPvdYnOVCyj5Z8lxOf6V7+qKzZVC+mIaknjbTvQ10Co00s
BA7eWSREL1XuO997s8iHGKN1bYq8yZM/Rqfc7q2pEhradXA84n6lYnPlsF4IiQDt7g/WLmR8Zn/j
lH43VYD9EgtjA2ptC+LkWkbfl1Q7gmcmb9/evKfHBEqYvzcIdBZ9h3/t//1/YuipsczWdyHnSZWP
NM7o1Nta3Udak/fJlaFM/tZ/V/YPvxZoMABCUOpcOq/HQlCs8SlKLtxDJR2/iYLeU615i/m0VQDp
o2BcxD2KC5gVaFmRfwc9Ocs7uGOo6Qla3mZUzt3YfSvtdPWeBiDA0QgW+WVJMYP/PTp18KDPYtKX
0B9y16VQNDsIGCrHqGKEK5z83ZQvDl3ysZddtOyeWlFWu2kGvdzTv29rsOFeiGqoOC61jjKq2Q/j
EmuTW0+RtrOtQvzFoFTr2zhkt3LRl6+OZuagZBuXDxKN72dxXs59+zzP83R0FqHWJzttKFxMSLsG
t/YcFNbzYGYlz2mmKjROCEr7hJJekd101EPcW3A5K259PmXez2+vwOkLxALwDhj0YnCnPadHIqlS
a5wDmRR+7yP4gLrajZWmsr5XdNvVLVVG81vQ5Ut2jQl89gYx9I5E36ntREiAw16vPWYppq1prkos
f8yqyM97XJTyuct+6F3lqSjHMUS7cwWK0okhNOMLpxNF86beQMf/9SwQqHG0dFo5QFn3I/ifLe/J
EhQ81fZkmlIVd0gohKVRur8CGwSD2zd9ZHtTduXy/vOBJ5ufdg7IODByYLtPkbMYBVDo6zuZzODi
FCm5G7wzGupwiLzNiJqV9kL1N1/TTn9slgzixJANwo21sp/A6BhZeU0W8PToe+gJ7e8J/SyCIP75
eh7ytigL1CrXxG674F0mtTLx9dmKt2Gqrtxqp08XQzHb+wYgAzDP8Lw1rFGS3Xmj5SPLW1s09V0P
3O7m7YW9NAp6McDa0edC/vukHtBUwZZqptKTrZZNnG8VbOOxvsYvubCVLepWf7x4mLwzkL6DyNPs
V1zRBQbou7K4ji6gPx28QRqxWe3W9NBrumK4D7TBfTLadr5yaZ+fY34BNTOqhehj0OF9vXLdPIHT
sVc9kXOd3oKwK24HCLjHwku9pLLGNercbLsSGJxltPsiUmfhBKN2Svp4EudYCoG7ekZcERtL8Dhm
6mFLq8Fpzo+yXfRE9dVg06OgvGuY64QUn60P9+DrcoHKH72Y3Ms0D1wkOilXftsZHf/Pb0NZAVID
b8vZM1ZnAVodudiS2qjN+66c3b155A//Y++8muNG0jX9Vyb6Hn3gzYkzcwFTxaIXjSTyBiHRwCcS
3vz6faDu2RGLveL2Xm/E3PRQZBZQmV9+5jXfnRWXGkAsYzWjDsegJuy2IQUYIG8VB3VszTQAYp2I
ABQoklCLnETmw2Wq9JO2J7sIlB6rTN9G5KsNjJ66JIjTyf5iGJ09+61EeiYc9Ka7timq50AFtPGA
p3An0dVuRgYmdPK/TZz+q7lK89aPt/TFb/umEr6aqNMrNhYZvc/eyTPf6hkP+CW4+msTFfsHdejl
R8ZVxwne9qrgCaAYw9f0XgzUtGWceX23HlpLiy9VSzjnVZ7gomGuhfcsQOG94mE8tDunbu27X5/Q
v4iCtJ3pwSAHQOv1Xa4Mg0zvOD/rAbBuVkfOoluvRYI2hW8WlTNv4Kr4qsmHvAw6gqMIt6ThS9nP
eDdoZk93/NcfaKuV30ZlQ0ehgt7slgBRm709SQpEAtPre/Ugq7rOdg1qDiNyWPixaQbC0X6fFsyC
NBBeVbiYRgZal030QdX7F4EY/XkSboIXffnjq2E2FZHESzsdZN3mQBjUJVKVIr4l8ZMfhMi/iBwo
fpJ/0cwnOT6mdZpdHJPcr/NhZSZz1fQFo+WqkcGUSPVUEPnDqsjLP17yfz3N/5281Nd/vM/uX//D
fz/VcmkzTtrRf/7rInsCBlO/9v+z/dr//mdvf+lfV+NL2w/tyz8uvsnuH4SN5299Vovj33nzJ1jp
z08Sfuu/vfmPSPRZv3waXtrl5qUbyv7Hcnzm7V/+3/7wHy8//srdIl/++dtTPYh++2sJH+u3P390
eP7nbxuK4b9+/vN//uzyW8WvBTVmqd8z9sUff+zfv/Hyrev/+Zti27+7lHUELwdICSIS3GzTy48f
udrvMKOgaRmbeAZdLH4k6rZP//mbZv2ORhobZ6tw2bwqP6Lhvf1IMX+HfsqPsMFFdoWr0P7t3x/u
zff1n+/vH2KormumOR0P83aH/pDOglZEgxbgBCfFPLL+wc+7Xby0rnZdZPbn1ef6pj+3viY32m7d
xXuaecG6Ky61zJ/P24O7l4c1lLvhsnlsb6Aejq/FXaP7VXA6RsDXoyW8n8LbcxmA692rvvRTvztk
QRbG/uyrtV+tOwLxrnj+6ZX/+VQ/P8WPecB/Dvu/n2JTsN6e4p1Zx4TflVODA98xLI5k2B66PSqx
s+rr1/oQzJ/tHbjWMD1UZ+bNB0u/Lev+XBqoGFSQrao+Ln2QAFsSDYb6Tt+vu/khN4Lyq3tRodq3
L86KoGLyB7AtXMWl+ACF9Rcrg71lXfJdmHXHeKXMhbXnDl21IwDuhFucT7Oz19L5shy1D57y3VLI
HqB3gEw4XiHsyqOEMu4Mg+k4HS3HLbDnVXwPaK2an9StG/36fbKzfwrbvM6jlY5SeHtSM3Ntt96Z
cTOZt+V8/+u/r72Nk9sC1CsogKOuvunI/FCD/alGYDya9UyBi51Z52nzZemoPne9YPd8cQulai5h
mNfWzlLWuHkF2TLbtzZTG3kourKbP0tSetvxscJaujNZKUgc1/PgOIG59Ob4ufKEYUTm2MbD3zIh
+PG5iSB0hYkGRHnnKAVW51qR1lLlu2y8X6prG6l/IT8oZd6/fM7PhrOzoXuzsY76zyUo8mrsWGMY
OTXWqVV/pOpylGL/eAzioM38hKn4BhV7ey0PTp8jwhlnu9jqn6UmIkPL/WIDHMXjPRe5D7nEb8wY
qMIHe/htQvDvlTc9FVZmLr09/E9fvNraTjKqrGxfJDfLRXzdn2bX83768sEGe39WtkkwhE3COiqX
x8fS6jqBbbSHT6n/2Pjy3PDVYAooRwMvWvfJnbdvA/HB4EDT3x0bFkWyhlDAVATu9NuHE54Tgxgu
QXXty0N9aZ30J/FuPc0v7RPloB1+/Yg/hDrehFuMX+jgIetAxeCa1lGVoiiFJQBsZrspsPfmqXJV
X7YHM5j9lz6admM0RmswR7FvBK2fRh9NSYztz79fHrkHxIEgHB5zqR26y7Ge6dkuPQDo4mHns/gA
RzbsT8YTAGwXzo11Y5HQoTrpA6B2g/wlf1GejWv30r50Dt4hCb1QPXMO1gdv5sd7/sVHO75OkYVR
p7XjzcxJlKZRwv7u6Lrv3TKQIO5bv6qxiQMj6Fe3Tu53H3myGW+5iX/scoiR9PwRB6DNuG2Un3a5
I+o5B0ma7So/OTF2XqjsYKAF04kbFZfKV+VrdtYD34MZ4JvX8ZW508+UA/io8/quvm5PzZPF/4jE
/D6qYJ6yha1NWpJh8PGRl7V0sC5Pd3TTRXrBGLHF2xcRiw+kA96vwx2I3SQzgQ2Eqh6dgVopY8hX
BRGyHuYyXEqd5hzxLps/uKO2P/T2SyYQWahhcPPq4LCPHmjqACNOU8NCiflkV4MbjJyVYFhX54Nz
/S6W0ClmpERfD8Krh+Tf22+TVp8iXLkoUdIoewAlke6dQm0IDPHRDa+/2zjbUkhdMe4kHwRK9HYp
9ES6uO8GJUIQ+Ga57K+U7/2tddZeFade5F4V1yJqrtb7efbFo/rd/eBBjxim7FtnG01s5s/gr3Vy
mrfLwzfyFH3C1anfyUN7iE/TAFYV6ROTq8sqlMHzr2PY8WaBf67zP+QYyGw25Zi362l2BiNwOyfo
RqE7H+BcFP56hePvjhUMw2Kc6W2zVvorb1eABqmLIV2yHT2bwL0uT+oPekXvHgGYOrQykMemSrl/
/MoS3TEaZ1GKKJlR8k6t1fPNfpIfbHYaycf7fRtZ8IpICVD15Ws6Sj2cYsy60oNRAzmuvMSGEcDp
ld1hQeBmYVNJNK5pqsEW7KTJJ7GKZO3C2UIBnOZHPt2VK0pWQIdaVd0VlgrHCtnGbqTFbyTQfZzJ
foWPaVyRnDC5FWWv7hPUWL8bae2kkbok6nVuG7IOaTNVbrjQYt65qrP2fo4LT+KbDUWMX9ZmnQT9
oCN1naXG0NNyHa07u01hAeatq51gHohRJfBIaLFeDzk3srFMqkg/hi6GLpip65lT0cgIRYo0SKiX
ajN/zgE+2UGFPe58a9B8Y3qcQi7rg9zYINoulh4o7uNcMfBBivFTB8ROD1dgxtdlQeNor+G3Cwct
m+7cYuGDSrrIlZ/OJh9xHtvyWzMkEDc6t2wBa0NuuMF22LpoYrXvohJ+hxOM0tEgFg5lp+15mWg4
Z3YZXyH4CZCTb0/IEOEfTYa9Mi4DczQ5PhuJNBzfUyfn0pbDiH76ZOZ4WYvM/jTKfEVTOF/Vamel
2lgy/hjrS8GHkgFiePoXxP1akN9pgtIOjesm87O2l9Mum1vAySneSE6g9QgwB6uTTSIckT09r9fV
umYAMYEaXfq18VfiDJhYU0djHV1LIU+XEqwq0uVJApZ9UKVBX94WkDW9ST42mFZl+om2OGoLhaV0
XnXQCTJwgILV/uAMvRqMeQcMnq4gFBw4MMoSFHmrQBvOlPi6WPu4j1IcErLsgHOsl+T7FoTet1xf
KpTY0YbPIgeCYxMsugGLUVuX+QLkuduFU0PvzB9coNrhkFu1E6FX7ymh147zQ1qsQvFzRNPbMPcM
Lm83r0H5GEM9R6ksYEvrKkYWoRRTvwR5JpbY16uqvU/kmEmw34Oxno94yHY+XG6ZnWDdF7uRNY1z
GaWCHeg3TSF3llbr+6USkwvSnqoTDy+wyaBqRdJwmlbji0Pb+TPDlPJZdyvrm1OrjgwhMVZG0Fs1
2bSDdPPJZGTaLWd6tU5a28i1KOdff6twSm0DBYDG05AhzuJD2xtf2VsrKt0ihv631h4+vlXRT3iy
6J0KX5bBmnPohemWsBgN5MLyGSdMHxRXvoSL02m8r0ltHjyrntnekEOVChpV596D9+Z4Nb1VJUEj
C1Wc6Mh0Ic03IKELNxj9pDBltn4my3iBaGWPKOcvWA2sF8Yo5FUOas/1mfyV8z7B+C89MD7ZNOPI
TZ+6vMqSSG1K5Vale0unAT01BR62Y9HUXfMYq7E1dY2gsUEpBb2Xl+U+M/JCBnGNkZsPeF7Lojx3
1QcGOLrOe5mde33Kxgdp5TIJE8VUIwVBzzGoEqPcC6UcLl0H3R4Oa2WdW5WVDwEKrv39YOjjjcvo
SeM92qBbG6SLun1j5v1Zp8hy9YHoqS/6PCDYODF0vswlZV5owLwfIC0DeL5N50FJ7FCLmWcemlR3
syBfsvy1IOFRsbw1pzhkv7Vx2OjeuISQZqs2sgZr0cN6Tioo4hksKX9pazMPPXVoZBhX6Ir0+nxr
CU35pKMXUIVjhvJ+NNaK9ZIoAls7ic9se+J6vW2AYu+yHhSQZoqo7PVyDm0Bo8eHma3T0EE/6FLv
MpkGnvDE6M+iw+mnMBqx0Ttm2flMi4QVDmXLTsf1LW4RN2mbNXJrWSV7eiWJHvY5vmZBh4+K8FuM
bpXITGU+HJw0RoAwkQUyk4jwLYGRetkjXBfs7jxTWavLxCmq25ITVTBibBbYyVM7TAHQmp5gWkOZ
CNxRakSltZuTIEeZ4lsyDKYVzZVZGmfw2Wv9xGww8A5SmbovE8BqjlretUOINaKdQz1sB7AQRoNY
ypjZ6xevk57GlNhr0gB/BHmOMqmOGm/llqzsliVuDqDIp4uJhn8RNbMmEVZKXA1wfjWMSji4hgR4
VHhZx6Pr5tcEvq0VGNOQvTa5ktoRJz0GvYuYacHMbmTWnLstoX1aB8QL8PJEFXABXPciEUdf/UZZ
a8UHrwUfN80VdGtikxMJuCyz/Zy85nnYXGsDstixBcAPsTi008TVEY9wCa0iGxKuPagDK4fZgfug
L6qS+nVXSkY8qgeZAJB//WA7eW/4qaHNIwyThDmGMli69Ed4lGcElJGNISto8b7iFloD8yJrvfEB
uulcRzmYAC4CK++HUMaNXWwul9lXxIEJPPGU1M/xsCaCa62S2mk62y4kB/ADzgnDMT2HfFqan2pa
EXert6nfraT+z7knhjPPxRzGZ35awaqxDUXnJqimq9GVVRpIfTKeV1mscg8mRG2CPF68MdSyNk79
uRqyu2ZUm9xXgEdCUTa6CUbulJjfKgYmL4vjxTNLp4NDOpNAZPLGlgTCSWdsR5vt/55wUQAovLpA
CtQtLemgAWmwerHzRJ5WLmytqtO0qKw5uiezWPmOA8MelYfe0dbYl51WGLsUMsWjUjt4eeugdWXA
jsu/9iaMKKiyDTmHCULncZxRiAyaBgE6hD5oZY82vBnMhdQePFdp4kLVQPn4QQ5WX+1R7xrfmcxW
DzraX0gyqGv/gKxCNYSKAijEp3QaPpc6xmdB5aIhEVq51t7mXLRaZKv5eBvPg6dGsYmWVmCvxDmH
6uibmcXb4cCSx+QwQDt/ztUZjZMOr3J4tJ4LtfmyzcbZ3XP71t1uoEL/1qJeugYGR+owtPlgBQRW
60tZmBl2yn2fXjR9BaPeab31ZnESAYl90jbKbDo9Zdakt4FV9K0I+tyKb+pyjtnf8eTcZba1hGqC
ttEuw7mq35lw//STNcYfCfRBRpcPJZZ0eBwbXsgnMajO60otmEadYVd6WE6AcvfdOMKGqOPJ6PYr
scKI6skwz72mIR8ESGxVmxJDtkYqBeW9h7TGujegmn0tBkzjaWh3abpjlhZbKIaUDP+MZEVqHQGT
+bocTVcEBSpET8nSrX0olVmWoYWaymsDDIS92IJkjeAL422m5vl4PmhWjkvmUtF5m0qLENcYXn9W
svAZm33E39zOG6avq/SM3ZQUvRdZpZG/xq5s7V06iDiqs14uu9IkGUKOiCRm0ZbqMzyNQbvOllxB
dype0AZ/7ZtMWe7pXxpLHpAYYQ7i1R4mX0rjdrvMkFZxsxr9OIUryf+0V3R7HU6aeu7sh2YdpX2Z
xo2cLkahuvLSqJK4+DT2g92fdGmvT/sCjx7D75p4+ppmNGPB0+N54/d1i8F0gyZQH+YFJzDIy4bJ
azrlM7r5WeFkn1ylJXdEDEVVaTRri+fnqO9UoW4k6RNNPPcF/hw3UzLXKVrDTVWYn3tHoPBROab6
YPJxEzRmxapeGE23aqc0bjOzQ2Ad8tsmsaqzA4Y+bubzLC5mzwoqLu3zlZYCiXmZVyN+T2OmmHaY
a1ahtURWvOeiws6W76M+e0a0IoP82LeJ+dmgkSrRLOkZLyJH0CgXeU68PfH6KUbdax0sDfkLjdt+
hpre65TXGWoKe3OTtziXctGmAyQcSTY5JWt+yw2r0LZAjTXZ63KtkivIo8Z0opgrMZtM36midrDs
FQxSNk6naF01o18kohGnJkRzsXdknBCCzNgria2xd9e72Bx+FYlYvioGJeU+hgC8ns7o9D95S55h
H5Sr03Rix6OZBB0kvBGLCXxWrX2+Jmp2aGjaAwWoVq2OOjTbtE/0O7AnghzaeNGoK8QStW8R63Xc
MSlDR5SaeZNXqqz9sYvhqPseMkQvelKIGfFQsp1TgeNaeQrHD+kGIbiir0wsKvU9xDndum0sp72c
rXJ2PykopphIMioYTfmyKBATdMkT7YcM/UTSrYl5qB+TkvYXnToQiBtjQNCnneYB+9lZUTFsQiFC
jwxT9TYagmjsXakLM7kGIphuMkfrMEVlrkKgQctmLiJ1Evjj5ohcJ5EYaiMJaIgunCijq8sA4Hbb
8WbholP9SREHbb4sGHfxqpJHA8ih5+s4R3U3q2uu4txy+8w9Vdu10gK7UmoztA3h3Ar+n5vRG9zr
eeiMeg/QrH2yKmcdTpmaF+WnzVX8S5MMnrInSHhQE722LhF4qXrtYlDrUY0aZ0YJRAFcMD3o02Im
J8Wo11MkqgH3lMSMNe2mLzLxWNV6piF5gKmdlq2yBJpP2XTZqXx3ocP3q546BSDw3dS2iXY1Om0B
l6JqETjlfHdgQRkKoQoSKjLlZfW9JXoIzINbhxOZ2gwdMClftTJT6tNGxnAGfSRc5ITiiZIpIQR+
SYKojty+yTK3/aVttH2JYGrH7uvrNEnA8bupdVWXAKLOujxdZ7RN6L7hBJjBO6VrWm+ZjxpraGBl
azXEp4Zeuubn2sSHAO+JePxuxja5CeCdz7GCk1SYNfZ4DwrZGW+VvBYwXRb8epHUGkr8j5ruSVdc
uMipWNZTCJJKsQebud7WcpRNYOZp8tKr5tSGUKVL47nq6jH+3E559XVpUryN1zWTF1626miBA3Vj
jtFOFDAmXYVnd+nn/FCpInvVuxVfMZFKq/6q16oxhJabOOKsrlrlQSHF8g4oEMIWsVZZjZQo2WCf
iWFOOOLaUNybovfcoJj0qb0GO4Q0iYXi2qlWOGVxQFslV/wKGvSXhin/l1HG/bijcm2AOFhqE4eA
JBAbG4EzKtTU5jz59jiRj9q2BOq4hazqqh9trl4dHXBgT7B1qOtmfT4vK+KJn+b4UqKgJT2erStG
4Jyi1u7TihARKPzx20JNSAHSwur6C1ObbXE7d73IrlWvFfoprOm+Ox8VahQkcu3GS86lYtbfoWU5
NFl6OdpRJagkwqSSa+2D6V3Frtbt9FNFGdH7woGmvDOzNbcCuqFVHoxWi/di00xuQycIKpzfIemh
X4C0X7SzLKGGfSJtK7yTpQG5iRCHHPvzBZ7v9VCm7hhgsm1T4CHvYhb+sLTiqWsT+9q2dbwm835G
g8lpde2VdgwoYm7Evt2bbp6mfs4kWA3XwbOIKNy+PZHAEKUvN9++oGqMOb1A8WyUUWrEjXLSk4lC
W7ZJY/xkmcY8dJ14Y/9TkF4vkILW83JIVfAvowKz+sFJE3m3pGgUnSAbR82Fv3lh+ctiqd2pk/Tx
5C+KTCa/1BeI2STxOLfiWcYZnPVYNqGTJ7Clt5nlY9e7UJFahXTDn4vB+Dyl+fpgl7r+dYIxnKBm
nGsI1KgLB0zB7mA6yZM0yQKEp9byepmFyQlA8yUcrdVEsd3EgRc8T554AS99KcMY1awVy5cJbF5C
cWX4c9+4T4jwcX6Tpkou9GxANaCLhbZEQ6Mjmb2MhXUdt4rzGK9pfAMtLI7PzFQpYO3SVd+vGNUy
nRgKTl5hFK7rU+J0Yt9S0p+CYJv7U6Da6XUGPq3wrVGsOL97UglTW/AFUXtQRUvetQnItKPLNw9r
e4dEVU1q1gg1Jb3uusdEdNatOTrrLcZMKx9cm90u0D3Mt6kHp/GbxOT9uwGvH+0DWpcjQjBZd0B5
0izxOOQQRVpcN/fSUdQHI+a7izrdAmApkdXhHzuQt/1sGXt716IRO567bdlNPtgxsGK6u2jXhiMa
FxhowzXZIUJwOzW1+6lN0upqFjR1/RZJl6/eYoB77tA0QgmiSztAynBprqWRC9wQDSe5aRvHyUP8
fZdnUdoo+YkpsS+KQaUIcCBKmYEjbPsyK3E23sNJSZVdlw8K1PaKUXvg2W17PVkjlztqywyl1ll5
zZKKEstNjUSJsA/S9RCh9zL1tQL4tJ+7tLYPcYvqSISXMFp/WkrfgCopoWHTSU3OAeWVN51yfEDp
8ceJLJ0wnSygB2WeW0PnJGGBOB9ovnZBO9u1M2jmrfBSyosmyd29ThqRE6a8lMl8Oj0isqilQSPq
5MRcoXoFsHzN2zq2ncdhBP8RIjnFl+vaU/MKHpGgl4tV9GGlx/Qi9L5PXvLR7J68tkEguxrS7NU2
6oXmtTZV95DN54cmVasrD5E0uVMmq7+adTGm2/3UvcAlUh7GYYJFX9T5UtLDtq1Ptetq95bs0UFH
5wAybKsPq+SmVgbCgz1Z0BnKKV3O7HjB7YdGrBpmWqmeZkXcoNdexpTjehy7Tw2kSJqsWbae2U0D
zMLLpHdaGp2lAGncUqherIsZcWGTfayoCH6lgUdD10W78XFTlNxKWqHN5CebRY5ZDIUWlElbP3VL
IZaAZEwjUgCpX3w8ihYkMW270fguF6QNnXkUMEShC6B6OuaB7RKuA2TMyjhaFyE+LZlatZzumty5
pQDPwjGZSKpJd4Y0mNAZS0+9eqxudYe2xpDbXPiokjl3eWJOd8OgV4vfJrkVDSSbGn7SyO1QM1ee
Qn+5HJ9TNFtDpXGQ++Mb/gZqnBYhWV9+q1WxDlG1MU9tzDd2uCikg5+NijH5Se3FBlaZ9vTFIaWL
qXzz/AqwvveAh131KuOpO9F1xRgiGs49uH/VUeBjYuiqp7vEtgc7MDw5XdUUandrClmU9lt83luL
sHw8O8dH+GRrt0PxszpFusp5ttSsRHQ2M436zMwlQWat8/WudXv1LBGudqFMquwDRSnXZwWx78Kn
c9t9TdZ5eKiHyaVnpuTLN6+YF5C2rcOQJDOt/JwqvwRfQ+MZZQcDrm6Qe2v3DSqfyaF1jPl1M27m
r+XDfA/D1AAqoZJMBOqqet/NfuTgce5a0KmEyDVcZVc/mkpWroE2xRtsmZwFebdmcm6NgdqWW00O
F8hUrTi5lCQTvjo6dkly7Zotvai6OZTIkJFbj2317KqN8xl/NY/5MKT2u0ztxL3e0+YAvTlXXegs
swMcN0NQNJjh/KehMHuVKUmRxZf90naWj8LKJgdRCu/RS1Ph0DSKaXMYq9bcGE4qvyfkT6hstvnW
vVBy8YKO7nzvLF771Zpmwck00xfal4Q4wLbIgY0eRkS5uoqnioGe8OFmxbNvCtRgc23Mm8hrRHaf
px06nmqtOzdmklMeZ2vc12w+QE1horqltrMcZWPk2pPj+MKdDBnJBpVxOmXkCMEgTfN5SXQU0Bzp
Vc8rXRDO6uSselDIPOE2d1OBbkWbGhyluOieII7OOp9vrC/Q0tBAotHdV7DCXBPEKnQNlcMmzgBs
KKh7tlFueoIMp+AuV+xc58zZ+ng9NRpZUdFrGqe/rbxPGIVU96sqG9PnEMXf56HFXMclER6YdjkI
0wBQU69wy7UeTH1LyrjOBhucgTZZ/gSgsNNnBNgBMtUzPJTApWprttFZihP8sJ1Zw6TFF2naEK/R
pKPqFc5486rYxw/Ap7M4s6qw5CWi0CcGNIe9otMNFD7j0UbnZtkU7EaZZlFWqfFw0iPQ2iEhSTly
QfS3PzLv1o9nkxuyz2EICvbFQ+n6mFeaMPSy4B2WkXTcaC72aBUc1uYKWcXTzry3tXyPkPeOQW9U
m26Il3mgWF00aGf06S41HR8l89KgG4jRXmglw84aDyMtz9acD5V7sSofKfQfD23h9W5MTaCCGnjB
dwxVpbDbclgqDSW7NdkZTZOeFegK/s3RMCQgBunAOkEiUdX+AGv/hALBBxk5GWrISG8UeZE7WnyT
VGW9//WE+92zbEoGgIBwR4PaCx/77YTbKydcSZa6ijyaLP6AlXXQuIwn/v4qILmxDYb0yZDkaFLP
yGGkYBRVNMcMtkiBgEsEeo+k+wcYhHdbiceBf4cEnG4BUHO2x/3ppfWT5yWx3laRGGvH13S0b1az
mgJ28kdMk796cx47wdA2JXi8pN4uNZYlfTCFN5fqVnOvMAe9LAVKHn/3zSEBwcAeqbmNmmUe4VQa
tx81b+jLaK2b+OsmEH9pOoqy+/UqxzgHyD84hkIzAvav01/bXutPry3vIOpqq5VHFvKPd+rUjhf0
qLBWpcyI3MKa/ibM58d69FtcUIoqmPpjNEJP945sO4+k0dI6WnIKGABx/v/DU4G35DeBxAC3fvtU
A1N/EEBmHole3TTRFHliWhQvJr26Ewke9oNdvuFbfsYUsfGwDLRRlYeupaG/8Xa9BYMZyylQQq62
2202zUt1sinjKB9pvShXGL4kHzzi8X5nSQQVeTqXy8iEIvF2yTzTy3RguhvCj4hPaqViytF3Vmio
4iMB+fdLsQ/B3cJEtVzbtI/OsNKti23PAyqcuicCcyMbt+huA38oP/rijo+Wq+q4wRFbMdmFj3a8
FFeYvfQ8LmztlJZs2rp22DYapfKvN8hfrYNOA9o224bEE+rt20NuuE68ODPDYjKME7zg+qCeHf2D
QP5+W2wGufgdcYeDJzrWGpFLBzoCnFHI+Mm44XJ3SOEVvdoVaVo8DqVgZmZAV/1ga7x/OEQomPPB
T9AwM/2B1vr5TJeuFk8LnUph13JHpw6hZEumH0SOv1oFaSGwzCp3omcfvcIsJ+FwIAiHqduOp1Zm
Aoyc2r8bL34A2rYQiFwLQ/Zjkx9rLlK9hEQWjlwydHXUMSjzdv7gLjyOgqyy6ZQiucIOB4RrvN0O
WU8BDaXLCO12nRmbxRpyhIvwmVlYYaVmzfXf3X6sR7R1iBWODvn07XrW1FgT/W9coktt2LWKN944
9Ty//HqV99sP8smGBsRfYsuztm/wp32w1oDB6XMbdPRt/SqDAb4frKa7i4WjXK8Fc8gUT1T7g933
PlpsyFVChQOEmgB/9C69YfWSsUwNYiFMfy+hRx+biJeLUf7JXv7/BKaf6Eg2e/X/TGCKnoZvz3X7
M39p+4U/+UuO9fsWfrZbEBAvsric0T/5S57+OxfIlngTmuj+bz/6N3/pd64xGBYkoWD84YX/h75k
/a5ChiOgITyz6ZX8De7SMetnk3pS+VQQOTb5jHfEa2Wuh7TQVyVC7mk3OMUdI/igrV4FMpvljOug
2A/lN9BSpXPuOmNEY8Tv5/rQKAN6pfo+1dtInZcPMOBHkYBPRSDYLFmozEl9jtGSZQ2uCxMQLwLk
hP8U+hbB1DGp7cAkRvizfShCtyU8P6UOMJBJwh0M2XgT3Hr6EQEfYfB85DzZEYzKjmaRLazqsrdX
O/bHtJBgegyzbf1JIFQV2OqQpz5zOOUWATfk2rW4G4U/J015OaxLBkI9wUYa4QyrQ0hQ7ZRPWpP2
X5pijtsI/2k6UwbjQMp0+gxf5czcHI+FdP2S5r31qAzOnOxjb1nkFm+n/FZ0eD5FlW6tiNpCnY53
25MAeSmHTvOBWFkp4y21pYPutczJMIng2yxzUYwMRPT+Ju5gSwf1Uq47OWujtc9WN9krNi5nYakM
pckwLx12aZWotl9LA0pAXYppnzVWY/nzIPIviVUZBhi8VEN4OBc5HetxGh4alEZwT+mgOUv0Ircx
rV52CN3iTxlmhQmuVVizRw/Si7nevQTaPtjPalUBHNUC0AFmFlaAZsX65DJNTn3EDhvvtEgk2qpZ
RUD1MVCukaJPpuWqYwgvIxuoDa0QI6fWXpWytv3Rdao+SrCBiH2RYtQSDIpi2b6qltb9sDaQvufa
tT/PqHGir1lOWn+SqDK/1KDEf2TpvdUER5sJBQXXIOeleuRqeRvxFYAT5VwtcJgyozvgqeFd2gzo
pV8rgC3xH54Rwldy0EZlOQBawfio/0hS4v2GRsZN21hOHGqy06NssdMTSU/G1qK6dTBTKLeGT7Dp
LOenqyNQyJXKVFnMfIHn+rNDA3T3UwS8/uNx3/AJtxvmp7dggbffChqIhGSTwKyPPsGKQVA7rIUa
Tdlk3GE80l3TRJrCZajacxBJAuXzROzwIfACyEzuuTL9L/bObDlua8u2v1I/AAf65hVAZrIRKZGi
KEovCEqi0G+0G93X10Dadc1M8maGTr3WiTgOR8j2TnS7WWvOMemrOVHJkbFIcBoO/bnT6fFmaV84
0PlF5E9iYbLWaefVUuwodp3OKgHMiRYVN9S95EcKgu2X01f+7iiYTlGGsqlgm3w4SjzFepbJFNqB
MYnrORXFpogWY3N6lDcuMLIFoZvxkFH6r/uYoxUekRcBwBEXg+zB/eQNrnVPJct80Uy0pHTNb4mh
eWJqNsPajLsAaF5yZpY+eses419wdKF4/NQFxYkWjpP22zERUFcdNN0MdkllN4i88G37WTOLM/TA
o+/rzbjr3ufVYySbsTKhAmjhQB/9aqlt5SprzO9Nggjc7+um3lJPnH/Nwk6ToFSr+cy+8Wh12o9P
NUXVoExpBh/64fiKQEgUmwqBR3kTbyOzjIIkseQnEr6LKwem6I8zj3pdfQ4+JR71igWgH6rxSh1T
p1LOlZG+2Gqoe20O+yZxwk6t9S9JYauB7tAkt4rcuxtqZbhdNGt6me3S+UyHG2Ti6Z/y9t02PADx
7CnZlHD5R19QpTI5z2gIYQMjzuYb0++JbczvTo9yvGXmxeILBXC10hioiawvwKsHPLqVZiAg0EKa
UdlD783Lpcgn58FK8GeAxUcZESdFdIYs+vbaIB1w+tCxPqG9ObYkSSTtJKHwOtOLYp2Fp7xZhnQI
Tl/b8cacw80KKePL1deUZXP9qF5dW1XF1szjVEMwOsl2KqdmR8en/VBqWfHt9FBv31MKEmBn14UI
N9tx7sNC59HAr0SnPRnGG+GN1aMyCTL1kA5sqjrOzlhf37s0B60vnk0KIljsDy9NmQCxIrxVwyqt
mp01KFTN8jELJWyPM0PtLcavPgmmZSY9faVS7DfWxybBxLHbWs1je9M33bBsYk3YeDaQh/ww5qgZ
QLzo+ao5awbytgCRX0DSq0DCxU09fyidGiR4HzfTpxE1gNzkNSKVmymFuOHHo8KafPpJHN0Zfi07
a4gS1KpXvNRxlVfGvUmgV6Zv6B9PoUHBl45ENm1Vg5iD00Pp67p6eGcYa8URrJ0kJqmjF0xb5CJF
PusbaUv1+wjUZdU2W92XVkivDbpZoGFe8gR+OKA2dFl57JpXeAnHOSCukV5qhzIYzXq6eM8lDg13
a+YRfY5yMswHomhV4dtVp5vh4qw8z0ibKW2cvoh37hfbJmpcwAC89Sxw+CblOSkEQH2NjTYb7ge9
MNyrRW/na2fI5f3poY7mmvXRMJuxt9/Te+hdHg4lmqTLW5vl2ewRQi6audxZS9SxsczabqMJNXqw
QK6cmeH2pa2jp+TgbNsXIJgL7KMDRyVdlVexNFDtpN191jQRQlfA6lutjYAN9602oJR3aKH0+aSN
9Ft1bZVhYxDAKkBLkbZQqzk+QGn7KrWzpdpJRF47qwVJHwydl4orbdQL63qKC0fs6A00yGb6wS38
XMvcMTx9G48mz/1ttPEd8sjwzNGEOrqNbj92o8opRW/j/saTtYducDmHkl1nkOO7ZlNQo8a7Zmjt
90SvJk/a0WNZTy6y8F4UH+xB2r8qO7PjTdq7yRUCkgZz3Lh8ENL0HiQL05kl4p3xgcNZGh5LrKvg
gQ6vEjGm3lUkhm6qWHxoW+O61k3ATc0tSXgvpTQljU/nETHrz9N392gmX+8u5XMKb4hBAKR6R99D
A5YzFdSqNmVtDJt8abtLFYpCYA9NuunxIp15mm+vk1rp6n6Gg7f6Fo/eTgTXthcrlb7J6Y5+8Cqj
+GyWibhc2YskpWEN3GA1VXYmaYmBk5p2cmYWO0IhgaiyOfpTnDM5PQDNOK4F4j0jO8RpuOJkjD47
Tum2wUx8HH4Br8ddVYHfpApha2PhVznuLHrTqfR8G9PTF3IBCZQ+/QjevuDUboCjrFUAbs6xA5uu
NCaJ1jA3/CkSukb8Jt7rnC1/f1n/vuBs8mhmUYlZCQsqht5jKoBjKX1H0Ii6UfMsWnzaz9ZPCHfa
FLrUC81tyeT+KRWaxdmxBxEcdjmtuN2oiuS3jTb+G1A/9K2OnJbaV0r6vT7etu468Za02xp46nRK
OBWEWxNY49cuz5fyIs5dXCn0ElD+pORAnutu7UvdR1dFw4LHaIMr96B+H342tASrWqQmhqkCSE4M
lVXP7NHXZGn/XKZlIsNCK5TvKfIHfEBDI3d9lU2rsxDfeUfIZmCmwrozCZz7cvqpHi403G8Ch+i7
EkDMjzMJIj76ZQoPe85bB0Fh2oRkK2G11Cnh3LmxZj3+4VgQvuH4mbTaKbrR0DscS8qx6eiBOKHD
yhy2blwioF+aYHLQpv3pUBwWbFXnEA5Q9E1jxUtMIkZn6YbUk8g7nUZnQ+Vm2EHnc84cho7Bd7Co
GYsKJsAyeBbonQ4vqyDJUV1qxiKk8nbhVzEhYf6Speb89Ih13BBdTNLcsMitKj39KiFT1PeanJg1
mdVbDE/mmfPhm4e6bt9Z1MkgW09N7tEOSMfsYmidw9Ur5rztsNhS0BuBW7Tz8Mc3+nCodSJ9tSA5
ZqvqomCoNKnazUxVI3C6gomyX+IzE9DhRoVXFcgV0wJNQB4pxf3jq3Kz0osknbiFMNxPA4q/xwqJ
3v0yze7d0MVamBfCOLPgvf1011FZcXlz8Suy/BxeYDsLwKwD0Z9zjOgpVxFKe5OZXaKr0i/iInLx
nkO4MZK52thkxn5gTq8+JXba/hq0FqfG4FnD/UKE2J8/ZI41NkphysT02Y6+pkUMWS7y3glHd/K2
ddMv4YSNcYt/U9386dcEqhJEp2oAh8Ete7T6gmGtzLG0iT9dKvXCiDv7hv5pfrsSY7+cHupwldk/
ZIZa6/3rOkPx6PB2L1rdVHzZDNVhDrcKZmQVsf+Zt3Z9VQ7mY9Qz/NdpG3JKY5yjUWzFamvTiBw6
og7yKR2HzjeyVYkfIgZl8Qfdkx8JmlyuXdLYz7zGRyv735dIzjg300RsB1z18BI7OAYopSQ4L9uQ
V1TS5TYGjfnRLiMc+GXi7WJy+B4paxTb0mmKS3b+6XPsjM059PvhLuefX0JHGLymQ8nBOnq3VbiC
CFaFQ516Lm66Jcp/dnYz3ZaImC8MQQyMU+k1QcuqfKg7Kc6IMN75oGEb8U0x5++X/MMbkRP0Cmtf
ITbZUqbrUlGNR3gG0TaT/QM7f3RUuUyeTr9f716yhYpA11iA3qzENom2ijuVTjhViBpzT6dmx+H3
Ehuv8oPldb5eTK18HLt52mWlPT2cHn69o8cvHqUjeyVuUIS1j+Yw1LR55k2NE0ZkP28xlkui3/Lo
ptd1+ev0UHtKz6mxjqZmta7G1gWQjO4e0S1HcOuqyjoDE7xsrsmbbi+c3CFjtViGO4vU1FuVZMxv
wqjsG5nPyX8wh1AX4dtWV7T0njn0aqGYzTmGXsG7RuIxMaNYlvmwq99shv6MrPPPW/1qpOOJUYmF
yBVGEgSLBhGFto3QUo12jdqEZ+7x+t96e4//vSr98BUu0E+iw+qcUKvt8eNil/EGg5P+kUxpv7ab
bOPizwyKxokglqbGcNOO45bE7nPnwnffq/XEQG2Suv5e4fjq7koKlSbLgRMaw9yGyxoxoI+9sZ20
1D1zze8NZZDrw0ZuLQEfq0kSwrC0omP6MgB97Iq2t7Z6MxlhQXnn4vTtPTz1/f0keV/WmIa9LPPo
DfaK2lXsic3pKGgv4hsR3z21ldcwTMvtkjr9GRii+c7TZO1hQkQSRlTV0ZsTz5IDgqx4mg3yQElX
KgDpMJ1ZAN6bgsgtYBKgdmexIT58Z2CxlHqjMcqyaN1VMy7KrZFQq1PUFs2oyMkl71PjpjQNcWuM
4zl63nuz7uvhj17Zyegcpx3WSd+ibl90iUvat13ucGqqYFB6K6BQlO1OP8l37ywiRfr8LjXX44I2
gB0VtBbz3ijASoAjKYivEucI3+++mlhl2fay8afie3hn0amXtelwaRl8/p0rCIlWUUo7Dt7q09fz
7uTKN0WBgGo5xc2joXIANnbOOYdIacI0MZtQB7HTfroochmKKCXRmOys7WJeEIZZPzWWszzTTIfd
W1PPPfNGvfudgEReL5qrPv76a7N1+rbj7mJN0TfIn5obszS8my4zmlCOvbw8ffXvPs1X4x2deNRk
FhPNfi4e/kDQEJQLpgbD6p+Pgm6NLAgXkSYL/uHTjErcfobK3NoVSnmvtSB1lDFR/4NreT3K+k69
mjl7MZarmZVvnqDRnYwrZ9vVy7lkm/e+eTbqZFBTPeMYfHQtHaZkTcBpCNOiaa+AFKSKT8zF+G2Y
aZ/5lZE2VO84M/sOOkNtV+iD3Jy+ne98HCtn0UFpyPxIyNDhhaJeM6KhFG44jbG8lomEzYv3LcBu
Yj6eHuqdKQb9KXoecoWovx/33m0VU9ekwOUhHVN8G4oW1AQ1o66r6u8tS9i2qCJ1e3rMd95JxrTW
2DKOaZz5Dy+vm0h1L2bGjNNmIWUj065UCxvJfzAKElSVDhk07uPFzxnsZZnbwg1lh77V1avfRmP8
A8Q+4GG/Vg68e/uQDPA/BBSssYeXQlKYnG2NJ5UaJZBxRXXzDZQ459viSP0j9eX8bsw0488/N8oX
a1uXKVrnoHc4Kjtxw04GRm2oTdxQbzWv8+RsJ3ddXY42TMgAofBTm9E5WR9NHR3IEFkSVIziFaNF
Lp32az/hY3GTcsHR2/cP2WIsOxyWIKbUUd/ltT5fduSMW77SNOdKUu/eagvcOcLYdY45utUDLroK
2S3HzUTgShqJiSZJVm92BeYUpu5yvJlNaB1n7vU708Eqhvx/w6536dWkk6SJo7BpckJrHruNXg/R
y6LUzgYYB4k0cZPNvmO0nj+6xPpgJE7PjP9OzQo1JuUhWHw0SPlSD39ACteoL6rYDVsx5Y8scCQ4
aq2FaaVwO+fZHazx19LZuC7jXtUeKkgHz5jRiCDrCR6uNvViEdkrS4duzOkvbJ9P9+YNobJBiQeo
Ir3Uw5/W231iTFD8QvavCEfk6lfT+0LB7S9d/KeK9jRJc5d1fRFgciLq2JK4AqU9Pyyjab50bfTN
cYooUDLivTCKZ1s1dbOPqZ0SZY1BcDhTInpv5qFFR1+CqWuVKBz+4NkqSN5E0BuidoFEFzvJpbpa
0k7fl/feVA/SOz1fupvasdujSURDxzPjiZH/QLz1qEw+wN5xqxnxtPPEDEAgrpTFOjPu22UD9S6i
ZCRUq4DcOFq5hIizzPE4RbhaHQcJ4p5N6yTFNuuBm52+xHUFOnzyDGXQWEKYxAnj+MmPWa1ID8Fb
CDqj/NSNkmj5bBzIuErQoJSb3FCzD7JXnfI7OMnpnGLsOFqMnT+vnL4SWblQdCbrV/vqqxxrPFWl
G0dhTsCFCUemyV9yRbKHQm1o3maF7sGmkioph9iml43dj58VtaRV2hldnWIZBGm4gZkGX9Jsl2z0
dWVNrehsUhECWNVZvFObwXxOyeXG4LhEUb9lhdRv3TnOM1930nbcxI7a3rM11+/WwuRzFw8K7sul
qKptKbrW9KuymT6KHoThmR3C2xd5dWFRGVvJtKsz5vD6PbrMusg4bgFpHzdd5WT3LVXOP65bMsqq
y+BbYdE63ofU0krJYsupvbWSro5YvK21DC+AQ6YzGon33iedq2F6W/uyx6VbF5khYDxGQrNaXzqZ
oX9R5WJsjbqlyKeA0fuNr28zKpZxrifw7q10V905SfSIXY6+Gr3PyXWxqBpzqNMqfwRqt2FdTXeG
OjtPcMuanWPXtR/DwgIQx1LY0qu+ZlIDsojJGcZSdGfhPL47/Ym9c25Zj7ecElblFn9ztAvEmsMa
VwwUoObOMmg7dfpnGznoA30gE1hODR9oybXi5xwbygA8wEU8ubh8hAGZdnGD817Of1wH5DdBOuco
jGuO3vLhewcTLPFsb3ZC3srqtsj6yJdyWH5pZoUfv1mWAhJifE5B897EZiNOpam5Gg+PJdatnvAR
Yh8gQwZ/XqxbeGdb55c2gYs5c9PXCziY2Cy2FrrNq8CmGFXo0QW2JNl5HpXOsMEnfOWiV/ZrABP3
TDfyQ+riYfGVZNS/Fz1BDGBD5a4SrkktuMnu9aWsf7p4ln/Vk65+shUwL36BU//M5PtmS7L+Rl4M
5FB8K2SCHD6EKI6VBGQNvxFg0icJG+Vn1EbRc5fbMHI7kSbqrraT6bfkpz3N+tLtTt+lN5/M0Q84
2oq1owDdYwpIh7JAbp54X5YB+vnpQd5MCesgHMDYWEPwR69xeJVZ70ASZJ0Bjah8oJV3lReGCCbF
+NBaw3VvWvdW157ZH7z79FHBcuairkSX9XDMsQFbZK8AIxdqhgDQVcZMe3bLabbZpSJWnk5f45Ew
lrLZepH4kNhlcwrDm3c4oKWgYHQUEpMdVUZhDAc4zDoPFAg2x/b3NJTNDyLdLMR9UJDmBh2hXZ47
vL/5utbfwIZh1WvoDi/U4W+YeM+S2KqUMEUlC2YT8CysKetW1rL+fPp6331xXg11tP+ixxkjmOHF
EWIyrzInuQeSVVycHuS9h0gYns3/9wK/o0FmxxymWMlAw2J4jDZiqReIn42r7qKyU79OKN1/nx7x
zYaP0yx3iYTKVS6JneHwDiokQqLCajyqSVF3rbnFfAPytbgrphhuwEIG1lYs+Oj/d6MeTVV51OOa
mlsP6oBXYWSX9m+9WYEZHfhLzLv1B2XuojPL5dsnyOqCKHA1CFloJI5ubpMviz0lehSaWepcmyoc
PQ0U2OXpS3v77TMK2hS2ONDhGefwhq5kMHfRhygsPA3CcDKgu09MOrbpSLAnIlvQsmU+Q2CssiI9
8/68PXFZ6+gkXnjUzt9Gr+SQKKaiIkh59vTstluPWcEg+ubBNroPZAFogSia+nLuEuez0+TeM0c0
dWvTy7+aIbdemo1b/PFkyAFrdXbTAqF/7B7td+vUSlvRQvfKYLGg9Kvyiwmb9mPUan0UmHoFP1zY
wH6FvpwLskUYwe0+XhRxiVjMEkhZ30hCR62csWgMRFwYoCnjVdUWAGNc5CZzalXl9M/up3Jq62MW
a1PnczqdsIqkY6Hy4emkrcYwHls/txrb2sG3Tg2MMmrxldU++UoD9lMVGUCUa5o/5ibpEuhYSW4I
EXgQl2grV+DdNlBGzadESi/ZTUZF/LVXde0nCHGgUYSijXfQb9WPEo55Ci2jbCU0TmLhVqhMkYdN
5w62T9sMvTTsbERJNWZL1Qd/ZvzCbTH9FqjvP3hL3kF+dNrs69RbAnYuXV7q7NNifjbquXpskcBw
PYB5H63cUW+iwZmE3xTwkX085PxVRAvNrFk4RREIBO8/l37SE0zrvUJ8YlbbsClANk9XjjoQi9xH
LQRZrRrriWI4aAivLBqMqwtIXz+BIBR/UCx9Rsauts0PcsLiOLSbhVxhTtNfJ0TS2QYjKvg7u3ar
5E4ZIXCUbpa7Dzkg1nzYNCNYt4BakjsAOnaVC7WJPTQYQrYa8V5L2Tr6F41eEQcjh+srm9BFLgC5
2irr6EsaG7Q4UletHjSgwq62I9WnKGkMjiQ5CyOBk0wy7kjSXpJ7RqBGTm6Hli0BacZFQqdEaVTn
uZ9wMLcDza8ggzhcABuCOIuJxrXYdUP/AhBvTZz7IUTmXaA56fQyAP6+q2lIvyRj7vRQO0q1CAoF
anXo4mBYHgFzx+MWxmOUX3S2CYhrWdS+9qeJxlBYa4qdBq102bY1RD991jpBKUcrKGaFdWdxatXz
Bg5VAZ5w2Th41OBkKjHIK4rc4K/qPQrL22Ox0lhDDdSvtKx55WZNe4QWhpX2E5UWwFpgEyNw73vg
VraHbwljsG/dPZKr2OO5ksoC81XTw6n25C6yteZftAPgec0r2qvZU760Ffg1IGfsYFGtHLBozwRT
rDJ/mveksKHVi49sL927fgWJIUqAKbY0VU25Uxfap3lPHQP+0hIKb6w0siYihHk77illGmICcO/w
bHOfJwfJzLMm9Zu+4s2o9EA6s3QqOsES2+1l2qrq4MMpMlvgKSDSaDgPz8aem0Y3EI8hxHR4apgg
ls9WFKufaXzq3609eS3bU9hmubQPYs9mo4gKRDonYsEOdZnChJL1DDCPckn60hvRfAXbG8xbV6TJ
p8hc4W+GBtQ83yPhOlZ916+sZGpDdY+NY2OW0SaPEYE3dAnjD25nTvfKSptbVu6c1Tl9cmFnCQbG
IsrxZkeuvpJ2QdWZSrZSJ4Xj/BylFxu8fyvXTtkz7tAGwsJxQUm7QUk/c6EunsDEk6oBH28WhvlC
6CLUPMBUEPRiuNwQVfdkvYIzneE7+lSll0mbi2+NXotvgKaMx27P5lObFk6fsyL73D29b96T/Lw9
1a8sicby+zQXfUClEfJf1VvsyVoj2Y2ZMT7YU65fdFaiYOOEu+fXy5XMi/THNCMmA9hWZE8J1KrZ
J6egZQK2rPZHOUAZjJHKa0Hv2v0T8eu2dmFbzuysEwNYLPBhyRe4jvYXPZN5t4V+OHXhPKbl9I2q
mTGFw2Ra+WZOE/1uSqNhAp6pgE31UkOVP9O2KcByzyiqocumnQOVcVb6y8jUbGML1jEDsdJNNLs9
cmcqAOTQXYJaQaC0meMiJwAukcBW1X5Sr0AwqIVvUz5XqDvn6vfazIERz2YF9H4oFGBkrsYpBzjj
oM6h05mgCScJ8My3Ux0XhcAqb0NJ7B142l38aFqA4f2lgzcf1IPEYjZPqgJqKbML9bICXxrDEUdS
dUF26bhzM+LWIHBmubzQCtt41JVBRru6stvysnMGAOoqcifPRzgU8dcxjp2tVKMyvdbtSdklSaf+
1tvVUGhOai4/FFY5grzL2FEHsgPs/4Xs+U58AuQ0Vzs4Kv3A+xLb/Cke08yvBxp3YeHm45N0LFf4
s5XmXqCBN9YuRI097ouBCbb81efZOIak1qXCL+2uvtYk7ObYTu0vauMtTyY7UGPDDGoufmpE6Vc4
rDh6sxFrxG3eY13aQJQU2Y8I5Gnja+BwfqNI8GiMqrKgVmtos+rDVpdAu51EeR6UDmj0qFCaCAuQ
slO46En6Hb3fdLuUhILc82qPRLfEtXaRaanyszVNKS8NGVXPKr2SPMBpDLqrJ62ducPrvcW4SmXB
IlAJpdeYeL3R3I4IfKwNIkzUBHgN+nxjzfb8NS177VEh6bwO4jRnnlDYhzy7KYxRaFqt7gv4jSAG
zd58iO1IeWo6c+DIbkycB5RuMAiGoEoKpqzNk69gebU4qHLQZiUyIj1sqkH7rTRD/zIay/wNv/TI
h0eqw7UTgW5jgzID5PAWE/RZoqj19dJSSd4KAibiXeGkxaVldfZMTIIwP1FIKb7rTqLftpbQidac
q6r/YrRZegPaz2hDr1qa245/KvJpztb2RiWB/kcC9TAJ0kyUVgBmmO2c7WbDiw5RcYFeFtkfslqt
v8uqlQqRl1reb4a5x4AMwc+67oXX9ZdQBZt+Z9Y5WWhaIXR0JhK9cmAO8Bv4/YvVbjHemHdmIqbP
kSADYefUZMnfDos5Eh4wUgZlGyc9h64C77WPBaRqWEmRtfucgkQSQlfVosAmgOY57wU4WyMrlS4Y
uC83CmwKz3cqPONYzYsKoH02XQFbIgzDKF+MIZmAjjamclMYSZaHC20ba7RxN6e8Qqw21JCGXdJX
+XXh1o27Vb0x+1bxPfbBQEQCHKC2lgtIeVN5IjeFj9Dqk+65nefJCgZO8NaGnGf3SlQG6TGtouKu
1JDPPQt49apRkCgz8Hv9stT1XVa1avejnJxYBWNW6GlgumVE32LyVkcqNWiI4SDiUxZ/ONpGNlYq
tGhlvG4VmdyiHRN5qPaOeV8AoaTMuFQBBCWumghetsfkFbGUjHpd4AgcKk73VbRUPRpYZQSfNtWi
2UCXma5dsknA0SoIBzbOGBNDwMw/5SFkOmfTlFXTB3aSNr9Mwod+u2rDjkjEdnnjYbWx/LgdkOEX
c2YTLtQDOg44NrVk8ulLSx7rhAHbjyIKdb7WgD4LsGqSjcLOl+nMo3mPv92yRLchOJmcIw5Z+rmq
9b4tcHiQwAhDA4a/rkXEY3UqAGRrZXArIZ6UBIsQ5xii6dqqvgaQ7/mRPRtXxhBldEqI2Xadfvxk
LW4TTkUafU7tSgGd7iwXnoyd+3LxLArTaXQt2sHyLajpu4rkYJBwJgF4AuYuzAHE68sIUTbvIA3X
zZfT59R36jf4SzE1469RgVMc2+dhlS1j1KtRuOr2dxp44UsTxHlQ16Z1Qy5MFhRalN2ywU7IS8S6
ddtJOzmjhXpbwME8z4Ge89l6c48Lxc7kjS2xQl5o6gVhO2om75lr2I6Lufnzg/nBUEfnUEXpm6bK
qHR0QkkuklzrPisxPEXBIWJXzBgllrp5MNkefz19p9+pO2DwwUsFHgYq3P6I+qrhA0MWEHefe5wr
Wuiged5sFFAbZ47Z795J5MycsFE/useV1UUVuVtkmRfiECu/lobjdtAWYRFTdTvr0nl/MI7TVAAd
2AdHRQ4C1nD1k59CKWWCc1fRJGXnee/NnJtO37y353deEIoZ/zPS+uevbh7g8QT1OU+Nhth0kThR
deHOKzPUclDuxvUYAFZJHk4Puv78o2+dsibqATykfOz79sarQS05RkldSC+cMf+Fs+7kYareJvUH
LSKY5fRY62v3ZiwsSLRxQIFxpYcX2Iq46jun9MKo0c2X0eusMTSsHlrw1Ksh+UHiIRFG8QSsV9tN
laU/nh7/nbeT0qm1NgzgM9GrORx/tCO23Tp1Y0MfncemwNZIDuXwdzvu/+BFr+BFa6nv/w8v2rYv
4mfyXzuZPovn1wij9V/7B2FkaX+txiVSwSFl0SdZmRb/IIws8y/ELNQvKS2i6DAs3qN/EEbWXzQb
IF/ZNornlVbEK/RPBLv+F9ILGF+4HOi4UBfU/oRi9De549+XFcIg2hUq02vSOzsHWuiHL0vTa9Qc
xIjRJ46G/FIqUG+C2XTrjLNRzul4JooGMnlhTUUwps34zWgTU+7GPq+w1rHIQ57jYBZiyKrUoK7U
Eva6Ecc7C8q4uaVfn2/TrO/LTW8t40XV6w1xLO3sen6a28oYUFOynyHns3/u2yT+2HZKRX6xa3LM
jGssUUGk1xyvDA3dayjnRblEoN799tyufBzqMq1I5al762JxInMKhpatyYYGWaTuzJn4M9Dt0FSC
Lkqi6bNEIXI1dkMHJs322m992id9gK3XviNdxriz43woL8q5yn7lytzc56R2fPO0eAD3PCTNU6z3
cLa7aciUW0eM08WokpwE86CZX0ryFUhvpFr1U1Z68tQDE7mHplzOYVlB6/1AIoZiBKCClyioOsv8
QqFuyIFlKxn74FEpf2l6ZJePatzb7iMFJY1iC0EwycbVBuNhECX7ydhxqNypiyVxkJdDwRnanlJJ
joACYcq1dJvogzKOCRvxkCH5c2lInmIykCZF5UlpbvIuIY6wJ2Sj3UnRph417bi5Inqz+YW+S00D
dTayZts6swuzKqPT5edRq68S1KW6LeVaadOyrpNXeLwgZUgi5sqrFGpfTPadbAgLKbHKQGKy8o+i
Hjoep26XNXGdIkuChcTBX4k36dBsck7tl2hA26dZVdxnoY/mLzsRXelz7J4fzUyJvxYqZ18/d0XZ
bPTatCUgcMxvYH89ScZUPXakNFL51W9MpzFf1jCa8iPUHFPbJqmCaAF2/pR96RFbmGE/CYulrVwj
AnS5+m+BneQ3GuY64ZNKaBpbcsikfe84dcvJWrHVS5zNa4Fyonwa2hRBYRA7TZw8ACbgMOSn2jxO
flPznZENgWi3FWppsgOOpx96hXCIffZE+hri3vYJDQb88aZF/9SWtntXJex8t8awFOWdhjSGerBX
jcqlWZjj77aPvJQAIaIfnvt27l0+gshwrukctbFfzpTbQ8JPYWUthbCjrSgJUPLbbqgJg1gm2Hhg
Uak2akXSe4QCiKgPmq4pavTaMemUS1ylT3RNkpeGuhOSTtupNR8ZI+ff1jDGkmdlVBeTFYs7XPMm
Gjd6DbxNOe97mDrmmixV0cDc1JNwiTxBdZOECmDs32Q9IVPQsn616WSu3mE6T8SzowG88kfTaD+D
riSzJzFaoBGmUsCSBLNgNjcyqfppo1Ps1UIlVokbHSpdXo3tVBFcXdrxVtNrNb2YFFHupsyqSUgo
1OFuz5mtk7hVgrbo3dtS7SIKc57WPxRtmZShpxv5Q4yEhEASfXK+xqXq3dd9oX9SIS7dZMZC0Ehs
y4rIFeCkIe3/itQDSmB2QPZaRdpi19jfmSHTr6R1Ts+RNbvupcsBoAiYqRtg/lMKMCvKI/GRmsGQ
bGwCaqQfi2z8RPgo2ssStrVJaSrP4U22WMkpq1kesLRydDWEobmc1uO2cwH6O+dcPyvddFVEchpC
l+xO3vrBBapL1hmn/v3q9X8r+qsVna30qSX9s2xT8Vy+vF7N9//K/yznxl8sx3hkAQCzDKPe+nc5
d/+iRYM5a+VwIrZbrQr/LOc22EHaZfzTqwKPruy/y7n219+KMTbECAERsfzJam7sBdIHqzmNe7ac
dEPhjYInPNp6xrre2hn9RA4+a2xRrS8cpEGXVS3ENDDxW1crahyKalQFpZzGr6Utpmsrjkbd7/Is
iy7MTIsfEyZbxGlpJxaCGotcp1yhlduyLNe/1e1GbDKrT7fZQA4PTfpC2dIPJPiSmnX2PVOWhi+1
cKSxQ6aUDr7pEEhKvopVXs94759NwHgA9uicSt9YHBIVcr1F5N5Fka4T2JdTrfBAdlBBS2X90Ztp
9wRzjZt0kxHzStNOoYJZpV2c+Zm+9E3Y2w7tpAXZnBMUbmv+oLs09eFYLYm2lbad15dx51CjokRb
NAEloiW/MyNILX4fW3O5cV2C5nyjyryRQ5ZNsFVVJJTiXTd5FMo4Llu17UvyLZLJuzPjKfpNITH+
ElkjfBij4nI8Nza+tjJO7vVJn0gCIxV3Iw29pEq0nwuQZomPmcBMHXQt2xTf7cuE4CPq1+5lHTvT
c+tl2VfmU/t7mooaGklGMGWgeDbJOoTrpkRZerhDCKZhqtLWSctbRv1TVcTR/bhOaVUsC/oJWV48
lPs5T+1S+SD2MyFoBve22c+PNE69p3SdNElZbaj9xUO5q2tVSy/EOsHGoG9qn02MvGoJhih9wMkK
Pb+8kdNmoSmDT8RVmLHT/ezdeTEz+bRO6u5+fm+UQTxH+1lf368AcbGuBvHIwkBAHWtEs18vmv3a
ke3XkaZTWFMcNmymT4eGtWZelx0WvOpi4GGWhFiu61I2EEyA3Wldr1yjTl+oBaZPxX49m+e0rIPF
jhXCNvZrnr1f/6JCgDrs9uviwqrTUDFf10u+I9ZO2tbIXcR+TV16jqHXSQtmhlqhliXPQpNKehWn
1fS7dM1JuawVh1U6cxdR3sVFXSvb/2bvTJbjRtIu+y69LqRhHha9CcQ8cRRFcgMjJSXmwR2Dw/H0
fSIrq1upv7rS2nr7b9LKShKDEQHAv+Heeya/ih70H2c6sdDUqK4hX+dqqNKj5VZmcfBRRD0N09gm
/ZoZ/Gx/obr1xGcfEcJyQhPFLrBTULQaRK6Q+nLfT2PLM7p5L6SRPI11mQ4EM9I1Mk2uIJhiB6m6
R8NfashfymhARpnkDql95tnpdUrEQCKga7H/cPsqyHaNVTjFWdlKXWA8B+NameZtsZUO0DPssbVg
3HbpMtwnptEBMGLlBmjH7G8aUtefOWt8FhNlnPdF0WxxYS5iR/q5NR6n1KNEMI3WH1Zl3bhghyyP
DcZUptMZYp0B8dgQo4BBBjCGXV7XeXxFFGP8gr75YLWZeCois8w2onS94WB4c//s96kRUEYO0fdG
YWWHe10aH5Vqyrsox/2LmJXvgg+zcD7coJjeVQcUjY16qq6BPXkFGJBsfu6WKK9jU7Q1kIUkWIwV
4V1AcTNqCf63Lbo3lgpESdhh778l7ZwVsfA8/VHZVfJqkp/8Q6Am/L2a/RHxNB5vN7ZR5bI0H1pl
7oRfkXvRR0F29qpOylPoJOV3QpMA1BXFou4s9lfUq8xF/atwc8tmrwC+KQ6MJfyENu9YsZMGoY6b
vqqKQ4qx90FEfrnsosKqzdjxckgAdZ4NAHIHaYex0XbdM8mnoHFw+p1gZTOJn6agXNgB256365e8
cjdDngY5ZX/QkzgQVeOGdWx99ey2k5+VqNnNMeTE4RqlDDZXGVa3eiPcMjiqcpTBJsvaydjwcItz
HoE+gSJSvitH8XcBtECU0xh18o321KX0mYetij4194Ss07Q1YZKl8Tgn3XsZ9hPLgWY2aQwkHN9K
6PwzATw4rs3Ci+ZVq6pMbGZovjVkN9uBIE3wodiFUgIJosIWX0kOan/AiFu+N9ow75zaoWLsC+kD
iqtslyt/hteCUZmVKnyYvAcbrm86iBLleQPIr7d+95QHKGisleetE76uBybK3juhYnpjh86RoKcw
xr7CaDpDRrtVevbZSU96eib7mdSckXX+k80PnPbm7NHzDGY7fsLKs7ObsCP6zNXQ0ZC5GexgqHyL
hi/jcW9i7U2Mlc5FeEBCBO9soq57mdATjrBnciInO47xS1JnoCuVrMcngEF2sEoKNx13ZA3Ur37C
+zv0KIT2paWHbGcgQboRrBUZaEMwFd6KNXn2DFLc/Dr5BndH3VAG0Gn6WfjgFqNJoo3uHtOmJgkp
8ayM7mTyYby2bd0h00Vn8qeO77+Lyb8Uk0xR/+/zofsPCd77Q/+1mOSf/KuYdH9DTXYLqkaDQILO
Larvz9mQb//mI3VnBEGUhY93g7HMn8UkDetv9i0KCJzBn3/4v4dDhh0wU4Knyw9Fu0DwVfj/Uk/+
MhPmrLlF1DCZIoT2RqO4DTp/GppShoW2YiKycdLqqbHskZCo2okhvP5dbNa/fyXU9iYCYsw7v9St
7lT6loERHa2T1tduNL17RTb/BuBv+zfT2X/3Ujcduw1whXf4q1mBoek42ANvysys+6zq89iwvEch
k7+xK/Dl/TwF/uPDczDh2fQPMBq825T2pw8Pv48gfDkqSAKzSRDu6VRXjZ1Zpy5kPeYVafn1p4uL
Gk6nbfMf3H//fEF8AzQnGN9JkvzrC06gznJ0kOymG1ndRW34XqhCXlBLuAAbSP4Gsv23mSTQOn59
n8RAMVjHssye4p9tz8/vExWrMKIetjXD6OCeBWz1o+l0skEyku0dwGpP09ypqy51sHGGvtvTmFRH
JPTBNQmAcnjSAUzdlfXXyCJpq0ilOk5sKO4X5F2xW0vvnOlRHiIKk72V+sFTMS3k5FozKzVCFZN4
qSNSGuq2G07dVIVHH2j5W2V79YZFV1TFzDfbPpakdazNSSY1cOfZek2WaQATWAZvE1qJHczLwV31
qjfu0ASF3xIzcd9dvjpUaAuDoFqWM0/bcdBnjsrhI2ir71kJq45m8Tr1QXHK7YjNcldGYIGdoeDz
AOc1554Vi9phnSpltaf98lflkBtfLTcLr14g4DjW07D1/REi39wH80tDUbpjVJTflYrAyQqJ3sGV
0bCHD/1htsLeJ+L25BdEF72YRJJ9SOJBnjr6mHZlIikcmQzpbwyRyTMzVQht1lPjznCTMF1VNYIU
wx894sLzjg+4okC58wpTQNQVc/U5oPyMk8EX5wwVRBH3owlzsKagnaq+fKSeVc/Q0qxDeItAtw0q
OYpx+5NtokGAMRGXfYPKY00wtXHGxgtiElTySqpw/JaSobJiDGs9G05HLxa2iZfHeqiLs9/Kcj/V
VXIght3c2ItI14mMeuCa7F6LSqb3QyWSgxUMC6hr/s/9WJuGFRd1VbGu0t62zAsXXhyMwTjHBn1k
7jg8gTMXPlOjRlkrxp7BEZZ79pbiJbFWS0gXvEyVz5SrZLS1mM6R9VHzYafwWCm3CvsbRzb1W1n3
414R5YkGcpA+9FMZAq/NASAKRtkbOkFr7dbttCNL7w690dLHYhm/DzwCjvUcjQKxoOpRJTjSegRM
J3+MptmfiiT1D77Jh7uQTrDN+wX1olkq7JKNoPbq7KJChjmIV+FP6cGfCmeFpCjbgGUmytjB7MI+
qWmYHuXL2tGT2t/yP18GNbX3NjkimyxtypgQueRrOCwFvXvhvxouvPWwzsoXz5xQowtRvRNuw1If
1SzQ7fDHYDUU+U0evFqtT6yvP+jnPKrTx2byfAZ5bvQFbKnNTNwPdxR+6TEasuZicvfNsU4s84uz
ZDf1a5dcLZJEWOAvSDsyuHnwK1XyPc/T7I7Q2yJedFCeIoxMD6DR+lc6umB4cMmirjbob5r+m5Fh
g9jYOqqL/dBos90S6sEeLaBqQaikM2I/H2XZO2KXTrYQ+3D25/phMu2CNpN5t/m9ARZWMWO9yabA
FIfNLvHCnFFa5LTtJaM73pMMGhVfSpjwYAF0ZX7vqVGDrUZNpTdpbpnEFYRtiUzPQwm8AsZYhnGi
B/cdvLI/rGcmLcEWvc84wP4pXUWoQxf0Kz8N782h3gcQ8zzc+S4dmYw6F7B9pKHsNh6/7EcY6BFG
bOuWa49aLNh4ru1ewnBhDl5pMGDHzFNJe8RqPH2liHMntvvO/FFPLHxWwu09EQu7n7+NxIwtDPV7
54VhYRQcyyAbfq+7Xj9Zus6c5wKhvhfT5LNWCWp7yQ6wjIHggPjs5lNWONaAesCpHoFdQuXNEdwm
pdyZaN5WWFXI4O+Hs2eyJ+a4Ykjc4xYZB5lspymBdBwFDPlbdUwZNYkEwQFb/+TFmXL0z3VR/O5m
eokh9GEpEVFXMS73Z/5iFwYr12iHHb3kUdI/IACMzJMx+jwv+DwOxmT8KLwA4ahrdPcDw63YrEa6
PLanwKMQrnDxP5VcXu1gEp9ulXuT19tZMyX4kEXP/djfSd/fJ00dgvc1QnOLiGbXpf6RvCwkxg3r
lAZ94J3t6pfx9hmR6sAJtAmFPCH9OPmZcai74ASU9EUp8eq1uPLmRH/zhPXhTGJVDO7OktPZ8rsv
oZlNXziHdkL7e9PHkgDm1qP7uS1q1FCvEptdSZqOYELa3WJ7DKb85aVEfIosBk01aKKPKpeAOcsL
p+QO+vrvfWvtWse9c91uXVfdUyuqh8aJGvQy7k75pBIzSXtHkg6Sm7SdNcTDQzAt+apsevc6Ncnv
maueczncBRYXSdQgZh6vXQCIpM2ir/KW3hxBil1pRFbbtO8fwo7raFr2gSlOWSV28HQZshXZt9mM
2Nth8o5+oJhFzuxFa2IxX+hNB4DMiNwQfjIPyGFlJoyqBCB6b37L/WCPC4mU3TkmLirGMLipED65
w/AhJ37jxTpnpb5DX3GUWS9WhraoNzuwz4PY9phcgyK4G3pVI/vyr2lrc+4748UjyvOJoOgNdpid
mOZnZNglqifZXkSY7BmFcR3Z9d4bra3uIuSwlX5LmK/ESC6PSg0AJ4j3tVHF8rA0EOxM8D1Va7i7
EV3zOp0Nf6UZRMSWkii0QoEw0NOMxWTchpWBA9fe3RCnq0LLeyOjabUgmcYd7JO7MQ/unclF15Tg
FDhXywh6VbjVFh790c2naF3AOFkFzOxyj9LQLJuLL410Ryrhdlzyg7mEJ6/PPqq2/N44pnhEIbrR
QQZQ2gZwzqhounFW8Kk/RXV40iJ17gpsI3GojGjPC/Dmi2YTJHrdScfcBoMht8YcftWJ/uGiU2Xk
4Y/x2KYZj9MRpXWvppU/WMGDHRTdlXkLGy/QMivTlNeuqwekvsb4gLIdYG/rvdJ985H1+hQFRbK9
iVjFUps7lrfD4yQJZmtboba1keyjxVYftgGlXARLcBy1uk/yZq+hdcYu0rBLaXgHERrtHm/NQab9
vJ4D493hrN9b7EBWNYxbOuiHZlblXtopXna3KN7gQseZAccwi/rXjA4pVhK7x9jbO52ox6buy/Uw
5q9D5PdbOWev2ucVFS8Qz+H80E/5S2upRwZ8p0j1gEvZ23Fxo7JVtn21AuOigkjEmc9YrR2yp1mb
V8uZDk7dPUSOPo55fya1cZ7ZJqJCjTIQMOjhL9ivl01o1u/wzk++K/ftDO5XYBnVI/tgjwmVhvOe
q33giEeRJS+M6R8dz7mmpTwHVXZfRuO0JQKUQO/FXFXmyAJZz998M0fCaWzcMjxEg9z3im2ecEGB
IFt0Q71FTX9psxRXbFlswzC/Iib9dOYa7WW+mwYWzrnmEWQZ4bvlisdUk2zL4uKO0fEGxcKWWQeb
+KqMcc2vrWwxzr7ZPA+L+dlYSPqwAq8zY87XbdUSyEbJcuwdaNaSN56GUbnSMz57v8KzkmGnwIDi
35bNy5n153kpuNd7KXkWtgxu8txzHgMxXC3+kPHSaBGgwQR3hiS96jrowUM3BqsIboPRW4emDbuN
KZdgVZuTPqDPtWND2t/NkC+xxDUSGcgArNL41lWuiaJo9I8o1THXZP0XYLNPEJwNspcnjPPkBax6
24sy1p0yf/CkWOJbesuKTQopfy3pvmM4fZvSNokBgF1GXxlHIhQ2C7c2l0r0Smbp+yybddAXy9My
VyxdHHTuJX7RuEcTse1UZG2HqfrqDZPmR6o3XVuXuuK8CXyLz7ZDWmvYSKndpW/ZT/fFd3sKPomu
2CFfOGnZftw0sZvZTu54TG3IByvhf1fDtiNJaiV8a9kWGVN7GXY3Gcf0xCqFw6XzD7x/3orfXIu8
+wFP+YSiM+OkmQFyCydnmotW1U7L7DRHLvVbgcLWq8E4DaCITsnUu1t2scZhwYrCnNxqG8wLZbNr
F78wEWV3BTVrKog9c1jktEgglrFDSTqxVXdGxo9N12zsSogdrACvYdBcsBPuzfllqfR8ZMbrfcP8
Uz6Xkbz2PUBfcMT104Ilig2W0axVltjnuiTUGC2+P76YaKSZt1EfE5+gPhsGomls1xmMJ6cNn3Lb
pAJI6flu9yJXXcogmhlL+8Oas+Vs4Fx7YV4dQWhH0TsohywMvy66tc4Rn4bo0qJNCDIqvhHgHjPc
oR9Q4ue9dJ3L4iTZVhGpc620nf9AUxIMa4wnLITBaiGVh5oUW5TVaLqTEueziA44k2d7hf5eH/LR
wn9dzHa4W5qGpim1avuMJKU4DuxdYlcJsW7yYblPQn/a+sqbr7Jsh6cB6/0dIpr6IsvorV2wHecw
F34klWUlqyQn2JuVjR+nJddoGw3tWfIU3LnIlc+dLP0nkmiLjemM3nVoDEZ+djUT4CTFumPhEiem
N90RMe2/6IkgT9KtR5oo3fUXX03Bqc+tfmTZ0ScPXUTucmm1Rox0n9tpEuPXXGf2idWQ9cBwoCsQ
kjjlBed5/owJhvI3MU0l4tJLyi1XbPDNtQwyYDhAv85chb8HwSg3U6HsT7wj1dksFzwHvu5OWS0R
L0uvoLaIgB9Bc08VXmOPe/9YKpXu7HQK9sJNhouXsA+vcvPHiHVpm5rRsHaTLHwuYDTcicgST2qx
jbXuFeVZbR0yKAWrcgq/T9JKIF9xDvUAG0rWMigJzK7VLESX8VHC7WKqERSARvoCIO8a+Z6VH5nZ
GngscJpTNdn3lcl1q89mTWJp+HvTw11oN6HH5XCP2l7r8WK6IrfUWrBULNZBPYDWGlbaB/S9IWi/
kHGlUP1s5iqoWiZehnXppZe4934ZWl8Ht9YwZtlzMDp22/SxdvXZ8lwerrgEDmaWTt3KzttyxyaP
BZImnGFY8hQTnELlA0xs4/PbU4hmDtYAaW8tqxLnLrQRJ+Thzbk2mZtWi3HjYRXeWKJOdsSLe1sS
1tR+AlJeICzeSEeLmJ+xxhrYbFn0BIxgCjfGODusmROGZ6CK4YoY1nuhqJasGR44Xdu8azn4l7go
bChwAV9X2U24E6r5SAB7t6Plf0IegzEsVeEh0TlIskFsikGll6Kf39xw+eHnc7HSBma1yRmMzWRk
zjHrkh1ZKY8hK4sSs8wxBXEQRy1LpznVwxrxlLedZ5ltpm4cj0OZy0s3hAoo31KdMu1Wx7xgkWho
x3lNIv/bzP28S3Fxr10zb7Y44gDmJaPetI37DERoH2iv3455AZJtsFnHdXMEaGJI/NNgsz3wPIOU
TgAp26Rr5GFoPbRFpLFwVmLSu7IL9lF4bOcBb3vQsdvwvOUzkhlXHitBPJKOv9WW4MbSNqFKdeY/
eK57kjhNCAJfzvw+XuxhAkZDXhZi1UaEXHSheVjyNjhzKxO0IYllNZBB4yPM3DvZdVcisqJD5pvD
NnXn6CgihYWZIVbxtW9r8oB6LF2HUVafHYa8tV9hbfERm236sGx3s0aq5/YpojPTqde56j9yvTTE
zzZt3Oahsc2SFFcZovg70Y6P7GD9dSDTl8nEShdoVW6k0O+otcitMCcWVnYb7bnfUbfMPpsXEXFa
T+a2rRlDTI3lvOq6EdtkyiTUOYh0KnSujDo1e2vYeHSV9ZoWYzx55Qx6ti8NSiLWdVu0sCsApDqu
LS7M1CwTjDJYJIj5Tk40ah+mXf4u/eaUhTya1VJX14L070seJXehV9FOSHt6cyKDfG6d3TwRk/M7
QcCJWAlrbL54E0/Bqk4fwN3k59BoeKgtTrSdzCLbI/sw3ywezIeuNOV6aERw4RFfxJ4gDpk2ptpw
EOD7CYMqniEfb7QMvIPZe+Omsq35dWG8uunJ0z8zB6/villpGp2i+TQSrMzwATxkDpFXvHlDU246
8LiHhDe/6VkDboQ9uGrFCD85jKicjjZBMVtTDuZj1HlFFWtpiDglJPlLCOUrZrsEq7FuxqemMZwT
vXi3uZHuvmJbVLFFVNqlUE10MBIshyt3KRhs4hSjOSoioIFdHSZXXBpW3AvxosdyOeikdOIJGVrs
ObIj58Cu2fRXH3ZucQ5jlsbhLF4W17laaWfe4X2DhBFEVGWBaIqbWFRhoSl1FLzYhVERq2KnuzmS
xhGBbHXDFNYMIdovJd4XZ1lbbdJmQZyAMqNYNIxYYcxc69kJV5a3vHI5FPteLmxAVWEDWGwjFG0T
JSg2TaqbiSvFpVDurfca98neGSyGzg6SAO6ne3+eeqK+6nA7lszrC0SpcRR2/v2EjPrqSucqO6yj
qyXQJl5D0z+gVf0CofiLFeY9o8+MRr71qP+0gBHYSJ4SXBKhRIToIPV0Bv9FGKy+GxdtYb1sF7pE
VUL0Gxvced1bUIT7InHuHR2+1/P0SSnlUeIW006ocCAeeP7udou7Ldy+3iRuQNvR959ZSjJy2emD
yA2aPGEOB0sq7557Tl6WthzOkiN+XxdWv+7ySu8zkc4bv3PKbZoHhnlf2m15RMV78XL91RH6wyjE
SMem9FOzmP2jqxhwkNeZAkREtrixB/uuI8UtXbkzhpZaWQq4iTqNNkHyDb7zr6T9zl89p6OPckLj
0o4Uz1XuroKO5WkaYoTGcP3kT+ELEUwn9AfVtqpLXHweJ5xM/ZWcxRuh22JtJ2rXTRjUg2xP0bBm
oHvWkMXfheYcLTOT5JlmPwXjk5IwXWYo5uXy6HeoHJnAb72CUUhutpdwmWxq3wYtPpY7dK/5AzLi
NQPwteQftR7XYjGKg2ryQzB71yCPXiNpngrlxZ1rI5Ysjqlw9+FSP8+uSfrtTVqQj/ux5XkZ5Q+9
MT5PWXfDRcWyDffMVLfZjAaIcUhUT8e0z9dVhu05sX4MLAhAi6613983hK+94+tZS2WtK4vDdukQ
ZQgDWI4kTksvX4ug3i+YD73Mi6vpJsQNEHQZJym4e5vo5ATWtk4mFTN12M7GHHNl3EPD2UZe/dLV
5Frm8g0QwapnGqNurc2SHnE9IdjqtqVlbl1DD29T7W9lSa6T6FedtMkHAFB51JH/JUGMRCz5pnJH
rqJlHZViq0tc3kWWkDhoxL7N+Yb2CqZAskrr77XTietcR/1e2eBM9XJEe9K9Ksc51p7cgVU7uBmn
ep7MhzSFMN4SBesSZsxw9zzAzqUx5VpNnHMzqAMDg3jOsPPxm5Zp+9YVco1xMub8WNdNd8829DUw
eAyGKYc2OWu11zw2PQOkyETHEoBuwwFPKL3FVsDiyxjjIvDPc9DvMn+KmXncO07nxCnq5CpjbzSE
WyMqmzMf5SXykueBNI3S/uYo+9zn+XbOy3tXuSfwViUps8hVkupeh8hswG+nBdNnmp3InrZjmp7T
qGXRlNdPiSkulWb6xYnuDPZ6EfW0nn2zWzXKeUgzNDJL9K5rg9xvov05PJiPGvvZLkjxXGwE6/O5
lP2lDzueF+HFGLtT1Ys10nz8he2hSWj7R+6xaGbxt+rUCJGsrR+6Kj07U/Gu+vFep03OCmE42sUS
Z1j5Hhmsa8qAat0m47DxPULcR0Q8hnEbYErUHO00PzilzVgbwQCK3+KeA/+h8oeLpKRczJIBgs1o
jXdfTjPFfjScpiZ7FHk3rmQwnbqq32Qjg9gKxUyewZxwLYAJED96FTUxY6d7oMFn16krUhDV4+Tp
JyCF66CwT6TmTXHj9GozOlB6h4inaWKgtMhaZ9wOubnPs4Tek+uK3nbjF+67EyYhE4nxrXXHF+ny
6DQq7EUlLnDXJiwsreR3U6Fdj8bf52w+YOU6uG20npv8bcqCBzZGXwj1Cpm8j++VM52WMowO7CKe
XZ5aHbtBdpyXIco+9aSP2RRtk8K/11GxT8OExyXLHsis2Vom0Taw5KPyGCrYKspjK59PwrUOXlnf
tPFfwsW4g3rXr4hfTNFiuU9j3vRxIofYTauLmuofReusbrTobjbuIj/7iFBkxcxdsLLT+N1auZa3
roz2jt5k7ZjlyauyUxLNj6UvHkeCtePM649N1185/97bPHJj0tS+VHDNd7U9UD8F4SZlK4hgvLkL
ZHmW9ljuEmP5ygZ7pWoAC0Atqgwp6LAk5jlczPzJSunDwfVis17YysGdRAKtJ3t8WvL6uSzUHGcJ
Y5LSNFKN/F3SduF+OAQRxkrLLPVZWeQ4VNFy7SQpI2HPfcH9UR16LYJdOrvhteIZsh9EYH3Rt72g
mZKB1VghwN/AHqJDNaP8sceGgU8oG9IIKGdfjULDV5ZBtJxyHDQX9FBDXA59JbatMLKNJeWtBAr9
LYtklsiiKvflUGVP9ZIUn6VjF/eVFkx9ykiLlaOgTcKGsx8nnXv3TpCZvBns3fs6Kc0fE1FHeL4t
NfIgSvIiTpMFLI+ZfVYZvOp9koMrIRMoHd8IhiAeyFWturfEiMVtjsKRw8omPIGf/TlWiR0D8JUP
gu3hvi3t4MnJo+UrNorwrqun8GpEZL/HzI3kJsrTZd1PrrnJJJlrjA6dt8TIzHfFJHmPogpdlVcl
3dYnjyYuWMNVmzy9JcQGQ71Nglw9QhEyNjfPzSbpeooqmzOs6dP8IxKBw8RiGdf+PMwxW3WHelzz
9CkGlMLj7GxZJ6ACbpPo0Uuqih1zT99YUVxgSTZsZ2sxJeHBPqmLO9n5JdSez3eEteOlapI5Tujc
j5Onwo+sjjifbaagaTm6qzAcQU661fzFHAdUjYjvAGz161Yjn1oNigMAM0e37+1mPIYjPZHK++94
I96DwRvucqYHG0uV4nmsXXNcuW0/naO5bA96Gcsn6TFY7VTOUIa56hoboBUHrQc8kFWKidCQT6JK
WUoyQCV0/ROeRauwwkfqMBt9tevIjUX1tQTbIBTdSbSy4Qbi0SZSkKStdW2ZuW9nxm6PkbmUp3zw
dggTHlgNOY+EFFMHC8lfN1H1rOewaTYT1fbXuZ+XQ+VgHrX7oelxV3P+eynxFSrX02ZghAoOmVHT
RBrTvUAqfEnawLjqNkPSGkw3U4SXk0CCYK+6s7ViZda46cmVs+LsUMntNEFxsVJdOl7z3nGIPLCK
U0KywwMcnnchbbFl/tMDk/ErgqyWKDYCD5e92XKwg/8YruYUtDlXQM+yqcTUcxy9MnoimTBCJDe2
/ffFIg8oTkdZb0WgxruwM2vaNR9n/rjY425S0ULRT/lGix+4u8Xt5UBZgIhvheeLBw3qZPeSSILY
+jAdjm7ZVbDqxEJ+gU90yLSt57nYjyxAb3LlIqH2t6X7jMIPEos3O0vMxpAJwJAu0R3uL4N8BG1o
KsZBX+dyZKuFGvbV6q16X055BjtGZUx0Bu+Ss6jjZxr+tUtIjfeMgiklmvAFv1Rrr/6xNCh2utFi
lBDZGpVpmJp2wvM6oZVoq8R6jfzCz14xvJIcMOOYoQv2Z9M5/GPILGEJVpGbdEJgxXoDPBq7sUGY
V0DP/bD7R4ktv/cx1TEXi9hnZTmvFWuu8TkuOp29pIlDT/yHVui/1Xk/qfOgoP4koFp/DB9//uEV
g8f//B9fkOL/Is7741/8S5znYOfAxE6eAh0rZQ8KvD/FeV74m4urFykIKjIXSzGSqH+J8xzzN5IL
QSBjAqEv936yehiO+xv/hmjDf/1Q//9LnIelFOQhDk4TRwo+0r/KvZBbT66rDHuz1I351le34dSS
iufBnJme/PTJ/Btp2S8JeISZ8lqW6eIl5m0hXfvra2nTzAENlM4GRgY5NQkWwwm8xdYpcYKOcIGe
ygJ7lCez5W/Uev9FXXZ7ZV7TslEzhuGvZI5wdiiSbVJjypTxeevVtxHE3yXY/xdJ4O1FwJQRtIlT
l7zVv7692h0Hp2x5kdwLn/qQJR5Z3+Wy/s8f4q/8rn9+ij+9zC/fmDW1PctnXkbJKb+ODQILJaTx
3LkGIXE8e4hvnQMmu1nF48qryq/5oh+yeUz/Rpr4R0Tt/7EJ+X/+Ji5Uh9B1PYDBf33DqrJUFiq+
TxUjMV/3cXsxYtaCsbez+K8lY+LBY3vFaDoe1uEDfWVcf7LQOrI6P/xdzO2//Y6Rmv7rt7n9+U9K
yYZwDB/HnbOZVNrSzHtng3yQv7mQfv2OA5NbFVlkxBeM4jb8VWHqaqWSsXE2vt15W8OuqmvHaYj/
cG73//mL/vX9EERpEciFgNeDfEq82F/fjwsQjsq6WDYm4r+VKG2+0QFUwH9+FeePIM+fv0VeJyBF
weKavYUf/4pdN/Fqd5xVy6aUc5EgatHZsrfbUfcgj7Kk2bnTmGU78g3dT6IAIqiofuJ07wgFgfCt
AjMcJmSVZkK1qBTAvDnMkm6HGhI1VjkJccOzmKZ7R1A9cKHc6dhTSXbbbN/c3iIQyLYhpMoqZ2dJ
p1lR5jWd3z5AQ0JA42pNblZL6FqF3aGyw0ut+WQORYkBpMxbfQ1v3VbknbFwpXSHwszzlUECXoyh
aLbQeQWTu0Y4qL8EakAuIifhwgZxjaHa57f/7roy76N9JueueHLspmOsowQ6zlBAA1zTJ0YviRiT
BCnamEZoXvDo4qmEsL6yyeUpvtXN4qITUJ31ttQDSv2sgo6+SRHJD4jmO+MlJFKfBKkIKYJMm77Y
Da6bSyRUYdpvyS7K7Jh4R3fXEzNEBlqRUQN0Vm39L/bObLl1JcmyX4QyAIGxHwGQlChqoma9wKQj
CfM84+tr4VR3tUSdFk313JZplnkz7z1BBAIRHu6+116LsbGoW4W+eBxDBYW8sKL2dMzgMSDulKAN
zWaRUBFurTetGEvl0k4DcgB2G7SqM/Y+7ZthqkQUZjpZOo9wh6k2A4KKaTUYqfVmyzFJz41pj1Aw
pYnntc2p8deSsCqZruM2fRGxIMdcZ/08rfNopL8nIWEApK1GwUf5KAd65gfKlVqrke8YxmRdVTkk
MCqj5nWtJMarzjdSuClapr3dh0rvDKFNj0qUoLyi/82Ye08Adv0IR1F3nq5HNnf+EaGgU2rhcJvo
9DhQ6xpmnfK7Ce6JgKgGm1aq6R/OT/K7g9JXT5GWt5nbhGpI644EYoxTVPsjUV24CDTqRw4fLMqS
sAzpIi7NICAUb4P0SbPzVHE6ASXRHSSr/EiMejon8+//CYKyuSLunrnERmNQu6rZ9ZfDVOYP9Pex
wQZlEFxGQkghCaLEum7oxZ8dkaMSoztA6m9GClFvA4B+6Kr+MBaUdCUw+qkhhQ9zNfqxh8S46B0r
GurQ0ZQ6vaAzrU24sFvtrqPrjQY3o+mv1U6kyBXFNFyIAIkw5Kuou6lVGoG9QJWbOytN7FOcKNAE
qqlpBA7qLJ1zQZZgUE0Zuisp6uXrKcw6fbFXL2lxDXL6iOZZQkEEjjC/VKU6msEKmhA1pZTEjdZF
VOWbRIEoqmi9fFbYGTAsCmrPaikqZcMysy6Hqs8paLXtgMDMTOVnw86hmcp0LZVolUptb/s936Vf
IoOiOGm8tPNEZcVGmrO0gSjxZe6X0x1LioboIFRQsQSLHj6c4pKmODbKCzisTFNMAmDfsIcoZJF4
DVyap6UHjMLTua9nGgxOQ7SPU29lVOqAiGENa1r7LKdXnE6xOnuH7knzXh2LhHU70SjC5Mgl51YO
1vVEq+LsTMeGvnYtLU6h56l83JSMIdRxwc0xgkDfRGFgquHpuKSqqWpEdBWHnjJPSeeqYVk8i0E3
2QUUvb8a0cmMcO+s6l2WJdqAARDTNTpJyriDvpDquyip2sZJQ65qazMy52TdADPVVoNObWBVGb4O
DLZHdOWgatTH6zIu8wQniGKiLpSVEHRVOBDW1m/QjjmzXtU92KmRdj5trup5p0COvOfm1KESD6L+
Jmw0mTRbI+TQ9aNe0PWpCD1doayr5/NF2nY1S6GqOgpWe8JR8+aS9pe4XOkKneVkLaj/LsllncyJ
31XxiTxNgFXJrI3iRKP7lxcmt3nnBYZWNuD7FfB8lDntm76K6VVJIomkSy7nsrExyJuxDdaGJCHG
U8Z+g8sFTTka3Eyw+FOBbHQI1LBF3NUB1soqGnadxgTU4EyU4mSa6cusXFPANYdVEsldRSrGGm61
RDcdcMbpsDfqMiKB5euqOJtV5pkK5TTSy9+HqXWSa5SfPEAO+tWoDjUMCHMU+iqUwV64cx7RUKEU
/Ph1pheqBIxQ1WtwkBgqe9A5pfNYqcs7AsxAW1lh318g4paMFYYaqbVC8UCXZQH+SV6lLfkIxGQk
9Vxuw0rlGnJsqDsdfQytk4GeksSUQ0xnSqwM21uDhPrgcXCKB33ErOeEGsloI9b0mTApz6txHapy
DaqEIvbg8H3pBchOBYQcIka/PyXlJKQVvVFCdmhZzBtHsdv4nG01tkl20dijgUM7kRFs3iiQ8ujl
7339hlYvje5iX80JGpGjerAosDEHdQsHEJoi3Msd1N3ho4QNS9N8Flelm3Gec5eec+6i2IhozTZV
cMHmbp4tJSqeraKNx1QfuKWnl1OiGo9ti8BjJ4VSU7CTSRAjEKuJXSUaGiA13BWTdU0L9PPfeOf/
X1m/XFmRWP2/BWX37/n73L2nX2BDqsY/838urfZ/WDJQbEr0YMNUcEP/fWk1xX8AvsLi0CYIJi79
dGlV9P/gCsCfwzWIdU2byn8LymRkaBZehTY2RUiLwFGYv7mzql+jcB2rc67TBh7PKph/hVv119BY
zlNMvIrJ9+4vZydz3p4j5ypyLgPnInQurt43d9uPx7ftMc7/Arz6v4Hy91EPYv+ZfU/P+sH3nivn
/rpwbhHPOI/8xev7joTN8tfvm9XTw8vF2f3F7uXu4+bu7O16cI79jiM/4+D+R4fQKM0JD18U94r8
WofXnxbDP27pfz3QfnrOA72eOmqtqi/PWTiP99e4AzrP94/3Z6/vZNKcR/79jEeLc/t6uT+9fL49
DZzTvXN1ut+f7i72+517sdpt9qeb/X67/LfVdrs6e7652Lnbm637dHPh3tycXV6724+zm4vttXd2
9nHk9+vLxeiH338ozbMM8pESpDbv/Pn88Xp7cv58+Xz2+LjZ3J6dPwbOarffrTbb3Wq/v9xfri+X
n7i9vrk+u1ldbI/c4f5enn76LWBDPl9KCzqqyoYCAHP5uiwb5vL19fb9KnBuyUMwjfv324i5pJrG
f0WQ7+w377fvTO/tuKzmB/7Oh9K5egqdj5eni4+3p5fr0Nm+XLO6nq4+WF3XNx/3H2/Eofzr/vrj
vuKDeLze7Z5e3s4+bkLn+u3I/P4Fz/30TIcX06Ql0YWQxPPW597Jubf859pxVqfr9cZ1XGfl8hfO
iXdy7Kq6TNZPA4uvkwm4Y2Fmjr7HE7IMr98+zl4v4Z06r/v3wNlfMFe5s3va3r9cvVwceZPLV/XT
2Mtt/VN2oR00iggTDy0ZJ5XxEMnPQXIVUUuiqdgp5Pufv8EDF7r/2mvIGRom4lllMUT8OpyeQCom
hPC9uazOo2HXNeIkswan1z4qE1axSJ7n8SWSxCrv91r/oGnwjbStNL9Myd1AJaS7DUR08fOv+ue+
+1/pSPJoMsyjr78qSedcNmmmZTXfvhbsfvvIeX29etldvTxdXbzdyM7927HPWfnXtvt50IOpmMO6
opWVQRuZjmL9wYQikVD5nW4sO3BgW8FKO1PaI8mtb0cMWREuhzYJveVIOzSnmCR1SUhi5VlUcPlN
PFqhomVD4E1tP//5eV4PxzJB5oEMJ6lrIMiyDt266n5o66JF4xjOZn/eDJN46bVB3UNVzo5Ynfxz
KENBFM7BviSYv75BspORbPfY+KVVC9l+DtrYBWkOmBz22t3Pj7V8Ep8/meWxdFLK5LhJuRIsfB3L
LLq802r89Ggi1i/hV/or8FbpkUX5r1EWGy0DgCqBhXywKfQ1OgyypSaVmG7e+INpbnJEfUf2nm+r
cHkYwyL0IVOPMkEcPEypR2h8AX56ajMa65Ac98Mwp4Fwc930t1FWq9xz/Tb2qsRC0Ar46U+cUwNy
fj+niKRJMWugoYjRDua0C6FrFLQfINAzSCfRizQ0c+v+chRshhBhE96pMoA8+yDSgcNfA3nrhNc1
dbRJrBneCGSUzW9H0RAOYINFThKJ+2GCM6AdbQgNE21OJctkBHNyaqF9zNXx24onN42rIvQLA5Aw
uMuvM2Y09C3rS8MX2l17G1aK7ZKn57IecOH5+YHUZSv6suIPxjr4umw7tTPyfGDR69jBVB0lkAkp
rz3pOv80NpsVTtIPhdUiujbdYC5PWGcrqTLWygiUnz5p+plX+ji/CEPzSEXTUdiPdKUod2P8y40A
Md9i/8rxQoKZGP9gVw0Ve1hqsp3XYVewcNaL8TrWJsF9ELxQv/p5Zv75EoQMUYDYHfXcwcTI4AZp
z2diRB4X69YSj8KixzGKkbz8PNK37WB5BRoLiwfDvfgQAcHVP0tFAf3IFxmFUgyicZoR5pEPZLlg
HL5oPg2uHzwLhazlV3yKBgqfPvCxIq0TWb1Ju1A0rNOhVy+MCVl5adFs+fNTfVtZlK24US3Widx4
dFU7+O6jVgJ5odSTp+zqK/2yu8/P60f7DctEuiUe6rP4frqaL8KX+SO6srf+qvaGIwHQ3xrZ52c+
/AkHzzyMVSqlAz+huBc38t681C6KD2MTbAV20M5wZdGafCdfxTQonDYn4lLcake2+sNZP/wFB3tw
HwpkJQveC4diqGf5SR1oa1UftgWKjZ8n/HAZ8Xnglg5VBdzeQrU9WLASPEi5bdrBU3pEn4o11zek
7eXHI6P8Yxi6utkSBCuVc+VgToNS+Aoa3cnTwuyUfpDBm3rl0aJXjyQ16v2a9qgEkcKdUIbNSEWi
s+/MDAVh6as0guM0hKbTrh7nYY2vqaOEZ2k9nGRa42XSuUpaVJFpP0C5KeIXG6Xn1Ly2w5OiPI0Y
SvjlqTJNm1l+U3mBsvRgwgVLjBZMP/130VvRlqRx07VOM+eRnfIfz03B2QArTUWWfP3BplzEmp3O
Po+bFbP9OiaB9lxkx/zF/jEIEZwmSOsBssa88+tHGkOub1VaWTxtyuR1X/fXKGPGI5z6fw9CdAD/
BI77Ut//vBOgPwA0rDWDR1P95NgQDx2oofGR/fNfozBfypJBUcjNHATehj3ovqnGA6K4Ruxw1p6o
i3XWkV1mOdY/f+EsekshnQLxURV0yizf36ddDXGjoYRVP3hjkmDTQAPYjU0N7hwPVGrK4DjcZBrV
I/aUy1v4NiiVA+ZP5hswDz5qP8iKFBn64PWNVWzNun6p4HdF7pxKyDKait44BbCGB7xU+f0qtBb3
VYU2DCLwv5vup+fVRQb7NcmZVV0g7AWRhzeQoZ4c+cj/8YDsJXRZ8JDLtelgVq0pkuda6sGf4KgT
62m3VTjjj5jYKoeb4/LytCX5Zqo8i3XYXCFhSFIXTTZ4OEUIKipURytMua/6YbK2iT9RM0vGbN0Y
ucrfIpRVMxTNE7acJ1o/CJbTYDpxmt2Wg7miSHjEC/lvMHf4mgFRcRvgPqAq5sHaCtSO7ilOS0+h
rk2TIrZOr/qolJd1RDuGA+t2bxh9fjJzG+YarwTNdTPS4+3KRqpSuJrV/M/P7+UwJlkiIMzMaZQj
luZXHWzxtPQaaGAgyNFphqhhEsg66M1cp91w7PNd/qivD8/OYEJwsnlDxO0Hn69eWkFJ7azzeuxI
HdVXR7ywJkg1BvUrdF7RbhbyCSLPPWWN8Uis8u05FVm2FpCTwX8sC/3r+oOqUVsAPTC1okoduKaW
LjVws0/VzRCmtbL6eVq/rcOlVQGk4eLZrjDospV9+qjkxVsqpZ7mAeC7xNbqsRSU8XxzeqZmLB/5
gr9tHgquKwt3HrQYW5Z+cFGRJMp6tYULgx+b7Qr+cn+ed3N3arRNv28QZ3PADOnGjwNr/fNjftsr
/468RCRML5/ewciphKC+buzEMyYqnKpU7uoOg/q5DJ8Bs5zkRR4ceY/fzgBGJIQ2FdVmz4Ju9nVi
I9GM5NUNNqqqhpCPwRid1EXq/fxcB69vsRIAWsSlzCLJL7TDTqmMQlHamjNFKyXWxS6zorTZg50c
hTvS8GFtinBMyiNnwMESZVAgoqyYZUxK8ofRVo7tN82RdYaisWz+RMgHN9T5KK4DmBIvPz/gwTQu
Y+Fru9QuOGugKR989j3XAl8kVCHbNlKu/bj0byM8rn/3sv6OAqhMA0hPCEIC5OvL8mcKzyWAEU/A
BtvMShi/1EKEv5031gN+2Zz3tO6wix182tFYBUYxM2/0eiI2y3B1eUC4V6brrq6aI9H34QWApAct
h8AAl0Y6nCgWaPXnL3uiAzeteiAekWkJ69QsNTIheSCQJFi1nmrXMu3tNG7k1TQbl+VQ509zCbIY
rEs3xasUh1d4uhECrOesTutXtN15/G7l8IeBJOfDKkS4Piy1P1WLvREBe3PWz2pjIdJJ7OtfLgPC
bmh6JlE3OSpFPojbpKbr6jr0LYAAYbi2ZlIc+J0MR76mg10CkjCjLMhDONrkpw5D0CAoqkICsehC
G873Ks36z5Vk9U9YwmoLGWTKcQTUjNtfPhsvyqIuxvqjSqYchlQVIhF6unhRYo5tt0ihqVGv9o/E
Nd92CsG2yw1bJWhjU/oWk0521cOOTj3bpm/CyTQ8ETzEJtiztXIlPSskFvTfRdssQQU0ur0QHpnR
b0/WMneQlfPMI91YrYbYnpau9eLIx6sIVvKn8/rvMAZmSSrYSnIJf7Pzn86wBC0GcFk4BdWIohjV
bXAxYD7ryn01b5XBKm+qFCVVEEbBuunGcNVazegogEc2ZtUEJ0C5lIffvtMlMueKoRnq0mF6EEVm
VqtFWbzYD0COOolifVjHEkZo/4NRiFEVbk2c3eoyMZ8eHOlzlGUVo8S1Ht1YYRheDTGi1t+Pwta4
pE40+imXyvPnUaQG5bOotRQRqYrCppO6DSrf/H+wVoh2VBWUvYEZ5MF2lWBLK6WlnRLT97BrxkH1
6Mn5324Hf8b/FbwXV/+1KD7jMpc/5XCpsBfapLUYiD7Nr88yQ6qsiFmx6vSV9KMQ8rACZQIT++cp
+7aRsPCBgGq8GbJNXGa/DkNM0MCxY5i0KaRrieZHmPYznSn4zmzIOSanZoQI6OdBvx3Ly6AaoTFZ
U4wP5YMZnKMWJjrxgGdZfucpySifYDIjge6qs19vWWwgxMfEckuH7WFCLaG1RFftMfTIFHMNUzBf
2cVzmpTebx+JtQBhTiGU13QOza/zCF1Ko9mOJHOOTOWxHLhyVPA/I9XALrhVxfvPw31/bSqlCWjt
gtQn2vWDGUyV2mgIRRiuQK1Us0vo62mY0L+UUOI2CWyDE5lXu/ntsLw5DuqlzkMiX1627k+fcQyq
hXbKFD2tDAByZShA8Td6tcj7unqC88yeFXtBltVHssoHFx02zmXJsBphHnL0/S3Nfxp4rJW+HTEx
Zqcc/LOwMLPTxFwcYsZpcgOs+xBRJtIF7WaxJ0PTPPLc348k8kky6i2bhIxMoPL1uelYqUf0zL5r
0gPcw1Wbw8VuQokBPGaC9DOmsb1yZEkt7/DrDsCgwJ0MTibu3cqyBj49s9XLQOQNTHihQUorqUvo
FI3j8cgo379FRmF+VVwihcqS+jqKHbcxkgLVh86BPeMO/xGygW1IG4wH+wWN788r6NtwRJQq7o/U
Z5Z97a9DyKeHCrpR0zuEpQCFZhmQS3yfClk7USvYpb8ciXXCKfD3asqqORyJiqRNzy9E+sQf821O
S7LT9EqCqL4O1j8PtXzcX94UkR4fA++IWxv9+wdfIzbKtjbTn+iGqlkDDFDH/troUglb6TgRcnDO
jRZVWRu3AZAgzJTy8bcBO5eOJT9Dqpc/yVQPTou00WpqVanuioHjSCpFDnkO1eB9UVnaby86y1jI
Hinx8C/1sElqQlebFRZUsDDuym2XSMW5qkXH7ovfFgqjsOaxClU4bNm8v67LeMJOTCKzh8RTXvwr
NQkrZdxxYdFUi7z316tl+Qpo+lLZu5fo+utwo1ZTs+YEQY5q9GdxoqJzzkfl0sy0bPXzavn+ZAy1
JGuo/pNQMw++uCAReZiCZnUxw8KQu9cr7WmqJEgHVadKR47ab5uI/nWwg6WpRGWCFHvS3GDoh3Wp
5pif5VV2ZH/81yORCudMpzDPZ7f8/5++ajaqSZ3UXsPBwAQiE7e1uQ/ojt6J2tLb/8H8mWxaJoc6
N/u/bWafBsM+gup0x/yFwtfXWpvKKFk0aafS7n/kub7t+whXluqJoS/JfupyX59r9ifYVDFDKWbX
XIezsLzZSmR4iukE1TnPjnzG/3hbZCtk8k4q9FNdPphHDLxrERWNBr2oNW/7TA5ObDMrvJ8X4D9H
QWXFhkXu7lvKtFHsssCyTnMjgOyXeZyqp1kXx7++CDN35N8pxZOl5nr/de7GsIWmZKYsc/ytHWzD
w40yzNORxfCPN6QJqO+4TVKn5Kz8Ogp/9NxouQxXqg3MN95gueoMNP1J1VDBpMO8PzJ5yyv4utez
vEl8yuRfCM/1gwHRo9QS6X36MySkKK48N6ZGq0Qlv5PoplT586tazvjD0WiUkDVmkr3iMMcf9amp
VwGjISG2UTiHCM9z1MrnwVDChTHsy36QgyMJGa6+y1N8GRfzDy7fnCkqwRbw/K/T2vbxrM6J2lO/
r9rbUgHpftKKqN3RziOAv5Q6csdcbaQnkRfpuQzsjdz7VFqrTJpjc53YOTQjs2ijfRCLyXYaDVUC
lEYNIXStW5joiiC7SUq/Eo6BaVbjtgak/TVhXFu6CKnCG59PASeCti3OrBLJiBsgbEaIaBg6CTxp
VO/USm+eMqRssCuCEhlG1xbqOjBnn06aVtP+aPzD50mpzRaeVGZcOKkF4sHTgjKhItmZbQ8irJhu
4Usop3W4dFgUelBs5Vg2323JhuaZCb/dJJUf72APBeQPhW8Hbtjo8SWtLFnuBtWQntTSkASrtpKN
10IjmeV0Halip22SYod4okIbFFUSwO7aVBExxHHwVPlyiSQpaHimRo7F2WTg/bVFBWiRCet7C8HA
FBcPSQi6mjnyu1suhMlT17d+6mQcj4kTgDbcd0UZTwCqOO4dMlLRo45bEEoh1SimtTKPzVugSEWM
iK5Jbm0rFdNpnrcWQOU5v6ajCXR2hnDithdFhN4/baOzrjTMwo17s6+dCoXVSRosFiyqAqsHaUYL
6VYuK+lKb+b4MVBIN7ltWFi4+BjI410zXixoJAu8LCI1aTifGyOrNibkyZKGMDHMzjAGiEq1uRxO
4DrXo2OFmhhWAZbtT5NihE8gr8D01c2o6qcSmIXe6+h/eG/o/doRCzNpUwM/WdarsYbjOAc7AGG4
uIrYtF5iXKhUJwkCM3PbRTjsYqSBbKjV0vbVLAfsBbIo0R76eqpfhqnRz+HvGM8VlW3zrAA6Njhd
b1Zwpzqc5zLbgMqDHLHZBz5sRVfV/Cp2VeSy2I0ZJmJ/RDwz8MSpz6xV35TiVI/mUPJaImhq6bKo
YdQlDOaKxBKnDcqS10Qd0ysbEv5bF6b2A6LaeHRnErxnQVlnz0qpNQ9U0qS7CIunP0FOAxqw8cKK
XYOkX7UyzV4+DSONQMyIem1aaV2uUW4XnRjdPOzlyxb3NcNtdKHcgiXB9r3I7fYKmHBpugR4UEZA
djRcGUMjPRMsoI8QvabvjYHUYIgE0Z23lYjgpmeHv+0ne3oETN6BH246wJdIXYbSSTWrHdzQrNSV
iuVCtub2GMTrguooFm19CPKMVPOwxhe32djqJC29pomZE6l2JQbsmjbfZ2lfnQXcJqMVzgva22T2
EFVN6OjJiWH3FXTHUffdmtgNZyAY4GBRgxrJSmjP3VYmnfRANmnW13kvpPMKpeezBLqtPaV3IT+T
/aiERox46zqyrFRbN34bnCZzFccepUALki+Cu2Qt0d3Tnw4qEcV6bub0vDF7/R1bwnFvVPlsgFvo
a0THTAEK1qytZQ8Kb3orVXjwSajdL9WhQbgaTFkfLOZ5reG2aWQ9z8pYXWQx3yPWHllgr6hZFvo6
q5Vs24txNN2ykSZ7FQmVjUqYf6HweLLVTlSgfvMUkgk0OxKHMHd6r7/2czDUOEHN4z2HkGFuumYC
4jUqUj6uFUnVkdKq2ZivRyuJr2BCWLI3dLp+2ylAVL1STGHjjG3dXTRzhh9yrzXYMJSqGWhukkgN
HCU+esUdypma6ZBViuxZVQtoHp7nW9TqFrAM/OueuqZprmZRBtcFuL5nlYv4B+xdHIfx6ujIwClZ
6rFwEuxsUpwo3Ejz8/coqgDP1MWchpeVTDcs9aZpuokX+0banuPgDxyU7AM8sjV5I0F5f6JMi6x3
DPFERqzc36tt12wDHdklzl5jfKtVjfFCAF9h5YuL1gXVf+XDH7P8UoJMOK6saSpehoqP2umSRrza
gGPGk45bZ+kkQ5I+g48fZJpb7IXuw7XbiwSubNs2iro/wsf6xylnaXylV2mU1zbzfa6D7sMXVctY
tQbd1Gsjo1S/8seaP1MJJLjQlmQPyUbNov46jH3pmqqs9DLJ83CxFAeehwKEMSZyQrnPURV2FFKj
jkqGgastDK+R/Gioj1RBUNtRa0yBZm5FnnV/CKba22HsWGyGlfc3MtYif8JQcCKMA9Rwx06V6iUw
+omtMfY5SXRovhzNOdASwGVh7vYymBWX+7F/X82ynctnKNI4hzdtm2TXQgaxD3W1EblXjilm2wkG
d1e11rRvvcj903Fsmz9hnfip2+W8ONYbixfhLvoyDjbjFdKujtS2Ucb7oBfxU5kaZb0WnES5awZ6
9iGNtfFsp8CYAbuUCAtFp5URlXKpf1aSCGDKKMnGiu8KMgsdCOkuMQF4YgU3IH2esNhmdsyhsbhz
JMldghiwdOxWigBB02zrO3LFzodoEsoWvCMTI2+fX+pA103CtZ7CX+bnQqTYDuECQ5THMp+9iWBW
XePQCBfQQozZO3gAMKod9Wq41owS6R77u37vW7M+nRjILm9UiWa+VSCFBc40dNjNtPIXqIH9wQ+E
I6qmf0byzFPUVlgslguZ2SBMG+2CTVezHprGt1gGQWjXXpf3PIBGjyxE2ajHm1MjHkHIWtnd3ZjM
5ltDXbjGeNhSBNPS2CNOpIP1B+tB9aFCzXem9VP8TGaqvpSaYP4zDkWJSYmCwpgiR184dLz7yoZz
Pz6vcsnvXFSfieTUUxhe+FpECKSqHYJRHwyNvVYjA5T2XJZAsKnQyl5fS2C8VUBGsSNphfTa4VD8
WrZK0XlNUscNEz9abDqp9iDTVQyBp8XGbmMk/cA6hEpDS2OajIiDfeJKy4sI+DCqIZneRn9UO9FM
AHFVIq2TviiKJ5v7V+RJnC+FB8pYv4HGHtiIUYOQfwghLNTKiLnftHkfvA+WDEI4ni1pXktdlj0S
dqJo4oKQzpumTfhilJnSFiZJReSfjLD6+eyADzew3rsQirnQSsT3qlX/iXtd7tbUGNPZ5VhCjRtm
MfYTUZRJ8bYnA6t50CVtBPX4XGYmiQkwJ1sSiQ0PncZyfNaBrIJUhOo/Djs3gohn7y0cDQDjD21u
Po5VFtyayVgPLunTOgnAx9ZGcEqNQ5rvLamujMuWmtt8WubVnG7NPKUPNIk6ogs3si01PZNSo0CM
2YH934BKnpLrUITAHGOIiV4gZEne9sTa6lbP9KR900KCTByKagnsQUYJM0XImXUYPMK0mjZDZ0V0
AFIks/2VJEdy4IV92WMEkaBSeQrmufTHEwotVYlNifAne0v7TdbsamUi8GM70bqblPimOxt7KMbX
AjQhitqIZpt6xZ8t4vVUBIN9B+OWZrNB7y37ZGCL0PaCkMd3B2p08U2B03h2Zw1qMmHSYspJ8GB2
FjaNrRlZ8mOcg3SQ+U5gdnJ46lwZ+Dt167TRKkigeRZis4IZF603CX4QMD45RxUokAkuJwRpGQRU
DgN9HZkcl5s6Y5++VSpe3K6bQRtvzaipe5w0WghrUxWZ/Z2iJPN8pYVkAPHqTceShryBnvwInm9u
hv275ftwHCHZD/m6ElIGgH5oQ+nexKMrvaxoLgbcWAedPntGqfvylsvwgujt4G4+tyX1byxkB64t
cL8gvoTAlIP6vhgAbK+CjuaDWwx8scUBUiakTVhjVnWOeUapVfh39hK7AY43j02n8Gn1eqgka+HP
NZGeoS8XsqZdUKflGDAwry86LbG4IpyyTb9SHIXoorko5bxnc0XgAZCuB8A8n+HwbhkftmxP6UpA
+VZfjDyvrfPCyNp+X1qpLjZtjVElUWNT9fdoKczl+B+ydHqYlLbHadQ0O7++hN9Hyt6pJNye3TwN
a658dlS0b3JiJYRqLaV+MhJ6CKmMzj03L0R6WvRRP5+qsaSrnFlKk03YOlR5uo7CMIl3dhNGACeH
2OyvFHnERro1tO7J7JEyXIqaxLkj6lru3hBy6PnK0vv+YYxVtmjLHLTK06w6A3WfzvaeIpGSrwSA
78INJxqCV5UMaXjTVaECp1drTW4UtqbX8noe69FsoSgCJFnFtV+VhHRAyM0P0GeKfzE2EuFdP83i
zh/7aHBzovpp3QH5ho+uZqbwWhXo9hndAUgs5ExAHLbxF8SqtYp79bblJeZrOAUZpsZ4o8ivip1q
xokJhFwgoW5bE1eeaizS66mxlNoB/d1m50ls+dE5wEO6hyaI0uDZpGEub8jlA6vtJKGDX+zLuL0b
tCKPcXoDpAfYJAR5sbHp0Y9Ogy5ZqANiENK6Heryw8ft9lEx57lwfKnuzFMD2+PMkQMVjnEfDMHe
tkNsoAJQzLVbyWJIoX1USeFi34aKrSPnvaUkK1oXrCnXKDJpknLV5BRu0HyP3FlLC/SHI+dQ5r3O
IDrif+ERT9O24GvFdxC6XmjHBkGGrsawTYpx6l/HKcntK+gRjf8azUoe4jSTCusM/oiVPIwJSQ3I
0PKU70KBhcZFzw+fLyRNHYbzDKoBt087rcEaE9PCdtBCujZPSnlk/TdDqRmwOXQTTOkIxcQktpuD
7B6IqFQ+z3E1vkfjoIP1zX3G2Vtyy86VRWTFVxm2uFvTqmc2LmIga7rrIK5VHxOM8iQ4iVq7Ua4M
Oc3uFRAq5mrsZP9KK3Pu6lGX+6uujNFtMGHxB27BjY2jeGyJdQhmonZwy+oij0e3zvBtttozAMBc
31Nha1usGpDfJ6Pe7Qy9BiXQNrmVryod6gXGLLn60Q5Y7nkkGDgZmqSs/uh9YHERa8zxKjbppOPr
SeFAFkbi62TsIJ+u+fPoslOlQH/kilvMm7kb0ztFqOG8ymBcZC4smwa6j95quykOCrEq+kJtNs2i
dwLZk6TdBvZMqtI0gt/hqu4T82Ou4w3QxqLcdEbZ74puIQCWNvZQnM3Z4MzK4DcrIPgVvt1JnJyZ
eVRHsC7tZFhFalmtlKqXX0UT5fhrxct3XssVlBMrNu1oTYVy8iIkW7e8EbIIhA3+vgXRnkMbHdTa
jaup/2MMivE2mkGeulI/zvuyzSZybLJSnZs1SEMXNyD9oa1jwPamTvNfNWbK7LaRGr2AcCmadRX1
o7XhTpmXF7Ukl5BRInmUA8dPo+nNxFuezVxEPqx1CTvbF33O9J1q+8Ps2iM8wJUux/0NGZJKWWFs
/5/snVlz60ayrf9Kx3m694EOghgZcc6JuFUYOIuapf3C0EiAIGYCBPnr71fcPtcyvFu87rbbdvQ2
LWlLHDBUVWZW5sq1yustTPqInQ2OUSv3Wl7fwZ8CUUa6B9zr7gHQPZbO0EYzZI8akUQVpILMVc/7
7+iVHwyv1ahZyMO+vzuONj2NtGuv3ORvDNwWyopDD9l6Ws3WX6CU75EYMEp0lGi63zxoUQL5Dryl
OM/1ME+/ZJUW637e9A4rWJma3uM+PW56aAlnsYb8jVkPNO+gr4lCNmwSa1lVqQZtTtto3OK2Mshg
p1n+bOubLIEQdxV6w7pN3qpBVLGHzeoHGL5qW8IRAhn0Qe8RmIdsGW7p49vHwoG9yXAreCKhjmit
6KYflQjD7HaGY8rBoXkPUxI88pBDqYkQ9dp4LXXFFr1l7lzoqxYEo0VkTPbS2cUxlJBpPT0Ypvba
Mzd1K/ZDu77R9gDL2vigE18UpPtG27qPsopZJ7k2GWz3IQzJ8H29prsYPfMyK6OHdEcOif0OQb/b
2/SPKVG8cchgOR02jysn1oqYnQLxhgEfTYxMp6i3A3t61Es9F+1qDW/rWoeJBP7OzY4NcDLMHtuB
VkJTAWcwxZNou2Z/pu+QzIiTxDrCuN3D2GotUS3c2mtngJ3dmyQzy8O+lLQkRRYqyofVawtbCsoU
K2OYYNU3PbZCpqMvCYaIZrfOqkV9u+lXb0XUcmQjS9aJjBz8NqC4EtTCbqet4zG6gD0H4Y5oY3mQ
+ETvPahd4M13NuZDGw+jyl0ldcFij+t9z0WVnQRxUTRluEBeD2XXFSZtP4+cLXRCu8TZ7mVc5gPi
rjjPZ8SKqEeGcMWiitmvjveGXlCJtQ9l3Ui0LlgkaIMWkLvQ1KXYjVv7bV2v9pCAY1MHIwQGYh3e
0JLWtmidVU+HY9WSa2wU7dfO2MEqmO70CiYUimtIBfT3aDCEZFrIyJjG9jrvbw/JotcLndgbhMPo
C5Nxe5AOLldzLTZFgR7mm3rcFBYiHg6JfrRC8e4m+FRtPXBtBMrXwX6Y5UdvtXJWpV9XBqT6FBVT
013v2rwSG71IQ1ycjcKQkw5JWdRtmYVEsBCwDstk0EdHZAdJE63u29atKaWlXg9mpJ1rD3cWbLyx
EZaj3io1hmMIVsy3OoKz1kMaqgWh5azXV/vdoEVHLYFPui5yl48H0wjvakWb6LCEbcqozcPA7Tda
Unr5YNgckDXKSqh8CqNZuU58tPpeYx6i96QpHDRd26Mejrc02CGOwW6laa9hR6lq2QCFI21UoR+7
ctjBSGCB/TcnWW3Z5xMuTvOk31aBfkQ7SdjsvjR3pw+aq11t67csD1iiS6rEUIJnGuxavW29oK2V
PEYviRsKXD1kXcxNvnbhHmP5kPW63QyywYC54PQfV/QrRd4wg9EFDjxgSZCubbbbINJa3t1uUqRE
zOOGTLiW2XB4lWHU77nOdkVql2xJ77rcJNEa5571X7RVZCEWSWYmHB/3u20bRFQ/HDFo0vyiTckC
IJxFQoQdQ32A7mDQDKcbeLKP02RPQC7Z/PbTUb4zkzVCYRm2au1Uzq2TD3u4P+KpyD2C2Nutryhs
hMmyZLexiOCEC10b1jsUgA7ZS96zjbVMdsX2fVgUxxuTKtVRKClMjdxatIWsqdHAXbWGarU3kYBr
ahqbUbtPR/bKMSMcGjeZnNKhumjr+gjxdnogQIJPM56W8EQNvcSxCHvN1p5gOY8PhUkvG1qgOa3S
xHj7JiCl2hvtWh1qrgwJCxJXPbjBvuLjfhUTzkX+ll4jE/u2mz/l/6ne+pLlaAKvw91//+fPfrto
3krAQW9/44XV3/w6fX3aRVnafc/PPqL679PTAOkUberPfvEwwrvDZf1WHq4oBmy/Hu7HV/7/Pvkj
5c3NIYeI9YV28p36tDWn9VErXfHQ/H0yHJm9ZNXf/tf07W0bpev//bdxtX1KX6vuB3xlxhlaP9Ay
giL6EMVvgieHetxXNleeQZ97aMLcQD+tpZgT/ofLVdN+cEhEDIfQXNGfbvCeKmNj+F//0dMGPwz6
tEj0yTyZqoz3q2hxTkLqP1UDHbrgAVMCbQPfRsHYsDvgtiMShlsUsAaB1ZBAAx5BHFtOnQFExuNd
6VoJKgfXWyizcoOdUn/U7kaWPoV8D2omHYrBCZm1gs0dgjkh2EyJZGcfWi8L4Jpv1J4FwZUhK6RZ
q+tmE7C7RYqxjL3UlmYxS+hZ1KAwsHx7g/jqWN/PVtZ4H3qkrsytawFTbKf5cRxlEIGPIop5CPdV
83Bq31U3yWv7ZL63T2nQMxaH5DLaPB6McbI60ySlqHs/1Et/eYc6yNMBBPNEKKhwgNSqvhze7Pvs
S/FlYEnzHiJ2GPyetdy1n7Mv2Zf6DRdBVHJ8pkYGszu07H59eDugVTgQDi6AomA22pM82rxQfcGa
oXk8r3R5UKmTMS0M2ho5g8dt7/0Qoy8KsJ0m7v3hTJ37xATyyaB3gcH2Nq90Epg089gPeXnpbEd9
ekJ7t/lgaVhicXzvXToP9Sy5QRf2Ufd6FFQfd5FEgRUqfsQo+4kcEtRfIZNEEIl3Liuh88YPi2r5
9Xw+wmTPnmanHv8Hnea5CeJ0kCR/gQlyzio4HRzTv59V+IZRoP+PFrk+3ND0a3RAFAlCdgkdTggf
pwX6YVv0piA8BY9oUa3fOb8KCXMyQT87WsdI/5NH6zTtfD0cou/4F0tX8J6OxSuNY7aGJ9QIamkF
JHI9oHMulKNyKKlkSigxeZgSBlF/7a5d84x5Atf4S5MLYv3/nUAX35ls2fytkhAuymDvwWaJFFct
DSRltmy7hPmAWOcMgl/AW82N89S+opWmECNE5ILvPfAJJIEn+TXSV8Ua0oygJFn4HE0StJ8BivPX
2+RtfbnTZIJ6ZSbj296CfPJuGt3294J/8T1+a0bo+H79BT7C1hY6tJIbMrJkvoTtxWwdCeIqBAPF
biWtm/Vs904bRO8WfserPciPTOiT9XL9eHzK2RAYMl3QsXxFIZbS2mwl6ll5Z21lvhUzuxTWg3ZX
vTZBfHG430/XbnJVgKcQ0VVcUCiCDlHcUDmEswupni3i4wKYwj70j4+bsRa6MMlG7yHPvucv6Uv+
ApfInvIuQvPU+Rev/YWO222Q3eCEpZ7fbi25WcttHKCpWZoQG4uappUvqN64FdzgKeUXUV/vglXu
QiUbTqFo3p6BC58f5o59/z7Mf8VhPmdNuqwxv7U1+TnM7kdjpro3aWeGfr1LUFA0reaEVCyDfEAN
cWAsD20B/4ldHUfDUke/WSfL+nngcu6QHefwWxyyw/D/42Vaqt8LwLrjdLsGY3MQF0M9NQJyq7KF
V//m/uiFC3kOtXj2QB3n8A8faPAtFwttFZsS4KyK5+HnOMUIHXTAboURNCsaJXQHSZwUnB8Irc1o
ELWtX1HxGtnIIEtgC9SEj4AzSis2RVkeHHiHewj4pYdkfCD5MwkBnEug7HCNH0MAHQcsb7kochi3
LQeTvFnFqbuKb9qBsfX7CDOdmROwlf5iG4En/elyOj48rWKLPPfGCIa6TCQoNJr2UQMGL1eUnALa
ejS7uMhR4syA4KFs/gBdd1sscRyrhnqosNt5+oRgqO3C3X7O6X5zmX48v864rpNtf7hJOL8Dkf24
BxhzTAYGfuHNdXnhPFgjZzR4yNkbQNz93MzboJxHZ/jzzg252Wl1+IsPeRdP/K8ecjXjOrvAjzOy
23iVhai3IEVgBMVTQWoMzMxTVYtwnp5x9OemltnZTfweU+vctXYQ6//wtZ54F7s31dZgGQbrr/7r
WK0KevDNcR8bwcNDX15AL7wTj4+38Nd+7mJOg/PZcTrmhOKe1VBPYblO1le7cSgL0Z+sgvVoN37O
x+XYIGy3JAHyGDigCHqBLlciF8R2s3yRiqeniev1oLG1+KNGZJqLe0NYcKEuAG6K4dmgvsNG9tVB
fbwxXfuC0GlUQOIUZEcRX2H/VmBKLod+uETdKpZFJvvj8ijTSKaX+aS4gK+CDiEbrNWtPf785p07
l24D7vp3PJdzE+bkbz+0vPyjE+abfvvD/dc6WQpKTKQiEyZM4+9wgpPqyxgnkwXGUKDR1+7PLXr1
eZ9MUK2z6NEDrPr9kvHeue1L0rrDi+1NEUlEziFSDJGjbWSuE4eJzQjmpqF+Q+6/OcrCpQil6idn
uxPPnVDHBPzhK+bsiKl2lQ8z458dsdMM+GzEVED24XiVRY9SDHQ+SBOZBX22xXI1MgxXe9clzelI
+fb+6VnSMZe/+yw5exM6dvW3uAnfSiDCwEXLGzl/8kldVilKYNoRsRcjcN0vkH3n/j6Yf0nEzn3w
N654W3uicivXuXiUl5Wni9H19UKXjji4o+lBPkCafbsRo89NJH1W31q/P52U0YnFtjX8FNmRk+oH
tihdHI20Lk2BgMSNFdQH0YAe5Ldqkk2VNtfuwZqXfv8ye9+98Mpc9kYHlv7O18Vdz38tRvqj6dZy
OFpJxDZE4Tm3KzYnlyvv8g6t9qXlHSbkS0ZjNGal41pjEmmyHYEhDUCZSb68nQhg60bochr6b0eJ
VrVEp9l7K6cGde+bJampnkfs/JbNV66x3Im3ngzGcWB7YDZdS0jvkQoyHx9L59Vx37Z4O0+WYkLt
2w+fcdXP66DyIz7VEloQyZelORfJbOm4tmd64yEeCjw/52G5W+FVPnC6MbAL/gzzKr8PETJbzdL7
iENarnllL1S6TAv64/vN+25S+/eUNydcz0ssXyx39rh37xeOuCe9Je+XV4kMDA6Ximy8dyF5EcE9
T6H6LEwI8R3By/UJgNWj7PtILovJ4voSqn1aX3xTWN608tTjgcq8mL62F7GgjC1Lt/J27rSWr3cD
TH8iEAR3N/IVEJBIeFfppjNA2P7DtBbz7dhk1uEg3L18mE8349ItPLJDF+Fsms7Uh+Vu6Yfj/aR5
APaE0HMm9vIw2cw24xoBbUnlR9QTIDF+uxyQPtzMDhP9Qh1WnSHt7nzdxQLoNId/XTyawerCEU+j
91rc3fUvIxecXF+IYrYViEuL3Kvc/oP3GI+RhxaNl40fKxe0jIumt2/Puc092YrxWgTQVIpRKkc0
95zZuOnKL/zCLH5YCJ0sVV4fQ0tTq9MUkPFypVzA3B9nAeoR89Y9+uls77lLO6BePXmsxp424RT9
g+9J90zUd85SGB0n/i+xFOfuT8fRl7ui2LXl6f6oSbWa2xd7b94TlSjkF81FsV0kcvJ0mElPD1gD
qej76+VsMkE+4Z81Wh0f/91ofTda/55GqxM7/p6L8px96ISVv6f9HChMxS+MOWUtmHUAFEOh3Ik3
e8ZudQwzjJVyZqXbD5R/rLzGb/zaq72jf+Rnctf6rU/tSarnDhOaFF1gtfxbVaTUcwd59LOndKz5
mu9Mji6i5K7pDzwAbV7sRd7G7XnNyL5qRs0IRh2XgMYFf+oiXDgyL6n4DGppl356V7uttMSsdj2k
tyeN97R2h66DOCqYrGAz3nu96wNeFApUf89fEc1yqdOwZydi2BLVYE0X8D6L2yddPuX8XW3xCRqC
N+BLywzveBUHyyvD3REYNeIqk7NBLeLZcFG86MFRzvC06J8sZ/ePFkmBUIy2hA9IztCGc/LauOnX
6R0gL0E+wxZEgAdpistavKr78a5O6Pod983ze55XQcXr6yvV0InceLG/9tH1Jng1BCB5P/fUbQnd
6rZwD77lJ24eqKDAkba7DT53BoznmbHuhPKR04bpGgxdkDN6NXevRku25lG6Oq5cjeS0cVWFUw2j
Mdl7+TgdO0E+hozf0324J7wBSZScKDzyzNHWX3uhv+G3lPx64oVuzIDrru2DAjz9rQhCv0cyY+NH
XiW3PM+rffDy3nGUBDHPtqN4zp43H7r9i4SGLY+WA0LQ2C9mdOCWgHqFcaEFpbf3q/HRO7hE+itv
IAY+JP9yTTSdE4NxMTw0ziryVlyGxdfBI3pzbSLuwqtlMi08/cIKNL9PImg7bvzcXUneSeK4ZILF
PpT6cjDKpUzB03jhSBQ3/fFxoV9ms2I8mO0CGXpwUEkSwOLI6WiTdBQJQXjuFUHqJ56/H+8WCLT7
dMNM+KT5pVsLR4aThHfR188UVqHnzu3LLYEkgaGM7hp+33qZ2/KJDdXknaAFknm886Bi9afknQhA
B0HmOZ7Fl80FEbSrxUNiYGTPhrPIHw1lI6ybw0XtC9oaxjIUm+Cc0MR5U9FJWH03FX9ZU4Fs+eem
orvZXdVKB9vBVDR+haGoPCtoMPitv7psf3QMK9bSABuhnjEfQBRjHzS37x1YgaugL2nSl6m78ZOg
J18aNqxMWm8M/zmNW2wHapemCjdiPtsswq3cBhM3ne/m+7H1gByjMMSKPOxxcrgAduCyKtZe6utE
z+wvWL0HSfGfjzQu+mIxeAivdnI7GY53wS5g8fl6APpqTHvVmKK+dE4rB2t3DoZyYgHt7oU+uE+F
S/yYIipRAUrDPZLDQNxPK7qW7OTne6S6K9yn+XL0GxeJANyo+bAdH7FKBhZSd5WdVA/UBYQl62Dr
Jtw9emW9rVsFGz/kvq359xpLufZWLj1n/Fx7GVoRkbf1q6AItGdle2Msa4p93bhZEF6r9yWgU9Rr
o8sI5wukzi3mvA/bqz2rT9BGG7/g/aHL2HiJRI+LG95Mk0C96usrgc/zioxH6Kvv6wl9aBNtVAT8
5IiRV8gqSDjviHHZ+oXc8j3mzGIv8XKfc+IaU7wAPLqcgbL6KzfkOpKAr3kSqOtRmYv1ZOMeR/QK
cyT1k/PkSjJepY58+rpQfkK9D2O7aEYJJleZXZsAAp51GcllPE6IGWYQrhA/bMXw0pxU4+3V5sp4
yMaYb3zrblHdaBN4+X0nIGFzCnJadvYqmDF5aG4dpIwCXEsyxstB8EFuyZGWtw2yk43O3N0CJXGs
ufIuA8YLllLmY8sY9FklKy+XAMFl312JzZUpNQoKsRt6vWXkx37ohZ67QXguFD23h3tXrqvAIZT+
yjuMtsEal3bwD27CczufTMLXAIv15StXHQYqT+EwvxAu8tIrZEzkzPHzd5PAYiXDOYx9LlSuS2q7
k7V7nYH6CbZkedLAudoEkYubX+HXVpKghH406ZXcOaRzJCWZIVmgTPbmdmDKYYD2yKya2cH1vMBV
0qkt5nt8KGoZbilj90HzTS664gZVXs60V+tr5UWAn2jElMiTu9PRdDjeizt1hQ43hlPm9N1RPaKe
i8utWSCcrVt6tZuR2so9+xKWXY499ASurxHCJmtwlLejFX6euGxEKnxcjfVJNdOCwYPxYr1U7uFl
zcys3HjmzJrRmH11JhG2FcCfJOFXIqakctz50X/wG683Z2iJPNcBKLVlb9IGW0++p9iH9/etvHyl
nC6vbxdPG3F7uxevRH0rBkzWo82ttXCnKtrTlNigSrFU4kYdBdpLBAgHckh4aJPuUbHe3XBUuqRB
XDXN4NcdDZdrRtjhThXE0wemlhpS03V4eemTbwr2o2yaMTDKFqq7hfQM7j1hNCOXuhBRzwzgFem9
va9PwtGEkVTheMbt30s1maiWM4VWciMJlpkOB+ZrgoGl61NIO8jGdqBx4/SJ9dAjNZQGXJZcDFx0
47kxMxmOVHpPeMPA073kYn3xnnkxQcSKuZ/yANfGJShDrfPXIUNou5YX8jG9MykL8wR/+cykdlI6
Bi2SeUNbFWtARaaFR8/yyZh+jVDVoqCCctqftA9q76EWdLbA+fjr0cAzfVqJbkxfc2Eym9HtIuvF
emrz+27c93TakkaGVGvXknMVppqz3H9Gt/wWK+amF6dIFaum7BgRq5/68aQOCuwd0eslDY4BnWtu
Pa8CTWDteB2WMNCm9KiOlGXeYIFREMZig0HzYnKbsUIJ8mCbMcylcdFeDq4H19GsftQW5jyercc0
bN5nAQ1svGvoqRQpmdXlkL2BsoXKDmuCc1NWFs8QBzHr1sIWfv3sHr+tZ4Yo2TEZxLBMm9Had1hk
apRUgpHYeqp5rQzv9j6vIp1LE5LcLxtpjdspljnYXq89dY67EQlbl8TdziOCTW/X7pYYm7z0/f6+
DGoX/QPe2WeZO3zqytsEDuZlwyI+4LSPzKanUkrC6pLpyTgxgmFQPdMIw98Gl+zjWP9qC7QJtDHZ
UGYh6VIV3fKz8dVII7pEuFETauyIfVWwQU79FLAXAHlKkrHsTpmIxAxBdHEgx9njE9Ngy7pxMI88
PGiDsE0qrYrt4maEzGqN/HhNWN3Hwg4DNIKwnAuwkL49U0la+2TG1sTuPOUi1cZ3thu+isTR98Kr
qEQrAtrekb3CkD2HLtQSVst1iMEesk1dc0e23HPU05fJPWZuTKMs2xnGipmQYNrUhpeNJ4hRVcDY
8flqu1OP+0JiwVlO9skVne7MqMdH2o/7aW8csphPD387aQKaNcfpog9YMr1rJuac4VJJdxE+QWrM
Va6uLYoDTKUFLVBjvk5T0QGu+tWhtiK/jzkFtYkwF5Dw8KWca3y7GveucMzT5LYZtVPlmNWEU5/Q
Y2uyOgUVBCV+6kYjtRmku18+s/OuxrBAHCKBH+KhRmOD0R74s4Fvey9qIkcEBfuArkXOBZoqsvr0
IV3kwSjyUym3bzWJaofRrSmEFIzf0I2YyrsghA1EyFfmMTdI3W3jKgzUrFY75OJe3W28Ipsd5vqN
ckO9G/Va9VdHViP1b3O8CQZXynOq3WAYsI1iN8irJdPuTEB4do/9C42x73vs73vsZJnBLFz9139o
Z7JxXbp127J3xy0d+QTMtKNjkCuCvCdlJgfzc6BMOLTPbPLU8x/q2983L983L983L983L983L39P
x0JlQD/bunQqO1ovgfFQmW+gBuSkx4FNTHymCfDcMToFm3/oGOc3YZ1SwfdN2PdN2PdNGHHX903Y
H78JOxtFdwpV/1QUbZ+xx90WjX6/iJNhS6VkL41T3SMfq8J5OtMvVPpKIceoPwqSFVR30ZGghpiz
N7XJGx9dwxtQxzDJNR3Jw6j89tesETg9x315U3nZWL5lQ9F/vT9OSG/TL+mZwZ60ATqYsgX0mLlr
4G8qIaNyHl/zrFO1Pz6H+zp7pZ1ax1/3Ss+Wv7qdIP+m5a+vOo+/CHgsHVZtJKcQguzAy/ZlM4AX
aacmP9k68nUq53Z393p3kM8kVTPAD3f8IXfJpk+BCe75rqvUusr3kYcaH93nq6O4KHhpJUmq3/TE
BVCCSXqRXlSBs9zdD5b6Qp+3l8ZN7uUktAuQIzblqorUklguly/QOoklWc2tWJKKOk6Ok/4YTOrk
GBSuSaq/9jOyo6GvyWwM7xyJdQUJgUqWdJjg3dDeTh63wr58f78OxTVlAM61575G7uU7NQCda4gp
1SfgPO4UbLPnT++mJL5ntVjJ19eNBPtBLZ/s/13p3lHaIC9oqgsGwgkqpFY/1TPq6i/vuBene8Qn
73y+8QoFKrh8/Rzs8e0s+oeR6eztt1GMjHZcG2CV1WNKyUd+2Xtw/osHW/g3NOLcN2Itrlpxc+pl
DwAvC28mwL/MQNDc0iPjQe7mRpQ8VNmuobjipxSvNh4E4+paNuRc716B2hxOd+0d7MvGez+rDafM
ymdzrBNUt/qhZ7YD6gHWl/xh9QbMOthP7OvoybrsXw4u22Xl2Sl02e4AiKUl+0O4wZE6FvbcuaY5
0BhAGaK6adrn7MWiyIdikOxtJDx+61jSODi4tLwGorbHz0dAVzDPz867E6jDmw1d14q1cVhoEXXa
N1UCTeSLRs3IhTxvHq3lLcpa/tbrufF1fB3OoX+ichdREVI5bYUP/vycTg12n51TJ6zflWtDj3NV
W6FCZUgqUZRCdH83c8BxqXoegBhRjU5YE7mjjV/zMpBA2v3en4BdomOKyiZVwOpUlNGZ8xtOFUwM
NaI9JcztnJoRUVMamI+0qJ5BHsMFdOaedjz7Jg37dtTj/FW1wOF8VZGWusFcQX4OlGxVdUDVh1KA
SygsXCn4UkMlbnVH7Qc82u5CodGq2y0/VXlbFZlXlJ9VOV3BmVT5W4Hs1XyPZEL1PShzb224+uX6
phxOC8NFxCMl8XwYbYBfV1QwKzeatWTpnqyLozdSkB9H5rh7Cr+MokPhtKLu1/inchpJaHXG23F7
giUN3Rj8mnGh8AqNp0/6hAgpheL3PNhPX19X3vv77ewtCa6WaSzSVLD+sFGRy7eQNXj9PnQrEGoq
O65y3srvq+97Mt/UrSkU1CP1u6oCqVw55UWS6+WpnkzJ9p+cXoNOi0RtpNHqoDPlIU09YRDo1x2p
27u/1UeFUNWzSEDmjCnB8E4mWIzrXB5ELm/74jZxb2+vMzfxT1eITbx8fU3pvVM28vN18O0I8Sfr
eGrQ/JD57LcpbIw1J1pcbS8Mi6gLpFnQBJlCgQUlg3ScDe7PHPSkivzJ6jt14X046ndv+a/ylmfn
Qwey/5vMh3PGeNAJnv641XLO7J5AxB8m7nez++cyu50I6U/m1c8FSieiiA+z618RKJ1we5+Z6k6g
9GcJOs+F/YNOgPTnDfvtb4b9NkKLMIqZNCZ0rKOZFWtIRwj1nMsvDcidi6wdjS/S62qujQB5u28g
KbyteIvnayI5sAdufQuMXkYTwotRMgHbIwD7sL17aaUZVGDJ4KwKLP84z8jEbARAvWYen3AVCJsR
PIW3QyLvKJbhZR5kqdhcloW4hDB7RrPmmVD27OV19md/scuzvlladvq2pvUtWnm7FIBOUiXRTgVY
fdQ2bmogMsa97T6o0FxhYVuXYFyWN2w/2IDEo3hqnbCihaznCge68VWbSAN7jdgdRG0DtAK3p5oH
3M0FICs/mQ/Z8ivIEZraJ8AlUB6pM6Zr2QZrOggyTeytwNQQMPI+D+TOXlwnWvhLXZz+TeT3h5Hr
rLsD8iMpKlTwddgkO6aXd+Q17h7YR9NS0ScLEgRLg4xLI0/ZyWWwvMxpl9Ek+5Ez2wnltn5hgz+c
SWeJIO1QWVuTM7nwx5Prz8fw7GV2fObveJkn/fLPrrOTKDCRIrTqklRN4Sksabw4kqTxI6zXs0q+
PI8XA/H0OAvQE8G6jRekbGCn4ZmLZ8COvCyT5NBUWuHgfdGDamz4yXIws0bW1Bkl1+udyEaf3z11
Rp+dccc7HldDO3NazhhuW39KQu/zjze+uc3/MPIdL7aLMyMb2FiPcggZlIgPMr57Vs1k2syQfX6m
IDDNkUJoKiT61tVGvjZVsHG1gw/90L2qEJh5L+nKJ2Oxn+kSbQKyF7rcXh09+OXBMjd7b3X1+Ymf
uS/D7v63tfq98Mh9SS4faR27PLfB/rbX+OnGDDsp+LxAaVYvOMB0RxfxEVQobFkSqT1JCrUnbtTM
OLL3fiav6o9FQCcbpNjC9J/hxBdv/P+2hOvmthSPOTFtKThLGtpUhjBkFz4pxRW+kAana/J4733R
B5b3fmZ0dXUXPpk9ww7At4e43KYfchFYlQMn/zAUDwUJYJUt/jJXf2ncQsFZcfA7b/aoBq8XlML9
fLDOrbthx4z/+dddV3v91667c9O3Y3Dr33z6dozuX3P6dsz17zV9z3jHYccG/yrveM4AnzJZH7Zk
fxoD/E3CPMehEGUjdAvzY8cCp3FPq0wUY4LnkPakKsgg7iHZeI+tk9eEKLfYO5deClWkOtO5oPWV
wfilYfvp4B3rvD2iAt7TW/prE1ks0DKlCcSm4WN+Yva6QK93lAK2V3D+Ic1ULWRT4DyvTRqhnqfl
9boUDupPGxw5wGt6upSFh1NDHzXu6hFIur9Y9LmOgfu+4SqawJn2Kf9uREJXTubq8rrPPw/jNlCt
RhsS9pHfH6GSK9Z0kVCkUYnWjTcYxex/En/jJUCseZLujwEdS+houAP3ScXRBU98bmzh3TxzczpW
H2E5WChXjIxr00l9oJlGWfxphus5EFaqX/uY/vmX/qmbRvXW0G3MX2zx8D9VLNWFjWQjJXPlIxDG
pjfgy5B3IgvHvf7aiaP6EdWnfSkEz319hEv1GviD2RTe0AIGiF/B/HOKGZQMvQHFQUd1G8qW9i5V
ZYdyS/0O3J+OJNrCbToGmlODxZ530TuVimHwFb2vTTQcVAsfzee37O/4p5+mU8c/JWstqbOY6dRn
l1SI57UYF/LqZk2oR2hYidT11R/UHEm8dPzly/3BvdclzHU5Qc/T0ysMNvjwjXi9fJ9EzPpchkyG
xD03tmcnfmfP8O808b9JG/XRInWcalGu0iZPGMVTOK8yFeqhBk2Fbxv/ZnxDDxG9RDSQn4L+iPG9
eX4uCMwu3+/uoB54e0MFCSAIsexYRXj0084m7+/v9BJej+R7j3KsGtwJgsKsZ3lNi15Ei05OH14a
0OCm6rWbyXXoHcQZm3f26joe/a91deeNVsfXfzdaZ41WJyz5w4zW2Uihs8f8TSOFbwbaQ62vIWij
DfRTcuJDeLVaWahxtfhCvFTFcl+zhcdbZZiEyZPl98V2csZGf5Ny1vlwyM7lRoPeztoMOGRoa68t
MvKTxCkRYNk9GyHtp43WBAmqfG6MGJufHuFINTSoRo1YDPvGw34P0X6RpJVE+W+ZNIggh4Vs0GQK
TDuuxHDf9M+d8TcDhp/O2OiEcskmjs1VheGEiaShDxdITijzsS4Oc/KDOxp7Rzk0ILdPCpQwWSCf
dw7xNlCT9RcB3YdT6AR0SWkbB8vgFNhYKxN9tfZUo5yis9sKRQuj+gbX4IQuia6u37dgIT6PAQYq
KvrsDDpRU9LWVRwWnMFc7Y5fL+eKEPHCh9Nvp1htbicbcXnmkOfuezfs+O3v+4nJ/LOr7sQTVV7v
9r0eV635BZEcuLBCkvsi1VEAKyiCI+tFESPA5NOIvbugj0+Fhom4TEETRC4AicOIIVHRr0nanywH
IKX3u8/v1Ldt3Yfp0XHtrdP0eoOU07zDWz+rCJOojLCTlIYKaR/coJHwEeViqUgWXwyIhRRtY7Ao
1T5ENXaPRjcqElCnvlf5GEkj+t3d+/X752d6diKrMf9gcH77iXx2SDue9A8a0nNmUsmefbxRf7yZ
PLdaO3Y9Wcf6Ps6Zg4mYL2ejz+fNmQ/vYpt/3YefhCY+WeUnfMSHSYnWsNlf7XFJrJaKBaxBUwIx
iYznm/udmKku+EhuFxmQqhrKMfg1oPvKxQJyBoV4elUVh0fv8ys+t6a7yN8/bk1rZ4KILon8bxFE
nPFGp5v3YcR+A290dpJ0bGxyjCw7L9Uk6UuoxNYAeYmW8ACVVNS3yif0xJfWZc8fmIDoDiRAYn+1
AIsYgGW8pjdfnolMzp5T15r+Gc6pY19/y8X0q8Qx/09d7cqnbfSU/k3U5dtT/bfs/W/XO3Qvq130
Uv0FpC+VCfj70peLrNyFb2WKpGfJRT59S/tSfcJX7UvNsH7oWwYxg+M4lq05+Jev2peaYfzAnxCs
QRrTsC2TSfWj+OWg/4Np6jbyCRoSlxaKmf9P/FIzftC0wQBhMN22DMtwjP84SY6iAbr8amqRD0WC
9KffP+oLdiwKn2+ZA8RyNA0lN1QwO75E68Vp1q7Mdhn3St3t97QvdlygBJP2bVGkKQrDJWW1D3fr
x3P4eEwVyn1wAhzTHljWUHMGpmZaWtfe5pVjp3qq7ZfHpm78qI96Zlggtfn5UU4CBp3D6IaDQ3F0
zRjy9XO/ruWb7T4ZaM2y1MJ0Fm6S0THctO72aAzcTQ+Z6rAarOfxPh63qXNtbfN1cOYMfnFzkRDW
hn0USnVNR0eus53JnKY+HI+Hculku2Zk5PHQ3+em6feHDdSWlRlPkqRPHjZcgzsumsG4FyOopmfD
7SjWSlOYVnmY1qEezzX0q6frJl8/61YTnrlT3VCx3x+ggm4OdNtWIqj/l70vaW4c57b8L71nBTGQ
IBa9ISlqsCXZlucNI8vp5DzP/PXv0FXfK4vKJ3ZFb3rRETksMtIggIs7nnsPqPzOT0odfR7qoGq+
C1nqO3oawoVOPWXdpYm2GenYItobKw6CguIQKIDdq2P+Rnw/tBI+/qzBivuR0podQIpc7ECg3O99
N5QbkIM3Tt0xts49I3QMQ+YbrjZ3nT50r4SBY83Q5IBrIC2osdX0XQ/708IVzAqP2JpBcPyUG+hW
oVKfXUGaDMrQMh7faTLiuyIlvSVGLbhVO6+ywCetWg1o4g/cTbqVnw6qk0oQL1z/iMmBPBNEDFnF
RHtOdEqpBKPt+fFmlQ5Oc7B733VpTW/iWHsJPZquWKc3ziCOcvRQqdbLpemNlw9AMyS0h1TBucup
mCOea1VWrZ4m3l0nBt8aDfISgy/c8kNNsd2wkpug9k/C1VBN8KLKVspWMa/vfB7LokFIQvdNhFzQ
c9LgszeYEpmloZ7KI0irqrXwFGDpi1E8eGnQrQxXxGsynLgXHis6oF4BZtUqKF2HNBSpfVCl3ESs
8B2jjYf7qDQ2fpCsaapgwFxNXuuYWjVmIIlRLvRbXygoDYSWKCdRruPONHVmWKOa512vUHksAylO
g9a1q3oo3AW/k0zP6kwu8NMNhvMxuEZUMXetaJ9lXiaM8RiEybb3GmXdEwgpsEZmE2mhQ+qy/8Fy
/mfQYMDQqA9m0hhiQRnPwx9V1QmWNsR0P2yiTTuXTiUq/bTNRnpMmasetLy9Vcc+fmtriVYsNwfj
ZMEicktBi6Wbodr+qWmF7ttNLgwIThFlb5q29yvZZVYdqUBeGVpJt6lWVqYrQo5Rt3Ux2RJevo9N
yT6vS9jcJZ4+3xBcSEoMGDJVzBwzL+O6VkZSPfrgYi+VwHurGGQrFJxjdBQZWsABGxnuQcWS7UXA
hWv2fetuRaupzOE++Nf54JN3rdOrPWAYLmY1scHbp646LtmDWWyFb6VMI0LV0D0nuJxPrqeyj5Iq
besjC5PigWpave4KV8CtjYijKB4G37apuEmHvH9KshwHmJAMyY3WgKotwrayIp7moZknYX1UBCsc
P01l+9ej/Vcu3D74KLMKPBVzZ+2c2/waC/r/g4zmEyHg/+zWWVkW/daVw//6y5VTiCb+YJSAXVA3
NI3r//hyCnTcHwaHr2bAiqKAp/7jzCkG2M9VdFIyXDnVVTFd/H+ozCn5Q2IQtyo5p4TBQaT/xp2b
TMk/KkUTsN26Bm9DYyoMDaTt/DELrdcavXTZQ6VQ5C8jr7S4n4l1rZkucJIQb3PoepOM44KhPVeZ
XwsLgeMBYS2Dv0NmWiRBzlSrvJI/gIYwszPho5AtxiVPZfopZ9uDpwzfF9zvDLV+vKLz7WlpGzZJ
U6v3o8L2iig+XaKgt0jpd1H30+NhuhNEXVDT548WO5utOTNhWRWXeR+q6n3lu2biexirWCWYJKd6
d0ZeLix27jH+tRgHn71K0VoL0zA7xkxJXCheLOannWpLNHOC+Dca7AAdq6dE7Xznm4Tf/XV0313x
mQ36WlCD6oQTzjiI7+dOcttUrHRrQe9LL3qgLq9uS7fYplG09ZTuseSDsg0oUjF84zYHrR79BQ9h
1obz9QFC0wgRICeVMLvT8X/LL2QsH0pZZ/QeS7HbhtNDILN8XSid2HRZg8K2XmE0YptRW/fT+hQ5
LW2QYM3T8CUI0q2yrau23l8/los7xyRsDt9dM1QERfBhzj/Kg5UkeRyIu5E3aNushsEELh3zPnMx
boy+WJKxy1PAgpphCDgbBsKi+b2XrV7pRjHqd6kmPWswglNJlBuS5IWThwMGftZ0fIzTvjf9QrG0
DlMDuw5UP/mQbylsra0m2clrxJJ3cKFP8F2YncAkxsUIAfbY84NQaR91iRzFXaaihTHWtuAOeE/C
pljB8SRrX1dvm3IMN0NMyoU682/PRHJd1XUGrWjMx+qVsSeqpsXawqtuExH+kvDkn4jXO/ja/kXI
5ujXmGs6aiVfcca9rURFKxMMIVQ7DLeyd6n97+VCCoCMECcJaXyBIr4Jq0KhX72C4pryMrpTDVlY
tdd8Rgp/SyuDLkjh/PAnAkXDYJOuQ4iO4z8//C5wXY7oSXswZPNDFnRb5orTKsVj39N3f6yf+gCj
5NNx0TGdK3MJ88YIzJhETAi+4Nmtd4Gfo4t5JA9cngKRmZHh2TxhprfzMLcUvREY1tvUpoapxS43
wyCw2VIr9ZfB+K7qv76BclhbArMK0TvffOaVjI8dJQ8tumv3Auxr7E9OnUY/aKUFWfgldKcPNroC
xlgrzyx/645myP+tepp/xkw9xWUwxJ6Cz/B+6dwpP0izAdN42VqK2Omp5TZmiDHYP/TSFmTHl2qB
M+8WMjbdxLdTmIlAnXmJqw5YvsPcOrLx6KYN7DEACfCxUzbeEyemX1rl+BRjPudrGt9VaBb+vC70
szjy8iNm4tCESYrITiUPjZ5YWvHWUgw6MOCr9h+pep9DQEqJdP7Al0KTuTX82j2b0mOI4HUuZqa3
VcvAG4KYPnAwivgWVyey4Maz9H7djg+uh8nXbAPTYEbdPqx6s+zex+yQ8t3QOV38KEDnyoGkYye/
sZN8F/BtElmevqd0c/2IvvyqC2nFe2Gw3DBjfC4mmtKUWcTIQ1Q6PcBjrXnUe9vorQwDZFEABNkD
uCeiVXqCE198tL+qrZZiVHgPvyx28nRdNIeCmFSaKeYs2KqjPVeZ3fhWI0xOLNls6Lgg2rPA769r
5USFkoG3aMi5M5X7hpsorKUPERr5o83wo6S3Xmsq6ZvARPrECjxTbAKOj18V4QpjFEbvfuyeetCX
pDZSPAva7qu4Pz/D798zu+2eZH6aKQ2+B2wviTV4ljgY7d7DoJzA0cWqR/I/2lfellW23ztJ8RSy
DRkwWKQ5eu8JFFF8n6g3mrpRA1PBgB31JejMMlvRYifAf1dytPKv82CtI3/wGhn3sbvRS1N9AKnj
dXGYHsS1ncx0l1TrulFqnGwwvtdyI4UTA0Ng/GiGZ8burq914cFJDgWpw0wivkC2Yp5i4YqvSZly
8iBrkBMyJ8E8fXcj9/JdgEH2+mKzUhlkZrbYbGcdWIOELyDnDTCRDL/MulwFOorZYiWynZaYMt1F
/ppHN21rMddS4D/140MAvAlY8MJj2xwwYELNQb9TYMRxZmr36u0YgXvVrDAgJjYbgDBPwQlEqAVQ
AK/cQVNXpO9DPwDRnmKy7rFim7Hd++Eq5HYy3DLPxn8OPvTM9pUHmu6ub/nCDflry1KbUlkI+eY2
H94mV3g6kIdhLYFXLawEg8Y/2GunWxV13GCN/Hgr7MC/LSKrLBZe6Ve99UyWphOHEcZfsAZwkM/t
oNLFXIY5Tlx66xCT2DEJerQnDaylmNQiyGoID6m2zpDycHpt48dW/xOJms6wa2Km2b5DksB1uiA0
afg8jUGJTRfomeQ+bW2OtxbfjtWzkZn8RDfog2TRqvwsMLg7eZXZg6dYJHN8gIKMx5HcqDlmoxmZ
nS5SoJ6nwv6WK3hUiIApmge/kMTfHKsqr6QYPRxyjNnhoxUB8ftDhfZ81lH9y62G7AvPof0uRT34
0LRmrZsMyN3KCXVbrdZIA16/dXGeN778oJnhdeuWJFXfkwdjsALUG+lzyG87MDscMUemjfdFfWyD
Y6vvmvCG6DuUMBrFpCetNH30ZelmFJoc+tOzK9dOU4Qudo9LSU3vaPiWn1nNn9Wz+Mjt4cG/137o
rilOkC533Do6UMqxmRlm+WA47qtOTfZMItPTTf4LpsXQzO45OcAHkEd5F6IXKHG61qKKxfC/qJ3v
lJ/Xz2KG4/j7LJC/RYQmUHC6SFupOqpUSkcelJM8ah/hT8ks7c+E3tR8qxJHV5wG6vq23Gmf5Wh6
oVkcsffkBxxx+Qpse/ZDIXZyqB/YKn9OHout9qs8QOTUxExfG8OqYXQ+gof01r1BAli5BxHFNluK
JuYh3dczliqh8GsNbqizJDwVcVb3EpvA4ZZgPkFrWGkmBwVz68t1rpkk2uDaxGcNXtYUUQVmkF8/
xq8+7PlLnoI8jgwGYu4vkfsm410llUT3ffrg/0wB+H/yMcV/HTW2xAy5zkRWJu6cWDpQmlpoqa/U
NG6qx/QBF9psk9xOuRlzRDb7+qnzTQNtBsr6+hfOeH//umhN/ypXIeBCFHWua2Qiylw3cEYgsQW+
ODb7R9h/7X4VBlZ1V6NX+v9ywZlyK+OkUfRJstISoYSpf6Zg9lLNAZQAgznuOUbBw6tLF/zKxX3O
ZCGNUtdIJllwn8aPmprdofk0Hsl9+KP9IZ/jBf/5IoyD6v52qvMSlKInf6/mPbsYJQbW4h/0p+ZP
RN/BInxxabFZKc8ba92vNIRuAxhy+y1rLG84Zhk6BwY0TGSvvkgA84xN+FMZMOiqwxUrN5wAFth9
bMQmo3dy3OTuQdU8UyufebrnELcWkZd2dItT1i/NJP+tA/P9fOi51PmhojQsgKotQMjg28NTmm0y
UEIEJkPu+wPlqTRcErzJT7l4i/9Iuj5LJKZdHeuejzVd3AMxh2GlSCetTvAxFXfFnhRhpw+hZ2Lr
2p2bLz2035k75FVUiuo+Iqf5yAbF61LejAl9cH+pP7xh575Jskr/zG8IN5X6GCQLvvVXGu9iv/8s
OK9EU69NK5kV9EGXK2rYfWRp0kmGxxR71wqzxXMPwKJFbwT8rEjVHZotHPmkO659wUww21JWnAls
uX0swe7c2D44cANziB6v65QL33tyH6DKVGFMGc05fs33yq4fXFc9dT1ixtKMm91QOG3imrlPzUC+
XV/uMk8xW2++r6hJRRlgvWhYxcamSVZ1u45B7ahbI0j/ErtObFrcx8KOEDw/tfcVWK1XQbRww0vb
nj2iDiVGt2vxGQbZGSAoAS9RtSPeW5BaifHvtcxs07Pno4XZaLg+VlNQw8d4RYwYrBxQoaua6YGJ
i69a/ZjsDcD3jJXXb9W3NDaZt9cZqhF25Jr45YGUJbCVzCp1qyBIaSKNb+XUuX49X0nCM7GbfSk/
Vy5a5LZGnuFLY5DH1JaX3/ogVWrXITKFB7/aetkNcB8DiM1Gk5XrFA+ib6mpDR8FP/AcPrYbIAJO
bJYjmVDuOzCdFocIncrgv1Go1YPIMb5FAzhq6OtG9S0Nhku3eiW29AKMNWBlUjYZySwVgWohTkn7
8/oOyXTWFzvUCeMMyWqUfWapB03xwyag2GGbHt9ziZG0mMCmb0vQyrA3Fm0lQvvxLu6tWl+yoxdO
8nS435ae+wtGIFVfxdI+Xwm5DjscgtWgTR2NmHgKmPOx1A1/aSxmS848hhS4gb/vM77N1K1q9e2u
lY6q/xSAOKh7JleiWlDX+oW6xqIUWKwJh6WpAAacC5GvqIGuhgM5IQtXF1uurgvAVhiSM47mmxJY
1dgcnhVoTmnTYBdGjvDXBJm4zqEYm1HDam4TECKBUii3Q4zTVCxXrGho887UHro3uVdB2sM/lPfh
zYMsevjRte3HJuJjzLJsH0pUqsGvmFhybwQm0owVgcM6OaoBxnMatzJvzJq/GMW69nZGaXUJAoiF
p/RlE+eCRpmO+h5lQJPMUUKxDBvq1Yp6CkYT65UoW9+2vzDEZXSEe5SY0pDakAJutf6fDeCagY3n
U770O7D7StN4VB4AbooNHMAeDh73V6qxYZXTGJvgzXuM9gnepdlrq8Cw43btA/lUOb1h6rnpgVKq
f5LKquG/GmUH0A7LrK5xxtAMDJOukSoacZgvvo50/KeLAZCI0ZAVDhdc+Avn6ksO/jmBmZKtZSWr
JoS8V/S+zhFGrANlo29/FAk6SZXt9Yc9o2mGCZutNlOyvmIMSqrjvJFk2ZYfAldtgFGpgP+YoWM3
twywCn7GsVmgCTBdUzjNO8SYiKs+yvcwMmFo3D+jpQzQb7QN8tHTPAqUP9DJdP4UgHVTg2gMyQlo
QVaZrWchLrm+8UtnZdq4puoCPx4LzTMuaRHFJCl7chJojwABIfp5M7P+Gf/pUTN0rbqzR8z6yc3U
23gv19eeAZb+PvRva8/sBeuZ9HmCtYPK5M/iRf008kkEtZf2pQPeJZyGEwmE42/I9lTE8l5c5FQ2
Ec7aM9UFHNLvjPr3g5hl2zypZl3Qd+RUJ9YInsP7RLNUjB/1QA10fd+XIdHszGdWJJXjoCTlSE7V
kG6MCMk8vEZbBX8quRWw6goCF0dR90OzoFYWV54ZkSgZfBVN4pCowkaCq0C3K4idQQiHCAXYHDAo
GqYG5sjFKHC6ygt99u2qZ6YkiULOgO0iJ/29eS7fIGP6j9Eww9RUnpVPX7WKwo57E57Jwln/zmJ/
v9ZJzXxLBGhVEhoiwllr7IGBs7C1vWKtHuBAsuPwg382/TpnuOlxQZxmOM//CPdUbgfaDEXdma8q
Y1GztlMJ6iFWCO5aZimDU7prTdb28K4brdn4j2X2morR5OFH4J2GpzHfleytIMRMyF0XoQKDWixK
gS6GZFNLp4PJgtJitEKFZXX9oH4v/v987kzX+G5O2horn1wkAbiVw85UW5c8o/zYFEtp3t/a+Cm5
BQwcoJrz/sw6ViYSrpyc0npV6BgklvcWwQDqCWpw6+eK6QZO7u8WU59sku8LMfy28EwaCiUz8kbL
sEu47bEJG4iyURHZMV0ZGG3Nzaa1k9YeX1AIiahTK5beoGXTRmOmxNwftmrAIdwAvGr70XbobyiK
4fWahw7Tb3Vx3/KTh1HU7bbtdlqzH/u1Wy0o7N+axX92MO/aNNKAKFVSQKy4VSMzXUI+kA0dwre6
B+Ya/k5kX5eMy5TkpK50YEbQTSsonwM0YjLyrKvhkfliy0bNLMPbijSIP1Kbx1va2BVIHsHhqVol
3wxV4vSIAQmzdIzeLp04fdaSfRzvkXSjGGIfHPtxb1CrVWxGzTLfFt1eIGoS2UupvgVg/mxXY/wa
822ZbqmxiTGzIxpv8yQ287hYpSHy5RQ5FfLgu7dBdVrY7MU7QAGAAYqiIz0OGPEc4jgEWuDrPRwB
me8zuHbcADtljTSzsU6eS7kV9X2YH/Fak+TGS7YidMYYZdl7rTJz3XQjK82tLrDlZy0xIIsMKz+x
I2o38NXghMF5OCjKqkSiPUXcdlOv8xjTQOJh1ZdOJbbdK8XMEZheHEiNmXzp/fXtfVVxzx7AbHsz
A6Bo41C3FbbHMXmjQYRoVZhv9cOwFJB7txhBjrkomG5S3iOLLCgOfuWJG64hIeVw8ChrZo69ccsA
nTNdYeyK7H6FIC2mqwbHxNaZboXEqpR1ngNsvEoSzKfm6alUTR5bXbWphSkNS/Vt7ZAIi4QWjqY0
bM2zktHRox9Js6rpHin2KrAbaqNiWyZmg5bkwgx6E/DR+r0vzPwd4WtJnTgfTd21uOGU2ksub6+f
1aVrNJ0Vmkm4qhrIG81bJ0oSECBtPLhGfDVQR/Ujc6zvUi83a0CC0FzOraq584rdOPne/U6vF5KZ
F9pq9gEzp7RsaVfrBfw/I9wYxVNeH4RuCXrTuQtP/DKuna0098RyjQETBWdbdVc1QstheCX6PRXb
IjebbCfdTVTeiMDOMrtaGnZHLlTabPGZ56UmrOjdSSYLzKEbLD22JYSh36lTU8Rt1W4139H6levu
gnJNwoNXrvXSkuAkgFlcSp1dAjBmXzNzzsaSp8QNfXJK0ptabAxUJ5oVP2U/gdsrAB+olnyyCw9l
tuDsSQLRw8uRYvsAOKbDz6LdJoZn6uxFTR7SwS6q+yZ5xanDdXH7antdyC8DH+A+qApgkxQ6ELMX
wK+Kxn068uiUAI0O59tITV4nwaqW45srMgzAQw8Pgsvm3SukfxNN4Velsc6uBKKhVNO09VC6h65M
UosPwy+DAkRNiPJZ1vo7fL5hzZLhw/ecduzEHhbrcazKcsHZuvAusQmGcBn9Xhpaq+YT76ZSvWAB
iU5lOoEq9KJf9TBb6+tndZkPQThOdGROgd9Aee7r37/5krXomRJ6wj8Vhv7WZ8kIuusaAN+sRokp
cskKUOVbCa0GeBoqpw2K6qxd2uulWvr6CsBHMX4LPTbGLEHSl0bmee7gn/Qepcyo8myj0EMrbSp9
y0s7MwCbkpyhxUa3kmyjKLdVSE+iIE9NF4wL0ju9hm/2xECfD1BTFIAIoIbQ/DLz64u+L2rfdb1T
j0XsIohPfl8JU629X11ZLra4zN7KtJzGJbJgE7AfYNHZcpGRauooM+y9Zbc6DYhDWO1bRU2f3Ngz
45wHm5qycpWnyY8iQiTF1Ey5qdTxNWthxfNWKCbX82LlxckHCqBe02ibomWINnvOrACKhWjoUvN1
LV7weucYoOnjpyoEuuQAXGLqvB97GDK0hAH58EB7lD7GAunDkqTckW60det4rymCbFOvr81CSXzb
8BLF8UrUkPIiKkyhZ89DVkRmoNItzQ1vzYwb3R8UOxQgYNEakHNobOl+Z2Nc4AipXzArClyLilS/
NvOYu8FtXCo89dTr5OAnqtkVPLQ7I6huxtB9VIJIuafJ6KHq3otN7OfpKq2oug6N7qCFeX3T90gW
Al56OwTJsG0YsXJX2wfAdZuDqvp3LvZpNc0IL0DX2oOvNh363tTQypJwtK6/4Lm2w250ALCkDkyx
rqMLZ6Zra70JZaCp1akNJai3fZy+p1QBnItUrLQyABArfBU6aRwQ4viW6wFII5IIKLgMPluZNv1O
UTpko1BZTqPKPYQBUnDeqDvgu7DQylrc11RkcIIGDH9rc9CHKaVro/uILsQB81oIoNIAi6LhC+9P
ignNfB7Yql0vW5nk8iHMy+xGCbonClcz0cVBgyBZmZ5XVhw0G21ErpT1WndIfABaGDGiXUyiVdMp
4Y7FoYlANbMBdwptymDuv078//e3/K9J7/7P/S3O58/P8kf9+fOrF/uzmrqyv/p80s8q+IEel7QO
6mH7839//Zy/m5d19ocKvDNqadDrgDfCEfq7eZmJPzjgwQxVVNy3puOy/25eJuof6F9gDHB+DXoY
HRv/3e5C8C8wi5ASQJoJUGv/qtvl3Bmdel2krnMVjjA69Qx06p3LW8DCLJF5Gu3VKrCIUa+8SEEt
MzXjhJqefPx2Wnd/WZDvvRLnFv3v1dBqphOJVjM0Z5yvNgYDUYawjfaZ0m7Khq24uuDeX6yAHk3C
J8C9DjvKv7zSb8a8b4sib9KE79GJRy0/6ZDwD+KlGsrFqSG5CnuN3msCPN/FJKrEEEqrGXG9z7UY
OLxGQ49JmTTrrsn9VTFmSCwXhC+4QzNHBaeHeB1/QC9MK6OAcH56dZAGeWbIal+JRrklbvorF0Ns
R5k0EFV3g10SIPg1dCLbw4ieEJRrkQdJW32xeHkeTv/9JRA/hr5YBFHzQafAvHeKrFm5r9PAcLIR
AEOXleRViYS3cbvaW8mYcocHDDRGUhGml6Cc0xltZhdqS7Z9H0WrIWbRjdBcYbYBZXCSi3zj9e1r
lnLgdrOustOiMdYk0Vqocp23Nzop3QcX1TrfREtWbRWuod+qbqYvxNOz2OU/+wNUEbkCPIyv3Mk3
KYqNcFA8jPPaF74sHaZ1LxkmDKCZnAo782rPCfuc3TfZYJiJK/yDBolAg03hHt2QTUF0MKwEHR7d
xshey4IPd24S1TZcO3g1cFkW3P1zd236XPSMSXiOcPZRU5hb8yQdhiaBhtmjTVVfdwJFtR6IcKtk
nYT9Y0s4rMtHJghlBAQTsFLAOM0EUYtlGo0RD/ZqEFhjCr6Ivrava4qZIZz2dL7GzCdktd4NiF+D
fbUCVK/FMG4YPpAZKBbkwkS394oCLpfZqrkk3ZenKQgiD7Quo9taojP2/JnlqqJ7PRrc90HtoP/u
Nkgx0t8Ybgb08V7fJIMW/+Zn/7VJiYTU5GRDX82RqbT2ozIaaLCvQcQWPISP8pje6jvIO3kNb0EH
tk5v+yNdCyd3qifvE5Dk+0N+yLb0iBoKbyztV4fxlsdg4fTPY/fL75q5hxhfkQZFNAZ71t0M8Cry
VF8pZQ2Q3eiEgTD9xLBQg7x+GhdSZaDJH24coPRwoxEGnZ87H5WCuk3Q7+si/cWjYa252VKv3MXd
fq0hGDr60f0I9+d8DdJUuZoyTFdAAgbJP1CWoTug5Xd9tJDkuVTWs5Wmq/+mQsLQD129xErMRB/+
TtuE9ocGoo3qmC+4vxeXhZW+uh11WHJUlafo6ttK3pCosT5NjAh5Abw4+jaQcSHDj3Z8CZB1jaeK
kFioYV4YgK81EbTBFTGAwJq5DTwemdumeb+XMRhfkLB2hbES/t6QpyoGFKVYMOtL680dB6VmsiVY
D1EpUJXZvh1TxyO/9Nrdesjp0mhhwd8J45QmRGIA7hb+Oj9UlbaiL/Ss35PO77cdBrFYIjaWGkgu
rg4zLeDtq4DFY5INPP7zVbw4a+JOq4qDaDHC2q8Qahu2BL4x8xMEsZ5lZP62R7/L9Zd2cZpfy8Lz
g88H/Nw8yBjjlPE+LIqDIoN7VYmc2oUeF9WqoNm7jFGaBaLz+pK/2SkSrih3owlRR7w2ew6FUAh3
p51ifsgqS9ytxrhTacIZ1dJyaXLfaOmuktvrq148d6kLAaNswGfCw5h34SUB+mK7XB8OAXftgQ8r
t1wLpLLDPP24vtJ8UDe8dYziQQIA7icKgxc20cjikvtsZHu+V4581x2inQ6+jEcXxgoMHOt8la64
MBsAL7SF65x7o38tPS2KIT2anA8g6jM2UInsHSpToCaFH6iF0hwAO67Q0VNixetb/e1yMP5ArKNd
CxrnXGgxeCdgvYfucc8AXWV3h2bcddwNNwFDca1AlPTf8dX/QcTwtbdvi83cAD1AjBzkX4vdGMo7
WeIemb9zij1w9IVCTJDGw+CB881QkdcsUHVlX3QuCMizEbPQBkDyru9iUof/5NMMCAfnk8OO3xhf
g1Tm+SqcoOpAk8w7pIVsnbSo3rM4ijfhEDDn+kq/2Q9WgQOO4BF6ZY6zygCVTUZ/DA51FQZ7n6eG
3fpsqf4+f1fQ+jqVDIU0TKFC8mt2ah4ZxkBThvToK0xfx77BHsc2J38GPtorCjV+v76pub7CcgDJ
SQwngXQTOvfIeNmG/hjL8hj20sbQpGOHTlp1IPZQ0VOXE9R3F57zbzaIMPXruhCXw0M7v7C88Mci
LNrqyFgM4Azptpo3Ygg8ymZFKx6ub+9COrA9+JnTsAl0acv59Mwqy5AedMvqWEMdI8WLseNc7BKp
LTRwXMgGjM3XFC247QamKE2b/uYouFGexgGrqmMTZzdBc5Oocn19J0srzORiqKMwQtGnOhbCAJTw
aKTRgvL5zVlJNj0nSB2KG3PYd561grZeXR0FnDdF3dFqqwS5fX0bs8IZ3ut0Uv+sMsd6J6QCaUyE
VfhTfhSqOb5EmaVghNd98AFYWPyJWl0WLmxtOpwzJTFbdOabij4esiTDokFp1mi/JCuX2YBfa0v2
4jfPCW8XM1RQDMcfc6uIJpqiMiZ5y4Cl1PvsjrtKB4QBhuum5UqpMcG6W8LYzu3/dKICeBmoa3gd
9Kv88U32fI/EbiXH8ohmMIq094GFm4qZuQe8DOqtC1rwIoCfljNUTAxEfReKY95vpY/uEElNK3GB
2ia/80ZQh7Cb8Qa0h+txHW3ZTu7Gd+VnZ5j5Z/ZyXXx+9wq+Lz5THrxMunJssbgKeA/L7iJRLgjo
724QBQdj0sLTYL6ZVUzcrGvbBCvAntg+2qCjBFzbngY+Rz4e3CF9z9JgQQn/5lFok4rCMDgM4UH6
ayafSOgZtGVKd+wJwSyt9k6XFJCRyiYomaOojdQh2vuj916NVnomza5DZ3a64NFdvn/MfVKRlcGs
LYA51Onsv8mRUqbtgGaB8UhIagkk4et+q8mf1y/wd1uFxUFTiQFMDkda9HyVojT6AEc/HAlFc7kp
icWZST+M1/7QmcWf7XP5lC5VwS5NDnb2bc2Z1FQkKlK387CzFESMqZMkiZmkSHxodwu7m77+XNFo
6BFFemWaWibR4jHb3Rggo5mT8ZhA0aA6XJiJYdOf4r1F6Texq1v2NIrV9UWnn3ltzelev92bi/lN
XqQO49EHXE/tX3I0CV5f4SvOvbbEzLwxErR+zNXxyJAqYjfFvjfRZw/6OvVG2Sp2ABKQYI0ReUFm
Bttynfzy/4u9L2lym8e2/CsdtWcF5yGiXy8oSsrBKSlHp3PD8EgCBAcQJEHy17+D/Op9TkFqsV21
7ZXtyHBeYr7Duedso6ewSi5/xtJAtSdQiCZDkDDO+ygnN/Z4FfjNQmj67mCfDFSlSKDzCo9VR5HP
dlD0zijm/XSDBkN/W7/kP4b2Oq9jMErILXsMH3fW2rg3v4Nbw7g37umufSmeeBKtgWW67RfcipNU
B0oXSKjYLmq3ICNy9BrCjCxswL3S3BcvyDogNdesLXShPzpGHHxZCunOns2P1rRlLprS7gJTWfs1
/PCca49vIxELwPwVuUHsATV3VZNNuhCIaE3syic4HqW2sE4eur0jYbf8RR68Tb5xk+LaPwS3+SP5
lN/OPDY/jwtH9fSeVzYjENfA9VXt88enxkTWfMoM2DR/ucGnYrgqr5nziMd6kQLh1PlA1ICrHYuo
OIp0Vb+eezVeLX/aj6/dhnwNnubv0W39UIC66dZ8RrMBWvRbbDagmV/7qz8/MqgHWSjZIA3i6Mwf
npFGEZnSaT/bfjwaK3te8hrP+ANqeL9NaIsXuKwJADGY9uaNB9LrcTP9aj5Vn+ytuKmu6bW7La64
u3Z2Fb0mwEYteHbn7oSP1rXnepJ5aZdtPu/ZzIy4GY0N79lSK9FZI6AqVW4rsh5653HIQLhVtf28
N1wcB8CMBf98eZ3Ovb1gMvrbgjYMoxy40TDcO6J9mUlxy6bgipfmwm448w4iUwTiJng3yDK6mptB
SD93k7rG+2gXTZtefm6rtfWvCvb/M2mzKrdis+MZBFMYeOK013YOOa3plM67LHN3U7bp6XOVd/fT
/Cky3IW379T3Vd4SiAVRK1Q0stqNFc7oe6JR5e1sGq2sIX8eo2uT3EZpigIlcNldlczDUsrhzD2p
uFHhu2DFHJSytNXiU9G1lPcgxemtq2aeryeQqKShgfaf6yno1mXnr1lVbYb224B+VrD/ItIZNpe3
zOliooQWePgGBSYC5dfxBebnThO2hTnuSIoKij0FG+T+oUnCxZMIjaWyhdYIgTsaLTWopkMhyAGB
I/Jhx+aavBCGHO1snyIUjcfOXddGdt0xtDOxdJsjXzWl9M208+swexjaft1E2YIbcnJIUDyCQJGi
BEeFO9AlvNMBjZ115kY7wkOcQbdB5cQD84ZbZGShIHzWVATiIfU4IRzWVtip+CgJnPVd6s3emjEg
PE2Rov2iFsWfbmFE2sgoBQBoIT+B4t/xxLKxM0mfmdNezgDMoxI05j/J+Dx79JNZDgA8gUduocRw
cmqUSRXnYzlVhUy7sl3u2C2ABNNe8C5GdvhqjKyEuM4BGZTVZHfXk5i3s+wX/Dc1aUfOlcr6g0zY
UpktNJBprn9NmoCB5KLdDza3V5MxDLcRSyFpCNqJmFJzRwCZuh78qV44Kmc2r4IlI4GMI+t67+yn
H11kVLx4FjIuYLnY1iS48ipwHVgIyzMv/4bCzjqj5mbIEmy87ZCGVuwP/sLuPTN6zCmeD1D0IbLU
+8aYaMcpD3i7L2bDHAACcYs1WBubFerJ4gdQWIBLdY11GMCtvvBIakA6dXjBxo8UGMCYoIBFlHm8
x7wBILGC9e2+9QyCnlDfYKAiLMCXEtTVHfisp9sgyufbqZ3KVdO3NJYg2EswDiQtgmhcySn/PBnU
SeZ2Ql9OOrjARfnzhtQU3Y1tP14XrT/GQVPy7eVr7uTtVZ+urjgQzaGgokdU6VzNecvSdk8k2Jtl
SUkyGn60cCI0EPNfM4TEHcJeFBlgRZshlzfzWEXIEFEawU3qrGbte/1rUVDrdgjRn+DO831WMXSv
Uidc07Dlf1ijVWuk+ncBf0EV5+Qpm0mV5qDTE3t/aPrruWXVZpQhW5jO06OPhKg6BAAwq0SlPs4I
kIUwdcReCN9Fj+tcfpVpFa38aZKPBSv6VZD35Aqc5nJXc5c9XF7Nc4cA5xBk+rh2VFHgeCO2ruRd
X/piL6mr2pe4k9B6AAU/inFWI+nGHwC+M1xjWjgC6hdrdw+ucwhZgDkGPVR6njs00jFPC+nvig4V
nB5aAVtbyB6dzmgHh/q3cwWa7u+XB3tiEz2o4EtFFzoeTB/n73iwJapaVh5kDk7dN8O4IzJdWaaZ
WOxFZnLhdjl5sDRb6hh9SAKMEEMw+ia19xEgmUXo3kIS4RZExwtmzg9JVRohNuw4vuZv1XMGsHTh
2nvXAx9OhmwjsOt3/efLE3d+ML+tqK/4MBg/GrrOpPCaBj5e1XWwIsNNns0LwfXJXlQtwrgRgQ8B
FB4p1GMriI0KsKgX9l62G3++mpybEVLG3dqqD924sP1OnDUkLU2obCDFBzcVr9+xLaObmMmCESN6
Lf2Vx9bjS+ZcX561k6OtbIAlGQVZIBgBiTy2YRUyEh0mbp+70K1IRfFcAMAdAlMyu2KVWrUZiwnc
92228K6fPq/HlnV4CZJDvTVH3ER8BEK9viZX8JNWxvy9LclDbQYgTROJ7Rvrbn6LejOZqLMAFVfz
d3S81ReAxwiIHwvYOd2jweseFtnYWPsoYJvAyNZ59HmSdN2X913mLByCU/9fWVO3NKCC8P/1eLCF
cwomGm7t2WglMvC3EHNZi9xOZEdf3PE1ZfZrXj96skmkgR6ovr2ewGd0ebnPbSnVp4vhQqYGaNbj
5a5Kqy5oblt74JUTId6cElQg4ocpjIW9e25fAacBD0op4iBYOTY0F1FI27a19s4jHTZ9+8bJbf2D
pQ/c3QPi8+ejAlTWQjyDVxilyWNjxLQmURSWs6+G8CGYzVs5FnddW762RbBwXs7cMsBo/DalncmR
kpFEo+2gVmM/ZD44pLoR4Hu5cDrObU0VtACkrCSR9BQeL9vepRYULCLqgt+VRq/p0JO4c/sXp5BX
3AdhxeU5PE3JIDaFlwcWBB+784SvuymrnhQWSABNUoavbLKgGtGW841j59MqK8v2GtfhT2YWoMUs
3Hot0bA15MMnr/HA8mfiqUpJmcyQOLmb2JzfNYX4XluMbIknhs8LH3u6DCrIAjUMuroU9FFbca8A
jTKaOTq8kugIcMPqC4+6Zg1NIm+VtbiSXbiit4MdGXFuduaaBc2wnjg4bUAbBQraXKKprS+NuGbR
EkHP6dqBEA/RGYRqLHgNOjlai+dBoo8W3tIQgpqqo59om7vJ4I3oZPKN2zClS23lWvMwpgJVQ0W2
DrQpgKQIk45PQJTbnSQK7yrTKXjLwj7/IYuOPU6yN6C0Tgb5NpZOVK/muSy/1D1xfLRXGgXSwqjf
PI48JLsQnKAiroEmbeMJakfPBaPGW8NNq0TYEwAXbEwReUMH2NzEEpskQsu8bd/TvAPtoZnb842k
nXfvNrYhVm3GoIYU2Qw6H2ZUpE+hCz2ueBrtuVqhB0XsKqNBOtOySPEF2fOJgpPbCN5cyPveF+DA
LeKu6eW3Sfio7A4lLZ9Ar8GB12X+8ALwSPlNyh60hxUvs/0oUc5YOBFqzj4+DyjJAlCBBxjdQorK
XvOOzCYTQI74fI+rO8lGNKdmsZN3K0tuL+9mfTPrhtTPP3gu0jClcDgM9aGZdMawCtk+AkHAZSvq
cy8NR9siFfI89VDBimcCQwumWoilLNxa+owhQYDcHd446O/YcJe1dI8bGlZXWXTYsxL9o3l5PZCI
xlFL0SJXILv2ZwNCqRVIRyUHhX4pwJO1aaMVIGwNG4Y9yZHZmUx04ogQeP/LVk4eMqRXkWBBfIV+
RHQDatM2+P44WAYBSCMf1q1QxIFd8NBxuQEtfzwNM8qRIfR6SfGHuwJxFgyDnNcGihyoRy0QCKU/
djUvEVyC+7YGwVzASTyEC8NTk/RxV7xbQXUe6Q1MJ57P472HeA4gNqdCksMYErvfhxYBD431h3tP
t6IvFUlBbODXCFMpq9ZllH5G7UFuLq+U1rKJS1DNmAoRMR6EUHoOufdmaeYhRZzYpQmjwZ7Xc9x1
P1HHXRVzs6a+ewU2Mdxd0PwAB33sOOOIn8irxlg6CqfbBr4Pqscov+G7UC46ntepZH09uml+ULRp
VeTfFHWTzAUgUna3Sj13w7t7YUcLR+Lk6UHzCyhtoW6BbgCwoNvHVt0pcieUjsjBR+Et2pDxxptX
GTjiP1+eav0uQbcToCpIJKMIphK82nq6ZSssuzLIgVmdsTFnH6VxDxQVl62c5FcQYSH8sd/7k94x
h8fDyXwWEJbZeEmdaIzdwraA8pETaC/c2JQBmNJ46CK9I76KCRELqZslYJ0+UHzBe+EDHp+JDJir
DbSShPcg0AMzMqDXq3oqJcgJynrBqVyyot0xUKwEvrk2u/0YZXuvBMA/QEfOwt44ZwQiH+9zipzx
O03Uh1dmlCVjI3K4eyfz8WwWZtU8G7NlLpxC9a0fLxQ1Y3gsoTQGPgcIL2pbMIDTE9bk/RAG1YZL
0iZlbrRozgzJhgvO15c3ycmw4GLZQGoAQo2LClWd4z0CLTnqVY7F95kPCuTuF/eeLxtQS3w0oHcD
QCtjI+A+1k8yfHO/NgeP71mQxRGBH4MSUf7ynxnRXs6xrbADLBghYOOh/LOcH3nQ/ukO0EaiLU1V
eG0G2j++t+o3CRglmaeFe16/9eDJKHWdv+dKe7NKnvvNmDt8X/MV+AHBN4aDSlGljtNuLZeKWUsr
o7bGhx1dp2PIALLi+9J5soomruUtEhgLk6ZfqfqQ1Ed8MGI1zlRRtfzNd4xnvuZuPAaI0BfMnN/G
v2dOuwLCEuozaEni+2n4BvapmCyFCEuTpcb5YRwOQf+qMbp8HyKXb5SHwHuywl//2S7WziJjRkko
g41sAh44/OqUL+Bn+s9sqC34YRyk9iHCNmCLUXTJ9xagWewzWyxHLyyHDjiVs6CiiTCSAVywLki7
OShILw/k5KI8Pis6fI8JDKLhNt8HFr3igURbwl7azdppvl02dHYHoz0AxINo+EAm8XjGzC7NAX7E
sUdosQ5Rq/HkWzA5oDd9SL2FksjZXfbBlnZaQoL2y6pWoUwbgUv0kzU8+yBZuDygJSPaWWnBXcqk
re6xoYkZ5HJCaDr8O+EfegN+T5t2YDpZRK14t2Lnq8YDna4B4kaTrPrqz7c0AJQobyARiWL5u1D7
hy3tGzaYpA0Tl7/frFzwkCJeBkv8gpUzdzOSSUATIaB91+M73ga8FzRtWsH3ToSKMYJraG7GNljh
HFRVV+FSuHlmkWAOHjkwcUhKnJTguJOiHi+xvfmXGamrwoHCUrC5vBNOkqrvofMHK/p+Gz1oDxew
wsu1ilx2zaG4pyD6b2IxxPz7fJffLzL2nh2aBwgFvFNUNPRu5KIjtmHnPdYrYkmayp8++OxctiTT
ctbMh/yD9lwHITLkqETA8aBfR2C9mLEr+h+XJ/DMJXSU49AebNu1is4Dk8+eQrPJdO9b6xmC99sZ
NHCXDZ1fqQ+j0Y6TI6gcOoHrToLYwEY5L57D8a6V9mvNssQBt68/9FsUpB+8oFmBmfdmCJztYGd/
fu0ejVh7o4K6QFpVqhuKduDhtBMw28RAPWzD5g/pOFEp0jJI2lsFDpDaQosK3wuQaLdJlcbdk3gI
rgrQ6KycMkEdrAYH6iYtF2b7zPP1cZA6l2BhGayQyrBFQe8MGYphul9YTxXAam7xkQndY+0h64i8
Bd+D7CB67UHd9w30OUWHnrMkyjaltzCkhZ2qk09lFmSDI0Ah9iBZSYrpziYF4KUVyCP/rZvr907V
oZfEK5BsIrBEbL52yQ0vho1VvFyev4XDHWmPcln2WSveV6gar7z+1gFxu0kXrsczL//RGmm3Y2oI
260drJFZyq01tKBxz9Z2L2Oj2LVWtr08pLMPzId5Uyv44RmzmpYYnpq3wYL3Dz58UW+bGaQ37nPQ
4cyjU7iH0OFlo0vbQrtWhvl/jALHjmtln8vncPw8i4VmC73s+9dJRs0Mjd2qw1obGwiUq6rv4J53
Vb0pPDNGKjr2AXIOomaDPN2unz9fHth5iwE8NuW1AX95PJsQdqa8ZDPezyaCtD391FTTqoIok+mF
D0UUgY1rCWx0Ahz/a5S/bWqvQZeRSPo5YukKEirSeR3BuB86w2qWZFPXIF6wr61o7YgbZ7GJ9WQd
0e0JZCIoo1B5QmpJGy4EnX0mbMPbdc0XB1oTHbpya69OgK1f/+HEapa0QUYRDV1ZZv6uNQ8pN68d
gQFShKodee4aqNL7S3GqxsCNd0AzqR12Z/Klb6Uw6W4T+0a82PMKNbMRLCoiBpAEmoTZulyhIvPi
3Uz+A/jw6S1JluoZJxW+988AgActNJaFniEtJ8mNambDjM8gL+Kr/AVy9Wvx0D5m98FDs2Zf++v+
sT7AOEpoyWL5++wCfzCuvRfTKOfUt2Hcv4MkXgT+ECt26MoRq+EWRMuHccuea5BN/lyiDznd1Wr2
FfYWwBq4nDoss3BKJxRR7u/GNhmGOIIeT5e0xpp06xSKr4l95y9ssZN7V7OovfsmmyanqGGRT9G9
XT1ZM4HU45C06csMetPL+/nkJTk2ppcbzajKeS7UfkYXWNiuw4AnY2QuXO5LVrTlY8ZcpW2BIUEV
JaMtXpAsrq3vl4dycudpQ9EuAQlkslP6aoPm5dbuIClXRVdOO67bEmQ9vIVEWLsQsJ7dlkCcY2OA
9AW10+NrFgLVLepiqbdjIaTQISniFYnBbvKlJq/z8/fbjnYFEMbsYZ5Db0cytD05u8bcQsPz8vQt
jUV9w4cHWNZstkQd4Q6tnyBDljhgYQzRYFV5m8uGTiot7zfJh1lTX/LB0pyaTi1QL4NqTGzeR9+7
x8qMySf7mn3rv8tXkGeEIBRe8mqX5lB766U3jmaLOviuEuBOlqBNViKBz5fHtmREiw8cbmW08fAQ
uUa0Dgl4xsufIN1cX7byf7mUfu8H7YowTMBwIhv7ToCh2t1DxTL6Gv5A5ON/NsykhzrskkLX5d1h
m9rtXwsguBEKeDteb53olgVPAg0HxRKOZMmMdlHMU+PmLMMieVmzAqUlUMCvFbQvo3ZhCk/czffL
4n9m8KTWZaINizoTFgpc2dD1xX2kGsO34CwxDSVHeXnBloal3ROdaZh1EWL2Ovd76rs3Df+G6H8l
oRly2dBpoAwUE7QckXry0Td00pldulVQCTF6uxH9e3RYlQ/gzkey/kc0JH78CM2dr5ctqqvnKJJT
BlX/PvpBUOjW273cCTDyFrXhXeSsJ6gCmDi7ly2cOVOwoOqEeIFBuaht9ghYcccwYMHMeYqMHROb
qQYpX1B4S0/vgindx4Ec5eDmaDLalYqsl6+pDSUH8us/Go+OcwhDZhIODMvOtCHULdrEF80KSpML
O3xpLNpzaFPgmpwBYwkCSGCh8GCSr/Ww1CBzfsMB6IKSrmo01NNZfjSXVcdNbwcy7l36wkcwRSCa
dxPofqH5ruWx3cWgyvl35vC3Ve2erefJrJ0RVmsFTXrqvFd/iYbvnN+NfffbhrbvVAPUHNSztwNS
7ZMH5RWIlQc7aN0/sk2YiGT4Rb96W2dVbuxvZhdHX+pvS7Tr59fw70/QUa5uCniFxSdvN1k94tMo
QWjK6ufLc3n+BP82ot25tcVT6H9inNJ4mfKvc/flz34/2L6BRAR4FdgK4GB8NcgPz33BzbQjGe8P
gs4sQbPgT2M0l/oMT/pN1OWgcIfgglO80zoUJQRg0GLCGg6FUZlKaT413sKwHV6Lae6/uHbFIYjl
9+1nykqkQ/vcJQgcUgiJFH02vhBpAVo+MVu+WX7jjStAMKDc16Cb9bPTEE5XI5LVU1yCYKuKS0N0
Brrtebfgw+q+vxoFkL42lJ7gUIJH5niuot5pusxl3SG32fw0VHyIactLZDJB0FxZ5bWi8Vw4S7rf
/G4TxCF4LyJw9ulPu8P6suaR0x1wlw8/LUnlCghYEldSyRo3zvylMIfn0fGuL++LM2MFJ7JiugQ+
AngTzamlkdWh2m/KAwiB7mVOqk1eUoCbe9QUQGGWb+0y+PnnJjGz2IVgZ0REp231iQFTKWdPgtAa
rKN5Ovw0cKhcx3zqnPku7dnwhw8/5lYt5d8GtUuYeiDi5U4gD6if5GvJjKeo9GVsT2jHEiL9w3AE
1lS6ANygQIlD0UhzM6yw8WlmjvIQpbkNmYaWPvipfKlZkP4Q7bDEW6J7NcocOI6A0IY9oCi0zYoH
xvZZVsmDF4AZyJkg0ZeBCA6E9kUKIUseLkSRJ24v2ugApQNSFag2lIf0M555nmigAuccWPCLONmD
Bw7PonGvChO+W6qkSMJbW5Z3lDefXLqUkD85J0DRgZ8BLCLAqID7WbvHojb0DIpOu4Mz0bfRFdn1
ZGbdSlbdS9Q4PAZbcBDTZomF6aTVAaM+squW4cP9KVNfsml0MGpqfR4nd5N7zq00bPSkNvFcd7EA
HLcV6TWVFmCwo4NmnGrhjtDfCE/xpqALHYg0xaGq42RaFpoGmQP/4BVmmNSOV8VSTH+KyXy3gk2D
lCVk1dFWcTxSC6vbqja1AzNSvq1Kh8HJQw/H5UvghNxPEeui6oduUCDRPFPvwgnC2unr3iD34+j3
z3YZQh0xlam5j+a0qqEfX/lfKyrQ3MBInUOGnHUhGPGDqnnKwJJ5b7Zk3NKpu85EXWzmzIS6DDXo
X0/B/2dl/4dq5/ibNTD52n39F9P67mv587/+sWl/Vt/z/3VAkHHKw47/+RcPu2E57j+hW6/ooACs
C97v8r+I2BEKuP9UlQSEQSbEGt5Rt/9iYjeCfwLrDqJDtCxBWgCJTNyRou67/L/+YdjBP8HeCRAY
UMEO/kSu7//87yMOAqH9+yM7+nsD0O/ISKF9lQ6Gaj3GfgZcQ/MfOzpaHQHg8E6SPt1wOCi3naQA
yQ44nkUrh7t+7OTasrowBtnWfNNXdbW2zYIlsoWgFvWaMUG0A8obNzc3hu+SuJ9ZecN9E9LlOemf
SOlDWqKaX9qxf+YT+Srp2D+lRe9uTQ9hn2GgXeHDYqhJz+rq47A0WCWGhXsA7zUaKX3MHt6340Mq
eRbVOAvjHZSdwmswIJpvDVI2IMkytu8faiLeyATJD65PJoS69VJnm0a0jE/AF7gBWKvwuCriB+2d
84kfUaexzLs5HzavIZ+qA7rnaX01FMa6CttxY40pBKwy185elVBQsxrCtPtszlZ9T2UFqczan6A1
29XQdi8LwKhjUI5Wr33t0e8g6Sn31Cn6G+mIwIor06PXoyOB38hneo3mA/dT2/Ia2q11JCB31dNR
xFxApsGyWeTFQLXSAJfwUnJES5y9jxu3MNrswHas6Nc096XleT9ZvB3vSi9yHljW8TkGgYHRx7Ur
+C+L5KBcGRiTG1x9gB2NMnVvRg/t/DaPYgu4JGDQppJ+CZD8GBaeCC0SVF+H84TjCGZHSB2A2/54
Y9CC0IhJy76jYG/5WrEc2kMBJHe2Hp9cCC9Lb1oXrZPtadaMN2wAcd3KtVGARfw7gpAPgTEuX1mk
C9CV47dLfVcAFUPsEnQqwsnVgyhBROQXrZB3LaFvnSp+DeEyPva4ov1uBZ0LyLsoHwVd1drbNaRe
hk53Pt+ZCD9WbSvhDLkGzq6XPxacdzdwK+afVm4b63w2gTYtmdFuyqYrn0pWZwTqJR3zMRcDjWfo
fw4JePDAxFw6xtbp5gEeasXRQhIFdOeDDTRxrKkDSXMV3pcWiNQgiRN9nbwaFBhjPgE2KSziPrpj
WL4FZftGPNRu1jkBcT36NPPE7ao2kQzl6hjwesgCiQBqrnPh8x/YeEWCZ5gtOVBn9i+uDVy9aIFT
EHC9bN3O0q5pPkKUuq+7V7uYXCiZTpXX4mMdY2XURGxSFNBcQRuIqM198OjnvATxRlCSKJFP1cpp
KfuxcKOpjXl0UeMWCbA70POP8BR9YccbVwjRFbKJpruqATmzkc72XTH5ZZLaTn9dSnNeQU9GXs/1
IF/mueabiXrB1cSK8nXhS9TFpX2JahIBnQ0QyYBZaS4mRBwzWjWGeWeMNaqYKfMysAA4WCQq3D6J
4OltaFZTiHvU5vSGaK6141pgAovRq5t14eMsxf00+snlLzt29VF4w9aG+wdGKQA9gZfWbtzOYV3G
unS4D4rqa2NjmkIvL1Ym2FZXxWgvRIb6iVXsMshdIp0EGSkQh2jTYIzeiLZ937wXo8O/uCPLNyVt
q6vLYzp5yRCww0UAwQMCCniBOsjMMGyv6Hlm3U8myCsHwYy14CXIv1L4uNOAqi5k796aIIV0NDit
3mgpq6WQRg3l44rjG5QzAqgUVNHgymgx1BzhQRZVP933YzRuA1E1G+maYh3Y2IV5EO6GKLgLhU+v
AnTLoS1jSKHEWexK/N64TiMACUxnmFepmy6RKmmBh1p0uPrIRwQhlgNUUfq3UeH1NkvZfVRZcuV3
Li6dUhWdJ4DlZgotUb/g9brJO++BiLZcZVbvrQsG0poB7vHCFlTu0vFM4WuwHyAKhVcGvhV+/iEM
crNqHEvTYfdWabGtl4EsD41/VhImO6RM/EevdFF/g1DM0hLp18P7NHwwrMVfSB31jk1Ndo8miDZ2
GmGuRxNiZIgT+HPKQfBLKvQ8TQE3130D7V/iVJuQRtnSfj05hKDrxD4F0RWcUxDaaDMwFpY7VqOR
3wdNixYkeMVJM1bdVdo79X1FqzrJciDYKyOtoDT3pfa6LwLVu7H1u2cp5uBA0bl558/jvJE5W8oG
nB4nxSaqNjOKAHgA36P3DwvUG8ghpQEl907W58mYBu29dOYrb/SzW4tKXPKt2e8o7aJbgPVQwc+a
JVoAtSOP9gg+Ad1oSEoE8OLheR/vkZBUNHcgEX5vuinK55754GZTvUZ8nV6LzrLiuk/zXciD5nD5
Ljm3NACgIPui6LEQdBwbRne+l5VzCsPcExunx/bIy4KsoJaTb5AkYQt7wdZfCluNFOzZeO9BiQvM
y7HBidGyc1tK772IAQSRUnnNfUi/Zrz0r0nHp7gRUHwteyjuqV7AVTuHZCtNyOn1BjduRlO+cUr7
zdTyau0NEsqQyIAmJq3dRDbp9Cby0k+8sXvx28baZL6TLRBenZ0zuIvIIdnIDJ94TAStwC3pyb3d
92RtFM6cEEZfqQUyVqt03dXlJVIzcrI3fBBzI2Gl3jNtxsLRTHtjZvSe58ETOj2GbVOGOdrP8m81
jT7VkbMEBdRIJnGBgkXThJadjUApQkOrFgF6BZlZboIGnHot0gip/WqqPI1EDwUA1WBpIEEHjt36
IQp3kVfviCTdp7rrty1SfGs7FgZm/vIsnE46ejUREyidQ9W1qX7+4ZBWWTDkRo07xBJjuHLr4MW2
h/u5y61kTuslSRwt1fLXDITI+qMPFOEKmPOPzYFGvuj6qSP3lTF7bNWCgwdcTl5mmxDjndsf0HE9
IEm8gf4dfBxmo1GVIMMnVqbI5+0AjcEutr2rIZu8Z9RP2VdMt7dE1PP+FcdbQ/HQo+lRsQeC51jz
buB4l5zImQLsXTr7YbTm526Q+XUesR5ay0iBQ2Oa1Qwq3ijeUcRVpFjXAc5aYvnUeZTe0O+siLHv
IeocSI1Z0PwphN+7iS0q564C9u9T5hvTfcU8+/Xyir6zX2tfD+Q/1LAj5DVQXtGWNAjTGr5+ld2z
aprjlId8zVA9uKqi2V6R3nISuPL2quyJnWRFsU0n6dxOAvLBfmpFV5O0IaleF1cth2yz3dM8MS3o
dTaoovh5EMR2WMgb25CAZRrdSghrXhHcp9GYponb+lFcD567Quj7E7lg48ZrH0K/Kh5BEtwkrluM
CWfG41h09i6v2nHlFGNzJSFRu+GVz1ZTF0Eqk9FuG/aIQBbm5uTMo4kA+kCgQ0Jfr+kpR/PDbjem
wsyCcTYOU5P1sV2KJqm8mSwgZ96fFX0FENCg6oSGcnjIWuQbZcKqrbHM7kXAp8T1muDariDLW+At
Slq0GcVNwbu1MKz5EbxPDsg8Sb9Hv+lTnlbzHVoH6xsWMaCg3earHZTPfREFCd7ZJ38av6SyzNdz
Vq5NweWW2126TW0kd9wBSwKhOr7gaJ1434D4gQ0MsTKUeqGzro0mNPupxY4yDo6AeuDc2uwQzfm/
0ptH6bKLeSRcYSALQSodTf+oeemXY2o0yDKZfnkgBAcrHQI4tdmI6Nip9q7o0FOQBxsQhTVJWJp3
XuuVC+/Pu67F8bLhCzBACC0BKgEP93h3mB3AjuPklQeIQDyRZotauZFOcfCNQgaed8FaBMWtNa8j
NA230/jJ4dFWjv1dk//KbLIaabSQqdAwluq6xBeh/gfSMCX+cqKoyFlqoIBTHuasc64clH9jayL2
ZqZKmr2oylt0x5pPA+clLh0B2evOn1dmCiU+M+ymtTMWQyLrmf4wUF26mUoDwkOZB2ZM4JLgcBXh
H+8V9ZggeEE3C3DG+s0JaIHLrcItDwOgk+tJCrkiEWBdl4/xSZCEaUEqF3kvmAGdgnL7PhxjZoKF
ZfKc8hDmg9gWvcxWzHJEkk59uGDq9H2EBp5yr9F+4OCv2p7IB+KbtYzoYSZlltgTYNJZCu52Eth0
VTjm0oqfGdpve8BOaw+k7VLaDj4pDpSF1yQccAc43a0ooqvctdaNk99VYXPDnGYFcEpMDOggV1vp
THE48Jts3Fye6JMYy0YiXb0iSKdDvU1vv87KrgNlZMsOTZHmceMhq+RSSD3WQ35l+wV8RBJ2Mdx8
b0WNMV1ftn5m+4MHEdc0gn5k6xANH6+z1w4V495ID8R1560ftO1jOvHgLnDkTQ7GPND02c6ddI0e
aAyrB7pzgmJuZWSfqkEAi2aQarqZita6ykwRxVUKxnajmbK7qKPkU2elT5c/+DTcAOERuCJAJILe
ONQMjr+3bvzUcZBEO4gZLatYQcCwB+olFejYVhmr5o0IjH0d1kttxWdiLaQuoGqi2HqQO3DUHf7h
RASsktgfIIhAAm/aSHCeDaE7Pw+D/cMMs/lzZ0VN7LSms4KWcgrVA69ccKdPNy6+QO0US7l2KIge
f4HNR7Q6DHN+iIR4qJrWPqDfEcw+VVUtzPJJYhlkMHhYEdVhtKp7QjuTE6WSN30NU2N9RQPQNBhh
4dz1Ri1ug1LsGjBk7PKhTxoQOYKRMMlagOuQsN/1kPNeGPeZNbeg5w7NHVx84KnR8ry2DPy5dyZy
cCCFisb0QuxCv/Du7XB+Ja24av2qfDRLRv+bs/PqbZvptvAvIsBebqkuy6bs9NwQqeSw9/brz0N/
NxFlmHgPECAIFGA4bc8ua6+10kMy7+jtY4UT8z8gOi4ekPTb9Ya/oCwttY6uim8YB8mkw8FRO2f7
/om+N3/s5pxeICsGbmfJ8AzM059iLQuvUTV0JycK+g15vmI3mfqHWhlXtA/eOENYdp1iOvlOEkzz
7/+cYr00456WmOgqlc7HJKvi/TiRvySR0J/en9d98EeYbFPDBkEIT82yBlCpZT/UMFJdu175nTf0
Lyu+Wn2GofdXMjbyb5BFaxoZb02OQaHXVKAYgjvjdnJ5KVK1j2A5USJNupha/TmABPeYmPKf9+f2
xp6RUaegCb0EAcyyuyjMh26qeZu9Uqjdvkga82gKOiHUvngYgSutXIA3oqU5Oc3ZwEWZUQGL66gU
iU+uSVW8KcysR0NVqr0diumJ6hIJD0PQFxl1xzC2pgtVMvtcUiv66rTFthKldapCXz1WgTFRy6is
4FfbNMOhLYa/WjjELyA36k06xWIFGfPG/mOq5kOGC+GwK7eboYYw0Jp0s3lVZenboiuiZynXL42F
s5lVUk3PA/SR7+/LmwsF1IAiNelK0qeLKzv6osiatlQ9I84OYEXOTf0xbv9qkvoHh+rYhFAyj76r
pylqw07jRgF0ivlZ9w91lrqx0X2yJ8nBxpgb3VeOUd+u2JT7VSFqJCMyI3gsesgXq5L68CFBhBVc
1Vy+tq3zUvey9lSq9kWXq/Slz8pwxb26t2JznMp1mIMLcqqLs1MUNbqwpR9cSaRFbu5kNkznSnt4
f+UXQKHZj74ZZpl2yPD4+9y0gqtZ7tWq2cZOcu4MJ9pQx/tqJtPXyW4OaSBdKn34iVzHWrlk9QMW
K2uMItBE5wRXTsde6gHoGMKRXYLCfVuo+86JH6XE+Zr6Z5+mytSZ1kQq7o0CbgmnHdYGbBdUYLcH
vvfLWO+0HOtTanBWQQGZju1fJUCMO62/vL/cr8nG27eJFSfFQyaPms1dAS1ptEgIVQ6uWhm9yApO
WFLALT5mqUqPhZbv9TGq/hK5BA9zMvqbIpf2Q6Ob2VGvMcUxIoAubo5zqcdA/hs1hYl0USKZkVvY
5Z+i9smxt1P5mfxCX8MjGBwkK4ZRUNeH9EFywjDe+nA0bmEZjHYiUCGMG5LxMbJDZ68aY/yk2kmx
97vU/KlJZbJpitH/CqeYf7HZpBVT89bec6OQaqCQB4H40l3xtbJ14kKIawv86Gym0x+AY+XZV6W9
1qnt2bA6EvCTILNlBfmOwrHyqdCK4/ubcu+nUM0krCbERnEGOdHbA9DIOgnfSgmvBscQBvH4rzOV
4tBVfXwhyim3StP+TpNG/vufx8WBAHtjzYqSPH2346rwVAZZ3QXXAKVWN8LRf85b9Bn8Ub3KOHGn
AS7uYxY11gq38hvZVsp4uswJNHEpqKHejpxLbVuW1BSuskrpDhTh38ZPo22qqUmxKQOacYqk989O
IX2Wh8Z5HtVRPQB+BpDQhOHOqAU4nEL3Itt6fn9N3vBgyStiX0mFwjALF9TtpwkJBmRyRI4XOeqP
glzIpviiUoYHtY66czzEH8wmvrQm0WavpufWiv/UsKk+jnGw1qb7hgWeMy6kOhEMA5M9n5t/fK6c
vvHKRFIWXcJ4+OHkU+zK1hSvnIJ754e6IU8Lzg+5b2VZC8oTQdIXKSkvzVuvS8LhUkdOdei7yhQr
T8objxjSkUSrpHAxdEvQq5pNmjDV3vdS0m272OmifVAGmVtaZrcttbzbJIW6Rkn4Ru6IC87qzSJv
yDssdzQrVWFWNGHRHA83n6tXurGpc4jzcl18A3lruWlnhoekHTG/Uab6WzpYn7XJDo+OXpbQk1aW
s6mbQjoj6YwOU2HLf+tW/7xy8mY7vzDNQOTIzXATkTKRFw/u1EtlN8mp7QW9mR5ztTTBBU/RpqnU
9gsG5EemaMVlaEb5zFfZJ7tEwTlqw18r3zGPc/sdswCFTjEE35FSwPxe/XPsnJgOnqb0i2s7ZcUX
E+KVEwFkhCtW9duR2u7WJFg7qqb/SdLHftfhx2+7cdgU0pBt02LcqUNkXHoJptdmSsR+KFBIy8ZB
ekiScI1Pa/6am68l+4C3CD4UCmUbftDbr1UMsuY5xuQql0O7kYeKzH8TfXKmydkMk/OfjzDDwWyP
ncYZw7FeLE5MqAD+VAsIodsIuOCU7gfJLrd2lSV7M8zqLY9usmIv7wzBPCgwZowA2H9r6SFUHGEL
esbg2pOJ2ZCbThADSceVZ+i1LL9YyvlWzokCaO+RY7ldSuJWCPDkwvHiOjqQJiGtnbnQE7hte3IE
DAGBtk2DQ9/+SbqHXDoNsex13Sc1z6mzFA/SEG8DqHgG0R/yMtobxSe0XF1ddPytr3zsHUAJ14U7
jdeL8TLBAi0SOlWGrFiZ5pLXUDjYWWkHH3gVHeY46CN4tfiYiFbajpXzYo21ce5SKJCzxKd2JQ9y
Rqpfto4CAPlp5fbc2Thkgdgudot4GULvxXcRkcf9MI7BtaWavg8qXxwDgqQTmH6ok834qBdUgwkZ
gidbjqIDIir9Vu/D9tCAVwrcxrZbmHRZtGYUfwKqkc/ArqbD+595d2t03reZ/4FE7ZywmU/cP3dc
D4qqUUJFfRkpze/T7GcAS6k2ZcCo+3T7/lj3T+rcdM0wbBbePAmixWDxFOMtEscVkm16Va57lhiQ
84w63MagsM6hWasPs7+r53b0ADGFTFux/FNrBYTU1Bv373/QfbQHbyUPHcpNigo0dQkBsKfWwQVR
nWur185haOsJqgA5IEkJduilhQXjseqcb+irq4eezqSdlZeqtKXrkT0sh/QA86oPuWtZf7RBBP0q
SolsML1TVbnT2sB3R8f+CzoYZvX3v/xu2/hwUojUYPDilbswVY+RE1NkX79OYb+bBmFtJDV/pkDH
c0EB6L8PBkSSXBZOyDzg7bYBx6K9qTL0axrH48U0smzjZ1QbGwQsjvAsqCvj3Vk5JkfyRUc+jFvK
Wbkdr8k4gGnfMjkE4dxChXPL6uQ1K/fmKJxCtMU5ieDjbkdJU7Mo7crUr7CZDZuuKAHgOFq5klB4
zVLd2FIsAFQUPKMy4odklm6HAZccwZI4WNdUUbuLLDXtpzwO+m1b98aLrWXyzAtFhBFZk0R7Udxv
GrCN1q6XQMbsWqVVIF3Xze6a45wE7hSO/l+rGa2v9lj7H/q2gmktyGSzcWeHdZOEpG+I4uQ+c7uh
sneqhei9FafxJ4DVYHzEUNeVOxDSH8dgMEgVqshqy2Meo0PrGOkpQnrXDST+vQEyWfxwwu5YyKRx
N45f0Vs7BWpYuKUJR/Ym6hJ1S4HE5wEE6xgjtWblitTsinhQ9r6eADIvAjEEbmcl9BfxbAUrd/ju
JvBS0XUHIJCwHO3ThW9M1DKFbeHIV11kYlcDuIXortb5qiQG+rYqEvzaunyzoQDYUQiji3POw0AQ
e7uhTWrEXZMgL6t08tm2vimd9r1p7YsIE/DAlRtE59L+nofjS5/ErgKguoySowb3i+9sSJjuVK05
qmgKSdafuv2b6H8oClMrVqkLC7cok31DVVn40jZRnzVqFPAGPBQUkjKSdqn0ye7GBjp95RnCxX2u
ZDs5kbZNv1IfvwsG5lnO1ClgwkkcLhshWpz3Xu4LNCDHjkhfrerLEJTJbzF1H9+3Lm+ORE/C/woj
lHZv17MPtLCzQ33yusgav1DkfuBkZ6epaZLd+yPdR5tMioTyLCpFL8JdrxKIQMU3nXLycmMA/aj/
qpPk2TYBAuZdfRRdrrn62PwVFUqFRu0mUXLteZTjsN8WNgl8uVyxdPdYm/mLeBTxI+FBIiS6nXys
qkIeZXRJw9pqNnGr6qdc7ULXanQ/cIHLFbtKHcxDmij2JepSajXmuU5pD9AGKdtaCtmSzizsJ0sr
1G3eJ9VKwf3OStKdqNCViGvNN2KXbz8wlwn+rNxSPGlyopNhl3iAcX1d2Zh5mrd3ChQeF5mdoU5C
D+LtKF3vNHQ7qCgKE/ftFbXvY57OxDj1+KJuE/r2tzZ3rlruqEczEcPGn2QwcnSCHEwR0hbaFK31
2IX+7z6cEVFChGxlrMRuJ+npyjF6RaAsvpbKIa1GPInAke2FGxNHeqHoodR6lskr2DmROFi6MPYp
PIMlkUednB1DGh8FghhuodfygQgeXvgMEmk/0KprAlPTIdUqEysFlk4ZMrgsqgoVDqVqx01YQGkx
KW266SiwuwgRBoeutSTL1YKMKeU6aTM5gQxXz9ODo017J0vrX7FaI8AMFMQ/lYYfbLNmbA6Zk2TU
XXv6bkZL7EkjqCfOeb8Lm6jaDqMqzhQf/6SjaA9doTUfxNjbe9T/nu1RcTiIhSK+94PseE2R53sK
+sPO74wnXu1LrUXOoZVgSH//OLx2ES8WmO4P6BReg088tNvjUMSVkGOtGTwzV3neHKMJngPkRPvA
n0DYl/IW9ZDPtRL5T1TfLU/oOtKmsimu1VTanlYQdbapJQ5lONSHCRWUh6YN6Z2og+GpAF/yMPqx
9QdFEW1Lwl92UdWtjw7Z15WDfRdBowszO//8AflDuuN2Ip05xMYYhj2iNb2yC5Fm2XJ8u0OVKfIf
TtevshFQQTZj1+zjoVLWkArzvVkuJKB8uFiRlpvJWW/HT0tqHDXyoJ4aRdZnRarBPVuDfR56PFIc
kPGgRKL81BpB/b2WiFJaGLNqxe/doLXXtGFfS+uLr6EDCsgVpNcz8HZh7MZAU7u2aCyPdrnoJJsl
OFd7MqyLOYwvk93KHV/XQIMWdRqp9qj+kdLz+Utpk/GFgkP9Uet8001xDh+jSnaeS5DsD6OWWU9S
naaznlm8pxUrde1CTukQN6N9M0XdzhwCQhtnpDm0qEOq6qleGSdVNOZ3AODhh6woCmflDN+5JTNa
ExQ63jm5tLvSb64FpDwru/U0WBJhFKojD8xNdAABrGyqsq9WMgP3YbADWTiPtQPGGNzNUgqjB1tf
oNBgewokkHuryKbvBBDBo3AKlEziSt5GldLuOf3dQR+mEhZtvfvdhlb+AxRetcOiqhsVwaSVhbh7
QEggKBD88dqSU7yLVMZOi/QMOSuvgL6QZr/cPBVqv0ZpMj9DN0eLqskcbFMrJkzRl5gmTckiWRWT
4zlq89jlqvS5UfszTYPKz/dt09sDESmSQARJsSykRmloJF2IsCj07dkjnJD5xvLD+lDUarQSmt9H
p7O4DtkXqu2vSfJ5af+JzZFv0UZbTWxP6sb0d5ZF2jMxqPzNrNCIcaIpvCSj+KpJkCcOZT47iKnz
IZBHw4Xgpf4uSVIEMrcwj2M6pjwtUvTVzKXu2BOEd65GShFSDMP58/4K3b3lr524lLZVh4OPAbz9
6rFNbLQ6G9tDbgJ2P1mpXVMgKQYCt+svsT06j5KRjZ+mMl5T7rlLuTD0DNmeW5jo4l1Su3W5ERLo
oVdrt1O0k/sXa7DkbQ/PW9WYoRuP/lr26a3JWlz1OckDtn9p0iojEFocS7bH7Yy3UyeZ267Igie2
FYlD2uDCi01tqXHNcFjLMN2HlkyXHDqtyqBsZL7idqWHKnLCOK9trxGj8kHOIEjTQggdpsrOH+Ou
Vfai9p39aFdQfwe2PW2NRMk3mVYHCMWUuA1B2V16o6JUV47ydzgxaZMR5gSpytSmhJFlyNJNtB62
cSNfJgM5LyMKO7RJebVCf0TlwwhhdJromDw2TWi9diQEOw5B4/bhmOy7uho9CaHMgGQOck2R1HTI
DSEo36WS7haIFEwuKElxrGQhzuE0FRtjok1Xt/2Tn5XFKQq65jFCT2yTl72uuSQ4xCa1h3FjtrL2
8f3Dq9xvKM3nM1KIqJ9+lKVmI7ptikjaGLU/STPQDepoGkSS6VGkE+JPRqPGm4alfcCn/1Q2ibKJ
GlNsIZ/pTviKH0SjRrtQyToaRltwAn7a14+Wr4udrKhrYIV7W8S3glEA+0hiTVnSOCmd2Uq1SKh+
QaLzw7eznTbRPB1M4uX9Vbl/zChCwNAzy7vg8i4ZboZJFOB+Gs1TpivOKiDV3rKOjVp8HE1lxWW6
fy8YYAaO8mYCVlsaWCsf8lBLDJQd+7B7UurG2KTdIG3/84x4nNkkUulAcJZAH3NQdaoIkuaVo4r/
1bUIBqbhz1BHX8DyQR68P9wbkwLLTmkfUw4CZ0ntWyppi24RdcpJ6qlzWq1PSc3v25V9uocYkqRl
XlB6oUcIOmThb4551bcm8YEnB8F3ow0B0I8+jX+13ESubBYPYhyi/TQk1Q6uDP1ZDeMP78/01c+4
fYmp6c0wETx4cE1LCVt06qdeKSfNa6Y43mlp0h+nTNjXxvCfgVOM3+jI40kwqjz5rBRmuTHJ2g8O
LdZtNGqPlRp+EcbYP9LB0D6UYz/spUa2DxrM6nun8OtroOSBG056d/KTnsRdVz+Mie42QUVDdK0W
G7tLH6KY1pwEwHa+s8DRuBWtwtsqEOE5ypR8zfeaDe1izpCfUIfgnSZaXgbJVTiWleO0uifSFpZ7
yxouSY6LpcWJ6gWWXX6pJOdKRgqLR6UAWINidd/eX/i7UANvgP49XC2CaJpTF+lMI4TGp0o1zbNp
Tjq1hoFoNe2VD3lqt1vo3n40RpPtQSt7ZjlqK67KG5YI1a657kYcD3Bl4dnnihqJ3io0LwmNi9o1
auLmGYLPegUk+f15vnGViLwdE4wW9S/AnLePnmKJEYX53PbyfhQ/Ayf7XiJbv3KK37pIbCN+5Mwc
xCGeLeI/rpdkFrIkIVHgweRMg03SSyAcef1mTkNKSHV0saQuhw8qsw5G6v8pY/p23p/oGy8RSSH6
KSCHwtU0FrFbHEma3Wqp40Hrf1H18Ukd0/TZJGu9Gcs8vTgRT2KKyOn7w76xvjQxzPke/OmZieV2
5lNTC51so+PlaazsCydQdkGBouj/YxSkLLD1HFYwwrejpErahVXrO55E4+k1EfJFU4bk+f1B3oiJ
aA/jfs998HO9ZLGERhs4dTuYtlck2pUqIdqjNPCctbAoLoWply9aro+PutV9joJBfjbC1Nj7tVXv
Ez3rT7EVNOfWaFYeuPuLqpJSnWVfUE1Dm2W+S/8crVIZqRmBy0JgbvwudXXzEJW0D/pO3kWbSG5g
5TJ7usMjTNBZ8nV75S26P1e8rg7Da3TPs/6Lo13ZcqDEClGFjkTjuc/6fFs3pXC1+LmsYcnOsi1J
yzVo071rTo8AjtVcb4GNYPkyJaGQ7bFULM+a8q9J3AE3gzgi76MXSrc/NKnrVkzSfSc8Wfq531Zl
inNdYLH5cRcrQV1Jk4dv1h7GyhCHwpnghxr96lExg71lV8qDHol8S69CurORXtn24Bg2FO7XNKzu
sSczMAFPnRaVmRB1GRXJUtEToGKe2yIzdqjWk8u1RZR+j6msPNTZWHhNZiu/ZSdAgRdwyTjFW2cY
gBrRQK591mW4bFR/SnelLofXQtNIJWm86//5Yqo0q/N9OCoYvmWDbyTSSi5VfEpFF+bVdLLHpG3D
lSvwmsC7fTBVHEkM+PxogX9e7A2g4zZSqJZ5QZ4ipxqGyKVEohn26dg8hHGabY1mGndZK6t7R2s/
1BMaSYXuO39XLMQbx5LnEuVmDubsDmq3l9GXIMBTC0nx+lGJT0E05adCNwiASCFFMMdLhf7dD0d4
eLM2PiS1NV6FVp5a2ge/1UFhPzoFjDHEfBVhzYgw8SlQ0/TstGtR9b3VwLWAzp7EDlD4e8pWCr61
FCmmN6nS9CeoISrKOwWBGd0dNesYDtGnRKmn7zkcUytH4jV5crtbjD0z+cLqQcF5iayR2kmLemcw
PZQUXHIil6bUCjd2oK6SztP0q0p/l93wK49sF4DaKTPbs01Cws0m/DzaWdCLGaJHq6ndzn6ITEgF
EOCpDYgcnTV+yntHhLML2QIQWsiuyJvc7mcY5mADg1B/Cm39b9aJ4ilNgmLr6F14ev/o3MdEc/RA
B/zs7tB3ufBD5CCqpbTo4XVXoPcrkRzY94mV72oAF7s5cF9xB+6LV4wFhRTYG7xMh86B26kZckNB
pEm0p6qHrMOWU/0gJYKeXpGYv9TMMc5mmYVuP/v7RjyLOvjhjpSI/jExQwmF8MjaV10pNnlkrjkN
d+xe5HpoFCcXwQGZIUOLR03Cuuej1phe4D8BCigqlNnH8Feof5VSZSsgOOpi86HLsgtq48MG4hs3
Vn82xvRsBvVDLR1NG26hj5L0IZCKwXXkp0p9FPaz2YG4DRMCcW1bOdTGoVsaQOEO9bHJD51krR32
Nzw/ZoIXjdatisuwZDgluJ8ykz8k2MLPYTWLA0wV4mlRWzwHvh1va7g6vramUm9ggCoOdSGtdNjc
2yQiCfioKBi8xoqLkwXbluoEkal6Zi+US5FIz+i479pef1S6ErSf6D+9f5RfY4PlBedUAXwG7Ae/
wMIlCJTGrMIhIBo20rNuVLuOQkWIFktc17u4fbFB++sSkHRZ7Kcx27Qh0EgzP6Vl/jmQzU05vQx2
sZGNc+hfct13I6nwxmHXxOHGbtRjoqEOhIx61ry8/+VvPCSsFX1TmBEVrORS9qqUcysLY031CKuH
pxAW05egGyIkdGplw1vGA291wc7QJflQ17qx84UqtvUEEP39L9HfMNAkeLgGXFBi3+WTNqgiQ74t
1eFtm8Ad6A8RGoVFql5j0e+c+EWJntM22tpSeCyhoeQSgRQYd5JR7sgZXZ1wr4bStSs+D9IZ5KRR
fY6kQ2XADWf/EvKTAX9dcUVj5KMZlMfSyY69pX4W2cmUJf5L4FlRvYvkp7YiO5dRWAlCgBBN/MtX
jUOpTs/01H9IMhQ1jIY6yCRZn7PWeZyZAwhd1nr4X0l5FyeKOPiV04UMC83Gt8bKzOdgtehkr4Kb
SZcw+5PvmvEXaeg3La6PsK5j9JGEX02xESUJTaAhdQmHv5P2ZUDXKeg8smlDH+6LgK55OqnzTD61
tvYdLjzTtbLkGT4Hb0INrPmUQyskG8f3N/SN4AFyCTojCDExbZo1B/3/+OnwxsDeVrWTp4fGdAkl
FcoDosVrWvjpXkxqcojqvH9scz86yFLlA0aP09Gln7rdSoacPFhd0p7CoLPXmhXuQzQADHiSWFqI
68wl433fxdpYgAj2hkacI9T7XGH2xlGxE9udNEsiuZs233FExz1OXPerySaxN6ZIdh0n/5j76fC1
q+oVI/KW4aToS28tKAYKF68X5J/16gfV16OEljZ8IeVc6+o33NsQgtvcee7SUBxMEwkerVLBqJFp
PluhtkZneP/6k/qAOnDuRGZpzMXr30lOZOQa+I5Ai48KNAFgBOjYepjCcM3RuO97ntMsJPWIaaA2
vusYMXxo+7rGH73aHrszbFuXSS+Ts0Hb2mMQw0RX9rTJoPIcfgsA0zaggFIObBdOD7zC6TaLEl7F
QhPto9Opyg9HCqyjWgXmszxO1qMmfHnlXbkvq5NK4EiDXcLMq5Dm3Z7oVomFXZbO4LVyeqatYvBE
Q+HbDWWVfKAw3AQL7ZqDpT/X8hg+yILCue+gKd90cXCGiFC4qh2OT3WVDp6SRvZTb1jwZ1nNBaWg
ckcEdQiCGv6CrIyvbSP9DEyIWVZM7VueF2wXkDaBD7ABjNxOI20nHRBbqz1FVbqFJMHfAuPxuklr
N06hrwx2f9fwuoiTqWMBebKWjg3QPTs0ylJ7GqRW2ZSSZm3Luvrzvq25P7d0/VAuxqYQ9fCg3c4o
jsaoAIqaeL4eZl5p1y+jcIzHKS7+c+w/D0SJlLwWzPvyIk9H57vf6WqdeFYgZUen7H5XiXOOehFt
eiW+ZPj+bhWn/5nGCbi6QTGQ5hWgspy+2/l1uR87kZzmnrCc4LM2Gd/UMfyoFzFgFsduj3GY+/v3
l/R+3+Yh6QPQZlWVu146n65sK52a3JMC27xA+6NeGmMNHHXvqc0IQOJXog36RS31dl5yr3UpLB/4
OkA/dlEz2uRc82hnmanqDqo6uFLSxSvX+N7RmGnwYcihXY1gcAl4tOws8KH1LrxsNPoDT7D0Uhd6
+1RF9g+n0i+UxxVy0Np4yX1SHCv34b43gL38d/j58/4x88KKpCmK68Kb5Mrt0mc/eZRAZfUdMoE9
ClSy8RGBhqMO3D1vf+Z2RzIN7qAq+1Aiv1oYn0p897g5TOWlQ62KtPp3u6iuTiAQ/1JeQmeNrvGt
k0C8BZsbRXsaqObf//lgR86ywh4FCvU9VM2N76g728nXNNneOgpUXIh/eAIxroubJcu0SBuhXECD
EwenRIQsTpx9Hu00c8eora7WpK/5AW+MCXUR3eOYc5vJLbZCLUeznkwj9ebyvgn6VTfqF0NKt0Ib
d1HpbypIlNvuJ+QST1HxIXXsl7yTNjzeZxj3r7oWHrJ+7U7cW2dwCTPaiKMJkG+Z2R2mfGyLWMm8
KO+/NKaVkxGRzdOkp7BqlMVqWHy/CCDwsM64Q9RgMGy321uoVSmYc+slnZ59iZMk2FelPX0Wowrk
ShX0pid61D/FteqfGt15ybjQnzJR4g1Z8AxWPhgz1zED7SVtMnGKCmv6kTpG+PF9g/RGqDID6DG8
+EeQJ5kLY5ELAyBYVcAljvNyrC3VvzS9ZtYb3Yy/Dk5z9bN6X+Wk+FxFMrNP5YQCeU68sfIG3G8Q
gS0vJx4tmDRykbcLFtlK0Cc16EW5gpxUk3pp39ZOecgLg2qhkq8xtd3nmxkPp2M2ldSol4UpEIdl
lNOS5YkOxXY1LYud0djRY1rp+8YelEvewyvQiiHarqz47M/cBiFgUCiIgsGbKyj64k6q1qRJdme1
XixkYyeyWj10oyGd/ZoOj7TppecwGGgZKhoo0mjp/Sb4FYyEMLzJL+ptnzprdDlvnFbiQ4BQgKI4
BEsxkxhpQzmlaOOljWoe8WT9s2GU2ZYqXf4NsK2z65Lh2/vrcG8AeSvAxMyJZwPKrMXr24xBX+Zi
6EiEE5LaSmxtJgXOs/dHufdhQCq9NolAd0r9cf79HzMblQhtVElVepBl1OAH0/pgK4X8PIWOWKm3
vjWhuX+I7lwAAuzx7VBFk5SjbfuFNwj8Bh9MCzmhalp5Z19LErfHZ279BV6BcWXdlgxW9IMSzmSy
/xTVVKHNMclOOFCXLDXMjYpEzK7IjZ/FqA8PHTxyf5yGlnbNIsJOqpjODaoIOylJ641pTD8GPKN9
r/rCpYVeg0sggQ66MNPdKHX6r/+6E5wrwhIahsF+kjO8XZ7KbKwRAIX/hJo8eZqYvr3czOpDX5G+
fX+oN4I+nJDZoZTZe0z+YivqFDZf4DClR6vHj4Yo70VUnb/r4wBBcGE7boLlPmqyRPHenmYuxqZe
OXjzEP9uk4aCHa6XSdbOIamwnG4ztFaVGU3zRL5T2ve2CHbCGe3PnZ2IYx/n4tgZde11oXbJO3QK
15ZgeaU1mJxmCwO/MXdLX6KwxCgsUdi99dRC+fzQ22p5EmWwH/yZ6k2OdlnErQ41fSI2j7+J1vRP
Ukf7X0O88VJIHaI/SRnux1D9OvhZf8yF0u7e36a7T2RpCPxIh3OMeZTnC/XP3XSCgJ6RURfXzil/
h31vkHOxq5NsxLmnVQBmNZG1X98f867+NiuHkUjFR8Xh5K/FoEEG6Tk95dE11fTgQx849BcZEQwy
CSVPe6D3GjrV8ChparMZaim7wFWebmJzKgw3NIq1gGD57L1+DhqY//NOiLZu16AFSgAkzxbXXnJ+
RmrzNdWMAxKwaGaVebdyJue53ZzJee7/DLa4gsTMgnS9Ja56K+wHP26QRs/gyn1/ie+nROPiXMrF
ucUpv3tZlS5Qx6ETV7Vx0o924hODsMubCo2co0JEuXLUlyaeNIcCcBE3hpsGM8/CxKvkc4SfMas+
MH5Ohh6fjLgpNuEorT2Tb440128IUXm5lhY+1yXit3YQV1Q6bMPN4O5yk6HTJpfgMdq8v4x3hv51
Xni9oHrnJ0VezKuP6eTExNM9oDSbQov2mj1XrwQUgv0wTJvJb1+KGNQR6XA6caydEYxHOZ32RRo/
jtNIfwVJcXSHNjg2LrQq+0ALLrDJnEUQrzj9S29q/ta54VyfAXm854tvhUbP8iPTEdewGFUaQDL7
ZWrUbFd08FDksui3+Wj4O70Y1uLOt/aEQpcBlSPRLHXA2wuUxXZVIS8nriI1dFdpI+1BJL7vBrKe
/cemo3mSVIbneYJE4Ym/HUqazNGoBDRcobBS5GQHcyM5fb+y7/eXdL6lQPI4ZniJy7KmH8ZSE3VB
dC3oa6RYEOOG0Um4f/90vXVJeRoIzzhaEJjMv/9je01IDmlR7MXVd/ynJPA7ryIney6lfngS8Kid
/j/DzX26MF2goLJ4kAHuoC5ScEdp84CI1PyLi1nuHMn+qSbqsHt/sPt3hRUkP06dDMUBPLHbuUG3
qhbRIGPmhs5whyj8U8olVF1t1B+S1L5Gav3r/RHvD6EG1QIL+ZphBvV6O2I3qUXY6j1lcN0EV5wM
1R7qz9bttLJfsa53mQ4cNORxdJIdGNgZZn07VtwZNFRlqgFkQ9urtb8fyIJuB7umHblvzlLfSFs7
tH8a+Qc1UI+DeEz0az58CtNrXQE51M8KGGY1JB2aTHshDeqmsrJPytwXrvTN3k40mKTylc++izP5
bPJ75Cpnmj4APvOx/+fA9YUwB4fw0otRpHGjVOu38JTju4aR/X/UnUdz3Ei6rv/Kid6jD7w5cWYW
QHmaopNEaYOgJAreJ+yvvw/YPTMqlIJ1dXd30TOhVpMJJNJ85jWrpDLKTzGKga4phHmryF136BRU
XmLLERdW/i++FUkOtFxSD4NQYPGtjFrUZpwgzi0ioVzNrfndIEVwWgFvX3jp+Z1O71trdhAApsDh
RBqyaDch429UTiYNxzwMUGxCNXAzyHX+6f3Fd76VT0dZvFARlKVZ+8FIGdMGm66pGDjYyjbRaGr5
wSX37reO4fKlZr8zqOm494FKP/2QioTwjl034zHIlY3U+E+lrfpe0kAqDPEEOFT9ZykOrlvlOo/v
zP4QVw9R/HGMj4Z/rQ7fAvtoxHfq7Hw6em3VeaV5B0zumJYvTfK1qQ9Z/z0QAda/CPBsVPW7PX2d
WqTs8RjAB9223db/3CMvPjoHx0bPRSD+/SzKu2C4jpyvvaNhUlDDuN7ho+c5yqNm3EvTkyyvyWyl
/l446IXFW6P64XT7XvmIbH5HORLzDdcKf0iOVxgZniM7c9YZ+poHn3opcfP4G/30JITC0rxY0Wue
/8hgyNu+TphxGJuDon4qnVu7BQGlrnKkhCXw21a6x/bEff9rn+U2s2ElQFNUjKnLUz5Yzr9tRENI
LgV6sKVF2TrKR2T4jW/CGYKrSg0D5OEzZQ9dQr8ugPW56O5alwxd3sLkxSogrZjRgkTuKHzPu+yn
7Zwlgw2Zy++PosY5MpIPcbkbDfGChQSFojB9pQmYrqbU+KZgiSgrL/FIpS93W4A4FZ512qGLpuu0
ebaH75Py6ii71IbPId22+osEsqKYypukuBrEJi6sT3qh3hvZizXQPUYZw6Nsd+FUOA9ggAiTm9Ls
4Mo9o/oachhavZlqRzWCf62FTxKVUy+CpLPRcyO/QrPf1ZzKuDDsWTtXe2vTgQedXdgAOSxCcqXK
kTgzhvHY6nyk2Gqq7TAhfpkavtjqMYg8tIc75TnS/K3I8vQxaTXjJirS8i4pOv1GtK3vmUBjf/vC
piyDLx96o2Caz4CRRZIYYYoD7LFBkLZAvHqjd7ntUTNzqxmI9v6iPj8oMXnhLKHspzkzAvR0NWH0
HshjVDAakrebsWxzCLDDJTDEWXOUyeaW5uifJTQRPF5sHQt6rqqUKrT2TNr7nMhiD5QZU87HLstY
g11IK83Ae0gKvDgAnTkpX2M//2YWpebmdfOI1ui2TlKvG+Dca9NFo/Xzo3xm1nGrU7cgcVpmg1HM
X4sReYOyNHokvjTpyXCkyPPxMnqkxaL9eH/ez+9CfiFTj5QpSGRg3afzjvBGZVIal4+qBDNbOGGz
6YJiWGvmpdj5F/sLlj4XlUEjcaa3nI40ZfoUSgGwBQu5s1UQAWuE9tu6fjhdB+GWopr/rTfaD++/
3xm+df7ixBygiABbAwCbJ/ynY0rLCrBFYTode9jhHzNAile0vgoE95XxmFPQPoZ51WN6Q46vS9K3
QkhoV0Vj6QktAEpBnrftYKTuTRjwrpzWHXZRffLl/cc8D1ht7lNOAmohM65/ESdEuHvEY2Oi3aH5
BcSuRrnPq8a8LfUp8vrIiNda117qfv7i21MEAYEM7ppsZqktmSPlVvu9whchY54GxabajR8EUIDu
wio7wwjyFWCag4CEekP6tBRyHKURmJbtgFlRY3OldDK2vPX0IS2TCcSlI/TXsUGjyynTezoArokv
5efSMYatjq7i53pInrSgqzed0LTfjtDgpZjkcjwe1YolhUzFwD1shrI+0toI0EYyJLccyuzC8far
ZTh3+t7ulvk7L5ZhWpUAZ4yqPkbNBKooDccrGwE/V4E6eCM0Sd/EQ7WWVRFtCETMVWT1SIHn9RGt
CG0NKCvfFK38GdrZ5KWzA8uYDMOlhzw/hGcFLNoAcCzYoUssuCVUpLmNujyG0MA+6EZf3k52/JwN
kfNs1GFyE5vWi+Jk4kGyOv22saIWgGfT3SNO/SmOanoUlZxeuhrO1LkwrwdNAekDJ8PZRWFxN9ii
BRputsVRtM8ROmQH1a/rg54a/XOeg+TJAwdupj8a1xMeQXcCU5i1nJXhcyv3hz675Dz5q1liucDN
A98Hp2zxOK3A/KZt6KimQVg+RU0Rbro8mdbvnwi/GoXclboPVAy4w+rpudWC4RYVMPujZWfhdTtF
qP6a4yXLjXnZnQZxIMNmbhaN2lnmZXHupCkoB7kqKoj45EOQKat1ZRvTypRCQPZD/JsNkvlLMha1
aAJHDSDr6Uv1hl1OQ6kWR9zFxJXcygSAvXWhj3h+rHHO0OQlbpmtWJZbTRVyQOZtloh0BAHE8ua+
GJT0m4MC4/uf6FcLk7LT3MJiv8yyZ6evoypTaKWS0xy5yBDxaBV/p1rx1oybcVugCfG9rNVdJMT4
pRvGyAPm2nqtqiUoRWtPsZVf0ic7w8syv/MZC0mYeYbHsAhvSgEGI8bA9diE/a7VDdeOS2S6MPX1
ITNniewVWa89huyYVeHIa1n0zmqS2/YTvosz81N3Cpr1Re86Ibo1Duq71/ys7SaZ6NZxjyAud6PR
fbGzuHWRlhyfOuHI+6bAqVBORT25oRYBn0sz7ev7kz2HBycrlW4O4ckM56Znysc9neuyHSbUPkf5
KDfAV/RwipACLJxDq6ATkmV2tO9AYz4VShntI1maLtTkzr815yJyaTTK9Zn4tizK2WlYO1OcKsd0
yJIn33Z2ZTwNOz/VNiAtQbt3jb9F7utLXsaJZxSdubKwc1An7PLGqc8vNAHPFjmPMzOWaLNjRXDm
YhMopqC5lClHmvfpIVWD8HqE/vdSZf6lfPPsJJqHot8I6Y71hfzN6cz7bShGwykUqgvFdCcZVuMN
Kj3y97/vWXjIKDYurdRkYErAJDkdBWpBGiJvLx9ncrCXqiLbaYXSozc2Dke2Vv1YGUa3rhBcv3Dt
nXEEuPIo6pLBUleDJrAsXQMWrzrbEc0R62Rs5bKkeZZwCVkNWa9eVUIZd1ZofMplgIhxEYCdxOrv
OLah/ThaWMrSTO6wDgn8xxSx8V3Z4atb1NUXMOt3ZOmyqySOOIzOkB2lsOEepyzzQ09nvgkCiequ
RDZrow24svaltClBSKzS3JA+0zZRNyOWrReW8lmsyetShYWsyj80SxaBeFpEToe7NJ3HqkYWlfrV
yprw+4xHBaMAzWnRtbKS7YXPOx/tp/uXUecWDVBCXIHO3DStyU6yTm+OqPxtQXVYzUeDCqBUdkCk
1y2xdaUnnlpss/oJXRy37w8CMoaUPwcx2PDsPmia1XzMlrpOrfPe7xGMUMtZ/2wnxXhZOS9lr24S
Ea/S4laEEg4IG+Sbw5buh5LtSl/DyhKhnUh4tp6sA5XpD9E9vIFzHiSGJ4liFXb9JrbiDUy8nZX2
a3i4K9TwMuAJYY3kZx7uBj1fN3G6mgPFFFHElB/zMaoddkIPAHwCVwFfbK81o97kNsbT/H/Qy9gt
2xs9jVa+tAe9vU0txUuCrzJPM+jbVlW3jT9uM2okCEjVXRhzMUKNf/8jnKe/FDjoj1nklXPdeNmS
zs1GpldVy0e/ndxSmjo3wWQQ7TbnWtLG4DgyW9sBNNNKNdMa7kszIUCZVIfRtH5IWlXsUyO3Vj4t
Cg9j6GAtwThYNbWt3ZC+XRIVPtO8AE2O7BelLtYMR//SaMNJbF+RUpUSkyGKXV5G1TUqrQpFw166
0qdAuQ3lNHJDIN1Kb+truRb+ukk15QqP6c9AHI65RYt8FpOpvCmJ+42vOfmdlk2Xbt7zMxKMAS1+
yrx0HehDnp5e5qQLrRnBSpVUC1ZjNgSbUbWq+/e/369GmUkLNGsIPGldn47ilLLRQQxsofrZWIkV
COGaMgpt74/yi6uOaAbEGtJIc0lsGRTWbR76sta0d9ggWQc6YZ9VvBDcOlNfBxk+n6Zn+D52W+py
XlI3CNhY8eS4WZBEV8yvsrrwPPPknR4dwMFok5OkgdJFuuH0tYusNupASsq72sk1TyuS/mjnqHbn
UWBsoip8waO4W/cA/Ly8IPTCwN7yokQ8vv8c57M/wziYD0SuoZ8vp8WIgiHG9yW/mxzrxdFjHNUC
ubhwDZ4NogOFx/0CGSd6zGdNktxpAsw+Yuk4Ibp5DR+R6l8zFBdO47Ngah4FWUMWPwQlEoDTGY0j
lqmmjNJR0otpLdKuXLdm0e2cEhyEbYfxpo16cy+NtrUFHyhdiNDftBBOviieZQBDZ3lyyjPUPU/H
19Qp12KjN26NPkKMHXtWVxlwq6mKMFiR4ukwtKgTuk5EBd8eUU+Lsu+j02lulKR3WoNUWaMmo4cg
zqe46wASBVKHvWJtqXeDE1s7m7bzVdJ0vTti+L5+fyGcXaBkf3C6EPbCc2bWAT59+mLIMiGEkRyT
rFJWVJ9y+FQxBaNebGsl2ptRK1/ak2fXJ4Iz3NWzliyfjC93OmatDzXTSIsnw0XJE9iZ3PUx0iHW
UOjfrEiL9kNBbVqZJuMGPwx8Ln2z3DdTZG9H5B2992fgLPqkNskmmDVLURujtnP6NA4a+34ZTSVc
Cxu3FSPSPlUICv+QRkm/sPvPNwSNMxUbXRp1YCWXuy4cDN1PJOAKlZQnG8oOwJWQUbwwyln0yayB
0oWFMn9V2iqnL9TCbxipXcRH32rzTRzig5ogX7ZB5jz4WGV99Ckp/HBT0/a6MPJ5WxRBMIxDcd2C
5zhnkadDJ0Pv660pymPbC2M1hHJ7gwNDjP9gvCn0IdkE8DrdOg2LvYXHQYdYoxfnevf1/U96fiTM
4kZcuABoKMIv0WK+1ev0aprsaBjgRJAUEVthWJ4Sj/19GY8jMug0eAq9R2LZb9QLs3C+pUiqkMgH
PPkm8rGISXsVl4hJ7rMj1JrQzSFMbfXW6FbswIe4S+x1rsSXPNXOa3KAHzh/bJmshhrLsiKNHOqE
yJet3nJx6WsC1HJNpFdmK5HowedAkrNdKE8Q/AskT13KPqFbDC1y7IGZ3ORlonqFmEqaj5r8xShb
Nn1SJtqVlsrO7+63mVmNJAbsahquwMpP10g85Z1dDoN8q0vqB7rkHRUnHe0ev7tw/Zx9B/AZJEHA
WyjTwumed+NP1XIpAy9RFgw0SUcryz5b2E7mBdITdZ189DP/Ui95/n0nF8E8Hp2HuQD1Vns8HW+q
9bym1S/fQj0VbmgNkWcGaXrhrc6Oq3kUJKPJdSg/U309HSVPUh+xuF6+laQMHWy84fYqJ7ZLmX26
UOE6D54YS4fK8sZl4yBZHI3lEClZNjXybWiqj9oMrMXcJfF0EFGvejt0266Rb/xSfYzMxlXB2Vdu
UgfONsjoluaD/f39bf2mUr2cYR2cAyEFzQVCx9N311q7jgankm/toBxXuRn6a6RA4oNSaK2byr6z
jeUw2U2+HP8oTZwxXTjJ4RdHnTSU20XmrDHUarZ1YAkX6/F849Oq2Jp2Wu1Qmvw+mGm4Az4pbeXE
ePWTpFxVtTpyTEnaldEn2W00FeFLZfrjc412+y4tVOOqjXTzWOVC8TjPsV/Vu+qai8x5UvL2orvO
fHafzgBNTMA5xBsw2PCPP50ByyriuFVL2IVKa67MHup43yn3Sax6TtEbsJL5101fo9un2YFX1VJ1
IWA475VTVsCriagLZNBcbj19BN+0YjXI4YKouXTQDOm61YJmXdXWcJWh1XdowvSln7r4KpfREMRg
soR3EGt4bSRZdJ2mTKgWTMoWZ9ruhylSfeU3NQbNKfT7uAx2NUHONubKXldEP+teGeTrxs7KQxVp
wpMlpPe9aYRROY2aeZP7ke7aRSZdK5pS4beYc9ZbaDZF+d37q+8XRyzCINTJZz0fRNuX50k1SGXc
VgkMm1GTNjpK9L6pNQhtRErFcRmJ9jqTnHpVJ9Mu7adHUaWrVMP6Vu4aY5/F9GAJAoX/SP/TWVHU
OLZ2r104Xc8PPR4SDghpFTEGF8Hp17EDcFS13UhgxfXq0IwhkokpzKXYBqMS1fHgNp0mX7jxzk8+
KrU0nSh5OVx8S+W9GCuicuZjHKsgmB7RDKtv5DC+1OKb1/bJ2p/JRxqYzFkPBAG0xb2KfnPFSyCg
ILP+1VHv18XQJ2vRxxWA0oseBOenH0UFmkeEUdT3gTTMb/3T/WGbnLRGOirHOCnR9y4bk5pIOzTP
Ra9L68qvcSbQotuxUdR9rIWGlxToxqvS0KzUOB0egb1dCu3Ovu78SIh5EVtwsNFQOX2kvEEDxBpR
0kF+7pl/Mi/NyuxbVgBTCXQ5+jD6l4TYz77t25Ag2hHvIc9508/9aRYwiB7MsfCV4xgZgSeQPV3F
Q9H/bgkYFSR6lrPIK00iiuKnLybLyFYnNESPeq0EG3tK7ecW6fZdJhXa4/v7+Cw4JDJjGDpRTCBM
scUOics+RnYYGT25TtrbKLlqnRojQMeRUg9xIU32aLGvVdTeD5CELwx+jpDB5OtNPJJqEO2WJSZi
SvAzi0yRHXvk77ZIL/q7xLBqChKKAnETeyt53Vfyk2yH5bprUgWXgqJbZxTF3bI3fC8IzPHCkX4e
ts8PBeyYeZkphUvOup10Ehd7mB0jTW/2FLXlVVEUzjYJasNNaBrtO1l9CI3BS+QY1aYo2flqeqms
eo4F4zGojszyNqQRJBKni0ADUonBT58e80q5GeUouEFrU1sTZQNkUqpilcLpWDmtnKyGHHPvNMkv
BFfn+4uogtSB5IFqwplNRjYFCVdLB0e81R91XQr2IkY1SwpLsULLa51q1aUt/Yu3BqcFQBqOjoxJ
jj4HfD9tsBS5TtFkRXocy7xGhrV0vtShhBudSChd9rYMvIPKQUzFjEXaVOtmcCgSvL8pznf56UMs
4oqMGlFS1216lJJI2lSmFK/TIg4+/PYokPvp8dCghYS/hIdlwlGkJIvDo9qHYOxkRVr1OSSm90d5
Y6OeXhSUYWgZQttGBJCa6+mMRqOsV2LMw2Pg9CsuczdLPqZatIKrtBmMZ0e9i42D0D7qfe5Zse4C
onWdtF2NElbD7a3lj+gxR/gUyq6IXtQpudXyg6G/toGOYfyjGn7wB1wlEqCXbe/ZDVCTKt0RmW/s
vP8AEeraDrqPZf2lwCNtXZdfUTv+/e8FAZA7EBABF8GSlQzppw3aSA2OeKpc2Zmk4hXRXIx4zoqV
gBRsQIRICc4kgWW8jcbsQIRShccE4fpdaYyW58PQ241OsQklK1hj0VF7vR07ngWWbpenquICcGgu
fNFfrM6Z9QW+GewsydzidmgQ9XBa9EWOfRdrNDcwG5TnCun76+Z888MtY93MJwBytctTsGydLois
PDjmU/3Uy5PzWDWWeJI4qHBBiSxSHBbww28PSjgNHIS4HvDWMqAPG0BUoY200CQ36X7CKOIKYDn+
K/6wSROpWxGJXnI6PX9RUmImklQVO23I7af7o9GHkK6wyFFVAR9omLHxUbYnsbLzQVmxjIKrqMrS
7fsv+mbDcborGRVwEkAT8DioVJyO6mT00aqxzo/COU6F7ykh/oZGiuJY5hYwDKZ+08LRzp8GMLhy
/5RKZHP62u/3pb8rqVWZya1o9wi3uJZ930Vf9MrxzHHcJeNO0XCngf4FNysrNlofurH2qGQ3Wnhr
OZSBA6O5NydlM8pg1psUjcfGjbhWnSjb+CLbNkhldopYCeQyrSZ5yQA+r8cUzKxdA1gMBW5Bfd3v
3p+SOVP6eUYoSVChw23WmpE3ACRPZ8Sa2NtyH/UPOZfDrpLxRaswg9xJhazRm0NDQVidtc5a/dIR
+Ra1nQyN1i1CKwTts58DpYTToW0nCycupfQBoUzVFQjQPrapcVerItjj30ILLWCufTvz11rM9jbb
Xt/FAiR5Zo7IZXWZiiuvGR3Q/9E9DqFxU3FkWpi3Pk4ZtluD//H9yTrr9yEtQeZvz7KDrKIzq8dh
CJJQr03pntR7h4hKeSgsKTqWYdqspdKod1LbrFJDLldSTwAzDrK99nVJuYvtyNkNAofjlpK6OarY
jXeK9jjaXb0SRZDcZWqsXljuZ4HejNiBkI85CScozY/FJiskp2qtrtbufSUgUVD1ZgORoHgGYf5F
8ltUyBAx8GTVL26CyTbcynRaL4m6dmU3VrLBUqnzcA+Pf/MKBrZHZ29OY2cGB5Xi0w+fFJNUOMWg
3vtFEK5jU2pWbRD6FypHywP7bRQoMtibwcGnS3s6ylCmYd5Ps5XGGJUb7PfYdlUl9u8viTcVlp9X
MQA/gFdAu0H4EdIv74UuU1JFpJJxHytOtTFrffRKlF7hQ8svKAMc+kRL1omdPpmzRsfYtOu8i8v1
OCD669iiXhfZkOyc3FEOiK18qnHxcdvwMQyjEKlk+0NsyMOq0/LiQJ3d5HQgA0JZpfLUQAnXuW5V
146fGbswLHNPmaRkQ3HW8HQ5s1DuFKi+4VPt5ZWuP9mJmXp6YlXox9nphZvrbDszEcwCHQUOV+LQ
t8X4UwwZlf3kCGwC74l11sYGvXdv9Lp9tKbMfzV4xU24guJ3LL+I1+jRv3CFzUtm8RVmdD3Anbkc
SZZ4+rERWhZqWAv1HsDnDhanXlsrU98qpAvvf+8zstjba4K6QJAKIjpI79ORsF60M3a/el9e21tz
m9wOm3KvbGBau8FaceVN5mnb8mO3tu6NrXWQV/k2WIWutHn/OZb35/Ix1NPHGMy2jTq5Uu9RCXYN
pOBS44tWbmvVBL55YY0vdxKxMriWOfYiMkFKZPHKujZXU0LU1gYlN24sO/jY5I5zIfv+9SBgpynr
cTEvPS4IqKraTzPA0xFuikUUR2sM5KILrzJf8CfrBF0SIBD0+mfpOq6f02kz+hAp16nMj2Yb4N4M
1xo56CKYmfn+CrGML7QGsrsKzJwnJdOlxXP+jjOW8K9qDmXtJWOP4vAID5XRKzkxYU+OxZxhXXJx
XYwC2GtGGeC/O7fXKeFpp++YpVR+MoQnjlRws9adgB3vUhLq+/dX4BIc+dc41MDRAKEWxp4/HQeN
EZ/doGfHQY6HfZgPPZ3awiuKxOI6VwTmoqKsvdo36pWdoOkKGH56agzZ3yodnnQi6wqXlVCsFa3u
rsZwDN0pgfpd1a25Dcph34a7pIu+9nj9eUKpr+wyeYQWHm8Ltfw2mn5yoY++CIb+eiP6QvSwZgT0
Uj5hhDXui1zLjpUT3I865d6a72RABHVR8YlcPUCjslRk+/c289u4Oh0iTnAiKtqzpzM5AoS00DCn
INMoxoc0S6ND2ZLSCT0L3LSyPjXlJTvoXywSECkglCmo8bpLxEKic5H0VZQehaWHO3+cbC/VoEa9
rZH//jb8T/Ba3P21s5p//i9//laUI83bUCz++M9j+Zo/ivr1Vdy8lP87/+i//9N/nv6Rn/z7N69e
xMvJH9Y53NHxvn2tx4fXBlOhtzF5hvm//L/9y/96ffstT2P5+o8/vhVtLubfht5Y/sfff7X//o8/
HM6E//751//9d7cvGT+2bV+y5X/9+tKIf/xBN/1PAlrOR/53Btdz9vSv//obshyiRvYJwKs//isv
ahHyI9qfhJHa7FWKCQ6tDIZuivbvv1Jnig1YLVQJORXVP/71TCfT/p/P8F95m90VUS6af/zxBkT7
z7mHbB2Mhhnsz8NxM/ObT1dY8IYe6QNWmFGKJztr251fa/FXpatr2w20Lv8UmVbo7LgH0n0/9RX+
voMWrJ04NnB4EmO9ixBqHkO4TJVIgoeMYuWDBsfsGGeO+mmE8fukGI3/BRiVtsZ9wS1pVNwqhTx2
myHIPWNM9A+BNLRXQuqkB0mtNDyK/eGD4ot4cu0BHHdYW9U3Xx42lAPFfTQkCZ4ctU4CoupdEXq9
MdmHjN4TjgICr4qo76trwwRC9v+wcG+ib3XRFD/E6So9Xe3/3y1vTpn31vdVVEdfX0T08xp/+5G/
FjmuJ/KfFK3fyvBQ/sDm/XuVm86fNOPm25X/pZDL+v97net/QjPhJ7lxgZzMNub/XudULv5k8c//
msIH4RQqn7+x0JdiNCx0zlFa+sjDvjEjFkepESW0rgPR3dGbUddBYSYuHhTfO1zuv1dVYu2VClQI
Mkl0y2S9WcVKQ1TamvqVWrXK+qep+3sb/rztloIjPA0tzrnaQIGDWVwmB8oQYTblT8ldn5aTW0va
gSs5/TjgxY3DTF7vMgUXjpYW9wbLCty0MSVbRYqzk6b8C1r8pitoO66qzG6eBi2tt12tV3uz1+Qb
wda5zjvneYgwZ3v/uZdtxrfnJnqYTRaBlaFqcXpcgMsTJI5SfCeXzT7N5W2ei9jDd0Beoceb3Bd1
F+ztyRYHoXbOHX4WwcZXk3Tbw7K84uqqv7VZ13wsU//WGA70FV7ff8JlGD4/4SyKMsMPyMlpHJw+
YVekOlgenpD8S37QUVr7gWQN5PHaNNa4iBtXlJPgUctV4uEoKq2qiYzWVEIXTFi6CpsGKatM7+/z
oGhugWUUW3wOYLpLWFbWcpZvhqhLd4UNYbcSbXDtDPK4NnubeGBwLuWqb3IW/zmfSR6BP86YJVIK
7HBBwZ2+Di4ZVp1IsOYSzexhy8u1ht9Da+gbm/oH7M4Q6QEjnB4aQ/KVq07IXysJFf6oUUrhRd1Y
IjgGvdJKy3gVSA0iWYLQ0vWLtka1vZS+ZbFk05I2HZY7ZS1pMABeWmH7mo84Wrphm1tPpfGodY47
Fo19XVUR2p3QwjHNFbNejo+qlSeVKRTyUYOsa5da+glfTBuaodTdavGkfpriARcCiJY5goZS7LhN
GeZffLQOV4oqXvleleKmgmiSHNd2bmdZs3zliKh81sXQr/2g81sMY5RLwruLcAd1hVmkHMYqfRUS
9WWEBZaiaoImKh4nZVTwq1DMjbBL/YKczfL0ORtmcc3qWiYMuwiLR4GT3lbCuXObTjXuyk2BFgji
wzelEn5hBYaYMwTZx9yX8yd8T56yUXp+f4e86W/+tKTmIvKM8MOajUiW3s4ya7P6IcbUqnyYsklB
pc4cbgs8eFemXdhoSSiZxyFeb/shlDyj65UfVNSla7iJ6VVST5ObUwc7UN80PcOa5yzuu1U0WuKY
xiJvPKnSvg+EL1tV73cZSpO7ojabKwUzqZ2pC90LNLtA0akGiDCJ5FMod8NNMGB/U9v2gDIEtXqj
bOQ7J+2VB/7JXLWKq4+Ea/bu/alY9hYpa0PHg+8EOAD0NYjn0901jKbmi3DwHyipusU43cTMA6QD
JDEcFAnMg1l2XiDiTdQXj1VmehfGP1t9xHAUWTUAA1S7zkpR5exALPREf/CRDj8YPgbfudUfzNTM
AP+N6a6X/egxkmbUdWTaGJoPdIQ0qBf8e5obSpJeJ8nYX5CY+uVjoRFARkyNEBuw02mJhKG2WjNo
D4UyfjKFqtwaUajv33/5+ao4WYbzu9NegKOCSCwBw+kgY5j4fgTv/iGIbG1rqr07mEW9b2txYfMt
SkB8ZJjepKPyrFNE53YxkIqwQ6Pjm/AwxVngSUURNmSSSYiPxzh8hLZ+SYtm/oWnb8ZB/abWYUNz
RuLi9M2oiHRtqmjiIdCbtdyNRyQSPZGZ37soWdVRtoJTmK3en81fLGVa07TJCZXoENGROh00Lmn5
OUZXPgwOZilT/RiiRT3V7RaBxq9WrKwA069bQms5Dn+oarZ9f/zzdwbFOHfAdCBgQCQWB1xkZnoT
6v3w0Esgy7vcHO+TqKWF2Yn+2Aj1K4+kHnS77XbvD3xWywZsRlw3K4lAsgJ5uAjs9LxtSuxa6yMd
0+lWLrGGlZTigDmGEbsKvslu2kTTuvQxr5+SzP+k48iwIenARKO1W5zH4uIu9quLRfb5av5pGXC0
wFFh7RGFQO+A8nb6RShQsLOJiI+mmMhg7c44ZFWvelnW+I9TjynykPp0hhJtk5bOldWgtANI+Tsp
DsbBFoa4ONabm7AwCs4jq19lMuuoMkyuh7KcLpQazlr9bI/Z0ICnxWqa7vRim0hqCqE1AY6aF53X
aLkrde21Ytw42rhS82ITCHXTSxJN5unCJ1ysnblTPAN4aEoQo2N6swjZ/ABj65pM8jhiPmCL0dyp
Dac+louDW6aKsSmqKUar/lLVbXECvY07czJItMHgnikSKGlMeyQMp6PWR1jCNAW9GhpsHmn5JSWs
+RV+XgtoDszgKCpisBioIy22Rzv2irCAp96NqSzdWr10nU8SXhgoNHsFRNIQEdnPFzbG6evRiELo
kkiYPgrXC1XNxfpDo0+P4NdND5jWIJuYFfZKSxrEpSWtVmDd4SQXdEG21+gF7dHEIL+ugw12OspB
nmoFt26p2/h4PGwBaEeXQB1v5/t/puTt8YjQkcjEQYO+zxJVZQwhRqxJOj5gTfqhUOD1B20dbW3s
wa/bTjPoY6D5CHU9fI6jsb/2g6i5jdq2XiVR2l9ZqC2up0GPobGU5tpGndczGwV9qTBvws9614A9
nnLPjiOAAZGJD5gaTzd1ouOKM+jPrU3LNdHa4aA13UXh6dMb9K+Xg3NDwZWGFgttcShFDVVzOeim
hzROTc/B4+NK68EDlhPsarcKderymOAeYvtrm6WwrMsB/Eyb3bOIPqij32hemE3tt/eXxOlG46nm
/Bcgz1yYRbJ2qcyuGVWXtP4I0l8k2nfDbvMdmiyWh711vg7Rp/tsZ3S7FR9Hp/dHPpsPRsYenTAL
2wId3OLpWShbg14YeaE8YHyZboAQBd4wOsqFm/5sxXOGIHpCSUuBv36mPO+LwOyVyq4fOOK6ba0Z
n6qmslY0HC+V0k/38zyTdBGZTEgcRLtgAk/fR6Odx7FS1A+GiINnA97C2sidK1WJINQO9O9Dp83/
Kj2dlEx/Lhosbrp50LdWFtUS2CMzlPV0ULsqh47boH2IySU2KEfQMK5ykB+FJB5jDp91OI79x1ad
BQeaDvptOIu+mHq20vQh2EV5H68ShK8unTSnN92/Hmzew+jvoYawmI2px5+yKemugecgAIlU5Uuk
6u2V72vTvhhLHwFcRL2400A3yGV+4GqJKR0kCLhRrAjJwvCIMIItFkXqAXXgr0Vgv+q5hNV6TpXw
wlqcQ6GTk2eOkZhDOhS0QliRp/M4O+UpklbWD7WKEPJU9QMgD0yot1bVbey6rA5s0myrW3Dvke0Y
HrrOBtTWq1P4xQwlG3tQp9kriFJc+1oT3JJlia9GBVTDcCL/Kgv+D3fntRu5te75V/EL0GAOl0NW
ktQKXaHTDdHqwMzFnJ7+/Ch7zlGxNCr0npvBGNiAvQ33qrW4whf+oRC/VMRjb4Oq07ykDKI78HHj
utMbpJ4Lw/kQqli1owxcPFRC/iZTzfzExVDp7ozneUC0huduwpgh7H1n3zWFvQljrBRb6qi3RamX
q1DLTS9q0WR5f20WQIaXT8n1QD16vpvZYouDGgySliVWWO4tOT46YGtpAZT6bS9sMAyiaB6DNJR2
Xd8+GWKaPvuZ7XyFovoFbdhsw8XbrBMT0yXVAOU/Osn4AFEtvIXP4Owh1lzTxjsP7f/5tQ6hH1ZG
M05lqdsbt0D9Ebsq9umoNztnTAtPi9QC9lBqrJrJuKYVc3nsiehpjrBAaPHRljnfOXGTGmZg+MV+
tgz70iI5IByKH1XkUIoZG/PGMaprjOfLS82mqIpQG2QxovsLXKJlU7CpgnKPuIrpVmqkrsIGMAFH
+hpU/o3lhL0CRB4AN5vgorqHB6+p1wxlY0bgSpACHkQM9T4Kk/w2bf1k9f5uuxzPAVWLZx/tcgDn
S2i+lZlIAaaT2Nu1Ix37one8AK9Vd5QxtVakuLh/f7yL94+YfKZ1A1tDvZLs9vzz1XXTVBGWoHvO
lrmbFLBcdhR2kF5r0y1MpIzjIhM3ldy1V96/hfQFO3WuNCDGSsthznqXTy9tebOITaYaOVL/dSij
4blAoPtTkxsPamloW0q38gabCvVBws5kkxiFcYMUSg+MEZ0uKVfFyu7QaE/UPCdTrjUXoS98MmdX
tUmshuGbpPDw+HZd7XJdk7xSb6vPbdoFn1trdNPcQaJzFNFGKzE5cakM9hBBmvZOTOJKx/5ix85z
tSj4z9HGrD50vsxF5Y9Z37GNAuBPrl360SbjCiXITccrqcPFgVwMNX/xV9gSvx3zCemCgstFHjwJ
kcsCqztSB+dzE5ZfEFO8RpJ/KX6cvR429GBCDOhFpJx82fMh9U6JBfpQ6Z6tKt8Ouo1IJvJOAgEk
SMp9G8Gct8J8XfXqU1lNHfo/mniQM7pUFV6I6zazeQsle5Jv9BT7x6xIt5LUVBsnxqSvgKi2F3VU
3ZXagHGQgU/lJDW/5tRibXag79yhmgrhTljo3WFzsyoHW9yiV3ltoouEcN6y9Fx4AbjtqKNfljGk
sRDCbpM98hXrhtvwgzIOIHcmGcENpHYxp9YPYac1wm1TjCX04dP7x/Xieph/AO3Sl7bppY1F2nfU
55Mq2Q8S0sUuuHP9V9br/YaAvTmNyCxt3x9wUUT5Z8og4ujMKDSLSIfPv62c0wSK0fnZa1Fp3tqd
v9HIdg3By5z3SrULJKE/5F0VrNALNN2ohCRthMO10thlpMfMgaEolEmp0mIscf472sqxKJcE6b6K
x2jbOk64TXToda7toy/V1r9UlEF2ajCAIkQOaRVRUK2Ljs/koyHa+ZX9PYyvfY7LY63wLV4aVlRZ
UPVc/KgaBTowufleiQz7M/A6RGd7M1obiaR8fP9DLPpjLx+CijzJITnzrCu5ONcAI6hnkTPsC+QH
XGGHiG8g7INjqlEjDNRFWXDbanq+UWxOWCkkdYNhWns79qF9mytF7EGuhFdp53GyVYBQoAQofFZO
pRKHetaNNQd8XpsYxs73HRFeidUv8h26jNqM2EZTBWE0Y/H7dUXyCz2k5qjbmJXmQx5tqHVeE5Vb
sMBelglVSXJ7FfwQid2i6MdtgPZQ34l9JwW/os7a9ZH9WZTa6BnAAXdI5zSuCCP/oyZFpQuyU9ki
eDKeEgo9Hk6d1ZVpv3WAkNaE4TDTcgGELTIBf6ItFjm52Es5aXeWwJtMRjW+jQrzCAlvus+xy8Q3
+84qp6Oa9e2uu5aMLKL7WSsCaDLlnPmhJQlcpN6BpLQqEkP9R4XawbptpnalJ/LvzLDidWahiRSg
9rzR8q5dZ5Szsqy7Uj1fZEP8AICGSIuiWUR/V1tS87Q4SOjoydW+aDrTK6Y+XYs6/pTH8vcAr2iv
jkN9FZsl5VlN6a4EGouN98/gDtIVCFcj+7Es+iANZ8SmWdT7YIh+qqiBfqAgnh3fP57GxRrPse+8
xkxy5nov9p1pVN1U9Ga7p7xqbzW9DzYTnWmXzyEqdwRWTiRlijtFDcSmicLQ1UFkrKUw9I9mMSX7
RNjTdzMWyUNux8NWUxL/y+gUiAHUcrRFH202Qx7aDb4f7cZGAwR5KRUJ/Qwu4Vy02TU9CUkGH8L3
e2qnLUyTYRbTspTwS2em2VbDcGmNh2n1YCZjTZ7ZS+sxHp27aRqAnA4l0K3Aio/dYGmuXKvpJlRr
B3HyTndRqv9Wlhsx3nVjVG87Sy8/XEW5L0IXzq0us+XBULJhqCPM2+hV6JJ1SlJrgzbtSyf6oY12
76mOJN+mmYP8mZiVk8jr7Rw3EbXfojlffAvC+mvSUjOu0iR6LkTW3HdFVXy0Q9SYAsjjG6kIBYrq
tnlXoIy+MjLRo1s3Op7TGfnKQF2od1sxqvdoJqrISQXpbionefP+9rjYg8BtqeVSDFDBfMBzOp+Z
lklW1tuhvCd3aNw6HqSPeRT6T++PsoAZcrYZhjuP5h39W5KWxQKakdw7g18p+zYdVmKI1sFo4aYt
PDOsNrbSHEIbGXpEvyKuvaTPXcznn5RsmwefAgSrcrxstfHe7mEFOfk6aHZp1Rzx6nbtPvJGq3U5
bG6h9Z8MXvwrF+UbP57KLBRLDdgVx2hJhe7HPoBh0dj71hLZyhJAsStbENrr6gDVRkNArUpHoH5K
J4zQVWkVulUQi3u9rHXX1KnudKMdekXcT17Z9bdTaP9Awq7YGq3h3Ja0tD92Mk0GW5LTn4lThRte
oc6N1C5YGYhr38eqitVU7KRX3u6FmNj8XWaYGzkk0FH8kZcCkkqs92kYKtJ+wKUaITDR0B4OntKp
G54mdGPvKyl0PtXm2Ky0voW+ZI3GQ192kydGusORHm1KWR5Lt5zUQHO5UmI6SJDaEhvlhvc30SKm
4bdi1slDPXdqKOm9lENeHUIrEVbdO626F5KkUGwWzk1VoASdSKp0JVV5cyhqhrMMCpifJbk2GPsp
DcB57NUs9sm/yhR1vtpcJ2yv/fuzWsaP/0yLeSHmw188QucncDAapZ+aQtsDvsBcVw+UVTYGHWUj
+Y781w0rEd2kdhJsR8X51DijunNkv4REEEwrVeF0yLH4s2j+5TfB+0f8Fpwz9ZHFb9LFTD+YKm0f
hf1vYukix4zR9D+mWm9d+aqLxOGfoWa0Px19IqNlySRB2sYywCHsByU7SXBY3SSPUKSQ5MC1RNBd
QQe/seO5gcDpgiWAwEI3/3y5A12w46fc2TutJp5NyXE8JbCTVR7pXeraIB++DL1q1asozBEAsaWf
ttHZkxvlw5S4JinHUzEGax0412dJtvybKYrgDlAApfUm4vHKCb18eah90FmiCjo3qpf1zx6zQmqK
U3yYtDBfSZPa/9CUQtuBE9JouKntTZXjgHllT86Vw1d5Mx+FVw7EGDVXovoLF9Cu6CZk/7PyULdw
EWJB+ynLzWIzZtL4WDUgQfJ20L5zLRerRDjV45SF4VoH/fbP5/oj7PH/rxBOLp3/M0QZjFtUN9n3
+q+bOv2e/zyHcvKf/otXlo2/wcHNss7/2gj9N5KTf0M9B8Qw/fYZgUxa8y+SU1Lkv2eSDRHnLPEK
3pM/71/I8vzv5j8LihzSQ2wD5Kj/AMr5omD6aidx1thF/L4ZTE3b+EUD/9Wl7Wgw4aHbKbuyqLVb
uP5V75ZSZoWrogDCGTklICU/i+hkxVq50QFEKJUMcbLT+g8ZuGbhKrX8jP5ocROawdMQkDA5nbp3
Uh0ye9fE1UMZqs6xC/zpR1cOimcUCs3IXB/zG92v70XXJ//0rv5oV/6vtm6q72n0Pf/Lbatf39u/
xO+/Dg2o27qJftRLuPEZZP7/DYw8dLr3duDDr/4v73v666fIo+9n22/+7/7dfpb694wImK23SGpx
jf/v7WfYf887bPZRALkOAvXV9rP/pkBKOEU3YIb4zqX5/739VPXvWQ6XbJxXV9XnxtkfbL/lO459
AaUJsh/2IGXOZetP2FYT6EHh77PimX6aKX8OrxVQlxf0yxDMk19MF+ZCSElC62AMdWBpWiSv4+JL
4+Ds7XxXgmNDdvLqAzz9c2zOuorLe3keDIAKOCyQFzRR5vm+Ok1+5PScWsK1fnRDb3xwyvVQbrGO
s0DS6Lt8q14zh3lreiiMa7NQDHnqsmohx41S6Dg87tvf4ps4UUSkYXRtkGUMME/LAYwElwk1BwzS
z6dlEBjbWm4A7YO80lkBqqmVpxvxZgqiK0v4xnxAsM1cddrbc2n4fCgfrYeAVrG/b+Tck/RTkX4x
i8KlSeia0TWVrWVyxbxIegCr0Hbmql2aMFrVIApRNhHZTbc2K9xbxZUSwnKDU7afc3tURuY6BjDR
8+n0TQJlKxyDQ+HLHxDtkwNjJbX9+v19N1fAXl3idLLPR5kX9dW200vV7sZgCg5+t/Yl19Q++4/m
pgO/Yf2ZjwR2CwwFfwpJW07uXE0+H0qpA5T1nSA8UCKtvCTZlIaaXFm0l1VZzocXaQbzY30NIex8
kKHXtJzuUXioAHBB8PbGYlPlN8OzuFGf8dIKhRcOrvoZ+j/Ci/2fmUz+O0c6E9BstZkvNG+bV8up
ojGVN6oID116GvXyEPZiB6jmR4/Z+vsfbtkX+Gc5Xw21uDB4qiCl9WV4wM8XfIG1h9r6WG7UD8N9
9kdU7ctZLb5cXXWGlSE8fFDM7qYKJ7C419qry8PL5iDYgQpEAxIQ2tL+QzYRq3PSitmQHNijcQfU
dR0jjNYoCuiYa9fS5eGav8+MxuICBAqzKFrUtaEV1MeCwxCquO5xuTYr55rVzluDcG7pU8+wSNAM
55sBhU/woRV3hAiT35K6gxp5ov52ZcsvbyKov/NzC1iVjglkkMUosZ3TIwvV8FBSczzqClLloeVL
f1hKZ7sxDDL6RAS0pS8eQ3kYKw3t+fBgU7AZJ8qmCgy0K3N5a8XgwM2hBYwjYtXzFaudFHVjM+BW
7at1mz6EafSENvz2/aPzxoqhWEmtCoQlwpVL6desnMzJQIn5oKSe0iWKV+nSNaGYZXQ8r9fZIIup
NGVWIFXFIKv7x6O2U3XX+dw9aitKK7vn/dPkjSsUtFbFrX5XDS7OpXej+/E/mCeRFnkeREVir/PV
TCpThKFURwctgIvXJOIhyJv1/90Yi/s2rFNAF3LJF9PTnT0O9FuvpPVvfq1Xs9DOZ0GxWGrCpogO
fWNX69BoV01VXUMKvj0IhQNwJWAElq5pfd2JHtZldMiTahdH3kSF4D9ZqP8ZYfHQNkOMkMTYMQIX
XE3TK8yvLNSCczVf02w59X+GmN/6V4+PZbVO3EdDdKg26nbYmNtpFbnHzLNX0S+/4IWITk8/rG2/
egDb8dzLrr+3vWscmzdXEtF4Cmwzs2CJjjPCvmsqeYoObdLeBFMC20lcCfSuDPHyMr6aZxDRaAyj
MTo4j7Ydbev8mnjDEhT7z0pSOH8xipqpkecrqZeFFfu9xuF9xvlii5vGpt6K++TeePCP1vrH19ud
teI7mvv0PtmoO7GptuF6dH/+B3vm1c9YvLthFtdBlCjRwTYP4OsJY68pyy07vBczXWzLFPhcnydW
dBg9f+vfjr/qBM8Zb2pQy7A800VCd52uiy3SZ7OBre2Kx2Bzzfj9zQ9KaYIi8Evktpjn1MRSNPRG
dAjMctu3ZfYd9rH/6/3FnP+Q88iQ04FmPNaIACQpip9/06ZoQ+J4Ex6PePA12JLS3dhqnsB75f2B
3pzNq4EWm0fJsUgXHUuKsI2n2YWLO8aVId7coPB4EdnlfyBsF5fiEObppPEyHu6fs9t0o9wpn4PB
7XbWulxNnuZlq9zDrXfd3gWr1Gvd1v3Y78Jb+W73H7wxBPR0m+n/8GsWk23ziJhgyuKDDk1Ti7OH
QRHr99fzBe92/uVoICuzDCdBG+z4xb1mijZCgCHBjDTvrF/1JHUHJR6ayhUI2kG7hO/ytcOj9Xcx
9OmXccKUt0609FToXXxvaoO6j1A8v61wfIE7OkqQKkTc+T/soSy5HSeRYZkSN+V968fy7yFQxh+d
mcmRa6JRdN/LBswAjFG1id4Q9wJl+06CF4EpOVxKVSTYqUr5RzM35HvV9Plno5o0x6szLArcJC3s
xC1lmAVAy2uwYU6k5A8+EsZorGuTvp/KLLxHjtdU3GmAZr8e8FoQrp1WSFADK/AzRHnVPqJ/HtIu
ddrBgK+i+1AIQI+KL6MtD4K/pdaMy7g0Ak/BxPP3+x9hCSmg0EfaRkIDdlyFXbSst4yWGZV+1zvH
tnZwU2voGtf3tYMtglunbXdsx2SMVmVYF7E7teSuuNbUtr4F45e0SAL67af3f9FFxkDXjuIUqEwO
NC32xaWR5XqRR1HcHVTDfxiLvdCN3046un34wOt0BdJ+caYVWASzHB4tKqKDJZ2ZRkAS9kMgM5js
WgpK4VcZsHOkdLbL4SBxjtjp5Ao68qLn95Nc6GqQCT06YkfPjhmbtPhqIq34U4x+U3u2nst7KCNS
5xoDzBHXTA3rtorD+HcWJcFT65QEeWqTgCahYZFWpzbo6tiLBt365Dc+ua+s2uKnb6vZkzQMxe+m
NeWfaj2130b8LOm5+50GS9kY6sHLWrvAnnNq8wJmqZHszdIxShcRdey1awXf7cBQs4/IxgwnO7S1
EJHMEoc6A0R0ukZ4Rs3dKiny+6DKmxR7PCUxtkNEYg74J43+0C6E0Ie7kK4WmxTI2FxjPF88SyrB
PJdddJTsYryXoQ67sgK1GhUhIZChSJtvplVLt7YvZK/xA+iOefAj6Mt+HTrmNbuZl573+bcku0CQ
j1RpFqK/+DmFcNqyFMkxkRMMEzIlWA2+b+8kILVr0SjBHbJAEN/hnB+qorDcdtTESZNn+vWgt/W6
Lu3uoTL84dav0XSdRCodwGWEAOGTnMJgbx18P91I/SjuNV9tN/JQKpt0NMZb7kiBvHs73Xep5azC
Xu9cPW60a7fyXE47nyNKYtwFQKHJOknbz5e8x3aychpFPjpWOl9LQm9+d3YXJG4hFPUuEpL+Fdr/
dKMpldS7Im30j72GwNKuktGVDEi/j7k9Vt9bcxqfpiQPP/HSKcd6LHCoHgPFBLou+uKpyTLe6ZEg
Reu8ohPKccSt7iNSEkSWVtYm96ZcKZE7lb4ve60DZwFU4fAlrOrKcinIRL/QJgkKz7TDVvZCqSzR
sDWTrvQwThzgQtRT8AtiovNZSmLnKaxbVCnkuFMbt8us5IvaReUPBFT83lWKQv4ETlg+9FLc3KtJ
2+puZzrSyk8TS79W0rws8swod+4CaMncdmzv80UGVJjigxE7x4Q+/aYuS1T0W5n+oFQ60n1bWfoj
kZJ0l0FMuAfHgvxRnTmf379pLy4/ekyQc2gmUcDDLWMRI06JDqlE75Jj3cYOSJUMUH9uWU/vj3LR
LTcw8ZTVF7QhpYyLHEwOlEgyoiw/+n6huCWiHx/8GHVTXKd2CZP28GagfW5uffjaPNsNPomZn3tR
PaL9FPbGU82527z/q96YOwg2JDBNaK1z0eD8A4gmCI1M6/Nj3tv2pmqEsZ4g7P9xPEfXBJkVbi9K
Kzw1i1QdC0YlNJVCHLFnru9CU/YfbCkwd/actBdjcmhEmX1QAktfow7BCytF2joLjMxrkdlYjy1q
XqUGz25IVfztfKxcFFnSVlOWgOpHP6KFXbMzsaHdtTWufp3UFXeNUZYQ85Lam2hNrIk0Iq/2tWvK
g/MePbso5rnxStOPpGt00ecO7MAorboUxx7p/1VtWmDvdJkCc2KE2/e/1nzNL4di8SjpqbNM+VLV
GZCh3unlJI423fw7x4/NtVUg7ozSAkXtFJu0rEuTo6P4jlegl3Xz/vAXm4WZzoBhOM0wd2iqnG8W
0wTcOppNcSQwlbzBHPwHOYzaK7h+9SJSYBjaG3M0ArmR7tz5MEURyXXhNOWxmFo0l5rQidxkaqZ1
UprhVs2iZqOT+O2DzDd51ZV7lKRwHlF0aaem6XibtbCxiyFRbtNmUNF0i6zfkQQxIZnKwc2JokNe
7CzybDlQN0ORX2PmX4RuZNZsdGp8JGRIiCwuFFxpcoCpXXl0hnbyFKPCnkNGX9+ojUNTzDgrqbmy
aBd9jpch0R2Yh8WQffFpQs0Peaun8phIBmCmCOtiu5m0NfLVrJEE/olIlnQ3SRXv/U3x1mTRi0aY
EbIpZbjF12pUWtpBiVy0k2QKyPHGRoR4mtK1XuVALGS9PQhbLa6M+sZWZG0p+tF8Y7bLh0OuMh2a
ulYd41pgyDtEvqePoXHl3ro82qTTpJ9gWMDbAGM534kKaufAm2LliFVgvLKG8Llp5si/T/zVn64i
jFK+IUg2zhfs9POR2qDuCjM0tGOQc7QcJ/bXvO/TdpSQA0FdRl0ZkhZc2TRLYDezYovCIKX7DUgQ
kO35qGqAW7jZC+kYRwNG0ZJxU3f4KDk+StMNhq2OfaeE7bFSy03j26WLm9S+8fXC9ZNrJnyXH5Ts
epbhmo8OkeV8KbwqelVarUdoxEjHsKGxhTvY7yFqxZVVnvfi+f05g7XZMwYaYNTfF6ucanKGBSOa
/pVVOmtTFXiBqUG00oSdrbvYD7bvf9WFIA9xO/HNCySA6AaG9hKkbY/wdmSjsY51ZH4DMb8N/Cpx
Yz38OPgH7JTcmqpT3uO9nSeKGxoY3ibllaNyOWnsojig4NRAxaF1dr6ylKVIMzXTOmowUvHYHafb
kfCEroAYZ89P+cor8WYqDTZ+zvIAQVy4CWY5zxevpX0MI3lUVqhsq19zsBRPtTrFnVvR0tnr44Qx
caoNxuRJqujDjR+l+s+Gd/+Py6kzWugFaPQPVG+xybMyHTrLKJyjOUSOKweS5E2p8vv9L71Q0Jq/
NM3sWSMEFgbAoRed5lf7d6zkKo18PTtFftGRpXcZ+8qOm11RTcrkGWnX3IATV/Rto7d6D1/XGhMX
RryglxrFUC4zu3uWC4C8HmoRQ7Cy9d5JvSJS6XWRrj7KqUDlV6uSL1OGCZZrtAU17lAxAqR/Td9+
IiHLMX6v4OvRG6mcVa/iwzMaQ4L+91g9olNQyasmHVuSXinqbtQ2RqQmTXzpE2mzmntxVDtfIygt
GMYrFoLOwjDxz5OSUkLSeFJPwpkyakxOLktuHfo5v8wv2mAFkNOoN3UcaaNbJI7zOCKmNHicQVw8
wkLsU7mUf76/5G/sM9jxYCGBn5pAgJfsl1DrzLorm+IUOEa7KR258JxJk1J3prZ7eozUmOGnYmfF
8a3RQfAO4iI5lX5zra03n6DzawVdJ1BBc58SFYwZZPT67hJlkVnQLOMTavLB3WgGiPfrZnXtMrnI
SGkbkm3jqQhYh++xeGllo5aVKvHjUw+jYFdGsn0XWEg4WcrsUI+t5s63o3odtVK4V9rectlo1+wt
Ly+TGVcHmgZoEki7JQdf+KmpT8KMTjKOQfc0s4dTP1TyQyacozYO1TUE+xvjUTOHDA0Kn4dhGXIW
IKrRax+iE+hWaYXoT7eb1PklMlDpNILwWjfuEmDBOzxT4gh06QaTGp1/S9J6zKvw0z0NEB92Y910
XlvrwZrzb3p1XpaUSnsOnyNM+LFOuhG+jam432F7h/SaN1hRfuiHpr4JgyBcxSQNV/pgl6He/Au5
x8mkyNuWS4LkethSDYtPtsInMJB380aGR6Zr0HfNrBo9dG15yqOrZfk39vkMrwTpRLI8+8Cdr41c
GmUMvSw+UaYKIYEp/oZq4rWG/xuPJrTemR9JBkDctexOmaE86J1tAiawKF2ZcoNpBY6lG4Oi7BbL
F21TdJbmJolZfRiNNrk1gtha5aGsrXqQG6v3r5n5gy8ON3VhwBuU/8HcWIvqfKkMZSUhInGKMudx
SMbfCNgdTT/4iof2Qy265/eHuww5iQPxXYLvREn7onmPRv5oRWhYn/rJKO5MKTD2kHi/ULZUrkzs
MpkE/kjqOquokpUvlXGawDfQiFLzkzE535JAbp6c3kof4h7Wf6XU/Vrxtf4maxQA5XZkrv94nmQM
1AKg/Dp4Ki/2kt3aIkrodJ6syZJvs4qyXyGbyP4iKHQlisfb4eIbwlJDIhwYydxpBxh8dkGbBfD2
yfGrU8ERLXZyFyFQZpe6C+mjztaFjhu5J3Kt/zYZiEtufWm2CizbWHzPRRq3d5afQvbqo07NVsVU
ZAlUGWEcFLsMnkZFmoK1qU3qRjMFpGs16jHPUSWx7uQ21NaSnqcP8Ih0e6VWJrYMXa//jlNqFZ1S
VPqtGbTh9yHxm8LF2o6cFsWCEXdOrIt9zjIRwSqo7OirI9qx3aLqpJ96suJnW8W607Ux33wa2lF/
zgMkRD2ktGEgmlpVeU1q9R+0Inf6OdAY9z5ct9HtSPH3Th5rR+jUtH6c1C9PdQB9Iec4Ik0Kju0W
+RRInQiYoAdS6kbXuppRNKbX9al1qIVR3lswgGbBkDrs3KFVfe0elZhMcg1KELux4DO4c1uByhUV
vBurbdXbgOrmUZSS/5sEeBZ8GFoZl4hS6r5MSkvPaTKSdN2KVp7Az1lD5kW54P+Rgcyg5yzP0AIZ
JQ55myhFX3iBaMLWk8eegGZqxpAAU/TW1pFoNvEVaAnESjJOj1WQSF9Lu5EbL9cVVBdCq8SNnEbT
aK96Eat0V4zZ1ox+G8q4RIyYp1CCStYmvtifJ8M3scLpSDDxIUt98wkDTnokRQ25yc0due1cvFiS
fFVroemvktBMB9fvqvwzN3UjVi1kK8u1O0Vq1oJalO02fTne+XngPEcUcZ/9Ts/uxzEIZf6gSphr
QwryEgegbNIhlaD9vmp1I7qJnFYCZprp0Yk3QkWoNbWhaztWpz04BJe5a6WC3JSNkX9NpzbeYJw3
3cjDUK+5AgykYpDJhiDReIERDSt1Qg7HG5AIhgHSDw8cPrl4NOuk0lwoKHoO5dtKKm/Kqmjv0NI7
qJhaNtjOTsEtVJTsHqjT+D2mhGp66jRk9i422kl2a8nC8jpoR2VTK3n2yzYyP3YHaurHyvEdPqMd
hB8bDt7XNvGtr0Vrl09SM6a/2jZNP1S6GQEThvFyN8il6qwksw6ey6YOPtOylMyVXeTy0wSoWbh1
HZ30Xod/nZYCKyUNKJ9H3pV9sgTiQKU5hls0jcLW1bFcs6lNyFHmlXUxfhIj2TxLlEymV4V6nbiB
in3l6Iz0cQbims9xXaCIkqjyt7KuHDinU1Tty6qyareqCdLdye+MewRkq8aL7SncFLop5eu40dfV
2CSnEd3wh0KJegltjQBT8EiZlBjDDDEwgtlH33LJNh+DKQ+e4Q61nH3J1NJbmJfzh3Yeu9w2v/h0
wytCHkmhCCFNwze6qOTsk43STW8GWryq0tR0KGUpolz5UtKZbjCI8WdpO81dN8Tqzq57lmEsQy+p
k2DVd5H8Iell82dY2dABQ9Fqn2Vt6h/5HOy8gKKbsR6krsYjOxDaJ2jlfb1yZOHYXpSa7XEaCPOP
ST8pvVc3zvRzUBIFN1cn/RmoKLm6qVkUBydIraPs19OzZQw6XTYIHYgtdel2DPBOC3Qtp0RbFtPv
zjDdOpMeuti5ceQMSysYED9NehUrPYOWr4IG+BzoiVl6bGxVuBpaEfdSQGYDftwvbzM8BWTSOwTG
3cZWRuEOAaoRnmqP8m+1K/0norX+EPjS+ClTyvHWyYnWXan3sWweqM9RRgrL8VdsO2guBGWr+yw5
t36BdKfkwWFR+WR+itduIErcbolf4mClT+w97jiM6FzuyfhjbifRB7mPhbLi2+W2G9mN/rlSDH+8
Ur65DATh3BEqOJTdXhgJ569aEzeSUiZjefLNGhWo2sDA3LYRl3ZooMep5Kzavht3bWBci8pfqjHn
QdEs0UDOTlfSVPQlRKkaTC0JxrQ9JSTXsefz7O5CPQ/WSasa/UoWlp1Rmm2wUhnGkScNx1Fcx1F9
Krw0r+vH2peTe1WPVVREDUpNcmJN33nr6pvRqq1ugw4GToPUViuxTTOjeXS4pq0VC9ICK+ir6JQG
iHZ5qkr8WSuYtrgUvXFNDu3BxFIR29DEUweqyEhfKsHHFrHbayT4S0Aaq055mowIQC8J6CJX0HU8
p51WqU6qWqD6EI/mx77Rv2eOVj0YeHSvRSVyTyvzaBtrfbOqsmzw+szCWlXEnAPTakARNNoHve94
PlOUeIvaclx4BOoDHJhuWwCc36Jipq57fbJvmiEo9tRtglud+vKVePAy8pxrNYBg+bQorC41wGNe
OcTyjOrUTaxmMgq0iUNUZ9rMNK6UpC4TiddDXQS5joq7WyBZ1Wlsw2CtRbh2O9PkXIn73pgQ5G0Y
Eyr1PtoJ8694VZIZZD0cc9nIT75UfO87p30MbLv0NEkyfr8fzL4xHwBCsBjo8QFUXlIdC2DxbRCZ
4lQ1g+UOlHddI9Gv2Qe+MQoR7JwQEczOiuLn84n82C5N/HtO4cAT16Ro9iSm8qc0BrjBJsxqhCVm
Fi0n/HyUUZZ8OtRd+SnhpfBEq0de0QC6eH/FXpK41zcII7BY0FhnHcVZr/F8mEk0RjOqfvdJuN9W
pYuVuSs8yyvc37iKeVcBFMu9sBxusXZoVUQYljKc7Bmu6hGqedFaWnOXM1a8vpXdaPP+DOcEZjlB
CvoAJfBg4J5e9A4IBMDS6EH/ySycx0YjMteK+DlN2l9SLa6UXJc7Y57d67EW+Y0Pvb5Wdan71GUf
dONHFB/fn8sL+um9ycwJ1qujpCo9VcSB5btz3NJ13GbVrrvVzbPuQTx2FW8fev/F3nl0x81k4fm/
eG3MQQ5boAOjGMQg9qYOqYAcChn49X7Ab8ajBmX2kZc+3kusBlB164Y37AltG30X+elG9U8QNNYt
Aao3BB8pExf1PXhJa3wSVBAsM3RjfExloWqBSMuJNt+EsVBQpXpzoaUVkLKqSFp1m5Zo8wEmmxzM
FkY1M7fUDNZNpjZzcaKIXVOy338X8YVcmEEl8r6rKlatEZxQSjk9wgMdv3Va2/mpRSnrKNF83klT
BEVpiHunRK4LtlV73pa68DFIGFAhruwdvtv1jZT93aA12RUuN+1mkmq4QdM5vf/8G672yPtPxWxz
mTBpi6rY+sBRX5LV2eOjNzvKppskiJKR0vLzVVa7nqOs0Zhc0JKLHDXqOMcbpTF7Q8n7zkE3K3Lv
4lxRkaJscHWk7XYm7OHf0ox/xWf9f5RlvbBD/s8sazSIfx5TW/nn/zHJwQqHBpKLduRCg373u/nH
CkoBg/cvbvhFWQsEisahOiK3ehZBiS4XXxDfTj7ef8itmvcvmnHAVmiuMDSkI/Y35NYVLJuUlbqQ
thPcb3KnBa18vE1mK3PCzFOqR1VZmil9pNbRdjSMi2ymGvDF7MgvLYYqFOP6RCum6+0ELwdd2zML
mAd/iscEeBNm5VcDzvU95UE+/MDhybH9KOGGVOWA9ZtbNdd4PERvYFrSf1Qe///O+x+k9Z/uPNjV
h5+vH6j9y//6zwZ0bLbL+2R+2SvkE/+bXG1b/2IUCW2M5iNj5yWn/g+3X/fgXZN7kkVpNEHefTL+
s/8s/V/w8EEaIvcIvIE74G/23+o+WYYJ5IVkH/wtUhz438f7TwdRPPXcFi+ZM7rMEcLpeUCrjxsE
5SzFbvVvdtOidWhnWX+NgYRzz10evQ7Yq8T0/tPu5bc3ePvPTfo7Pfo4PVl+z7uMN+18gFiMwFfp
STxHQhua2HzR8t69RCdeXiDOkwVjqp+iRCyP9t+rnKVohMIsp1yBpMp6q7wE2bQJb9YxOVRi7+bn
M5wH17ZoIzLZGLcjPN8sPgWR+uOajG/eKe20t1e3ArK8UwH0Ozk0JHrlHv5RkGzDzSley2oi+O9n
+22dVZpiOT2SweGUHNrduCl24UW4leevqq9sTuFPVnOij0st1+1vGZFkUJcZMUs5PqNQ3yZ3Fb66
iYPvcnM2+IZPE+/E3fpOD/z90zFxI0nAsZp8mSRofblmVAWiThL9rasTtQmSwtXPw6Q2q41dUKfu
HbWuwo2T99ZWaJVSBdIuS2wyKCU9dO4xkgxAWIRzUBklZXStF5UIequ2I5rNoFIDr1FTIwj1Idd3
ohkyGSQROgRoYqbpjeEUovYZfrlvbjuEBVKQ42j5xqTlxWaOQ0X6dWXZLyLvUb2lei38dvTwHRtJ
kfeYY6BS3XGApI+peDrvFcyI9W02Otr3qmwyJMiMpv3RlLENhxD6R70d3USkwCNE8lCNKn7p3ZBN
o98QXx4w1dEqYH/FhHjAHKcuhAU7r3wDno23j5EE94K8EhVoi6rLUfwtu9Sju9o0oEvaImkuDYl3
FYYFWnLVeEgfB61iombW5yoWEDTkKsvP7XhGA7VBymxIPB6ZaycvL+dc6E3ARKXONmHX5vcTw7q/
Iw0xEWHSRoRcKj5CIpZUxxvMizwU2vJ6fou0ud3XWjFf9d2k7P8u8AAXo32DWJTNSkgzrE7MZDht
WqlCfaucKg+4h9HsRa4q8GrZ+J8v9eF0vq+FHB2azzyYZayCLsopSR03mfam4pqislhldH7fa3jh
yQZ/7G1ry/xrPEbxg9164ideYrWOapqbHjpHaOb289+zjrn8nGXsRWePdIjLZfVzmroOuWsmHr0I
7R2jjmEntLY6qydnPjGyPY5/Sz7FJchn9AAEUsGshbIiVyShjor4C1dmhvxyowRd4qbBNMVhYAqR
BI6N5VJIe/WKzlj++DdPuiy/LAx12uRSpsO6CvnzVHeNpuXGCwCIwkeHA2oRM2IkVa1o9/lS6yqD
pUDNk0HgWGAh3bPaT+6AWlwCRPFFxp1xO6QzDnK9PKVzva4yllWWLcv1tdQY5uq6RJtVxwmssl9K
GUEBcez6GudcgUdcPCGCbyrPnz/V8vf+G3h5gaQcGuRzLk5qJ1gBx2cRMGrnicFpD6KK4sDWZy3o
THvYtYmcNxEMsW+GHNtXCMmn/HLwVlqvzY55lzIj9wEXu6byo8qPmzLjqdc+TtK3XEP7dK9Y4OH9
uK374grtL9p1QrE71y9oQ6VbBoCFHoRuXHlYzUWG3Oe2zGK/1Jy83vWDU77pUlEMv3fRBNuWFpz6
805vZ27NRBRvI2PbdDNUiezhjU1YeGT1hBWki93ytQn1/nxoTNKGUCNW78ngkh9zKEUXJGYo4/PC
AaS0jyYUYBmatby0ODHCM9fiTtpqjondzmwM41MlskTuYy9CLdKuFfGF1yfSfSKj1N3NppN5D3nv
mNc64zgAF2nILGIu7CGhp2woQ4VWTaf9AJBQVCQyudOfF0ZfttgHju0NU70qDZp6sKr9oE6WuvMY
Rnkbh8TwaTQr9xHKBP846fQMF+wcF5UghA931nszuHLudm08s5wwToLJFZ55XYpm9Pw4DG30Gkrd
ma87V+AXZBTkl7dRhVjUWablqg2QzepvOAR9Fghby9IzadbRBS07mmjGMCfRPm6M3OL0NRgJuFqU
qbSG1FpsRrUarH0VNsLzPdhSfDI9K7Rbr4iXEWMiRb13mmpAgtwYmeHNzEPCIOe7TBu8JIdwG+GO
/qtZdB59ajDue1Nq9daL1NAjxNgaF7qKO9TCf1IHYMh6i2qilUISCQdiTyrM8Gm2Q/c+TfN83kWF
7oYAzRgxMRqzvYfZCge8zFRccAqntnCv9Op8m5Qe7jLlYDH2bIVjPvczI+KN0XjJZkrmOvfVrEsk
AFo0kjdZ3cmdIfs6u9MqaDJBYQsHm8/IS/rN7GQF0piGl3f7xM6jp0568hk/wPB7OnmhcSGNRF4O
o5mKbZo1pbvtu0H50Y/jMrA3oNls1bj0Hudaj36NOfSxrZDMKgJvbAy287t06ZwY0VPVRqZGg6gL
HQbuenqrOGZLtxv0yw7HC0a1Herc+9Bo5ifbbJEfp7uDVbupjfAQKlWPd11rgDueTAdcYRnZdrNL
+2bszzN+6t0gGv2CuZIOqccp0fpUQHxUQYNH0y3Ty3reMlEXQWPXtrkzylkmD1mE19KBJM6Nf6Tk
XO6XNgujm7ArlEeraTRuS3VKh6tC15PkSoVt2V5iow3ez22mJPOLyVMvQ6UuwISN+pjucs8Z+u3c
CpSqiyYZHkI7U5OthzPRdT6o7iNIX++lUhISJ+h76bey9tilqSEZn+mzUO5l4pakTa2a3cSTpjUM
7wr3LqEf+BPpCe+XkbTac8Nwd/Qtqw7181qZ+Q/WWNnJWTi4WbRJgd7fz2lmZT58HvNO40/mQRkW
47YrSnxFDRw7SfMQ3pZbNGfwOPcGs7qxwrq5xlCmSHmBEopUmGXyB9PdwUI5xcoeFLXzJt9oentL
NOvvjLoTjPlFDg1C1PqdBUH5qZd59zDNRgmBxAn7e6Vxk0PUDhaPEnkQa8AYIWfDx4r8OEMQHFaA
wGTVSrUZB1Snv3aVpWenKIOCMEif8qo6lFprP+zN5ns/gBPzPbdXbR9/GeetSmns+bQEFYhTzZxl
PjZLzS/H6YcNxtWT2OSzkl1LGzMddBtNtFWzabgVWmE2PjED+BZSncVt1EUMObHR4UsUON/eGeUU
QUM00nj0eZeAVwqlD39MVpYw6jQKx0OYryNlD9tQlezjzLiVFnFtM6BI+S3EuA8aBWL6eyVP7Y7S
UjWzIGOWMH1xQql1Z4CuNeFrOGsnvMBQP7MGMs4rD2s/kmNdS4YNqAxvuCBk6camcFBh3qJPno2B
kElVbfts7LDcHEv72R6t1vIHpq03kvQj3uZG3lWBkmYzM+u4yF7SVDcfLQd2ddAoSA3vZKZN+AzE
hffSAgZuth5WfyM61h542nawcToyQ9eTgTkqmC+UsElvJLYsXdA0YzgEYSIwi41lCCFzzIqo3+Ag
3I6bUBNowKLp3ACPmCsHfC08LwbhY6TSsWaAfYFRaVVsh0pPHid8UcstEGblR6aV5BSNMuRtYHc5
cIs5HDr2EarS7cbUW63m/dlxEfSl3TVBNHt56at5kVtBb3edsY2rTAWA08qXsVDmyXetKT8fuqme
fGHUtb7LIqdyz40y7wmaXhK1vjpqbOqC5kPrm5UTWbsRTaFqI8JF4n3saiwQEsX2RGD3k30Pcin8
nhcjxRa5SXupJ1V8X6Rj/LDIkwKRiUV9RTulsoKp65bsDywHCgckZaNv1o3s0QJJEQDWlUTcdb3V
3BiYKKFZzFD1F22SWUVrTDgHPWVsse0RtX/tYUXMuyGfxq+JFfaP7thXCgrA9dRtKl2GN05s2j8K
0gj08EOA4JsaiuhdGjX292YW86/cCKedq2Aat81sKWnWt4tVpR621JAhE9wHNR9Cbd+FknLPajyc
CpthqpqtrtfZcB5KZQIG2ruHqUyoAk01HR6yGETslqewGPEA122CGg/BW3OozO8hfUiB1WlBlTll
Q/OWdFNz0xYl6Fmlj7Noi6KBeBsl/rAgY0apBqZT9JuimCT2xihY/1CcrP3R5vxbn8ot/UXuPF2G
WWJu2/KuMDP4e6UUbrFrKH6em0FBLVKfncTat7ozYvXaKyD88fRwrq0cqfKtBQIGgBKR6apzaVT6
ytyF+ES3qMz4RmrZb2VRThrwgc45SxtbSFyAzIa9AbDzkDIAfhwizCk2uTM19w3zPOn3QkUGmRsz
OoBsSV8SlH/Zkamdv5IsJd/zXncIXGU3MgJru+TWmkKUuyR403RXAg/Xef2996wloAGNfBwjrArN
xASpZYznedQMV7MeP0GVLm/KIoyfGqy3TX8o27neOWXtzEzhDfMgsyLtAxmWHnrQ6tDdT4WLbuZI
1imQi1BQydbE4o8dck4iX9PGEfSKrNs2MJIkvtYRl8793NSGfCtHrK0IaoSpWIuBEuDJDZyuVxp5
YTZSn7Z0gUd6PGOVtFt27dieRYqqn+VT0gXsRHE9o94H6Sqp2q86TmbLWMgiCsbm4OOuUvizZiWH
vuw7LmktH81NlfcjGgSZPT6bnNM0MHSJr4M6EoH1ZEqujMxTv8JJ09xNaCe4bVZWFre+HMNJ3dhj
G8qLBNnznYDDg5lmm+XiBiWF/LVScYRAwKA3MKrxMlf31VnwCrDgkiPTwSKk45EP+lgWKCHERbcX
mpH3W71zEoOMQamI/n3nPeOoV966ptdep7jBtYHpAnnwvVTp9UMYNi4CpY1tXxUmpMAO9D0Ei1Ef
hge8lSt9saeFZYmNIUxhk/zCp/eRnC1xJSMlrhJeEd4GxV4k0AmTXi69HOyhyn2nS8KHOsx2E2RV
bQ2BiBCB3qnK5LwV05Tdtp0RE6K42s+V2O2JJNRUd/YM7f5CrXv3UQirDc8n3ACrTTcjXnypD4bI
p21YJZVINpWDssIdIodp44eVaYY7RSnpIKV5uQiVD5X4HqedEge0BIwbEHIpIJ+6S5ozvXWam6xO
9fYcfXPd8UNTpWlTSCCQgWZO+rydlDqKoKTYuN7o7dTc0hTr1Z0DHOWybibtW17m3ne1Ihwgrlyq
+bbGNaD2O5UcJAhBZ8z4l+eGtnOwhK38Jk77azi0XAuiiUFS6fYc30jPSfHBmIthNxYyIVOv62ra
2C6FOADJUrlpW3Ue4SwwheEmcfsfbjJEYFggIRULrlHpzqB4Dj6YFjTpiqpJGbvS3yz8ajKLg1YD
GRWhWp1b1HD2TvYyuXfDbga4MceEy5b65Vb2/Qz+qJ+MOHC8yfnpvZO3MoxQn6n8xA1pTBr5k17V
Z2ZSmOAGa1A3GRGLOBwa6ptXhhNgzjq9lxy1LSBk8hyMKO17NoX7ZqfO1RxHGxVCz8gu8/EEcB+p
YjPkdoa6Hy65jLtXvdC7zLdAqd+4tdJ0vi0iJd5kmLk/6YQ0cT3hKBPHgYnwiOmLaIBIq6vtoqCv
xfVVX+UxMJF+ebDRzpoIimen37gicsrLybJ6IAooZbwoNPrQeVjcQXgNVnQRghusNgSg8kdX5wR/
uKXIPCj9EDMtZgCAUv0YelgdRFb/HNFBedOT0SR9poa14E901kUcR9MzGwGScWrEhrnv9RK6tEbf
ahNFCYieCJA/oSxtxF3uwQO2K1mJDWBy5xItETBmoq3zuzlWs69UpflBNQdgr8LOlOdCLTiHbZjW
TxTn0RPed8XBkmaHfFU2PPWiNWq/ojq+qrK0Km97nI1DXqWt1JK+rt7dgNKfH8y+z98mDs7gkxRY
Lz2+Au3OE5Fd8/nbMcawywubt3Bsiu+TcDxxQZNDqJeqohsDQCQTRlLpJek3fkT9nCu9/TUZq/He
CicCkYOYwFVqKEi/FM7kgXyNbMYFjpjKuxxWPl8lj9wadLMW2+eRE0f7vAyhQdstHCe3HAwcxMx5
+l728Rs6n22InICRXHZ0uckNCuyluoRo4hduTDEztZAB/amZrce66ujjxmXo7ZBicDBq5R7xAsFI
vthUUV6xT8tJRYg5HUJq/MhovjU0h5gvDGFpXtsxtPM9oiFRe2W6oVNt0ySl5zaM3vicOEanPOqN
mxeAbysn2zTT3OSXkW5j9coY3nK2blf3986IiIUPDmpozvvc6PXncI6AcRp1HILYdIfC3mpp0f+K
i94wd4mKLvEuUnDiBVLYzElQQecYzi0BHsAUtHXhwKko0rrMoG5DXtqZFRZVfe4txwtFT9dbfKw7
51KJh06DCFoXF1ZZddqZWpSQBrl5+3QXSbvoMOgaRUWm5FZOQNHM5WfoCX6TpZ5Y8U6bzbG9CPH/
SLaDRDuUlGZUi4tQml56mJVC1kGSmxPSq3ZYAzB25YisWa7l8hJwuEi/0oAozKd4sujH80Kc+Yzv
4gy7TFm+uICWzf2W6NFt22L7G4zItGjBqOb9Q4Xm0Tfqo7H2ES/KniJDxyKUY02uLypKHC8h8Qn6
nN7kJsX18zoDsiX4m43M9040ZtrGCxFvDTKyviWzKMuvadQmzz3bKgk620kYvIC34ChUcdmcgZqg
zhb1QGKlAeCU4MTj6bGwNFr/I22ZuwRUVeEzdJbPWmZ2YSAyNsUlbn5LfWmkuXWpZ6IyFl6m9c2F
wjwEQ2+VD3k2qdaWSQLK3f+Tbr9uVah2vHS2Xf6svBg0SqzGxo/P244fmqm425koQNMvhbMAv/C4
7YiFjJzaeYKSl9nDNptCd1tm2olFPvRS3xehQwxYYJHXXHVs08ymQUMv92XssA7oXUOclRaSjY5e
kq92yXii7f6hl8p6ZMg63Y6Fw7bu3cKPalt0I8XL7DVgvsjPKe5i9Ro3h2IHj+kpcuNpp4zzKSvo
jw+qQ82k2U82y7s0l3nAbxO7GmhmbLdpcfCcttgvntWXCjlGUOez2Fhp19795dfjrtOR4HSAOCCZ
sMZTWlLTOuAMycEbonk/pq4TqGkjT7zO5Vcft6Z/XwXlhOOnckprmELDoKeRK+WlXnLf2VGLBjV+
pSdQWB+2I4N7dgjpiKoZbJcVgkjpW5JuJywOkAo8ktRM3kxW0T18/to+PhBMZWhJwE1YBcvO4wei
/9OKcc6Kg7rYEkUUiZSH0VtHGzb4fKU/Pc/vK62O1zii+eSpRXFQ3LA9N2jabQyv+vX5Ih923YJ2
QM5ioYXqTEVW30cOaMzH/VAcsiFMd3XpIg0U6vJlko3xZXBn5fzz9dYyM8usghkxxn5Mehjwr0HJ
cDcwGJplc5gg9r+ESlXkQY0qxFc4HNmia1adFWP4INDGuFWbcNwptYG+ESAN+262W9u3xCC/jWar
nhiC/eHDLlROfhxkaR065/GH1aaw7isO3MEiau4R2TL9rrGU87k6ZUD+hw8LFo+TB+yX0m5twFoz
tOC6HOUBoHgeOKWewuYxxIl55p+eB7b3IrK7gEjWgosZ8vLVYObtIck8neZP/mPOlDyImEmfWGkF
V3mfPzFzIVayh8xFB/n41Y2UbM4QNs0hU3qxzbtSP6O3XtxQbGhnihTDmczm6Boby/4pq2twK+1Q
Xc9ao/+0+jA8EQfW8l/LFqOsX6AI8JGJbKtx2IgrZecW03AA8p+AxnR6ihYvSux9RnIAbJ/yR98K
XTpnsWQKsbEbBF12CefsFhtB85stWglZwQS4ClPeG7utR8kvmFl403mhJyb66XahoVeSdeFZJY38
WnGK8Edm5MqNaw3VvJkRYntE6rB0fVyn9DKY0Bq86wn/N0oqYNx/fqw+bKnlloT3unwDEJTr2Cfy
tGTWZ7svcR5rV2Uyas+M/NLd56v8YUsh/qEjlcTOXbDDx9/ZKSWmV5HWHXDMkQdyTHnd21q+M6V1
isj9h6XgjWgYXOCWh7X1avqNDlbuprNoDxn6T76ikqvmTvGcyLo48VAfBpigC5aNoqGPwIprK4FK
wQdMs4r5MNTOdlZsd0v2OW5TbfhpJ3GC9tUpWbEPzwaMEbQwYscLiZjL/vg1xh1kidI12kPYUrpZ
mfaV3FbF6Sxqvv7lB2MlDoK7PBwoinfEzm85Re/qSpHJsD+4HW0dEafDDiamFri6c0oh5mMQYK0l
GUSsi1HwB+q9M9GxE5XbHUwRzTd4T4pbrbHGIMt1PM3mPtpWUlky/vZlpLj8pmRdd6bEkbVR49F+
+vzB39PCo7yDXwNLBAC/BlgUIYfjdzxleaUqcdUfEso7mGqOfQZ9p98xt2RYO2ruvUgmgYxEbd87
faVuKbatJxgwKl0Pb5/ojfry+U/601dfcDJImSw5nroc4d++hYLFGr16oz90nRpfQRpTt1FnyQva
yqc22FqiCp0H3A+gEi/iQITntSg9hlJDP+gdbtiOPaGTLOnJAR7EpR20kDPdwBKh7HE7fXxyPUQa
8YW1vH1tlYzhszYfvkB+GWe/0Sfa+U6fgcBSnab4ZaIITxuRSv6CjholZs2LerNpVTxpg6I8ZUmk
Pnz+2j5EtuVRFgsmIsFCXVldy/rYizmLjfEwzEWxR78QDqUrihN3xprv8f7G+DYqcKbF93gdBTLm
o9qUF9Oh0KJ6q0jH/jJXM+KRRpXfR4iWBzJvHT/KpfbFSeL6Fq0z3tg0ttupccOd0+bdJSA384zK
azz7/B0sm3W1mS1EhqkJdIYpGDMfbx1Nr9MWDd7pMGpW55On5NtIhi9ScMaifjhlffKnV246BubG
JuZWaAocL+cxUFiG+dOBqQFTRzEm2yocqxNx9w8PBTyGNhPIFeQU1m+8NlqhwoSYD4qtLo1PLEbL
KTb8Up2Va73R/i+eihwFN0Bk8LAHWatD6J0CzMMrp8Ngq8oFoj5MzFHv2H7+qf7w7pCeMVz6UxDf
EeU6fnd5FUIqCOvpIKeZj5P1yltelvqJ6/7dkfF4Ryz0JCgdoCJYa+0MPVr64Eov0Q4iceqLTloj
mnupoLFqMszJ6Z3t27rLzzVpM/tvTHEoF9FkuzGyq9gqJD0n8EETLatrw4X8obgxKbenXXYpQ8di
SIoTW/jjeyEVdRb5LBU9TRCDx+/Fzq2qEIqmHao0xN9d5jDTOzM6cYw/xlhW4Swj1AWKGN/h41Vq
xTU6G8m9Q1J4Yp/0ar6ZahwdvXYwTjzQx+0LaI7QZC7XDEdy+Sm/hfNENVoPZr51cC367JNj6kHv
1Pa1Z8rxgqm4sfl8Y31IU9izLKXaHBhCwZotOCF0BqhI9Q48t7ZHvBFPRR2TY+SOZqnRGo+nfUVv
6Nvny/7hIoUAQU5Pg4fLBA2h4+fUUYbSy7pVDoCi9DOiQqt8qSTaipclu/uL0qfhdTmlVXfnApPF
adWKrG9Cz2USzLbiHRqTmXQA+ZUu6Oc/7eOWWn7Z0i5BGpsCZ/Wxo8H2SkRKxKEFNvKVox095k6c
nljlD+/d5BJdNGU0WuLvac9v31ngOSsUFPIP6aClWxV9z40dapLRXFTLL7Edx3v0ScMTB/wPq7K1
+JJc32AJ17hXTRoChQWGKNQRynmISN7PFDbvS5K10V7rCgvXnCw9Qdj+uKUBRdqLqAspN0+7eqHN
JGcvQ0HrtSb5PfeSESxzVtMnb8pon6jTKQnxP3xAbxEkRYQNsD8f8nhrSV1R+0SOxSt7jBSRe+06
Blh3IiZ8XMXjglk6Do6FIfu6gcjQT+p1a1evtjX/8BIkp9QmP3WZrQMPVTZsJbjWCGwBV1h/L2ZH
egWayXqthHNNYLIvnWg2/Mgqrf3f7XpDg7FC/UBST5LtrSX7CoPariJPfc1bV15CZTKDMQzFCZ/S
dx/a3y+YZRl2H4UeYY4+4Sq8OZoCNKxjL8zxkIOLHDx9OK/0PomvpKNYV6iIJddMCHC/GjKYo5vK
BcACAb63al+hDw8Sv9V3c6EZaK5kWmEAeom8/ehpSbUvkFBt0QUHOr9RSq2/82bXe6pVRSPRzOtM
p2hWi1OkiPX+fn8m9jWnBbGujwDvPi07ymde3aBtlSErt1M+yIt2Nm9ACJwyiVjvu9Vqa+s9gJGe
KDxW61ot2xhtiymnI045rn3YeMt3Wq4hcg6Y8etaklyj1XLTyV9lkipBlhmI/Xuy3mVD//Pzjfdx
JTLPBR++cJzojq8yG2S5w3lGoeM1zPh2g2JT0KHZGsyQDTZ/vZSpUiBDMXjngy6v9reYmxcSXGo2
4hCqjvplViJAOWOvdUF0t0+E9w9lK4kgHAaYK9zkhL51eBgSqu6+MNPXokXPvK7MdlOC6Qfi21bq
xjJjhdLHrVQf11PxszdQ4zVqHFSjKSp7bOnN9ERi8XHfHP+g1cMrYWOnjYNRK/gahnJarpyFmU5q
9/k7/tMyKAJgfAzAAXLwcgP99o5rzc37ujLS17gO1U3t5eqtawzl2+erLNnBcRixbcQ9F+8Kkgdq
39UqZQxUbGjLV7VXR1Qm1e6Krsh4CSTee25zgxrT8KLtPFXzthNRcmLG8fHEkx7TBCBQqmhgrmsM
xwQpCzyvfGUC5lyVeumcJ4tcRBcnJVAEbG///q0eLbjKloQeScB3bvnapl2+t3E42Hdu35/YIh+S
MjYtnU0IhzwT8WytTmbZ2LzEoqxeo7SKvpWKQFMplAj3TFq3rZAtPUfJk7E6e7Tbh4vIZYJPXukD
6JiDmZhPR83ytp9/6z+8bAdCEOqP7+zIdwnS33YUSsdFiNBW/WoCvb7KFMd6chctAYOh4HXXhqdU
Ov6w3qJJjFfHkpkiwni8t9Ksc+KEsvEVLOJ8M4LTv5XSGf0QS77ryoxPadGvWMGL0QLMfhSJSfZR
GaT4Ol7QqGTpGIBBX4WDXs4uyXNL9zEtBpTU9m70XUkH98mbVeVHm449sIBZnkVNg7YWKj75l3pk
p24kd+a5RXps+7E9eOpGwtNS/a5MLYxm+Me7uipQcDRH1/llt8AyTqSWfzj4jGBoCHL6YVmum/Um
Ok2Z1jbNq5d1GjgUt7ksNSF2n2+Gj6tQmwJ108lUGNxaq7ZNFw8MGqK5fbXyZtyGSqyeoUr0l2Ig
fBFWQf0a/QX0i2FuHX+ROBvs1gRR92rPDWaCbppuQBobf3uoYQjrMF9d5m3mwg0/XqUh3Mexkc6v
OaXeTo1nsQW2Gp84Ph9CpcFJ5r4jYC5V3sJJ/j0gL3yKWo287pUhitJso8iESWJkibYVYVtfJ8ao
ngOUG7ItaH0kzBwvO5EpfzhQ/AJwmLCjlvyIDX78C/J5os4x1P61jRTzcuqHCRByD9QpH4FVLPjy
z/fIcZHDncuUBs1YTEfpgy99reP1tKLrGgSzZkaB1TNQy7Ly7W4e0YayjDPLAhMSxVN5ipy1MvX4
Z1liBm1YGIUfu2kAUtqusrT50OL6cp87ZWtAL+nBxqaLkTJuDE584Tgh2hCmEfXquQ0JmwwuQebs
xCk5zqnef4rlEE6WWSB6qe8R57eQqcfAuzBS4qfMeK3afYEcf0wjDO/K7q/Gm+9L8ayU8bBZERta
H8gWuGxW1Db8DXgs+xK+CXicSJwB8jxVmK8C5ftaVAfsZqpJvC/XavGGUPIMNT714FVx6ATWPKW3
ZSLAs5KW9/F20MP6oU9Am23I9RbV77YPF4+ZTF6h8ibMTQnG7AwMH6wRI6xU41JpC3lTWJ5Qbr0w
DS9ADykPisboHT963X1wTdk8fr49jw/kP09BXIGFj34/KeIquEyxXY+MTdiettY4kCha7cbUmjaQ
4zDdz+OgXsFckW+5UfTXU+IUJ2qwP2yOBaCx9EeJPszbjo9HPDVKhmznfOg1u9k0CiCzmGQJ/kVd
/v0+5BwyH6JxyWdb5/b9WLSt0kr1YMawtTtXmc89kYH4auBnfP5Wl0P934zwn7f6ft5B1yyUrtVb
NTJ9MgrUdA454M4NDkDVz0aketCobl1g15ZetVLxLiKEHP+qvfHvleERoyqLHQrPe/w+yypx+hJa
x2HMZP094eZAFdU0ly5odD5nTXJqLv6nD0hXw1jKChrcH0YXZRFZ2axw5GA5biAKuRfIHLqbyNLq
E6f7OHQvz7bQdrnUXaQaGPus90qvIe4XS+Ng5oTUIDXjZGd4Un6DdA55KY6K6Pnz77iiS/+zJMoZ
NFbI8BeR/uPXCdOzFX08qwc3qXtn17smlmUwnqL7wWuGQzFWYJsRWE3vetOoroi5xZWDFHIg+Ysn
bpKPm0rnukJskGERJdz6hgZR2ZPv/S/2zmS5cSXLtr9SVnOkoW8GbwKApCiJaiIUnSYwhhRC6+gb
B76+Fm6WvZQomWjxxm+SaZnX4noAdHhzzt5rr3VfhBQptYiMg9kyY3HUwR1ihcyKh7SVyCvLWn/6
/EW8Pen88x7Wchl750rJeCc7WpRqie3eMB5J2hkBxERFqHqogj8f5f1cQi9DQ49CJJ8pmJu3bxv4
xpJgMPQedYXsZ1V6ekgO4jGG4nlmKr0fCfkLc5bVm+M8XcS3I+mymwjW6LMjXV4t1DJTbK1WGUJX
Sftz95j3744jr0pSCnINc/W2vh0roSvfDF6fH+vYK3/lkpYagkl9E8cIftsxrg4azrMNRlrzuzLZ
Jst+rwaRKJF2Yi4JnAH5b6o0505CH7wDQqdciNq4uKEKr//81b68KE3tEkpTHCeXYBWvS4egmrt4
p6d0RT//YT96BXQQwACu+VasN2+HQl4sE8uKxbHspNipS1ltqsTU9p+P8v6oRViRBwMQSJlnIDx6
O0ofdcANyq4+jrIwrltqPPR11QlXjEWY1yKdX8gc+vDzQT94NCJDkTyzf5ogSU7Od2D5Con3pubc
DP+9N81yP5fZ35+hVl7TijDg++c/Tx7NSQiRk3PWcAcoIpCQcJJVRdG3JVEEZw7I/zRa325eFrdt
UjTWiAZgCCdj2ciphpZUxiMooBirk9fbT26sJFdGlMtbZnpDs922oHpmmgVAoUCEk/ru7Dh2MLmJ
fcE12M6xWxTgcynREfhY1AuuT06/eGQgvmr+ZCzdgy6TNt+qma1dWqlKXK6tTGmNxdfpDH+QREZw
HpXqS4nNwfWlLKxvkpJD7TesPXi11vuQ3wM5/tEj//1ZRWIgDdDi74gcYghazfEeELqOz8MA2RQ/
V0YYkqfTdtgj0VR+L6ogw1HUtblV1TFuAsoJI05h6FdPbaXymCkaIOGj9J4WEll7/apzcI3TNYiy
Z2dsdGwxpSHvpqmkdlZFbSVDt9MwRoJFXUoiwVpLuerxBqmBqHI1wa6jxlGY4ShWAj3vdeIhs+IL
AXDypbIwONN7ibC4S+IOj9bighBoe9X9XRoQmQMk59UBmq3UfNHngpq402dlOBYZvtNyMQTGOrlY
UKAxKOB8QxXSb4S7Ej6w3bnfR9mKc1XMk9IioqU1oRFJAZVZTh18U28/ujpHKgxVuXx2Fcsf4hch
3C2+2MV9KCsQJqSTqOW+yn7n6RcNP8/nH9+J0PL96Ce3Oa2sYVnBaH+eLP8AGrx+qr6ah/6nfW9F
Qa0F6bCrnbDffT7s6aH59JlPvvmSwOXYVBi1MOiBLNYTfsFLRQEP3eJAtjb2bAZDN55Z3k73/9NR
Tw6VuY2bIOonnhXXi+Pwfr8jNC547T2+2egcsf+DCw7LmcOWRQueau3p0byQ+sgHX7ZHG0dj4tdo
aK5yY/6Tiri+q73VNJ4q8iIlA9V39U5hkpn1Q2uSAwPdJAkbrc+382BVe5Odfb90ibvpSqpJxBzI
S672mF/rQt9DtjDPbO8fLMo0ClR9xWxp76N0E1ydUk/J/Syntuaq3SKqtytt8/k0+GADpTiDnB14
GbKVUyrIWDSTPcuuODYDNuLZm7xwXkacF/Fs/T8MxdmInB2wbWgMTr6y2DQm/P8GezXkyAthx3ao
Fb23hy01n/mmPthF/6HoWrw8dd3Z3n7QkYEdc4S5fVQSHe8wTSvOBUTsXo3K0iR+20fel76W85e/
f5n/3KNXKiG1gtNhiwzQlBOVx8Fq9ZAkr4ruVWQES+omZ46Z7+8RlOq5SDA90Bigz3n7hJpRZp60
vfJIhGKBHR3rWpIk+cVkDopvTG22/fzRPijGwHHUKGQjy0F4fYqhVeqhmMyioEFA73bTNPQ58oyw
7U4fKYcSN/FDKQhzaznuXZqmkW5M9AVnjmCnaxYX3jXbjWkKjnKNBHv70MYwy4gKJT9rhiusp1d5
MKw+uhGKlt6CqYy2gr8iweFzvmlm4+/iGLlAUJDhDXDxZgIjMzg5bJpOFsNnERo9Eq37yST+o5lm
tcUnle1rhHoX3tRVZ37n94/MKQZKG41kbk7Uad8+crmUXsYJRz/G3VJdNhi3G79WBbywsuru8mKC
VNAN4uA0bbdxl+6ckvjdKsQzcyrkxTP6qrt7O/5kFwl2DUM/mtHKlLVMeZ0t1rn7xT9K+tfnNW4v
//CoaTytfo3TL2dacwPIobCO1Ng7zY/LNbYA+7F3VdVxMaxcEqUITcSPP80OAyEAlhhMjUrhpQqS
Ku9vEvIPfvWeAhyiEi1OMGHMlY5ba7SIipsm9QtUF/dqqIzhMJZRtOmx8XSBXmDvreiDr06t6IUs
teopKhf6ErDws1BjthlB18xZEgJC0i6wvNe2j0wTu1FsjMsvRZ/0BO9+hK9eNsnyZMADQghd6EsT
2GDevrlRiwkl0r3iAiaZu9fmsVN3GgTuMSg5ahFi0Xnz6KtRpVm+hb2sQQmGq3/Tm4l1baTxuMao
tfVtVQnd9NuyVG+UweJvLzNpXMaWKZ5knpqw5Zi4gSgTXMRLJRqCV1x9fOzw9+08h3TiXSQJvj+3
NLzb1HV8WCyzhJatt8PTVBwZY99upDSPSxtFM8CoURC7Upk2R2zN3nPGRJaqTVV6F3W5N+6x5WLj
bRSO70HfJiIN51hP7+GpO99rYllbf5KO+WUmJudG450MlyWM1zMfFtpxpu6bOWfiD6Kka5nc0umi
nZy7QDJoU15jKzbwrGOnHnD+tmXeeiTuulmYlRS+cBiv6AjdaDxC0iNNfUgWwnzMTBauT6u0ikLb
iSNzV/R1d93HXf+7SDIyyAfFai9lqcPg0IyhtfyU2JOrXpH9AspZTZ3dOIxAYorIzZ5w29uLD8F/
aYiVxbU59pP+2y6wK/stMJOIeBBHRltZTDnSpmnEVw8xCNBepZeY7TxAT9Z2WZYsDbSiq5+gJilt
mFeKeLCnUc47xO0mycVeRFi4o9QETjDdcu8r/LVyppjnglaLkr74CjVOWkHaTtUtl+n4kCHvH3yt
q5ZfXiTnK91NRUQSXxcfhryHBOPNCgYctc2XeycdciWM81q5GCa7khsgN9khVgcZrVkSJQHzLuCW
UMsH76ddDdrXtCdeYZP2s/u7iKvlIDB86ltwZErnj3RPjmVrqrcSwvsvKs/gG0bVYsXL59H5Y+YD
xkIW4Oi+zMk8RNVX5d5VX1TxY9UBwvIzfYGwBOKE21OeTABkjDbzbbNvv1iVqL1A7doKJWYxWE8E
kDQRL7+y6g3mXQUIVAr+vCELRj2IHj5FmHm6zHa1J7wlnJqSXI4iEpPyfYbC3YWJqsVNmDW9nA9F
s8ASWNDYHGVd1fONZ+VKdo/5O8oe7TqyFHSBzTDhSCbLu/tiqFHhwozI4iq7GJZRjomPL8YuDlOi
ondBc6vYFw4CACWo2rj6lmGq7AhIVHIzzOJcJUWmpt7kV6IYdkgxYJlw0yOTCRd3/cex+/6HOy78
Ec1K5gkhkN49RAacKbsmome7RFF3LRQlUfE/ZzqXPtrjl1zTNYJFSXECYDmPnDBEo3vZzRxJE1p7
3WnTrurzBiLYkA0Xk9HVfTDlbT1uyL1KRKAOypxfCVct/lBAsq9nM7MynHi6BUBo0uwD9dH2yTQ6
swlo9dhX4OsyXJwy4tIla3guQJdAmKE7SiXgJFXEAclVrtytel7+H6Q6yQbMtLHs6ceW6uVgZrOy
oQCnXzudTMxQKA1cXnNA2buHOtV8ieWolPuyF3V+PdokQt+2k+Hg66BUtdeGrrrEGVw2aZApS/GU
JJFz40auzcs2JqXGXmTEra+R03jgOY1lq8wl61U02s0NLFTlZehr1PZzqhiQsKSI4FoUWXQg28Wa
L2WlxfEFAnHvQks4IwVM+qIL1N6o9DA3poEU6Umm5Y1Z2wUZ41rUia1WjVAn6C9DccjIl3X2TZIM
xgWCQ1BvkRpjbF4mviG8Gx1Ii4q/uF8R6fPkQMhAdarT093q/NA/PSzbJMLHxQhWT0/jL6Pai8Zv
KH3/QjAQWRtNIZlukydRtO+BtxD9GDnF06g1GC/0JFnUUJBQWvMz6+VG9/h7hLUXp1dWyt8Pmpy2
5nQ5TfJkdKlFSi2VgQYtfm3fxzm8uEu4p9UVbSK4DK1LQhDMLo9rr1IoMzhXc3HWhVIvvjkR1RS/
AwX2sLDNvjRD3vY+t/gYWT3MIZIDojl9jDoXghwOba+GJUC8484dtPiHXFoEI/rodjbrU6/pgREV
VHbKojcPgwqX1G/bJTXDhiJUvYLXEotSi2GrW3uY6W724G1TH5oYt4cIyllMCUJfHpBuEVvURE3/
fTar+sXtSuORtRwmWGXE5o88m5vfddNzPLOVNOPNGk5S7ea2do78uEsd1L0j2fSqJH9Q6lQjEjUV
gw56Lx2fzSJ3SLnlITnF95q2MdIWyK2ZJsQzWUlKDAEloGL02Vq0NCzHieK5BsYiWLKiUjc9Ps3Z
dwavgHgr0A6Ey+QauyrmThY0rRp90yu7K+mKKdk33PXWt9num4rqU5fqmx4k1C/qqTHhctLLbycp
eBGkz2jXrUHMOGQ8/WtWlvbRiYjb8wG4DNfkEvVxoFVK+puFwxRB58Fy8A2D2tDOiRbzRhEThIlo
noFpcZKkbNa7NchI1Oukd6VQmyhZRZVzYc80nEIzUjP2PENNFGhldu/6E7F027youaWXFYusP9dC
/WWmhfedZr9IoGg2g8UBLHMueiOx2B1qTX8hT84uglbN06cqlb2A45AVV2ZP5hMcqkqFLCOrSQ8B
hMlfbTcmE+foqsm2VQn9HQgHfC8AImtAVJmnxj1HO4BttWfHPxclLYbLHJ0DZI+qiXV/br3C9OtF
GesNKw01HI44fFhduUB8U41keGxKRTw1KQl/F6DX1F02pyAzgQHMl8YoSFSH54gZWhdF/90y4/6x
hg5DkKKWNBeDOZgx24+jP5ilW39B9FbflSJBQs305URYcO3elpFeqT7YhPzWdpUnuzH6kv6SYEWd
pDJkiLrSkV87k662kZqnQDSrNE/u6TGQClaCUb7iZEI0np2O6TM4RAHhjIJ4vIsGvSQgMKtN4xur
N2GBabPokD5oEHH57I3yzqEbYQBzmBdz180kvrDJDBPLhZ0af8q8L/TbIjaiQ9qrEy0fUwIh7DAL
fmNVZ5eRXWYCbexz7cvsCi9FmZpZ36h8qM5V6rolqWxwYQqfDnLkfi1ZaqcA9Ms0/5o49xMqKGdn
2A0dLKYtZfqOIOyEbu9OLiZb/jRDMZlAg/Y7Dhx8TRXEGIK7skWNHk1qi8s+T7S6+l2qNoRDdWmW
YTu4sX1sXSWbfVsuyRfDbHToUFNnFRcDN8Af9NRBSUu8C8qlDUD2e1J4DnVUj+QlNZlHAsdcWT16
qVaAkAMHN20AiOh4oyqXP5FwEQroBGbiXmpzMt0UUVtbL/x+g/orj9CngTBNVfWyYZmJN73X6sV1
wqIBjrvXjS+iaSdxoViZaC+NQibxdqrz3v5eQ+S9BktvP6SaORhbZB3aC8CNuQ1tEfd52DMVu1BM
OMe23WAMeSiLyqxpDw7NgvfQIOyOJrtO+hxHjZFV+RHQTT2EKhWpNMSbSRShPlQmRTVPaX6N2qJL
dKzqKA+6VizO3WyOudxVi97K0EndKQ5cPmAioyMy5Fi49HkIDIIb/xB15SgBqsDqUWikK+1n0XKI
aG1EuT5dPAPziSnEk9HbM3vF3OT51pyLPL6GeJIespI6dahF3OSgL0C72jojFfMgGiocYZSp1Tsk
2BMnddfpvo99MjV7rjGgknhi8VzXqnNTz6OibBXQB7PftT0pYGOppXpgsRDdWVbN+g0mcHQ2Xdzb
hj/nbfeHm7L6ABmpP7JEK9W2Ii1u65mTiFGN2fqeiGGyT8diNH4oEcmXvHIuE9s2HdTrjMsqK8ac
EK/ojmsAIP/G7l6qWcOdQzRKvQMk1N7YbUMysdS4sYUG4RUdmXG5Gl3VRFZeC5Q3UCCmuOjhJyy6
vtGyQhwKgbfCVxtb/y2Tht17dABABdHYaJu4U/AnVMDXt2a8qKbfD2Na/uIElm1c2VUBBkFw0rWF
NQcaFVC1wIsb9jR9ntlzs3aJg25Ek0lGXd6FcSOqFg2MZzTBCLWOa4WdxwTYzWJJQV9SUd9hXZza
ndrp6s4pYCld1xWLTp62GpmBhC7eCW9orMBs40z4w9q75rajkspYdEP2KC1V/lQ1Ujtg5kqU2VXb
eW1YEQkpgd4pFMet0SF/XqfRcz3Y/A+/SukV8lGZ01Pe6eaL5y7el9matGxfKDbwQSXJMm5zIvqp
NsNyKzLFTP2pV63jCPTThKWruNWW5VYitc2E1t/UbWS1N3otlycraqr2sp0nKO7RuLK3ARJzH2fD
eZmM1h434+zVatCLlZhIXqD5tShlZvBUiPM3UzfPQOytmVhAHdayd+1CMFvCcWimKZymSdwUA75n
GAMTG5+GsEwSXJpV6YXtlMlPhQP7byeKlz4Ao6pCCAAcxldvKLR/M10kf6APC+OhlzSGcJB10wE9
9DxeRGtC4Y5SqHxpYOlxMC2l9RvanFeHFUBxK6zt2ANwvzLMMr9AxPxA/Cd7a1XTdmTVIr2Cd8uN
k4dN22OV5W7CdUVPSxpLuXz2YMvDR8uIZ9gMymDecmF0Zi7I1CbYd0znAcKAi0tF12MQTlRHe4IQ
udmyhTTgdGE4ZjcQVx1lD05CQLUE/qldtpqY4fwaIwV3Q0mGb+m0MjFNWzgYzKNcbI0MNcHabaN/
hrMTR11spW1gmQCJLhRtLI2NPtGEx5MugGJCLEzvurpd30Frad+lTOmKsSEOR5lM8w3KgOk2zcQc
7U24Dw0Hrlq5gSgTz4FpVOMvPF0jbTQpq4Oaz6R7IplqkBxJw3gak7SLLsmfQ1M7O5190Qin+bNE
sGs3OoZcxR8WMxGhN4nqAbRle5UYFKb8yobC5hdN0X4FiDzgde77mVKm4qndRWFlnXULTMWBpTpV
grs4SpGLUZccfOnTm1dYCuHMRgYhCoFoZyiZ5qBmh3nRzKNsHYdMm1xj6wT8lZiBnnCL9B1pdZM/
2GP/a1kqOA+V4wiukknqXkmgLNGVbpjUPQZOVKovE7t7WENAvi2w9689o56STVcRGBFamePcRolp
32RpvTyLTunNgH9X85IUuf08NRybfY/39QgqsoMvnDr6EYNwrjNkIjM/qgrjJ2W8+Gs+wtXidp7q
oz9y8CfBsfHquwZyLz69SmFxqfEaOCw9wNo3vWpK9UHwOZlwoyF8UtAYItaRmg2Z80BXXtuI1cFE
EvbQ7Qy77X+2MktfPq+Ln9bh3za0qCO9rY+CNVXVPKKNZks9JNs5ICRUcXIQiMmZ9sm7KtubJiUt
6rcjTcowRfo4ls+kqd5SaGYkssDckaMvZKt+q3sPnz/aaen39NFOqu0ENxvsTHRF65weOP26Mr37
fITT5tPpCCfFbausCW+cu/KZ6ou/+teUp0meGeNdlW99bahxkMoiXEEdePLa0tqiFaSVz+W+25mh
s1P2f5ew8b8N3FdDnLwouXRW70q9fEZHvmnF85qf/PmLOvERvB/i5E1hIdSgGfEU3I5Yi8mz6vzi
exO2m+XSu4/vliDZfT7kaePhn9/m1UOts+OVssbCLdtB2i+fE3fYmemuGahM7cyq3BXxRan8wLV1
5iE/nG+vRjxpr+jtTIR1zog2NqKo3cbdubbghx/rqxHWf/7qmagwsmtQ33pWFXVrKubehsUcRZd5
d0Z/8q5bdvr2TmrLEa7f1Bnm8hk3xR5FaDA7LfteEQ7tAWx2oGrdNiv/tNpZbNOHywQKLRBJq4LY
OpnvlHOXmpZh+ex8RchxKb6nlxXZCn6+M79ybc/D7ACC/ut8PfvnYpM+nDKvhj75Dijdz3aqu+Xz
6B0H+Y1bQjy1oWs8q/GNQqSuaTx+Pkc/XD9eDXjyVSBsLo25dcpnwRfn9d8x9QcqkO/PR/n4x3w1
zMmnQOYbTE0gYiwh2vbL3R3w6xCw0JlhPpz+r0Y5mf54NBJjoKDyLBxyHDj3pOeSRM9NjZPpr8+m
goSe11VDru03lA+0lU8RSNK0zvmrPlx2Xz3NyQegELCt1RpjVW7gbK1H5xFwsTjzyrR3o5BKSMuQ
ea4Rl2vZJ79Ms1SxqS9Se9ZtOd0h+gIXO9oxhvZsCedk1dY2fXygZWUQs1QWAae3/HcGnz8cpIlm
PeuE9IVnm2FbKWOgoY9DGVq7Z/6iJy5d1m9PU4HcrH1rmqjYqN+uPIY+1CuzL/qNYpTeOBcQmQcO
4VZJQNEzTcO+MdwXsV4s/XrIQF7gQSCtZDQ6516TngFK1lrKK2+Olt85zgC675Mx9QT36n19iRbA
ISTF9SiuDkoS+2JtVPujvrh4fw3YvJGOze3Md7F+Xm8aaOvWuuoPVpjVatF4+1BOQ89TrNu3m13A
VLcq3z52v+Jv3j3lw31S3ZAJc24nfPeLvzkFvUOGiUz0qWZwChJuxmH2cYluZ15cTTc2PpeTdlaZ
dbK+oEMHliQ43IljepNe5vfu3r5Du+dw974m+CyGXf1HnNk7PlzUXonRTuZ0pI2dhZCAc978dfF+
1HUA1uzzX+7DhfrVECezca66TNBtZKdFWecr2r3CPFT6u7wdf5nUk8vh6CVP/4z5/2Mu/5vsr1ev
Pzz2x//6U/Y0XG6O4s//+e+7Yz0c/+uGsMsdnPU/xzdhq+sf/XfWJdiDf5mU1TQQJYg64fn836hL
U/0XWp/Ve2QjroFI9p+oS5UQTMtaBcOsBxjs8Eu8ylrV/rW24yEKriwXFTrb32RdrvPuP1+766BG
RtWEZJ9/IZvRKcUD9jL6XbB41x3mJVjTRq+8lJqpX7x6OXf//he+TrB8Ozf/GcZCYUOc3JoqaZ2K
CUS0VAotbPda6evim6GykJttX91gtix/xBiJfgA11/dg59QfDVk5f6W6W4fnzOThOQENoYMROfnk
AcS3nVVa8aFUScvTcleEQk5fPn/G96/Ss4GdITXFDwLHan0Hr86hierQpdbi5AAeLApofZH/QR0u
+HyUtwvJvx+FzF4ssLDe+O/1b/FqFHJC4sib0+Sg0lT0FUqQJHottJxcoYafD/XRAyH7UletnQOm
7+QWnA8N0xqU/IFMg+HJo769hQ6BMO3vh8Ehzm6PbIO1/+TH6RPXmgkzSA5yFP0GX4FKgk3en1GG
nBhm/nlxKx8TxiAoPnRmJ8tjOnYVpSM1OYCqqQ8dmUq099RiW0X6n6mTcM064IPGMLjbCeN2OMql
4t5ne38/FzF6rUQfaH2r6u7tDziSwxcpqNEPSQfHLXGFRc6BU5w5RK+79NvvmlmOvROfJScU99T5
T8mOw4ihJ4cmV58n0Cy+Z9f3FtlRAP2l/fczBbwA84SliqzzU5QM9U2tTT07OaR0tXYDUZ0+vuPm
zNHkg6mP1UDFQcbU50s+eXN4fkeudm12MBYZgTIpmpCTyp9JpR//l1PShFeAfRL90xoBeWqMEXmr
FfSMxKHHxoDQjMlDvbXTzqwY734kk4nAnRt3msVXdhp8G/WugPtcs2IsyKXsWOTPdkzqKHFC7j3X
2nPmv3cfNOO56I75gXCgmqfjzZrRTW2XpAeSEPMwyUi4UwxXbP725SE6xoAKfw0YJRaetxO8oUPY
uLSND1K3tD1paiMV59w4M8r773kFhjDfEDOxSVr2yepUrYLD1okEmj6z9FtpqpTLG/mclpW3TfpY
v0XyfG+4TfdSj211S5mtRExRnRPKvX+pFkJKR18tcOvqdbJ8pVYxVxoGv4OZmDNMSeU5UtJzItUP
BmEd5urL7R8/z6krrOj0amhSPjAPSc0mKlvUdY7d/O1nzGn/9Sgnj0KAStQVxpwcej0nL0w3oTlM
cPw/nx/vPmO2lPXj4twBZoaL09v54c3YuVWtEgeh6CYBOROkw0QZNlT73DNlwo+HwmiBQnKVMK7/
/NVmqVbu5FaOKg6z0OyvBnbyyNebqf+er8aCM/vYuvy8WXJNdjFWQNz768X1VEi8tB1xGE5dHSAo
3Um0eftGmjrxHnOgqWNQNCDY3HI6RyN5PzUY1uI94opiFTklegMml2Mf07pwtRiRuEgjn1Z9/tc/
GqMAWIYtwoLIdH/7Jt2kzGrEJdWBJrJbB6NOmspVgzSJIljfp/H+8znywbuEFsknjEERkfSpA5A0
o6XjUl8fMFxpLiGNJEQQpjbQQHEX9yZ2Fvd5Vgb7IGsQJGd+yPfLMocRztyqgVuPq/DJrInJIawM
6TSHqkeNHpJ/6cQ+7v3sV5IUxiOJnGCtP3/edxOVk4+JvZRtbWUnuievV88JQGpi0R1iejg+4E+K
v16GuiPSrDO+9nfzhaE4gGgm29qK0zh5OljOmWPXVX+wdFV/MadUu6nVDnnbXz8R5xuWrDVMASb4
yS6AOINeVVmMh2XQxit4u2Irhi7ex9Byfn4+1Lvfi5MHtxOOdHzja5jC27lZeXlrop4aDq2LBKLg
R7qcCBMLFlfpL0ytd8+c4D74sQAecvviwKoBv1nf8KtVJcZTaSVeNxwUnQeCXd6H5RoFQiSOc/H5
o737DtZHw5XqcDiwWDdPhmLqtVLNh+HAaUg7kvqDHC8exbUkZOWmXFqi+CqPhEuHDunh86EB+Zwu
aOvgUM34/vR1Hz+ZKVatmAVwJ/22GVED30tHKuamcyfLvccvjM5kvZ0ixm8Wbbkm6lU3L0WLtw6N
LiYssc2aWowBaTHdtCHYT7V7+rOFW2E5jCiH3SBT4SRqmJOq7GEVtEZotVmCC8CIEZRYwxh9V+xS
4Xw8G2ZxkZPXroeoiKtuJzR8P37U1E1HzS/VZGiqE2Jbz6sy67HNFjEHdSSWH0Wpp/kd7lpuY3pa
d/ZVSRIXNcJYkpj0VUsHWuQqok9rC9d3yI4kdk391hh1E37sQAjobZ5Z3YvVtdq4ZrIpyTVU+drc
66VHKMhQxHUTEnwrCGRsyE+9MBAKUI83h+5nLBbHCZHKuvG16wJ4xSpqCMTKnZEIPyno812jI6qv
VVUW3/veaY1NxtWAhPPZSvcaYXDGURpo6G5IYazT2wSd07xJy8V97DjP/1DIECx2i5f3ybazpyre
LfkUDT+KvMmVa3wEmbOXLu4aWHszYNb7bNKsBkExHL7bhTytaUsmg3OkLUxWXSJKN99XJYq5MJKD
u1w0Tk0Pj3ToisJ1NmKqGEkZ7PejmaXCL9spc7eRrsivyrhqOWq1yX62qHAT0ukcgjI7JK9uYAwG
0T7oX9JjnahU2BrVKpOg5wq9V0i3wpDRdaida/SNmS/yqPsdTbr9pZ8kNzK+3zG9VnuzWol3pvcH
vaG7BC6ayTRIe5boXZREswgXW6nNg1KO1rTNFweRne91fJibhBOicytQVAAPgXvu/AYMgdxNyZ0h
zlAkWo27qZ0F6W6leNVvRA1QtZETkISHSmLYmh3pHPd5m5Kai+5V1R8l96Dkz0LcqX6hpJZb7YpI
JZQUjXcNpjq2k2G7EENsbR0rK9R9pFMy2HYWAunA9XJyTX1uSfnCoQf51SWcqM7e5z0Jfga4Rncw
EcxiFwhLKsgorHJ66WG3TM0cdDlRe1d24RC0NZLmMDzOs9Z0W2+ajHSb5qRObbDF1tNlh4yr6/zZ
sGR5RSwCaZaNYq2KkBFF3VXblUV+sEia1Z5JIyYnm9zcLKkPA3ZmVICdOyKQpbqt73uISenOyqJa
OdqjoPxbgz8aw0pXq2I3dqmH8CMu7HvKNwkaEtTKmrqaLGiT2V6CGdkp6qrdLUPU1/s05w/7c+am
xWZpe2KW6h5F/KXHYcAObcyLhM6xTUWbiVy9OzsuJ2K0JqpKt13b9jm0r1p3f5L3m4vRp97Tlt8X
bbSj50Xry/gn0eL6hOO1AJodlqoqkmFfL7lNzJjiSqM71kVj9V9yvvb5WqnZVna5Iyg49LXR95Gf
JWRmteGSTNXzOOdNTyhZAiyx3DoyHVqVuTgRAOzji1DFDRBVY9l1iWEVP9b6fx5YEDuTsfOb1iVx
7koSLb0rZt7XvrXFzIpNkW2qvtbEQCokmxEbfTeJzFsuiL4yi3vTbi0vUJpUUy75tCAR2UU8phct
KiArsNvEJV1zjqbyiaTpRd7NbemsnvsWdTj53Wk5/SFBthpf8nTWxy9eXsX9TZaZCzdlTjLGrm4R
Df0RuipmAmVra1ke5nKJUMCo0A/HywY8e/tUVFJt79RKlGmoMgmyTYdZ0LsU82DwYelqQViygeOl
mBZj3mnZIAQZwYTOHWjMW9YWTWZcvQi0/oMWJCzPmYvMnJPsEJiTNK6j2DGfNNok3jHiu443dod6
a2OXWB/8iuTQCb59nvbGRYbrdA5zNFPIuuvE0otAkiqC3sqV9s+xQENxzYLnRL6bZEkeKnqc31Sd
9NoNB0kXeUA3et9FIlzWaJB4z54Hh4TYamWRV57oUG5Jsl7R7MjJtTYcHYR5kWijp/q9teAo8RLI
xn6vqwkWh1I1X8qe4CF/Elaj+YORV8VmKrL0kV3AoCHsWZDWamVILhOUrkiXG4NekD67hdgCEFPv
JAocL8CdY/KkQ6WYD4CUkqdGTPlCq5OF6LrRvJKVE6VbHrpTP6g3vVXitHfLtOxC3kulhrMrzTpw
urh+7qcuQu8jhqX2MflSw5IK+p27UoqlvcA6mWplIJUm77cRHNh510aLl1y3a8hx7KMVMnAA9gii
NknlCDsU+v9wdl49chvpGv5FBJjDueysCWzNyIo3xNqSSRZzLJK//jyUF+dMsxtNjHeBXWPldXUV
K3zhDXMT2x3IzrZqbRh0D3q7xr6grUDbb7J08CAoCaEB/Opwdwbik1nWSwUWBzdWFJJfS4+wjMsc
QNU5wgxtQFTKaszXLnfD+mNdpYIjFqMrsROGHOMNN0FT+B6EDA54Ddx2Z1qVXUHillpwlHik6w9O
HfXKSwYoKt1klVr+4CGxUXmnJgp4QjbeRoQDbtIpodsPmuhq9lClUHVBqOFE/rOL1OoJ4FGPf2WM
SfV05H6xxLbtkqSfXXXjrt0GU2Dlx6HSW3tb9BEksKQnatn2faHqG+5sSG5c5rh4g0YKopOC/k50
AKQiQTji1YCsQFO1tvpIGUuOG0+hjHGoHVf8Pfa6iD/wt8efQrNpvzR1OdSgoob5+YmQx0m2LuQf
TACHAthRElvsGsusM+U1N6rK2zvYEFqfqjDooak1Gg2lbWND2noc8rT8ac2xyQegRE6OLmokKIoM
YWnhYc0xlceq0IzxWVOHsDiUU86dFVBp7Y561guORS5A09OHS7JdLeEPffBaJfoSO1ltboyicD7B
noxdzK2rqoCOEXg/41jD9LKpdcnHawPKwnU5hf+hQ1zlp5EwMD+kYqZaGGEr6vdnFwT6lEpnDU4D
2azLENzIjRIQPneNdBN2Sqx8q8RsHBGM4eF+GHwz2EeoEfc7C+l3a1HVt/Up7I3W6Z69MgPYaGCR
0OCJgwORtlZJujkUKfbMgaZiu8SCITs59CO49+cJGySiP1X9pgbq9BA3Zu7fn9VCHIOlY+Fo+tCO
cV1Uk343Sd/kMI1u9zIElId/fYXNPWGa8CfFTh7gy4TPkPv0/DTMONFNAhYTGkSY6b+gI+fnCnny
l5oIas1V4UZi6pLCoSiJQA4FykWuU6oYa1PLQMxNAkKeAmk+mH0crFQWbo0CwR7tDVoaCK4vvucU
T0o7tYwy9WmwUapuOCRUEvf31/dGSkprhj4XHTpqCUstd8g9bTfqlnzWJdWSmCrGUa0FOHUtrb51
TSPenZISpgNTRVeRhiAl5cvzIEcvAqSpTpCFLX0r+FC8C0q1BY9d7t47NTaNSSEIVXdU1ZaCP2Pj
5MWUmuqzUGsyz6xpdA0eHS2pnVJJJ9imYgALdX/Q6zx4VhGmFoT+D5gEfbE3QicLKl0LvWezG7wR
/qrVxEdECRHJmww3KPdN3+b9xxSLneI5nbW1Vn7AJUJhPi8U6jGk5OXg4UCK9nKBu0hXK62LlWdc
mt0H6ZTaecwUEtFGQylBNCTIO9EEsbky7vV2JQGnC4GQHQU+ZykKitpCQHWlmF3KHXcPjxlSaMGz
c395r0dBAGFuSs0GfC4YlMvZqXowDnbhBs9B0k6H0YT77swRxv1Rru43BEkgf1Lomk1C7KXYRNpT
IFG93nnuihQZMVpXW0KdCpGYVF85f1cTWgy1KAmpTdoDkh+dZ0d22nOl5u6ZMtEabOV6FNhgbAca
/PSkqMtfLpsbllll5tJ7LoUCgRNtI4g2XrtyY10vGwV/KpFsQTrY+rLA28NCM7W0Dv0SPtt2RC2A
XNCsFKze8aD5cv8b3ZgS9gjUBekSATBY7nOnd3Sks70Z2heq9Tmna4+7XmebK8/q1ThzbYkbC31N
REfZfJdLN006jNxG4wEnoD5UpqH9yI1oWnnmrk/t5SiLbWBXcRV2mAc+G7ALOzMfgOzH3gkv1OAP
IVLJKyPkSpfyakwaUm9XcP7zNy/rZE+ZFylZ5LdQVTd9ruy15pfiFB2O2NZ0QAJiTfTp1gahBUVl
HucdQCbzWr8ZMRlg7M8JhA83Je1Q75LZA5h2PT5Ja/wv4uev4X/CX8UNJMfVh6McSduf80tlF8fS
+ce8GWzUpVCSUI38OHPw4kJJySHKH9aMUW+sIoCZ+ZZA7WdWqLkcpomG2NXiPvJzVOJ9UZQFyaOW
n/HEwOJSb8cR/3W5JjV9YyVnmA7BF0hbwoPFqBT6kroYu8h38iD/UFt5vBcx5ISqQELr/kG7ihDm
dcQ7ihCBj3Yl0ksHQ9PKdopQEWhgGylq8jwiVRxv8BtGW00v4hUE2q0PR9iDtyrCHryji8DHCfHl
sAo98ofMcL6FrqV9Tzyz2N+f1s1RaJsjKwSqUnMXu1/FILwc4Ef70AerBiJjaQdnb5zU6L0XCOs3
1+ChAMwmXEudj942eyhabexXllF90LEW3RujqI/3p3NrQ/AwYm9EpoH922LRyraJFIB1sQ+AKDx5
YEKgjYr82UnREbw/1K0NMVtMcX0QatAIutzxKQw08jQZ+5Zav7apRx6YJyg1mN13eu3f7g92c17s
O6CenC0yqMvBRBE5tWuNsZ83qXlWQ1n9NTVDDUJZX+uW3NoRxG3c98jJEA7PP+XNhZGneVoYbUp6
oRkhVZS6D5oviudE/R/353RzINInWrBcG/RLLgdKzTjODUijfhDkLeVHzBe/GBDS2/37x5mBGzzG
JITulbMvab+ZK0L4CCd2X53RHvAsmcr0nZ5tXENg1ojHOEb8F3jAy/lMFdzvqWNDoGPQ7cJIQ8nN
caNP750Nre5ZARbBnPkrLUZp2mikXFIlvlsPw1Na9epTZifpCvrqer8RnoJGQggK8wN8bC7nQvtG
9WqKJ34TpuL7FPfVweoKwEgpLNyVg7Q21pxLvNlwwk1d2ONT4vexPr0AR0TPvFHlnnpxuHI9XG85
ZOwpPIP8UEEYaIuhOvoVQQjd0G8zI/iSKoGGh3fsvDe5Aw8/VwVIi3kQr5KfzC4Ns44z4fdJ3Dh7
zZZe91oDhOq3XjK5xkq8eXNSfCpQoRZQhuXdoAZa6FidwZ0nJQVq6teIsnVrmtHzzXmBlnDBCHEh
cI5msNBvHac3X0mf8wur41oIkIGhNgnqoCJ6tvpTrbrFU+dK8QTdTvHRAhoaKNOZ+06L7vmAoR8F
HgrVaOJQb/H1rEZUhTlWwncamn5UEKcg3naFKL5qITKAu/sHbf6nXU0Yh6g5y+I5URexqBmaECyV
WvjQ95sDRTmKKja0eNNMxIMtuvYxzBv9VHtUmO6PfOODuhA5SSF5j+d/XR4IdB9iL80i4YsxTXdo
f8T7Turjyi69NQo8B2BQwF/sK8iG5Q60Q6pW+DFwua+2KiDF8j/Ga9581+8kgnnUOeZlJClfbpyA
yntgDayjYsjpk92a5SeBWNfWDogRSzpY3vvvExT6CHrphINRNRc3ZOaMcgqx3/DLBqzm6Cr9IW3Q
yG+pT65cxvOXWO4RUHPklKR7+OYtwo08h8omzCD2k7DpDpyJENjhc9nr6heUUPqdmPq1AsON25Ka
Cv/mDUC+fvk8S/qJaYysjW/1mnnIiHsfHGVQUGtxmpXb8tYJoHpCuGFz6+I4crkP67glGRu4x9C6
Tj/ZEbrhVatkD7LN1V2vWcLa1EHpPTSJ06+82TdnOZOKmCjV+aVy9EBjz8S9QviDZjc/DK8VgM0b
PMZojwbtWjXu5hbFKBRyEPcLN9zlRKMoq0aXMXy3Q7kvKI1yF01ovOW9lj9iaWF+v3/Ab26bN+Mt
tk2GIWGi0obxM4m+r3DSX2GnJJtsEOKB1nv2pCVptpJa31pRzIUAniEQOLvtXs7RyNNIetC3fTQS
x8dARK7c9FGXfw8iOCord+eCrEdAx1X9drTF1qELQn9e6MLX6qY0dwPmnBvgC8FH0YnhmIs8AhVB
X3Js3Q7RR8fIv8I4WIssFoTd//4MyBK//a7Q51/khx7W6p6MHV5iKSmP5ciT/awStN1nsW8aiH0R
YnqQ28AeaMIX8qW29OBjF5fhKSsN8WGo8VqO7NwqV674WzsAFy7QoUQhurnUunbdRtqBUJFx07po
nxRCNodcS+hXUjftkqPMnT957MuVnPLmJkBDFBwUaQQ+c5ebgFJoEHQdUJ7OavypyI0vkwjUfZXa
ysrdcet1IVMmypqR2YDyLkeqXKUO3Ja7wxhmClyQi5099urh/kG6dUORigM8+R2aLGG2bYFcaNON
wi8o1PsqCgmfUEptnnRUYF4np/VQmjfbk4ZO7goq7+ZKYkbEt3NJ0L3FSpp1opZNrgk/8RJr7zVw
zkO9Nx5m452VvTL/o5aPDAVsBKDgLOJIsFhKHrAuJgxP/Gmof2UeW7VtqulXUxn6dyoV4zGK3PF7
4RbZL1AbzQqs7OYZMgh/YB2BAbb0eSu/CfxSNaz4kyDxa3KCo6Kg6f+A/CbOOvpQ1p+SMm6/OhnO
LZtKaj+HzPo+5r15KN3O+IRFKfiVyJLT9/d/eAgMlmfr9IXwnbn8Uck41nQyCZHUwqDUU2vadAhK
/NN0OfYUFtL8B03u5lVBp2NlQW7tOVggeLGr2I4h2XQ5tDSS3itU2m9OEUhnGwkEiTdosQC5qjNV
5jsFCPWw0dTEKXZoAXndytGaB7jaDx4WawZkMNDLi62nGEFEMtAIX58S7VwBDvsMNUU8a4MS7ho1
so5e1BvvY+3/c5UC/4b2QMFjPtOX0/Yq/BNUqxR+igNXuLEKE91PoCXKuaeu98HItTUi+60jZlL5
Ipci7MeN63LEcIyGBICF8GsDo4itzLrC26UDkkMbJ05RE7m/pW4tq4nJElwVKrNEHpfD9VOgZm7q
8WRFtcs4svqzSUKQh14URweEgby/IzKtL/dHvRV6AHafRbSoYtr64oWCaNGhzcZD0CEQ226mMEVc
RgcCdJy5dd3B6LTm8/0hb60rmSlqWyRFKIgt1nVoRTEKyIN+Nxj52YnCYdyVddhHoJfN5OVfDIbP
CFBfGtikbZerGofu1I55S3Jv1ekXq6MbeSiGOP0TkQm0le8Pdt0lJ+xgMBwubUh7mDxdjjZ4eVN5
LqvZFOQxikjkFtG0cA9AaNraGsq1qam9xCrWy47QI0T2HYrVYeMUGwULkX9xcdMx4YUA90mxYbGj
5q4DnptZAhSoS74HWdv6SRHRRSPecX0jGaozfiKBvUH6rnyyXEqWK7/gmnQzLwh3FWBgXiru8MsF
wayjriykLvw6acytpzXq8DT11ohEbjydETlW4i3AuY+t1ppPSuxoaOZps0qhRC7u/se5dW+CyKBq
TUpGR3E+CW/ekT4UUYVsa+ILM3IP9CGKmXUfVo9d6Y6Hrou8v8whS5/LorDX9sX83ZdX5kwoNWhk
YoK5jAObuhvDFNFjP8/ohm+4tcxvLUp735TWEvXWHhu0ifoucjeTLFv0oPNqQA+1goS7ErHcumXI
pqhiQB5goy72hJBZmiRTl/haNwJQjmuq4Vsk0EFETSP1yUObhMHfipKq00rsd2tkaMg4jPJsXpdB
W+aVK9xnPkJ1mrMJy1yN9h1KUa/onanYMYCf3HaIPK/1dm/dN5BR5wbN7MawtGwyB68YTanwclhF
+qQNldyaal699nrsrOQdt+YI/Y8tNhskXJlxod+NHCfyhD7sWOMQDGhvUtSyP4AzUB6bLPoi8l5d
Wdfb0/v/MRfhWWO5AJvLPPFVKmOPcgxfgbblj9gNZx/un6BbbwVVSzpsGM2DAZp/yZsTVABSrlTA
b35QVBj3Sj0Zp2OFLSjazzpmwhvZKfVKtHNzzNmbkgIOAJLlBRJ4BoyWsUx8mYMO25jthLMFJxyy
TWJ4+6J31p79W/cEAeUcXLnsmGWNFsnfrkoMPfGH2FL3AcZK8VbPg+qk64n9KJ0YBbmGV3KnePVa
q+Dm/iGioqwyR9vG/OdvVjhCyTDsdfaPEtYPhRr4thgAkdndixIHzW7M1uocNxNlpAb+b8TFBZ17
eFi5g0j8XIcBYBJ67ZqyCvYAWOoHp2mRY3Xy7xliwEe97adjjBjuypV0K1VDD5OGBVAuINuLWJqa
rdaAFU58PcutY+yp5ca1g36l3Hjzs2JWTpjzD/nycmlTPB2nCnNFP8qd5GBR28frwXZ3odJHTz0Q
mUPfjrMOxgh74P65uXlC3wy9+Ko22lloAmo0M+hlKRsPN43PlRsD/VWdmQZxf7SbyzkT1udDQ7tz
8UXDuOlrs0lTf1TwC9hgZ05kVVYSi+v7A92aFrht4GoePVXciS5XFP1X+gHxnJi5pVZshG0N7YHw
NqOgUKuwev7FcETjMz/Mpji9uH1KvURcPHTZqTYdh02cp9VXYPzN34oddOm/2JPkdnMjbe7UGIuw
MR1EpOSTwlXXpeWugXG0nYohWtmTN1fQ5XZj19M+WfKr4TY1RejFqd/S08C+GM15/WjkUftJNo7b
rHyvW1cpoSAkajCTmOEtglOloafndXXq436SfGpN7BRqDGq/oehhutuGEsJalWkxIm8cLWMX7xja
NjOOa7FDKtspVWT7TV9MIMItZNM/alE3PUey0T5BqZGn+1tk/ipvwqx5PBILoky4p7zzy/JSCxAp
nibb8jtbqU+6EiT2B6uw8JqyRiPBTTQGTC8rh2qT2eqgkRGyq9aI5ovz98+PmJGc9G5olC5zAHx5
gwxxYsvHwUBuaD6nDxNeYe979edRyNrww4ZIAhV0SQDNmnJye5cXQkZa8SBHJ9mhFW7vENBdw/4u
duk/Q1k8hzNWCDWUxcGzyxxld80NfMtrzfHQgvjKtiF0gGlrdiTFK+f8ev1m5AQb1HbYp7hsXl4r
jlE5GQxlxx888nz0DfCZiuPyeH+rXG9NXnis/qiikBJc1QdL3Qu7ETEFH9Pq6uy4tf6XMxr1h1IC
CPWyXP1xf7zrRYTEQsETOXAWkg93Oau0V4yp7VzPj0Y3KTdBU6OV7A3pi83bs3LQr48BNFNKZmR9
QA0BXV2OVetWCvWmCfw8xh1i0yqIfitlXe7VxrSg8MDUsvcCARgEo5UIgXzhmNPK+t6Yr04TcW4H
z+Rhe/EKidJywTOzaQoK36dC67pdnBXuvkcPcSXF/906uDz2YBGA3PAUgcMid72cr22kFiVSmZzr
QKvaTQSNrTwKPrxxTqAI1Xs7bgy8WYRJ47hO07g9qHVdm8eyH0fl5JVRau5sK2yanSJnzo4wIjF+
blM1rw+KiCUiAHlrJ4/1ZNT9zo096++6qVA6K2iC4aQypVnfb+yqpBIXJZ7RfalHEHYHIC5pvRNd
2mGalQoMoZqR02RuEsySsgKQfB78kZhmIE9qUri4dHChKBtJz+k4QpwLtg3sIeOYmO1w1rLWli+B
Z+PKITrPlE+aVKr6GcOZut41XlnGmyGPTeNDrluFgPljttlmDFIz+wo3cJwOtVkHw3YU05D90Tl1
aB7rEOOQvdDbZtrRXYew4qb28B/bK3IE8A0OxD7O0KPblcJV5N7NwgEvBncyqheUtXvYerVtKSdK
KwGyeZomwwPrqpr7KbEG66XLY1lhNzOO0jvgkNHUXyNIcC7q0o3sDYTtqqo1z7UiK9CWqtZ/Fj2c
7B+D3nXZRwXji5g8MUyCP4YKUAvc4GCIggfXiPPuYzDo6vjqGUUzPltcUOGHSdba7M5ApnlUnB5R
pRaxePulzya3WHlqrm+p/6JRaUxi+74E9fROTApRGOU5ojK+b0D+bEo9bPb3b43rUXDIppREKgKW
3FpKRGRWk2FNlcozTKHupczMfi8ifc2Sd36GF+cHZL5HZw5mDE3oxQUfGGaD/P18wdupvgPPUfxR
q5Qg9nmnAC4wm9yzdk4h+m/vnR2oP9aOpgJ7w1jW5jR7imvQHuKsVELCRRyluYncys5398e5vutp
IpOzUqfH2JUc4/J+qIrEVDterbNMWg5ZX+jp3ymGvV/Y/V20q1MNu6f7Q87/yMslZUhmxPQoOxBw
XQ5pRDp468pIzkoyFTrojSpI93mJH+XTpKaT++7diFQVcTGbZFbrWao3xYWjwxov8ECkhrdP+1E7
BLOhxv1JXa8jLGUCcNrUOn+xNF7MBxlO8dAFfmKY7bE0y+i1wKfqhDhLuIcU43QrA15vfwbkg4Gm
oHxJzH+5iropTLwQxgBbP1U/eoImHpCYd+LmiG/YGpAmIMLMSJEltDwbaZrYdizOnjTNszFFNuZo
4Zoyw43Fo2XC60+ZfbZZ0y/nAqOqAQ2aJWct6IwfsqqmL5FBa9oo3eygqGW+UjiZH73LHUh9HUgW
+4L0jMrJ5Xj5oE1DkvbYBcrUetSGdOp3AU2hr5jARg/MVH3mUuh/NYM2rOS7t4amtjzvFSBhwKUu
h07SMIOoaFbnXFOb/lTmKVUFt2nxjepHw8EKSRRB+yC1YfKOU2c3K73R621DTorAB7AYXL+9K2Rs
qE/wxmx5NvV8fKDgh/w7APXT/dNwaxQq/JwFfR5kmU7hOzCOtpUO52SKo22VKfGvoSxx3bo/zPVN
AqSTq4SQkSNAzfZyMXNdKbAx6IczhvCPUaA426RFhKB1CnslbPzN1bjcMjObB1wIqQsklaW2I1ZY
lVEbYjwDvJ2QQRjC6LWyR0iuTjrp2HPrcnI/YvpXq3viD6v6OCR2iwV6IRT5nxCrgm5XIesf4iHR
Ke7eChz5ZMlQsbCGoCP+7jsWUhklbHRnZ3HDZUFfcdJQI+oZzwRA4xF9B/U0aG13xuVlevcLAkyY
+JKzxK5Wl4l6aKh9N9XKeCai7etNI2r7lEey/1l0ff2HYsu6Obz7s3P8NNI7uKS8IYssCIP6WiaW
mM590vUPeoOR3gjgZedOzpr5842NjPnzHKnrWPrCG7vcYUGdKKGJC/tZHVXt1IZTtA2TdE0Q6jrI
IMDgiqX8b4OLWwIynFg1JiUcsnNX9d1JF2b5RVpYdilVlaDajZti2nXvxBhytVPAYW7UjU30RJcv
/1wWDwevZdBysPZlnGdb3aS/cv9b/Q6QFgeHG0eH/2Rxj18FMmHdd0LBFe0cl5QTvHRCwKGGQC9V
I/loIsX+o4sGK9t49DiOQS0fBtWUP0wRpg/IJjSPvVXU+7CQlW+b2TvRnOzWmQU5g8LBWjqQEy4/
L/WlUccWSzv3WU6RAHcXdBscfaU3cLWJKLdAdgTUgyosIoiL503D+6eWIbQ5LAXVDXKB2t4NR3fl
yC+0mOmaoHk1R6mwUujl8k0vJyPIeYtEbzs/nWXmN55J4PpLtFXXPIWTVanPeUdKewplOw6zsrZb
HlMFBbCHKsxDHUsoIdo95Jlp2Ay27CmfTGO2xv28urL5kdZvL3VE/rgwFgfK1gZQTiit+LqiV3Dr
DbHvZ+EjRU/eyYH+vR5zTYbqMtVKGBOL9ZATCZgqOx90aI33KT5VBvaEK9ff9cedjywjzIMQj81/
/qYtkTZRCdWk6v0BZZtt5enRUbeGNR3361G48QDLEVuiJs5ldjmKaiaNVqOQPvPKtYcC29id2mHk
ef+wXsVh5jwKRHbqhEB0l63YKovxarNrRiHHQVTH+rMzphPGbbPLb7iGWr/eChSxDJxH5loM9Y7F
sbCkIPlMDc1HRAPavJFkydFCuQ2pmtT4en9mN8cyQR0bgHPo7S7ORhE0WMclreYr+ewPUuPzUyi8
G+isrrVUb30qUqmZcEJtl+Lu5acCNJh22tRrvmxDG7XCMNjFU7Vm9H71ZPCpACk4oJ3mYudSp23C
17zVJxYPYF2xk10+Up/plE+tgbJEbRTlQbPjaqUmf3NqVG7RzYT1fZUMD7YbNZQONX8ax+aAcET9
IUq6tRLdzVEIKWYUNUHyMhvQOkyio8LU/Miws23X5NWj0YVr3b3bo6C0C4CaBNtedDFsXIgRW7M0
wD2ttQ0EggKK0ryTWccdxGcCW8MthHIfdJ3LzZBYmMx5o8u+q/GswHsXZ3Skclbi4JubAaijTpuQ
jHqJOsvGJLd7kg0fKM20xR/8bKuzQZnxB2TP2cv9fXjl/87q/8ZblvEjVViABPhComx/5CH93s4L
y52Vd2uggaty7bx+gL8RZCAxvMInNG5ddOaoaL4hQST3unuKw/zkRF61MarpM/YWP/C0eqHp1a6s
6a0bg9XEt4HygUOSffnlmrS2WhGzP0zHCo5614/Y23v5KSVlfG88yyRnCP/MYoV2vKwxJS3bYprY
JBH86i1sIRchQoNqpEQ35/49eGvXc+GC9eEZISJZ3IMqBecmq4QOttkDmunNxpwp3qH3R7m5dmTW
M3CObH4J/Y0Hs7PGutL9OkBoASzCr0AM3c4Nk3hlPktUGVsRkVgK2xA8kOugaXH5mexOacrZzNLP
8fDY4n5Wn1D20bdp4eRHSU8PlnM0PHe91h9KHKIO1DvLE568kjKoo68UFq6XlzCMOHImAM7xwLww
b4KBDLMdy5zMyR8s/PDymXhaoA+0Mulbo3jgxmaQoE0MP18Hb0ah91OHpRfofs6y7sK2/2EN1bCy
Ka8H4VpkP6KESwMBdNDlIGmPSmI/GDj+KaVy0MIeMJjbmis75SriAHUEvRSYPb1rWsmLBQvwD9Yi
L3L8uML93LWeoa542CCPBUoya5vlakqz2IhnQCQh3ODELa58b4g00YvG8pHtNncyM+n9Z4bY3d/8
t0bRiQM5yXR3+EaXCxeMXY/ZTG/5Vo08pK333sFMkG37F6NQtEVfBKMJe0k1dd26LREopJNqABMM
BsWA5hcGn949CkCf348kBDEaZpdzKRF1NydUsPwQif8dbDht37c4lN4f5eq6oCU3y7JQYURd/yqE
HkavbXDcdn0tbdpPVUrXKDaS9i+7w4r6/UNBtEEOhc9D72ARnLkxHug1P8TPuj7f4L/bHxEoDrax
J+r3dqGZ1awlDQycmIjs93LtKJumWZlldBqVJMJFNOk2o2qDAs/wib0/qxtbDtQHQTTFYItttxgq
LooW/RyamqEK6r0LkALRXNxX7o9y6zPxkYDVc4qohsy/4s21U0fU+2IjZkKe+T2GG/PB6LyfGDoN
760eUgwGIwiFmkeKfvdiOnmrj0YcZuHZUDSkzEv9r6JI3uelxzVNQMH7x/MB4hP1g8UgXRXG1C00
as4yfwVNGn3GlLJ+vb9kVx+GA0J9Cn1oiIgYgS8GobPTxX0y5edepYlTN7qyc3RFbu+P8o8SxEWR
haSGngNpKKVJKmKLm03NCQt1u3N9WSNXuUPSM/xYgTscth1tPyQxcr1wzixIle6iMZHhl3gsBvfF
AfOrP4Q0TeTXNFaTfD/mFUbKNpEwUlvAOHH3TfrgqyZliaurgdjXptCU3trooreND7MZcg22EUVl
tIfsZoAAY0RefgTIjgdy5o1juilcNVR2OrJaA1JvBPeHoE0bG59WIc19gfmKccg82VYHQNAyO4ag
XYeHrnft6ujhSnCIVYzSxg2dokF/HbNikt+wYKVXbFeD+xDi2lqdKmQUow8Sic6/U66TX8TihnaY
UMoMn7w8MuOD6iV9124GE/W9nSyB5rwOAynIS5CYUXQcJXy4x16Jx/pJl641HT0KzMD+Ud5G0LAJ
vB+zJmQIJa1HzZL+wZhv4iLPYF+WdoxitakjQdl4ef5EVDLUh8oU0ytKts73RJMp3l9Viq/cMCnm
D9ekDrJ30QrVP9kIJrenGIKDvnU1hPzxesdf3UPjprT1vQ0Yo/zZZF3yAuhF056dmijykLcW1Ac0
oqP2LDQ0Ux/GupTyODQpzokJxt/VKSDR7bdBrCr9C9rk/XeFgjWwH551K0WJUwnMX1RSQ3VrT0M6
/g3wzkHxTB3jdpsPWYl5ly0C53UiWvQOVW+W/TbP+qk/YhdqiVNrOzAWNlkxSuWZ170L9mZthh8L
lij+03NkkOwRNuuiQ+UmxrfIyk1jCxg5LfeeTDLnBUHLVHnI+yB6hRXspdvSxpl5n3tqVe16R0iV
jdH1+k4OEWLWiFt25iMCk4n2kMlgjMl5R098bIswGU9mnSdIikSlAqKgcSp3m+ExMG7BLYjob3Qt
WxfD7jr7Kwib/NUOQZFtLMLGZluGUrwijD2of6RTZzyPSEjDZGGnad5DMsG/3o65pRQoUUfF9KFt
1azd2Q21nhdrMlOxayNTic+amSriKEiTwyOAFzvaT0rh6vsxajsAJvNn+FqVWqMfqHXo1lYVQpaH
oRClegTu0ulbLXGiakPv3htwBe/FuInidPoxy6qih+WUnCeUsQMz3cVRNv3otUC2uwZ4x+y4ViN0
6RqVhlk1FD9rjwioav/StCpTt5FR6wlQE0//iAhybH/U1KIpkk2imM23hHOrbW0rCfWD6FOtPRSN
qf51/5K6ej0gC8/8Vt5cMG90Jy5fD02qUqZKUZ9DSliH1ivjkxUr+pcaWfCV1O3GrfsbowyIiTCZ
/HExVJtZEVbt9dkqW/sU9TLD1VAzdvcndBW6zrz8uceFEgDX7rKThiwKmqhqV58r8qAHqJv11tTJ
cnrWL2rjn/dHu54ToCVqmKwc8TgR3+WcKsVDE1uK7uwVKKEGtV1s1FCt9vdHua4hz9UdgMxwralX
UL24HKa2emS8+VTnUclyudHwxBo3VRlquMDOesSbBGUSrK0RfM5+at6oZ7BXlAAYUSKL5gkV7GI4
pFWLq2LipBY6XQI9vPeWoYB90JU2ieJAoFIOvfyRHeQ+GjF9e0683rV2mZTqozV4wztZZ4QIuEnS
H+ANd6hZL5NlvTGGsbSFAbsSg+0yiVAn7PtBfKaDY+4HcFCH0O7ycGVjzSnr5WNOpxEdjdmKhPhx
KW6RIngZIOLt+JXTBx8c50+hyeoIEyr4Dy80UImoRa65xsXyvecGZCYilKAKHOhI/MXluoaqUYdT
adt+XmrD0UyMbCdc89P9LXY9O+JhSgK/k6PZ1OJykNqY0I/TU8dHalI52IppPAq6oDurdM1DmuiP
aWyEiM1L491RJZE4STngb+IZIszLgY0ObVbVaD1fIim8CcG6PTaqUqxE/Ve3ArxjmxyTPJOMFsLb
5Shkf1UlbcXz6y4QL6jTi4NmlsrXNgIAhXTZ9Pn+cl5fqxxYyug8JzNyYuncpJUcsijw5JnbFx3I
uBY7Qfy4iVCeX9mXN4YiwaO7RPTPPbRsu4Yh6xYNanfOrLGfNZSSz+iiGo9loXQrJ/zmUFSYQS3S
MYQGdLmKSlSNnozM7lzH4eBsOW6UdKww7Aiw1LqyD/cXccmjhoJHHZ3mHLwvjeTDnH/Pm9RmLNNW
1UdHnmFYZRn2VngobfHJsVTQEYU1bZuO/9uH3KodHae7Xq0+uybEBdCNWKDu3EyLwxO0MDomWCXE
a7WY+da9uBFm9odL54wWuzlj7i9/niuVtrVHtz87ihZvDSkI9mijPcW6R8vJqhq/h3r73tuA7Qvs
XgUTT0uR/vfloFgtm85I4/XMNdVFGwtdzY+zd9DK2l9/6vldY0eRhgE0WWbkCGbVapJNw1nvaAlv
DaWYzq7SePEO0xtzjXR5YzTs7sgtESvmFVmWC8csnjRqZ9N5CIbxFGNBcFCCOH4q9ejP+3vq+pux
dsBoMQOFQYTpxOXyeQWWh9kYDGdebuVlDBr8G6iZ67s8c43sYJYxBhRpIutoJRu8MTDNdqrIPOMz
tXdxi+OvBOQEpOqZ8kO5o6SubCJNkbtO9YqzVlXpSc5B8P3ZXl17iMQRDqEEzQPCfy6uPWeq27jo
w/Gc487wGvdT+IjZjHdqi7h/arIkUVZ2540PSXGSrHbm2JiEA5fLq2EJQzqVMyCL/xw6Ij8huiA+
B0EbH+/P7Tr04tmgTsmHpNaPQMvlUHYeaMbkZOO5Ud3oURcJ7hJZbK88T7dWkHfpfzk7rx25jW4L
PxEB5nBLsntmJA1bwUq+ISxZZs6ZT3++mh84ENmNJkbwhWwI8O4qVu3aYe214B0RolVXpbZK1yKF
lGa56GG8fIEsvPMjxcgf5CEN/QFC6gMg2I0NNFQ0zri2tESpUmxX1a9mp8RpKV+U3DGRvKgHIfSH
3nc7Swdv4o0NxBRkdTyHRFGW+PvfvGs49mOVdI180aIpPDWNrT/q2qHs1w0rAlBPP4+eIb5ytyCt
yPO4HBLlYky9/pRNUFtTAHmlOicvBf9rxKN4dEln6Btu1zKVXUd7ulUusDr0pyzvZ3eFo9u/f+Re
+BW3Hh8zVHfh9sDx0zzcmbGSSLKtUL6gDrRoPrRHgOcqqhUdYONZ/iHNNpD2HlDyh6WNG+cM9L+L
4Lqwa8l5XFpZzTw1dOYvizUvK8wb0OucStkaDA/etMm+tGop555sApl+k4Vt+9MKE7N/UzXJaH+m
YFbLXq0kdCo1I47T84JYxCtn5F62EjwdwaYoYFOP3a6xb8s+H8tGuehFYgXkNj0E+XUiUImK8vX+
ht64XcLtc4WZXaUUtjscc1vgRFJZueSVbI2uYgCadXul1t5TKG67U5unqvnqY8+bSGOZEpKgNdx3
Se3eVON5LieInzP1QbUTcEyr3h0cFfHLtyeFajYcwmwjgxwMzG13MVOVscx6c704ZjX+yI1uPHNw
tY/lSjFomVvzq96X7ZOyyPoBlPXag5AfASSF+A+KNfzI1vIQakCGYs5oESr1OzhXlS9DBmB3Wqj8
3f984ijsFynQ96S+BCL0vLameHB6tGYwhTTG9KxxVN4k6mA93bdy/XISEQjcJAEnyeWeN8jql3Ad
5lq7UC1t/dKYjHMxlzbaq230KUvM/F+nN8LzfaPXS4MmBwoIMKwwlDLKsF1aasK7X5WqdqEL43jo
wiRfbCc2Xh1QCyQUXwkJMtroe+7dpU71pQpL/ZLLdvJuHnWuuj2Zz2ZjHWF/r48FZRdApzhJgmr+
fbugYrYcxO5W/eLI8Y92hcJdHurlPMXdUT/vhpcU5H6IlvAPQJt97BibVGX1RjMuoNczqIZA+pXp
KUuhen1S9BLqtESfaqaPJDVR3pjxunZ+YzbVRXYauz2pyVwvX5Nkdhx3GXXR4Zp1OX2MrDF53yxZ
tPhLKzX/Wnjj5IMFTiR6VHNZKxBWkpOYESXk4HxlKBLHBbPShIw/5d1yFOqIDdsefi44c3iU9TkD
FJu2GzqsWhkivapd2i75r+obzbN0VLhCBoDUpPtnGeOnJWsflkj68eqjKUD5pLKEJAIQtjVswgON
uNSiXjSnMt+tuiT9kxutcnAB9jwovANiFJRHgEF77OzLdWMy6u1qt8aFkSjbo2huBDnKLX6U9v0H
xeq6ixzr+cMCya03L1P93ginxK/MXjrwMtcnl+gVZASuGoATbnu7XpK4Ab7Nxr5YmYUiVS5JXjs3
FSXvNTu9dmvF5J+4jDyAgvVva6o3q6gI6aVddMlGY64sB1oJ9BPuW7mxICDF5IwUsCwBCt1aWRB9
rSU7NwiJKBwXRhI9jMhj+07M2blv6voZQr0ENREaAbjOq360xMiQM9SdcYGGSfKXaOg/m0o2ehHU
2IOr2DETgbOypP6s5fVrURfgi184pHE3gn9zl/GgAlYnsortFHJWhLC0nGRHTV5/OgB0GCD6KMOC
PN8l4daYO83UjcYlWevhIeqM8l1MInZWx+ooF9g9RIKhEeyg4GRHhAYes52psFRKssc1DwxLsuB/
KuqH0emRTcsRXvSqeNHfN2G3PN7/hLvT8j+rpDq4bMp/VzEnT1tuayVEPPqqMZ1NFS0/G7yHmUs+
rn64b2x/6/9nTai1E4/R7NV3ZxM2j9BsVZgB27xElXQ0uzeJnudPzVIuD2bUqudeDYt3KSJZtWu0
cuPTqrC+0dwqD95G4T9/86//+yUCCw/AHwqMfcnO7EIph10jD9JRn+unoQ0RPwsLuVYRq1+1vwif
ur/vr/7WB2Z+QWRDAmWzR0ET+UI5sU7w/dBz/MGIGIqsbSKfCnnULvRJwzPyjsSp963uQo2XhYp4
G+Ae6CGaMFt3QEvXqYZZ5gOX6yL5bWz1TN1Oqn3k3fb1tBdLVI5wobSlmS3Y3UgEsSypKtsimNtF
z05Ky9ypZ6pV/nntK6jUEKxMH9Ox8dLRSE9QyhR+3ESINUuT/RzmXfNolrP0/v7yb31nwahsiMqs
mAbcLn9tnbCBXa0IuObKqW/GJHclpaK0PtnyE8D6+vt9g7cIZBy4jpjhpHDAbRYf5LfEV6U7B8QZ
DgvYcRi4LXvHW2t1eeJcTG/RDJW9DHLwAYFXBPyoRZd/yVJWHiz71lkDzk3Vnbov7Z3dUwP3MET3
Dtcays31r6RZ/7GlfHmU9NH6VBuJeea4Hcm3i5O0v1JgN0QpiLWQd20XznCdLjHBkgd2oS0fh0g2
17c11K6t58A357da/jUDB7sgVzREi0sApq1f7m/+ra8NhIRZPV4l5jJ3PrSekE01Zm41r05ruvVU
6jQZoA77ZbXl2L911sGovPs2b201WE4gahYNDqK17bLbVovNTDfzoJPy8bOartJTIaf6s7WMtc/I
vPQYM2J0/gOjL7OZkOuJ4ubW6DzD39H2URFYvEQn5ImlBxr4aN7lcvOoqHP/fcqk/uBQ7RuFLzdc
tHEouVBHxYdtrUp5H+a9ZBSBlibVV7LTBG1La/rSrtX0IGtR49nJckJldHUlnSiZsfnag+63flLW
Pj6B69Ufqhpp6vubcdPzUGwieaP8SVFh9wlC6Djw2WjJljZqp6PUOz4CE1Pi2dQ9PAkwzHOoTaY7
Jkvk62oHQTYdTmA6IDWbhRRCjtODd/XWSaQqRQxGEUx09LZbtaRLPalxUwRQkFuTS/KlmOzOICS2
E7nllQFJohxsxK0bKChpBdMaf+6B50pfxSGDK2jqLrVyNgDjPjnIKTyh2dScZwM+eceWTG8s5lAA
C6bl6IDcugtQS4isnXCCwtx21XkyxWUJIzljWyBomFCAw9kdNQ3FUwC6gGuW2HjmcHlNWA9uNAHU
MJEWd3EqrddKWfMm7drlPwYt4b+bW7v6N+wjal6yOuX/3j804qxuvRW3juoJzR+BUNi/xnEZt3oa
InbCgM1E34c5kc9a3upHXALXAZbILzQxgw6cnTux3ZIsnQ1VEbzLPcwO7xb+0+ARrIfqjZJThvr1
6lUxFIvSmTh2GNsdu2YdHJRVTWRpch3YYRNXzfqgR0kzvTqsYN9g2ocsRgSPe05/rS4LvUxgTLcz
BOi0sCp8hD6PZn13CQYOh9eEdgonmk4dE0rbzZNUrWO1UM9Bjl4lSIPYte0jMZAMLlQu8ZdCKosc
UA5CBm4joF7/3N/O6wuFfTpwnGbuDSWvrX0gIAayIUkWoMJhvXcQWV5PpTrK0bdaamt4KsEP/ewk
K+Fp6fuuO01StRxNz11fKvGkiu4AFQ1KLOJH/hZQNDFghUSassBKlvyUM2E8uR3qHxk3RllQw2hs
LkuTq9/vL/7ahfGgQUzP1mOa47u1a0VJVBGqQPkFyCj0LFC00Wnu7GJ5MArM+zHYsCNZu1uLxXFw
oMiVSRB2L3hJhlWrM1+81fP1X6giVw/ikvFBz7XmHaRtybfGGZ2Dz3xjpWCqad5Tb6GCtW+1SlJk
1sMAIaapTw4coGJ2iLGCcnHQKHYSVJupoHn3d/eGXxDxKJEizWdKubujlcZ5XGQr9HvQX2SNPxSj
lT3mjdZorl1Iw1/3rd1aoU4V6YXlVEzkbr9lA1NcFdoFyaU5aT5a9VTCV3uWPsNCMAUwsfZHBawb
66OyI1JnCuJC+GNrsQLCbjKvkAeK2svm09rLzXTqGaGrvyhG1776uQXOKxDeIJSh4txXcVc9ZfhE
1cpAy9fKl9H7DMaiRUkbmsMHHQbbz6/eT7BIMvkEHCNi/GO7umW2s9K28zIIUzN/XHtNcwtHXX6V
ZgfetW8X1JzvW7xxMeBUEIxZEOwA69i7wpw5hmQdyoDCD4jieg4vMBkBVTCX/NEYB+etkzMkdnBK
b7ySVJJwwFQk8Mb7gRBqFTHo8LUMcEDqZwlt7x9NEy9P99d20wqMNIpAaFNHEn//m4dTYF4aUjRG
g2quqlOsdaMHu9JRmHjjDoieE5gNqv2gPnYnkmFhWvHNXEHbTz581hO0KNwpMVL1vKp2rJ47dXkt
RQx7xnADsCfmaklMaJhvl6bFUZsMwIMD0IHGRyte9U9QkJW/1jg0PuXVYBr+a/eSYioZHxUxMdG7
r9+m5RKFVCAqKP9M6TTU+nCmF3vU3b3eS6wQQDGYDKMAycB2WWWk62ls2lgpLETU1Xxy4e8KfRit
oBFdVe38B6sSFP/IA4iAY/ft0iW0eogD68CUJu057hHw1arl4Bm4vmL8/3Xx+jCbDLXfzkn2kgQD
c5s1wZSX6ZsyXPNTGI0j72yhIsXUJfO3kOq/cnCzrz2lMOtglAK0mO3a7iUcSMDYNacOrFkaL0aU
Km+gTZ9Tl25VdlTuvr5qNhIU4lQy0gG1yc5YMpDDqVHcBK05/hzqYqCF8HrNZdglOHnipjkMDO9P
R6OkyuKMUxukQ1NqoLeM5tvSUfk73T8V4sduY3hCE+BRBGiMRF35jYXeVpRT0ApUFWHEsbaiN9Rw
/1PzugxmqT4ijrg2hwemTQDxmIAt7R3IUunQxmXrFMRV9H1ubMuT5O6DaYy21+fLkZzldez74u9f
YjDqwlcsTH1TylE5zYFSSSZaJqFce6Gc9pCrraXzrhwLMNR11BTNaSqd6Yii/foy4CyRm2aMSYyc
70el7ZLR4jJrFm54Ibul3X7tlfVLlI0O4DPa27XcnF/5NXnUGGUQGgiCemWvfDoYGlJ8jSM9x63V
+e2sn+jgeXVc2rxvq/LaiOHFGphXMhiwvtrOg0HEhJB2rUjPSa7KYHvSnlmWpF8fefBN+CjxDwcW
r+45zS4CvpdEELjhvhILUZhc5Q0ZJy3U1fTnSmLQJApV699Whg3l4G5cXXSs8W6LpInFEUtvvQoE
3RoM+0JZkblKV58H6YM+LEdiNLfWJGA30A1xIYBmba3MUxtB9mAlwTSvk5/ZiwIu0pbeSHk5vTZI
EL1CUBzcd0CbEK9uTeWxkZbMcKZBU831GwDz+WlRpqNhXpFMbVwKVkBGiXzupYUmFvxbKIK3D0c4
jeAEprzyFxNogNi0JKWY2BdRWP6YyiSDJqOTIiV6O2jhXLlMkKlOeLDaWxtLHEvzmu2jO7nbWPjd
wiib0Vuj5BhWp0FtKsg4Y90Yn1PHHP7gsCDdQzyLH6WsuFu1Q4drsIyRbL5EhAvgWJX4fVX2/UFw
cmtVvAjcb9JqwFS7bzi1S7GAi0BsIbfS1YUG3P43sdXVU8JE0v/IGJRHFOBI7fbkx2EfwsihYwyB
oJGqgZNGJ3Sv249rUTDudt95XV83nIgDto4QD/6K/TCeI8PkFMMSFYxLrZ8SzV79Aja313atXvaO
p5sJY/Em7CKUKYmc3pwk+LGLBjaE0ACB6QoI5E9ElpOLahbpwTm8sS5FPHcC1e5AQbOLFxhm7Vbq
Y0VAt0JoRE5WKZ37oqqag6919biyNBiOIXUjaACAIH7I7xcvLcPYaKldtnk/Nq5cMxTnKqNZLb41
1knkNmAIj4Yfrh45jHLH+F4kqixzd8vMlSw1aYooiCpdCpjVks+SIWlA0trica277/CMaQdR5o2F
0msCcwSg7kabLKVFkiaoQgV6Oienvq317xVN5o+8HKkvhYA+D47m9aXjRBLw0ROhKcLzs93Z2q6c
eZ5oUGQztQ/fqazupyRHy1/wtznLw/17cL06eiF0YCClIqYlZ9waaypZj000VYJilqTKU9VWrv2p
XqTGtXsrTt3EgIriIEu9/owwCUCDQn7AEBM8DFujqaPnpln0eeCsRsjs3tzEbr7o/UdG9jW3T2eI
QkZQoq+DIBDbQubOeAn5nYiQ9rSOFYPKWTHSdnCmFb0iJ0W6Z7ba86t3FLQMGjmEgHTt7F1J1yz1
SVotOpjgU34xZ5v8l4Mc+WJDgohQES30T/ft7Y4LPWJSOiBjLzBymiq747KilNNJajU/41NDTxH9
OzvVbD/urVfzGQB3oFJN+wpJJFiNds+B3NWNXNvm8lwy6fKpTWBwZPw/OYi7di5MLIjcANgNcRWl
r/1n6tc0zkroz55lvaNewvtzSnUtPzj4uvC9v0UOwoy40FSJxQCFYu/eUPBJc1vFxvIstB4zT1PS
RmWotY0LN2m4K74zdhYcbI21/Bf1al25kNSZ7yKSQy2Ysin8rkSV9bGS+2Y+dWWhqRAi5GEGvqzL
2f6slCU3Qi1kdLsCqaSnSTaL5Y0O8L9/7kZuiFdNRZOf6T7r0wPj9FV8lvOwMC8SgC7Td1a5for0
GDmKJpxI/dxFt6LoXWpaXfyc1XZXnpwa1jovkluZndJJ3h5lJBmWp9Jpis9ZFgORglNLO5p12XmN
l70DK07UT4WLK7Xzw6uq1Emc2/JzM5TdU5jXzkkp8vS8OmlzaotGfS0OHtJK4Dy4VA4ejmrnMJSC
EVipmJRnbWp0T9Fq4ySEb1xgd+nRubg+FqDoCHd4tWkS70MeOhOjCcRUeZazvneHCNTD2kVHr6fY
oN3hg2GPCRcxSADF7G4DdSuG0Kedteee4nHsJe0cnierU06Rkkmeugz/9aliVudlRF71vr+4cb3Y
SBFgQZgkaAi3zleTphEKuXx+boyy8EupjD6IUb8DL7hz8ZwQyppQ7FC4E6Mme+wcF0E2oV9Vnh19
+stMbMhYbdltyvhXVOYlrO5Hmc31shgwYbqFnEOw1OyZxqVymMy2lJRnwLr1Y5eWnxfw8QerumlE
PJa8XqoI67Z751Td0KdmwyxLj7zbECnxGX9xRNZ67dGpjQMTh/mCJwtmsq2VPq/hi6F3DolAGVbn
sV47w0V4i/q41heHSrM3PhVFNLQOmGhFtGm/KGDbTbiEo/48x47yfZjX8okB9eQNiIXouek0/Txn
S3rwFt9YI/R0mAXxCMhqT8AjGUq39GGrP5MUS/CTtOHndUoQ/8xhvH9dFM5ZhHmD2wYdLU1W6De2
+2lMi8LIpa0/pzQyvFUyMh/qb5RH41b2Q5pyBzfs2jtiTzTgmMmzqIvsvFVWmFMUUpB5TsNs8ufQ
KDwLtgjmrMbBrfto/nD/Rl9/QBER02wUeQYlmV0Ml1QJorIwIj8TC1tQSSxa3T9Zki0mCpzOat52
aDgi5JYX2dH84bUfgzCWcVOQS0yzUZjZbm3PyJI+rYrxzKBcBcORHP5gegqwFDiph7mNlo86Srfe
rIxHpH03NlmMPjLsSgUAsPwuzErpaEPPuljP9FMn5B3C/mRRdnZRIrLdkpmiV39UqiZ4asYp8Gh4
mO1KgZo2NSLJVLusqIRYBB7MF95sLcmz0W3GZfzv/le99jXYYxCaRBhuAlKBrcHFWQFUJ730zO7r
bt+XpTfbzVH7YQ/x5HJgRkwBsDD6HsbuOYDSXc+szJSQoDCCUs9WvxvrfyZD/s/omfG2k/5TEttM
NMnLZVKMRzud54OER5zP7WPIT2DGkUsqWML3kRiaYgA+iWyCQTeRMzDn0Jw+ZRV3LHJLx4a8pIYn
vXgYnCwOfw2KEmquJcN45d/f8et7BAiSRgw5F2ktpertjq+62sRZkkWB04QMG0DlqtCn7+p/zBpx
5jpF1VaP5+aoyHK9fBJ1kXxRqSQpUnfuYkRFh0ZpkQSVuZiPCMd1y0mvi1p2u1g1F28cZfMfTV0M
w61Xrf8MaYz+6/7Kr88arQwKq4zlYYpZ7u3KoSWRrWQCnhajT/PcZUp6MspmOjjR11eWWpIo/TPR
yIHbY6zS2QqzHLwwZFtQLE/p9Ibeke06I+wynXFUK7ixJlwilVTiAVgy9hcWZ9U3adQXAXw05fdM
K/WT7aRHil0v2cj28LIo8JMKA9Iq7frdoYm7KdJXOO6DJLVXU3Ubdi9z25bC6MMwKMmvqtTl1XfK
qS5jV6rnYnoTNYs9+XY5xIFZy6PlmYVeaZ/gK3T+jeiSKC7Ej2XvpZ3cVP6iOJH2hMex0oPhsFtb
RLWZ15e2gWgdbD97kcLSUQ5OEaTKYHo0/yXPgqXn4HpfP/UAnDQYZSAoBG98Vaycm2hYnLAMLEnV
PWmxTX8Kc5PRRf0o6rxaEEU90FvAeAk5Se128dkQroh9WWEV9IqTeNMYS55djfHBzOCVn8AKd4Uz
JeZleVi321aF6VAq+VRzYYvk3LQaoUS7mJIbhmE6uYDhx/PAXOHjKy8poyj0U4mXGBNjmbsXSNOQ
RxvA3AW92UN2IA0oMuvKfPoDK0RKwCVwgdBZbxeXF3OSLVFNUzVURq/v+oi0s371nAZrEV6WTiDv
KaSgWyujGRpJAyN30E+h9rguZvqcE9r4VH6Omo5Xx4+oBJ9GrMkAHzpEu22bV2S8Rmetg3XqzIcO
wgR/jEwkbaX41Q8IpmDdYDyD6p1AwG1XRSUm05I4bYJBmdWvfJtscsdOrU5ps8yJ20xwb5Xjqr42
vhVmmbhEneUFSbhbodynpRrXbROkqobYar9A1z6F6/cwi4uzU+TSK5UsmbzEIKAFQmlyraviedI3
ohJRNoFs5/WjDUr7Ic6y/jRk1ivbfi+m2EyB/aRjTNVwu6WzoQw6k9yYSpT6UU5zKAQSfThl1Ibe
prmZfXjt8VdoT/OlxFQkI3U7d65bdepIodYEwJPNU1UY5blQpFeCTP+3KiqEXAEg/5RQtqsymkFP
8tFpAmsxZSiLYW7KJ3M9G+pypO1w7RJZEGVI2mTwdjIluDUFeaI5wfTUBNBow02kVtP7Di21Ax9/
7RK3VnafiZZXFEpF3QaMiRheYlr97Gmp2sYuMV30r2RMPwdzTD//wceCvlP4Kj7ZPrFrrNJQEP1u
gzWyozfTrNeeZo7FQeR/Ywc57oBYyCMZz5N3HtHQ+5DJObMNhj53uMpp44dxsvj313LDTRGS8GiR
0fCm7BPisAAY0ELQGHRhmnk607GB3cBoZSmD9v4PTIHLASQLUQJMQdsjAXAxYnBtbYJodKJPebvK
T4sSv42WZDx4sm4uipoCcFiBvd2XchPKdkbZW01gLzLU0h0TjfBZ2N6S0F+4v6hbX4ksFL8LWkbA
t7eLIozptbFIW1RLI8krarU8q5H28Q+MUIkU1QS6r/sItpDNwezisg0Ukdn3xTq5/aIcXaarOJmD
QJuL60pvjSLkzp+3owZX4DBy4LipT01twh+01C2kEmXzFBXlEV3Gra/EXCgCekSxiKDsUkAroarl
DAurSsI5JQ5cBulcSkl/GRB2GQ7OxK0PBXIQNJoDvp6C3fZDacgQoy+7tkiDa/VDEsml2xrj0dj5
7TX9v5U9Nix0GE1rU60NuiRpfcr8pdekQ8RcZvTr9WeCDoKYp6VPDgZgux5mEPuVwmQbtFIyPqXT
qntRN4enP7AiNMlEOx5dtN2ZiFQ0bGcE24N6aFK/VZafCowOBz7o1qchBWQQDdgqFUGxqb/1dJO2
maRoyroAbi3dj6Z+eogX4/VBOsEzLx8fB4TgFfbXcELbGeyqCwBM2H8r2mg4T/qct+rDH2wZA7Bi
xo23fJ/USn0E40ZYwLuVtevqOtksm5Dslqip/YEhYLUvM2U0Q3bb1jtGz0BXwrahqOaTGljukNDS
fLUVgByMKjKoKFOq3Z2zfDBmhvCNLsj1VDuFdbd4nQUU4w+s4EHxAqJ4uYct5yPYaKM1u2DNR8VL
00TytXp4vYcjGBHkPAIbdI0ricbUrFfVYGqgqsr3apLIP5mE0z5Ea589wfqV/nN/VSKe2iTplJVY
jyD7YqiWzG17sO1yrKzZBoy9Iug9PFZx30ifpnhByjuclqp5LmH6Nc+JNdlIE+h9H706RKdySCUY
sg1SEKDT2x8wFWz5rI91kLUdJdo4ipRfdY6ghsd0mPTNNNThyANevyJkPVi0+YMzsw8odCeV5WLR
uWZEMINXlpJenMExrA+agRqri+JmcVQOvrZJyih0m6mfUXPZOxB5YFA0BSYXRGhSxr4j5435FTWx
Mfos6a2k/VNnaXRQxBC3a/tttzbFb/rNaUXdNM7UfPugh0/gXUZxzDfjov+2ZMSg94/RtX8U7gRX
L3TgZMDaW1O2vXa6BIlswMSW5M8tKOq8ieqDB/LWJnJU4bYQikvs5tZKAjftKHfNECD5/qXQuwHy
qvTdsKpPQ1odBbe3do+xR2IzhfFjcuStsapS1oyS7hBobdK9iez1B8hmIUYYHvHfX1kS3osTzQwC
bS2emK0lSaPyV/dzH9hVLflpbpUMJGmdm6xL+9rvhN/iRQYtrRPOXM1eFEtTJaYUjUFYdpGbpcg6
pigxHFi5sSCiQADgwKwEenrnkOE5H5VELcegg49EdSPohOcsLEo/M/LotSE7KxKgFRJSIcWxH9/T
+9poJlsdASGZKCH0UCE2HvTqSu01akmt6/5Bv/KXL4h60HFkI8J/7E4FcZPRdoU+Bao98QwMQA1L
bzFns30sV/pZfrl0TenRqhu/IH+oDQeByPXWEohSEcd5AWomE9+eFegJ/0cQGZiInZ9GSi1eh+zs
w7QaR3wLV5krFWIOJoN63G36rrvACnDTGjdToYHyLRZPIc4iO7HTsy01eqDmrfUj18Lktd1PGmb4
Zt4kSlPID+zugh0hrdwXrRUMNrMRD3SAIuNB4dLEvjRKS3+6/zmv/BZ4BpQNKPGS7Mn0QLfbOU/D
mEV9ZTPcPMpeHyumK6uH3vH6owlyLJrwzMhx9/Zpi6QNRu9o6YpUHKPlfmtD3eZZfWeXiMVlzRHe
Xlyvjd9XSZMFsTS4adFsFT/nN79fK6ml9NmiBWqo6n5cAXmCfrU9I+wno0vTqPDBJvSTKQLDOqke
vQVX5wYdKGhsRN4kvMxeL9KMwXAUg7UGUq+30dmeWkx0Wtfnb2lztYYbF8WQ+mtcSun5/ue8up2Y
BjQCNoXaM2mUtl25rsRTLIeVEjDJUNewwWuxcnbqGJU8buo4+zy7hu0ZMZrJp1rq9O7APVxtPRNZ
PBYCAkE0RRFh+wOaVpoZm5ONy4IaIfVh6NE+OknRfY059X6macW/eZsO30JIpiM3ikznqEp9ddb4
BWIIEyifoOzYT03piR6P0CYZl5rZ80+zFI/P1NOir2ZhHJFFX3dIxfwZBRmQCiTjV3i0qtVxR6Fq
XgjaRusxXEfJcrPGdDpXsdLU8ionnr5UXdIW8DbO+fggO13SPJutAqq4QYusPMhsbu0/TUqmfGlE
4EL2ByBbLKq8rXnRo26BYj4vkOlY/qq75qRXpuF2ofKjc6KzUuWvbuawGWAaCbkUjj2itNtPvwJr
m2AZNC+mo9jemMihK0tR+5C0/XCwylvf+AXCjGfGU+4Rxh2cLfBzx9ZlLGfVBWsEMK43eYeyUP94
/0ZdK5SxLIITDhRISoiOdye6n5i7b6LJ4jz1o+QP6zj9SvOGSlwhFeuHCbTK4lrrkF+WKUtmwZQR
Zue+6oePXVqY84OWqfERSfCV20Y5ko4PXRJef94m4YJ+83BjGfVdU8X2ZZJbPajGYnyeEVL76/7a
b1gBRSGAP5AOiYLM1oqZRDXyyYNzsaZhRm6p7Kq/R8Nc3PtmbnxNbg9DGCRAJAf7XqNZxdawSoUN
mVqRuaa6LB8nQ5nOCi3ngxVdBdCiagb8jP6E6M3uSbGtVF+tYZTtS2734+fRiMO3ozIi92Hlsivr
4fDl/tJu7CDBCrABqo+AfvRdCFFKVaOC6rQvphXmAHzy7Ktq90dD77c28EXHQpRSKXjvYrJh7LTI
sTPnkhXlcArtYfCUyipoushHEOZbC+JDESpAqCQClO2RMIzIiqwmdy7d3Cz+1Ne1R1VjPbjft6wI
RA2RArtGvrO1ErftPA8QH1+MHnxbTwHFT2E4fnz1x4HqH8iokIeEqmTnK2clLhHtyKL3EMIZD2U1
Da6shUe6zjfWQgTJKeC8idrtbi0mPaNEsQn760nLvSGxsqcMD3kEg716+bmnL40cgZwXzYLtltnp
pFgFY5Pv9cIeVn/Baa2flawroYTuZ8kGLgy+3Sd6qBWv6VQ5OkE/gahpPtt694FOtTp/ZDAKsR54
z9rcg5eSCWs2f5FS18DNfU/kysjdhjlFxwfS6/Dv2VBKj3kIpurZhtcDASDZKpEUSAyj+Nzacvi+
x7ckDFWavQxP1kSqVRnjkv+omMpqnyurXSj8R1H+cZ0TAzyoNPZ16iLBEIKubVate1u3IRpSWiQl
upsxs+W4mWqkP6eMGbKPSWr01WOrVqpx0olep7czeYvlygok6d+nVk5W8hJlMd9KeqJYl8TJq+YJ
iqE+9OVhInso1cVBtWLtVoisVgoxrkQZOmv9aOwl/YfSg7f89cqDR2hEExguIUoFpG67NH7UWkRI
oSa9qGrRn/sOneEi0o7C0KuDB5MV6HUwHLjW60xtJNCws3qxLwNhhm9qRURbAkDC/bVceVRhBcYN
EjIRBu0Dvk6SFBXNcftiV0P63gT46hZjpL/NtXk+hVPefbtv73pVnG0IuixyXjZx/1g4euNU/K1y
SYekOjcqzQ/of4xXrwpwKY8+wEkxM7UnTDFQRZaXZVIvbWS1fmWl9RnJd+mtUc/Sk6E2R13f612k
/WqAHGZ4AvTDvgJSpLI0mG2nXUDy6u+ZpHBiN0YM9UsUalLkygOjwff3UbidTY5E6Y9qI/UqUTUm
vNn6i6Vz+jpj5uSit0Vh+YZVN7/0aYnrB7PEyT80hjQbZ+A7s3lQ8HwpHO1MMyFCGRnhUDGhuXtD
prYV0w2Ocym6eViCenbyn5lVZt8gIMuis5Wpw98AV5HKyLM5mqkVOl3nD044/Kr7opOenBwQsquZ
uQQ7GB0R1Ow0pI4+Q2PQqQ8wsrarnyS6VXpTM/f1d80qIkoSQ7oYXp21Q3KqoFNu/SExqv6TE5rm
f6E6Wl+bcdDgjFmodblyOpr/jB3aKOf7G//yGu+WD3uLAPTpNnyn+56aAtPPwGisfpnXonabVYku
qTMZupsujvFDG5cvpT36CwiNn201dt/11qyPXov9xxcM2USOYiYVRJS+e/naWGtA4VTORUqz5GHq
W6VltF+NMm/ps+ygCnv1MtnEWxBjC6ABnHp7HqBw0vqyazvn4kQI7E2kZq6eRn+bc6G7pdQ8lKX6
IbJ5au7v85WjsMEswl8INgQGQfNqja1VyEaWpO+npBq+weaUu3Ss1C/3rVyFXsIKY2oKWDkc+Z6E
wWggxByzMn3fjVL2YBWK/A7u1+wMu/NRfnXlIwASYwh6c+pSokm2vbEoLHZFPKxwDucOiCFz/j5n
keWFkn3qhzE+8A/XC6MyJHideUFUCow7a1FczlVU19H7dhprD/JcRFbyWguUYnj12AlcagAb4IZn
UYK2Y7eweaYSAk7pfTpX6Bs0bXEe8+mI0/L6PLAKCmUUJ2gvkjVurUjwVFdq2fBGtWHuEXfET1Ua
OQeR641tExkTjwegd5jad5XfJrYqK5vijG3LtMivK6f+215Xhs7Troxl//7pu3LiTOrzBrIiiz4Q
ZP7bNRnh/7H3XcuRI8myvzI275gDLY6d3YeELMmqouYLjGySABIiEyohvv46uLNnm8U21u37fNfG
preHAqIyIyM8PNyzwSwHnLuykcyQbeFw3qqlHw0XG4kKFsKB8BK29osHxBkF1uZCSV7mCj5fskes
MOe8yw9weOWr2Ogwtjx1UoHd1cXi8fvn+8Vn5uDZloMYF8U42eeLpdaY6HLCy4PE2mTnoAF5Q/WS
+b9/FTQfVJy/mHL58haBkaRSJ1nlYVZmOMSVkuRLTGcXPqtfPcviPAJsEtsKg2RnzwIxmIpXeXlQ
ezsOYM1sPicQQnj63WdZZDNBz1yazWBun11FcnieUCPGG+M6bDS56pBE1JeGnb6GdFwFYoeQ6AJ/
B13az88yW/KssraqDqzQ5rCEobnvTPkctJPoVrqkjqRGj3jT1aV5yQHq65LXFkoyAhIqksXL+POl
40HhlMtpeWCKJYaT2pQm3cMWWh0PDUrJ6mZSef9i8tigv93M/2DdQJLJgGEGEK6z1djyolXo0LJD
kZqD7TKOiWQLg5S/v8XA9AdQjqRl4d6fC+oXGSSSZjthh1jMFVocGBIyyo6HTmFa5LeXC8b8cH7h
5AI2f54FarRkVlp37FDxuQ+AjpgHRjt2IeP7ipPCgQxiFFiXqHiQ8Zytl6ylWi9JBTsImg8RNHbz
ILWkOEQtlvnqwE2vLGHJCCEs2x1BLvaFPej7CjEv/P55v56h6NFiq4Ocuoj3n6+eCRg8cEqLHTjo
lOFQVyYpIXTqa1ITe0oOC4nvr/d10y+aKfgIF+EwAMRnq7VMdGPkDeWHuhHMg+/esQK/6f/hoVDT
Lp0czBl/sSCp1EIv7LLnB5hBJ+6sOdStnDh1czXmfjnLbfT9Q/1iC2LABkS3ZQxRBpj7eQuippib
qbH4ATtFc3E6aX4GY5fAKeDvZ89AFmDRmDx/f9FfvEmkBwvkudhkA8T7fFGE7XjilVEfxlh13Fg1
CsNVkVraFz6xX6wQIFtAsKE/sCiNnz2cgmHA0Zjk+sC6Sn7PzIqdytys7loMcfgqz37blREm6ZB0
wFGKwRcZWfLn57LVZjC0weYHOLVq66VtGhTDaHvgE15IVb+0BnAlhBXAkYheSFjPyq6mqWF5mODJ
gMJofpsUtXBRhsCYu1ZzByPqRSnfmlOHcQ+RdiusWvbw/Wf4i4UDMHmR6IBqmY7j6fOztpC+EfNM
2wNCHNN8hGvoiGkKNEnWDlN4vTKBVJ0qiIxdUvZWvqYtmMzFiBHOjiUDPO+Sp1AbgvJqbxyKGlwp
C+eTwauGgCfAk/WsNXW2cjg8wbYpmtjNO7fG2QrloaTtdWXNcFwnOTNn810xW1ZvMIUPuY1uVOt2
sbOWq9X3L+p8EaLHjqWAzwgjHeZSO31+Uf0A113oZBUHYVWtJ+Z8nUjxARJp97BN+V2caLkY1JMB
4ixlGvRFPl9MVVivWDOtDilrFUz1FVDYGeXfrV5wlUWzBJdB1EWpdPZIbcHVrqy65oAJFdM1DMkJ
sdRuDYczF3zA7sKRc77Yl8th9AoFNgoL9OiWN/xTg4TrMC207ak9ZFyywk7HEVM4QvFhJi7cwR6L
sJ0G228aM3HVqU4vRJHzaIXLL/pny1Aoil+g2J8vL0StQBGWd4dUxDHgVnj9NrEsgu+XyderYB9j
fSDVM1GjnU/Sm63E4ceb9AeMuNm7Gj7pZTSW9XApQf5oi/wMWUBFC2f3wmtaWqrmeZpgtoVUOX0/
HIDbgCmpanS0wxYqFGsLlsNVUNgzfdQNqVaOaaP2YvZ4ZxpNAVOcToVcjNy3NaAFdbDcgifZDfrS
8hzC0p2Ori2G2oB/kwxNIgDjlJI+N+05TCB38ZJbcnmTQeJCImWTUkzT2onzMMGOAg7XsnSrma1J
fzMnwsMuxAvECkhbLRDt589Oy+FyP9bVeGCO9KQKPQ1TRs0LO/xcgB99OyjOIAqCsoNLYZufXaVO
VLvM+ATIVCiK34wGlNVr+L1N3ixBo8+F0g/gKmnsnMaHi25SHQoNuz+kRmK3AWaZqUnqBigfGe20
lTw0mrThNyujhV+DlYxti8YuQJSzYo/X9gA0buYH4djItUvF2ktlj8b9xzr+rx/jfydvDEUAfGar
9p//g7//YJAdyZK0O/vrP3cZ0KyWvXf/s/zY/37b5x/65xV/q6675u2t2z3z8+/89IP4/X9f33vu
nj/9xa+g/jcd+7dmOr21kMn8uAjudPnO/9sv/vH28VtuJv72jz9/sB6hC78tyVj1599fWr3+40/g
mz9t6eX3//3F/XOJnzs8F8/9l+9/e247/Kim/wWWLbo5H/ASEp8//xje/vUV5S8g+x+FJLwBQIP6
84+KNV36jz/tvxDKkdmCO41iBdDen3+0rF++ov4FrBbIx+IkgsQN3/Dnvx/70wf0nw/sj6pHFZVV
XYvfi9X5n4CAshIDmECikIAvKPIXvFqodQzhMGvagtvReeDbtCTVbTRQlAwuARwWMVzDqHIGr7Wf
3s/fN/LzhZcV9/nCBi690KmRMn2lCso8mZxcGZqtnc45ESY1YTmsVpEySpdYiZ+j6/KMuBTyHzQa
4ADzhb0vCqgj90PVbFnsFG7eCTMYDTO78EBnYkMflwG3EuJMYO0gzJ4rJmdJm/Rg5fRb25RaIjd2
CiquUdxi/kusu0weAiMvFBXyYiOAPpXWORlNPS1AD3aG52xMFX/QW9P0ZrVuQmlWY1j1KAyiROps
qVccUkbWIjaUvXInx1ie3kNxv5umW0VM7X0u6uFVZKn0aEkQujbm2jFINlKxF43EACeN6XSipare
6v1QP3aJYm2SdHwxWiofwZgfPFWMPYg+sVxXJNbK8cmZFen3wNyPl7QkDUjMURdjoussc1SVtlSV
Qe62+WD1gTPAoyDux0uM1yXmni0uNHyxQTBHsbAElhXxU9JgUhmsmcFut8ac3ona0/o9CIA81Mz4
kiPmB23ky7UWwvCHchx25OdrtX2CfieP2208YVB4kl01Kb061gIKW+n+R0IDrhqYTGjRscjcyWiC
XnRIWmSIr2FeqgGM9JzLdJXV7C2RdD8dbAAxV1o7kkHdG60D1fvJTSERb5R3NniZfV0SKBi5g7ZV
moPI1nLn8vYEHVqSyk96dk/FumVuUbnSnLipJftJrvrge0IzrA8kQQmdQyXlWH33bXxF2XTEYCdG
grYUIxQjPU7mW9zdTTPdDNkJQSkolHWMkTuu7Etrcgcz0GzINooB//cZ5mRXNlejqj81ME/6Pkh8
ICRfXi7K/AU0RJl/ztwEuQ+0/lZptyzNlBB/DUy7kgOaV29ZzibwhJRsq6a0CEonYSGIPemNkuf7
DFq4gRGnklfCfmXDGkholrFMlK5/QBc0EPobDuvGLYCUeKWomiNt5ewQU5jjgN64GaWs8LtU01yl
HeFZMyivBTe6VQ5Fzo3DhLUz9bZeuh6K18D++lrLTb7Kx2zApwTfNLXi6YVE46NW+PIuFjnqRUZj
Gd34vNDgpilz2pvd1mhtzYNNcBYgFk3rmc+Gq1eaeHeGEeHbKgShotQekrZSV5U2ynB1cWAxE5s1
yaAD7RngXLkSUkS47EA7uDJo78YINNEYt/jNUNDzdR2N8+8/zLN+2b/2PgiNmM+AttzC3P78AFKf
GotgXbctp0F3aQdvojZxzLDjk+639lCFhT3lGyT1I+FKf29R9ZIU4i9OHdBDEKbBTQet7ny+Ht5T
Qs7VvN9KNnhQsSPRjZTPRmgb8SUxmV9eCscqFMBU5J/nx0Glp3Xdzn2/dWpYC436pPilmsuPKVo8
l97sr64FmTEUZVB3WSwmP79ZWens1oDr47bgcrcvIffrARHUjoPohg1ehkbydLZda2jybarI3K/V
pg0MGKNEQA3B8eyZGagdbaH0WaoX2oYfNdLnhQs1QZyK0DPAv5GIfr67xGIYy8fY6zZpYtVvgbkS
w5RT8FlabrsQj+89K7FtF9OdD3GdaZ420DgyqmEIKmU2Q7MY5gioIyYxZiFj1mVS3e+X5tcsCNDe
R7mAYhP0h7PKGb5YKdhqGt+ysQNMVDVwPMjHYm3OTRVaU5qvaDubWwUN0AtXXj6ZT+8G6Akm5MBd
QsoAyeazarpOZKW3YNC0gVez7VtTzr0EbYXfqoSw8wC0gUONJAjcJeQoS5H903nIhcNFPVJ9U8rN
GMglDPfoIhr7/Vv8cuoCEMC8H6plZHYI12e4lJnAXa6YxLwpJyXUeNNE/SwDiFAseEbCw/njav+/
1kCtgc/nv/6d1H+pNXbPTZs+F8Ufq7Z4rl7bz2UHfvTvssNS/oKNNejTqPMX/Scsrb/LDlP+C3pT
YJktI2NY+fig/i47FP0viCOBw4n4DNgFONL/1h36X0v1CLjYwcQS+q4oY/59i3+n+/+qBH9dd3xe
K9hi8FFW0FUF8oxrAWL5vCIHSEmWg5yVp2aUG1epFTLL9rUYTI1AfskOf3pBf1/952Lj8/7+19XQ
aV88OCCpjaGMz1czaTKMhcTLE+ag86A8whbratAoYVq3Y5BvJUD9L0mc/uKaiPwYGcYrRoVzPv9R
0jhV+3LMT2KyrsbMwenajSFvM1/GpGKYqfkmc35Tlm55rR/ddxSTQKC/vFZhCqdnSlGc1NmYI9HZ
q2507jvJ3hSZqfjfv1UcLZ+iF96rij4r2gIaEAX0nc65isjzK5sWsnkCwVMEtuFpmWfnr/JIlBGe
I/Q1A1O9qh765FqhIHrt7e5KqyID4kmxKyee2rmz8uzMhMZen77ayavNbsf6PgUSJladeNf0lU39
vvO6NCjojd5ememmgDm14WfCtVLYgIR2+zhDwaZKkNE2rnrTN6s29fQtPbLUn7TXid3o4jqtMLNy
NVuP0FaceWjbYWycNJj6qkdZP9kGJa0CQWtVBbHl2MlSmKdeb0VZOKqRlGBmBwxD7WTHKy201hr6
89CQZdaVczc/m6lXGp2L8yJ71O/zF5W7uXSYjR+FVO4yk7twy6vZYYDvul6+2fLjZF8b9nONvuYE
tcCKH9X6BTx0r2WQQVPfRPwED2DIopGkD1ptJVhFKEK2Vj/E8zGuvBYisgO4nL3AEwNamh4sWhBF
u5eyTTOuTXPGScmJo2xkvoZtcHuoMleNYb/usgQGTE6AtZBwr8k3OvxhhsdegsxQmEge7CpBtrqw
TH61SnCyLWOBHxzDs/MfCl1NUiIDPQ1ZWbumCZdTvZ1ib4IuNRZCrAd2m2nbaqjBQJDqG9bp4sI9
fAk32AxLOx3EXTC1vgCsk9WBDjWZ+qmzn7upS91uaCGtxAeHABhRL+Rjv7oaGBUIa5iwxybUPocb
Q1K7noEqcip65zZOeUosswe/WtDt2KSXtOW+BBpwRyxAxwuHQ0NAPQtu8WAJqdfG4mZE3kuAeHp6
Z91aPF51Q7kxnex2aqpL2OoH2/k/icuSIwFKRKNhsWXAkNsCj/2cUkxxUsmLquBNMxmPnRWlpbBv
nQ41Vmbnta8gYSJNakI2GY1iMHmxlnl6k5XiaA6VTdre1lZllzMfXRy0Kejp+0X30QD+dH+AzzC5
qWLFga4P1Ofz/WWqgRkENXGuK76z+hCftqW5HWxLVM9BVZcRXY6mPFKCcSUPPo899JJS7ktvORah
A6ImEaC3XXcRlVwalLtmo6zrlbG2gHaTHlzV2nV2Zo9ndPGNTUPwc8rg1YIorskIIBhpbQYyoQCD
ZSK9Stt2zSKDE3PfviTX6VrdNE/FOgnSMPZrXwV/WSKqRRTqxSfj8fu38RGIv74NsGmRmoHwf34A
JhytvKnOnWv7dphc7QdKL6oShi3QAO9z43drw26LjqiHYoMXMZYkluF3HtQO6Rlp7qCnINVufc13
w4a+sRc8h8UJoITv7/Nj6PS7+zyDh5pEHgBtpM41XfGtPhGwM9JVE7ANi6SoQhh9V/BuH+DQF8RH
8aBcVdtp3fsWZNn2uRqiVx7v0pUToQWhnrSVtgx6BhmLnN5nhSfVXpF6PPXmfEt11x5vu9SDGdJQ
k7EjRuviBBM2yYHBECuyNvFqOCjH8TRJpLMIB+xSeyNQtdSr+7CA0vt8pY+b2QjaeOewwwTtJfbY
daeqdrWG6A/FPiYs0CMe0iPfsSs1d9l1s6Phpcz7I7U+f28AiTHYBIxzGZf7vNpzjF6UcSrs6+xO
XitXymq+ott2Dxl8YkTSvX7XkvLY11itJM9JMhKjI3PrCieAMi7t3OGpHH0gRjZz23HVDIemCaEU
WClu07r4uaIJe5QnWYBaOa39inv24Ga9N1GUzm7MSQ/tFd1XUrfd0g3Ed6snnDuW7UvpuubYdEHx
VF9L635l39Mn817ZiX0ZSAccPFpN6BHto9ImA4LHdS8TQ792xCo1POyHmkWa7kkskChGgyHYDrdN
X+5ImZJLesUfOllf3yKyFswWQV7ofCR6gouLWiLnuY538S6769faKr2NXe4V2zp15dGHyhpj8Ol2
MaLmlKTcmas+KDbVJgtrzzmy1eirgR5A7ka9B3Re7Fj0/QZBQwmf5M/3CPQC5RwKRpDPHBUOy58/
aa6zsZ7jejoWdpiVIVPW1CEYiTWxH5NCRfzf5DwmreOXySpJ1jxbFdbRFEdarWRnjbmKlj/qzq3d
reGNaiU7Y3JlzZviCFYJ9Q9uB4kgIA5179NVGntSQ7Rj1ZFGJqpC9Ne8Js4zRmDeVdPv2W0yPdjN
FQQK8XUAjMVEaOpOg2v3vmG5A4QSFTjEepl6DQvItvamYc3oHs2EpvDiLCzSIEuizqqQ26QuZl6J
o10VbC3kWzBw3Ynu53zH6zClS5BF9pdRi8D5sNMzt7ccT61uTW3vOB42pgCp3A7qLgTgSU92S/oX
dME18zrvN7ATZPlRSKE5vUzIFc0KsyRgopsVqS3Nz3vkIYZDCh2PiJvRGQgFAG0G6sYlkRAjIXiG
JVqlOejkEHm2E2J4JnQHhlQhjbUtR9gIHkS/g/pVIOy7zLpRq5GUFG9r+M1UBgNIJjAsbHWQbFFC
nW31uFRbc55T+VTpXUOGka5ic9JgH6C27lxbF06O81TmXxPIENtCNYhD/zy5kEuqmyzLmxMAmte2
Qeqm5Tklcm1hroFfhIo+wyFQIwIXaZlAUZfycCEkfl7d6JKYLXgnyTU1y5r0Sg3+f1X9QCthyfPX
KdVlN7NWlRDaNqlrD3wOT5+TJnK4tW6YFl942efd3YU6hFoKhSpSK7TOzyl8cLzUMziBySfFju+b
ITUCJI7AWGESofWgyiZx2Gk4VKXyCFuqfVZbR8NkJaoR+WhN+iVHi/NcD7eDtAbCTci6wBT7Mhau
2mNSyup8ipsh1OfeTfWhI2ZdB0uzxpvh90gWuteFc/kzvrh8LOgzYlJnGQgHAf+cjDpmWmdhLEg+
9RlvfTlvZVcoSeuOHCvv+wj39QmXlv3iKoDuJ1QNz5a3lBR6mrCyP3U1/G9Z7HcjepLo46SoLJ80
jZperlxyOEaqfB5WMVgAgQgscrxVAKJnC29sVK41nKunPF8z24VnU6q/OgUsh+FNWrg6jXpnbyXP
VSmIJhy0UBAU5D3sMQwnJ5w9GvWN3p1iflfJh3HcVOP1xO+m9qXusErG67TYDt1LZm70botsOa82
+RzZU1TVu2mOwIpQdLRoUhRxUEvRS/cBozxdKVy6suooh2O73qLCs69mcAjmqKFk5Ecrw64/VP3O
MKNSfpRrBHBYJtVzpE+7XHpnqDmgwOS2akZiKbBw9OoPZnLqnZPF7moLlVBk4UbsKykJVO1Hwe6M
yWfjvk28ASrVlSusYyGvHGPTYOCwencsinxgazpXtoWHLj2pCOVMEFGsEflnyXeke5veqvNeTU+o
sC3Ti/FMGd6itFb1N6h7GOJZYftKO2b1TYHy1uzWVAnTgXtiWlG8KzhlyJDBk7YZumO8BLPHjj3N
2E0s6H+kDGK/1bOi4J0aT3Cec52EcDMsFDdtCWtBykSxEzXLbOKKg+anr1A/m9aN6G9SfGuWm26j
XUNWa7TveidQNF/VImAUWYzCeYnVLfc19L2MCyymL6f24tSFdrf9gb5iP32Oa3VWDYllYKY9zZIC
BbuJbhq3O1IxjZPJkBoX0qeXOMFfsmnwPWDOAZoAAilA3/NcAd7gy7i3rJ1m87USIN5AOXb25RqS
72yT1++ttAc9TEeDq0+OWrdOtHVchUq80+u7rgwQUNrxUbKDwtqV4w4+YBk0vXPjaKMUMI6T8gQB
IV0nHHgCksZmPRRoNZLGXE8Yo9EpehB4s9O6hr+F44m1am0rUmq3yOrmA9hUpnN0RO/LKVmam0kg
tEDFMKfktvZ6FhXh8rqS12MLO5FAN/yu8NlrbIYy3p28do4i3+1njTTDVUof2GQQo2hInUEnod/O
+pFbsAFs7ixtnQg3a64KLbBGWNRfEIqGhMCX0AEO+yKrvrSVgPid1Sx2W4PLUGnqKdPW6PAiWxDb
YmUcYr9wh3chCNvNgjQPECVW0GebIJaBCTGTiPgoz+uR1QTNS80drR1Pt4X+svwloRnJyjs0pUrh
wUtl5p4K09bRdZCxX097Nq+ptUur3RUD1pa7cl8ha9ZXOs5mbXobRefn2gMU+IjF8Af6GqtS4QGG
4pziycme4fXhAPMB/5aFU3adgrw9RtILPyjtzpI8+CgmwqvMu3i6FT2cn5OaqNNzoh81LlAo7fQ5
lMwruLlqyANkpXTLAQGhuZqmZxsdLyajYDpJGeaw+63wWO3G3UmWgNkxV+rXlQ0N9dFLDAKCWWOG
KZy6k5vWYH7cvyjooVIpJ0ZzIzvT8som1IN9Hsk4BpqdiuKaoobPCAh/dT4S0/KmO2Xbq7taC9WB
mPJez07N8+AlymHAIPPcE1vaFaZOkvrKiGEPPniZCI3mVUNsS3dqP0ZZB0+NwdhWzaE17pQkjvIE
5Ti/qjv/2chT1+hf2Ghs+y5bpRp+4VgTPr6gl1pab7KZkhoTgO2cQo4jrJqWzHVgdT8w+GiVMeJ6
oFlsKYXiJpxm1TcbxMx8IpJ+U/J1PK3G3OM9cL2+PyTaBP/wF168GtqNShrhSWNo5Oh9I2eO6AQl
YZwFSPMDZpNbfJhh9XSnvkg8gOpbGQey7NGTdNvLnvIK7oGN4qUOwCdzmOvkYKft8jTEeSCO3X6c
UQIHkMIAM9WlRZiuJhrEVsjkjLDSr/P1VHj8tss3gFUDDAbN/giSGidaspI9TJGFg2skboVd3+6y
3k+twIwcr/URH9LHPCHsKdk4Advnz9IBWomlQsRp9OGSFYFo0l71wFLNlQXc5ZQ+wXBjlIgc1dcZ
xd1NOs4yN1vxDb3XiRy707HRPf2+uqDSdNacXFIb66M7qS3TDKigz3Aihly+zJ1KPVHYx/gigyXD
CD41CsSUQB0783oFgsBypWKDAtdKih5ufc6mMAHsZLW5T3XltpWsbSvnF86ML7kw8ENQnD943mAv
nevfoG1cZlCiG080LXo3MVTm5ZXIwt/Mt8DjBvEUTBzYPkAQ4uxk0rosrm06yScK/xzCjf5OTuWD
LgsU+fNzJ8+HgToXYiZ8aM9jJrBKgJbgY+HyiJ3L139qSIIhJKmUTsqpBLV0dmXLK+UIQFQ2IxIE
deUB/x41zJFElbqnUphinc53BWIsUHi+st+UzHtB+OHdAln00GNSTgll7gj6U127o9hnBmLGZkrf
evMwD29K+WC1G7l4Ef0Bo4OM3lXifbYDtMYFdcEEsWZSSwSdhpx6veEi51SAwhOrhim9R9Ogmtxm
ApfTZ8ik6DprVvAmGcGa6t0ic7FjBgwyT7Dz8NJibQNWDkDKiNQNAI0Iicix9VFMusALPUBXoRJM
bu2LoPWTvX2Mn9h7fJu/8wfmGx7boI+C70PXKKh90xeP+X35ojzWG2WlPk1HCX8ahyF2M1CIZLRR
yMA8/FMl0awE+XwSUjTB38najsOxCm0t4uWLyH9M5W5UN+AuS2In06tuWEltBa1mnDQ8EsY1rbcy
e4DuW73FBp/VIKvXSr5xAOIkqyKLKi1w8hDcDBzYFUbZhYt/i5N8Uz/mnJSPE2Bu5lrAOxVENoRA
UozEesxevl+wKHS/Lh6wX9CwXxCQr9XI1IHIaBf9fEoVT6uj0YygnajrgTIGseMjqcR/101PzVZo
wRFYdGNh608O5Mp0X/Cbynrp2R5YvD3vOiTWE9GVUGSEp34KefaMJCjfKEm4256KR+mBly7bty6S
ayAEBTGvu9gfFI+WvnoVX08PJjiFU8AYMY76g7hT3tNTdVdiNRyTLY9wQ+t6lwY5foHzVMArChPa
2/iqDywf97iq7vizcSdCFuQVkQw3v0a4fzcaAqYVUGXF9DLF6znJcINRemVFBSfyM4YJrMhc8YY0
yg2EmgK+Tp8ga1fopPDbVfcOJBAHp0LaR2OX49Z22s7wHVfyyzAPTa8Nkq1JcJi4coCRv5xIzxQA
DTYUdbUnYC3ydbyNb+QBeAdQH/lVXSUhBcZDQSIj9Y6th70Wich8bRGtfRaoL+o93UACxDhiGkO/
qcG3esCeqrhPZy/P/WFaG8BQFX+uIhk9K/HKreMkVpN2nfI5NMatkwa0dfE1yIMsh0JFrJP8WN3n
O/OxH0iPj2RX3tY1wT8W9/EPRr1MKYKF3qi4Skda001zt2bugMsNkdNuhLSxxY4NMtC6h3ZaY1DA
Qnx/EZEV2qXbzUDt/SENwTkRR3DglNvh1XgTO7VDF4M0+E02KdGjzH0gSJKIGtMtEjcWAc/D1gjV
bp8XO9kOLN3DN7PcrXSSvqUYh6+JSd2RevbkyX0QG+vY8Rq60ZTAUIJYWylKYLN1OhxzQKxJZPbv
eoZ86lpDi1hEWR22+g4ikFp7NaA0oT5sn/Efe4vYPGTM6waEOgLeVx67ALbRRBzQtUD7Dp3IC7X/
VwgEWqhLpwcDabDgks+HfXSjKTGzVc4nSOH1xBqww2OYC5JcoN+BGbx1l5+UZmuq/aFi8GwsVU/C
/1xM7QPi1fILJ/YXRAq3s7hlQZdPRX/tfFai0ZoRAj+pclIenMqZfNmAdBFnaGuM9oVzCq2+L6EG
xBlkBvDcQCvvCxoBq05N5AqfT6NXRvW634/b4Q5kysDxhwO2RlaTWXHLdN2PNzx3MQWlACK+VQ/6
zUSJfQBKTsUBEmMUiLmEegSVcJA5pK1cNQvhnWz/mG9BBXWN57J0NYOYnQtp6YJ5wDJbrO2Davll
d1W07iB8q1wOqJ76I4P0YoB+jXyg78tGv5oeexFp9CbR95PwNYTnw3TgG/WxiZJVue38eZ2EWeic
8lDyu8100D2Ym+34Pb7vCuH9rnoetnyvBgPikrYHNbCmewtLMvZaGEUtFqPrKQu7fDd3hzHflTru
w9MP0JIH4qvXSziMNbS/fMk6KjhyFFe38Nm4w0G6XWLjTj7g9pMnhjT8Vj6gvyY/aO8SYmSxAU5s
JSR+nGcPfRgURIgx5kE7mZ7pMVchRjBvkd8GOsF566nB/I6JFNkh0m31ghlJ3rq43/x2wL6zSf2G
F72Emmhemw/pqWUku2E3KIWkNT8WNTaoqJZT03l1DoPk6gooaND4Je2LQNBCKylHgUH6d+ZXu/oq
ewBssrb3/dqJzBN9S3A+D+tmW9wYP6a1ustfMDyMsGsdAArjT2lc01tNQ1vZ03uU0KRTNoa2bFUQ
yApxbOON3e4Hx5OCnK0LEU3jdhTHvjtk+i7Rgwz8YNOTNI8rQWYj6CA8eIUUOm3oaJ7UR3MWZmmA
ARygGDDDMJ8AWJstArdXtq5BsVpIfu9UZGEWSMT0p+7A+52qRlMfqNNJ1Xd566YmxFZdqdpK/a7o
oLmHkR1j52R3GKKLW2JdoAD+Ys+iUwES0qJAgfnIMwaA3UPaKB67+TRDKeUKZt7VRpTKSGIx6n7d
waD3+xzh6/UcDOZj6BrYB1h1581pCpc1OgxSfooBKLtdZv8f9s5jOW4lTdu30tF7KODNFqYMi77I
IqkN4lAG3ntc2+z+G/sfUKenWUUNKzS7ieg4OgwZshJIJDI/8xp2zLq6KMTk+2QK55Ceb2YaRz0Z
ijvEHCDsoIqxT5zULK24VPouNJP7uPFLd56yV03Ou1vFSGrIUt/AwPnRRJYUtgX0ehAX4ZiDz845
UnWOqzaDZ89ppVuTsIYPFDqlBeraCppvfzYtzDzVoKW6jk0SRMGTImc1dmLcxll0X85WQWunY5nq
euuS7DjzIHfbz4d74w+/n5dlPLiq9CQXGARyJ8dRflJa2Vw2aXRvRvOwS6vpcox9c5U0YYOsz/yt
0smopliJvMmcabSEprGiNJw7BX5Au74mZ+R+aluIVX+D/lpHWa80Lsuziixv0OOjK0XiA2ktMG/w
cchNTmamyYQKpTBl3stfO8aTbDDU6YNwo661vb82LzKvuKNfGu6Di+KH8sRWT1M0+pomjoCVtGrX
YLHjW7VYIYVDuSYFANFdZxRcopUQrZLEJSTRfFem9CNFnP/7Tr1W+411n8W7QNrlvqNVO6K8KnXi
2s4nGk4rC+3N2dPMHgGprdSuupogYkXr0xqIr90qu8plird3gn8/EO7HXlR51AQIRKYdv1UEO3ot
vOkOukBlwOVZdgkqGb1CicSJCJeI5TiPnlp2PzBWhhPFTojvBEEg6krDuTBiAb2cTjG8D9o6b5Jf
6skekOAzRfk1FfdzWV/CWEpcxRg1Jw05KEthlG3e2r/6nPOzTIiuMvFGlfyfsZUUW5oit58vzdOa
HUY18DoB0bO08aw7lW4iFQ51Xtl8L8uRRBcnvVHVoV/70TdJxgkBY+G+2MTDaJ3pJ53Wgd/GhWjF
5oR2PpI8x29ErpSYuDZRvu8tYdVKgLrKMZ7tSPftTI5kill6c6ahcroXLkMuCpkkTHQ43rCl71Nt
QZXaRlKqbB8Xce/Vxm6CBUOSRzQfZ8nq83n9zWDLi4QCGljjxQ7o+P4Q+dKiUtOY17h6jsKcAFsx
fxRS9zil0bnI9DQ44+MpIgBtIBxcjpWT0o1SKSLF7WDY+3NCyS1viLVlWjaf39LbYXG8cNH3o45O
a2ihIZ/SSPGlHxup0vu9eUXRjdKrPT6Ei7KhLc68/gR9jknSG23M9FZr3ED0NOIdAK35Yxdti3wX
h/eCBX9rh6V57K8LS3O0dJVqnpxBr/W60cUkT6kfysZNA1dq1qPgWuqmSdw2gsSyayXPIFG0doHq
wZSo543le5ZGi9qVfpJO0rUeCZVgiwVu9JA9SAc87UXdUyIH/0IyXLazQ9LbYmFXoSdVDhpqcu90
rVPQMkyvYfC3EXzj69hYDW9JPLwhU3B6oDfVqlI8VOTiXZttRH+dDOv+Kl93Zyb5tOvHo1zwcuhM
sz1gfHiy/6qikIVRKnZ7MZkdS+9v6PHZs4Xcdt/Wz51W3KDHdG5HWnac4weLnid9ZpbRsljfgv93
RajcCIc8hYmwh7QQkwaO7pQZoQeNFmxX36gufHtKQv24yTGa8aqiPNde/njbi/yXAkR7sb5D3vH4
dRGDOQgHbcz3qaAe0iiLnFoNfSeu8sprY1l24+In/p3pmTv/+JayBYPHRBMM7Ve0P46HbbopqaO+
rPcTUoUXrbkWwOJpoeZkUiCcqS+esH5QrkYNGOlKdgVYCIuG3/FgQit2/lAXDDaY+0qUNiiZxrQE
fobDbSHkqHRKCJHNFi2ktCzOBIK/GR3k6SIwBAqQ1PXUUafgvA/zaKr3Qi5a9CxmF8nlK2TsK1eL
oqvpcqjimCZgcKAz9/z5zvFxmpHJg+eIQCDka7be4zuX1agMehy6903W7FBqXfjzFvtFp9uj1Zzd
p/i049XMaJTF0FRaUP2nhWxrEGsgflqzB1rRbihkDe12hAFod7J+UBblakhpEw3mxDyznD5gQYGA
c5c8Ygq5oFIU+fhGQ+7GEEo6YFk2AXKrxYcQPHTe7btW2OU1gqi9TEt6bA0BIiTSQCBETUjFW90K
gGCWqbhqZ3FlDKq+b+izf/4YPoTnXB5CKQqnPY19DMVPGnRxmQqAcQPxfqpa0wnG6WfYV81KL8rG
lhO6+wQDBtB1WpkYSLEztyTRVfjURjLNLjVTV63ZFV6mE+6Vyj2KNZ1XZyDeyvjMpX5YMcBV0SlA
HokXk0j95Er7fB70MdfLvVWC354bOiZWWUmo5CTfwgpE2ecz8+EAXTDZSCuyQCUUmeSTfcBqukbK
oWftJ2NUgJSDW0n9Lj3zDmof9lnUJoDQULehEQAS92RzH7RaKRo5jfYVYLXIziz5RZHG+yact2EV
FZe6ClotmGaawGpV7nSN67CEVLkaO/3GFwPrFuI2Sowz8J7R0C56PRmuSy1SdglSybY+P6tmRmu3
jvUbK8R1sJs7aTXL30yAvELov1pBKGy5DKqlFIXldMT9W6PanVuqk9YTaAORQKVVhQsh8Yt7C3+X
WGl5APOsrktDbO5w5XH91uzvZsNL0S26B1YwIVh8a1TtdN1GZ8LTj5kTUwYMEX4MxxOH08mTaSLV
NLsmjfdzm8VOgKe50y8+0UYqFY44U/KL4ta/6Lrkls38AfIPLoWi9UNsxSvUojwFI6onLBWcuaYO
UMtWvYIvrZ45teXTSjzEImBIMnAa4jCkwU5efGxpgs4y82ivDUK0VoZeuZHaQvCCvpURE2Q5dX4B
mqDMbRrkQE/bDp+OkAWttoWDWVR0G+QvWZlmFzO6lJmB6lyidusobZpLVQh2rS/Jm88X/YczlyUI
EwBZhUVZj3fteLNSurwWQm3oF0SXtVZYFJf01uxABLpuQki3U3M853XzuzHZINHG1BZp0bd5fBdp
DNigSbLZ1/dy3H6b0+ZHFqZPqZ9sM9PnEKTvJYjh6vP7lE7F2njoxPsMtmDprGVHOb5TPDpwKE/b
8T6PXCWHsbw3rA5mziHP7aDu7EB61rIreEhtdZHpYHbAZkY2s0KOGqC4W3lRhLUHfJ4pc0Q4GZHZ
uAqZWjOBK/BnO5iBYsivRgv891VH+LVQdjUFP7g/cn/TIxKbqps4t6fsXh6ve9A9ZbLxp9s2dY3J
yxNyTRKhQ5NWTl8+ZtLrUHkN7btO26rWygp/AvtNQyqD+tqnop6pj3qxMZ8wxxzyZ0XZDRBtFpVq
p7nVTK+b6IQB+KFNqnt657wp0Iw/hfIePws7q9x8hL99peo3Rv3oU7/Tn9QUw/jkBlEWu76fqJkV
qzJwanxtteupdCfTFl7YdWl4RdrWN1YQGXmdkHBOcsgVHOcAIddSeWZb/ngKYGrFayXDC5WJ0U72
y1ScsLPXUXFvFAXkxEhx04+wWxucYugT9/Nl8kvi4yhwYJksb4LFaYCyyCn5NdKyTIwqdbjv1NUg
3xW67c83TcPDEytHazwtpVCgPRvmX1Z55fMQC38fts9hd9EoL4r6Q1J/jAMlrvI2KH+kwlXoo4Xs
qckTltFg3rpi54v0YB4l83GaOiSDn4JedtrOshFsXkW0yYTYaX06GoAqejAjQ7L1u/shvCrkdWA+
dxYQqfK73NRI4lG/4Anh+uNI6AW1Vcl6frL8iymsbQ02z6BrzpRTV6eSMjbtFmcgTxkwFHEGAHTq
0FE6GSjKUVhOkNXsgUfQS7MK+AwxGvkTNUlRBR+MeFEW2ILyQ9K+R0Jp59Kt9TySTNXwvgSA/DnV
guC5KrJ1z6VP1LPxObRlKEyDL1JfPYCKscUI65aG0yShwd2/aF+hDgzU4ms7PvSAlVJHNu/q8j5O
vqs0jxNEPstxa0KNtoIHK7iL6pdCvxdBzITPBdgdfVfhSDNDKALolsX3PhejWlurWHflC/ApYMyj
myqgJ1ix3VrQXBNcOpXoamvK9nwoOPMcP7Qty6HOQh+te5R/SvsxdOmASyrgruRShqmgOgYXHHpd
eSfc0RXsX5UdIh3U56N1kTtq7Q3sCK2tAuOgXgN6TXYLkHwckqKbmK+DfBAsrwhgvPMxbj+4XeIF
ioM8l96tjXiDXY5FbuxfRMAYh69WQ0lyKxvbalrF9WpY2HhTDSAESYrlr8fppq0BocOPa8YnMZzo
x710xctIHxcULjaExmH4PuNLFHmduYZcSIO2lh+s5AKJ4Fy+CNrnwNym81ej/2tmZZqQV0zCjaVX
3YVewj7GOqEraq2LzsNmyhx34OHZCvmV95e1sE9ARiVbcrJRvkhSgAOXWefF5bUOUCRvXpOlnzza
SbPNpTuVixfK771016d7f9zHNBsbfA3GnVlvdU70InnMw6vcv1aktRysw+xCDdZ+fJl0F3F6UXVL
eq/MG9CR+Xwj5TtdcnN1lWn30/AEkU/pHzskL7ZdcTOZ61FdldFDnUANvJe6247Gv/8k83rM41az
PMu8BMieaRvUdZCBCIFBXeg0JM+Ji6nLaX+ykRig4MjxECQn3PsQvRZtgV5Tfz/TAIzAlqZxaxtI
1KwmSdzHcTps50ofbtS2Uu0mCxDYliPXR+FyHYpUUapOpi6cjIsvBIi5KiH8NXqldQw9A8eQ+bRQ
7M7qH8w4f2j9pX8rF15qiKAfFiBYDlirzcJxXY0BFZgeCZC+4ZhKLTHBKesJfQHJLo2sAi2LYiIp
iF61TpTq4D3nYp30QLM+31w/pp/ERDAOlzxwscp8Qx+9O/iFEnkdKRTSveyLw60e9m6l5K6s+r09
9xKHcQ+ZxQxex65BMkgMzvkrSR+eCRew8AMX7uOSfS+x+bsL0DqpN2ZNS/ckb+plUN5SDZhWZav+
jBqgg22LiFBaUxyup3Fw8mT+DmmcnlPJQv98Lpanf7Q6litBI0em/YN6vHQS0g5zGlopuiT7ORVf
Am3m7J7IuApC3bWO0I3Fvv75iB/D02VIHcMeIPwa6d9JAp5nStrMskrpsxla1yzywWkT45tSWuZt
pgYQJzp5q9d5Bh628T1frW/qUX5QOAwvKnMC0adnjwHCnhAHMbAU1bx32jqxLfmHMXJowX4ez8zS
G6rreJpgGSyiXwT9YNJOQ+po9qNkiqoEGBzro5fycN2PouwMfte70hC1XomBry0HpEs6aN3YyoLb
FohFQLuxy9N+pQaWtJ5EsVvLnWprFVpACW4eq8Bv9JWWF9baNBYOTBYDxmjaZt1Ipb7BIRezzjD6
NuVGczlJ2XqY5HMy50vkcnpzUDJ5JJoKjeNUur2ZytEv1DnZy5AqbASaHiYxPhPfvwmtfjbIyVP3
Ay2R5cQHSNOINDpmI1tFUl2Co+GLasL4MwIZ6ZyUUmyKDJjeWM9Vd5OPKT57BkZLmFI4EpYhowk/
COdZb+k6OSJQBndGh50glpNhhLuUIT4Ldt/clGoALaEUjJXl8nSVc6H8x7d4KabLVLGwZQOyePIW
l5Gpo50zC/d6C7AJpefZq8Se4oAZDNuwJGlZnOq64FIbl/JuENTQak0dgNZgnlmgpwKsvExL50IH
LLm0MD4oL7eW6k+kScJ9V6VrrVX6ddUyi8KsbgtNhqQgl9NqBpWnJgj7SpNyY0UtQQI8CS/QCMK0
jE5LbJwDMv72wjAfW9TFqGsiUnG81eXlkMdpXQv3lTXNThsM98pcbYkPUpe9DfJv3r70ne+OPs8Q
pfidSB3BMSZQUj1mh8jPhfsiG5//eBMii2fX4+lpEFtOVVHqDoHHKSiDfeqbmFOTz+pKt/ZTc9jN
ub/Vfat2y8QMnFEdRUfluxy9KfWdpkleLOzG4lKhS6qK+DMFTZsRK+g/cyucVtWUi84IL+Ltgv+j
q/JP9FvfPbsPuioPRb5oWf+Sg1w0H9++/5eYiiAZyhcKMotc/SLxpy4yn7/UVPgn6wuIJNzaoeTh
cmaSZ/8tpyJI2pflu000CK03YUBOxb91HAVZ/YIYz0LZN0n3MBT4IyHHE5iWRu+aXgJtbMqvcJnE
09qhgUOKFkaj9jiahXVJfaXZWnEmuHkM5UdLx36D+lT+gJQjvMUiQY9EzeVxi3tV7bCZYKLT4mBj
h1I9n4mCjvNZrozCHxpYEFfZOBAROdmQs7EUgyAS2kdfDGvKaKTQlV5Jt/TUklUtqOmZ7fL4lPl7
PB4HtWiUSaj6Hm8EYU8rd56C/hEBtM5LBygLyD9LZ7L0k9ju1zA0H9G/RsIGptpJuBv6ZSL5edg/
lgb4xlywClC7oSnAQreGe7zb4K7HJmpnsq64rdH0jlDV3ZlK4TJ3/z7suAjULPCOpPkJQI0T9WTT
i5JYbXzLLA6CJkybRpaF56kCto8EWPc01WILJCDrbuWqQOVRBaH17g25/TXQe2Gdj5NA1ZhoDtsS
2uicByfjC6rWzFKx1JRa2FN+AYqtk0fzVhFb6brQjB4wdSzvlKoZr+NRfe4SwLifX8OHx43IERvr
4mABXJ4u9/HjzttEmJs0aA+1LPsAPUki2trQz4yy3MjxRDMKIiaLzBpv2OnpMo7xUEnh2B4qXam3
cpQAjQ1xG6xjJKE/v6G3UPh4LDwGYVnyFoO4BMl0fEdz2Q8SxlbTYZIazQ3GLl6hxyTRHDWti17W
wtAuyhD8Yys86wMEmpQG5SYS8ujJD3w5cyIlPWf2dRy+LwuNNjvQJkMUadLK2kn4rpI2xVlXDwdd
Eb52NN1A3+abeNTuUFayw6g818/6OOE4yNOfJVJkf4SgcDwJsomFn16m06EYY5rkUDfdAN1pdHci
48wq/jAUuZkksXyRNAHletoIbittarS06A9pB40ni2BqzUjnw3Zp/kxpjmlkKKydTYXxFkm2Za98
l4/lZRWXoT90h07Is9VoWMKF3+m149eadl9MuuhJRm3gXJidI9b+7iYJPakKL5gJuuzHI8dtF5Zq
Uo8HBFjVDUKYAgz2Il2p2nTOcurDhr/kunjtIaEgW4uYwvFQI55TkTXL48FX/UujSZ5xZk3t0YgQ
92qU18/flg8Lk8E4Pyk8IH2jM6nHgxmljOBlj+FrMpawwqD75E6CjvGmnLLyco6EbNflAAD/eFRU
hQmF2Xs5Y+ST51jPc0KiFIqHOcn812SAox7VtEAiWdgI3aKiOQnKz8/HXKbtaFsgwCBrAqaGkxcJ
4skbwVWofW9V4qEPoDRag584Mx9wJn/6zShv2v4qOqPABN5Ipe9XaD+gMdT680FvQssLtaa1TWX0
V5/fywnv6u1FYN40kc0b5AeRy/Fj8/GN6Eut1w9xaV7hom6XAVyWtsRSAspg7UkKqkLo5sabMD2M
WJHE4oSC2gTtj/BhPHx+Ob95OZZIgfxq4fkTwx1fTaWEJa42mX4wgb814AvnYnRlBPE/H+a3d73A
iEz2dXxkTvFfU2Igb0P1+QCdnVbkgKjXLroy94PqKTQZbXlbfUNfKPgOgNc/Bz773U2+H/zkTcFn
KbWyutEPuXWldpeGcR2EZxDzH4eQ5cXcBxQAiglATI/nsVfyXEyFuH1CdTZdpzMOcFlioEebaskf
r1NOYl584kpAoPzueChhyFQ1TDrrUA364CUy5F7AtOWZGtKbcs7xSye/mZYtK4MIXj0593B/ryPK
a9bBNPsiAYpZtD8CfFh9x49pGbh+QWPC1ou5gv6cZuuybcOfVZ5SHQ+kcXGOr1T1Rewyi9TY18PE
pd+Xf8+0HFW4vF2MynykYkn/zCRq16GWGj7cqSRFREVpp51aVv0tkBEwoSZQXaAsGJoNnVCImyCq
WCuNuohuKYgm/TSLKDu30X3cDrh/hNtA7yylu7e04912oElJRalpMA55kxZemfkKxcHmnD/BhzCW
5hN7N3kCGJYFDHX8MHNcVGrZbKzDtCgQJ74EXd1vC0O+kK2IEkelTu1lN8BGjP1kkRdr0uyPsBfL
hkTJGn0N8nSsMeC5HF/CjMAfUs9CcNAG2dpiW924spgkG2Eoci8JKfl/vhd8nFhU00Rid4xisadQ
9ePxKINVmVS3yUGsg8Q1ZpRN9Ayk8OejfJxYRuHjMcoBE4Qq5PEo8ij5Yyw3ySHkpKaZq5QawuQV
/Oah127zoK93QU4ZQqno605BUJ7ZEH47/pKW0m5fnOFP7hJxODWdsYQ9IO4dXZdt/yJUwJajgiBH
z7B9HcYRCrlSCM/gAs5VgE9a4MtD5fZB2OkUhDBNOOWZjulgCmGox4cUUtaAqiPHa70zME/yRmUq
H+IwgEg+0XmBopA7ejWnm2qS1DNr6zfPmp4IKjWAbGSQsadPwS9VrRR4CoDk5/UYtQCPuqJZf/6s
fzsKpVVpoTTj0Haygoc5sKrKYEUVVZt5TTqOF6UYn9Po+e0o7LcWp7a1gKiPV1Q6ZEaumUly0Ftw
8sMQlnB/jObMvvvGRTjed5dYTjLhENAC5z05Hqbze1woezE+TEJioq5XNFeCVkNoDBoN83U8Hql7
yrY1qdZTMVThVZpZ2SMmmuI3XIYRAPH90VNylO2Msf9piB24oHEw6CULcz79lBJBXqujgveE1taT
l0YJgiI+bDy/l+gqf/5kfvMWcDPgLZe7WdL145uRx4ASod/Fh2ymaNoZvOu449E8FST6j5OsOoJf
vGb455b9dA58ctIDensJwLmjGUTgyFM7Td2KDAoGbslQntNa85g7GudCKW1rEVZBUkrxelJGYzNU
nbiqtEG7Lnp/uh99MVoFiR/+L94F1FCWQi3+Q+rpXOhUfqwhy+ODlYrGFtX9AtCxmp95F5YZ/bB8
iA3exqHEdhIr95Yx1m0/R4fZHBLHT0aUxqwg20ZZNm/nQhvPjPebSV70TZliQMGQjk7DZorSNcu1
bg7W0L+UBgTeIpQ1e5D0aTuPiv4stf1zryKt0xdDvJU6ESKq2Dc7pS4S7/Pl9qEqs7S7iMAIM80F
RSaf3H0YZfRep7w9BDh3V8gntM0FiVLmBVYTrln1zRMTh5lCoIJyKMMF/VqJZxb9h4rkchWc5ehN
UZ0h3z1Z9ZXAc04Uo11KBiYk/ap9IjwNtoNIj30QYdBkOXhjfMvz1YQ3ymvbKdODL8g/cgtDm6m9
xy3DOlMwM5aA7d3K4CxYahkIei2KPMQbpwFdMZg5sKv+2eC0vwy6Mn7WmwY0jw9lBMENw0TiqalB
RtrgcLSrwEyrZ72a1BZtzhmpjylV0usq7/yvodQuoiRGql3pRqg0dj8AG0e+I9UBDwa99JCpI/gh
YQqLmxZxdGBTNKOfkSXtRntuh/yhwi8PeVBFS2+boZHuKLcBD4gAoz7ITamMEIEqFHHqIqi+BlEa
fkPoRn1IsyKGoTk34FRG0jRQJuVMs13W/Oq+H4T8a57V0mEyLeQqtQ7zDFtVfFT0AM2Ef8liOwPp
CRNrV4x6fgU4O/iGYUTOqYTKxKsyI5lcSKHyHcAuVMY4yeRXpceN3ZH1UX2VrKC6U2cR+TmMHAN6
O6VIMDuzllBtUsJvpWVkcOgHgnNF65ZWvmXVD0JTAK/J4tKa6cbPCD0VYRm/iHnm/0oN/tPC+CfJ
8rut4EML4wlZ+Kj5B6rw/1h1bZcftzOWn/3vdoZO82HJ1UAjUpP6tzg87QzzCxZxS4tjKXL+dydD
+cJpDEyM1I49Tl7Awv/qZKAavyC/FytRIjzIP9KfSMOfNPI4r3jPFl9vnVOfmOl0Kw1wBooiSWwf
4y5mgddKll6PeWSIjkZYvl6Q7nY8BkHizZPcv1ZdjX6jKTa06RU9efSrtrpORyW7lybM6Rp25jP7
64fDhVoB2sJcHJ6p0DaWLPhdToSrpy7WZGOPVQy5FsbYBQxvkx58Vqnbd8/v9te+9L7A/iHaWoai
MEHNgLSa53U8VNsbAw3tuX2chAmhk6EOvEAM4zNSM2/V63ebIlNOakCSRVVJ5kmeyhwO4HKEGuzM
gcOpW0s6AJ0MfsZI28ABi1sBDu+gBLatnzxI6WRez5VwldTprg59SOtSkHOiJbOHMKW2z0xmXJCs
xI2nKVkZ/n1igOtO+rjcxAGF4rIJ/XXYVRpyrpZ47iReDrfTe2HZgPxA9GxJO46nbPJVpZ6yJjwY
hhB+N7pcuSVIbRxLXk68qLSAxkkXo4rCXqdiHtynsxNMiehmLWL1NWIUaZPV0BceNLWPvT4Jol8P
9T/70z/JPHj/4W+hF0nxHnIlofD/bGXxmEftj+//2Ld/tT+af1xFbDb/uOnadIry4Hf2Fr/9+L+3
NEP7QnCNn9wSacD5WYyF/+V3oX/R2beQyyTL/IUM+Htbk81lVyM71QEm4RCx9K/+tauJX8BaEMJQ
sF8kMwkZjD/a1o5fZXgdpL+L2Qa9OsSciMqO16XcAXnrIz14qXrw8H0davdSE1+XzbwTqurHUEIy
nue9P43TOjExSFIzrzWr2gYJNHh1rnx/N9W/2VqO35O/rwfwvolXLBWIpW19tIvVEB6mqQ9esqSs
VkKgI764fEmQBHKFBMn2rBOfPh/zJDJlClFRBWVM/rjUBGD9HQ/aKHIuTEKkPEy6sNOk2suyoT4E
U1jZbR2mXl2NqpNXtBGrPKQEfc4g4zgTUxd8Mxh8sM7kQcsGfvIQsjDvmNLRvJ+1ybbQrgwr8HAq
4u26sBXZUFAIVK5BPs1nNvKPA5MvU0JTxEXUlP+Ob7xugpBmsqLcy7qAbJEBH3PAg9JW/H5vNcOq
gfukSeWmKtSXM3P+ptDybkfktTAWy/LFExjjFgLg47HjXtWIB8PsLrETG6UM++rq63abOYYTrKmz
XWrXlqddtxvT1bf6NkKUrd4hzHYteIiuupZjeWgF8vfL95WbepNvWvu23rT81vLkrXzb2ojQ8o3f
eufbre6i8PNS7yxPdQ3+OX4dXiZ05Sl8oKVOQL0tPel6vg4urcfxDhJgbE+38ra3BQe4qNPbhld7
32750G/fWn47Op3LPDmRe6e5nYMc1Yriq0N91FNsJFK82hXX4rrwxHW/qlfZz3gLe9IdHGtjbTQ3
XhcbEA+oZMzfxWtpS2Z7M94IO6wRPONSvhI24hplIOS4kBfg08iL3z7f9LStsFJsazPfqtfKdvmk
zvadn5tdYaMA6BjuchmWW22qXbNJnX1mE1U7aIavofNvkYZbWw/NZrDPGWq8NfU/PE90CixyehpC
p8lthDqEX2lCerdybx6wHdhVTrEO7vrXCOZCa4cmrDEPJQK06TeBB73ck2w4wKt5E3nFmm/1kP9f
/VhfX0w2kHFnP9nDJnBBydv8hRd7iTtx1SlTni//X02SM9h3IUIMNnLD+aOFhTUy+LbgDhvBDVa5
s/zs5lyFfzmpT+4TZxksdYFNsQefdvZLNRsoAikZLWYrgJMxmBdjX8Xg3fP1ECEiUUzxIqdpvrZi
W13++oIYT9hl4fbtT800vFDkbNZVhuIBkqCdF+VT70hjif5/X1AO0qVK3PrS4NTyWFy8fZFg6YQy
eFSj4w2lrqqTFrI18BqpsLGHGz+PxQufo+MCkY6/v+TFkvT5geH+++/evg/ZDfNMdezNsOtkZtBk
tghZKPSZOBodv9H+nI/xhGDfHY3zC0EVLtU8vI/b8NLMfghtu5d8zUVu4VoRpCtZm/cNUjILGC6w
gHxWjox8qPg9CDFdUYcHI87/KgrrrjIiBN+sXZe1Tx1ao35Dfyp/jdThBeDZpoAmoE01CjXdtVXo
60g6mNJs0qmzbhEFWFfliEzQHK51XIDQLbwc22SFfLY3qL5XhDda0iFjVXo+NPbCQJZF7zcpgm1U
/1xVbXexFt0oKZIfVXpPH2k/oEI/4KNxZjdc6pMnU0cZDMbqW40UjO3x1GWx2VmynIV3YsJR08Z0
p6jZUhz+KQLS2dGDkbRbWnQrinb9mcGXI/Xd2DwxHhgn4KI0CZritD1mIjE6ja3ke0gkjE5lDZET
z0Npq7WC0keDdUSphvAQaBt9ftfHp89b2MTZh/3NYoJDd+NkvWhDbTYjKPebuJF/JJmF60dfZas5
QMKOgqodt2hPzRZZvAVSav354B8IuMAOLKTDF0UedRGRPykZl2qHW0yniQ+YqaNDpAYY0ZrJTuog
j4i+kK6o42E6oBVXmFBuoznqrhIN0WAp24XUEWGu5X+p6py7QTunuFeU38q4bB4yoz6XCB3PE3nt
25XS66JpAkXwDVv8LrPLTcqRKfHDQydFL4ApoMSLuDlEirHLm+ilSzQA6wCl0zk9q2axZI3/Xhx0
vQDpA2LC3ZmWJn5aJ1mlNGS1KWMcdJfmnZsOg++V/bxduZFRgvqsEZXAsFvdZsmMsUcUAlQx0CnJ
044OzkI7qjrrEqvFTYDF0K5XpWdzyoe7dpDrdV2j+fT2R73AvkNTUUvLJyC4rTg9dgH5taKJN2al
xndGW/qPans9Z8N0GQcXlhH2e4pBtROW+IbE6iS64ajFTjPk/cVMv9dFeaO9NwL/WtR74EqT8vi2
fv4oXXooMn6dGoUfGYz/X7MUR1Hv3Xv0oZbz8P/+q06i6ccxIpUf+ZXvqOqXBfq3VAfEJatYUvpf
6Y6sfaHaTIy7JDWUJ3Ri7L/THVX+IuEzSYll8XV4g5z+K91RND5v0QvHrG6pbZA+/a/t/ZbtDeO7
RVeWwxtC+6nYDzzTRi/ZhpyECl8XDpd9au0y+irZOPz1blZuf70g7ysk+BYevTi/BoPfz1EHGmBB
ZB7v6EnXyG1eaXAzCiGb91QYpfKiySUClK6F1mDL5ShLV6FmxT9rHD3NdRbCVaaJ3JkbEe2nDFAZ
6YJtSp0P482sIKAmQRA34CY1E6+QqMB/TpuTXNhWTaaPO2zT22qjG4NxpURpVdwkYStjzBu1wXUe
xtHkDlY9VrtQm4JqNasyvkN9ZgYTlnez1qALJ2aIe8ZgbZMKnAmqoOnyQ5o8UqqlEp2s265FE64F
cIwwepIrF12ZVQmyYSRHG5UzFWlrWLZT0PFJ7Yi5mKOXWfliJaZeAfCdFcGpGoNKTt2HTEUMKuk2
LgITwbxk0FA3rtnw7YoPcAY57YOVVWDX6dJzE9mMTTEUrmjOilucQYrOrdsB+zZnxvSrWud6IWWX
fRkRELlpBzATQwTdb7eylce+k00dbipDGXWUxRrJqtfhDDPMlgZBHPH85SFSr4stAynxLjjAdp1z
mjK9+hQj9WWrfSC8BggKSpJAQ0zT3f9P2HktOY4kbfaJYAYtbgFqZpJMnVk3sCwFFRABEQDi6fdw
/ovd7jWb/2asa6ankkmCgIf75+cwWWMFUxtLktvK2M5FasX2cCfMuqjWnfn+N1WI8TqDn6hC7Irz
tHUN9EXCGiAm5iz4+iPHly54znwmlhaC64iFjng1s3aj2S00cpuV1uAVctyzQaZ02xv2lWvcfhw6
O8Sn1zxNAYz6lNldbWLl5tJnXTH0jlENrLjIAG8OmjK14jWg65OnwocZuJpFohZ7R6uhgr0x7tta
1onh8eAPjKta5oNSGh757B7E0PSQUucn28nPhc0hPC+NXTiSBGGeO2+IUIRQv3oCiunvlDrc7aGJ
WBbBE1OtMe7mQ61r+9FevGei3fxudvadD/ZpxfLThaLbVIPPAppO673VDDtXerdQiU25TIxwLeOi
rInFjf55tbJLpXvj0A3jSVllnIbwus1gmOKq7B+NFIit7T0OJCPiBdl1MK8HvTZXS/MKutZ/aH11
8+z8D2VYkuV9/8oSxIszAUZq1st6r/HqKX1zRnU2AbsZbqnJdzKBGXR6XHyNGdAYP0PBipAdFBtt
s6+BWvb+2pjrjhRN9n9yYEtzzIIlJEWj2V6F6xe7Vd0QT2HXWzT5h9vDcDei6apCeqfBiMvoXmtG
xGdJa/+2SGzHWbSAuZQlwZvhz7Cwv5KtLFqFabmlfNv0AlqzhlTYsf7ZWfWrX7U5O1XRebb1Q6OL
W2tn0Noszq3avCwpSOR69fAYmRX7mk3Jum3XwiV2YFrQi3m3uwh2QzgC/NPDHopx7PnjJy/0AbUL
57bR/BUZFds9eXvTRQ7oErN7HerYitS+l/6Z5/2n7yyH0YE96jaEjwtv+Jn3LO1NqcMKmFu4ydqm
xmbtnUcjss/Byi9tMx6PUzn8dAziFmxFHqnMh4exw7Czgq5zutbdR113wyM2XvoStZtCJELOKIyd
PPjD5sOubtFGrFX23Fkj38SF2BU7Lzp2Jb6kqe/DpG30g5shgqpt3HKOU/3NigrSHEv+5CUT0k7N
OWBVOY0U63aNl/Si+9OiQY0z2wiAfng7z0UdtZRGrOpiifsw2oiC8dUQ2FelmYf1Y3EecrPbFwYe
euqgZA3gqGJavLqDdcpX55il1dks6yauonFrolkYKhbhiNt4XE/1U5mWgEAKb8YpJcakcrz3LLQq
/jcFedFgO6FN7Zxdf/+Hhe0ddkN4S8EpbceuAf3aBq+L9INjKeeD9KrjIOeFbSN5KPN+G87yuGp+
mtP7a2JXeKqM3NLPFY/puHUhcDcSiNaER6WtggMBMdaBg99zn8PvnldATCbb1gGjjSCfnISZnbHh
ZgEzwtp0d22CGy2IJKtp3GYS1Rh/fDAH6aHhUCVaJOO0hCuvNB+HIclkZb7neOEOgHt3adZtXYdk
hFumTyLILn7d/5Ie13er2OkvcvjQodzWAwTsIGSH3VyBiZlItgZS1/6MNLP3ekaEQ3YZ2J1d1x6C
Neu2Wx4SzYVrvQV+O/fW4yI0++XzYFxNp2a5fgLh4IhSxk4HYl2x9CF85tGRgTYsZXxQRurcStae
O2dI+ij468wVdwOrqnguZrbYFiGC84022WJvjJMsG/PshaC7CzetDpxUc1abi6dM9F/ELh/b2nod
ndqOazS7PYGfmcX14KOJpPNnYCPm0lD6x3oWj4FoH5sc7GLrwGcV3oqIVP6M8FTac+v+WWthbjxf
XrF3rk8VaxWMzosdD7+fOkD017XovWqJt8YwDylYGaj1MLqnBpZhg32mn9tj4+OMS4P057pkJCy8
v6rNncRWXXgo3by7qbqcz5bfISEjNM4jsqlfM1bC7iERl5m5cHij+JAac3lrgpK0CLl0+oVLzIz5
2fZWZ+MW1iNEmL81SrNdNHVocFfnUlR8oWp3mBKvwEdoaLiwRePxmO2n6xQNGcgTvKCbrG4AatAN
6boh5ItfUS9E0ztb2cShqoAGQO4ZMTPa9RT03XnKov5oUriyaFHgVRtob2VEGfKg/GrGZjp2psfB
o4u2Zqt/ZF39ZHB7Stl5jec+6pHIIOB0isp9MB1Qb/Yy4aJwpbGpUSzpvDqRYXzy2v4xDJoXLyyc
rbWyW8mzb956ue0+awCqsVObIsm0yVqzr7+8ZSK7ptx92gqkvI5ZYOzF9WipenqSQ1eeXdt47IYu
2jC4+8r4RsTMFydERuXK3dwPtiQVjN80G35NC0wBaymevWKs+OAoeaLQsN4B4Oya2Sv2btdi0dX+
l27ge3KiC3Zjjp/JIr2DQYB1R6cf0Y0CMm50NW+VmR6r0dmGtKRce7oCaPyeXTQc4+w++Aq9i5+K
3SQysBJedJnqle/JyvpkNfJwqO98kyUI4rHKNpmrz/Rnmrht1O/WFNvIsfA6e5ioourbrxzsUNG1
HIvXTrkbyxSPfQ6jOuvEryqSsZESws9a39wU2gQj7N1823kadb0ngPS5cLJOA6qLe8YhYe4Qxosw
v8ewAOsyee/8ti1UDdjps/1mBsz+i2A+kzJ4jbgQa9vsT+7ko4oRs7GZ+qy41jXLFEvUq6Qd5FdX
GgtgptS+sHsml2PZ36krbreKaR/2S5c/FWFZ81gJDeiFCknsn2K2IS7kuQQXUq2ifs5Mu1pQEfmz
lZDXgizRs9t+7ora9PcGy1gIw0onCA53EF3zXfWgHuZyapWMV8JsKmE12nkcJtekJMQ7AGt14C9B
+dcMV7N3YD3897PJvbH+f4/0/9PlMWnUckRjmYU///NkkjU2b5/IzaStGcHEpcLh0XLRPTQqx520
FivG6tJLh+t//7n/mufefzDZ0nuzhQuQvovzr5BLR/Zpom05QbdujYIDkOHSISjhpSQiDCv65vIu
80JDZNkJrj0+94aa0eR9jmD8mEH1Qrxb7Q0psK3eH4ezazVmHNRjhj11DNkwW8kgUxBq75ybPKpr
pwpKoi530JPZ0+yZCK10SWao5X+L8Px/7yonWx+QjUlYn8W3f81wJHsXrHwEUzLWvXgfvEi8K1Mc
jNrmKcx0KSCuU4Xm9r+/p//Kkv7nw8QgT2zoHku8z47++WGyZTY6mYlLwC+VKDZu0zlvjrTcYdcv
S53Gva1A2bZewTeprhdOGQuwafI3foAhIpKR8b9cXf/sJv7P1WXfD+z/IaBitv7nC6KZ6ynD7s1k
4mo+0w0Kz0s1GI8lB9Cb0XXGo2yDlLXDmb79f38z7n/1Py7s/zQd6CTc0yD3wOk/fzRIC7qoDvYV
EczZT5WFHbeLRvd06W1G/EkfaP9/2zynofGPnwns1WNKy2IRQG9y4v/6mbO99EGQutlmEvpUB4cm
nVCQfv73X+w/r/z//c2Y0tGpJDjskdMEW/2vb443E46rgxbf3Uu0Ext9vNb+Zj/EP3+oU7NrP93Y
euKhYUlYs0kSHrjp7/77S7jTOf79q9LkYJ+S/Tdy9/BG//UiKhjdaZDhfxhzeYaA/JqnlF9dxckE
k1QKsGfugcJ7pyWvrl2N645melKHxXBYRadjyrz7cxmFhhy5zbVBNJyIWf/1jemYZhMcw3osKaBa
p3qyew3+B9YcNSvMQ5ZZuc273d71oXRFeaKhRgw0Dby1faE3egoK/9ah0PKtHvtGexl7+zAKUIok
SI6tdFpQ9GOSNvUaj4o5K93OgriO2TyEfmVvOcRDfqjn2+Skn715B9nWL+3Q/tJOjawDPAOHl4vw
54/eW06e4F32VvWRTvOXjY3OVN1H6tin0mnOBnfXDUBzVCAcKSEfHBUcb6hB0Ws2Ax7K+IxSc1cV
/r510Xxb8hopNzgPYfirtI2dHnsMbRldKTAYlCHg9qy8vnSuv1uLmeAQ3G9QQD6WHzabf8ypfMlH
/7uQ6cNcZYd1dp6LNkpY8Ic95Q9fNWjvxuk/eFdeWwVYhaH7jrzCnlHNqTa8Tyo0Ts3ZJa/XzWrz
LxsZUKNu+lBMJ6uSxCHnsV3mGnsvN36xK3S2LXx2bqf+tG77yn0aNM6omX3NoMBpTvPtRI2cvjVh
5mAGgSyFm7gqgufcsT/v2rJ5qt9hvZ+m2sVcY1Zk9ZZhF9wFXZ0fs0txbHt7o7roq1m8I4seZ5y1
F3stP+asuNfGh0rNuyJV3/VMi35y2menmF9ECeOLDUVzsH4YfnBgc4P6lQ+WLA3oMPGaZ9apdqXY
jAorrXsXKzgh6uRMN5xlyubLL2jmZCWdB58yLQnM/IWC8m0ekQTTkZOJAFWfwK61niaDjsI8Xken
ec2mdd5JuSDJTHvxC31isCPG/JCW7V7bcJJgMrXmfNcMmvUmNYoHVwenJSKDmNZ8xgBYQWfQp9A5
1Nsejl1TjftO6IcVnmQyOcOTMTnjpVkMKt8RVXE4nDkIXw05cMmvNUaG3D2VfnfmaHqKNN+zaQ3K
XRcxxraUDvZTLxyMSXZxyOtqvVZt96DKap+mE/Qit1Tg5GYAWIoTJokQop96Pbq98ebSHTu6cjKe
aM78LYG8wD42PkYx4swYg0QbUC3Muh6PE9+2bdEWX2M0vvo1IKRl9RfsPcHODPSe+8GYrGvrxTk3
jaZuH4yGaVtaXXlfN03bDnFOLjDx9cLoa4UrJomBokik7jNtZCRy7beuKB6DIT2IVtvv60JeFHbb
a9TxhJMYDGpPtR9hx8MQ42jz0M8RHhrKxNjrgPuJccarxYrpeVjk39T2Ts2USZoubb6VFpH7oHcf
ozx6nofpwxhmWG99ksEDTYIUw1AArZze5rBwEHc/3d6UJ0PmBx2C8XOgFNt19NiV65bEwyvhna0g
mrhh8mEgVzRjZhBXBhEXb8m+hgqRhyX3THUPVu3tu5RKevA6xBPuh27XC0mwaxp5O5srpW+L77Yb
T6I3trYxAQpGUySXXRdaDEuq67QWRPStbc7qVSFQn4DR70N9HlZEhpYQOxMOmwytr0l/W7n1Memu
PEXl6PZ7txZG/jH0ptqPc4Bfw+F4ABR5A6DA2LZzf1fY2BkvDnA/Yuu9Vft/fGNmZ8yNwFgJaw2I
ARX6mHqNM0A37IzvoLFpzfXZjHKyBCEdFN7zNJc9LWHe9Ih7Y2Z3Z8tQzZMci+5iGsWyXyONIolN
FLC2Axf/ymYOHOy4Gxb81rZdvpLbkzeayL9Z7zhqZaS0UawNgM+/xoQpNQ3VgvvaKfCH6SpFhdWP
t6BrQ2bqjvl30TRJTvkIoK9MBf23BUVuW3FSCKuILoOHORsockwAWD92hfnm2cp6Nk3MGfQ1g7ep
MKCqDe6QCDHbt6a0RJTY/JLnsG8pZ4mT/8wqV57KsltpRZpBEQu2FJImWG3ciON1XoHLSTEAFy7O
jTLZrRhTrDKh1olOOV2ts/9YKCW3szAewjm8MSJzk5Tj0YbwDJKHlOd7NpWnJrOIQQatRfeD0jav
+vdxcD7lgvwIDBSbIwH74b0vjZMTygsD1qdVjQ/u2hh4koKx/WWv42+nHmecqr6VKGnQBK5lSnfL
KtLxKzLxYS5BI4yf7CeFNchUep5K46UCx/Rlzl13UoWrMRSEHM+fa0sXtDpqUVzpVUFeZOqwG6wB
qnspXYvYut94dBSrXOozgfXS2Qx6ndoN21ni3S7Sa8+hgZwTSQE0xl1k1ZtBhJ6IVZNigc1SdwFR
6P6aMtxNhyiYrcsY1dNuCfMGSi56ycygYbEpFQqPXWEuA0qJqssf6Z/4seA/Y12AH+zmfscCDueu
fu7aYct3meSJ0vRORWgDrdPD9JlJIS/1hGxzI0Nj2JQ2Nju1tOHPYaqDbaVE97ywcHjMivLBSylm
HHO5hLkqjKPyHCUBdS7Rs6K+eB2NrCe7ITTYz7Eg6DStXMjoORf6VpuwS6sHLkYSIP2yc4f8tqoF
A5jRvisa2kuIKyPUuGdtsym25bJ6iSIYGuZGlbSFMX/kXv9sRVOb5DM3wELN/pOUtUgGFUSfxpiz
WecUqfu3cRz3Vde9u25XRyfuUl7rO5OiDLZuJ80thGL+Rhm+s6iKJI/LMQn6pktkv5SHyG7gY/dj
K14oRQTqQR0ewcOLZ4DE+Zu5Tuv6GrVupuJQZUfGycvjDLjzo5lygPWume5sqGZbrFhMaBBnbDwH
dFlop8uNBKG3r3Q0H9xoqsaD567OnuODLGkHKm7olotgzuH7fFAQp7fpSI90ydQDhLP5k7mYv1n0
9EJ0Up/70aAFYaZ4ktIqCl+571/7YJYnwuOQKVsKvKSv5OzuKLHLfdjS73PMc+V137w1X0seXcrJ
hvOoj73u9qVe9rjEg40M5nInp4qFAsfqg0PBdPOP8vLmIc00ZC5Q8feNE0zDU5/uM67L+9NTaXfn
2EqcF5ubaGOgHdVMxM7MiFA9DSkfV6najQsS5ki8/Smt0KAYWviJDLzu1gbrPkwLzNEeUEtdW4dA
Qa4sRHdkJGIClBXteZr1I98Q9I/WRLJZzrS0++qbp399mMx5S3ox3BVt9T2ymB+PkfA20p5vQ91t
8pA1r5q7dzZPfzLfe/ZtY+Do0p/spnyY7RmFqjvdAHv8kmUEOLGc4pXezEZ5MNqYwqyMlqxDKe9i
Flq/RsUFaGTzo9ngwCrn6FQaHaDSfHyUYXjLKgPi2VAdXEABaDAX4JCF2i4ZIz1mGTwNC4RgTcEW
3KT1W2gx6898O2FsB8C0mV8FoN2t47U8dxvREBuLqCHusY54GCb7x0wRxnI8FaUzl/rQ+hkDwrIg
n9pJV/NeR15xm2ZmroMmuuN1JIgqL7z1iNQeg8lw94byzE/alSOeKbzqDcKtzo7EdpTUrzhgMo7Q
kgQEw4BFYuXsveDIu9DEkSvXZGjYU1tCnaB/NH/1fZ4rAPfR+LsoB7E3aFdcR+TiQrjLpWpC58XE
AgUuILzhIap3Xu02P/x5eFQLSz5rlO9nx9BP6BYENuLqTUbl++gBbfXScqJn6l6D1CQKbskZkcl6
ynr6v9nc/yD8P2xrcwQ4sbA3fG2nVf1tKgkzWC1fZamCUxmywzyY6rOpUg4LuoJvnfE9Sk25Hjz6
ATvZrx0hK0pW5ODFZrALjGppG+5qBwdNrbLbmrIrQ0Ps0pqt+D109fIE2g6PNPJD5z/dhrQ9ak/u
K+55VNmMoetx15TGu26Cp1b1vN0dUNMJNQiYs6IZwqScre65GHTSINQezAVKd5rmI9KRiRzdPZIq
DdADbXsvSrLVP+ZClcXG46lXJFiUsxfHgWq6uh4sGDU23T6jDz/dlN+yH9+NjYHETaR4Hinnp5Ve
oQ9lnU46N3rmpDws7Tm9WDPKIQV/OxwQtTnFE+PLOG+Hq6/ldUF4WMFtnlxm1bR19mbLZAumD0rM
IfrbV2E3xeDcPtwZP9q84EKrc/PcL1juV6vokrLtjAQetNgNJZv6dkvgOofu2WVzvc9Gozj45X0J
qflWRLDjyrRhDbsEktoTnaVfjDLcLTfEbZEFAKJ9ntczzcnYDzpSqrPUcb70N7K+52ngCmhV+SIa
OG1MOuvQ1nHUYsPuPSwrHXO0IOsvcrT72+JG5yjoq2dXgMGzUQr3aSCOSs434WcDq1HyIhlFgOWt
limpO/OjWEfukplzXJRp53Ha3LG29rcU9ptnpN4zk3cKKnecvwJrteOgwGI/NlXGp1x/pPV9AXEd
v1rMWjEDCveIdevVWKP2CSQ+hT77ytvZQ403rk264+tz9AZE0YWdoa4qaQn4KcFs019I6NEVuwTc
3PH95Z9mS7kYqYZRkVc+OGtabyePGnueHnnwgRr2cHf5Teqfbf+udWcWTtrafsqG6Dk1eNtl8Le3
rSEJyugpWPxsW0iPWqidMMobHNG95hI1q70XIaN4YUJYbsZbrqOz57dscVLbxKy96aR0Mn0SXQER
WGXlie8uNrx+jP44hXGrqcQn7fWJZzXfzgA9uS77W9XSG1DB+8gjmCOFwx6smx7F4JyshvGS5WQh
X97+Xa52F4/Mbp7dsLxVzJkeVVaHNJHnNnFmKCUG/KesgiA/00a1kynSwVnOPf3uvDutPg9I9ks0
T+V1SIa+EYdsstdDqrIXphtG7CK9OFCE7NLOH7OdWRoAn73jZKj6M/KolFXZqgSODL9vk25YtXka
OjTDo6leRtmTrciGixBD+Ko8YMWoLJATWnUBIdS0eDZofD/u8L4M03KYwsk/RVXOmWpYm0PvKS/J
m/Rgt8VPknXL73Z223huvOi0VPqnCY3hFLUreq7yS0qXNlDQfdVOf9Nm12zHjLR8UM9iW83EcFkg
eCV18wd0aR5r7rFb0KvfXlGhyAhHK1kYjQ/5HGzDcmGkRwBVd8UpH6QdsxoN8aUhOI0rzxsNYwfJ
4BKsi0runQeINy/g+K+8Q8VG+fVhURgEJuY9ueefsZqsCSuP1V5yO6bxfC1V2lJhd9GVRu0Pc9U9
a4nh2zpZf5k3Av9u26Npu7fcUsiZq+JT0Afcc/7FTT/1kmmY3ySLZ/v7eRa3NSuZuggdHqI65zlV
MAh1TPmzG+iaj3DHYkr9y+C6NzrVMmm66jrIjhg4roXYM7yfXlDyIwI3P2ofp5LsYNEr/CdEhsSG
FeBzU6t9JfIpzqkA0cFazW8hGns/8n9Rfvk52Xw5szl4aPmqPopuealg/MUy5NQ+Dfg6F5dXootl
Q175TUrzbY2CW4YNYynA0ZWuvWxSD8Ife1+vFgHbqeMLbZjiibH3D2+kFoq88tw5C4B0R65xPxVn
axkXJHEVDj5Z2zlbd9bV66rfmcs3p/AMpK9Ox9VDiVhLdvHGwqHJrKIlXvv7MSf0jGSdlUt9nm5X
zRNl7aNx4/Lf4RdZH8DAvuVSvGiCx4ksjddBiY/WzfECk0I1Pf5hFbelaz4pfo+R5ITL2YN2Yr8Q
TCfGwTUSLRvpTHVCG40Zx2hsPdm9qLl/EyttHmOQT2WBiK/t+nMpEf6YOOdL1R9SAeY9N6dbmlpn
eGCPIexxuKEAkAfv3R2w/fZGXielWX80pkenVVxLnb8FLuOrroCu267HJRXfbri8laW59yNCWYVT
f/q9KN9NGCMgY81dzhvzwLRgoKVXg2flqR1nY/mwTIBcLNqMfOJueYQL8ksuSJfzsdw5Y3MrpoCf
qz49CtShrDhi1IjasqpNbOm3CVBJemh0lBYP8q+6+hn5h2kgPoNZkKLnW/XtYTUUlUfZsVgvIsUf
ac62nfmiuvxd5voPX2737LZYmJhCoaVM8RkMbUqHLHyqhHoJuHIji1nzHFhqF6rxYE3l1V+oKEEw
pLG3GJwDmSlQfzHP52C/y/vixsGw4ESkHSqW8La6taTFJNodE9NtPfrVZ1RiKZEOctuZW5C7MmIU
Y4mnzMeosBpQHggRfItseCC8p/Ycc3edbeabugHw3iwKYCQuQzF4F1oIzzNOAhmR5RNuhQMm24xN
tNF+vRML/b0WwPCmjGjRsfNI6exHh1aQuJjdvv/hLf0vaNTenhOW5q64YIHVGS0Z4dipvckbbzzN
3Io3trNUlPrmLeTozaqOx6EtTa+rJx5WUz0w8nrMJO0pp7/bAkzWigJvfZuXud86YmKxyqyYkzl7
009PZPpKjHE8CFuLgj6dgtisw/ySaxURzvO/w8laeXTwY+u0S7fhND9ZHhvpY0D6ymN7PiGvcKqi
+d1ss9d24NAayfoB9EmxKczq1V3dlAuiOYjah+ZZpl7C9JW26PwI7+TSzeGlS52z2SKXzUUhCOWp
X+PALSCfxEvemHvhMgfUKqRgkuo4u/okq4EaKmcGrFI220WLzEC35vvo3m0DxJVR5RZjMq+SVrkt
NmougNeFFUshHScKYoYOp+AsXujQgOU4LAZZE1IgTzaAra1ggvRoOs3LKmePh2UWHjKLAwF+WM1b
ZXvbNFz4TokEWdJ3GHjjpylpnLktrmTXuWVR7sbr0JjPg8uTDmx8YZzWJf2tesIPttT1z6W2jEcy
zSKZzGhrIdMmiQeGDp7Ss5Vq2tjRdG77yCfuBDwKZHR0zlvh7JvO6JK5L65DadIeSz36jgX3mTWY
XoeUVoIQEPSsFE2v0SO7DqzumnK1xm7h+5t1CBQlJ/KvzZAb3TtJ2eHVT9vhtgozvc2GBUupb1iS
SH0iFJZVTQ511jTHSLKq/JyZPCy5c+5HGqKcyxX0ioJ7D2VcK396/uQm8GrCByePol3fOm7MyFXX
m0D1/cPa58/FgpxQ1u63KMP1oHSYHij5OOabn82S/hqM1j9Kz3vTksApaSwZW6H4XdVZkeQ9DafK
n790RfJD5/6tWsx1w5rzO7GGjwI9X1xSQEA4uH9luq5gp6T+XWfI3a1JXjufYsR0S/vAQD7bW8YS
bMZhoRW42j9EhhLZBxm69cfxgHPvuWcb8AjY1N76jv0nqqwyUbbFCTsXZ0Np7t8hsSuTpEgcWPJD
onhnxs+2VxaismSTpTOyN5cz/I7I4VZWutkyKSQdaVGxwyIt2f25R1zoi2Hnjes0gGDFlLTRYt5p
X3EIVWRjRGQd65xPqgq4OTolIgk6OqT0qOd6Vjo3k4lUowm8n1OeXlx3zvClQqIkM8XqnDV2j6aH
mLXsUT8MXs57Zp26UOYXgzbYxsl6OtzOqkhlVk1lJwBCeDYQxkvQAKMatDp5lXOD4MbDpQJJzCg3
vDYBIFfLgX5rhijY91l6SqzRsuu9p4q62fYDOeXY6u+DJJ9jeU254/mnwQusJLMkqa97Bzu3Bk6s
FcuFdndpNPwXL/XbrZY94T3B3GP0nZvsmFhxwzmqJth1OQW4o1K9i5pQRmhZcLk7HTWQRUcFKj1b
ehwIN5OxYrGcT4wfP5Th/6w7IHZ8OhIje/Rmy4HLKnox6J6L7I3+wzWaWDZYCdlupjWSB+7xFRFN
97Dcxa8ai1Ri5257/2WqvI/RQMBytGB2a8MmgyuPI5ttS1Z/ebibaIXTbvLEY+O5QSyKwIsDYzzW
mpQaumkC3/O+b6PX3uGcUmn7y5gVeJbmUfkcKnyOSTQs1ilNVt4vcG1r9pHmQFpmzTGO1vtSh+bO
0tFb4AwvM9dt0E3rhtY73dtouzR8O3PKyWz4UefKZMzVuNt0DprN6HLMdsM1kWn7TlhlO6rmuJbp
46TMX4tjP/eL9dA5qU2LYUg30TpmiXDUpSFfFAV6M7vOdup6HBZt9Szqod9WI+lKXvFfwrIXs8yH
vUjVUzXPdtL4rK7resEc7IqtjJxDpsNz2hNO80qqs6pS306tuRsp9k7JzKbSYeCG7cHr1M3Jf9SO
zBN6MyejibahITa8sg/mza/p8GdeOfByZsrxnLr9r6wceWpF9poYRX5oA/dzbvPnNkA8bGb4CGR9
zmieDvZw4kB5mJb+h6X1th30ttMTLaSRoWsIOb5EMzqOj5VvkuzMrwudAa6aI0eWvdcVPwI9dLFN
luQoABONnkVKcznmFtsvQc5aZR686IXc02C35zFdm50kfsXpURPLKMo/Is3+dl7915D6lnrulXr8
oyrE2eqyexvbec9MQa40wHWXZC5VuzYIrQSVNT8AOia861Hsufb8VtbrE/UXYJXc2nHYOEe1QKZD
l9MM2tbflbOP2cWl65tUpr5ifJwerXGlvVYr9SVtnwPBNMlnL+vSF+5RTKeruaiSla29quuZzI/E
qwuswBu3NGjzLzhdGyOYxFYYo/93EHb2FmV9tqu0vHvcxrtW0aznY4rIR/8f7s5luW1sS9OvoqhJ
VUU0TuEOcFAnwrzoLlmWZKUzJwyIggEQIADiRgAVHdGTeoga9+gMetbDnuWb9JP0B0rMFCimLIu7
MzPSA4cp0Qsb+7L2uvzrXwadW9Um/qwGbQteVgEmR7o3K8FFrGQrHUMlU41jquHGaujHR9DpyuPO
ew9smoxOp9Zs6q2WN0lMgJQuOOZ0pEXGioCTYpWTqjUm1A3wunMYG0x69RVZBeDbMKwgHoGOqUeW
R0Cmo9c+0nT5JwKlcB5hvNM1ofnYWhoqIpWVI2y6WR5Zg4+2ln5pdbI5Mt2sCj+H4VIqcqBp9vxQ
Lkrao+vydeCpxlhrTIhbzStQEJOGrE+hW2Cs0yy9CZYm7fD8BSdPXw3lEPizlkoPahrY49gEmD7I
ganVRppc+qliYooMjoBGH8l1W00stfWB1BqzDGfpsvL0W2vqf5paGHFZOyOIaUyUZClNWt23eGOP
wF/n/miW91ACYx9LueWdND5lAXPvzmr0k2iQ3uSpcbpKyxEFa52alBdOvMBbDvMzdU2BiX4agqUP
hqmeteNBNJhhm1AAkgcEi2T7wYuk6f28RZcPYnV5mC41m4DlUgqA0pmLfNhoMbE+O/+kRw1D8Ir4
bBX6x5EshWMSVecUPyxpXpceSQkI2/nUDI/9ggqTBGdwVM7tL5IkfW7N9KPcWLTYoqNuvIB8aJXR
KMtIaloHG9bEaknA6nN6SKSrMBsbKh5GO/iElTAms1JS6qvdLCIIvqu6GntS/IMX5zP682CuJaQG
rfNFqw/hKYFgiM5okV5clUmpTqzIkg5zumVGLbc6gXd6zs3NbGgbpDqxQ8/mKVUemtdYI9VecKXr
2WkrrSY+xKtKAX9boZLypVl9e5gvy5PG1hYT1v0UAsPlSZYQIJ9PpcusmlMCq/0AmZQ5zqWBfBjk
3lWrldWF1Mx/zILic7KympMit6fEI+beCN7uZpgaxbUVxoeDyE/gOPEpM49DToqsH2ZpaE3oV+GT
89O5UqfgDcpqeSYr5Zd23rLVEJMMp7ze2FaibLTSFzQNhxD0bF5Ih2kZm0Ngq9MbxbbKrs7mC2Ca
coTNfTWPlMNVaE5B9ej1A6x0PzQ5tGtBSXmfQppl2Ew1OK6zwD9iNuBKt+35l1qXXT/Tihu9iilk
iHOUMi2SSMmDDmlqbPuY+ZXTxZkxB9qswas4asL2KvA9+AaoASjoS2Vw25C+HmVg9kd1FgyGhZfe
gTw/N9rOCsmxuxP7DuqTkjQZ7mo4CMmiQyhI+3hMH7tjpiPceRJBbAbYiyZSUmueNAGWSlmGt9ZK
/RQuzMU4GETqUVlQNlmsaHs4AlvU4d3pTYNzD/NLRuA3pTMLPAi6egQaU4WFgXfyzlj7dnAYpBaI
ZlvJcuuj5i8pZFlBTDmlwFFpGgobLY/oKs1zjLPI76JdchmWYw3EezMKw0WmflQj2QgvGjPhUXFb
UzUjeXQvTOG3C25rlQDlpA6pPjkl2z+wJooR0wWqgimMQ6ORIw8ph/LHmEONY6lWk0yKREnNiWLi
NU3oHDlnNzRmOWltLwk/VqG0cKsS20ZapqjvZYHQ88CwmnxiGRh3FNqEHMh8gJmBGzWfu2ZQz+O7
uOaUQ7MDtmhMK/iydBdRzqWvgAg7hoOyzX7ICLdGJATvCI4y+15ZdH97BcDLWGvChvgzBI3DeKlI
2nG9GEjJiNjfg15qKlmcOZZ5kpP+nVbw8p/Xvl1lpySGWBjFawY/elnMuGqzahEK1v1+qRTzZrZS
q8qe1YBP7nx62QUTnZPAsCCMOm49jNTrNT39WG0X4YWmVFYzUuZRcgSb3bS5kMtBpI9tzPX4yFx5
2nICIlgDkOMtgWzY+EvhSMmiUIbtoiqO1KlVZodV6dvzY25PSszTVl5ND8PMbKwrmi8MBmdhK9vl
j1h9QTLKwXcmo2mE6hxCVL2SvszzIIVKzyS3yHEtYFBfFD5BOClvEw3rmZwwrX9Mih/AjYUgNtIp
1hkF10deEwHpp8pdudWt6SCYUOChtPABwaZPJ8K8DC5SEw6hk0G5ysEOUQa4eCAmQ4cxn9gMKKO5
WWLi+qsy1YjGhnE1PSW1Hs5HEI8us48GdVOLm1wyTYwr8sX1p2RBZvo010Hdj6MlPIKnnj4N1IuV
RZ0csRESHtN0TmAkzDRJHkmNXBuTWllVM6JY8QqTy07lC7+ysOplOZwTt5ZDVb6GZdD4UnjZqplo
yxLEAjXkgw7bJ0UxYLr56tD2zIyEqA+jipotFXVcdtjRU7nM/Qw8TNRMcfHKNIHZQq9UizoPfA31
owKivbo2o9akIb0XsDKkiwG7lqmdWOcW7txJCxo3GzGVKq5/nTbVWAIBZ5PjiubSxyDGdj+HntlE
VmY1Z4kct+qJIZmJddnSUnlxjFoHHD1Qkmp1THEz8FG5ygmuSj5ogGGQQJw5Akbo3+hhSxhGDs30
c5x5vkHKLGqTi6Wc2mdz8D0PUpOW3JuGlxyTWFidg9i/mKskIIfcgqBOKqkqPi1SyKFGSU037FFu
NMXnVkp0zIUQQBuhPpo4FV7eUopB7Pq0ShcVhXFTb364oHE5adAubWnXtKkMIiLPw9ovyM2Cj6Cg
3zK8eVCxF5XFPYgR5T6Yc7HAzbyGY2JbSWNdKwz9LjUq+kzhqdFRUw3n0HbITRVlQPWZnasFqqwL
Q6ZfoeRr46M4AOc9Wsk1ULU5gF7txM5N9QfJoJJhSH8rajz8VQ1Qx8vtEnYMe4ADP1cXEci+eVEZ
x6kdUNlQmlJ9bZj+bRjUgHNrdSU1q6E6XanpaQxx6leP54aXMWETwm1+hN8C13Q1xS0mXUV1pn6b
E++gv1QeGsVETRuppTgiyIhcGLo/s+qlbQ7jOTdLGSu2swij9KquBvmVoUtEdXx1TlaOGBYxptpr
PlvzmqM8yMNC/VjPGc6IRFd0YsxXtjmez/VilqgqmPOsLiP1ogLqd6xHCwp1WjrdUQBnLIpTzIaQ
jEwuozzl2gtPSz+jqRNMTwC4MJ4laL/kAflXPVCZXwAkqE4FXBV1DmvUuxkAxm8WcKDaeTwl95F1
oPZmSgtgglLLS2qbUZGkVj4XRU7Vi6bm5iRPluHyOGhgWxgN0joAa2sX0q1B0ZA3nmuadjzVFv55
QdD3KpEpgdJxE6yRAghheVhYC+VWbQZlxWBpvDpWpOgkn66am9JPlCtCGgTM0yXRylEGN+LYhrzV
O0kUjaNZEQXUiVQRZjsyyxjNtoRT6iPArOQLYFtUCJElOrcOWj1vjjW59Ytxu/LQj/hR03REf3bN
pfpE88daRp1gEYRKNZ5PG4iYNQ84dxmQziPuE2eHqWwm51nQ2gXtQpvkZKGY1RezsoGxw/bJPZTV
BJeTJOHCTWzWqU7M1U+ZmcwXI1Nf0HEBEiZjNaQqL7/w6WxxD84J6z+VEmIYuu99BF/Df9PRElS7
1DLtU2PsY3+4nFby1wW449EgoLR8NF3RtH5ozwNbp+UwMc0J6qWGiCSmfGzYUFY57+r/KnOSxlgj
p7K9kICQcBqGoZ9LTtTOqx/zeQ2U117VV5Q62/YYSz+ikcI8aiYrJQftKUvARcnzevplWJrocEWu
9ek4zRP7q5ynxWU1oGQMAzgFE5VzcWpKU9AfDiqLH6ukTm+BQJUXgUXtcgaJkzeiQoG9tFAjilUD
Lzdv8tgE8AkAkDI+vbGdaRvoX0DY8d1YxYK4svG3/DGEZCGZl6nkXw+yNAGMkFvR7dTPaeoU5cUE
XxxrPS/qW1pr+l8G+ZJol2wtdJAmoR/FTi6r8adakuV7IwJ1EFXl4j4wlSVhO4OybYmu6SRT2pTo
Dw1PrsmegLaTpVQbg2ySk2GY6tVJXmbm1yBNMaQaGauECmT1kChcdAc01acOyfA9VqYFmkM3TVkb
r5TauIHkNZeOdVItl0Rhqom6Sun5Kmv+6hp/97aIDBVlpa8AMhdGM79taCLjllXklBbRXpNIHByC
1TVmv3elcht9sskbhmdzKwMcXsPgOzT9AYW4GS1TlmRGQZh0lbrW0r9a+kl5rsFjMw4ja24BpJJg
sQgiuCFXvuLPAm8wBTei58nnIApwMFuwPSNSfSEFwBUVtrLSZp+ASdgPvLb3CcJUAEaFl0jnRprL
n7PSCmYJiBOJsjq6nh9WpIVJ8xGV1sfU95YngU3YHGtACg59+E5q4IQyW3se6VxpqtbV5NJt3qQV
LJUSl3PcimxCf5K6PooIb3Cg1kUTrV1W5ZGm0bteVxbKlWq27EusPfa9UjexCUAUiljNjkg5NPnA
U0+lIja+kqCXPioeLTZnJIgJf6//XxUMSN5SELKE7HDenoHuGvxUBoUyk1tK0saE59Jr3y9hhDEL
LSOIAuboJJRkdEZQL9AwUayxjaegRI+0qQbcJrcA9OfzJZdPwg0N5sjga3J3niIvTsBjqo1xospk
91d5RfAQvCO4qyXOjDetMbj93CuRTqwA1HuiGEBR5vPwvmPUHBvK3DiTlyZat9IjiG19AmOn8VKy
sVpBbM3qpqJPb1EaUTxaUDPg4l5MLxIqjyE8qptD2bPgnYTCYYTZQCrQagk5wrQc2lTlSHXniGMz
L4mTxvOjxUCt8mFOcW4MQ5EW3a9ivPcxeQXqimhFYB0qCbXokwFB768AlVVzqHmKebfiIKPKlGi5
OorpTpGOcBT8+ianlwIpPC2moY+0pEYErtJKfSjWk1UUrd/S7gQoJgfYAIyIKwIxGR3aCb5OKcqK
W6Xk7sR+NjObJta0pi1wDQhu8U97egFWXBrLKzsYxYNBfZXJQTOny69NT88RY4NmIFwk1JUt5l48
+GzanndElbl+oyYkTuuyNu58U8O4XGB1ycM5Ht0XXaljCht1G+SSWfif/LxuL0FYqZ9WrenBrFbE
HWKd6tHgkwlOdgoJlrzUJwPJw0TKGt//ZJU0szrVikV7WC6z9EtEzujOH1iUFQTZ5ywBpZzZy/BB
aelyMaCq+J4Ir3lBDgCLPZDBrFI1lqn8b5NS3SX19NFhDKcCsTIZHu9J3EScn3aKbzdMEjKCw6RN
ymtl0WSnaaYHl2Q5ZwrMH+VI9iD1mXgVrBt3iRo25oSiDRY0WoTcI2FWqPqxPPClbPJ4+6+CEqw1
JZkcrQCA+zjVm/qqLX0/HdnTjB1eEWepznSPXTqETBmPksY+nIdBd9VcxLmUa4cLdko2hHGAMPNa
AJFwTkRCdS6Qg3mS11fm0sPk0gad52aWBpfUSk34iV7XHPwwHLAvKZxX4IWHoUcqRuCy5Puw2yug
7ClxNGS5OYRCeq5CNT3Qw4uisWnK0yq6cWaUxcCkVKZigsLpEiGUfXJBrYqmDo+1LFoOJjCIGMAy
2hLPWC1WVXic+jXff9QCJGWm5qkNk4CHgxQu6xEY1pB6z7UCo8zAagwiUVVgj6bFCsRc6etTQiRR
oPIwILIAYpKER9ITKmxXHDpSOFD1xWWiy8dgOMHTg1eQCkBoKyJr4WlrhPgSFfA6CGYJdDX6iOpf
ovsje20Q5igf+fOiaMP0jBCBtrgCnzagT3wJInFEfawaHnqGpcPx55tFBmVth4dccVCP2mmM8mpa
zgVI5yi8kxbBMh8R+zVJ5oLuYVeD03QHGfcp9NmKCkNIVZjWqCwwpIZ0x2jlUezjV40CM2AlGzmN
4vO0qZX5cRnx7GEmhbE/lqQk+4E9ZBLYTGrDm9RRXRKZmmagUOCeBHuu6gPvpsizKcZMUXinaQC/
5FAxc5k66yCkmmOpqk1Eyghc9LBtY0M68pWAWvQhwEC1+GzggdgTzCKKCMulCVLKkjrzfW5V0d3j
GmYE4vPDKPfC8riKQ4jqlnw7GeGvDmZkKSvtiEgQOWFZy6G0CYyoRKvYhT2SfVkGxFLWFAZFMPna
h3NtYIxXMvXrn/AXptaRWQcyxQmrxWIGuTJRqsRvmgUMcg0hV2NVyLdenOnLmxp0zvQUz57tp2c1
eRhAUeFdrg3Y8gGRl3i8sMIpqKE5rXXBWUwj/EQfYg6CixEt+3I4+o/hRY8Hx3mtaD9h5dtfwuV0
MrclMFQB5TUdmlfyvGspZe+tvPjOC1RarifRZbXSKfTQcHsIRdAUYuFde3Oy2FSa0RPcK76q2eBH
ygfRiIbBZX1YyPUP67I90SxVF8Eso5zta/Eql9WRm1w6Czff/lI3mlmSNlngEdD6+/rXnpt05FG9
D5O4oNP6p9LNmms3L6Pi9d8iCcFPgq6SIC5ukxci3vSl1wU9NVe9bVL33/9plpQxrTWuXQ9Q6XOW
K42C3h5n8HpE65d5TUDk8M7lA5IlRf4bXhZ/ZERF9HXd/MKAxRz7WZYxvdZ/Hh/1tMjdNP7W27/+
YptJfm0WXxu7u16vrumsTtnrXi+vmX8zqJO1AGVDJdf96U2BItPI1iAj1TU+4EF/oldXderj93v3
wd+6xhcWZUCPy8s7Pl/+weBvMjQa1Po/zc3jA980B2/40i8nZISj9rA+QIGbPzuF3/zCZpe9FNDr
S2zYvzLsr7/anahH4Y87qfv8994BWy/0s192B/7Zx953H9XOs99udsnzZz3Nx8uR7nyHzQ+PAzdz
spnfTNY7/umtOl337/80cmLnAfa3xwd3h6Hjof91GC9Uxi975TWpR5nrxhEtETaiOsHd5t9X8IVb
4/Bt5HRSlY5qb1+xNw7q9+CKecrcdSeHi2BZuuzijejuSXBKbD7uVKZvmpke+/pG3Fp6dxD3fY8R
AjInOviwcLNg1ltW1aLt4ytPyJ+pgdeWduRkwf296/SmhqAb/X66ps+/+QaP8ndt4F/04ctt3Vfx
3//7p+F084s/CbvE5kg8P1SvHMoXB/j5+J/O//MfTboDtlE/vWdtfrP54WtTPHT8jA25mcz1Lod4
4Ten9q0r16RZyTI8yumkdhTH+0o9clrn4KbIgnQjaz3ezgjYV/RJtrXLOraNvYXmmeNGGznrsSoC
JpexLntCVWXz8f3K4jTJHramoGvdte8UUDvnBMVGznoKNAFiz917J+6rTGioN495/yx8BL6xkbIe
rClAU37C7Mx6UjsG/31n9sYpH4KDD5lzH/SVb9fjYm/heCB9qR2X9b5Sny6kbswHk0WQdV1BNlK7
2YaydvPx/Uv4g5sXB0MnDjei1pINAZPyo7twe7tD7dr17Dspl8kBm+6f84NtG8YQodeOEsQe3JT3
D0GO4pz1jqKuglnd/w1uy/h+VzcXpSP2t7per/vO0Yf78uCizHs78km6gG35H9eTm8n13WT83w+6
zeNmTNj2/ic9IdOLgTovmjQBS4B58Vuvteuy/n3sDwUGpb3Nj1dMlT/If/gQo0dnxZaxCV/Un3cl
4C+D/GljiL1mCWLNxRyTF1ZgfxmSGdbwN77zZ3D1Pnzd9gnW/ZD6euDpld9oUu5e/fVW39Iv3yk3
37rpYBjf3lDfJ3EC813qbmSszQgAEi/U4PcJvUyywt/pbMHQtqfsDyV3gxNtzQNO3J4TcZOUu8dM
s6LBi1P7ffPxsTsJ/RGbWtcQVaXTAvEhmN3Ml2bW9z3jCsPNS7afYtIAEZ7ZrrVt1+lJNl4z5h5d
UQ4xwdfX/DD2jLO1EWmOaNPlrutiqnY9z9bNy/onqPw1wPrWBw2dCA2KF7VtfHVNBrjZyOXxfqQt
qEDebOEdxthbH3fh5vT0KJxFf6m4TmmAYasG/W0sS4Mo5MUWfse7XTjAtN37zbC7k2dpGr0S2A4W
u2HQ9UET8aBfAhMHl27hu1lnuvUsWVsnRqExixrcVLJKW2ZtM6rfnMw/zl7YNUlvubOeLdGLO+n5
23SvTPTy+Y8mnMRn0Yvf/JXAqIyyVsL7vlf/Pv5T3LURvnD/eL3Qrc9W6s3X7UOSZc5m13ZnCX5S
t1u2ZscWfqvU7qbpj1UR4PMN3cgLysVmfGuP77Vz/sbRwpXAxK6DtMdu1rpeUgXbPXc3z3z/nDB4
ZytY9tIC+f4FHMIpTfy0t4JdR5p9l3Dsxgsn63nXItzgk4xp6AfxTQEbbpIX2xd4x8a67ySMWnfm
9+e26+K3r1ggjduT0NHg7i3WyRJ3l4f+6q37xkNySOR01rN2bQEn+ii4xyLdipt1naL3nYsjcuZx
7jYbSZ2uGAgIIhy5GWGcvlgR80B2qz+7XfujfSeB7hMk03uqQZEFyD0uY3RObxIU+YUTUf5qtb5x
j53MXigHpWs9u+88nBRO1B+tImAWTt1sa4NR0rP/YE8J5F04TT8Eue4Ltu80nDtFtbUbdAGzex4U
frltmigvHeHv3w83UVI54faQBczxeYBeL1wa2rlbSbEOt7H3PJe1u7hP6I6wkdVpH7qabT6+34i4
gB+OOdkIWsvtiPP3HfJFEjtbSXBDwBG56HT7ZnTrwZoCVu83nDHFEmAPE39ZOX1dIeJqvuri8w+9
mRARML8iWlR6Tj/3KAIUcZ1wy/UPHoCrzfjfv3+7E+1uC1YEbOCbtdbMaD2/GWS33VQRXsdNupU5
x9ffPGSPmagcHLqstydUVcQUr9yH/uWhikgc36yCon0MgWxefj3DIq68z2EHTugZl0TDNo95/xw/
JSLPgth7SPpuoy5gz91hXM3YdyN85c1g13PyahTojbYQGpkLyvWy/oYW4dXcuNl2MtkSMNsneeQe
JF8xXnrZU6rIRCAMHgPjF87Mfdj29JSBKcKeOwPPW/Vmm1bLlPQJMGx//s9O/e9yzcA4gmSkqxAs
92SCNf3bj9sVRHsl6iYwtKZ2OZO/YGTtq+dz2+VFf+MKsFQ+oDHvnWDeFyzAxPyQgVHo388C7iTg
FF7kPLi531NnAibiooEvpY+OUUUM2C+3F02AMw47Jl3Jnk+BJmCsIwef4KG/ZiLcr5ssODgHB9Oz
s0Vcb6Sx+1FQEb7RMSj+g7Pur5sP18+nmArszcf3X/gnMZeDu5VgUwBp7u0gIbm/dIoi4FicOmlf
NSgi8FdnTebRemHrZCiaAOPy8RaGSdHtbTdKcvaf4sc08g7ZAjbGGZBSisRfTImAc33uJPnm5dcu
ribEcZ45yYsjYgiYZexKL9nCACiGgCnG138Iqj7STzEF3HUIdprtM20KWLlLN91ynS0BS3flZBip
0S5jT7GFyA9fmCqKiJD5FdUulMTjiPX28+up9Dd6Mze4YE6K2nh+UlRFwO649Z1gO7aiirAtbp15
8HKmVVXAEt46waqv91URFgatOMPOLNxWc/Q/3Ez7+6/Wz+29u2M6RAQ17wK3iJ2+fy5C1X0kCZ1U
BydFmZXpwb8dQPAFm1z5dDI3U7LW2YYqC1AoTw88KyHn8IOMR27+Gex6qKWLiIbepACso2aXvgHp
I8L2uQgeHnDtJ05ePJ+0x/KX37as0CJvql96mrUbPwhBEMXM2i//JKSwFTYF8gqQSIBLvr5VHBYo
C6L/+z/+Kw+dxjk4yhpK1xjBsXNPBHSzaj19CF7O1HQBoebbYJFk0nkHRX4+rRZtYDVZ2/zo/Sf2
xsUpCDfbPf+3MX3vGvyl4OBTGT84/UiHZUBtIeCh4yR8SJjAWyfEjQwWPTORNqiAzgQs3plDg6Og
B05QZJDiUCbsP29XjhQF0oy8v0QzpI28tZp4fIaAtSdc7e2QLEAHnTtp4W+ZNY/D/uYl8McFljrU
8F8wrhR51Ez2ToCA7fmhs997QgUcqGFS5JgkPbGKCLmYI71osAjzach9jjv+/PyIsHBGvvPwXKaI
DMS1m5b3EUBc4uIgSA9GnffVe4gInesukhlGAI/59vME7EAiWW4GFVPvPQRsllHChdh3pg0BMYtf
KpjXxQrxL3P0fPivgqDfaMeMnNQ9uHOzh951/ips/I2Sx/MAOEHR2/GmgATWxGvS4vk0iPCqJ8vS
wdAOqBk/KnEmezrFFLBNJlA9b8WfRKSvJgX9T9K+uhZhEd1y7I+I/fYl2wKMiCOM1N4htAXYD0ek
QnpL9u2E1LfLHl5uBMr7Nxvv/Rbu6Of/XbgHD/98UiVBP7QA2df+4s/cuOlNxY6Soe8HNZ0H99tW
AQTZ+48WRyKhUcVG0NpeFeGmMN6tWdC/aUl+e0dc4Gd5Tj7r54SUb5dbvkV0kxR9n0oRkpEnDrnq
6WDFEHCKcUS3hAo4xRdcpLNtQJeAI3Hh4C8XQdnziBVTwFl+lLwNOlJEXHMXSdvpX+hXeodDBO78
MsDE70kVcWWspfbvC0UE7vxRDUvDIM+dvmP7skzv+xXb9c//KOGi691I8DRuZuf9av4az6RPKATl
3v5ib9xm5rtR5PY2syoCIP1UEfmiOlYVgZImruNuYf5UESjpm46ryDk4d0mhbma3u0VUEZnOG8Jp
W1knVQT3yk35sBVJF3Hz3yZ9L03tuOz2xdje/Pw/k4PbZPHzP9alRlfZz/8rngX9CmJVE+APQtQQ
bOXLABbt/wK3TtxuK2hVRCz2s/figItARhAnCIEwHBw6ec8sUkUAGeA6C7ZselVEGnVCHAaOgJ5J
oIq4YH964YOoItIPPwWLe+d+1dcYIuh0HnXoy/MtAuU9JDlzizHXA05TSb7/Gflw3/ShQxYZQ6AX
A922gCmiqL/tT/1xcdiO0e0vifDbxXwgAnYOHuYrLRx2ZPdMYK/w1w1MExCpbcPe8E2z/o9d9/0j
8M/H31l7r9eCPzpyo+cUm5sUwGsMCpTRBm1f2wi42mjIWzgH19ucMwIkT6KDGyeqHMqsN9qlM6os
AQbFEYE2F7OqF6PoeGL3tVQA6T10RBUbSY+5LwHa8ZIJzhyv7I1YeZVE8o0h0iuiVv1ko/Ltcs/n
G3byxFTw+yCpf2G33Gz59Tl4OjScjF9X8Bv0r89f4f/bmfuQlff9JdvsjPc7dfD8BGyEtSk8dLJ7
7PiN0LXTsfmwzxO8Moj6p0ME4qgbLce5fzoEuLldoBieTrZxT7QIROjIaajn2gUREYHfGW3tDhFR
sXGywAju882KMFc3cnengUTAFSEq3uY/FlHqh7J/gD647PuLIuI2xzB39twNuMX3P32n7OOt9VNE
8D5eOFnnHm0H80QkCruSq7yLgRSb119ffCJyg1fQERRJZ2D0PVER3I+PTNNnAZ3L1tr00q2CvgYR
gW17fMp5OevHJVURlVe31G0GD87Devi3yT1sXM9XQFWNzcf33wYdOPJxfkbsyyTfpQxVEYQsjxN1
F8CWAQE4gY114v9RK7zA1opIpdBgpAhy/+AuyLxgp5KH1HL/Cfx88+oTBNizQ4rQt/J4NFraf+Qj
bFng9BtBa/NCRJj+xulbRaolwF8AKV0cTPBXiQL10yyqiBTA4+7EhCn8n/8RuYvm+azQZHbz8f0H
bf0CFw5P6FchEwMRAS94fIHHW+DgXx5Zaf51M+puaTWY2L7pqjw3m39fy/+RE3Ffs/8VF+GPYm3N
vM5p6WMHRKCPh1SrbNGWiKgnHmYOXQN7G0eEqiGc0QtOiMjAj5Io2caPiMDHT2bYlP2whIjOF4cY
wDO/A/9sIUlERG4PnSj8zVpqAaGPI7qBb+3hV6kk3xieuCFtToCitzUUEbRcXbURbnRPjSu2AHvp
ys3K56eDHvebj++/Gz5n5fZgVREn5I6UaEt3lX4I4dtgkj/uGthFYvsXvBQem8ZAtO4skt7iiLA0
hnCxbYeNRBgwnbpNdhrSIkpoR0nnffzLmUsgO/b+dZcfIsIrWFfqdhz3mEqdIt71HBHMUaMk2aQ/
ek6nCPqow2AebJROZ9qJKM88hB2n60jx8MSNvGYs6Zr5vagbf7X30Bv1/tNdCP1T81K+AHvjSf46
V9otdudu/sKg3tECPPQWRcTFQCCqV6r3kn27/G7iv2MXJqSnHbp+h4vZGGcw2vys9xIQ/G42xftv
ojPqh+5xsTaS1pEeEeCLkZ9RgEkM9+l1+g8QMPJLd3UwcqIdNDgiuIEugy2UnAho9Z0Tk6rqmxMi
fOVL0Ih9qSLObDfBP7mk1bYI22xts5bv33ZXQTEjxrHzcoH7XcADnJSkSvcKOzDXYqrj6OK+Gef6
1AwEbGouqZyqtd1V8yJSmo9hg2M3Ijj/3w4+5ATncrCKjxHH7sSSHqHyc1TGfs9OgZJ/87LvX/Xb
JMQ27c2aKsKUuKWaqD9aETwctyXUdFuDFbAzf2B5g8cI7CEdmPtOFh0C9p/mF0amKqLWdNSRInTR
+82h3Qy02/wGwSbLogeAAVeYTHWrCLLIz3HwzD65gNMwO/hYUuONvbjTjLO6ulqZxkU2gBO6Yny7
yuYPdHx29NXY1/F5/jbdKX0dePL825vY37Pmrr3BfNfvn3AX3b7Y1dSjJ/hpmK/E8fZstfBOeA0d
q8ki9JSKCNKS6zLfRqSKSDLe/vx/gHg27vMjScuWzcff0ti7dsDvg/vY1X3l990Xu95d9O7f1fbl
r/eWu5q//Mne8huL/aQnZxHu19//HwAAAP//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5.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4.xml"/><Relationship Id="rId5" Type="http://schemas.openxmlformats.org/officeDocument/2006/relationships/chart" Target="../charts/chart1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35</xdr:col>
      <xdr:colOff>542931</xdr:colOff>
      <xdr:row>17</xdr:row>
      <xdr:rowOff>190499</xdr:rowOff>
    </xdr:from>
    <xdr:to>
      <xdr:col>43</xdr:col>
      <xdr:colOff>161925</xdr:colOff>
      <xdr:row>35</xdr:row>
      <xdr:rowOff>180974</xdr:rowOff>
    </xdr:to>
    <xdr:graphicFrame macro="">
      <xdr:nvGraphicFramePr>
        <xdr:cNvPr id="2" name="Chart 1">
          <a:extLst>
            <a:ext uri="{FF2B5EF4-FFF2-40B4-BE49-F238E27FC236}">
              <a16:creationId xmlns:a16="http://schemas.microsoft.com/office/drawing/2014/main" id="{35E1B573-9D58-B383-CB48-5A237F257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219075</xdr:colOff>
      <xdr:row>11</xdr:row>
      <xdr:rowOff>123825</xdr:rowOff>
    </xdr:from>
    <xdr:to>
      <xdr:col>6</xdr:col>
      <xdr:colOff>314325</xdr:colOff>
      <xdr:row>33</xdr:row>
      <xdr:rowOff>85725</xdr:rowOff>
    </xdr:to>
    <xdr:graphicFrame macro="">
      <xdr:nvGraphicFramePr>
        <xdr:cNvPr id="3" name="Chart 2">
          <a:extLst>
            <a:ext uri="{FF2B5EF4-FFF2-40B4-BE49-F238E27FC236}">
              <a16:creationId xmlns:a16="http://schemas.microsoft.com/office/drawing/2014/main" id="{AAFB3E34-5952-15F7-B5B7-0289518CC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733425</xdr:colOff>
      <xdr:row>11</xdr:row>
      <xdr:rowOff>123825</xdr:rowOff>
    </xdr:from>
    <xdr:to>
      <xdr:col>19</xdr:col>
      <xdr:colOff>180975</xdr:colOff>
      <xdr:row>26</xdr:row>
      <xdr:rowOff>9525</xdr:rowOff>
    </xdr:to>
    <xdr:graphicFrame macro="">
      <xdr:nvGraphicFramePr>
        <xdr:cNvPr id="4" name="Chart 3">
          <a:extLst>
            <a:ext uri="{FF2B5EF4-FFF2-40B4-BE49-F238E27FC236}">
              <a16:creationId xmlns:a16="http://schemas.microsoft.com/office/drawing/2014/main" id="{7F3A13CA-9598-CF28-BC88-9890D898F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63500</xdr:colOff>
      <xdr:row>55</xdr:row>
      <xdr:rowOff>158750</xdr:rowOff>
    </xdr:to>
    <xdr:sp macro="" textlink="">
      <xdr:nvSpPr>
        <xdr:cNvPr id="2" name="Rectangle 1">
          <a:extLst>
            <a:ext uri="{FF2B5EF4-FFF2-40B4-BE49-F238E27FC236}">
              <a16:creationId xmlns:a16="http://schemas.microsoft.com/office/drawing/2014/main" id="{28A76064-D297-59B6-85A6-22A8EA02970F}"/>
            </a:ext>
          </a:extLst>
        </xdr:cNvPr>
        <xdr:cNvSpPr/>
      </xdr:nvSpPr>
      <xdr:spPr>
        <a:xfrm>
          <a:off x="0" y="0"/>
          <a:ext cx="11645900" cy="10287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311150</xdr:colOff>
      <xdr:row>0</xdr:row>
      <xdr:rowOff>69850</xdr:rowOff>
    </xdr:from>
    <xdr:to>
      <xdr:col>13</xdr:col>
      <xdr:colOff>476250</xdr:colOff>
      <xdr:row>3</xdr:row>
      <xdr:rowOff>152400</xdr:rowOff>
    </xdr:to>
    <xdr:sp macro="" textlink="">
      <xdr:nvSpPr>
        <xdr:cNvPr id="3" name="Rectangle 2">
          <a:extLst>
            <a:ext uri="{FF2B5EF4-FFF2-40B4-BE49-F238E27FC236}">
              <a16:creationId xmlns:a16="http://schemas.microsoft.com/office/drawing/2014/main" id="{E8DF9E71-38AE-526F-55BD-831D9D699FDF}"/>
            </a:ext>
          </a:extLst>
        </xdr:cNvPr>
        <xdr:cNvSpPr/>
      </xdr:nvSpPr>
      <xdr:spPr>
        <a:xfrm>
          <a:off x="2749550" y="69850"/>
          <a:ext cx="5651500" cy="635000"/>
        </a:xfrm>
        <a:prstGeom prst="rect">
          <a:avLst/>
        </a:prstGeom>
        <a:solidFill>
          <a:schemeClr val="accent1">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539750</xdr:colOff>
      <xdr:row>0</xdr:row>
      <xdr:rowOff>133350</xdr:rowOff>
    </xdr:from>
    <xdr:to>
      <xdr:col>13</xdr:col>
      <xdr:colOff>330200</xdr:colOff>
      <xdr:row>3</xdr:row>
      <xdr:rowOff>114300</xdr:rowOff>
    </xdr:to>
    <xdr:sp macro="" textlink="">
      <xdr:nvSpPr>
        <xdr:cNvPr id="4" name="TextBox 3">
          <a:extLst>
            <a:ext uri="{FF2B5EF4-FFF2-40B4-BE49-F238E27FC236}">
              <a16:creationId xmlns:a16="http://schemas.microsoft.com/office/drawing/2014/main" id="{52CF59C2-D6C5-5EA4-B8CC-8F42D87F752A}"/>
            </a:ext>
          </a:extLst>
        </xdr:cNvPr>
        <xdr:cNvSpPr txBox="1"/>
      </xdr:nvSpPr>
      <xdr:spPr>
        <a:xfrm>
          <a:off x="2978150" y="133350"/>
          <a:ext cx="52768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accent1">
                  <a:lumMod val="75000"/>
                </a:schemeClr>
              </a:solidFill>
            </a:rPr>
            <a:t>EMPLOYEE'S</a:t>
          </a:r>
          <a:r>
            <a:rPr lang="en-US" sz="2400" b="1" baseline="0">
              <a:solidFill>
                <a:schemeClr val="accent1">
                  <a:lumMod val="75000"/>
                </a:schemeClr>
              </a:solidFill>
            </a:rPr>
            <a:t> DASHBOARD</a:t>
          </a:r>
          <a:endParaRPr lang="en-US" sz="2400" b="1">
            <a:solidFill>
              <a:schemeClr val="accent1">
                <a:lumMod val="75000"/>
              </a:schemeClr>
            </a:solidFill>
          </a:endParaRPr>
        </a:p>
      </xdr:txBody>
    </xdr:sp>
    <xdr:clientData/>
  </xdr:twoCellAnchor>
  <xdr:twoCellAnchor>
    <xdr:from>
      <xdr:col>3</xdr:col>
      <xdr:colOff>107950</xdr:colOff>
      <xdr:row>4</xdr:row>
      <xdr:rowOff>44450</xdr:rowOff>
    </xdr:from>
    <xdr:to>
      <xdr:col>5</xdr:col>
      <xdr:colOff>342900</xdr:colOff>
      <xdr:row>10</xdr:row>
      <xdr:rowOff>171450</xdr:rowOff>
    </xdr:to>
    <xdr:sp macro="" textlink="">
      <xdr:nvSpPr>
        <xdr:cNvPr id="9" name="Rectangle: Rounded Corners 8">
          <a:extLst>
            <a:ext uri="{FF2B5EF4-FFF2-40B4-BE49-F238E27FC236}">
              <a16:creationId xmlns:a16="http://schemas.microsoft.com/office/drawing/2014/main" id="{296E44D3-2B25-189B-3E09-1766912F2468}"/>
            </a:ext>
          </a:extLst>
        </xdr:cNvPr>
        <xdr:cNvSpPr/>
      </xdr:nvSpPr>
      <xdr:spPr>
        <a:xfrm>
          <a:off x="1936750" y="781050"/>
          <a:ext cx="1454150" cy="12319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533400</xdr:colOff>
      <xdr:row>6</xdr:row>
      <xdr:rowOff>158750</xdr:rowOff>
    </xdr:from>
    <xdr:to>
      <xdr:col>5</xdr:col>
      <xdr:colOff>323850</xdr:colOff>
      <xdr:row>8</xdr:row>
      <xdr:rowOff>38100</xdr:rowOff>
    </xdr:to>
    <xdr:sp macro="" textlink="">
      <xdr:nvSpPr>
        <xdr:cNvPr id="10" name="TextBox 9">
          <a:extLst>
            <a:ext uri="{FF2B5EF4-FFF2-40B4-BE49-F238E27FC236}">
              <a16:creationId xmlns:a16="http://schemas.microsoft.com/office/drawing/2014/main" id="{05E0DE35-36E1-544C-1C9C-BBCD9E231A1F}"/>
            </a:ext>
          </a:extLst>
        </xdr:cNvPr>
        <xdr:cNvSpPr txBox="1"/>
      </xdr:nvSpPr>
      <xdr:spPr>
        <a:xfrm>
          <a:off x="2362200" y="1263650"/>
          <a:ext cx="10096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dk1"/>
              </a:solidFill>
              <a:effectLst/>
              <a:latin typeface="+mn-lt"/>
              <a:ea typeface="+mn-ea"/>
              <a:cs typeface="+mn-cs"/>
            </a:rPr>
            <a:t> ₹    754,460 </a:t>
          </a:r>
          <a:endParaRPr lang="en-US" sz="1200" b="1"/>
        </a:p>
      </xdr:txBody>
    </xdr:sp>
    <xdr:clientData/>
  </xdr:twoCellAnchor>
  <xdr:twoCellAnchor editAs="oneCell">
    <xdr:from>
      <xdr:col>3</xdr:col>
      <xdr:colOff>82374</xdr:colOff>
      <xdr:row>6</xdr:row>
      <xdr:rowOff>6350</xdr:rowOff>
    </xdr:from>
    <xdr:to>
      <xdr:col>3</xdr:col>
      <xdr:colOff>508000</xdr:colOff>
      <xdr:row>8</xdr:row>
      <xdr:rowOff>107950</xdr:rowOff>
    </xdr:to>
    <xdr:pic>
      <xdr:nvPicPr>
        <xdr:cNvPr id="12" name="Graphic 11" descr="Upward trend with solid fill">
          <a:extLst>
            <a:ext uri="{FF2B5EF4-FFF2-40B4-BE49-F238E27FC236}">
              <a16:creationId xmlns:a16="http://schemas.microsoft.com/office/drawing/2014/main" id="{92700BAF-C27D-3A29-7274-3FB6E5924B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1174" y="1111250"/>
          <a:ext cx="425626" cy="469900"/>
        </a:xfrm>
        <a:prstGeom prst="rect">
          <a:avLst/>
        </a:prstGeom>
      </xdr:spPr>
    </xdr:pic>
    <xdr:clientData/>
  </xdr:twoCellAnchor>
  <xdr:twoCellAnchor>
    <xdr:from>
      <xdr:col>3</xdr:col>
      <xdr:colOff>400050</xdr:colOff>
      <xdr:row>4</xdr:row>
      <xdr:rowOff>158750</xdr:rowOff>
    </xdr:from>
    <xdr:to>
      <xdr:col>5</xdr:col>
      <xdr:colOff>304800</xdr:colOff>
      <xdr:row>6</xdr:row>
      <xdr:rowOff>69850</xdr:rowOff>
    </xdr:to>
    <xdr:sp macro="" textlink="">
      <xdr:nvSpPr>
        <xdr:cNvPr id="13" name="TextBox 12">
          <a:extLst>
            <a:ext uri="{FF2B5EF4-FFF2-40B4-BE49-F238E27FC236}">
              <a16:creationId xmlns:a16="http://schemas.microsoft.com/office/drawing/2014/main" id="{B07ABF98-88FA-61FE-78A0-38E9562E60F3}"/>
            </a:ext>
          </a:extLst>
        </xdr:cNvPr>
        <xdr:cNvSpPr txBox="1"/>
      </xdr:nvSpPr>
      <xdr:spPr>
        <a:xfrm>
          <a:off x="2228850" y="895350"/>
          <a:ext cx="112395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SALARY</a:t>
          </a:r>
        </a:p>
      </xdr:txBody>
    </xdr:sp>
    <xdr:clientData/>
  </xdr:twoCellAnchor>
  <xdr:twoCellAnchor>
    <xdr:from>
      <xdr:col>3</xdr:col>
      <xdr:colOff>88900</xdr:colOff>
      <xdr:row>40</xdr:row>
      <xdr:rowOff>69850</xdr:rowOff>
    </xdr:from>
    <xdr:to>
      <xdr:col>10</xdr:col>
      <xdr:colOff>393700</xdr:colOff>
      <xdr:row>55</xdr:row>
      <xdr:rowOff>50800</xdr:rowOff>
    </xdr:to>
    <xdr:graphicFrame macro="">
      <xdr:nvGraphicFramePr>
        <xdr:cNvPr id="17" name="Chart 16">
          <a:extLst>
            <a:ext uri="{FF2B5EF4-FFF2-40B4-BE49-F238E27FC236}">
              <a16:creationId xmlns:a16="http://schemas.microsoft.com/office/drawing/2014/main" id="{A3F49C1A-216F-4598-9F48-20AFF0A14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387350</xdr:colOff>
      <xdr:row>40</xdr:row>
      <xdr:rowOff>69850</xdr:rowOff>
    </xdr:from>
    <xdr:to>
      <xdr:col>18</xdr:col>
      <xdr:colOff>82550</xdr:colOff>
      <xdr:row>55</xdr:row>
      <xdr:rowOff>50800</xdr:rowOff>
    </xdr:to>
    <xdr:graphicFrame macro="">
      <xdr:nvGraphicFramePr>
        <xdr:cNvPr id="18" name="Chart 17">
          <a:extLst>
            <a:ext uri="{FF2B5EF4-FFF2-40B4-BE49-F238E27FC236}">
              <a16:creationId xmlns:a16="http://schemas.microsoft.com/office/drawing/2014/main" id="{53DB792C-C788-49EE-9558-198F15431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50800</xdr:colOff>
      <xdr:row>42</xdr:row>
      <xdr:rowOff>31750</xdr:rowOff>
    </xdr:from>
    <xdr:to>
      <xdr:col>3</xdr:col>
      <xdr:colOff>50800</xdr:colOff>
      <xdr:row>55</xdr:row>
      <xdr:rowOff>161925</xdr:rowOff>
    </xdr:to>
    <mc:AlternateContent xmlns:mc="http://schemas.openxmlformats.org/markup-compatibility/2006">
      <mc:Choice xmlns:a14="http://schemas.microsoft.com/office/drawing/2010/main" Requires="a14">
        <xdr:graphicFrame macro="">
          <xdr:nvGraphicFramePr>
            <xdr:cNvPr id="20" name="Department 1">
              <a:extLst>
                <a:ext uri="{FF2B5EF4-FFF2-40B4-BE49-F238E27FC236}">
                  <a16:creationId xmlns:a16="http://schemas.microsoft.com/office/drawing/2014/main" id="{6F6DC8A9-6865-496F-9EAE-BF23532B75E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0800" y="7766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69850</xdr:colOff>
      <xdr:row>3</xdr:row>
      <xdr:rowOff>146051</xdr:rowOff>
    </xdr:from>
    <xdr:to>
      <xdr:col>19</xdr:col>
      <xdr:colOff>88900</xdr:colOff>
      <xdr:row>42</xdr:row>
      <xdr:rowOff>6350</xdr:rowOff>
    </xdr:to>
    <xdr:grpSp>
      <xdr:nvGrpSpPr>
        <xdr:cNvPr id="25" name="Group 24">
          <a:extLst>
            <a:ext uri="{FF2B5EF4-FFF2-40B4-BE49-F238E27FC236}">
              <a16:creationId xmlns:a16="http://schemas.microsoft.com/office/drawing/2014/main" id="{E44D7D8F-2FB4-03CF-5B2B-3E779E2D6C49}"/>
            </a:ext>
          </a:extLst>
        </xdr:cNvPr>
        <xdr:cNvGrpSpPr/>
      </xdr:nvGrpSpPr>
      <xdr:grpSpPr>
        <a:xfrm>
          <a:off x="69850" y="698501"/>
          <a:ext cx="11601450" cy="7042149"/>
          <a:chOff x="69850" y="698501"/>
          <a:chExt cx="11601450" cy="7042149"/>
        </a:xfrm>
      </xdr:grpSpPr>
      <mc:AlternateContent xmlns:mc="http://schemas.openxmlformats.org/markup-compatibility/2006">
        <mc:Choice xmlns:tsle="http://schemas.microsoft.com/office/drawing/2012/timeslicer" Requires="tsle">
          <xdr:graphicFrame macro="">
            <xdr:nvGraphicFramePr>
              <xdr:cNvPr id="5" name="Hire Date 3">
                <a:extLst>
                  <a:ext uri="{FF2B5EF4-FFF2-40B4-BE49-F238E27FC236}">
                    <a16:creationId xmlns:a16="http://schemas.microsoft.com/office/drawing/2014/main" id="{02B4C0D0-77A3-4E1A-8340-F6183AAE3624}"/>
                  </a:ext>
                </a:extLst>
              </xdr:cNvPr>
              <xdr:cNvGraphicFramePr/>
            </xdr:nvGraphicFramePr>
            <xdr:xfrm>
              <a:off x="8026400" y="742950"/>
              <a:ext cx="3644900" cy="1257300"/>
            </xdr:xfrm>
            <a:graphic>
              <a:graphicData uri="http://schemas.microsoft.com/office/drawing/2012/timeslicer">
                <tsle:timeslicer xmlns:tsle="http://schemas.microsoft.com/office/drawing/2012/timeslicer" name="Hire Date 3"/>
              </a:graphicData>
            </a:graphic>
          </xdr:graphicFrame>
        </mc:Choice>
        <mc:Fallback>
          <xdr:sp macro="" textlink="">
            <xdr:nvSpPr>
              <xdr:cNvPr id="0" name=""/>
              <xdr:cNvSpPr>
                <a:spLocks noTextEdit="1"/>
              </xdr:cNvSpPr>
            </xdr:nvSpPr>
            <xdr:spPr>
              <a:xfrm>
                <a:off x="8026400" y="742950"/>
                <a:ext cx="3644900" cy="1257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A6CCE035-0202-4122-A1E3-7DB27DB80531}"/>
                  </a:ext>
                </a:extLst>
              </xdr:cNvPr>
              <xdr:cNvGraphicFramePr/>
            </xdr:nvGraphicFramePr>
            <xdr:xfrm>
              <a:off x="69850" y="838201"/>
              <a:ext cx="1828800" cy="95250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9850" y="83820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Country 1">
                <a:extLst>
                  <a:ext uri="{FF2B5EF4-FFF2-40B4-BE49-F238E27FC236}">
                    <a16:creationId xmlns:a16="http://schemas.microsoft.com/office/drawing/2014/main" id="{6EF15EA1-D0A1-4D13-AF93-3DA237EBFD93}"/>
                  </a:ext>
                </a:extLst>
              </xdr:cNvPr>
              <xdr:cNvGraphicFramePr/>
            </xdr:nvGraphicFramePr>
            <xdr:xfrm>
              <a:off x="69850" y="1828801"/>
              <a:ext cx="1828800" cy="119380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9850" y="1828801"/>
                <a:ext cx="18288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Business Unit 1">
                <a:extLst>
                  <a:ext uri="{FF2B5EF4-FFF2-40B4-BE49-F238E27FC236}">
                    <a16:creationId xmlns:a16="http://schemas.microsoft.com/office/drawing/2014/main" id="{03816830-D932-4E6D-98B5-4D2CEEE68A9B}"/>
                  </a:ext>
                </a:extLst>
              </xdr:cNvPr>
              <xdr:cNvGraphicFramePr/>
            </xdr:nvGraphicFramePr>
            <xdr:xfrm>
              <a:off x="82550" y="3048000"/>
              <a:ext cx="1828800" cy="1803399"/>
            </xdr:xfrm>
            <a:graphic>
              <a:graphicData uri="http://schemas.microsoft.com/office/drawing/2010/slicer">
                <sle:slicer xmlns:sle="http://schemas.microsoft.com/office/drawing/2010/slicer" name="Business Unit 1"/>
              </a:graphicData>
            </a:graphic>
          </xdr:graphicFrame>
        </mc:Choice>
        <mc:Fallback>
          <xdr:sp macro="" textlink="">
            <xdr:nvSpPr>
              <xdr:cNvPr id="0" name=""/>
              <xdr:cNvSpPr>
                <a:spLocks noTextEdit="1"/>
              </xdr:cNvSpPr>
            </xdr:nvSpPr>
            <xdr:spPr>
              <a:xfrm>
                <a:off x="82550" y="3048000"/>
                <a:ext cx="1828800" cy="1803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1" name="Chart 10">
            <a:extLst>
              <a:ext uri="{FF2B5EF4-FFF2-40B4-BE49-F238E27FC236}">
                <a16:creationId xmlns:a16="http://schemas.microsoft.com/office/drawing/2014/main" id="{B50A7A3D-4017-411A-9D9E-5A4F64BC65C5}"/>
              </a:ext>
            </a:extLst>
          </xdr:cNvPr>
          <xdr:cNvGraphicFramePr>
            <a:graphicFrameLocks/>
          </xdr:cNvGraphicFramePr>
        </xdr:nvGraphicFramePr>
        <xdr:xfrm>
          <a:off x="1905000" y="2063750"/>
          <a:ext cx="4572000" cy="26098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4" name="Chart 13">
            <a:extLst>
              <a:ext uri="{FF2B5EF4-FFF2-40B4-BE49-F238E27FC236}">
                <a16:creationId xmlns:a16="http://schemas.microsoft.com/office/drawing/2014/main" id="{A853E6E4-1626-43BD-BA72-A5BBFB1FBAA4}"/>
              </a:ext>
            </a:extLst>
          </xdr:cNvPr>
          <xdr:cNvGraphicFramePr>
            <a:graphicFrameLocks/>
          </xdr:cNvGraphicFramePr>
        </xdr:nvGraphicFramePr>
        <xdr:xfrm>
          <a:off x="6483350" y="2051050"/>
          <a:ext cx="4578350" cy="26416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5" name="Chart 14">
            <a:extLst>
              <a:ext uri="{FF2B5EF4-FFF2-40B4-BE49-F238E27FC236}">
                <a16:creationId xmlns:a16="http://schemas.microsoft.com/office/drawing/2014/main" id="{AC840687-B6C4-4096-B962-5ACA3E0A570E}"/>
              </a:ext>
            </a:extLst>
          </xdr:cNvPr>
          <xdr:cNvGraphicFramePr>
            <a:graphicFrameLocks/>
          </xdr:cNvGraphicFramePr>
        </xdr:nvGraphicFramePr>
        <xdr:xfrm>
          <a:off x="1924050" y="4660900"/>
          <a:ext cx="4572000" cy="27432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6" name="Chart 15">
            <a:extLst>
              <a:ext uri="{FF2B5EF4-FFF2-40B4-BE49-F238E27FC236}">
                <a16:creationId xmlns:a16="http://schemas.microsoft.com/office/drawing/2014/main" id="{16575C4E-612B-49D6-B682-26FF545A3D45}"/>
              </a:ext>
            </a:extLst>
          </xdr:cNvPr>
          <xdr:cNvGraphicFramePr>
            <a:graphicFrameLocks/>
          </xdr:cNvGraphicFramePr>
        </xdr:nvGraphicFramePr>
        <xdr:xfrm>
          <a:off x="6496050" y="4667250"/>
          <a:ext cx="4572000" cy="2743200"/>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mc:Choice xmlns:a14="http://schemas.microsoft.com/office/drawing/2010/main" Requires="a14">
          <xdr:graphicFrame macro="">
            <xdr:nvGraphicFramePr>
              <xdr:cNvPr id="19" name="City 1">
                <a:extLst>
                  <a:ext uri="{FF2B5EF4-FFF2-40B4-BE49-F238E27FC236}">
                    <a16:creationId xmlns:a16="http://schemas.microsoft.com/office/drawing/2014/main" id="{74CA3ADF-52DA-4FA7-82F0-E627868B32DA}"/>
                  </a:ext>
                </a:extLst>
              </xdr:cNvPr>
              <xdr:cNvGraphicFramePr/>
            </xdr:nvGraphicFramePr>
            <xdr:xfrm>
              <a:off x="76200" y="4826000"/>
              <a:ext cx="1828800" cy="291465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6200" y="4826000"/>
                <a:ext cx="1828800" cy="291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 name="Job Title 1">
                <a:extLst>
                  <a:ext uri="{FF2B5EF4-FFF2-40B4-BE49-F238E27FC236}">
                    <a16:creationId xmlns:a16="http://schemas.microsoft.com/office/drawing/2014/main" id="{9521D15C-98D6-4340-950E-75C8501B0BBD}"/>
                  </a:ext>
                </a:extLst>
              </xdr:cNvPr>
              <xdr:cNvGraphicFramePr/>
            </xdr:nvGraphicFramePr>
            <xdr:xfrm>
              <a:off x="5035550" y="698501"/>
              <a:ext cx="2984500" cy="1301750"/>
            </xdr:xfrm>
            <a:graphic>
              <a:graphicData uri="http://schemas.microsoft.com/office/drawing/2010/slicer">
                <sle:slicer xmlns:sle="http://schemas.microsoft.com/office/drawing/2010/slicer" name="Job Title 1"/>
              </a:graphicData>
            </a:graphic>
          </xdr:graphicFrame>
        </mc:Choice>
        <mc:Fallback>
          <xdr:sp macro="" textlink="">
            <xdr:nvSpPr>
              <xdr:cNvPr id="0" name=""/>
              <xdr:cNvSpPr>
                <a:spLocks noTextEdit="1"/>
              </xdr:cNvSpPr>
            </xdr:nvSpPr>
            <xdr:spPr>
              <a:xfrm>
                <a:off x="5035550" y="698501"/>
                <a:ext cx="2984500"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400050</xdr:colOff>
      <xdr:row>4</xdr:row>
      <xdr:rowOff>50800</xdr:rowOff>
    </xdr:from>
    <xdr:to>
      <xdr:col>8</xdr:col>
      <xdr:colOff>146050</xdr:colOff>
      <xdr:row>10</xdr:row>
      <xdr:rowOff>133350</xdr:rowOff>
    </xdr:to>
    <xdr:sp macro="" textlink="">
      <xdr:nvSpPr>
        <xdr:cNvPr id="22" name="Rectangle 21">
          <a:extLst>
            <a:ext uri="{FF2B5EF4-FFF2-40B4-BE49-F238E27FC236}">
              <a16:creationId xmlns:a16="http://schemas.microsoft.com/office/drawing/2014/main" id="{E2AEE52F-999C-EE62-390E-754E353E7CCF}"/>
            </a:ext>
          </a:extLst>
        </xdr:cNvPr>
        <xdr:cNvSpPr/>
      </xdr:nvSpPr>
      <xdr:spPr>
        <a:xfrm>
          <a:off x="3448050" y="787400"/>
          <a:ext cx="1574800" cy="11874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444500</xdr:colOff>
      <xdr:row>4</xdr:row>
      <xdr:rowOff>171450</xdr:rowOff>
    </xdr:from>
    <xdr:to>
      <xdr:col>8</xdr:col>
      <xdr:colOff>120650</xdr:colOff>
      <xdr:row>8</xdr:row>
      <xdr:rowOff>57150</xdr:rowOff>
    </xdr:to>
    <xdr:sp macro="" textlink="">
      <xdr:nvSpPr>
        <xdr:cNvPr id="23" name="TextBox 22">
          <a:extLst>
            <a:ext uri="{FF2B5EF4-FFF2-40B4-BE49-F238E27FC236}">
              <a16:creationId xmlns:a16="http://schemas.microsoft.com/office/drawing/2014/main" id="{C1A0266A-C8AA-AA9D-C759-8F87B8EDEF25}"/>
            </a:ext>
          </a:extLst>
        </xdr:cNvPr>
        <xdr:cNvSpPr txBox="1"/>
      </xdr:nvSpPr>
      <xdr:spPr>
        <a:xfrm>
          <a:off x="4102100" y="908050"/>
          <a:ext cx="895350" cy="62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Average</a:t>
          </a:r>
          <a:r>
            <a:rPr lang="en-US" sz="1100" b="1" baseline="0"/>
            <a:t> Age Of Employee's</a:t>
          </a:r>
          <a:endParaRPr lang="en-US" sz="1100" b="1"/>
        </a:p>
      </xdr:txBody>
    </xdr:sp>
    <xdr:clientData/>
  </xdr:twoCellAnchor>
  <xdr:twoCellAnchor>
    <xdr:from>
      <xdr:col>6</xdr:col>
      <xdr:colOff>228600</xdr:colOff>
      <xdr:row>9</xdr:row>
      <xdr:rowOff>57150</xdr:rowOff>
    </xdr:from>
    <xdr:to>
      <xdr:col>8</xdr:col>
      <xdr:colOff>44450</xdr:colOff>
      <xdr:row>10</xdr:row>
      <xdr:rowOff>127000</xdr:rowOff>
    </xdr:to>
    <xdr:sp macro="" textlink="">
      <xdr:nvSpPr>
        <xdr:cNvPr id="24" name="TextBox 23">
          <a:extLst>
            <a:ext uri="{FF2B5EF4-FFF2-40B4-BE49-F238E27FC236}">
              <a16:creationId xmlns:a16="http://schemas.microsoft.com/office/drawing/2014/main" id="{5FE7990E-F96B-C5A1-B8F1-6B62134E819B}"/>
            </a:ext>
          </a:extLst>
        </xdr:cNvPr>
        <xdr:cNvSpPr txBox="1"/>
      </xdr:nvSpPr>
      <xdr:spPr>
        <a:xfrm>
          <a:off x="3886200" y="1714500"/>
          <a:ext cx="10350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dk1"/>
              </a:solidFill>
              <a:effectLst/>
              <a:latin typeface="+mn-lt"/>
              <a:ea typeface="+mn-ea"/>
              <a:cs typeface="+mn-cs"/>
            </a:rPr>
            <a:t>44.445</a:t>
          </a:r>
          <a:r>
            <a:rPr lang="en-US"/>
            <a:t> </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425450</xdr:colOff>
      <xdr:row>34</xdr:row>
      <xdr:rowOff>114300</xdr:rowOff>
    </xdr:from>
    <xdr:to>
      <xdr:col>4</xdr:col>
      <xdr:colOff>863600</xdr:colOff>
      <xdr:row>48</xdr:row>
      <xdr:rowOff>60325</xdr:rowOff>
    </xdr:to>
    <mc:AlternateContent xmlns:mc="http://schemas.openxmlformats.org/markup-compatibility/2006" xmlns:a14="http://schemas.microsoft.com/office/drawing/2010/main">
      <mc:Choice Requires="a14">
        <xdr:graphicFrame macro="">
          <xdr:nvGraphicFramePr>
            <xdr:cNvPr id="2" name="Business Unit">
              <a:extLst>
                <a:ext uri="{FF2B5EF4-FFF2-40B4-BE49-F238E27FC236}">
                  <a16:creationId xmlns:a16="http://schemas.microsoft.com/office/drawing/2014/main" id="{A0D8112F-32DA-9A26-D29D-E1E7E352269E}"/>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3562350" y="6375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1003300</xdr:colOff>
      <xdr:row>42</xdr:row>
      <xdr:rowOff>19050</xdr:rowOff>
    </xdr:from>
    <xdr:to>
      <xdr:col>5</xdr:col>
      <xdr:colOff>374650</xdr:colOff>
      <xdr:row>55</xdr:row>
      <xdr:rowOff>149225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C8D2035E-BB32-016B-D957-3DAD5D66C5F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40200" y="775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469900</xdr:colOff>
      <xdr:row>35</xdr:row>
      <xdr:rowOff>152400</xdr:rowOff>
    </xdr:from>
    <xdr:to>
      <xdr:col>10</xdr:col>
      <xdr:colOff>419100</xdr:colOff>
      <xdr:row>49</xdr:row>
      <xdr:rowOff>98425</xdr:rowOff>
    </xdr:to>
    <mc:AlternateContent xmlns:mc="http://schemas.openxmlformats.org/markup-compatibility/2006" xmlns:a14="http://schemas.microsoft.com/office/drawing/2010/main">
      <mc:Choice Requires="a14">
        <xdr:graphicFrame macro="">
          <xdr:nvGraphicFramePr>
            <xdr:cNvPr id="4" name="Hire Date">
              <a:extLst>
                <a:ext uri="{FF2B5EF4-FFF2-40B4-BE49-F238E27FC236}">
                  <a16:creationId xmlns:a16="http://schemas.microsoft.com/office/drawing/2014/main" id="{43D24C99-EBCE-A612-6859-4A62414494DF}"/>
                </a:ext>
              </a:extLst>
            </xdr:cNvPr>
            <xdr:cNvGraphicFramePr/>
          </xdr:nvGraphicFramePr>
          <xdr:xfrm>
            <a:off x="0" y="0"/>
            <a:ext cx="0" cy="0"/>
          </xdr:xfrm>
          <a:graphic>
            <a:graphicData uri="http://schemas.microsoft.com/office/drawing/2010/slicer">
              <sle:slicer xmlns:sle="http://schemas.microsoft.com/office/drawing/2010/slicer" name="Hire Date"/>
            </a:graphicData>
          </a:graphic>
        </xdr:graphicFrame>
      </mc:Choice>
      <mc:Fallback xmlns="">
        <xdr:sp macro="" textlink="">
          <xdr:nvSpPr>
            <xdr:cNvPr id="0" name=""/>
            <xdr:cNvSpPr>
              <a:spLocks noTextEdit="1"/>
            </xdr:cNvSpPr>
          </xdr:nvSpPr>
          <xdr:spPr>
            <a:xfrm>
              <a:off x="10242550" y="6597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692150</xdr:colOff>
      <xdr:row>41</xdr:row>
      <xdr:rowOff>63500</xdr:rowOff>
    </xdr:from>
    <xdr:to>
      <xdr:col>7</xdr:col>
      <xdr:colOff>1181100</xdr:colOff>
      <xdr:row>55</xdr:row>
      <xdr:rowOff>9525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0D04D42D-BFA7-02A6-87F6-84DBDD0B620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213600" y="7613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482600</xdr:colOff>
      <xdr:row>1305</xdr:row>
      <xdr:rowOff>69850</xdr:rowOff>
    </xdr:from>
    <xdr:to>
      <xdr:col>3</xdr:col>
      <xdr:colOff>679450</xdr:colOff>
      <xdr:row>1312</xdr:row>
      <xdr:rowOff>152400</xdr:rowOff>
    </xdr:to>
    <mc:AlternateContent xmlns:mc="http://schemas.openxmlformats.org/markup-compatibility/2006" xmlns:tsle="http://schemas.microsoft.com/office/drawing/2012/timeslicer">
      <mc:Choice Requires="tsle">
        <xdr:graphicFrame macro="">
          <xdr:nvGraphicFramePr>
            <xdr:cNvPr id="6" name="Hire Date 1">
              <a:extLst>
                <a:ext uri="{FF2B5EF4-FFF2-40B4-BE49-F238E27FC236}">
                  <a16:creationId xmlns:a16="http://schemas.microsoft.com/office/drawing/2014/main" id="{758AFD27-8920-742D-5207-7D4BE5978A7D}"/>
                </a:ext>
              </a:extLst>
            </xdr:cNvPr>
            <xdr:cNvGraphicFramePr/>
          </xdr:nvGraphicFramePr>
          <xdr:xfrm>
            <a:off x="0" y="0"/>
            <a:ext cx="0" cy="0"/>
          </xdr:xfrm>
          <a:graphic>
            <a:graphicData uri="http://schemas.microsoft.com/office/drawing/2012/timeslicer">
              <tsle:timeslicer name="Hire Date 1"/>
            </a:graphicData>
          </a:graphic>
        </xdr:graphicFrame>
      </mc:Choice>
      <mc:Fallback xmlns="">
        <xdr:sp macro="" textlink="">
          <xdr:nvSpPr>
            <xdr:cNvPr id="0" name=""/>
            <xdr:cNvSpPr>
              <a:spLocks noTextEdit="1"/>
            </xdr:cNvSpPr>
          </xdr:nvSpPr>
          <xdr:spPr>
            <a:xfrm>
              <a:off x="482600" y="2403856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76200</xdr:colOff>
      <xdr:row>28</xdr:row>
      <xdr:rowOff>158750</xdr:rowOff>
    </xdr:from>
    <xdr:to>
      <xdr:col>5</xdr:col>
      <xdr:colOff>838200</xdr:colOff>
      <xdr:row>42</xdr:row>
      <xdr:rowOff>104775</xdr:rowOff>
    </xdr:to>
    <mc:AlternateContent xmlns:mc="http://schemas.openxmlformats.org/markup-compatibility/2006">
      <mc:Choice xmlns:a14="http://schemas.microsoft.com/office/drawing/2010/main" Requires="a14">
        <xdr:graphicFrame macro="">
          <xdr:nvGraphicFramePr>
            <xdr:cNvPr id="7" name="Job Title">
              <a:extLst>
                <a:ext uri="{FF2B5EF4-FFF2-40B4-BE49-F238E27FC236}">
                  <a16:creationId xmlns:a16="http://schemas.microsoft.com/office/drawing/2014/main" id="{6C0E0352-276C-AEDD-1CB7-C979D07D5256}"/>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4603750" y="5314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552450</xdr:colOff>
      <xdr:row>31</xdr:row>
      <xdr:rowOff>82550</xdr:rowOff>
    </xdr:from>
    <xdr:to>
      <xdr:col>5</xdr:col>
      <xdr:colOff>1314450</xdr:colOff>
      <xdr:row>45</xdr:row>
      <xdr:rowOff>28575</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D33C9388-7F35-A5EC-AC6A-3C42804E06F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080000" y="5791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1028700</xdr:colOff>
      <xdr:row>34</xdr:row>
      <xdr:rowOff>6350</xdr:rowOff>
    </xdr:from>
    <xdr:to>
      <xdr:col>6</xdr:col>
      <xdr:colOff>107950</xdr:colOff>
      <xdr:row>47</xdr:row>
      <xdr:rowOff>136525</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08F680E9-3288-406B-C91E-F5FAD8E4F9E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556250" y="6267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120651</xdr:colOff>
      <xdr:row>13</xdr:row>
      <xdr:rowOff>120650</xdr:rowOff>
    </xdr:to>
    <xdr:graphicFrame macro="">
      <xdr:nvGraphicFramePr>
        <xdr:cNvPr id="2" name="Chart 1">
          <a:extLst>
            <a:ext uri="{FF2B5EF4-FFF2-40B4-BE49-F238E27FC236}">
              <a16:creationId xmlns:a16="http://schemas.microsoft.com/office/drawing/2014/main" id="{1916E57C-C144-4FD8-9584-1ABC9F720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12</xdr:row>
      <xdr:rowOff>88900</xdr:rowOff>
    </xdr:from>
    <xdr:to>
      <xdr:col>15</xdr:col>
      <xdr:colOff>38100</xdr:colOff>
      <xdr:row>27</xdr:row>
      <xdr:rowOff>69850</xdr:rowOff>
    </xdr:to>
    <xdr:graphicFrame macro="">
      <xdr:nvGraphicFramePr>
        <xdr:cNvPr id="3" name="Chart 2">
          <a:extLst>
            <a:ext uri="{FF2B5EF4-FFF2-40B4-BE49-F238E27FC236}">
              <a16:creationId xmlns:a16="http://schemas.microsoft.com/office/drawing/2014/main" id="{8C30DB89-9C54-4749-8B77-FAE4196BA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469900</xdr:colOff>
      <xdr:row>0</xdr:row>
      <xdr:rowOff>44450</xdr:rowOff>
    </xdr:from>
    <xdr:to>
      <xdr:col>11</xdr:col>
      <xdr:colOff>508000</xdr:colOff>
      <xdr:row>12</xdr:row>
      <xdr:rowOff>165100</xdr:rowOff>
    </xdr:to>
    <xdr:graphicFrame macro="">
      <xdr:nvGraphicFramePr>
        <xdr:cNvPr id="4" name="Chart 3">
          <a:extLst>
            <a:ext uri="{FF2B5EF4-FFF2-40B4-BE49-F238E27FC236}">
              <a16:creationId xmlns:a16="http://schemas.microsoft.com/office/drawing/2014/main" id="{D1C4EC9B-E943-4D79-B279-14918837E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101600</xdr:colOff>
      <xdr:row>14</xdr:row>
      <xdr:rowOff>63500</xdr:rowOff>
    </xdr:from>
    <xdr:to>
      <xdr:col>5</xdr:col>
      <xdr:colOff>387350</xdr:colOff>
      <xdr:row>21</xdr:row>
      <xdr:rowOff>146050</xdr:rowOff>
    </xdr:to>
    <mc:AlternateContent xmlns:mc="http://schemas.openxmlformats.org/markup-compatibility/2006" xmlns:tsle="http://schemas.microsoft.com/office/drawing/2012/timeslicer">
      <mc:Choice Requires="tsle">
        <xdr:graphicFrame macro="">
          <xdr:nvGraphicFramePr>
            <xdr:cNvPr id="5" name="Hire Date 2">
              <a:extLst>
                <a:ext uri="{FF2B5EF4-FFF2-40B4-BE49-F238E27FC236}">
                  <a16:creationId xmlns:a16="http://schemas.microsoft.com/office/drawing/2014/main" id="{F1B6EF61-80F1-46A8-AAEB-C4B39DEC4FE2}"/>
                </a:ext>
              </a:extLst>
            </xdr:cNvPr>
            <xdr:cNvGraphicFramePr/>
          </xdr:nvGraphicFramePr>
          <xdr:xfrm>
            <a:off x="0" y="0"/>
            <a:ext cx="0" cy="0"/>
          </xdr:xfrm>
          <a:graphic>
            <a:graphicData uri="http://schemas.microsoft.com/office/drawing/2012/timeslicer">
              <tsle:timeslicer name="Hire Date 2"/>
            </a:graphicData>
          </a:graphic>
        </xdr:graphicFrame>
      </mc:Choice>
      <mc:Fallback xmlns="">
        <xdr:sp macro="" textlink="">
          <xdr:nvSpPr>
            <xdr:cNvPr id="0" name=""/>
            <xdr:cNvSpPr>
              <a:spLocks noTextEdit="1"/>
            </xdr:cNvSpPr>
          </xdr:nvSpPr>
          <xdr:spPr>
            <a:xfrm>
              <a:off x="101600" y="26416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9525</xdr:colOff>
      <xdr:row>22</xdr:row>
      <xdr:rowOff>38100</xdr:rowOff>
    </xdr:from>
    <xdr:to>
      <xdr:col>7</xdr:col>
      <xdr:colOff>314325</xdr:colOff>
      <xdr:row>37</xdr:row>
      <xdr:rowOff>19050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7660D8E5-2320-19AA-8A54-DE33951D22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525" y="4089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393700</xdr:colOff>
      <xdr:row>31</xdr:row>
      <xdr:rowOff>44450</xdr:rowOff>
    </xdr:from>
    <xdr:to>
      <xdr:col>15</xdr:col>
      <xdr:colOff>88900</xdr:colOff>
      <xdr:row>46</xdr:row>
      <xdr:rowOff>25400</xdr:rowOff>
    </xdr:to>
    <xdr:graphicFrame macro="">
      <xdr:nvGraphicFramePr>
        <xdr:cNvPr id="7" name="Chart 6">
          <a:extLst>
            <a:ext uri="{FF2B5EF4-FFF2-40B4-BE49-F238E27FC236}">
              <a16:creationId xmlns:a16="http://schemas.microsoft.com/office/drawing/2014/main" id="{0FA3891C-24FA-4DCE-ABE4-F6EC8498F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37</xdr:row>
      <xdr:rowOff>95250</xdr:rowOff>
    </xdr:from>
    <xdr:to>
      <xdr:col>7</xdr:col>
      <xdr:colOff>304800</xdr:colOff>
      <xdr:row>52</xdr:row>
      <xdr:rowOff>76200</xdr:rowOff>
    </xdr:to>
    <xdr:graphicFrame macro="">
      <xdr:nvGraphicFramePr>
        <xdr:cNvPr id="8" name="Chart 7">
          <a:extLst>
            <a:ext uri="{FF2B5EF4-FFF2-40B4-BE49-F238E27FC236}">
              <a16:creationId xmlns:a16="http://schemas.microsoft.com/office/drawing/2014/main" id="{FD29741C-0EB0-48A7-AF04-20F201527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419100</xdr:colOff>
      <xdr:row>46</xdr:row>
      <xdr:rowOff>25400</xdr:rowOff>
    </xdr:from>
    <xdr:to>
      <xdr:col>15</xdr:col>
      <xdr:colOff>114300</xdr:colOff>
      <xdr:row>61</xdr:row>
      <xdr:rowOff>6350</xdr:rowOff>
    </xdr:to>
    <xdr:graphicFrame macro="">
      <xdr:nvGraphicFramePr>
        <xdr:cNvPr id="9" name="Chart 8">
          <a:extLst>
            <a:ext uri="{FF2B5EF4-FFF2-40B4-BE49-F238E27FC236}">
              <a16:creationId xmlns:a16="http://schemas.microsoft.com/office/drawing/2014/main" id="{3EFF4F73-8982-4E23-97BA-58420C83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mployee%20Sample%20Dat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Krishnan" refreshedDate="45016.302972106481" createdVersion="8" refreshedVersion="8" minRefreshableVersion="3" recordCount="1000" xr:uid="{9D61FD36-AB89-4339-9C56-5F039BC4CD0B}">
  <cacheSource type="worksheet">
    <worksheetSource ref="A1:M1001" sheet="Data" r:id="rId2"/>
  </cacheSource>
  <cacheFields count="13">
    <cacheField name="Employee ID" numFmtId="0">
      <sharedItems/>
    </cacheField>
    <cacheField name="Full Name" numFmtId="0">
      <sharedItems count="991">
        <s v="Kai Le"/>
        <s v="Robert Patel"/>
        <s v="Cameron Lo"/>
        <s v="Harper Castillo"/>
        <s v="Harper Dominguez"/>
        <s v="Ezra Vu"/>
        <s v="Jade Hu"/>
        <s v="Miles Chang"/>
        <s v="Gianna Holmes"/>
        <s v="Jameson Thomas"/>
        <s v="Jameson Pena"/>
        <s v="Bella Wu"/>
        <s v="Jose Wong"/>
        <s v="Lucas Richardson"/>
        <s v="Jacob Moore"/>
        <s v="Luna Lu"/>
        <s v="Bella Tran"/>
        <s v="Ivy Chau"/>
        <s v="Jordan Kumar"/>
        <s v="Sophia Gutierrez"/>
        <s v="Eli Dang"/>
        <s v="Lillian Lewis"/>
        <s v="Serenity Cao"/>
        <s v="Parker Lai"/>
        <s v="Charles Simmons"/>
        <s v="Jayden Luu"/>
        <s v="Brooks Richardson"/>
        <s v="Ivy Thompson"/>
        <s v="Peyton Wright"/>
        <s v="Wyatt Dinh"/>
        <s v="Ruby Alexander"/>
        <s v="Axel Oh"/>
        <s v="Axel Ramirez"/>
        <s v="Liliana Chang"/>
        <s v="Leonardo Carter"/>
        <s v="Landon Gonzales"/>
        <s v="Amelia Dominguez"/>
        <s v="Silas Ross"/>
        <s v="Jeremiah Cheng"/>
        <s v="Chloe Chin"/>
        <s v="Ella Martinez"/>
        <s v="Gianna Jones"/>
        <s v="Austin Chow"/>
        <s v="Ella Chen"/>
        <s v="Ruby Kaur"/>
        <s v="Savannah Morales"/>
        <s v="Luca Powell"/>
        <s v="Parker Thao"/>
        <s v="Ryan Vo"/>
        <s v="Isabella Ngo"/>
        <s v="Leah Vega"/>
        <s v="Jaxson Liu"/>
        <s v="Santiago f Ross"/>
        <s v="Layla Bell"/>
        <s v="Bella Morales"/>
        <s v="Eliza Kang"/>
        <s v="Gabriel Reyes"/>
        <s v="Piper Garcia"/>
        <s v="Jacob Cheng"/>
        <s v="Nathan Hong"/>
        <s v="Chloe Kim"/>
        <s v="Isaac Guzman"/>
        <s v="Julian Ford"/>
        <s v="Kinsley Liang"/>
        <s v="Wesley Yu"/>
        <s v="Serenity Martin"/>
        <s v="Ethan Sanchez"/>
        <s v="David Sanchez"/>
        <s v="Elias Hsu"/>
        <s v="Luca Phan"/>
        <s v="Olivia Xi"/>
        <s v="Alice Luu"/>
        <s v="Leonardo Ng"/>
        <s v="Peyton Edwards"/>
        <s v="Axel Patel"/>
        <s v="Eva Chavez"/>
        <s v="Savannah Lee"/>
        <s v="Mia Grant"/>
        <s v="Eli Richardson"/>
        <s v="Eloise Perry"/>
        <s v="Ian Cheng"/>
        <s v="Penelope Chan"/>
        <s v="Sofia Vasquez"/>
        <s v="Anthony Baker"/>
        <s v="Lucas Luong"/>
        <s v="Xavier Patel"/>
        <s v="Robert Soto"/>
        <s v="Nevaeh Jiang"/>
        <s v="Chloe Reyes"/>
        <s v="Lucy Edwards"/>
        <s v="Luna Edwards"/>
        <s v="Stella Daniels"/>
        <s v="Ayla Ma"/>
        <s v="Matthew Avila"/>
        <s v="Gianna Lim"/>
        <s v="Joseph Tan"/>
        <s v="Connor Lai"/>
        <s v="Ava Owens"/>
        <s v="Dylan Aguilar"/>
        <s v="Leah Zheng"/>
        <s v="Jade Pham"/>
        <s v="Theodore Bui"/>
        <s v="Asher Chan"/>
        <s v="Ezekiel Brown"/>
        <s v="Peyton Allen"/>
        <s v="Parker Joseph"/>
        <s v="Kayden Ortiz"/>
        <s v="Lillian Desai"/>
        <s v="Avery Gutierrez"/>
        <s v="Caroline Sandoval"/>
        <s v="Hailey Lim"/>
        <s v="Roman Liang"/>
        <s v="Elias Rojas"/>
        <s v="Quinn Lai"/>
        <s v="Clara Le"/>
        <s v="Chloe Yoon"/>
        <s v="Abigail Simmons"/>
        <s v="Ayla Espinoza"/>
        <s v="Nova Lin"/>
        <s v="Sadie Singh"/>
        <s v="Aaron Powell"/>
        <s v="Jameson Vargas"/>
        <s v="Logan Young"/>
        <s v="Wyatt Cheung"/>
        <s v="Lucas Zhu"/>
        <s v="Emily Hong"/>
        <s v="Luke Ramos"/>
        <s v="Maya Gupta"/>
        <s v="Eliana Ha"/>
        <s v="Lillian Cheng"/>
        <s v="Alexander Pena"/>
        <s v="Leonardo Mai"/>
        <s v="Jack Phillips"/>
        <s v="Scarlett Delgado"/>
        <s v="Jack Rogers"/>
        <s v="Violet Huynh"/>
        <s v="Victoria Park"/>
        <s v="Elizabeth Rodriguez"/>
        <s v="Samuel Kumar"/>
        <s v="Zoe Maldonado"/>
        <s v="Natalia Richardson"/>
        <s v="Madeline Contreras"/>
        <s v="Raelynn Espinoza"/>
        <s v="Noah Rojas"/>
        <s v="Jack Ramos"/>
        <s v="Riley King"/>
        <s v="Naomi Lee"/>
        <s v="Caleb Jones"/>
        <s v="Peyton Alvarado"/>
        <s v="Luca Liu"/>
        <s v="Christian Johnson"/>
        <s v="Kinsley Gonzales"/>
        <s v="Hunter Yoon"/>
        <s v="Elias Dixon"/>
        <s v="Owen Guerrero"/>
        <s v="Lucas Lo"/>
        <s v="Hunter Mitchell"/>
        <s v="Eliana Bailey"/>
        <s v="Gabriella Choi"/>
        <s v="Evelyn Alvarado"/>
        <s v="Wyatt Chan"/>
        <s v="Sarah Johnson"/>
        <s v="Brooks Evans"/>
        <s v="Isaiah Dixon"/>
        <s v="Addison Lo"/>
        <s v="Nolan Howard"/>
        <s v="Paisley Dominguez"/>
        <s v="Eliana Ho"/>
        <s v="Charles Miller"/>
        <s v="Mia Jiang"/>
        <s v="Skylar Parker"/>
        <s v="Zoey Leung"/>
        <s v="Austin Moua"/>
        <s v="Christopher Robinson"/>
        <s v="Jayden Zhang"/>
        <s v="Cora Mejia"/>
        <s v="Julian Harris"/>
        <s v="Anthony Espinoza"/>
        <s v="Aubrey Ruiz"/>
        <s v="Piper Tang"/>
        <s v="Colton Delgado"/>
        <s v="Madeline Chung"/>
        <s v="Ariana Sharma"/>
        <s v="Julian Marquez"/>
        <s v="Logan Reyes"/>
        <s v="Penelope Mai"/>
        <s v="Ryan Reed"/>
        <s v="Grayson Hwang"/>
        <s v="Ezra Tan"/>
        <s v="David Ha"/>
        <s v="Lillian Vang"/>
        <s v="Sofia Zhang"/>
        <s v="Athena Daniels"/>
        <s v="Jameson Shin"/>
        <s v="Everly Avila"/>
        <s v="Liam Nelson"/>
        <s v="Theodore Lai"/>
        <s v="Caroline Do"/>
        <s v="Josiah Ramos"/>
        <s v="Colton Alexander"/>
        <s v="Charles Ramos"/>
        <s v="Ellie Wilson"/>
        <s v="Peyton Powell"/>
        <s v="Hailey Rojas"/>
        <s v="Kai Singh"/>
        <s v="Ryan Rivera"/>
        <s v="Everett Lu"/>
        <s v="Layla Nunez"/>
        <s v="Liliana Collins"/>
        <s v="Ezekiel Jenkins"/>
        <s v="Christopher Wang"/>
        <s v="Savannah Rodriguez"/>
        <s v="Lyla Turner"/>
        <s v="Adrian Ngo"/>
        <s v="Aria Juarez"/>
        <s v="Audrey Ramos"/>
        <s v="Hazel Cho"/>
        <s v="Iris Chung"/>
        <s v="Thomas Rodriguez"/>
        <s v="Avery Lo"/>
        <s v="Gabriel Bell"/>
        <s v="Gianna Walker"/>
        <s v="Axel Bailey"/>
        <s v="Scarlett Green"/>
        <s v="Jackson Wong"/>
        <s v="Eva Jimenez"/>
        <s v="Ian Ma"/>
        <s v="Luna Castro"/>
        <s v="Nolan Brooks"/>
        <s v="Jayden Jones"/>
        <s v="Asher Hsu"/>
        <s v="Greyson Lim"/>
        <s v="Chloe Miller"/>
        <s v="Jaxson Brooks"/>
        <s v="Jack Perez"/>
        <s v="Ruby Reed"/>
        <s v="Ivy Rojas"/>
        <s v="Hudson Wong"/>
        <s v="Ryan Yi"/>
        <s v="Carter Simmons"/>
        <s v="Emilia Xu"/>
        <s v="Adam Medina"/>
        <s v="Connor Howard"/>
        <s v="Audrey Duong"/>
        <s v="Landon Reyes"/>
        <s v="Noah Ma"/>
        <s v="Lucas Alexander"/>
        <s v="Henry Vo"/>
        <s v="Mila Han"/>
        <s v="Genesis Herrera"/>
        <s v="Olivia Vazquez"/>
        <s v="Leilani Ng"/>
        <s v="Olivia Mendoza"/>
        <s v="Skylar Xu"/>
        <s v="Eloise Williams"/>
        <s v="Jackson Maldonado"/>
        <s v="Christian Harris"/>
        <s v="Penelope Santos"/>
        <s v="Nicholas Zhou"/>
        <s v="Ayla Garza"/>
        <s v="Carson Mai"/>
        <s v="Anthony Ho"/>
        <s v="Clara Lopez"/>
        <s v="Melody Woods"/>
        <s v="Matthew Simmons"/>
        <s v="Gabriella Carrillo"/>
        <s v="Lydia Juarez"/>
        <s v="Ava Carrillo"/>
        <s v="Elena Sharma"/>
        <s v="Julia Ahmed"/>
        <s v="Iris Vo"/>
        <s v="Hunter Yi"/>
        <s v="Valentina Oh"/>
        <s v="Kinsley Tran"/>
        <s v="Christian Hong"/>
        <s v="Amelia Mehta"/>
        <s v="Axel Leung"/>
        <s v="Lucas Lam"/>
        <s v="Jose Thompson"/>
        <s v="Wesley Duong"/>
        <s v="Adeline Maldonado"/>
        <s v="Elias Diaz"/>
        <s v="Wyatt Aguilar"/>
        <s v="Josephine Espinoza"/>
        <s v="Adeline Lai"/>
        <s v="Christopher Vu"/>
        <s v="Kai Vega"/>
        <s v="Hailey Chin"/>
        <s v="Eleanor Xi"/>
        <s v="Lily Molina"/>
        <s v="Levi Vasquez"/>
        <s v="Elijah Washington"/>
        <s v="Gianna Park"/>
        <s v="Melody Leung"/>
        <s v="Liliana Valdez"/>
        <s v="Ezekiel Kumar"/>
        <s v="Ruby Rahman"/>
        <s v="Natalie Stewart"/>
        <s v="Charlotte Lim"/>
        <s v="Elena Campos"/>
        <s v="Vivian Lim"/>
        <s v="Madison Xu"/>
        <s v="Ava Aguilar"/>
        <s v="Kayden Patel"/>
        <s v="Penelope Desai"/>
        <s v="Henry Vang"/>
        <s v="Eliana Turner"/>
        <s v="Charlotte Tran"/>
        <s v="Everly Coleman"/>
        <s v="Matthew Harris"/>
        <s v="Emilia Barnes"/>
        <s v="Sophie Griffin"/>
        <s v="Kai Phillips"/>
        <s v="Dylan Khan"/>
        <s v="Nevaeh Clark"/>
        <s v="Carter Luu"/>
        <s v="Jordan Ngo"/>
        <s v="Jackson Hu"/>
        <s v="Madelyn Kang"/>
        <s v="Everleigh Bell"/>
        <s v="Eliana Trinh"/>
        <s v="Oliver Ford"/>
        <s v="Ryan Huang"/>
        <s v="Gabriel Ahmed"/>
        <s v="Ivy Rios"/>
        <s v="Luca Hunter"/>
        <s v="Claire Owens"/>
        <s v="Aubrey Maldonado"/>
        <s v="Elias Vasquez"/>
        <s v="Melody Luu"/>
        <s v="Christopher Luu"/>
        <s v="James Han"/>
        <s v="Jaxson Ayala"/>
        <s v="Levi James"/>
        <s v="Grayson Carrillo"/>
        <s v="Maverick Hwang"/>
        <s v="Noah Truong"/>
        <s v="Willow Guzman"/>
        <s v="Rylee Howard"/>
        <s v="Ian Marquez"/>
        <s v="Layla Owens"/>
        <s v="Chloe Dixon"/>
        <s v="Emily Zheng"/>
        <s v="Jayden Rogers"/>
        <s v="Elizabeth Vasquez"/>
        <s v="Samantha Ford"/>
        <s v="Thomas Silva"/>
        <s v="Charlotte Park"/>
        <s v="Liam Jimenez"/>
        <s v="Ivy Liu"/>
        <s v="Jayden Dixon"/>
        <s v="Nevaeh Butler"/>
        <s v="Leonardo Li"/>
        <s v="Kinsley Woods"/>
        <s v="Abigail Chu"/>
        <s v="Ava Xiong"/>
        <s v="Olivia Marquez"/>
        <s v="Claire Vazquez"/>
        <s v="Christian Castro"/>
        <s v="Mason Oh"/>
        <s v="Violet Santiago"/>
        <s v="Lily Rios"/>
        <s v="Kinsley Stewart"/>
        <s v="Aria Molina"/>
        <s v="James Cheng"/>
        <s v="Mila Vang"/>
        <s v="Alice Liu"/>
        <s v="Delilah Gonzalez"/>
        <s v="Samuel Tang"/>
        <s v="Serenity Gray"/>
        <s v="Benjamin Estrada"/>
        <s v="Wesley Han"/>
        <s v="Nora Herrera"/>
        <s v="Lincoln Harris"/>
        <s v="Charles Gonzales"/>
        <s v="Athena Cheng"/>
        <s v="David Garza"/>
        <s v="Hunter Doan"/>
        <s v="Julian Lam"/>
        <s v="Sofia Estrada"/>
        <s v="Jordan Chen"/>
        <s v="Eloise Huang"/>
        <s v="Ivy Mehta"/>
        <s v="Eli Castillo"/>
        <s v="Nolan Garcia"/>
        <s v="Alexander Zhu"/>
        <s v="Victoria Wu"/>
        <s v="Mateo Jordan"/>
        <s v="Everly Martin"/>
        <s v="Athena Castro"/>
        <s v="Josephine White"/>
        <s v="Nicholas Vo"/>
        <s v="Jackson Sandoval"/>
        <s v="Olivia Turner"/>
        <s v="Cooper Rivera"/>
        <s v="Hailey Washington"/>
        <s v="Mia Vasquez"/>
        <s v="Jose Grant"/>
        <s v="Nathan Yee"/>
        <s v="Isabella Munoz"/>
        <s v="Michael Turner"/>
        <s v="Oliver Jones"/>
        <s v="Charles Taylor"/>
        <s v="Gianna Alvarez"/>
        <s v="Nova Martin"/>
        <s v="Julia Gonzalez"/>
        <s v="Athena Vu"/>
        <s v="Caroline Bui"/>
        <s v="Daniel Ali"/>
        <s v="Iris Huang"/>
        <s v="Natalia Cheng"/>
        <s v="Owen Evans"/>
        <s v="Angel Dixon"/>
        <s v="Aubrey Guerrero"/>
        <s v="Ivy Do"/>
        <s v="Kai Gutierrez"/>
        <s v="Caroline Ahmed"/>
        <s v="Alice Sharma"/>
        <s v="Leo Simmons"/>
        <s v="Asher Hong"/>
        <s v="Gianna Ramirez"/>
        <s v="Thomas Smith"/>
        <s v="Carter Hunter"/>
        <s v="Charlotte Green"/>
        <s v="Lincoln Holmes"/>
        <s v="Hudson Hu"/>
        <s v="Noah Mitchell"/>
        <s v="Liliana Choi"/>
        <s v="Leonardo Cho"/>
        <s v="Oliver Delgado"/>
        <s v="Isabella Roberts"/>
        <s v="Luca Desai"/>
        <s v="William Juarez"/>
        <s v="Ryan Alvarez"/>
        <s v="Hudson Ha"/>
        <s v="Hannah Brown"/>
        <s v="Hadley Le"/>
        <s v="Jaxson Shah"/>
        <s v="Christopher Delgado"/>
        <s v="Hannah Ng"/>
        <s v="Austin Ngo"/>
        <s v="Gianna Han"/>
        <s v="Isaac Choi"/>
        <s v="Madeline Smith"/>
        <s v="Ellie Fernandez"/>
        <s v="Lyla Lai"/>
        <s v="Emily Moore"/>
        <s v="Aubrey Moreno"/>
        <s v="Nova Xiong"/>
        <s v="Eva Lam"/>
        <s v="Caroline Chau"/>
        <s v="Sofia Chen"/>
        <s v="Christopher Sharma"/>
        <s v="Lucas Grant"/>
        <s v="Delilah Washington"/>
        <s v="Eloise Molina"/>
        <s v="Clara Desai"/>
        <s v="Audrey Campbell"/>
        <s v="Delilah Alvarez"/>
        <s v="Luke Luna"/>
        <s v="Elizabeth Tan"/>
        <s v="Sophia Wang"/>
        <s v="Nova Park"/>
        <s v="Josiah Khan"/>
        <s v="Madison Gray"/>
        <s v="Luca Washington"/>
        <s v="Isaac Cruz"/>
        <s v="Ellie Ortega"/>
        <s v="Ian Huang"/>
        <s v="Jayden Ahmed"/>
        <s v="Violet Simmons"/>
        <s v="William Roberts"/>
        <s v="Penelope Sandoval"/>
        <s v="Emilia Ortiz"/>
        <s v="Layla Gutierrez"/>
        <s v="Dylan Vu"/>
        <s v="Peyton Wong"/>
        <s v="Santiago f Banks"/>
        <s v="Caroline Wong"/>
        <s v="Quinn Ho"/>
        <s v="Caroline Nunez"/>
        <s v="Carson Brown"/>
        <s v="Olivia Maldonado"/>
        <s v="Emilia Chung"/>
        <s v="Leilani Shin"/>
        <s v="Abigail Zhu"/>
        <s v="Autumn Xiong"/>
        <s v="Hailey Cruz"/>
        <s v="Piper Cruz"/>
        <s v="Jaxson Jackson"/>
        <s v="Serenity Mehta"/>
        <s v="Peyton Gomez"/>
        <s v="Ethan Vargas"/>
        <s v="Serenity Morris"/>
        <s v="Vivian Chan"/>
        <s v="Lincoln Singh"/>
        <s v="Ayla Lim"/>
        <s v="Leilani Hong"/>
        <s v="Victoria Doan"/>
        <s v="Naomi Wright"/>
        <s v="Scarlett Howard"/>
        <s v="Victoria Vo"/>
        <s v="Oliver Fernandez"/>
        <s v="Luca Jiang"/>
        <s v="Charlotte Owens"/>
        <s v="Stella Tan"/>
        <s v="Ellie Yoon"/>
        <s v="Ella Do"/>
        <s v="Lucas Cruz"/>
        <s v="Sarah Mehta"/>
        <s v="Anthony Phan"/>
        <s v="David Chu"/>
        <s v="Sebastian Sanders"/>
        <s v="Jayden Phillips"/>
        <s v="Caleb Chan"/>
        <s v="Ariana Santiago"/>
        <s v="Quinn Owens"/>
        <s v="Eli James"/>
        <s v="Ezra Aguilar"/>
        <s v="Anna Castro"/>
        <s v="Liliana Lewis"/>
        <s v="Maverick Alvarado"/>
        <s v="Nora Butler"/>
        <s v="Landon Rodriguez"/>
        <s v="Grace Harris"/>
        <s v="Jeremiah Medina"/>
        <s v="Charles Bryant"/>
        <s v="Elizabeth Dixon"/>
        <s v="Riley Phillips"/>
        <s v="Gianna Cruz"/>
        <s v="Lincoln Cruz"/>
        <s v="Ezekiel Contreras"/>
        <s v="Amelia Do"/>
        <s v="Anthony Perez"/>
        <s v="Elias Maldonado"/>
        <s v="Liam Luong"/>
        <s v="Jordan Ford"/>
        <s v="Mateo Chung"/>
        <s v="Jameson Vang"/>
        <s v="Samuel Thomas"/>
        <s v="Gabriel Rodriguez"/>
        <s v="Wyatt Robinson"/>
        <s v="Anna Huynh"/>
        <s v="Lucy Simmons"/>
        <s v="Austin Ng"/>
        <s v="Madeline Cruz"/>
        <s v="Layla Munoz"/>
        <s v="Alexander Tang"/>
        <s v="Carson Chen"/>
        <s v="Kai Duong"/>
        <s v="Ayla Cooper"/>
        <s v="Eliza Espinoza"/>
        <s v="Axel King"/>
        <s v="Alexander Carter"/>
        <s v="Robert Rogers"/>
        <s v="Anthony Gupta"/>
        <s v="Jackson Gupta"/>
        <s v="Sophia Rodriguez"/>
        <s v="Cora Patel"/>
        <s v="Piper Hsu"/>
        <s v="Hunter Marquez"/>
        <s v="Addison Li"/>
        <s v="Carson Hoang"/>
        <s v="Julian Fernandez"/>
        <s v="Caleb Rojas"/>
        <s v="Elizabeth Griffin"/>
        <s v="Nolan Han"/>
        <s v="Cameron Romero"/>
        <s v="Angel Patterson"/>
        <s v="Ryan Foster"/>
        <s v="Leonardo Patterson"/>
        <s v="William Song"/>
        <s v="Axel Aguilar"/>
        <s v="Liam Valdez"/>
        <s v="Hudson Washington"/>
        <s v="Owen Han"/>
        <s v="Harper Washington"/>
        <s v="Brooklyn Parker"/>
        <s v="Hudson Oh"/>
        <s v="Maverick Howard"/>
        <s v="Alexander Dominguez"/>
        <s v="Jack Garcia"/>
        <s v="Aiden Hu"/>
        <s v="Cora Espinoza"/>
        <s v="Naomi Moua"/>
        <s v="Liam Baker"/>
        <s v="Christian Liu"/>
        <s v="Aaron Munoz"/>
        <s v="Levi Kang"/>
        <s v="Isaac Foster"/>
        <s v="Samantha Zhu"/>
        <s v="Vivian Watson"/>
        <s v="Emery Hernandez"/>
        <s v="Camila Baker"/>
        <s v="David Bryant"/>
        <s v="Miles Perez"/>
        <s v="Elijah Hill"/>
        <s v="Sofia Shin"/>
        <s v="Ezekiel Lee"/>
        <s v="Nevaeh Truong"/>
        <s v="Leah Ali"/>
        <s v="Emma Soto"/>
        <s v="Lydia Marquez"/>
        <s v="Cora Munoz"/>
        <s v="Hudson Ross"/>
        <s v="Aiden Cheng"/>
        <s v="Willow Vang"/>
        <s v="Jonathan Young"/>
        <s v="Isaac Rojas"/>
        <s v="Dylan Guzman"/>
        <s v="Sarah Shin"/>
        <s v="Michael Johnson"/>
        <s v="Riley Vega"/>
        <s v="Benjamin Ali"/>
        <s v="Ezekiel Cooper"/>
        <s v="Lyla Walker"/>
        <s v="Aria Cheng"/>
        <s v="Christopher Ramirez"/>
        <s v="Emily Roberts"/>
        <s v="Nathan Parker"/>
        <s v="Nora Her"/>
        <s v="Mia Brown"/>
        <s v="Hunter Hu"/>
        <s v="Luke Acosta"/>
        <s v="Sophia Griffin"/>
        <s v="Anthony Chu"/>
        <s v="Landon Ha"/>
        <s v="Layla Kang"/>
        <s v="Cora Xu"/>
        <s v="Rylee Campos"/>
        <s v="Amelia Foster"/>
        <s v="Hadley Rios"/>
        <s v="Luna Chang"/>
        <s v="Mia Navarro"/>
        <s v="Nova Rios"/>
        <s v="Theodore Truong"/>
        <s v="Asher Ly"/>
        <s v="Madeline Doan"/>
        <s v="Scarlett Rodriguez"/>
        <s v="Zoey Lu"/>
        <s v="Mila Cheung"/>
        <s v="Lucy Mai"/>
        <s v="Benjamin Luu"/>
        <s v="Maya Watson"/>
        <s v="Jack Adams"/>
        <s v="Gabriella Jordan"/>
        <s v="Jonathan Torres"/>
        <s v="Samuel Xu"/>
        <s v="Ezekiel Lai"/>
        <s v="Levi Rahman"/>
        <s v="Madison Phan"/>
        <s v="Andrew Pham"/>
        <s v="Clara Ford"/>
        <s v="Christopher Chau"/>
        <s v="Madeline Guerrero"/>
        <s v="Harper Yee"/>
        <s v="Mia Thomas"/>
        <s v="Owen Nelson"/>
        <s v="Aiden Evans"/>
        <s v="Josiah Lai"/>
        <s v="Jameson Yee"/>
        <s v="Serenity Her"/>
        <s v="Ariana Turner"/>
        <s v="Jacob Cooper"/>
        <s v="Christopher Dominguez"/>
        <s v="Nevaeh Lim"/>
        <s v="Dominic Cheng"/>
        <s v="Serenity Rodriguez"/>
        <s v="Caleb Thompson"/>
        <s v="Luke Avila"/>
        <s v="Sadie Chin"/>
        <s v="Everett Le"/>
        <s v="Carson Santos"/>
        <s v="Natalie Ho"/>
        <s v="Natalia Hall"/>
        <s v="Zoey Ahmed"/>
        <s v="Santiago f Turner"/>
        <s v="Jacob Alexander"/>
        <s v="Christopher Aguilar"/>
        <s v="Vivian Jackson"/>
        <s v="Leonardo Jenkins"/>
        <s v="Oliver Hunter"/>
        <s v="Ayla Brooks"/>
        <s v="Willow Chau"/>
        <s v="Kai Shin"/>
        <s v="Liliana Zhao"/>
        <s v="Aiden Carter"/>
        <s v="Christopher Song"/>
        <s v="Charles Luu"/>
        <s v="Kayden Dinh"/>
        <s v="Valentina Zhang"/>
        <s v="Alexander Perez"/>
        <s v="Everleigh Kumar"/>
        <s v="Santiago f Xiong"/>
        <s v="Elizabeth Powell"/>
        <s v="Lucas Yang"/>
        <s v="John Richardson"/>
        <s v="Miles Ross"/>
        <s v="Jonathan Santos"/>
        <s v="Joshua Maldonado"/>
        <s v="Santiago f Vo"/>
        <s v="Leilani Martin"/>
        <s v="Luca Xiong"/>
        <s v="Valentina Campos"/>
        <s v="Grayson Jenkins"/>
        <s v="Jeremiah Ross"/>
        <s v="Natalie Zheng"/>
        <s v="Jace Mehta"/>
        <s v="Hannah Doan"/>
        <s v="Caroline Robinson"/>
        <s v="Naomi Ma"/>
        <s v="Adam Davis"/>
        <s v="Ellie Ho"/>
        <s v="Mila Liang"/>
        <s v="Nova Doan"/>
        <s v="Colton Mejia"/>
        <s v="Joseph Kim"/>
        <s v="Audrey Campos"/>
        <s v="Vivian Brooks"/>
        <s v="Mateo Vargas"/>
        <s v="David Foster"/>
        <s v="Isaiah Ramos"/>
        <s v="Samantha Do"/>
        <s v="Emery Fernandez"/>
        <s v="Santiago f Brooks"/>
        <s v="Aubrey Lin"/>
        <s v="Jace Hsu"/>
        <s v="Nicholas Sanders"/>
        <s v="Joshua Sun"/>
        <s v="Riley Ayala"/>
        <s v="Isaac Santos"/>
        <s v="Logan Brooks"/>
        <s v="Leilani Hu"/>
        <s v="Jace Cho"/>
        <s v="Jaxson Fong"/>
        <s v="Wyatt Ly"/>
        <s v="Mia Huang"/>
        <s v="Levi Her"/>
        <s v="Everleigh Phillips"/>
        <s v="Natalie Acosta"/>
        <s v="Hadley Chavez"/>
        <s v="Hailey Liu"/>
        <s v="Nicholas Jiang"/>
        <s v="Gabriel Xu"/>
        <s v="Sophia Collins"/>
        <s v="Evelyn Vasquez"/>
        <s v="Paisley Baker"/>
        <s v="Eloise Griffin"/>
        <s v="Samuel Cruz"/>
        <s v="Gabriel Cheung"/>
        <s v="Kai Green"/>
        <s v="Julia Moore"/>
        <s v="Roman Mendoza"/>
        <s v="Sadie Pham"/>
        <s v="Chloe Contreras"/>
        <s v="Owen Ford"/>
        <s v="Audrey Powell"/>
        <s v="Greyson Munoz"/>
        <s v="Isaiah Vang"/>
        <s v="Lincoln Alvarado"/>
        <s v="Carter Sandoval"/>
        <s v="Julia Jimenez"/>
        <s v="Savannah Cortez"/>
        <s v="Everly Brown"/>
        <s v="Charlotte Pham"/>
        <s v="Iris Bailey"/>
        <s v="Logan Daniels"/>
        <s v="Autumn Molina"/>
        <s v="Emma Mehta"/>
        <s v="Julian Joseph"/>
        <s v="Eleanor Munoz"/>
        <s v="Eliza Zhu"/>
        <s v="Greyson Moore"/>
        <s v="Lyla Clark"/>
        <s v="Samuel Patterson"/>
        <s v="Robert Padilla"/>
        <s v="Landon Munoz"/>
        <s v="Josiah Yi"/>
        <s v="Owen Scott"/>
        <s v="Matthew Parker"/>
        <s v="Daniel Huynh"/>
        <s v="Matthew Vargas"/>
        <s v="Ella Herrera"/>
        <s v="Everly Hwang"/>
        <s v="Hazel Mitchell"/>
        <s v="Ian Hernandez"/>
        <s v="Charlotte Lam"/>
        <s v="Jonathan Ali"/>
        <s v="Violet He"/>
        <s v="Hannah Truong"/>
        <s v="Hannah Nelson"/>
        <s v="Autumn Kaur"/>
        <s v="Serenity Ngo"/>
        <s v="Raelynn Her"/>
        <s v="Jameson Salazar"/>
        <s v="Hunter Moua"/>
        <s v="Athena Aguilar"/>
        <s v="Ariana Sanders"/>
        <s v="Easton Cruz"/>
        <s v="Josiah Vega"/>
        <s v="Isla Chavez"/>
        <s v="Willow Estrada"/>
        <s v="Nevaeh Ng"/>
        <s v="Henry Vazquez"/>
        <s v="Nathan Jackson"/>
        <s v="Anthony Lam"/>
        <s v="Nevaeh Ali"/>
        <s v="Mila Vasquez"/>
        <s v="Madelyn Henry"/>
        <s v="Emilia Alexander"/>
        <s v="Christian Ayala"/>
        <s v="Willow Xiong"/>
        <s v="Avery Valdez"/>
        <s v="Abigail Carter"/>
        <s v="Madison Patel"/>
        <s v="Paisley Hsu"/>
        <s v="Kinsley Hill"/>
        <s v="Kai Barnes"/>
        <s v="Lincoln Cheng"/>
        <s v="Noah Sharma"/>
        <s v="Ariana Hall"/>
        <s v="Samuel Cao"/>
        <s v="Brooks Mitchell"/>
        <s v="Kinsley Gonzalez"/>
        <s v="Dominic Tang"/>
        <s v="Colton Le"/>
        <s v="Kai Huang"/>
        <s v="Addison Cruz"/>
        <s v="Natalie Thao"/>
        <s v="Maria Barnes"/>
        <s v="Mia Vang"/>
        <s v="Zoey Mendoza"/>
        <s v="Parker Desai"/>
        <s v="Alexander Liang"/>
        <s v="Adam Jordan"/>
        <s v="Leah Stewart"/>
        <s v="Robert Santos"/>
        <s v="Addison Ma"/>
        <s v="Clara Collins"/>
        <s v="Stella Castro"/>
        <s v="Lucy Chin"/>
        <s v="Piper Evans"/>
        <s v="Cora Coleman"/>
        <s v="Cora Holmes"/>
        <s v="Leo Figueroa"/>
        <s v="Allison Wang"/>
        <s v="Levi Cruz"/>
        <s v="Iris Phillips"/>
        <s v="Madelyn Chavez"/>
        <s v="Caroline Smith"/>
        <s v="Grayson Lai"/>
        <s v="Anna Guerrero"/>
        <s v="Paisley Bell"/>
        <s v="Jose Park"/>
        <s v="Eliza Parker"/>
        <s v="Melody Yoon"/>
        <s v="Avery Smith"/>
        <s v="Madeline Vu"/>
        <s v="Aubrey Cheng"/>
        <s v="Clara Henderson"/>
        <s v="Jace Henderson"/>
        <s v="Caroline Martin"/>
        <s v="Asher Bui"/>
        <s v="Samantha Chau"/>
        <s v="Charles Robinson"/>
        <s v="Jonathan Nelson"/>
        <s v="Liliana Simmons"/>
        <s v="Logan Ortega"/>
        <s v="Isaac Jung"/>
        <s v="Christopher Desai"/>
        <s v="Levi Gonzalez"/>
        <s v="Santiago f Wang"/>
        <s v="Julia Kim"/>
        <s v="Noah Allen"/>
        <s v="Colton Adams"/>
        <s v="Colton Mehta"/>
        <s v="Caroline Gomez"/>
        <s v="Kayden Tang"/>
        <s v="Hadley Parker"/>
        <s v="Elizabeth Estrada"/>
        <s v="Sofia Yee"/>
        <s v="Asher Mendoza"/>
        <s v="Jordan Hernandez"/>
        <s v="Everleigh Tan"/>
        <s v="Joshua Hall"/>
        <s v="Stella Gupta"/>
        <s v="Levi White"/>
        <s v="Matthew Jackson"/>
        <s v="Dominic Martinez"/>
        <s v="Aiden Aguilar"/>
        <s v="Victoria Hu"/>
        <s v="Eloise Campos"/>
        <s v="Emilia Alvarado"/>
        <s v="Lydia Ahmed"/>
        <s v="Dylan Simmons"/>
        <s v="Jaxson Chu"/>
        <s v="Ariana Griffin"/>
        <s v="Hudson Bailey"/>
        <s v="Colton Grant"/>
        <s v="Emery Flores"/>
        <s v="Gabriella Wong"/>
        <s v="Ian Gonzales"/>
        <s v="Jaxon Wright"/>
        <s v="Ethan Cruz"/>
        <s v="Adrian James"/>
        <s v="Isabella Mejia"/>
        <s v="Christopher Miller"/>
        <s v="Samuel Watson"/>
        <s v="Lucy Phan"/>
        <s v="Dominic Thao"/>
        <s v="Jaxon Shin"/>
        <s v="Nevaeh Diaz"/>
        <s v="Isaac Jenkins"/>
        <s v="Jace Barnes"/>
        <s v="Carson Liu"/>
        <s v="Sofia Gutierrez"/>
        <s v="Jeremiah Chang"/>
        <s v="Connor Ruiz"/>
        <s v="Easton Truong"/>
        <s v="Sebastian Vargas"/>
        <s v="Joseph Dang"/>
        <s v="Madison White"/>
        <s v="Valentina Nelson"/>
        <s v="Everleigh Coleman"/>
        <s v="Everleigh Castillo"/>
        <s v="Valentina Fernandez"/>
        <s v="Serenity Richardson"/>
        <s v="Cooper Ramirez"/>
        <s v="Penelope Avila"/>
        <s v="David Barnes"/>
        <s v="Ivy Luong"/>
        <s v="Aurora Bailey"/>
        <s v="Valentina Valdez"/>
        <s v="Parker Dinh"/>
        <s v="Eliana Hsu"/>
        <s v="Logan Parker"/>
        <s v="Liliana Green"/>
        <s v="Victoria Vazquez"/>
        <s v="Kinsley Huynh"/>
        <s v="Anna Carrillo"/>
        <s v="Isla Singh"/>
        <s v="Emma Yu"/>
        <s v="Jonathan Dominguez"/>
        <s v="Caleb Mehta"/>
        <s v="Connor Simmons"/>
        <s v="Jaxon Lai"/>
        <s v="Madelyn Yee"/>
        <s v="Elena Jimenez"/>
        <s v="Sadie Ali"/>
        <s v="Lucas Sandoval"/>
        <s v="Brooks Ngo"/>
        <s v="Piper Oh"/>
        <s v="Hunter Molina"/>
        <s v="Michael Hoang"/>
        <s v="Eloise Sun"/>
        <s v="Gianna Jimenez"/>
        <s v="Ava Chan"/>
        <s v="Leilani Navarro"/>
        <s v="Lydia Chu"/>
        <s v="Liam Salazar"/>
        <s v="Hailey Henderson"/>
        <s v="Austin Espinoza"/>
        <s v="Delilah Ng"/>
        <s v="Gabriella Han"/>
        <s v="Aria Miller"/>
        <s v="Sofia Dixon"/>
        <s v="Ethan Xiong"/>
        <s v="Gabriella Cruz"/>
        <s v="Christopher Kang"/>
        <s v="Ariana Pham"/>
        <s v="Colton Bui"/>
        <s v="Caroline Cortez"/>
        <s v="Nora Richardson"/>
        <s v="Alexander Sanchez"/>
        <s v="Logan Rahman"/>
        <s v="Henry Rogers"/>
        <s v="Delilah Cheng"/>
        <s v="Caroline Rodriguez"/>
        <s v="Jack Chin"/>
        <s v="Luna Collins"/>
        <s v="John Campos"/>
        <s v="Charlotte Banks"/>
        <s v="Miles Liu"/>
        <s v="Violet Duong"/>
        <s v="Isaac Xiong"/>
        <s v="Ian Le"/>
        <s v="Melody Delgado"/>
        <s v="Eliza Bui"/>
        <s v="Layla Wu"/>
        <s v="Thomas Lam"/>
        <s v="Willow Taylor"/>
      </sharedItems>
    </cacheField>
    <cacheField name="Job Title" numFmtId="0">
      <sharedItems/>
    </cacheField>
    <cacheField name="Department" numFmtId="0">
      <sharedItems count="7">
        <s v="Engineering"/>
        <s v="Sales"/>
        <s v="IT"/>
        <s v="Accounting"/>
        <s v="Finance"/>
        <s v="Marketing"/>
        <s v="Human Resources"/>
      </sharedItems>
    </cacheField>
    <cacheField name="Business Unit" numFmtId="0">
      <sharedItems count="5">
        <s v="Manufacturing"/>
        <s v="Corporate"/>
        <s v="Research &amp; Development"/>
        <s v="Specialty Products"/>
        <s v="Research &amp; _x000a__x000a_Development"/>
      </sharedItems>
    </cacheField>
    <cacheField name="Gender" numFmtId="0">
      <sharedItems count="2">
        <s v="Male"/>
        <s v="Female"/>
      </sharedItems>
    </cacheField>
    <cacheField name="Ethnicity" numFmtId="0">
      <sharedItems count="4">
        <s v="Asian"/>
        <s v="Latino"/>
        <s v="Caucasian"/>
        <s v="Black"/>
      </sharedItems>
    </cacheField>
    <cacheField name="Age" numFmtId="0">
      <sharedItems containsSemiMixedTypes="0" containsString="0" containsNumber="1" containsInteger="1" minValue="25" maxValue="65" count="41">
        <n v="47"/>
        <n v="58"/>
        <n v="34"/>
        <n v="39"/>
        <n v="42"/>
        <n v="62"/>
        <n v="38"/>
        <n v="52"/>
        <n v="49"/>
        <n v="63"/>
        <n v="45"/>
        <n v="36"/>
        <n v="61"/>
        <n v="29"/>
        <n v="43"/>
        <n v="31"/>
        <n v="48"/>
        <n v="55"/>
        <n v="64"/>
        <n v="50"/>
        <n v="41"/>
        <n v="59"/>
        <n v="26"/>
        <n v="32"/>
        <n v="54"/>
        <n v="35"/>
        <n v="33"/>
        <n v="27"/>
        <n v="65"/>
        <n v="60"/>
        <n v="46"/>
        <n v="51"/>
        <n v="53"/>
        <n v="37"/>
        <n v="28"/>
        <n v="40"/>
        <n v="56"/>
        <n v="30"/>
        <n v="44"/>
        <n v="57"/>
        <n v="25"/>
      </sharedItems>
    </cacheField>
    <cacheField name="Hire Date" numFmtId="14">
      <sharedItems containsSemiMixedTypes="0" containsNonDate="0" containsDate="1" containsString="0" minDate="1993-04-30T00:00:00" maxDate="2022-12-26T00:00:00"/>
    </cacheField>
    <cacheField name="Annual Salary" numFmtId="164">
      <sharedItems containsSemiMixedTypes="0" containsString="0" containsNumber="1" containsInteger="1" minValue="40352" maxValue="258734"/>
    </cacheField>
    <cacheField name="Bonus %" numFmtId="165">
      <sharedItems containsSemiMixedTypes="0" containsString="0" containsNumber="1" minValue="0" maxValue="0.4"/>
    </cacheField>
    <cacheField name="Country" numFmtId="0">
      <sharedItems count="3">
        <s v="United States"/>
        <s v="China"/>
        <s v="Brazil"/>
      </sharedItems>
    </cacheField>
    <cacheField name="City" numFmtId="0">
      <sharedItems count="13">
        <s v="Columbus"/>
        <s v="Chicago"/>
        <s v="Shanghai"/>
        <s v="Seattle"/>
        <s v="Austin"/>
        <s v="Phoenix"/>
        <s v="Chongqing"/>
        <s v="Chengdu"/>
        <s v="Miami"/>
        <s v="Beijing"/>
        <s v="Rio de Janeiro"/>
        <s v="Sao Paulo"/>
        <s v="Manau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2.773377314814" createdVersion="8" refreshedVersion="8" minRefreshableVersion="3" recordCount="1000" xr:uid="{5A1CA652-D9A3-404E-BF1F-8F73B9AE576C}">
  <cacheSource type="worksheet">
    <worksheetSource ref="A1:Q1001" sheet="Employee Data"/>
  </cacheSource>
  <cacheFields count="19">
    <cacheField name="Employee ID" numFmtId="0">
      <sharedItems count="1000">
        <s v="E02002"/>
        <s v="E02003"/>
        <s v="E02004"/>
        <s v="E02005"/>
        <s v="E02006"/>
        <s v="E02007"/>
        <s v="E02008"/>
        <s v="E02009"/>
        <s v="E02010"/>
        <s v="E02011"/>
        <s v="E02012"/>
        <s v="E02013"/>
        <s v="E02014"/>
        <s v="E02015"/>
        <s v="E02016"/>
        <s v="E02017"/>
        <s v="E02018"/>
        <s v="E02019"/>
        <s v="E02020"/>
        <s v="E02021"/>
        <s v="E02022"/>
        <s v="E02023"/>
        <s v="E02024"/>
        <s v="E02025"/>
        <s v="E02026"/>
        <s v="E02027"/>
        <s v="E02028"/>
        <s v="E02029"/>
        <s v="E02030"/>
        <s v="E02031"/>
        <s v="E02032"/>
        <s v="E02033"/>
        <s v="E02034"/>
        <s v="E02035"/>
        <s v="E02036"/>
        <s v="E02037"/>
        <s v="E02038"/>
        <s v="E02039"/>
        <s v="E02040"/>
        <s v="E02041"/>
        <s v="E02042"/>
        <s v="E02043"/>
        <s v="E02044"/>
        <s v="E02045"/>
        <s v="E02046"/>
        <s v="E02047"/>
        <s v="E02048"/>
        <s v="E02049"/>
        <s v="E02050"/>
        <s v="E02051"/>
        <s v="E02052"/>
        <s v="E02053"/>
        <s v="E02054"/>
        <s v="E02055"/>
        <s v="E02056"/>
        <s v="E02057"/>
        <s v="E02058"/>
        <s v="E02059"/>
        <s v="E02060"/>
        <s v="E02061"/>
        <s v="E02062"/>
        <s v="E02063"/>
        <s v="E02064"/>
        <s v="E02065"/>
        <s v="E02066"/>
        <s v="E02067"/>
        <s v="E02068"/>
        <s v="E02069"/>
        <s v="E02070"/>
        <s v="E02071"/>
        <s v="E02072"/>
        <s v="E02073"/>
        <s v="E02074"/>
        <s v="E02075"/>
        <s v="E02076"/>
        <s v="E02077"/>
        <s v="E02078"/>
        <s v="E02079"/>
        <s v="E02080"/>
        <s v="E02081"/>
        <s v="E02082"/>
        <s v="E02083"/>
        <s v="E02084"/>
        <s v="E02085"/>
        <s v="E02086"/>
        <s v="E02087"/>
        <s v="E02088"/>
        <s v="E02089"/>
        <s v="E02090"/>
        <s v="E02091"/>
        <s v="E02092"/>
        <s v="E02093"/>
        <s v="E02094"/>
        <s v="E02095"/>
        <s v="E02096"/>
        <s v="E02097"/>
        <s v="E02098"/>
        <s v="E02099"/>
        <s v="E02100"/>
        <s v="E02101"/>
        <s v="E02102"/>
        <s v="E02103"/>
        <s v="E02104"/>
        <s v="E02105"/>
        <s v="E02106"/>
        <s v="E02107"/>
        <s v="E02108"/>
        <s v="E02109"/>
        <s v="E02110"/>
        <s v="E02111"/>
        <s v="E02112"/>
        <s v="E02113"/>
        <s v="E02114"/>
        <s v="E02115"/>
        <s v="E02116"/>
        <s v="E02117"/>
        <s v="E02118"/>
        <s v="E02119"/>
        <s v="E02120"/>
        <s v="E02121"/>
        <s v="E02122"/>
        <s v="E02123"/>
        <s v="E02124"/>
        <s v="E02125"/>
        <s v="E02126"/>
        <s v="E02127"/>
        <s v="E02128"/>
        <s v="E02129"/>
        <s v="E02130"/>
        <s v="E02131"/>
        <s v="E02132"/>
        <s v="E02133"/>
        <s v="E02134"/>
        <s v="E02135"/>
        <s v="E02136"/>
        <s v="E02137"/>
        <s v="E02138"/>
        <s v="E02139"/>
        <s v="E02140"/>
        <s v="E02141"/>
        <s v="E02142"/>
        <s v="E02143"/>
        <s v="E02144"/>
        <s v="E02145"/>
        <s v="E02146"/>
        <s v="E02147"/>
        <s v="E02148"/>
        <s v="E02149"/>
        <s v="E02150"/>
        <s v="E02151"/>
        <s v="E02152"/>
        <s v="E02153"/>
        <s v="E02154"/>
        <s v="E02155"/>
        <s v="E02156"/>
        <s v="E02157"/>
        <s v="E02158"/>
        <s v="E02159"/>
        <s v="E02160"/>
        <s v="E02161"/>
        <s v="E02162"/>
        <s v="E02163"/>
        <s v="E02164"/>
        <s v="E02165"/>
        <s v="E02166"/>
        <s v="E02167"/>
        <s v="E02168"/>
        <s v="E02169"/>
        <s v="E02170"/>
        <s v="E02171"/>
        <s v="E02172"/>
        <s v="E02173"/>
        <s v="E02174"/>
        <s v="E02175"/>
        <s v="E02176"/>
        <s v="E02177"/>
        <s v="E02178"/>
        <s v="E02179"/>
        <s v="E02180"/>
        <s v="E02181"/>
        <s v="E02182"/>
        <s v="E02183"/>
        <s v="E02184"/>
        <s v="E02185"/>
        <s v="E02186"/>
        <s v="E02187"/>
        <s v="E02188"/>
        <s v="E02189"/>
        <s v="E02190"/>
        <s v="E02191"/>
        <s v="E02192"/>
        <s v="E02193"/>
        <s v="E02194"/>
        <s v="E02195"/>
        <s v="E02196"/>
        <s v="E02197"/>
        <s v="E02198"/>
        <s v="E02199"/>
        <s v="E02200"/>
        <s v="E02201"/>
        <s v="E02202"/>
        <s v="E02203"/>
        <s v="E02204"/>
        <s v="E02205"/>
        <s v="E02206"/>
        <s v="E02207"/>
        <s v="E02208"/>
        <s v="E02209"/>
        <s v="E02210"/>
        <s v="E02211"/>
        <s v="E02212"/>
        <s v="E02213"/>
        <s v="E02214"/>
        <s v="E02215"/>
        <s v="E02216"/>
        <s v="E02217"/>
        <s v="E02218"/>
        <s v="E02219"/>
        <s v="E02220"/>
        <s v="E02221"/>
        <s v="E02222"/>
        <s v="E02223"/>
        <s v="E02224"/>
        <s v="E02225"/>
        <s v="E02226"/>
        <s v="E02227"/>
        <s v="E02228"/>
        <s v="E02229"/>
        <s v="E02230"/>
        <s v="E02231"/>
        <s v="E02232"/>
        <s v="E02233"/>
        <s v="E02234"/>
        <s v="E02235"/>
        <s v="E02236"/>
        <s v="E02237"/>
        <s v="E02238"/>
        <s v="E02239"/>
        <s v="E02240"/>
        <s v="E02241"/>
        <s v="E02242"/>
        <s v="E02243"/>
        <s v="E02244"/>
        <s v="E02245"/>
        <s v="E02246"/>
        <s v="E02247"/>
        <s v="E02248"/>
        <s v="E02249"/>
        <s v="E02250"/>
        <s v="E02251"/>
        <s v="E02252"/>
        <s v="E02253"/>
        <s v="E02254"/>
        <s v="E02255"/>
        <s v="E02256"/>
        <s v="E02257"/>
        <s v="E02258"/>
        <s v="E02259"/>
        <s v="E02260"/>
        <s v="E02261"/>
        <s v="E02262"/>
        <s v="E02263"/>
        <s v="E02264"/>
        <s v="E02265"/>
        <s v="E02266"/>
        <s v="E02267"/>
        <s v="E02268"/>
        <s v="E02269"/>
        <s v="E02270"/>
        <s v="E02271"/>
        <s v="E02272"/>
        <s v="E02273"/>
        <s v="E02274"/>
        <s v="E02275"/>
        <s v="E02276"/>
        <s v="E02277"/>
        <s v="E02278"/>
        <s v="E02279"/>
        <s v="E02280"/>
        <s v="E02281"/>
        <s v="E02282"/>
        <s v="E02283"/>
        <s v="E02284"/>
        <s v="E02285"/>
        <s v="E02286"/>
        <s v="E02287"/>
        <s v="E02288"/>
        <s v="E02289"/>
        <s v="E02290"/>
        <s v="E02291"/>
        <s v="E02292"/>
        <s v="E02293"/>
        <s v="E02294"/>
        <s v="E02295"/>
        <s v="E02296"/>
        <s v="E02297"/>
        <s v="E02298"/>
        <s v="E02299"/>
        <s v="E02300"/>
        <s v="E02301"/>
        <s v="E02302"/>
        <s v="E02303"/>
        <s v="E02304"/>
        <s v="E02305"/>
        <s v="E02306"/>
        <s v="E02307"/>
        <s v="E02308"/>
        <s v="E02309"/>
        <s v="E02310"/>
        <s v="E02311"/>
        <s v="E02312"/>
        <s v="E02313"/>
        <s v="E02314"/>
        <s v="E02315"/>
        <s v="E02316"/>
        <s v="E02317"/>
        <s v="E02318"/>
        <s v="E02319"/>
        <s v="E02320"/>
        <s v="E02321"/>
        <s v="E02322"/>
        <s v="E02323"/>
        <s v="E02324"/>
        <s v="E02325"/>
        <s v="E02326"/>
        <s v="E02327"/>
        <s v="E02328"/>
        <s v="E02329"/>
        <s v="E02330"/>
        <s v="E02331"/>
        <s v="E02332"/>
        <s v="E02333"/>
        <s v="E02334"/>
        <s v="E02335"/>
        <s v="E02336"/>
        <s v="E02337"/>
        <s v="E02338"/>
        <s v="E02339"/>
        <s v="E02340"/>
        <s v="E02341"/>
        <s v="E02342"/>
        <s v="E02343"/>
        <s v="E02344"/>
        <s v="E02345"/>
        <s v="E02346"/>
        <s v="E02347"/>
        <s v="E02348"/>
        <s v="E02349"/>
        <s v="E02350"/>
        <s v="E02351"/>
        <s v="E02352"/>
        <s v="E02353"/>
        <s v="E02354"/>
        <s v="E02355"/>
        <s v="E02356"/>
        <s v="E02357"/>
        <s v="E02358"/>
        <s v="E02359"/>
        <s v="E02360"/>
        <s v="E02361"/>
        <s v="E02362"/>
        <s v="E02363"/>
        <s v="E02364"/>
        <s v="E02365"/>
        <s v="E02366"/>
        <s v="E02367"/>
        <s v="E02368"/>
        <s v="E02369"/>
        <s v="E02370"/>
        <s v="E02371"/>
        <s v="E02372"/>
        <s v="E02373"/>
        <s v="E02374"/>
        <s v="E02375"/>
        <s v="E02376"/>
        <s v="E02377"/>
        <s v="E02378"/>
        <s v="E02379"/>
        <s v="E02380"/>
        <s v="E02381"/>
        <s v="E02382"/>
        <s v="E02383"/>
        <s v="E02384"/>
        <s v="E02385"/>
        <s v="E02386"/>
        <s v="E02387"/>
        <s v="E02388"/>
        <s v="E02389"/>
        <s v="E02390"/>
        <s v="E02391"/>
        <s v="E02392"/>
        <s v="E02393"/>
        <s v="E02394"/>
        <s v="E02395"/>
        <s v="E02396"/>
        <s v="E02397"/>
        <s v="E02398"/>
        <s v="E02399"/>
        <s v="E02400"/>
        <s v="E02401"/>
        <s v="E02402"/>
        <s v="E02403"/>
        <s v="E02404"/>
        <s v="E02405"/>
        <s v="E02406"/>
        <s v="E02407"/>
        <s v="E02408"/>
        <s v="E02409"/>
        <s v="E02410"/>
        <s v="E02411"/>
        <s v="E02412"/>
        <s v="E02413"/>
        <s v="E02414"/>
        <s v="E02415"/>
        <s v="E02416"/>
        <s v="E02417"/>
        <s v="E02418"/>
        <s v="E02419"/>
        <s v="E02420"/>
        <s v="E02421"/>
        <s v="E02422"/>
        <s v="E02423"/>
        <s v="E02424"/>
        <s v="E02425"/>
        <s v="E02426"/>
        <s v="E02427"/>
        <s v="E02428"/>
        <s v="E02429"/>
        <s v="E02430"/>
        <s v="E02431"/>
        <s v="E02432"/>
        <s v="E02433"/>
        <s v="E02434"/>
        <s v="E02435"/>
        <s v="E02436"/>
        <s v="E02437"/>
        <s v="E02438"/>
        <s v="E02439"/>
        <s v="E02440"/>
        <s v="E02441"/>
        <s v="E02442"/>
        <s v="E02443"/>
        <s v="E02444"/>
        <s v="E02445"/>
        <s v="E02446"/>
        <s v="E02447"/>
        <s v="E02448"/>
        <s v="E02449"/>
        <s v="E02450"/>
        <s v="E02451"/>
        <s v="E02452"/>
        <s v="E02453"/>
        <s v="E02454"/>
        <s v="E02455"/>
        <s v="E02456"/>
        <s v="E02457"/>
        <s v="E02458"/>
        <s v="E02459"/>
        <s v="E02460"/>
        <s v="E02461"/>
        <s v="E02462"/>
        <s v="E02463"/>
        <s v="E02464"/>
        <s v="E02465"/>
        <s v="E02466"/>
        <s v="E02467"/>
        <s v="E02468"/>
        <s v="E02469"/>
        <s v="E02470"/>
        <s v="E02471"/>
        <s v="E02472"/>
        <s v="E02473"/>
        <s v="E02474"/>
        <s v="E02475"/>
        <s v="E02476"/>
        <s v="E02477"/>
        <s v="E02478"/>
        <s v="E02479"/>
        <s v="E02480"/>
        <s v="E02481"/>
        <s v="E02482"/>
        <s v="E02483"/>
        <s v="E02484"/>
        <s v="E02485"/>
        <s v="E02486"/>
        <s v="E02487"/>
        <s v="E02488"/>
        <s v="E02489"/>
        <s v="E02490"/>
        <s v="E02491"/>
        <s v="E02492"/>
        <s v="E02493"/>
        <s v="E02494"/>
        <s v="E02495"/>
        <s v="E02496"/>
        <s v="E02497"/>
        <s v="E02498"/>
        <s v="E02499"/>
        <s v="E02500"/>
        <s v="E02501"/>
        <s v="E02502"/>
        <s v="E02503"/>
        <s v="E02504"/>
        <s v="E02505"/>
        <s v="E02506"/>
        <s v="E02507"/>
        <s v="E02508"/>
        <s v="E02509"/>
        <s v="E02510"/>
        <s v="E02511"/>
        <s v="E02512"/>
        <s v="E02513"/>
        <s v="E02514"/>
        <s v="E02515"/>
        <s v="E02516"/>
        <s v="E02517"/>
        <s v="E02518"/>
        <s v="E02519"/>
        <s v="E02520"/>
        <s v="E02521"/>
        <s v="E02522"/>
        <s v="E02523"/>
        <s v="E02524"/>
        <s v="E02525"/>
        <s v="E02526"/>
        <s v="E02527"/>
        <s v="E02528"/>
        <s v="E02529"/>
        <s v="E02530"/>
        <s v="E02531"/>
        <s v="E02532"/>
        <s v="E02533"/>
        <s v="E02534"/>
        <s v="E02535"/>
        <s v="E02536"/>
        <s v="E02537"/>
        <s v="E02538"/>
        <s v="E02539"/>
        <s v="E02540"/>
        <s v="E02541"/>
        <s v="E02542"/>
        <s v="E02543"/>
        <s v="E02544"/>
        <s v="E02545"/>
        <s v="E02546"/>
        <s v="E02547"/>
        <s v="E02548"/>
        <s v="E02549"/>
        <s v="E02550"/>
        <s v="E02551"/>
        <s v="E02552"/>
        <s v="E02553"/>
        <s v="E02554"/>
        <s v="E02555"/>
        <s v="E02556"/>
        <s v="E02557"/>
        <s v="E02558"/>
        <s v="E02559"/>
        <s v="E02560"/>
        <s v="E02561"/>
        <s v="E02562"/>
        <s v="E02563"/>
        <s v="E02564"/>
        <s v="E02565"/>
        <s v="E02566"/>
        <s v="E02567"/>
        <s v="E02568"/>
        <s v="E02569"/>
        <s v="E02570"/>
        <s v="E02571"/>
        <s v="E02572"/>
        <s v="E02573"/>
        <s v="E02574"/>
        <s v="E02575"/>
        <s v="E02576"/>
        <s v="E02577"/>
        <s v="E02578"/>
        <s v="E02579"/>
        <s v="E02580"/>
        <s v="E02581"/>
        <s v="E02582"/>
        <s v="E02583"/>
        <s v="E02584"/>
        <s v="E02585"/>
        <s v="E02586"/>
        <s v="E02587"/>
        <s v="E02588"/>
        <s v="E02589"/>
        <s v="E02590"/>
        <s v="E02591"/>
        <s v="E02592"/>
        <s v="E02593"/>
        <s v="E02594"/>
        <s v="E02595"/>
        <s v="E02596"/>
        <s v="E02597"/>
        <s v="E02598"/>
        <s v="E02599"/>
        <s v="E02600"/>
        <s v="E02601"/>
        <s v="E02602"/>
        <s v="E02603"/>
        <s v="E02604"/>
        <s v="E02605"/>
        <s v="E02606"/>
        <s v="E02607"/>
        <s v="E02608"/>
        <s v="E02609"/>
        <s v="E02610"/>
        <s v="E02611"/>
        <s v="E02612"/>
        <s v="E02613"/>
        <s v="E02614"/>
        <s v="E02615"/>
        <s v="E02616"/>
        <s v="E02617"/>
        <s v="E02618"/>
        <s v="E02619"/>
        <s v="E02620"/>
        <s v="E02621"/>
        <s v="E02622"/>
        <s v="E02623"/>
        <s v="E02624"/>
        <s v="E02625"/>
        <s v="E02626"/>
        <s v="E02627"/>
        <s v="E02628"/>
        <s v="E02629"/>
        <s v="E02630"/>
        <s v="E02631"/>
        <s v="E02632"/>
        <s v="E02633"/>
        <s v="E02634"/>
        <s v="E02635"/>
        <s v="E02636"/>
        <s v="E02637"/>
        <s v="E02638"/>
        <s v="E02639"/>
        <s v="E02640"/>
        <s v="E02641"/>
        <s v="E02642"/>
        <s v="E02643"/>
        <s v="E02644"/>
        <s v="E02645"/>
        <s v="E02646"/>
        <s v="E02647"/>
        <s v="E02648"/>
        <s v="E02649"/>
        <s v="E02650"/>
        <s v="E02651"/>
        <s v="E02652"/>
        <s v="E02653"/>
        <s v="E02654"/>
        <s v="E02655"/>
        <s v="E02656"/>
        <s v="E02657"/>
        <s v="E02658"/>
        <s v="E02659"/>
        <s v="E02660"/>
        <s v="E02661"/>
        <s v="E02662"/>
        <s v="E02663"/>
        <s v="E02664"/>
        <s v="E02665"/>
        <s v="E02666"/>
        <s v="E02667"/>
        <s v="E02668"/>
        <s v="E02669"/>
        <s v="E02670"/>
        <s v="E02671"/>
        <s v="E02672"/>
        <s v="E02673"/>
        <s v="E02674"/>
        <s v="E02675"/>
        <s v="E02676"/>
        <s v="E02677"/>
        <s v="E02678"/>
        <s v="E02679"/>
        <s v="E02680"/>
        <s v="E02681"/>
        <s v="E02682"/>
        <s v="E02683"/>
        <s v="E02684"/>
        <s v="E02685"/>
        <s v="E02686"/>
        <s v="E02687"/>
        <s v="E02688"/>
        <s v="E02689"/>
        <s v="E02690"/>
        <s v="E02691"/>
        <s v="E02692"/>
        <s v="E02693"/>
        <s v="E02694"/>
        <s v="E02695"/>
        <s v="E02696"/>
        <s v="E02697"/>
        <s v="E02698"/>
        <s v="E02699"/>
        <s v="E02700"/>
        <s v="E02701"/>
        <s v="E02702"/>
        <s v="E02703"/>
        <s v="E02704"/>
        <s v="E02705"/>
        <s v="E02706"/>
        <s v="E02707"/>
        <s v="E02708"/>
        <s v="E02709"/>
        <s v="E02710"/>
        <s v="E02711"/>
        <s v="E02712"/>
        <s v="E02713"/>
        <s v="E02714"/>
        <s v="E02715"/>
        <s v="E02716"/>
        <s v="E02717"/>
        <s v="E02718"/>
        <s v="E02719"/>
        <s v="E02720"/>
        <s v="E02721"/>
        <s v="E02722"/>
        <s v="E02723"/>
        <s v="E02724"/>
        <s v="E02725"/>
        <s v="E02726"/>
        <s v="E02727"/>
        <s v="E02728"/>
        <s v="E02729"/>
        <s v="E02730"/>
        <s v="E02731"/>
        <s v="E02732"/>
        <s v="E02733"/>
        <s v="E02734"/>
        <s v="E02735"/>
        <s v="E02736"/>
        <s v="E02737"/>
        <s v="E02738"/>
        <s v="E02739"/>
        <s v="E02740"/>
        <s v="E02741"/>
        <s v="E02742"/>
        <s v="E02743"/>
        <s v="E02744"/>
        <s v="E02745"/>
        <s v="E02746"/>
        <s v="E02747"/>
        <s v="E02748"/>
        <s v="E02749"/>
        <s v="E02750"/>
        <s v="E02751"/>
        <s v="E02752"/>
        <s v="E02753"/>
        <s v="E02754"/>
        <s v="E02755"/>
        <s v="E02756"/>
        <s v="E02757"/>
        <s v="E02758"/>
        <s v="E02759"/>
        <s v="E02760"/>
        <s v="E02761"/>
        <s v="E02762"/>
        <s v="E02763"/>
        <s v="E02764"/>
        <s v="E02765"/>
        <s v="E02766"/>
        <s v="E02767"/>
        <s v="E02768"/>
        <s v="E02769"/>
        <s v="E02770"/>
        <s v="E02771"/>
        <s v="E02772"/>
        <s v="E02773"/>
        <s v="E02774"/>
        <s v="E02775"/>
        <s v="E02776"/>
        <s v="E02777"/>
        <s v="E02778"/>
        <s v="E02779"/>
        <s v="E02780"/>
        <s v="E02781"/>
        <s v="E02782"/>
        <s v="E02783"/>
        <s v="E02784"/>
        <s v="E02785"/>
        <s v="E02786"/>
        <s v="E02787"/>
        <s v="E02788"/>
        <s v="E02789"/>
        <s v="E02790"/>
        <s v="E02791"/>
        <s v="E02792"/>
        <s v="E02793"/>
        <s v="E02794"/>
        <s v="E02795"/>
        <s v="E02796"/>
        <s v="E02797"/>
        <s v="E02798"/>
        <s v="E02799"/>
        <s v="E02800"/>
        <s v="E02801"/>
        <s v="E02802"/>
        <s v="E02803"/>
        <s v="E02804"/>
        <s v="E02805"/>
        <s v="E02806"/>
        <s v="E02807"/>
        <s v="E02808"/>
        <s v="E02809"/>
        <s v="E02810"/>
        <s v="E02811"/>
        <s v="E02812"/>
        <s v="E02813"/>
        <s v="E02814"/>
        <s v="E02815"/>
        <s v="E02816"/>
        <s v="E02817"/>
        <s v="E02818"/>
        <s v="E02819"/>
        <s v="E02820"/>
        <s v="E02821"/>
        <s v="E02822"/>
        <s v="E02823"/>
        <s v="E02824"/>
        <s v="E02825"/>
        <s v="E02826"/>
        <s v="E02827"/>
        <s v="E02828"/>
        <s v="E02829"/>
        <s v="E02830"/>
        <s v="E02831"/>
        <s v="E02832"/>
        <s v="E02833"/>
        <s v="E02834"/>
        <s v="E02835"/>
        <s v="E02836"/>
        <s v="E02837"/>
        <s v="E02838"/>
        <s v="E02839"/>
        <s v="E02840"/>
        <s v="E02841"/>
        <s v="E02842"/>
        <s v="E02843"/>
        <s v="E02844"/>
        <s v="E02845"/>
        <s v="E02846"/>
        <s v="E02847"/>
        <s v="E02848"/>
        <s v="E02849"/>
        <s v="E02850"/>
        <s v="E02851"/>
        <s v="E02852"/>
        <s v="E02853"/>
        <s v="E02854"/>
        <s v="E02855"/>
        <s v="E02856"/>
        <s v="E02857"/>
        <s v="E02858"/>
        <s v="E02859"/>
        <s v="E02860"/>
        <s v="E02861"/>
        <s v="E02862"/>
        <s v="E02863"/>
        <s v="E02864"/>
        <s v="E02865"/>
        <s v="E02866"/>
        <s v="E02867"/>
        <s v="E02868"/>
        <s v="E02869"/>
        <s v="E02870"/>
        <s v="E02871"/>
        <s v="E02872"/>
        <s v="E02873"/>
        <s v="E02874"/>
        <s v="E02875"/>
        <s v="E02876"/>
        <s v="E02877"/>
        <s v="E02878"/>
        <s v="E02879"/>
        <s v="E02880"/>
        <s v="E02881"/>
        <s v="E02882"/>
        <s v="E02883"/>
        <s v="E02884"/>
        <s v="E02885"/>
        <s v="E02886"/>
        <s v="E02887"/>
        <s v="E02888"/>
        <s v="E02889"/>
        <s v="E02890"/>
        <s v="E02891"/>
        <s v="E02892"/>
        <s v="E02893"/>
        <s v="E02894"/>
        <s v="E02895"/>
        <s v="E02896"/>
        <s v="E02897"/>
        <s v="E02898"/>
        <s v="E02899"/>
        <s v="E02900"/>
        <s v="E02901"/>
        <s v="E02902"/>
        <s v="E02903"/>
        <s v="E02904"/>
        <s v="E02905"/>
        <s v="E02906"/>
        <s v="E02907"/>
        <s v="E02908"/>
        <s v="E02909"/>
        <s v="E02910"/>
        <s v="E02911"/>
        <s v="E02912"/>
        <s v="E02913"/>
        <s v="E02914"/>
        <s v="E02915"/>
        <s v="E02916"/>
        <s v="E02917"/>
        <s v="E02918"/>
        <s v="E02919"/>
        <s v="E02920"/>
        <s v="E02921"/>
        <s v="E02922"/>
        <s v="E02923"/>
        <s v="E02924"/>
        <s v="E02925"/>
        <s v="E02926"/>
        <s v="E02927"/>
        <s v="E02928"/>
        <s v="E02929"/>
        <s v="E02930"/>
        <s v="E02931"/>
        <s v="E02932"/>
        <s v="E02933"/>
        <s v="E02934"/>
        <s v="E02935"/>
        <s v="E02936"/>
        <s v="E02937"/>
        <s v="E02938"/>
        <s v="E02939"/>
        <s v="E02940"/>
        <s v="E02941"/>
        <s v="E02942"/>
        <s v="E02943"/>
        <s v="E02944"/>
        <s v="E02945"/>
        <s v="E02946"/>
        <s v="E02947"/>
        <s v="E02948"/>
        <s v="E02949"/>
        <s v="E02950"/>
        <s v="E02951"/>
        <s v="E02952"/>
        <s v="E02953"/>
        <s v="E02954"/>
        <s v="E02955"/>
        <s v="E02956"/>
        <s v="E02957"/>
        <s v="E02958"/>
        <s v="E02959"/>
        <s v="E02960"/>
        <s v="E02961"/>
        <s v="E02962"/>
        <s v="E02963"/>
        <s v="E02964"/>
        <s v="E02965"/>
        <s v="E02966"/>
        <s v="E02967"/>
        <s v="E02968"/>
        <s v="E02969"/>
        <s v="E02970"/>
        <s v="E02971"/>
        <s v="E02972"/>
        <s v="E02973"/>
        <s v="E02974"/>
        <s v="E02975"/>
        <s v="E02976"/>
        <s v="E02977"/>
        <s v="E02978"/>
        <s v="E02979"/>
        <s v="E02980"/>
        <s v="E02981"/>
        <s v="E02982"/>
        <s v="E02983"/>
        <s v="E02984"/>
        <s v="E02985"/>
        <s v="E02986"/>
        <s v="E02987"/>
        <s v="E02988"/>
        <s v="E02989"/>
        <s v="E02990"/>
        <s v="E02991"/>
        <s v="E02992"/>
        <s v="E02993"/>
        <s v="E02994"/>
        <s v="E02995"/>
        <s v="E02996"/>
        <s v="E02997"/>
        <s v="E02998"/>
        <s v="E02999"/>
        <s v="E03000"/>
        <s v="E03001"/>
      </sharedItems>
    </cacheField>
    <cacheField name="Full Name" numFmtId="0">
      <sharedItems/>
    </cacheField>
    <cacheField name="Job Title" numFmtId="0">
      <sharedItems count="33">
        <s v="Controls Engineer"/>
        <s v="Analyst"/>
        <s v="Network Administrator"/>
        <s v="IT Systems Architect"/>
        <s v="Director"/>
        <s v="Sr. Analyst"/>
        <s v="Analyst II"/>
        <s v="System Administrator "/>
        <s v="Manager"/>
        <s v="Systems Analyst"/>
        <s v="Sr. Manager"/>
        <s v="Vice President"/>
        <s v="Service Desk Analyst"/>
        <s v="Technical Architect"/>
        <s v="Account Representative"/>
        <s v="Business Partner"/>
        <s v="Test Engineer"/>
        <s v="IT Coordinator"/>
        <s v="Cloud Infrastructure Architect"/>
        <s v="Enterprise Architect"/>
        <s v="Computer Systems Manager"/>
        <s v="Automation Engineer"/>
        <s v="Solutions Architect"/>
        <s v="Sr. Business Partner"/>
        <s v="HRIS Analyst"/>
        <s v="Engineering Manager"/>
        <s v="Field Engineer"/>
        <s v="Network Engineer"/>
        <s v="Network Architect"/>
        <s v="Sr. Account Representative"/>
        <s v="Development Engineer"/>
        <s v="Quality Engineer"/>
        <s v="Operations Engineer"/>
      </sharedItems>
    </cacheField>
    <cacheField name="Department" numFmtId="0">
      <sharedItems count="7">
        <s v="Engineering"/>
        <s v="Sales"/>
        <s v="IT"/>
        <s v="Accounting"/>
        <s v="Finance"/>
        <s v="Marketing"/>
        <s v="Human Resources"/>
      </sharedItems>
    </cacheField>
    <cacheField name="Business Unit" numFmtId="0">
      <sharedItems count="5">
        <s v="Manufacturing"/>
        <s v="Corporate"/>
        <s v="Research &amp; Development"/>
        <s v="Specialty Products"/>
        <s v="Research &amp; _x000a__x000a_Development"/>
      </sharedItems>
    </cacheField>
    <cacheField name="Gender" numFmtId="0">
      <sharedItems count="2">
        <s v="Male"/>
        <s v="Female"/>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3-04-30T00:00:00" maxDate="2022-12-26T00:00:00" count="934">
        <d v="2022-02-05T00:00:00"/>
        <d v="2013-10-23T00:00:00"/>
        <d v="2019-03-24T00:00:00"/>
        <d v="2018-04-07T00:00:00"/>
        <d v="2005-06-18T00:00:00"/>
        <d v="2004-04-22T00:00:00"/>
        <d v="2009-06-27T00:00:00"/>
        <d v="1999-02-19T00:00:00"/>
        <d v="2011-09-09T00:00:00"/>
        <d v="2015-02-05T00:00:00"/>
        <d v="2003-10-12T00:00:00"/>
        <d v="2014-08-03T00:00:00"/>
        <d v="2017-11-15T00:00:00"/>
        <d v="2018-07-22T00:00:00"/>
        <d v="2021-03-24T00:00:00"/>
        <d v="1997-07-26T00:00:00"/>
        <d v="2010-08-05T00:00:00"/>
        <d v="2019-03-03T00:00:00"/>
        <d v="2017-11-11T00:00:00"/>
        <d v="2009-02-08T00:00:00"/>
        <d v="2015-11-16T00:00:00"/>
        <d v="2013-08-14T00:00:00"/>
        <d v="2018-10-21T00:00:00"/>
        <d v="2006-11-29T00:00:00"/>
        <d v="1997-10-27T00:00:00"/>
        <d v="2004-05-13T00:00:00"/>
        <d v="2020-11-24T00:00:00"/>
        <d v="2004-08-11T00:00:00"/>
        <d v="2017-05-13T00:00:00"/>
        <d v="2002-03-15T00:00:00"/>
        <d v="2001-08-13T00:00:00"/>
        <d v="2020-10-24T00:00:00"/>
        <d v="2017-12-04T00:00:00"/>
        <d v="2018-01-11T00:00:00"/>
        <d v="2022-09-07T00:00:00"/>
        <d v="2009-08-30T00:00:00"/>
        <d v="2015-09-23T00:00:00"/>
        <d v="2016-02-10T00:00:00"/>
        <d v="2021-11-13T00:00:00"/>
        <d v="2012-04-06T00:00:00"/>
        <d v="1998-09-26T00:00:00"/>
        <d v="2021-04-11T00:00:00"/>
        <d v="2005-11-10T00:00:00"/>
        <d v="2021-06-26T00:00:00"/>
        <d v="2005-01-26T00:00:00"/>
        <d v="2016-12-18T00:00:00"/>
        <d v="2011-05-08T00:00:00"/>
        <d v="2011-04-12T00:00:00"/>
        <d v="2022-01-01T00:00:00"/>
        <d v="2018-06-07T00:00:00"/>
        <d v="2021-05-18T00:00:00"/>
        <d v="2012-12-13T00:00:00"/>
        <d v="2001-07-26T00:00:00"/>
        <d v="2016-05-10T00:00:00"/>
        <d v="2002-01-27T00:00:00"/>
        <d v="2005-06-10T00:00:00"/>
        <d v="1993-11-24T00:00:00"/>
        <d v="1999-11-26T00:00:00"/>
        <d v="2019-10-02T00:00:00"/>
        <d v="2012-07-06T00:00:00"/>
        <d v="2010-08-18T00:00:00"/>
        <d v="2010-07-29T00:00:00"/>
        <d v="2008-08-25T00:00:00"/>
        <d v="2003-09-24T00:00:00"/>
        <d v="2021-05-16T00:00:00"/>
        <d v="2019-05-15T00:00:00"/>
        <d v="2009-07-05T00:00:00"/>
        <d v="2022-01-23T00:00:00"/>
        <d v="2015-06-17T00:00:00"/>
        <d v="2020-08-19T00:00:00"/>
        <d v="1993-07-17T00:00:00"/>
        <d v="2019-06-10T00:00:00"/>
        <d v="2020-07-11T00:00:00"/>
        <d v="2022-09-13T00:00:00"/>
        <d v="2004-01-17T00:00:00"/>
        <d v="2020-07-22T00:00:00"/>
        <d v="2007-02-16T00:00:00"/>
        <d v="2018-04-08T00:00:00"/>
        <d v="2020-12-02T00:00:00"/>
        <d v="2015-08-30T00:00:00"/>
        <d v="2012-05-20T00:00:00"/>
        <d v="1996-07-29T00:00:00"/>
        <d v="2021-06-03T00:00:00"/>
        <d v="2008-03-12T00:00:00"/>
        <d v="2021-11-16T00:00:00"/>
        <d v="2008-09-10T00:00:00"/>
        <d v="2016-08-05T00:00:00"/>
        <d v="2008-06-18T00:00:00"/>
        <d v="2015-03-16T00:00:00"/>
        <d v="2014-04-13T00:00:00"/>
        <d v="2011-10-30T00:00:00"/>
        <d v="2022-12-05T00:00:00"/>
        <d v="2003-06-17T00:00:00"/>
        <d v="2006-04-01T00:00:00"/>
        <d v="2015-08-20T00:00:00"/>
        <d v="2019-09-22T00:00:00"/>
        <d v="2020-02-07T00:00:00"/>
        <d v="2007-03-27T00:00:00"/>
        <d v="2016-06-18T00:00:00"/>
        <d v="2017-12-12T00:00:00"/>
        <d v="2012-05-13T00:00:00"/>
        <d v="2018-08-18T00:00:00"/>
        <d v="2022-03-14T00:00:00"/>
        <d v="2020-11-23T00:00:00"/>
        <d v="2000-01-21T00:00:00"/>
        <d v="2013-07-29T00:00:00"/>
        <d v="2022-12-12T00:00:00"/>
        <d v="2016-07-02T00:00:00"/>
        <d v="2013-10-03T00:00:00"/>
        <d v="2005-01-06T00:00:00"/>
        <d v="2021-03-04T00:00:00"/>
        <d v="2018-01-07T00:00:00"/>
        <d v="2003-08-28T00:00:00"/>
        <d v="2021-03-15T00:00:00"/>
        <d v="2002-02-25T00:00:00"/>
        <d v="2018-04-24T00:00:00"/>
        <d v="1993-10-01T00:00:00"/>
        <d v="2019-04-09T00:00:00"/>
        <d v="2022-03-16T00:00:00"/>
        <d v="2017-09-11T00:00:00"/>
        <d v="2011-07-24T00:00:00"/>
        <d v="2010-08-16T00:00:00"/>
        <d v="2013-07-25T00:00:00"/>
        <d v="2011-03-14T00:00:00"/>
        <d v="2021-01-09T00:00:00"/>
        <d v="2018-07-28T00:00:00"/>
        <d v="2019-08-04T00:00:00"/>
        <d v="2020-12-15T00:00:00"/>
        <d v="1996-08-20T00:00:00"/>
        <d v="2002-05-24T00:00:00"/>
        <d v="2007-01-28T00:00:00"/>
        <d v="2015-07-27T00:00:00"/>
        <d v="2013-08-28T00:00:00"/>
        <d v="2005-02-01T00:00:00"/>
        <d v="2008-02-29T00:00:00"/>
        <d v="2020-03-18T00:00:00"/>
        <d v="2021-08-13T00:00:00"/>
        <d v="2009-03-09T00:00:00"/>
        <d v="1998-09-25T00:00:00"/>
        <d v="2017-06-02T00:00:00"/>
        <d v="1995-10-31T00:00:00"/>
        <d v="2002-09-12T00:00:00"/>
        <d v="2019-11-14T00:00:00"/>
        <d v="2018-06-17T00:00:00"/>
        <d v="2013-08-10T00:00:00"/>
        <d v="2014-04-15T00:00:00"/>
        <d v="1996-07-10T00:00:00"/>
        <d v="2015-10-24T00:00:00"/>
        <d v="2007-06-22T00:00:00"/>
        <d v="2008-05-25T00:00:00"/>
        <d v="2007-05-05T00:00:00"/>
        <d v="2020-10-02T00:00:00"/>
        <d v="2021-11-22T00:00:00"/>
        <d v="2022-09-03T00:00:00"/>
        <d v="2004-01-18T00:00:00"/>
        <d v="2021-04-17T00:00:00"/>
        <d v="2021-01-02T00:00:00"/>
        <d v="1999-08-15T00:00:00"/>
        <d v="2022-08-12T00:00:00"/>
        <d v="2005-06-28T00:00:00"/>
        <d v="2018-03-06T00:00:00"/>
        <d v="2016-05-04T00:00:00"/>
        <d v="2022-02-27T00:00:00"/>
        <d v="2020-08-28T00:00:00"/>
        <d v="2022-04-18T00:00:00"/>
        <d v="2009-06-14T00:00:00"/>
        <d v="2012-09-05T00:00:00"/>
        <d v="2015-06-19T00:00:00"/>
        <d v="2018-08-05T00:00:00"/>
        <d v="2007-09-27T00:00:00"/>
        <d v="2003-05-27T00:00:00"/>
        <d v="2016-07-11T00:00:00"/>
        <d v="1994-06-27T00:00:00"/>
        <d v="2014-06-07T00:00:00"/>
        <d v="2015-12-30T00:00:00"/>
        <d v="2020-11-16T00:00:00"/>
        <d v="2021-01-11T00:00:00"/>
        <d v="2011-07-28T00:00:00"/>
        <d v="2006-10-22T00:00:00"/>
        <d v="2011-05-26T00:00:00"/>
        <d v="2014-01-24T00:00:00"/>
        <d v="2013-09-14T00:00:00"/>
        <d v="1995-04-10T00:00:00"/>
        <d v="2004-05-02T00:00:00"/>
        <d v="2019-10-28T00:00:00"/>
        <d v="2013-04-23T00:00:00"/>
        <d v="1999-12-22T00:00:00"/>
        <d v="2022-07-27T00:00:00"/>
        <d v="2015-09-13T00:00:00"/>
        <d v="2005-01-11T00:00:00"/>
        <d v="2021-05-23T00:00:00"/>
        <d v="2020-05-14T00:00:00"/>
        <d v="2015-11-13T00:00:00"/>
        <d v="2010-12-17T00:00:00"/>
        <d v="2008-12-27T00:00:00"/>
        <d v="2016-03-06T00:00:00"/>
        <d v="2014-01-08T00:00:00"/>
        <d v="2005-08-09T00:00:00"/>
        <d v="2010-04-04T00:00:00"/>
        <d v="1996-08-31T00:00:00"/>
        <d v="2003-02-16T00:00:00"/>
        <d v="2014-07-15T00:00:00"/>
        <d v="2001-04-19T00:00:00"/>
        <d v="2001-11-29T00:00:00"/>
        <d v="2021-11-28T00:00:00"/>
        <d v="2017-09-10T00:00:00"/>
        <d v="2013-01-18T00:00:00"/>
        <d v="2000-04-11T00:00:00"/>
        <d v="2020-08-23T00:00:00"/>
        <d v="2022-11-18T00:00:00"/>
        <d v="2003-11-07T00:00:00"/>
        <d v="2021-09-19T00:00:00"/>
        <d v="2011-07-30T00:00:00"/>
        <d v="2021-12-09T00:00:00"/>
        <d v="2004-08-12T00:00:00"/>
        <d v="2013-03-12T00:00:00"/>
        <d v="2019-10-09T00:00:00"/>
        <d v="2001-01-26T00:00:00"/>
        <d v="2021-03-21T00:00:00"/>
        <d v="2021-03-23T00:00:00"/>
        <d v="2022-12-07T00:00:00"/>
        <d v="2020-04-21T00:00:00"/>
        <d v="2006-12-26T00:00:00"/>
        <d v="1998-04-13T00:00:00"/>
        <d v="2010-07-09T00:00:00"/>
        <d v="2007-02-01T00:00:00"/>
        <d v="2014-11-08T00:00:00"/>
        <d v="2022-07-09T00:00:00"/>
        <d v="2020-03-13T00:00:00"/>
        <d v="2022-10-12T00:00:00"/>
        <d v="2021-08-12T00:00:00"/>
        <d v="2022-07-15T00:00:00"/>
        <d v="2017-01-09T00:00:00"/>
        <d v="2013-01-08T00:00:00"/>
        <d v="2014-05-11T00:00:00"/>
        <d v="2003-08-17T00:00:00"/>
        <d v="2012-05-30T00:00:00"/>
        <d v="2017-01-24T00:00:00"/>
        <d v="2020-10-04T00:00:00"/>
        <d v="1999-03-03T00:00:00"/>
        <d v="2014-08-23T00:00:00"/>
        <d v="2018-11-06T00:00:00"/>
        <d v="2013-09-20T00:00:00"/>
        <d v="1996-09-13T00:00:00"/>
        <d v="2009-11-14T00:00:00"/>
        <d v="2015-10-03T00:00:00"/>
        <d v="2020-04-13T00:00:00"/>
        <d v="2011-09-19T00:00:00"/>
        <d v="2017-05-07T00:00:00"/>
        <d v="1997-10-16T00:00:00"/>
        <d v="2019-02-12T00:00:00"/>
        <d v="2008-05-01T00:00:00"/>
        <d v="1999-02-21T00:00:00"/>
        <d v="2009-03-01T00:00:00"/>
        <d v="2014-10-28T00:00:00"/>
        <d v="2017-06-15T00:00:00"/>
        <d v="1996-04-15T00:00:00"/>
        <d v="2007-03-06T00:00:00"/>
        <d v="2015-01-11T00:00:00"/>
        <d v="1999-08-09T00:00:00"/>
        <d v="2010-12-20T00:00:00"/>
        <d v="2022-12-19T00:00:00"/>
        <d v="2012-07-16T00:00:00"/>
        <d v="2013-09-21T00:00:00"/>
        <d v="1999-01-01T00:00:00"/>
        <d v="2014-10-24T00:00:00"/>
        <d v="2004-11-14T00:00:00"/>
        <d v="2018-09-27T00:00:00"/>
        <d v="2015-05-10T00:00:00"/>
        <d v="2022-07-12T00:00:00"/>
        <d v="2005-09-05T00:00:00"/>
        <d v="2008-01-16T00:00:00"/>
        <d v="2022-04-21T00:00:00"/>
        <d v="2001-08-17T00:00:00"/>
        <d v="2013-07-17T00:00:00"/>
        <d v="2012-04-05T00:00:00"/>
        <d v="2022-04-14T00:00:00"/>
        <d v="2011-05-30T00:00:00"/>
        <d v="2021-06-06T00:00:00"/>
        <d v="2017-11-26T00:00:00"/>
        <d v="1999-02-08T00:00:00"/>
        <d v="2002-03-16T00:00:00"/>
        <d v="2005-06-16T00:00:00"/>
        <d v="1993-07-10T00:00:00"/>
        <d v="1997-01-10T00:00:00"/>
        <d v="2009-09-15T00:00:00"/>
        <d v="2020-02-10T00:00:00"/>
        <d v="2022-02-13T00:00:00"/>
        <d v="2020-12-19T00:00:00"/>
        <d v="2015-03-20T00:00:00"/>
        <d v="1996-10-01T00:00:00"/>
        <d v="2015-11-19T00:00:00"/>
        <d v="2005-12-05T00:00:00"/>
        <d v="2003-06-30T00:00:00"/>
        <d v="2006-06-27T00:00:00"/>
        <d v="2022-02-06T00:00:00"/>
        <d v="2021-01-22T00:00:00"/>
        <d v="2017-12-13T00:00:00"/>
        <d v="2015-12-17T00:00:00"/>
        <d v="1997-03-22T00:00:00"/>
        <d v="2018-10-29T00:00:00"/>
        <d v="2019-06-21T00:00:00"/>
        <d v="2020-01-27T00:00:00"/>
        <d v="2017-04-11T00:00:00"/>
        <d v="2011-08-14T00:00:00"/>
        <d v="2021-03-27T00:00:00"/>
        <d v="2013-04-18T00:00:00"/>
        <d v="2016-12-13T00:00:00"/>
        <d v="2015-07-11T00:00:00"/>
        <d v="2018-08-16T00:00:00"/>
        <d v="2022-10-20T00:00:00"/>
        <d v="2020-05-04T00:00:00"/>
        <d v="2017-06-05T00:00:00"/>
        <d v="2013-04-29T00:00:00"/>
        <d v="2016-02-07T00:00:00"/>
        <d v="2010-01-07T00:00:00"/>
        <d v="2018-12-15T00:00:00"/>
        <d v="2009-10-12T00:00:00"/>
        <d v="2021-10-09T00:00:00"/>
        <d v="2022-01-18T00:00:00"/>
        <d v="2022-06-27T00:00:00"/>
        <d v="1998-06-07T00:00:00"/>
        <d v="2022-06-13T00:00:00"/>
        <d v="2021-04-03T00:00:00"/>
        <d v="2005-10-27T00:00:00"/>
        <d v="2020-08-01T00:00:00"/>
        <d v="2012-03-02T00:00:00"/>
        <d v="2001-06-27T00:00:00"/>
        <d v="2015-04-20T00:00:00"/>
        <d v="2013-12-08T00:00:00"/>
        <d v="2010-06-26T00:00:00"/>
        <d v="2014-08-18T00:00:00"/>
        <d v="2019-01-14T00:00:00"/>
        <d v="2018-02-07T00:00:00"/>
        <d v="2021-05-11T00:00:00"/>
        <d v="2022-12-06T00:00:00"/>
        <d v="2016-12-14T00:00:00"/>
        <d v="2020-08-09T00:00:00"/>
        <d v="2022-01-19T00:00:00"/>
        <d v="2015-08-13T00:00:00"/>
        <d v="2020-12-17T00:00:00"/>
        <d v="2002-08-11T00:00:00"/>
        <d v="1993-05-29T00:00:00"/>
        <d v="2018-01-14T00:00:00"/>
        <d v="2009-07-10T00:00:00"/>
        <d v="2009-04-23T00:00:00"/>
        <d v="2014-06-19T00:00:00"/>
        <d v="2006-04-17T00:00:00"/>
        <d v="2019-07-21T00:00:00"/>
        <d v="2020-04-06T00:00:00"/>
        <d v="2004-06-12T00:00:00"/>
        <d v="2006-04-15T00:00:00"/>
        <d v="2022-04-11T00:00:00"/>
        <d v="2013-01-25T00:00:00"/>
        <d v="2021-09-07T00:00:00"/>
        <d v="2001-10-24T00:00:00"/>
        <d v="2010-05-26T00:00:00"/>
        <d v="2009-08-25T00:00:00"/>
        <d v="2012-02-22T00:00:00"/>
        <d v="1998-03-29T00:00:00"/>
        <d v="2012-09-15T00:00:00"/>
        <d v="2012-06-19T00:00:00"/>
        <d v="2012-09-28T00:00:00"/>
        <d v="2017-04-20T00:00:00"/>
        <d v="1997-12-24T00:00:00"/>
        <d v="2009-09-16T00:00:00"/>
        <d v="2020-09-22T00:00:00"/>
        <d v="2020-03-02T00:00:00"/>
        <d v="2022-01-09T00:00:00"/>
        <d v="2014-12-15T00:00:00"/>
        <d v="2013-09-08T00:00:00"/>
        <d v="2006-03-26T00:00:00"/>
        <d v="1997-01-22T00:00:00"/>
        <d v="2009-04-05T00:00:00"/>
        <d v="2020-05-26T00:00:00"/>
        <d v="2009-12-11T00:00:00"/>
        <d v="2022-06-16T00:00:00"/>
        <d v="2022-10-17T00:00:00"/>
        <d v="2021-10-28T00:00:00"/>
        <d v="2021-02-13T00:00:00"/>
        <d v="2020-05-28T00:00:00"/>
        <d v="2013-10-04T00:00:00"/>
        <d v="2010-02-05T00:00:00"/>
        <d v="2002-06-01T00:00:00"/>
        <d v="2011-01-26T00:00:00"/>
        <d v="2021-01-07T00:00:00"/>
        <d v="2005-12-26T00:00:00"/>
        <d v="2013-07-03T00:00:00"/>
        <d v="2019-12-02T00:00:00"/>
        <d v="2021-06-28T00:00:00"/>
        <d v="2009-10-24T00:00:00"/>
        <d v="2002-12-25T00:00:00"/>
        <d v="2019-12-29T00:00:00"/>
        <d v="2016-03-20T00:00:00"/>
        <d v="2019-07-15T00:00:00"/>
        <d v="1993-05-11T00:00:00"/>
        <d v="2013-04-13T00:00:00"/>
        <d v="2005-02-15T00:00:00"/>
        <d v="2020-11-28T00:00:00"/>
        <d v="2019-09-15T00:00:00"/>
        <d v="2019-09-28T00:00:00"/>
        <d v="2008-03-28T00:00:00"/>
        <d v="2002-07-29T00:00:00"/>
        <d v="2021-05-28T00:00:00"/>
        <d v="2002-04-01T00:00:00"/>
        <d v="2013-02-12T00:00:00"/>
        <d v="1993-05-13T00:00:00"/>
        <d v="1997-12-17T00:00:00"/>
        <d v="2016-12-23T00:00:00"/>
        <d v="2018-10-05T00:00:00"/>
        <d v="2018-04-17T00:00:00"/>
        <d v="1993-07-25T00:00:00"/>
        <d v="1999-04-02T00:00:00"/>
        <d v="2019-10-07T00:00:00"/>
        <d v="2020-11-10T00:00:00"/>
        <d v="2013-08-21T00:00:00"/>
        <d v="2007-06-15T00:00:00"/>
        <d v="2007-01-25T00:00:00"/>
        <d v="2017-02-22T00:00:00"/>
        <d v="2007-08-20T00:00:00"/>
        <d v="2017-05-23T00:00:00"/>
        <d v="2016-07-29T00:00:00"/>
        <d v="2018-11-29T00:00:00"/>
        <d v="2004-02-06T00:00:00"/>
        <d v="2020-07-12T00:00:00"/>
        <d v="2015-03-18T00:00:00"/>
        <d v="2018-08-25T00:00:00"/>
        <d v="2022-06-24T00:00:00"/>
        <d v="2015-05-14T00:00:00"/>
        <d v="2020-03-27T00:00:00"/>
        <d v="2011-02-27T00:00:00"/>
        <d v="2021-01-21T00:00:00"/>
        <d v="2011-11-23T00:00:00"/>
        <d v="2009-08-18T00:00:00"/>
        <d v="2009-11-08T00:00:00"/>
        <d v="2000-06-30T00:00:00"/>
        <d v="2019-04-10T00:00:00"/>
        <d v="2022-03-08T00:00:00"/>
        <d v="2006-08-27T00:00:00"/>
        <d v="2004-04-16T00:00:00"/>
        <d v="2012-03-28T00:00:00"/>
        <d v="2006-09-17T00:00:00"/>
        <d v="2015-01-18T00:00:00"/>
        <d v="2014-11-20T00:00:00"/>
        <d v="2008-07-30T00:00:00"/>
        <d v="2007-11-27T00:00:00"/>
        <d v="2012-11-16T00:00:00"/>
        <d v="2018-07-27T00:00:00"/>
        <d v="2000-05-20T00:00:00"/>
        <d v="2017-07-23T00:00:00"/>
        <d v="2004-10-26T00:00:00"/>
        <d v="2011-08-29T00:00:00"/>
        <d v="2018-05-09T00:00:00"/>
        <d v="2020-10-20T00:00:00"/>
        <d v="1998-02-07T00:00:00"/>
        <d v="2006-03-28T00:00:00"/>
        <d v="2017-10-23T00:00:00"/>
        <d v="2017-04-12T00:00:00"/>
        <d v="2019-12-18T00:00:00"/>
        <d v="2017-07-16T00:00:00"/>
        <d v="2022-05-05T00:00:00"/>
        <d v="2004-07-22T00:00:00"/>
        <d v="2020-08-05T00:00:00"/>
        <d v="2019-08-16T00:00:00"/>
        <d v="2017-03-08T00:00:00"/>
        <d v="2002-07-20T00:00:00"/>
        <d v="2002-12-20T00:00:00"/>
        <d v="2007-11-05T00:00:00"/>
        <d v="2002-02-18T00:00:00"/>
        <d v="1994-11-08T00:00:00"/>
        <d v="2013-12-18T00:00:00"/>
        <d v="2022-01-17T00:00:00"/>
        <d v="2020-02-13T00:00:00"/>
        <d v="2008-08-10T00:00:00"/>
        <d v="1997-03-01T00:00:00"/>
        <d v="1998-07-21T00:00:00"/>
        <d v="2020-01-14T00:00:00"/>
        <d v="2018-10-09T00:00:00"/>
        <d v="2008-04-12T00:00:00"/>
        <d v="1997-05-12T00:00:00"/>
        <d v="2021-09-05T00:00:00"/>
        <d v="2013-12-20T00:00:00"/>
        <d v="2016-11-03T00:00:00"/>
        <d v="2012-08-12T00:00:00"/>
        <d v="2017-12-18T00:00:00"/>
        <d v="2022-05-15T00:00:00"/>
        <d v="2001-05-11T00:00:00"/>
        <d v="2009-08-22T00:00:00"/>
        <d v="2006-07-11T00:00:00"/>
        <d v="1998-02-28T00:00:00"/>
        <d v="2009-07-11T00:00:00"/>
        <d v="2016-08-23T00:00:00"/>
        <d v="2011-04-11T00:00:00"/>
        <d v="2012-12-16T00:00:00"/>
        <d v="2009-01-23T00:00:00"/>
        <d v="2022-10-13T00:00:00"/>
        <d v="2003-06-24T00:00:00"/>
        <d v="2003-10-28T00:00:00"/>
        <d v="2021-04-15T00:00:00"/>
        <d v="2014-11-05T00:00:00"/>
        <d v="2018-05-21T00:00:00"/>
        <d v="2021-02-23T00:00:00"/>
        <d v="2016-06-11T00:00:00"/>
        <d v="2022-05-06T00:00:00"/>
        <d v="2017-11-19T00:00:00"/>
        <d v="2018-10-28T00:00:00"/>
        <d v="1997-09-28T00:00:00"/>
        <d v="2020-11-15T00:00:00"/>
        <d v="2022-08-05T00:00:00"/>
        <d v="2019-07-02T00:00:00"/>
        <d v="1997-07-15T00:00:00"/>
        <d v="2001-08-10T00:00:00"/>
        <d v="2018-12-24T00:00:00"/>
        <d v="2021-09-13T00:00:00"/>
        <d v="2005-04-01T00:00:00"/>
        <d v="1995-11-13T00:00:00"/>
        <d v="2016-09-19T00:00:00"/>
        <d v="2018-05-23T00:00:00"/>
        <d v="2016-02-15T00:00:00"/>
        <d v="2016-01-30T00:00:00"/>
        <d v="2007-08-08T00:00:00"/>
        <d v="2001-03-01T00:00:00"/>
        <d v="2009-03-03T00:00:00"/>
        <d v="2008-05-19T00:00:00"/>
        <d v="2014-09-24T00:00:00"/>
        <d v="2015-01-29T00:00:00"/>
        <d v="2012-12-03T00:00:00"/>
        <d v="2018-11-16T00:00:00"/>
        <d v="2017-02-15T00:00:00"/>
        <d v="2017-12-28T00:00:00"/>
        <d v="2010-02-21T00:00:00"/>
        <d v="2008-10-04T00:00:00"/>
        <d v="2011-08-26T00:00:00"/>
        <d v="2021-09-23T00:00:00"/>
        <d v="1993-06-27T00:00:00"/>
        <d v="2007-10-31T00:00:00"/>
        <d v="2011-05-13T00:00:00"/>
        <d v="2015-08-23T00:00:00"/>
        <d v="2019-08-07T00:00:00"/>
        <d v="2010-03-04T00:00:00"/>
        <d v="2022-02-07T00:00:00"/>
        <d v="2021-12-04T00:00:00"/>
        <d v="1993-09-10T00:00:00"/>
        <d v="1997-09-15T00:00:00"/>
        <d v="2004-02-22T00:00:00"/>
        <d v="2012-02-06T00:00:00"/>
        <d v="2010-10-25T00:00:00"/>
        <d v="2022-04-10T00:00:00"/>
        <d v="1999-03-01T00:00:00"/>
        <d v="2008-09-17T00:00:00"/>
        <d v="2022-09-01T00:00:00"/>
        <d v="1999-06-24T00:00:00"/>
        <d v="2005-03-19T00:00:00"/>
        <d v="2021-09-09T00:00:00"/>
        <d v="2021-04-13T00:00:00"/>
        <d v="2014-11-27T00:00:00"/>
        <d v="2022-03-21T00:00:00"/>
        <d v="2010-05-07T00:00:00"/>
        <d v="2010-01-13T00:00:00"/>
        <d v="2020-01-26T00:00:00"/>
        <d v="2000-03-29T00:00:00"/>
        <d v="2021-06-13T00:00:00"/>
        <d v="2019-04-28T00:00:00"/>
        <d v="2001-01-06T00:00:00"/>
        <d v="2001-10-27T00:00:00"/>
        <d v="2017-07-07T00:00:00"/>
        <d v="2021-07-12T00:00:00"/>
        <d v="2012-09-08T00:00:00"/>
        <d v="2022-08-07T00:00:00"/>
        <d v="2019-06-11T00:00:00"/>
        <d v="2018-12-16T00:00:00"/>
        <d v="2008-04-11T00:00:00"/>
        <d v="2019-08-22T00:00:00"/>
        <d v="2012-05-23T00:00:00"/>
        <d v="1999-08-20T00:00:00"/>
        <d v="2020-09-13T00:00:00"/>
        <d v="2018-09-28T00:00:00"/>
        <d v="2004-05-17T00:00:00"/>
        <d v="2009-10-04T00:00:00"/>
        <d v="2019-09-06T00:00:00"/>
        <d v="2018-05-18T00:00:00"/>
        <d v="2015-04-28T00:00:00"/>
        <d v="2006-07-12T00:00:00"/>
        <d v="2017-03-16T00:00:00"/>
        <d v="2021-12-03T00:00:00"/>
        <d v="2011-04-18T00:00:00"/>
        <d v="2022-11-11T00:00:00"/>
        <d v="2016-04-12T00:00:00"/>
        <d v="2003-03-15T00:00:00"/>
        <d v="1996-08-26T00:00:00"/>
        <d v="2010-03-15T00:00:00"/>
        <d v="2018-12-29T00:00:00"/>
        <d v="2002-04-24T00:00:00"/>
        <d v="2014-04-24T00:00:00"/>
        <d v="2016-08-10T00:00:00"/>
        <d v="2003-07-13T00:00:00"/>
        <d v="2022-07-20T00:00:00"/>
        <d v="2018-06-29T00:00:00"/>
        <d v="2003-09-30T00:00:00"/>
        <d v="2006-01-30T00:00:00"/>
        <d v="2022-03-02T00:00:00"/>
        <d v="2011-11-17T00:00:00"/>
        <d v="2005-02-09T00:00:00"/>
        <d v="2018-02-24T00:00:00"/>
        <d v="2009-01-11T00:00:00"/>
        <d v="2011-06-19T00:00:00"/>
        <d v="2019-04-15T00:00:00"/>
        <d v="1998-01-29T00:00:00"/>
        <d v="2021-01-10T00:00:00"/>
        <d v="2022-11-03T00:00:00"/>
        <d v="2021-12-17T00:00:00"/>
        <d v="2011-12-15T00:00:00"/>
        <d v="2020-05-22T00:00:00"/>
        <d v="2017-01-07T00:00:00"/>
        <d v="2018-07-18T00:00:00"/>
        <d v="2019-09-21T00:00:00"/>
        <d v="2002-04-12T00:00:00"/>
        <d v="2019-09-20T00:00:00"/>
        <d v="2005-11-26T00:00:00"/>
        <d v="2007-07-19T00:00:00"/>
        <d v="2003-05-10T00:00:00"/>
        <d v="2013-06-29T00:00:00"/>
        <d v="2014-08-09T00:00:00"/>
        <d v="2021-12-28T00:00:00"/>
        <d v="2020-08-16T00:00:00"/>
        <d v="2021-11-01T00:00:00"/>
        <d v="2013-05-17T00:00:00"/>
        <d v="2003-01-06T00:00:00"/>
        <d v="2010-05-16T00:00:00"/>
        <d v="1995-03-21T00:00:00"/>
        <d v="2020-08-03T00:00:00"/>
        <d v="1997-08-22T00:00:00"/>
        <d v="2004-06-06T00:00:00"/>
        <d v="2015-09-17T00:00:00"/>
        <d v="1999-03-29T00:00:00"/>
        <d v="2012-12-17T00:00:00"/>
        <d v="2020-08-21T00:00:00"/>
        <d v="2000-07-26T00:00:00"/>
        <d v="2014-01-07T00:00:00"/>
        <d v="2022-02-15T00:00:00"/>
        <d v="2020-11-22T00:00:00"/>
        <d v="2018-11-08T00:00:00"/>
        <d v="2012-04-25T00:00:00"/>
        <d v="2003-02-24T00:00:00"/>
        <d v="2001-03-19T00:00:00"/>
        <d v="2021-05-14T00:00:00"/>
        <d v="1999-02-23T00:00:00"/>
        <d v="2018-04-09T00:00:00"/>
        <d v="2015-12-20T00:00:00"/>
        <d v="2001-11-21T00:00:00"/>
        <d v="2011-08-30T00:00:00"/>
        <d v="2021-03-05T00:00:00"/>
        <d v="2017-01-03T00:00:00"/>
        <d v="2018-11-10T00:00:00"/>
        <d v="2019-05-26T00:00:00"/>
        <d v="2021-03-10T00:00:00"/>
        <d v="2008-06-25T00:00:00"/>
        <d v="1994-07-05T00:00:00"/>
        <d v="2008-09-26T00:00:00"/>
        <d v="2013-09-17T00:00:00"/>
        <d v="2021-07-04T00:00:00"/>
        <d v="2014-12-29T00:00:00"/>
        <d v="2017-04-18T00:00:00"/>
        <d v="2017-01-06T00:00:00"/>
        <d v="2005-12-22T00:00:00"/>
        <d v="2002-05-06T00:00:00"/>
        <d v="2006-12-20T00:00:00"/>
        <d v="2020-03-06T00:00:00"/>
        <d v="1998-03-06T00:00:00"/>
        <d v="2021-06-17T00:00:00"/>
        <d v="2015-05-06T00:00:00"/>
        <d v="2011-09-16T00:00:00"/>
        <d v="2020-01-22T00:00:00"/>
        <d v="1995-05-16T00:00:00"/>
        <d v="2019-10-15T00:00:00"/>
        <d v="2005-03-28T00:00:00"/>
        <d v="2018-08-28T00:00:00"/>
        <d v="2019-04-26T00:00:00"/>
        <d v="2018-06-23T00:00:00"/>
        <d v="2021-09-02T00:00:00"/>
        <d v="2022-09-12T00:00:00"/>
        <d v="1994-04-20T00:00:00"/>
        <d v="2012-01-15T00:00:00"/>
        <d v="2018-06-21T00:00:00"/>
        <d v="2021-11-19T00:00:00"/>
        <d v="2019-03-27T00:00:00"/>
        <d v="2012-01-20T00:00:00"/>
        <d v="2005-10-17T00:00:00"/>
        <d v="2018-10-06T00:00:00"/>
        <d v="2014-11-23T00:00:00"/>
        <d v="2011-07-13T00:00:00"/>
        <d v="2010-02-20T00:00:00"/>
        <d v="2018-09-13T00:00:00"/>
        <d v="2020-05-07T00:00:00"/>
        <d v="2016-08-06T00:00:00"/>
        <d v="2020-10-09T00:00:00"/>
        <d v="2008-12-19T00:00:00"/>
        <d v="2018-09-21T00:00:00"/>
        <d v="2012-03-30T00:00:00"/>
        <d v="2015-11-08T00:00:00"/>
        <d v="2019-01-08T00:00:00"/>
        <d v="2020-06-28T00:00:00"/>
        <d v="2003-12-13T00:00:00"/>
        <d v="2018-10-13T00:00:00"/>
        <d v="2022-01-08T00:00:00"/>
        <d v="2013-02-24T00:00:00"/>
        <d v="2002-12-23T00:00:00"/>
        <d v="1993-04-30T00:00:00"/>
        <d v="2016-11-29T00:00:00"/>
        <d v="2015-06-15T00:00:00"/>
        <d v="2021-11-18T00:00:00"/>
        <d v="1994-09-04T00:00:00"/>
        <d v="2009-01-30T00:00:00"/>
        <d v="2022-12-25T00:00:00"/>
        <d v="2021-02-10T00:00:00"/>
        <d v="2015-02-10T00:00:00"/>
        <d v="2011-05-01T00:00:00"/>
        <d v="2000-06-23T00:00:00"/>
        <d v="1998-11-30T00:00:00"/>
        <d v="2004-12-08T00:00:00"/>
        <d v="2021-03-11T00:00:00"/>
        <d v="2010-11-17T00:00:00"/>
        <d v="2003-02-25T00:00:00"/>
        <d v="2020-02-18T00:00:00"/>
        <d v="2022-05-07T00:00:00"/>
        <d v="2012-04-08T00:00:00"/>
        <d v="2009-04-09T00:00:00"/>
        <d v="2018-09-20T00:00:00"/>
        <d v="2004-04-07T00:00:00"/>
        <d v="2012-09-10T00:00:00"/>
        <d v="2006-09-30T00:00:00"/>
        <d v="2004-02-12T00:00:00"/>
        <d v="2018-12-12T00:00:00"/>
        <d v="2022-10-07T00:00:00"/>
        <d v="1998-02-16T00:00:00"/>
        <d v="2014-07-11T00:00:00"/>
        <d v="2015-04-12T00:00:00"/>
        <d v="2005-07-17T00:00:00"/>
        <d v="2021-09-15T00:00:00"/>
        <d v="2021-12-08T00:00:00"/>
        <d v="1999-05-24T00:00:00"/>
        <d v="2013-02-08T00:00:00"/>
        <d v="2022-10-27T00:00:00"/>
        <d v="2020-11-04T00:00:00"/>
        <d v="2021-12-01T00:00:00"/>
        <d v="2020-08-26T00:00:00"/>
        <d v="2004-07-20T00:00:00"/>
        <d v="2009-03-25T00:00:00"/>
        <d v="2022-05-24T00:00:00"/>
        <d v="2022-02-01T00:00:00"/>
        <d v="2021-02-11T00:00:00"/>
        <d v="2003-03-12T00:00:00"/>
        <d v="2007-05-21T00:00:00"/>
        <d v="2019-11-29T00:00:00"/>
        <d v="2021-08-24T00:00:00"/>
        <d v="1994-12-26T00:00:00"/>
        <d v="2016-11-21T00:00:00"/>
        <d v="2015-12-26T00:00:00"/>
        <d v="2010-09-29T00:00:00"/>
        <d v="2019-03-18T00:00:00"/>
        <d v="2001-12-15T00:00:00"/>
        <d v="2016-12-03T00:00:00"/>
        <d v="2011-03-25T00:00:00"/>
        <d v="2015-02-07T00:00:00"/>
        <d v="2013-03-22T00:00:00"/>
        <d v="2013-07-26T00:00:00"/>
        <d v="2007-05-10T00:00:00"/>
        <d v="2022-09-11T00:00:00"/>
        <d v="2003-09-28T00:00:00"/>
        <d v="2021-05-04T00:00:00"/>
        <d v="2000-01-29T00:00:00"/>
        <d v="2015-01-12T00:00:00"/>
        <d v="2013-10-26T00:00:00"/>
        <d v="2006-01-07T00:00:00"/>
        <d v="2016-08-24T00:00:00"/>
        <d v="1997-10-14T00:00:00"/>
        <d v="2008-02-09T00:00:00"/>
        <d v="1997-07-10T00:00:00"/>
        <d v="2005-01-17T00:00:00"/>
        <d v="1999-05-22T00:00:00"/>
        <d v="2014-08-10T00:00:00"/>
        <d v="2000-01-27T00:00:00"/>
        <d v="1993-12-08T00:00:00"/>
        <d v="2010-01-12T00:00:00"/>
        <d v="2021-01-15T00:00:00"/>
        <d v="2014-09-08T00:00:00"/>
        <d v="2022-10-23T00:00:00"/>
        <d v="2003-05-13T00:00:00"/>
        <d v="2007-03-03T00:00:00"/>
        <d v="2014-04-19T00:00:00"/>
        <d v="2020-02-16T00:00:00"/>
        <d v="2010-03-05T00:00:00"/>
        <d v="2015-03-12T00:00:00"/>
        <d v="2010-06-04T00:00:00"/>
        <d v="2000-12-29T00:00:00"/>
        <d v="2008-05-21T00:00:00"/>
        <d v="2008-03-03T00:00:00"/>
        <d v="2009-04-17T00:00:00"/>
        <d v="2011-04-22T00:00:00"/>
        <d v="2014-01-28T00:00:00"/>
        <d v="2011-04-09T00:00:00"/>
        <d v="2021-10-05T00:00:00"/>
        <d v="2015-01-21T00:00:00"/>
        <d v="2007-09-22T00:00:00"/>
        <d v="2019-11-28T00:00:00"/>
        <d v="2006-09-11T00:00:00"/>
        <d v="2020-04-27T00:00:00"/>
        <d v="2005-09-12T00:00:00"/>
        <d v="2012-11-24T00:00:00"/>
        <d v="2012-01-10T00:00:00"/>
        <d v="2009-10-11T00:00:00"/>
        <d v="2010-03-24T00:00:00"/>
        <d v="2020-09-02T00:00:00"/>
        <d v="2014-10-15T00:00:00"/>
        <d v="2008-06-27T00:00:00"/>
        <d v="2010-06-05T00:00:00"/>
        <d v="2001-06-17T00:00:00"/>
        <d v="2016-10-23T00:00:00"/>
        <d v="2000-10-15T00:00:00"/>
        <d v="2009-01-27T00:00:00"/>
        <d v="2021-11-10T00:00:00"/>
        <d v="2006-06-30T00:00:00"/>
        <d v="2022-07-02T00:00:00"/>
        <d v="2012-06-07T00:00:00"/>
        <d v="2020-05-19T00:00:00"/>
        <d v="1994-07-12T00:00:00"/>
        <d v="2012-04-27T00:00:00"/>
        <d v="2021-08-09T00:00:00"/>
        <d v="2016-12-04T00:00:00"/>
        <d v="2022-01-06T00:00:00"/>
        <d v="2022-11-19T00:00:00"/>
        <d v="2014-12-07T00:00:00"/>
        <d v="1997-11-19T00:00:00"/>
        <d v="2012-03-11T00:00:00"/>
        <d v="2010-01-09T00:00:00"/>
        <d v="2016-12-20T00:00:00"/>
        <d v="2018-12-25T00:00:00"/>
        <d v="2014-02-21T00:00:00"/>
        <d v="2003-12-15T00:00:00"/>
        <d v="2019-03-28T00:00:00"/>
        <d v="2011-12-07T00:00:00"/>
        <d v="2018-07-19T00:00:00"/>
        <d v="2019-10-13T00:00:00"/>
        <d v="1997-12-12T00:00:00"/>
        <d v="2017-04-21T00:00:00"/>
        <d v="1993-06-25T00:00:00"/>
        <d v="2001-06-29T00:00:00"/>
        <d v="2017-04-24T00:00:00"/>
        <d v="2002-05-23T00:00:00"/>
        <d v="2010-10-10T00:00:00"/>
        <d v="2015-03-04T00:00:00"/>
        <d v="2018-03-12T00:00:00"/>
        <d v="2011-01-07T00:00:00"/>
        <d v="2005-11-18T00:00:00"/>
        <d v="1995-05-01T00:00:00"/>
        <d v="2004-08-30T00:00:00"/>
        <d v="2000-04-28T00:00:00"/>
        <d v="1994-08-15T00:00:00"/>
        <d v="2018-10-07T00:00:00"/>
        <d v="2009-05-16T00:00:00"/>
        <d v="2022-04-09T00:00:00"/>
        <d v="2021-02-18T00:00:00"/>
        <d v="1996-09-08T00:00:00"/>
        <d v="2010-12-27T00:00:00"/>
        <d v="2018-03-03T00:00:00"/>
        <d v="2021-07-18T00:00:00"/>
        <d v="1996-07-09T00:00:00"/>
        <d v="2011-03-11T00:00:00"/>
        <d v="2015-10-19T00:00:00"/>
        <d v="2015-03-09T00:00:00"/>
        <d v="2021-05-13T00:00:00"/>
        <d v="2019-07-12T00:00:00"/>
        <d v="2014-04-20T00:00:00"/>
        <d v="2011-07-09T00:00:00"/>
        <d v="2013-12-16T00:00:00"/>
        <d v="2012-03-20T00:00:00"/>
        <d v="2007-11-12T00:00:00"/>
        <d v="2012-01-23T00:00:00"/>
        <d v="2019-03-14T00:00:00"/>
        <d v="2012-02-07T00:00:00"/>
        <d v="2012-05-22T00:00:00"/>
        <d v="2006-08-19T00:00:00"/>
        <d v="1993-07-05T00:00:00"/>
        <d v="2020-05-23T00:00:00"/>
        <d v="2006-06-28T00:00:00"/>
        <d v="2021-06-09T00:00:00"/>
        <d v="2019-01-13T00:00:00"/>
        <d v="2000-05-19T00:00:00"/>
        <d v="2007-05-08T00:00:00"/>
        <d v="2009-04-22T00:00:00"/>
        <d v="2003-02-21T00:00:00"/>
        <d v="2005-08-13T00:00:00"/>
        <d v="2002-07-14T00:00:00"/>
        <d v="2004-03-08T00:00:00"/>
        <d v="1999-10-15T00:00:00"/>
        <d v="2011-11-11T00:00:00"/>
        <d v="2014-04-05T00:00:00"/>
        <d v="2011-05-19T00:00:00"/>
        <d v="1996-01-23T00:00:00"/>
        <d v="2018-02-20T00:00:00"/>
        <d v="2017-05-04T00:00:00"/>
        <d v="2005-06-01T00:00:00"/>
        <d v="2015-11-26T00:00:00"/>
        <d v="2022-07-08T00:00:00"/>
        <d v="2021-10-03T00:00:00"/>
        <d v="2020-10-25T00:00:00"/>
        <d v="2008-08-13T00:00:00"/>
        <d v="2006-03-17T00:00:00"/>
        <d v="2008-08-20T00:00:00"/>
        <d v="2000-01-22T00:00:00"/>
        <d v="2019-06-07T00:00:00"/>
        <d v="2011-09-13T00:00:00"/>
        <d v="2012-05-05T00:00:00"/>
        <d v="2020-08-13T00:00:00"/>
        <d v="2016-09-07T00:00:00"/>
        <d v="2015-10-17T00:00:00"/>
        <d v="2018-12-20T00:00:00"/>
        <d v="2014-10-04T00:00:00"/>
        <d v="1999-01-08T00:00:00"/>
        <d v="2008-07-27T00:00:00"/>
        <d v="2021-05-05T00:00:00"/>
        <d v="2015-03-15T00:00:00"/>
        <d v="1997-04-17T00:00:00"/>
        <d v="2007-08-24T00:00:00"/>
        <d v="1993-11-19T00:00:00"/>
        <d v="2021-02-25T00:00:00"/>
        <d v="2021-05-25T00:00:00"/>
        <d v="2014-09-22T00:00:00"/>
        <d v="2012-10-28T00:00:00"/>
        <d v="2007-08-28T00:00:00"/>
        <d v="2012-11-28T00:00:00"/>
        <d v="2010-06-13T00:00:00"/>
        <d v="2018-08-27T00:00:00"/>
        <d v="2021-02-08T00:00:00"/>
      </sharedItems>
      <fieldGroup par="18"/>
    </cacheField>
    <cacheField name="Annual Salary" numFmtId="166">
      <sharedItems containsSemiMixedTypes="0" containsString="0" containsNumber="1" containsInteger="1" minValue="500" maxValue="1000"/>
    </cacheField>
    <cacheField name="Bonus %" numFmtId="165">
      <sharedItems containsSemiMixedTypes="0" containsString="0" containsNumber="1" minValue="0" maxValue="0.4"/>
    </cacheField>
    <cacheField name="Country" numFmtId="0">
      <sharedItems count="3">
        <s v="United States"/>
        <s v="China"/>
        <s v="Brazil"/>
      </sharedItems>
    </cacheField>
    <cacheField name="City" numFmtId="0">
      <sharedItems count="13">
        <s v="Columbus"/>
        <s v="Chicago"/>
        <s v="Shanghai"/>
        <s v="Seattle"/>
        <s v="Austin"/>
        <s v="Phoenix"/>
        <s v="Chongqing"/>
        <s v="Chengdu"/>
        <s v="Miami"/>
        <s v="Beijing"/>
        <s v="Rio de Janeiro"/>
        <s v="Sao Paulo"/>
        <s v="Manaus"/>
      </sharedItems>
    </cacheField>
    <cacheField name="Column1" numFmtId="0">
      <sharedItems containsBlank="1"/>
    </cacheField>
    <cacheField name="Column2" numFmtId="0">
      <sharedItems containsBlank="1"/>
    </cacheField>
    <cacheField name="Column3" numFmtId="0">
      <sharedItems containsBlank="1"/>
    </cacheField>
    <cacheField name="Column4" numFmtId="0">
      <sharedItems containsNonDate="0" containsString="0" containsBlank="1"/>
    </cacheField>
    <cacheField name="Months (Hire Date)" numFmtId="0" databaseField="0">
      <fieldGroup base="8">
        <rangePr groupBy="months" startDate="1993-04-30T00:00:00" endDate="2022-12-26T00:00:00"/>
        <groupItems count="14">
          <s v="&lt;4/30/1993"/>
          <s v="Jan"/>
          <s v="Feb"/>
          <s v="Mar"/>
          <s v="Apr"/>
          <s v="May"/>
          <s v="Jun"/>
          <s v="Jul"/>
          <s v="Aug"/>
          <s v="Sep"/>
          <s v="Oct"/>
          <s v="Nov"/>
          <s v="Dec"/>
          <s v="&gt;12/26/2022"/>
        </groupItems>
      </fieldGroup>
    </cacheField>
    <cacheField name="Years (Hire Date)" numFmtId="0" databaseField="0">
      <fieldGroup base="8">
        <rangePr groupBy="years" startDate="1993-04-30T00:00:00" endDate="2022-12-26T00:00:00"/>
        <groupItems count="32">
          <s v="&lt;4/30/1993"/>
          <s v="1993"/>
          <s v="1994"/>
          <s v="1995"/>
          <s v="1996"/>
          <s v="1997"/>
          <s v="1998"/>
          <s v="1999"/>
          <s v="2000"/>
          <s v="2001"/>
          <s v="2002"/>
          <s v="2003"/>
          <s v="2004"/>
          <s v="2005"/>
          <s v="2006"/>
          <s v="2007"/>
          <s v="2008"/>
          <s v="2009"/>
          <s v="2010"/>
          <s v="2011"/>
          <s v="2012"/>
          <s v="2013"/>
          <s v="2014"/>
          <s v="2015"/>
          <s v="2016"/>
          <s v="2017"/>
          <s v="2018"/>
          <s v="2019"/>
          <s v="2020"/>
          <s v="2021"/>
          <s v="2022"/>
          <s v="&gt;12/26/2022"/>
        </groupItems>
      </fieldGroup>
    </cacheField>
  </cacheFields>
  <extLst>
    <ext xmlns:x14="http://schemas.microsoft.com/office/spreadsheetml/2009/9/main" uri="{725AE2AE-9491-48be-B2B4-4EB974FC3084}">
      <x14:pivotCacheDefinition pivotCacheId="870664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2002"/>
    <x v="0"/>
    <s v="Controls Engineer"/>
    <x v="0"/>
    <x v="0"/>
    <x v="0"/>
    <x v="0"/>
    <x v="0"/>
    <d v="2022-02-05T00:00:00"/>
    <n v="92368"/>
    <n v="0"/>
    <x v="0"/>
    <x v="0"/>
  </r>
  <r>
    <s v="E02003"/>
    <x v="1"/>
    <s v="Analyst"/>
    <x v="1"/>
    <x v="1"/>
    <x v="0"/>
    <x v="0"/>
    <x v="1"/>
    <d v="2013-10-23T00:00:00"/>
    <n v="45703"/>
    <n v="0"/>
    <x v="0"/>
    <x v="1"/>
  </r>
  <r>
    <s v="E02004"/>
    <x v="2"/>
    <s v="Network Administrator"/>
    <x v="2"/>
    <x v="2"/>
    <x v="0"/>
    <x v="0"/>
    <x v="2"/>
    <d v="2019-03-24T00:00:00"/>
    <n v="83576"/>
    <n v="0"/>
    <x v="1"/>
    <x v="2"/>
  </r>
  <r>
    <s v="E02005"/>
    <x v="3"/>
    <s v="IT Systems Architect"/>
    <x v="2"/>
    <x v="1"/>
    <x v="1"/>
    <x v="1"/>
    <x v="3"/>
    <d v="2018-04-07T00:00:00"/>
    <n v="98062"/>
    <n v="0"/>
    <x v="0"/>
    <x v="3"/>
  </r>
  <r>
    <s v="E02006"/>
    <x v="4"/>
    <s v="Director"/>
    <x v="0"/>
    <x v="1"/>
    <x v="1"/>
    <x v="1"/>
    <x v="4"/>
    <d v="2005-06-18T00:00:00"/>
    <n v="175391"/>
    <n v="0.24"/>
    <x v="0"/>
    <x v="4"/>
  </r>
  <r>
    <s v="E02007"/>
    <x v="5"/>
    <s v="Network Administrator"/>
    <x v="2"/>
    <x v="0"/>
    <x v="0"/>
    <x v="0"/>
    <x v="5"/>
    <d v="2004-04-22T00:00:00"/>
    <n v="66227"/>
    <n v="0"/>
    <x v="0"/>
    <x v="5"/>
  </r>
  <r>
    <s v="E02008"/>
    <x v="6"/>
    <s v="Sr. Analyst"/>
    <x v="3"/>
    <x v="3"/>
    <x v="1"/>
    <x v="0"/>
    <x v="1"/>
    <d v="2009-06-27T00:00:00"/>
    <n v="89744"/>
    <n v="0"/>
    <x v="1"/>
    <x v="6"/>
  </r>
  <r>
    <s v="E02009"/>
    <x v="7"/>
    <s v="Analyst II"/>
    <x v="4"/>
    <x v="1"/>
    <x v="0"/>
    <x v="0"/>
    <x v="5"/>
    <d v="1999-02-19T00:00:00"/>
    <n v="69674"/>
    <n v="0"/>
    <x v="1"/>
    <x v="7"/>
  </r>
  <r>
    <s v="E02010"/>
    <x v="8"/>
    <s v="System Administrator "/>
    <x v="2"/>
    <x v="0"/>
    <x v="1"/>
    <x v="2"/>
    <x v="6"/>
    <d v="2011-09-09T00:00:00"/>
    <n v="97630"/>
    <n v="0"/>
    <x v="0"/>
    <x v="3"/>
  </r>
  <r>
    <s v="E02011"/>
    <x v="9"/>
    <s v="Manager"/>
    <x v="4"/>
    <x v="3"/>
    <x v="0"/>
    <x v="2"/>
    <x v="7"/>
    <d v="2015-02-05T00:00:00"/>
    <n v="105879"/>
    <n v="0.1"/>
    <x v="0"/>
    <x v="8"/>
  </r>
  <r>
    <s v="E02012"/>
    <x v="10"/>
    <s v="Systems Analyst"/>
    <x v="2"/>
    <x v="0"/>
    <x v="0"/>
    <x v="1"/>
    <x v="8"/>
    <d v="2003-10-12T00:00:00"/>
    <n v="40499"/>
    <n v="0"/>
    <x v="0"/>
    <x v="8"/>
  </r>
  <r>
    <s v="E02013"/>
    <x v="11"/>
    <s v="Sr. Analyst"/>
    <x v="4"/>
    <x v="3"/>
    <x v="1"/>
    <x v="0"/>
    <x v="9"/>
    <d v="2014-08-03T00:00:00"/>
    <n v="71418"/>
    <n v="0"/>
    <x v="0"/>
    <x v="5"/>
  </r>
  <r>
    <s v="E02014"/>
    <x v="12"/>
    <s v="Director"/>
    <x v="2"/>
    <x v="0"/>
    <x v="0"/>
    <x v="0"/>
    <x v="10"/>
    <d v="2017-11-15T00:00:00"/>
    <n v="150558"/>
    <n v="0.23"/>
    <x v="1"/>
    <x v="6"/>
  </r>
  <r>
    <s v="E02015"/>
    <x v="13"/>
    <s v="Manager"/>
    <x v="5"/>
    <x v="1"/>
    <x v="0"/>
    <x v="2"/>
    <x v="11"/>
    <d v="2018-07-22T00:00:00"/>
    <n v="118912"/>
    <n v="0.08"/>
    <x v="0"/>
    <x v="8"/>
  </r>
  <r>
    <s v="E02016"/>
    <x v="14"/>
    <s v="Sr. Manager"/>
    <x v="5"/>
    <x v="1"/>
    <x v="0"/>
    <x v="3"/>
    <x v="4"/>
    <d v="2021-03-24T00:00:00"/>
    <n v="131422"/>
    <n v="0.15"/>
    <x v="0"/>
    <x v="5"/>
  </r>
  <r>
    <s v="E02017"/>
    <x v="15"/>
    <s v="IT Systems Architect"/>
    <x v="2"/>
    <x v="1"/>
    <x v="1"/>
    <x v="0"/>
    <x v="5"/>
    <d v="1997-07-26T00:00:00"/>
    <n v="64208"/>
    <n v="0"/>
    <x v="0"/>
    <x v="8"/>
  </r>
  <r>
    <s v="E02018"/>
    <x v="16"/>
    <s v="Vice President"/>
    <x v="0"/>
    <x v="3"/>
    <x v="1"/>
    <x v="0"/>
    <x v="10"/>
    <d v="2010-08-05T00:00:00"/>
    <n v="254486"/>
    <n v="0.33"/>
    <x v="1"/>
    <x v="7"/>
  </r>
  <r>
    <s v="E02019"/>
    <x v="17"/>
    <s v="Analyst"/>
    <x v="1"/>
    <x v="3"/>
    <x v="1"/>
    <x v="0"/>
    <x v="12"/>
    <d v="2019-03-03T00:00:00"/>
    <n v="54811"/>
    <n v="0"/>
    <x v="1"/>
    <x v="6"/>
  </r>
  <r>
    <s v="E02020"/>
    <x v="18"/>
    <s v="Service Desk Analyst"/>
    <x v="2"/>
    <x v="3"/>
    <x v="0"/>
    <x v="0"/>
    <x v="13"/>
    <d v="2017-11-11T00:00:00"/>
    <n v="95729"/>
    <n v="0"/>
    <x v="0"/>
    <x v="3"/>
  </r>
  <r>
    <s v="E02021"/>
    <x v="19"/>
    <s v="Manager"/>
    <x v="3"/>
    <x v="3"/>
    <x v="1"/>
    <x v="1"/>
    <x v="9"/>
    <d v="2009-02-08T00:00:00"/>
    <n v="102649"/>
    <n v="0.06"/>
    <x v="0"/>
    <x v="4"/>
  </r>
  <r>
    <s v="E02022"/>
    <x v="20"/>
    <s v="Sr. Manager"/>
    <x v="3"/>
    <x v="3"/>
    <x v="0"/>
    <x v="0"/>
    <x v="10"/>
    <d v="2015-11-16T00:00:00"/>
    <n v="122875"/>
    <n v="0.12"/>
    <x v="0"/>
    <x v="1"/>
  </r>
  <r>
    <s v="E02023"/>
    <x v="21"/>
    <s v="Technical Architect"/>
    <x v="2"/>
    <x v="2"/>
    <x v="1"/>
    <x v="3"/>
    <x v="14"/>
    <d v="2013-08-14T00:00:00"/>
    <n v="83323"/>
    <n v="0"/>
    <x v="0"/>
    <x v="5"/>
  </r>
  <r>
    <s v="E02024"/>
    <x v="22"/>
    <s v="Account Representative"/>
    <x v="1"/>
    <x v="0"/>
    <x v="1"/>
    <x v="0"/>
    <x v="15"/>
    <d v="2018-10-21T00:00:00"/>
    <n v="66721"/>
    <n v="0"/>
    <x v="1"/>
    <x v="2"/>
  </r>
  <r>
    <s v="E02025"/>
    <x v="23"/>
    <s v="Vice President"/>
    <x v="3"/>
    <x v="3"/>
    <x v="0"/>
    <x v="0"/>
    <x v="16"/>
    <d v="2006-11-29T00:00:00"/>
    <n v="246400"/>
    <n v="0.36"/>
    <x v="1"/>
    <x v="6"/>
  </r>
  <r>
    <s v="E02026"/>
    <x v="24"/>
    <s v="Manager"/>
    <x v="1"/>
    <x v="3"/>
    <x v="0"/>
    <x v="2"/>
    <x v="17"/>
    <d v="1997-10-27T00:00:00"/>
    <n v="113525"/>
    <n v="0.06"/>
    <x v="0"/>
    <x v="8"/>
  </r>
  <r>
    <s v="E02027"/>
    <x v="25"/>
    <s v="Director"/>
    <x v="3"/>
    <x v="0"/>
    <x v="0"/>
    <x v="0"/>
    <x v="18"/>
    <d v="2004-05-13T00:00:00"/>
    <n v="184342"/>
    <n v="0.22"/>
    <x v="1"/>
    <x v="9"/>
  </r>
  <r>
    <s v="E02028"/>
    <x v="26"/>
    <s v="Director"/>
    <x v="5"/>
    <x v="3"/>
    <x v="0"/>
    <x v="2"/>
    <x v="1"/>
    <d v="2020-11-24T00:00:00"/>
    <n v="151341"/>
    <n v="0.22"/>
    <x v="0"/>
    <x v="3"/>
  </r>
  <r>
    <s v="E02029"/>
    <x v="27"/>
    <s v="Manager"/>
    <x v="5"/>
    <x v="0"/>
    <x v="1"/>
    <x v="2"/>
    <x v="19"/>
    <d v="2004-08-11T00:00:00"/>
    <n v="118900"/>
    <n v="0.05"/>
    <x v="0"/>
    <x v="3"/>
  </r>
  <r>
    <s v="E02030"/>
    <x v="28"/>
    <s v="Sr. Manager"/>
    <x v="5"/>
    <x v="1"/>
    <x v="1"/>
    <x v="3"/>
    <x v="20"/>
    <d v="2017-05-13T00:00:00"/>
    <n v="153370"/>
    <n v="0.1"/>
    <x v="0"/>
    <x v="1"/>
  </r>
  <r>
    <s v="E02031"/>
    <x v="29"/>
    <s v="System Administrator "/>
    <x v="2"/>
    <x v="3"/>
    <x v="0"/>
    <x v="0"/>
    <x v="19"/>
    <d v="2002-03-15T00:00:00"/>
    <n v="72860"/>
    <n v="0"/>
    <x v="1"/>
    <x v="2"/>
  </r>
  <r>
    <s v="E02032"/>
    <x v="30"/>
    <s v="Vice President"/>
    <x v="4"/>
    <x v="2"/>
    <x v="1"/>
    <x v="2"/>
    <x v="21"/>
    <d v="2001-08-13T00:00:00"/>
    <n v="255610"/>
    <n v="0.36"/>
    <x v="0"/>
    <x v="5"/>
  </r>
  <r>
    <s v="E02033"/>
    <x v="31"/>
    <s v="Sr. Analyst"/>
    <x v="1"/>
    <x v="1"/>
    <x v="0"/>
    <x v="0"/>
    <x v="22"/>
    <d v="2020-10-24T00:00:00"/>
    <n v="84962"/>
    <n v="0"/>
    <x v="1"/>
    <x v="7"/>
  </r>
  <r>
    <s v="E02034"/>
    <x v="32"/>
    <s v="Manager"/>
    <x v="6"/>
    <x v="3"/>
    <x v="0"/>
    <x v="1"/>
    <x v="17"/>
    <d v="2017-12-04T00:00:00"/>
    <n v="103795"/>
    <n v="7.0000000000000007E-2"/>
    <x v="0"/>
    <x v="3"/>
  </r>
  <r>
    <s v="E02035"/>
    <x v="33"/>
    <s v="Service Desk Analyst"/>
    <x v="2"/>
    <x v="1"/>
    <x v="1"/>
    <x v="0"/>
    <x v="23"/>
    <d v="2018-01-11T00:00:00"/>
    <n v="97509"/>
    <n v="0"/>
    <x v="1"/>
    <x v="2"/>
  </r>
  <r>
    <s v="E02036"/>
    <x v="34"/>
    <s v="Business Partner"/>
    <x v="6"/>
    <x v="3"/>
    <x v="0"/>
    <x v="2"/>
    <x v="19"/>
    <d v="2022-09-07T00:00:00"/>
    <n v="54931"/>
    <n v="0"/>
    <x v="0"/>
    <x v="4"/>
  </r>
  <r>
    <s v="E02037"/>
    <x v="35"/>
    <s v="Test Engineer"/>
    <x v="0"/>
    <x v="3"/>
    <x v="0"/>
    <x v="1"/>
    <x v="24"/>
    <d v="2009-08-30T00:00:00"/>
    <n v="88689"/>
    <n v="0"/>
    <x v="0"/>
    <x v="5"/>
  </r>
  <r>
    <s v="E02038"/>
    <x v="36"/>
    <s v="Sr. Manager"/>
    <x v="3"/>
    <x v="1"/>
    <x v="1"/>
    <x v="1"/>
    <x v="15"/>
    <d v="2015-09-23T00:00:00"/>
    <n v="158184"/>
    <n v="0.15"/>
    <x v="2"/>
    <x v="10"/>
  </r>
  <r>
    <s v="E02039"/>
    <x v="37"/>
    <s v="Analyst"/>
    <x v="5"/>
    <x v="2"/>
    <x v="0"/>
    <x v="2"/>
    <x v="0"/>
    <d v="2016-02-10T00:00:00"/>
    <n v="48523"/>
    <n v="0"/>
    <x v="0"/>
    <x v="4"/>
  </r>
  <r>
    <s v="E02040"/>
    <x v="38"/>
    <s v="Sr. Analyst"/>
    <x v="5"/>
    <x v="3"/>
    <x v="0"/>
    <x v="0"/>
    <x v="22"/>
    <d v="2022-02-05T00:00:00"/>
    <n v="70946"/>
    <n v="0"/>
    <x v="1"/>
    <x v="2"/>
  </r>
  <r>
    <s v="E02041"/>
    <x v="39"/>
    <s v="Sr. Manager"/>
    <x v="4"/>
    <x v="3"/>
    <x v="1"/>
    <x v="0"/>
    <x v="5"/>
    <d v="2021-11-13T00:00:00"/>
    <n v="134487"/>
    <n v="0.1"/>
    <x v="0"/>
    <x v="3"/>
  </r>
  <r>
    <s v="E02042"/>
    <x v="40"/>
    <s v="Sr. Analyst"/>
    <x v="4"/>
    <x v="2"/>
    <x v="1"/>
    <x v="1"/>
    <x v="25"/>
    <d v="2012-04-06T00:00:00"/>
    <n v="76111"/>
    <n v="0"/>
    <x v="0"/>
    <x v="1"/>
  </r>
  <r>
    <s v="E02043"/>
    <x v="41"/>
    <s v="Manager"/>
    <x v="3"/>
    <x v="2"/>
    <x v="1"/>
    <x v="2"/>
    <x v="16"/>
    <d v="1998-09-26T00:00:00"/>
    <n v="119220"/>
    <n v="0.09"/>
    <x v="0"/>
    <x v="0"/>
  </r>
  <r>
    <s v="E02044"/>
    <x v="42"/>
    <s v="Vice President"/>
    <x v="3"/>
    <x v="0"/>
    <x v="0"/>
    <x v="0"/>
    <x v="25"/>
    <d v="2021-04-11T00:00:00"/>
    <n v="180858"/>
    <n v="0.32"/>
    <x v="1"/>
    <x v="6"/>
  </r>
  <r>
    <s v="E02045"/>
    <x v="43"/>
    <s v="Manager"/>
    <x v="3"/>
    <x v="3"/>
    <x v="1"/>
    <x v="0"/>
    <x v="10"/>
    <d v="2005-11-10T00:00:00"/>
    <n v="114072"/>
    <n v="0.08"/>
    <x v="0"/>
    <x v="5"/>
  </r>
  <r>
    <s v="E02046"/>
    <x v="44"/>
    <s v="Test Engineer"/>
    <x v="0"/>
    <x v="2"/>
    <x v="1"/>
    <x v="0"/>
    <x v="22"/>
    <d v="2021-06-26T00:00:00"/>
    <n v="91672"/>
    <n v="0"/>
    <x v="1"/>
    <x v="9"/>
  </r>
  <r>
    <s v="E02047"/>
    <x v="45"/>
    <s v="Analyst II"/>
    <x v="5"/>
    <x v="1"/>
    <x v="1"/>
    <x v="1"/>
    <x v="16"/>
    <d v="2005-01-26T00:00:00"/>
    <n v="71542"/>
    <n v="0"/>
    <x v="0"/>
    <x v="1"/>
  </r>
  <r>
    <s v="E02048"/>
    <x v="46"/>
    <s v="IT Coordinator"/>
    <x v="2"/>
    <x v="3"/>
    <x v="0"/>
    <x v="2"/>
    <x v="26"/>
    <d v="2016-12-18T00:00:00"/>
    <n v="54700"/>
    <n v="0"/>
    <x v="0"/>
    <x v="8"/>
  </r>
  <r>
    <s v="E02049"/>
    <x v="47"/>
    <s v="Analyst II"/>
    <x v="1"/>
    <x v="1"/>
    <x v="0"/>
    <x v="0"/>
    <x v="17"/>
    <d v="2011-05-08T00:00:00"/>
    <n v="65022"/>
    <n v="0"/>
    <x v="1"/>
    <x v="6"/>
  </r>
  <r>
    <s v="E02050"/>
    <x v="48"/>
    <s v="Cloud Infrastructure Architect"/>
    <x v="2"/>
    <x v="2"/>
    <x v="0"/>
    <x v="0"/>
    <x v="6"/>
    <d v="2011-04-12T00:00:00"/>
    <n v="65109"/>
    <n v="0"/>
    <x v="0"/>
    <x v="5"/>
  </r>
  <r>
    <s v="E02051"/>
    <x v="49"/>
    <s v="Manager"/>
    <x v="3"/>
    <x v="3"/>
    <x v="1"/>
    <x v="0"/>
    <x v="8"/>
    <d v="2022-01-01T00:00:00"/>
    <n v="126598"/>
    <n v="0.09"/>
    <x v="0"/>
    <x v="8"/>
  </r>
  <r>
    <s v="E02052"/>
    <x v="50"/>
    <s v="Cloud Infrastructure Architect"/>
    <x v="2"/>
    <x v="1"/>
    <x v="1"/>
    <x v="1"/>
    <x v="7"/>
    <d v="2018-06-07T00:00:00"/>
    <n v="72388"/>
    <n v="0"/>
    <x v="0"/>
    <x v="8"/>
  </r>
  <r>
    <s v="E02053"/>
    <x v="51"/>
    <s v="Vice President"/>
    <x v="4"/>
    <x v="1"/>
    <x v="0"/>
    <x v="0"/>
    <x v="27"/>
    <d v="2021-05-18T00:00:00"/>
    <n v="205216"/>
    <n v="0.36"/>
    <x v="0"/>
    <x v="1"/>
  </r>
  <r>
    <s v="E02054"/>
    <x v="52"/>
    <s v="Enterprise Architect"/>
    <x v="2"/>
    <x v="3"/>
    <x v="0"/>
    <x v="2"/>
    <x v="2"/>
    <d v="2012-12-13T00:00:00"/>
    <n v="74004"/>
    <n v="0"/>
    <x v="0"/>
    <x v="0"/>
  </r>
  <r>
    <s v="E02055"/>
    <x v="53"/>
    <s v="Vice President"/>
    <x v="0"/>
    <x v="1"/>
    <x v="1"/>
    <x v="2"/>
    <x v="28"/>
    <d v="2001-07-26T00:00:00"/>
    <n v="203030"/>
    <n v="0.31"/>
    <x v="0"/>
    <x v="1"/>
  </r>
  <r>
    <s v="E02056"/>
    <x v="54"/>
    <s v="Director"/>
    <x v="1"/>
    <x v="3"/>
    <x v="1"/>
    <x v="1"/>
    <x v="6"/>
    <d v="2016-05-10T00:00:00"/>
    <n v="194864"/>
    <n v="0.24"/>
    <x v="0"/>
    <x v="4"/>
  </r>
  <r>
    <s v="E02057"/>
    <x v="55"/>
    <s v="Computer Systems Manager"/>
    <x v="2"/>
    <x v="0"/>
    <x v="1"/>
    <x v="0"/>
    <x v="9"/>
    <d v="2002-01-27T00:00:00"/>
    <n v="76659"/>
    <n v="0.05"/>
    <x v="0"/>
    <x v="5"/>
  </r>
  <r>
    <s v="E02058"/>
    <x v="56"/>
    <s v="Manager"/>
    <x v="1"/>
    <x v="1"/>
    <x v="0"/>
    <x v="1"/>
    <x v="4"/>
    <d v="2005-06-10T00:00:00"/>
    <n v="101630"/>
    <n v="0.08"/>
    <x v="2"/>
    <x v="11"/>
  </r>
  <r>
    <s v="E02059"/>
    <x v="57"/>
    <s v="Sr. Manager"/>
    <x v="1"/>
    <x v="2"/>
    <x v="1"/>
    <x v="1"/>
    <x v="29"/>
    <d v="1993-11-24T00:00:00"/>
    <n v="126929"/>
    <n v="0.12"/>
    <x v="2"/>
    <x v="11"/>
  </r>
  <r>
    <s v="E02060"/>
    <x v="58"/>
    <s v="Director"/>
    <x v="1"/>
    <x v="0"/>
    <x v="0"/>
    <x v="0"/>
    <x v="0"/>
    <d v="1999-11-26T00:00:00"/>
    <n v="155890"/>
    <n v="0.17"/>
    <x v="0"/>
    <x v="0"/>
  </r>
  <r>
    <s v="E02061"/>
    <x v="59"/>
    <s v="Director"/>
    <x v="4"/>
    <x v="1"/>
    <x v="0"/>
    <x v="0"/>
    <x v="19"/>
    <d v="2019-10-02T00:00:00"/>
    <n v="150631"/>
    <n v="0.17"/>
    <x v="0"/>
    <x v="5"/>
  </r>
  <r>
    <s v="E02062"/>
    <x v="60"/>
    <s v="Sr. Analyst"/>
    <x v="1"/>
    <x v="3"/>
    <x v="1"/>
    <x v="0"/>
    <x v="3"/>
    <d v="2012-07-06T00:00:00"/>
    <n v="72850"/>
    <n v="0"/>
    <x v="0"/>
    <x v="8"/>
  </r>
  <r>
    <s v="E02063"/>
    <x v="61"/>
    <s v="Account Representative"/>
    <x v="1"/>
    <x v="1"/>
    <x v="0"/>
    <x v="1"/>
    <x v="30"/>
    <d v="2010-08-18T00:00:00"/>
    <n v="57951"/>
    <n v="0"/>
    <x v="0"/>
    <x v="5"/>
  </r>
  <r>
    <s v="E02064"/>
    <x v="62"/>
    <s v="Analyst II"/>
    <x v="1"/>
    <x v="0"/>
    <x v="0"/>
    <x v="2"/>
    <x v="19"/>
    <d v="2010-07-29T00:00:00"/>
    <n v="70340"/>
    <n v="0"/>
    <x v="0"/>
    <x v="8"/>
  </r>
  <r>
    <s v="E02065"/>
    <x v="63"/>
    <s v="Automation Engineer"/>
    <x v="0"/>
    <x v="0"/>
    <x v="1"/>
    <x v="0"/>
    <x v="17"/>
    <d v="2008-08-25T00:00:00"/>
    <n v="98221"/>
    <n v="0"/>
    <x v="1"/>
    <x v="2"/>
  </r>
  <r>
    <s v="E02066"/>
    <x v="64"/>
    <s v="Sr. Manager"/>
    <x v="1"/>
    <x v="3"/>
    <x v="0"/>
    <x v="0"/>
    <x v="14"/>
    <d v="2003-09-24T00:00:00"/>
    <n v="127175"/>
    <n v="0.12"/>
    <x v="0"/>
    <x v="3"/>
  </r>
  <r>
    <s v="E02067"/>
    <x v="65"/>
    <s v="Sr. Analyst"/>
    <x v="4"/>
    <x v="0"/>
    <x v="1"/>
    <x v="3"/>
    <x v="22"/>
    <d v="2021-05-16T00:00:00"/>
    <n v="97542"/>
    <n v="0"/>
    <x v="0"/>
    <x v="5"/>
  </r>
  <r>
    <s v="E02068"/>
    <x v="66"/>
    <s v="Sr. Analyst"/>
    <x v="5"/>
    <x v="2"/>
    <x v="0"/>
    <x v="1"/>
    <x v="2"/>
    <d v="2019-05-15T00:00:00"/>
    <n v="81646"/>
    <n v="0"/>
    <x v="0"/>
    <x v="5"/>
  </r>
  <r>
    <s v="E02069"/>
    <x v="67"/>
    <s v="Director"/>
    <x v="1"/>
    <x v="3"/>
    <x v="0"/>
    <x v="1"/>
    <x v="6"/>
    <d v="2009-07-05T00:00:00"/>
    <n v="182055"/>
    <n v="0.27"/>
    <x v="2"/>
    <x v="10"/>
  </r>
  <r>
    <s v="E02070"/>
    <x v="68"/>
    <s v="Sr. Analyst"/>
    <x v="5"/>
    <x v="3"/>
    <x v="0"/>
    <x v="0"/>
    <x v="25"/>
    <d v="2022-01-23T00:00:00"/>
    <n v="86777"/>
    <n v="0"/>
    <x v="1"/>
    <x v="7"/>
  </r>
  <r>
    <s v="E02071"/>
    <x v="69"/>
    <s v="Manager"/>
    <x v="5"/>
    <x v="1"/>
    <x v="0"/>
    <x v="0"/>
    <x v="3"/>
    <d v="2015-06-17T00:00:00"/>
    <n v="129949"/>
    <n v="0.09"/>
    <x v="1"/>
    <x v="9"/>
  </r>
  <r>
    <s v="E02072"/>
    <x v="70"/>
    <s v="Manager"/>
    <x v="1"/>
    <x v="3"/>
    <x v="1"/>
    <x v="0"/>
    <x v="22"/>
    <d v="2020-08-19T00:00:00"/>
    <n v="124535"/>
    <n v="0.06"/>
    <x v="0"/>
    <x v="1"/>
  </r>
  <r>
    <s v="E02073"/>
    <x v="71"/>
    <s v="System Administrator "/>
    <x v="2"/>
    <x v="2"/>
    <x v="1"/>
    <x v="0"/>
    <x v="29"/>
    <d v="1993-07-17T00:00:00"/>
    <n v="81083"/>
    <n v="0"/>
    <x v="0"/>
    <x v="0"/>
  </r>
  <r>
    <s v="E02074"/>
    <x v="72"/>
    <s v="Analyst"/>
    <x v="5"/>
    <x v="1"/>
    <x v="0"/>
    <x v="0"/>
    <x v="23"/>
    <d v="2019-06-10T00:00:00"/>
    <n v="57727"/>
    <n v="0"/>
    <x v="1"/>
    <x v="7"/>
  </r>
  <r>
    <s v="E02075"/>
    <x v="73"/>
    <s v="Analyst II"/>
    <x v="4"/>
    <x v="0"/>
    <x v="1"/>
    <x v="2"/>
    <x v="28"/>
    <d v="2020-07-11T00:00:00"/>
    <n v="59344"/>
    <n v="0"/>
    <x v="0"/>
    <x v="0"/>
  </r>
  <r>
    <s v="E02076"/>
    <x v="74"/>
    <s v="Sr. Analyst"/>
    <x v="1"/>
    <x v="2"/>
    <x v="0"/>
    <x v="0"/>
    <x v="27"/>
    <d v="2022-09-13T00:00:00"/>
    <n v="73203"/>
    <n v="0"/>
    <x v="0"/>
    <x v="8"/>
  </r>
  <r>
    <s v="E02077"/>
    <x v="75"/>
    <s v="IT Systems Architect"/>
    <x v="2"/>
    <x v="3"/>
    <x v="1"/>
    <x v="1"/>
    <x v="9"/>
    <d v="2004-01-17T00:00:00"/>
    <n v="83070"/>
    <n v="0"/>
    <x v="2"/>
    <x v="11"/>
  </r>
  <r>
    <s v="E02078"/>
    <x v="76"/>
    <s v="Manager"/>
    <x v="6"/>
    <x v="2"/>
    <x v="1"/>
    <x v="0"/>
    <x v="31"/>
    <d v="2020-07-22T00:00:00"/>
    <n v="104008"/>
    <n v="0.1"/>
    <x v="1"/>
    <x v="9"/>
  </r>
  <r>
    <s v="E02079"/>
    <x v="77"/>
    <s v="Solutions Architect"/>
    <x v="2"/>
    <x v="1"/>
    <x v="1"/>
    <x v="2"/>
    <x v="14"/>
    <d v="2007-02-16T00:00:00"/>
    <n v="70923"/>
    <n v="0"/>
    <x v="0"/>
    <x v="0"/>
  </r>
  <r>
    <s v="E02080"/>
    <x v="78"/>
    <s v="Sr. Manager"/>
    <x v="5"/>
    <x v="3"/>
    <x v="0"/>
    <x v="3"/>
    <x v="15"/>
    <d v="2018-04-08T00:00:00"/>
    <n v="159121"/>
    <n v="0.14000000000000001"/>
    <x v="0"/>
    <x v="5"/>
  </r>
  <r>
    <s v="E02081"/>
    <x v="79"/>
    <s v="Sr. Business Partner"/>
    <x v="6"/>
    <x v="2"/>
    <x v="1"/>
    <x v="2"/>
    <x v="22"/>
    <d v="2020-12-02T00:00:00"/>
    <n v="88921"/>
    <n v="0"/>
    <x v="0"/>
    <x v="1"/>
  </r>
  <r>
    <s v="E02082"/>
    <x v="80"/>
    <s v="Sr. Manager"/>
    <x v="1"/>
    <x v="3"/>
    <x v="0"/>
    <x v="0"/>
    <x v="30"/>
    <d v="2015-08-30T00:00:00"/>
    <n v="126704"/>
    <n v="0.14000000000000001"/>
    <x v="0"/>
    <x v="5"/>
  </r>
  <r>
    <s v="E02083"/>
    <x v="81"/>
    <s v="Analyst II"/>
    <x v="3"/>
    <x v="0"/>
    <x v="1"/>
    <x v="0"/>
    <x v="21"/>
    <d v="2012-05-20T00:00:00"/>
    <n v="57704"/>
    <n v="0"/>
    <x v="1"/>
    <x v="2"/>
  </r>
  <r>
    <s v="E02084"/>
    <x v="82"/>
    <s v="Director"/>
    <x v="1"/>
    <x v="2"/>
    <x v="1"/>
    <x v="1"/>
    <x v="7"/>
    <d v="1996-07-29T00:00:00"/>
    <n v="191455"/>
    <n v="0.24"/>
    <x v="2"/>
    <x v="11"/>
  </r>
  <r>
    <s v="E02085"/>
    <x v="83"/>
    <s v="Solutions Architect"/>
    <x v="2"/>
    <x v="0"/>
    <x v="0"/>
    <x v="2"/>
    <x v="15"/>
    <d v="2021-06-03T00:00:00"/>
    <n v="99937"/>
    <n v="0"/>
    <x v="0"/>
    <x v="5"/>
  </r>
  <r>
    <s v="E02086"/>
    <x v="84"/>
    <s v="Analyst"/>
    <x v="5"/>
    <x v="3"/>
    <x v="0"/>
    <x v="0"/>
    <x v="4"/>
    <d v="2008-03-12T00:00:00"/>
    <n v="40778"/>
    <n v="0"/>
    <x v="1"/>
    <x v="7"/>
  </r>
  <r>
    <s v="E02087"/>
    <x v="85"/>
    <s v="Director"/>
    <x v="5"/>
    <x v="3"/>
    <x v="0"/>
    <x v="0"/>
    <x v="32"/>
    <d v="2021-11-16T00:00:00"/>
    <n v="187740"/>
    <n v="0.16"/>
    <x v="0"/>
    <x v="0"/>
  </r>
  <r>
    <s v="E02088"/>
    <x v="86"/>
    <s v="HRIS Analyst"/>
    <x v="6"/>
    <x v="2"/>
    <x v="0"/>
    <x v="1"/>
    <x v="0"/>
    <d v="2008-09-10T00:00:00"/>
    <n v="72384"/>
    <n v="0"/>
    <x v="2"/>
    <x v="10"/>
  </r>
  <r>
    <s v="E02089"/>
    <x v="87"/>
    <s v="Sr. Manager"/>
    <x v="5"/>
    <x v="1"/>
    <x v="1"/>
    <x v="0"/>
    <x v="10"/>
    <d v="2016-08-05T00:00:00"/>
    <n v="143318"/>
    <n v="0.12"/>
    <x v="1"/>
    <x v="7"/>
  </r>
  <r>
    <s v="E02090"/>
    <x v="88"/>
    <s v="Director"/>
    <x v="6"/>
    <x v="3"/>
    <x v="1"/>
    <x v="1"/>
    <x v="10"/>
    <d v="2008-06-18T00:00:00"/>
    <n v="191304"/>
    <n v="0.17"/>
    <x v="0"/>
    <x v="5"/>
  </r>
  <r>
    <s v="E02091"/>
    <x v="89"/>
    <s v="Director"/>
    <x v="6"/>
    <x v="3"/>
    <x v="1"/>
    <x v="3"/>
    <x v="26"/>
    <d v="2015-03-16T00:00:00"/>
    <n v="175875"/>
    <n v="0.21"/>
    <x v="0"/>
    <x v="0"/>
  </r>
  <r>
    <s v="E02092"/>
    <x v="90"/>
    <s v="Manager"/>
    <x v="1"/>
    <x v="4"/>
    <x v="1"/>
    <x v="3"/>
    <x v="4"/>
    <d v="2014-04-13T00:00:00"/>
    <n v="106726"/>
    <n v="0.09"/>
    <x v="0"/>
    <x v="3"/>
  </r>
  <r>
    <s v="E02093"/>
    <x v="91"/>
    <s v="Cloud Infrastructure Architect"/>
    <x v="2"/>
    <x v="0"/>
    <x v="1"/>
    <x v="3"/>
    <x v="33"/>
    <d v="2011-10-30T00:00:00"/>
    <n v="72637"/>
    <n v="0"/>
    <x v="0"/>
    <x v="0"/>
  </r>
  <r>
    <s v="E02094"/>
    <x v="92"/>
    <s v="Manager"/>
    <x v="5"/>
    <x v="1"/>
    <x v="1"/>
    <x v="0"/>
    <x v="27"/>
    <d v="2022-12-05T00:00:00"/>
    <n v="118304"/>
    <n v="7.0000000000000007E-2"/>
    <x v="1"/>
    <x v="2"/>
  </r>
  <r>
    <s v="E02095"/>
    <x v="93"/>
    <s v="Computer Systems Manager"/>
    <x v="2"/>
    <x v="0"/>
    <x v="0"/>
    <x v="1"/>
    <x v="17"/>
    <d v="2003-06-17T00:00:00"/>
    <n v="68592"/>
    <n v="0.08"/>
    <x v="2"/>
    <x v="11"/>
  </r>
  <r>
    <s v="E02096"/>
    <x v="94"/>
    <s v="Analyst"/>
    <x v="3"/>
    <x v="2"/>
    <x v="1"/>
    <x v="0"/>
    <x v="30"/>
    <d v="2006-04-01T00:00:00"/>
    <n v="42532"/>
    <n v="0"/>
    <x v="1"/>
    <x v="6"/>
  </r>
  <r>
    <s v="E02097"/>
    <x v="95"/>
    <s v="Technical Architect"/>
    <x v="2"/>
    <x v="2"/>
    <x v="0"/>
    <x v="0"/>
    <x v="33"/>
    <d v="2015-08-20T00:00:00"/>
    <n v="65073"/>
    <n v="0"/>
    <x v="1"/>
    <x v="2"/>
  </r>
  <r>
    <s v="E02098"/>
    <x v="96"/>
    <s v="Engineering Manager"/>
    <x v="0"/>
    <x v="1"/>
    <x v="0"/>
    <x v="0"/>
    <x v="23"/>
    <d v="2019-09-22T00:00:00"/>
    <n v="111035"/>
    <n v="0.12"/>
    <x v="0"/>
    <x v="1"/>
  </r>
  <r>
    <s v="E02099"/>
    <x v="97"/>
    <s v="Analyst II"/>
    <x v="4"/>
    <x v="3"/>
    <x v="1"/>
    <x v="2"/>
    <x v="34"/>
    <d v="2020-02-07T00:00:00"/>
    <n v="63066"/>
    <n v="0"/>
    <x v="0"/>
    <x v="3"/>
  </r>
  <r>
    <s v="E02100"/>
    <x v="98"/>
    <s v="Director"/>
    <x v="0"/>
    <x v="1"/>
    <x v="0"/>
    <x v="1"/>
    <x v="8"/>
    <d v="2007-03-27T00:00:00"/>
    <n v="186192"/>
    <n v="0.27"/>
    <x v="2"/>
    <x v="11"/>
  </r>
  <r>
    <s v="E02101"/>
    <x v="99"/>
    <s v="Director"/>
    <x v="0"/>
    <x v="1"/>
    <x v="1"/>
    <x v="0"/>
    <x v="7"/>
    <d v="2016-06-18T00:00:00"/>
    <n v="182938"/>
    <n v="0.23"/>
    <x v="1"/>
    <x v="7"/>
  </r>
  <r>
    <s v="E02102"/>
    <x v="100"/>
    <s v="Analyst"/>
    <x v="3"/>
    <x v="0"/>
    <x v="1"/>
    <x v="0"/>
    <x v="12"/>
    <d v="2017-12-12T00:00:00"/>
    <n v="53931"/>
    <n v="0"/>
    <x v="1"/>
    <x v="2"/>
  </r>
  <r>
    <s v="E02103"/>
    <x v="101"/>
    <s v="Vice President"/>
    <x v="1"/>
    <x v="3"/>
    <x v="0"/>
    <x v="0"/>
    <x v="32"/>
    <d v="2012-05-13T00:00:00"/>
    <n v="252140"/>
    <n v="0.38"/>
    <x v="1"/>
    <x v="9"/>
  </r>
  <r>
    <s v="E02104"/>
    <x v="102"/>
    <s v="Sr. Business Partner"/>
    <x v="6"/>
    <x v="1"/>
    <x v="0"/>
    <x v="0"/>
    <x v="35"/>
    <d v="2018-08-18T00:00:00"/>
    <n v="73041"/>
    <n v="0"/>
    <x v="1"/>
    <x v="2"/>
  </r>
  <r>
    <s v="E02105"/>
    <x v="103"/>
    <s v="Manager"/>
    <x v="4"/>
    <x v="1"/>
    <x v="0"/>
    <x v="2"/>
    <x v="27"/>
    <d v="2022-03-14T00:00:00"/>
    <n v="120315"/>
    <n v="0.08"/>
    <x v="0"/>
    <x v="8"/>
  </r>
  <r>
    <s v="E02106"/>
    <x v="104"/>
    <s v="Manager"/>
    <x v="5"/>
    <x v="3"/>
    <x v="1"/>
    <x v="2"/>
    <x v="22"/>
    <d v="2020-11-23T00:00:00"/>
    <n v="112264"/>
    <n v="0.05"/>
    <x v="0"/>
    <x v="1"/>
  </r>
  <r>
    <s v="E02107"/>
    <x v="105"/>
    <s v="Systems Analyst"/>
    <x v="2"/>
    <x v="3"/>
    <x v="0"/>
    <x v="2"/>
    <x v="32"/>
    <d v="2000-01-21T00:00:00"/>
    <n v="55039"/>
    <n v="0"/>
    <x v="0"/>
    <x v="3"/>
  </r>
  <r>
    <s v="E02108"/>
    <x v="106"/>
    <s v="Sr. Manager"/>
    <x v="3"/>
    <x v="3"/>
    <x v="0"/>
    <x v="1"/>
    <x v="26"/>
    <d v="2013-07-29T00:00:00"/>
    <n v="134782"/>
    <n v="0.15"/>
    <x v="2"/>
    <x v="12"/>
  </r>
  <r>
    <s v="E02109"/>
    <x v="107"/>
    <s v="Field Engineer"/>
    <x v="0"/>
    <x v="0"/>
    <x v="1"/>
    <x v="0"/>
    <x v="27"/>
    <d v="2022-12-12T00:00:00"/>
    <n v="92806"/>
    <n v="0"/>
    <x v="1"/>
    <x v="7"/>
  </r>
  <r>
    <s v="E02110"/>
    <x v="108"/>
    <s v="Vice President"/>
    <x v="5"/>
    <x v="1"/>
    <x v="1"/>
    <x v="1"/>
    <x v="36"/>
    <d v="2016-07-02T00:00:00"/>
    <n v="181028"/>
    <n v="0.38"/>
    <x v="0"/>
    <x v="5"/>
  </r>
  <r>
    <s v="E02111"/>
    <x v="109"/>
    <s v="Analyst"/>
    <x v="1"/>
    <x v="1"/>
    <x v="1"/>
    <x v="1"/>
    <x v="11"/>
    <d v="2013-10-03T00:00:00"/>
    <n v="48117"/>
    <n v="0"/>
    <x v="2"/>
    <x v="11"/>
  </r>
  <r>
    <s v="E02112"/>
    <x v="110"/>
    <s v="Director"/>
    <x v="5"/>
    <x v="1"/>
    <x v="1"/>
    <x v="0"/>
    <x v="0"/>
    <d v="2005-01-06T00:00:00"/>
    <n v="192753"/>
    <n v="0.17"/>
    <x v="1"/>
    <x v="6"/>
  </r>
  <r>
    <s v="E02113"/>
    <x v="111"/>
    <s v="Sr. Analyst"/>
    <x v="1"/>
    <x v="0"/>
    <x v="0"/>
    <x v="0"/>
    <x v="34"/>
    <d v="2021-03-04T00:00:00"/>
    <n v="85206"/>
    <n v="0"/>
    <x v="1"/>
    <x v="6"/>
  </r>
  <r>
    <s v="E02114"/>
    <x v="112"/>
    <s v="Account Representative"/>
    <x v="1"/>
    <x v="0"/>
    <x v="0"/>
    <x v="1"/>
    <x v="37"/>
    <d v="2018-01-07T00:00:00"/>
    <n v="58290"/>
    <n v="0"/>
    <x v="0"/>
    <x v="1"/>
  </r>
  <r>
    <s v="E02115"/>
    <x v="113"/>
    <s v="Systems Analyst"/>
    <x v="2"/>
    <x v="2"/>
    <x v="1"/>
    <x v="0"/>
    <x v="1"/>
    <d v="2003-08-28T00:00:00"/>
    <n v="41946"/>
    <n v="0"/>
    <x v="0"/>
    <x v="5"/>
  </r>
  <r>
    <s v="E02116"/>
    <x v="114"/>
    <s v="Service Desk Analyst"/>
    <x v="2"/>
    <x v="1"/>
    <x v="1"/>
    <x v="0"/>
    <x v="36"/>
    <d v="2021-03-15T00:00:00"/>
    <n v="79388"/>
    <n v="0"/>
    <x v="1"/>
    <x v="9"/>
  </r>
  <r>
    <s v="E02117"/>
    <x v="115"/>
    <s v="Network Administrator"/>
    <x v="2"/>
    <x v="1"/>
    <x v="1"/>
    <x v="0"/>
    <x v="28"/>
    <d v="2002-02-25T00:00:00"/>
    <n v="83854"/>
    <n v="0"/>
    <x v="0"/>
    <x v="3"/>
  </r>
  <r>
    <s v="E02118"/>
    <x v="116"/>
    <s v="Sr. Manager"/>
    <x v="2"/>
    <x v="3"/>
    <x v="1"/>
    <x v="2"/>
    <x v="13"/>
    <d v="2018-04-24T00:00:00"/>
    <n v="126550"/>
    <n v="0.15"/>
    <x v="0"/>
    <x v="8"/>
  </r>
  <r>
    <s v="E02119"/>
    <x v="117"/>
    <s v="Director"/>
    <x v="6"/>
    <x v="2"/>
    <x v="1"/>
    <x v="1"/>
    <x v="29"/>
    <d v="1993-10-01T00:00:00"/>
    <n v="199705"/>
    <n v="0.26"/>
    <x v="2"/>
    <x v="10"/>
  </r>
  <r>
    <s v="E02120"/>
    <x v="118"/>
    <s v="Vice President"/>
    <x v="1"/>
    <x v="3"/>
    <x v="1"/>
    <x v="0"/>
    <x v="15"/>
    <d v="2019-04-09T00:00:00"/>
    <n v="201235"/>
    <n v="0.32"/>
    <x v="0"/>
    <x v="4"/>
  </r>
  <r>
    <s v="E02121"/>
    <x v="119"/>
    <s v="Director"/>
    <x v="0"/>
    <x v="3"/>
    <x v="1"/>
    <x v="0"/>
    <x v="10"/>
    <d v="2022-03-16T00:00:00"/>
    <n v="182717"/>
    <n v="0.26"/>
    <x v="0"/>
    <x v="0"/>
  </r>
  <r>
    <s v="E02122"/>
    <x v="120"/>
    <s v="Enterprise Architect"/>
    <x v="2"/>
    <x v="2"/>
    <x v="0"/>
    <x v="3"/>
    <x v="37"/>
    <d v="2017-09-11T00:00:00"/>
    <n v="79975"/>
    <n v="0"/>
    <x v="0"/>
    <x v="1"/>
  </r>
  <r>
    <s v="E02123"/>
    <x v="121"/>
    <s v="Director"/>
    <x v="6"/>
    <x v="3"/>
    <x v="0"/>
    <x v="1"/>
    <x v="11"/>
    <d v="2011-07-24T00:00:00"/>
    <n v="196554"/>
    <n v="0.2"/>
    <x v="2"/>
    <x v="10"/>
  </r>
  <r>
    <s v="E02124"/>
    <x v="122"/>
    <s v="Vice President"/>
    <x v="2"/>
    <x v="1"/>
    <x v="0"/>
    <x v="3"/>
    <x v="3"/>
    <d v="2010-08-16T00:00:00"/>
    <n v="239395"/>
    <n v="0.33"/>
    <x v="0"/>
    <x v="3"/>
  </r>
  <r>
    <s v="E02125"/>
    <x v="123"/>
    <s v="Analyst II"/>
    <x v="1"/>
    <x v="3"/>
    <x v="0"/>
    <x v="0"/>
    <x v="38"/>
    <d v="2013-07-25T00:00:00"/>
    <n v="53703"/>
    <n v="0"/>
    <x v="1"/>
    <x v="9"/>
  </r>
  <r>
    <s v="E02126"/>
    <x v="124"/>
    <s v="Manager"/>
    <x v="2"/>
    <x v="0"/>
    <x v="0"/>
    <x v="0"/>
    <x v="32"/>
    <d v="2011-03-14T00:00:00"/>
    <n v="123480"/>
    <n v="0.08"/>
    <x v="1"/>
    <x v="9"/>
  </r>
  <r>
    <s v="E02127"/>
    <x v="125"/>
    <s v="IT Coordinator"/>
    <x v="2"/>
    <x v="3"/>
    <x v="1"/>
    <x v="0"/>
    <x v="30"/>
    <d v="2021-01-09T00:00:00"/>
    <n v="41197"/>
    <n v="0"/>
    <x v="1"/>
    <x v="9"/>
  </r>
  <r>
    <s v="E02128"/>
    <x v="126"/>
    <s v="Account Representative"/>
    <x v="1"/>
    <x v="1"/>
    <x v="0"/>
    <x v="1"/>
    <x v="37"/>
    <d v="2018-07-28T00:00:00"/>
    <n v="72463"/>
    <n v="0"/>
    <x v="2"/>
    <x v="12"/>
  </r>
  <r>
    <s v="E02129"/>
    <x v="127"/>
    <s v="Field Engineer"/>
    <x v="0"/>
    <x v="1"/>
    <x v="1"/>
    <x v="0"/>
    <x v="34"/>
    <d v="2019-08-04T00:00:00"/>
    <n v="87675"/>
    <n v="0"/>
    <x v="1"/>
    <x v="9"/>
  </r>
  <r>
    <s v="E02130"/>
    <x v="128"/>
    <s v="Analyst"/>
    <x v="3"/>
    <x v="3"/>
    <x v="1"/>
    <x v="0"/>
    <x v="25"/>
    <d v="2020-12-15T00:00:00"/>
    <n v="55833"/>
    <n v="0"/>
    <x v="1"/>
    <x v="7"/>
  </r>
  <r>
    <s v="E02131"/>
    <x v="129"/>
    <s v="Analyst II"/>
    <x v="4"/>
    <x v="2"/>
    <x v="1"/>
    <x v="0"/>
    <x v="1"/>
    <d v="1996-08-20T00:00:00"/>
    <n v="58208"/>
    <n v="0"/>
    <x v="1"/>
    <x v="7"/>
  </r>
  <r>
    <s v="E02132"/>
    <x v="130"/>
    <s v="Sr. Analyst"/>
    <x v="1"/>
    <x v="3"/>
    <x v="0"/>
    <x v="1"/>
    <x v="0"/>
    <d v="2002-05-24T00:00:00"/>
    <n v="75633"/>
    <n v="0"/>
    <x v="0"/>
    <x v="1"/>
  </r>
  <r>
    <s v="E02133"/>
    <x v="131"/>
    <s v="Sr. Analyst"/>
    <x v="5"/>
    <x v="3"/>
    <x v="0"/>
    <x v="0"/>
    <x v="14"/>
    <d v="2007-01-28T00:00:00"/>
    <n v="79090"/>
    <n v="0"/>
    <x v="1"/>
    <x v="7"/>
  </r>
  <r>
    <s v="E02134"/>
    <x v="132"/>
    <s v="Analyst II"/>
    <x v="4"/>
    <x v="0"/>
    <x v="0"/>
    <x v="3"/>
    <x v="0"/>
    <d v="2015-07-27T00:00:00"/>
    <n v="66138"/>
    <n v="0"/>
    <x v="0"/>
    <x v="5"/>
  </r>
  <r>
    <s v="E02135"/>
    <x v="133"/>
    <s v="Cloud Infrastructure Architect"/>
    <x v="2"/>
    <x v="2"/>
    <x v="1"/>
    <x v="1"/>
    <x v="39"/>
    <d v="2013-08-28T00:00:00"/>
    <n v="80728"/>
    <n v="0"/>
    <x v="2"/>
    <x v="10"/>
  </r>
  <r>
    <s v="E02136"/>
    <x v="134"/>
    <s v="Systems Analyst"/>
    <x v="2"/>
    <x v="1"/>
    <x v="0"/>
    <x v="3"/>
    <x v="0"/>
    <d v="2005-02-01T00:00:00"/>
    <n v="46202"/>
    <n v="0"/>
    <x v="0"/>
    <x v="5"/>
  </r>
  <r>
    <s v="E02137"/>
    <x v="135"/>
    <s v="Manager"/>
    <x v="1"/>
    <x v="2"/>
    <x v="1"/>
    <x v="0"/>
    <x v="19"/>
    <d v="2008-02-29T00:00:00"/>
    <n v="123096"/>
    <n v="0.1"/>
    <x v="1"/>
    <x v="2"/>
  </r>
  <r>
    <s v="E02138"/>
    <x v="136"/>
    <s v="Analyst"/>
    <x v="5"/>
    <x v="2"/>
    <x v="1"/>
    <x v="0"/>
    <x v="27"/>
    <d v="2020-03-18T00:00:00"/>
    <n v="45989"/>
    <n v="0"/>
    <x v="0"/>
    <x v="1"/>
  </r>
  <r>
    <s v="E02139"/>
    <x v="137"/>
    <s v="Sr. Manager"/>
    <x v="3"/>
    <x v="1"/>
    <x v="1"/>
    <x v="1"/>
    <x v="22"/>
    <d v="2021-08-13T00:00:00"/>
    <n v="140756"/>
    <n v="0.13"/>
    <x v="2"/>
    <x v="11"/>
  </r>
  <r>
    <s v="E02140"/>
    <x v="138"/>
    <s v="Network Engineer"/>
    <x v="2"/>
    <x v="1"/>
    <x v="0"/>
    <x v="0"/>
    <x v="14"/>
    <d v="2009-03-09T00:00:00"/>
    <n v="85261"/>
    <n v="0"/>
    <x v="1"/>
    <x v="7"/>
  </r>
  <r>
    <s v="E02141"/>
    <x v="139"/>
    <s v="Vice President"/>
    <x v="3"/>
    <x v="1"/>
    <x v="1"/>
    <x v="1"/>
    <x v="8"/>
    <d v="1998-09-25T00:00:00"/>
    <n v="198222"/>
    <n v="0.34"/>
    <x v="2"/>
    <x v="11"/>
  </r>
  <r>
    <s v="E02142"/>
    <x v="140"/>
    <s v="Sr. Manager"/>
    <x v="1"/>
    <x v="2"/>
    <x v="1"/>
    <x v="2"/>
    <x v="11"/>
    <d v="2017-06-02T00:00:00"/>
    <n v="150825"/>
    <n v="0.1"/>
    <x v="0"/>
    <x v="0"/>
  </r>
  <r>
    <s v="E02143"/>
    <x v="141"/>
    <s v="Analyst"/>
    <x v="3"/>
    <x v="1"/>
    <x v="1"/>
    <x v="1"/>
    <x v="31"/>
    <d v="1995-10-31T00:00:00"/>
    <n v="59311"/>
    <n v="0"/>
    <x v="2"/>
    <x v="11"/>
  </r>
  <r>
    <s v="E02144"/>
    <x v="142"/>
    <s v="Analyst"/>
    <x v="3"/>
    <x v="1"/>
    <x v="1"/>
    <x v="1"/>
    <x v="30"/>
    <d v="2002-09-12T00:00:00"/>
    <n v="44411"/>
    <n v="0"/>
    <x v="2"/>
    <x v="12"/>
  </r>
  <r>
    <s v="E02145"/>
    <x v="143"/>
    <s v="Analyst II"/>
    <x v="4"/>
    <x v="0"/>
    <x v="0"/>
    <x v="1"/>
    <x v="33"/>
    <d v="2019-11-14T00:00:00"/>
    <n v="69408"/>
    <n v="0"/>
    <x v="0"/>
    <x v="1"/>
  </r>
  <r>
    <s v="E02146"/>
    <x v="144"/>
    <s v="Sr. Analyst"/>
    <x v="4"/>
    <x v="0"/>
    <x v="0"/>
    <x v="1"/>
    <x v="14"/>
    <d v="2018-06-17T00:00:00"/>
    <n v="96759"/>
    <n v="0"/>
    <x v="2"/>
    <x v="12"/>
  </r>
  <r>
    <s v="E02147"/>
    <x v="145"/>
    <s v="Director"/>
    <x v="5"/>
    <x v="3"/>
    <x v="1"/>
    <x v="3"/>
    <x v="32"/>
    <d v="2013-08-10T00:00:00"/>
    <n v="163480"/>
    <n v="0.15"/>
    <x v="0"/>
    <x v="0"/>
  </r>
  <r>
    <s v="E02148"/>
    <x v="146"/>
    <s v="System Administrator "/>
    <x v="2"/>
    <x v="2"/>
    <x v="1"/>
    <x v="0"/>
    <x v="1"/>
    <d v="2014-04-15T00:00:00"/>
    <n v="91132"/>
    <n v="0"/>
    <x v="1"/>
    <x v="9"/>
  </r>
  <r>
    <s v="E02149"/>
    <x v="147"/>
    <s v="Manager"/>
    <x v="5"/>
    <x v="1"/>
    <x v="0"/>
    <x v="2"/>
    <x v="39"/>
    <d v="1996-07-10T00:00:00"/>
    <n v="122825"/>
    <n v="0.08"/>
    <x v="0"/>
    <x v="8"/>
  </r>
  <r>
    <s v="E02150"/>
    <x v="148"/>
    <s v="Service Desk Analyst"/>
    <x v="2"/>
    <x v="0"/>
    <x v="1"/>
    <x v="1"/>
    <x v="15"/>
    <d v="2015-10-24T00:00:00"/>
    <n v="73612"/>
    <n v="0"/>
    <x v="2"/>
    <x v="10"/>
  </r>
  <r>
    <s v="E02151"/>
    <x v="149"/>
    <s v="Account Representative"/>
    <x v="1"/>
    <x v="0"/>
    <x v="0"/>
    <x v="0"/>
    <x v="35"/>
    <d v="2007-06-22T00:00:00"/>
    <n v="70561"/>
    <n v="0"/>
    <x v="1"/>
    <x v="6"/>
  </r>
  <r>
    <s v="E02152"/>
    <x v="150"/>
    <s v="Network Architect"/>
    <x v="2"/>
    <x v="2"/>
    <x v="0"/>
    <x v="3"/>
    <x v="0"/>
    <d v="2008-05-25T00:00:00"/>
    <n v="60331"/>
    <n v="0"/>
    <x v="0"/>
    <x v="8"/>
  </r>
  <r>
    <s v="E02153"/>
    <x v="151"/>
    <s v="Systems Analyst"/>
    <x v="2"/>
    <x v="0"/>
    <x v="1"/>
    <x v="1"/>
    <x v="31"/>
    <d v="2007-05-05T00:00:00"/>
    <n v="48772"/>
    <n v="0"/>
    <x v="2"/>
    <x v="10"/>
  </r>
  <r>
    <s v="E02154"/>
    <x v="152"/>
    <s v="Network Administrator"/>
    <x v="2"/>
    <x v="2"/>
    <x v="0"/>
    <x v="0"/>
    <x v="39"/>
    <d v="2020-10-02T00:00:00"/>
    <n v="90599"/>
    <n v="0"/>
    <x v="1"/>
    <x v="6"/>
  </r>
  <r>
    <s v="E02155"/>
    <x v="153"/>
    <s v="IT Coordinator"/>
    <x v="2"/>
    <x v="1"/>
    <x v="0"/>
    <x v="2"/>
    <x v="30"/>
    <d v="2021-11-22T00:00:00"/>
    <n v="55643"/>
    <n v="0"/>
    <x v="0"/>
    <x v="0"/>
  </r>
  <r>
    <s v="E02156"/>
    <x v="154"/>
    <s v="Field Engineer"/>
    <x v="0"/>
    <x v="1"/>
    <x v="0"/>
    <x v="1"/>
    <x v="35"/>
    <d v="2022-09-03T00:00:00"/>
    <n v="97938"/>
    <n v="0"/>
    <x v="0"/>
    <x v="1"/>
  </r>
  <r>
    <s v="E02157"/>
    <x v="155"/>
    <s v="Analyst"/>
    <x v="3"/>
    <x v="2"/>
    <x v="0"/>
    <x v="0"/>
    <x v="14"/>
    <d v="2004-01-18T00:00:00"/>
    <n v="49627"/>
    <n v="0"/>
    <x v="1"/>
    <x v="9"/>
  </r>
  <r>
    <s v="E02158"/>
    <x v="156"/>
    <s v="IT Coordinator"/>
    <x v="2"/>
    <x v="2"/>
    <x v="0"/>
    <x v="2"/>
    <x v="24"/>
    <d v="2021-04-17T00:00:00"/>
    <n v="58137"/>
    <n v="0"/>
    <x v="0"/>
    <x v="0"/>
  </r>
  <r>
    <s v="E02159"/>
    <x v="157"/>
    <s v="Sr. Manager"/>
    <x v="1"/>
    <x v="2"/>
    <x v="1"/>
    <x v="3"/>
    <x v="27"/>
    <d v="2021-01-02T00:00:00"/>
    <n v="120586"/>
    <n v="0.15"/>
    <x v="0"/>
    <x v="3"/>
  </r>
  <r>
    <s v="E02160"/>
    <x v="158"/>
    <s v="Analyst II"/>
    <x v="3"/>
    <x v="0"/>
    <x v="1"/>
    <x v="0"/>
    <x v="36"/>
    <d v="1999-08-15T00:00:00"/>
    <n v="72925"/>
    <n v="0"/>
    <x v="0"/>
    <x v="3"/>
  </r>
  <r>
    <s v="E02161"/>
    <x v="159"/>
    <s v="Network Administrator"/>
    <x v="2"/>
    <x v="3"/>
    <x v="1"/>
    <x v="1"/>
    <x v="11"/>
    <d v="2022-08-12T00:00:00"/>
    <n v="83548"/>
    <n v="0"/>
    <x v="0"/>
    <x v="8"/>
  </r>
  <r>
    <s v="E02162"/>
    <x v="160"/>
    <s v="Manager"/>
    <x v="4"/>
    <x v="0"/>
    <x v="0"/>
    <x v="0"/>
    <x v="32"/>
    <d v="2005-06-28T00:00:00"/>
    <n v="128226"/>
    <n v="0.08"/>
    <x v="1"/>
    <x v="2"/>
  </r>
  <r>
    <s v="E02163"/>
    <x v="161"/>
    <s v="Director"/>
    <x v="0"/>
    <x v="2"/>
    <x v="1"/>
    <x v="2"/>
    <x v="15"/>
    <d v="2018-03-06T00:00:00"/>
    <n v="150653"/>
    <n v="0.24"/>
    <x v="0"/>
    <x v="4"/>
  </r>
  <r>
    <s v="E02164"/>
    <x v="162"/>
    <s v="Sr. Account Representative"/>
    <x v="1"/>
    <x v="3"/>
    <x v="0"/>
    <x v="2"/>
    <x v="10"/>
    <d v="2016-05-04T00:00:00"/>
    <n v="80989"/>
    <n v="0"/>
    <x v="0"/>
    <x v="0"/>
  </r>
  <r>
    <s v="E02165"/>
    <x v="163"/>
    <s v="Development Engineer"/>
    <x v="0"/>
    <x v="1"/>
    <x v="0"/>
    <x v="2"/>
    <x v="13"/>
    <d v="2022-02-27T00:00:00"/>
    <n v="74901"/>
    <n v="0"/>
    <x v="0"/>
    <x v="4"/>
  </r>
  <r>
    <s v="E02166"/>
    <x v="164"/>
    <s v="Cloud Infrastructure Architect"/>
    <x v="2"/>
    <x v="2"/>
    <x v="1"/>
    <x v="0"/>
    <x v="27"/>
    <d v="2020-08-28T00:00:00"/>
    <n v="68712"/>
    <n v="0"/>
    <x v="0"/>
    <x v="0"/>
  </r>
  <r>
    <s v="E02167"/>
    <x v="165"/>
    <s v="Quality Engineer"/>
    <x v="0"/>
    <x v="2"/>
    <x v="0"/>
    <x v="2"/>
    <x v="22"/>
    <d v="2022-04-18T00:00:00"/>
    <n v="82963"/>
    <n v="0"/>
    <x v="0"/>
    <x v="4"/>
  </r>
  <r>
    <s v="E02168"/>
    <x v="166"/>
    <s v="Engineering Manager"/>
    <x v="0"/>
    <x v="2"/>
    <x v="1"/>
    <x v="1"/>
    <x v="32"/>
    <d v="2009-06-14T00:00:00"/>
    <n v="123203"/>
    <n v="0.1"/>
    <x v="0"/>
    <x v="4"/>
  </r>
  <r>
    <s v="E02169"/>
    <x v="167"/>
    <s v="Director"/>
    <x v="3"/>
    <x v="1"/>
    <x v="1"/>
    <x v="0"/>
    <x v="18"/>
    <d v="2012-09-05T00:00:00"/>
    <n v="195416"/>
    <n v="0.22"/>
    <x v="1"/>
    <x v="7"/>
  </r>
  <r>
    <s v="E02170"/>
    <x v="168"/>
    <s v="Director"/>
    <x v="5"/>
    <x v="0"/>
    <x v="0"/>
    <x v="3"/>
    <x v="23"/>
    <d v="2018-06-07T00:00:00"/>
    <n v="156418"/>
    <n v="0.23"/>
    <x v="0"/>
    <x v="0"/>
  </r>
  <r>
    <s v="E02171"/>
    <x v="169"/>
    <s v="Vice President"/>
    <x v="3"/>
    <x v="0"/>
    <x v="1"/>
    <x v="0"/>
    <x v="4"/>
    <d v="2015-06-19T00:00:00"/>
    <n v="255892"/>
    <n v="0.38"/>
    <x v="0"/>
    <x v="8"/>
  </r>
  <r>
    <s v="E02172"/>
    <x v="170"/>
    <s v="Technical Architect"/>
    <x v="2"/>
    <x v="1"/>
    <x v="1"/>
    <x v="2"/>
    <x v="15"/>
    <d v="2018-08-05T00:00:00"/>
    <n v="96195"/>
    <n v="0"/>
    <x v="0"/>
    <x v="5"/>
  </r>
  <r>
    <s v="E02173"/>
    <x v="171"/>
    <s v="Network Administrator"/>
    <x v="2"/>
    <x v="2"/>
    <x v="1"/>
    <x v="0"/>
    <x v="35"/>
    <d v="2007-09-27T00:00:00"/>
    <n v="77637"/>
    <n v="0"/>
    <x v="1"/>
    <x v="6"/>
  </r>
  <r>
    <s v="E02174"/>
    <x v="172"/>
    <s v="Test Engineer"/>
    <x v="0"/>
    <x v="2"/>
    <x v="0"/>
    <x v="0"/>
    <x v="30"/>
    <d v="2003-05-27T00:00:00"/>
    <n v="79294"/>
    <n v="0"/>
    <x v="1"/>
    <x v="7"/>
  </r>
  <r>
    <s v="E02175"/>
    <x v="173"/>
    <s v="Vice President"/>
    <x v="4"/>
    <x v="3"/>
    <x v="0"/>
    <x v="2"/>
    <x v="25"/>
    <d v="2016-07-11T00:00:00"/>
    <n v="254287"/>
    <n v="0.31"/>
    <x v="0"/>
    <x v="4"/>
  </r>
  <r>
    <s v="E02176"/>
    <x v="174"/>
    <s v="Enterprise Architect"/>
    <x v="2"/>
    <x v="3"/>
    <x v="0"/>
    <x v="0"/>
    <x v="18"/>
    <d v="1994-06-27T00:00:00"/>
    <n v="70516"/>
    <n v="0"/>
    <x v="1"/>
    <x v="7"/>
  </r>
  <r>
    <s v="E02177"/>
    <x v="175"/>
    <s v="Sr. Analyst"/>
    <x v="3"/>
    <x v="2"/>
    <x v="1"/>
    <x v="1"/>
    <x v="1"/>
    <d v="2014-06-07T00:00:00"/>
    <n v="98296"/>
    <n v="0"/>
    <x v="2"/>
    <x v="12"/>
  </r>
  <r>
    <s v="E02178"/>
    <x v="176"/>
    <s v="Operations Engineer"/>
    <x v="0"/>
    <x v="0"/>
    <x v="0"/>
    <x v="2"/>
    <x v="12"/>
    <d v="2015-12-30T00:00:00"/>
    <n v="98565"/>
    <n v="0"/>
    <x v="0"/>
    <x v="5"/>
  </r>
  <r>
    <s v="E02179"/>
    <x v="177"/>
    <s v="Analyst II"/>
    <x v="4"/>
    <x v="0"/>
    <x v="0"/>
    <x v="1"/>
    <x v="20"/>
    <d v="2020-11-16T00:00:00"/>
    <n v="59149"/>
    <n v="0"/>
    <x v="2"/>
    <x v="10"/>
  </r>
  <r>
    <s v="E02180"/>
    <x v="178"/>
    <s v="Analyst II"/>
    <x v="5"/>
    <x v="3"/>
    <x v="1"/>
    <x v="1"/>
    <x v="40"/>
    <d v="2021-01-11T00:00:00"/>
    <n v="70126"/>
    <n v="0"/>
    <x v="2"/>
    <x v="11"/>
  </r>
  <r>
    <s v="E02181"/>
    <x v="179"/>
    <s v="Vice President"/>
    <x v="6"/>
    <x v="0"/>
    <x v="1"/>
    <x v="0"/>
    <x v="19"/>
    <d v="2011-07-28T00:00:00"/>
    <n v="216787"/>
    <n v="0.33"/>
    <x v="1"/>
    <x v="9"/>
  </r>
  <r>
    <s v="E02182"/>
    <x v="180"/>
    <s v="Sr. Manager"/>
    <x v="3"/>
    <x v="2"/>
    <x v="0"/>
    <x v="1"/>
    <x v="12"/>
    <d v="2006-10-22T00:00:00"/>
    <n v="156512"/>
    <n v="0.13"/>
    <x v="2"/>
    <x v="10"/>
  </r>
  <r>
    <s v="E02183"/>
    <x v="181"/>
    <s v="Analyst"/>
    <x v="4"/>
    <x v="2"/>
    <x v="1"/>
    <x v="0"/>
    <x v="9"/>
    <d v="2011-05-26T00:00:00"/>
    <n v="44444"/>
    <n v="0"/>
    <x v="0"/>
    <x v="8"/>
  </r>
  <r>
    <s v="E02184"/>
    <x v="182"/>
    <s v="Vice President"/>
    <x v="1"/>
    <x v="2"/>
    <x v="1"/>
    <x v="0"/>
    <x v="10"/>
    <d v="2014-01-24T00:00:00"/>
    <n v="257725"/>
    <n v="0.34"/>
    <x v="0"/>
    <x v="3"/>
  </r>
  <r>
    <s v="E02185"/>
    <x v="183"/>
    <s v="Sr. Manager"/>
    <x v="3"/>
    <x v="3"/>
    <x v="0"/>
    <x v="1"/>
    <x v="26"/>
    <d v="2013-09-14T00:00:00"/>
    <n v="122408"/>
    <n v="0.11"/>
    <x v="2"/>
    <x v="10"/>
  </r>
  <r>
    <s v="E02186"/>
    <x v="184"/>
    <s v="Quality Engineer"/>
    <x v="0"/>
    <x v="1"/>
    <x v="0"/>
    <x v="1"/>
    <x v="5"/>
    <d v="1995-04-10T00:00:00"/>
    <n v="78251"/>
    <n v="0"/>
    <x v="2"/>
    <x v="11"/>
  </r>
  <r>
    <s v="E02187"/>
    <x v="185"/>
    <s v="Vice President"/>
    <x v="1"/>
    <x v="1"/>
    <x v="1"/>
    <x v="0"/>
    <x v="14"/>
    <d v="2004-05-02T00:00:00"/>
    <n v="252938"/>
    <n v="0.35"/>
    <x v="0"/>
    <x v="4"/>
  </r>
  <r>
    <s v="E02188"/>
    <x v="186"/>
    <s v="Sr. Analyst"/>
    <x v="1"/>
    <x v="0"/>
    <x v="0"/>
    <x v="3"/>
    <x v="16"/>
    <d v="2019-10-28T00:00:00"/>
    <n v="90296"/>
    <n v="0"/>
    <x v="0"/>
    <x v="4"/>
  </r>
  <r>
    <s v="E02189"/>
    <x v="187"/>
    <s v="Sr. Analyst"/>
    <x v="4"/>
    <x v="1"/>
    <x v="0"/>
    <x v="0"/>
    <x v="4"/>
    <d v="2013-04-23T00:00:00"/>
    <n v="91689"/>
    <n v="0"/>
    <x v="1"/>
    <x v="6"/>
  </r>
  <r>
    <s v="E02190"/>
    <x v="188"/>
    <s v="Sr. Manager"/>
    <x v="4"/>
    <x v="1"/>
    <x v="0"/>
    <x v="0"/>
    <x v="8"/>
    <d v="1999-12-22T00:00:00"/>
    <n v="158028"/>
    <n v="0.12"/>
    <x v="1"/>
    <x v="7"/>
  </r>
  <r>
    <s v="E02191"/>
    <x v="189"/>
    <s v="Sr. Account Representative"/>
    <x v="1"/>
    <x v="1"/>
    <x v="0"/>
    <x v="0"/>
    <x v="26"/>
    <d v="2022-07-27T00:00:00"/>
    <n v="89759"/>
    <n v="0"/>
    <x v="1"/>
    <x v="6"/>
  </r>
  <r>
    <s v="E02192"/>
    <x v="190"/>
    <s v="Technical Architect"/>
    <x v="2"/>
    <x v="2"/>
    <x v="1"/>
    <x v="0"/>
    <x v="3"/>
    <d v="2015-09-13T00:00:00"/>
    <n v="78640"/>
    <n v="0"/>
    <x v="1"/>
    <x v="6"/>
  </r>
  <r>
    <s v="E02193"/>
    <x v="191"/>
    <s v="Analyst"/>
    <x v="4"/>
    <x v="3"/>
    <x v="1"/>
    <x v="0"/>
    <x v="31"/>
    <d v="2005-01-11T00:00:00"/>
    <n v="55368"/>
    <n v="0"/>
    <x v="0"/>
    <x v="1"/>
  </r>
  <r>
    <s v="E02194"/>
    <x v="192"/>
    <s v="Network Administrator"/>
    <x v="2"/>
    <x v="3"/>
    <x v="1"/>
    <x v="2"/>
    <x v="8"/>
    <d v="2021-05-23T00:00:00"/>
    <n v="78164"/>
    <n v="0"/>
    <x v="0"/>
    <x v="3"/>
  </r>
  <r>
    <s v="E02195"/>
    <x v="193"/>
    <s v="Sr. Analyst"/>
    <x v="5"/>
    <x v="2"/>
    <x v="0"/>
    <x v="0"/>
    <x v="37"/>
    <d v="2020-05-14T00:00:00"/>
    <n v="76014"/>
    <n v="0"/>
    <x v="1"/>
    <x v="7"/>
  </r>
  <r>
    <s v="E02196"/>
    <x v="194"/>
    <s v="Account Representative"/>
    <x v="1"/>
    <x v="0"/>
    <x v="1"/>
    <x v="1"/>
    <x v="20"/>
    <d v="2015-11-13T00:00:00"/>
    <n v="61403"/>
    <n v="0"/>
    <x v="0"/>
    <x v="8"/>
  </r>
  <r>
    <s v="E02197"/>
    <x v="195"/>
    <s v="Technical Architect"/>
    <x v="2"/>
    <x v="2"/>
    <x v="0"/>
    <x v="3"/>
    <x v="1"/>
    <d v="2010-12-17T00:00:00"/>
    <n v="80720"/>
    <n v="0"/>
    <x v="0"/>
    <x v="0"/>
  </r>
  <r>
    <s v="E02198"/>
    <x v="196"/>
    <s v="System Administrator "/>
    <x v="2"/>
    <x v="3"/>
    <x v="0"/>
    <x v="0"/>
    <x v="17"/>
    <d v="2008-12-27T00:00:00"/>
    <n v="94026"/>
    <n v="0"/>
    <x v="1"/>
    <x v="2"/>
  </r>
  <r>
    <s v="E02199"/>
    <x v="197"/>
    <s v="Analyst"/>
    <x v="5"/>
    <x v="2"/>
    <x v="1"/>
    <x v="0"/>
    <x v="35"/>
    <d v="2016-03-06T00:00:00"/>
    <n v="56963"/>
    <n v="0"/>
    <x v="0"/>
    <x v="1"/>
  </r>
  <r>
    <s v="E02200"/>
    <x v="198"/>
    <s v="Manager"/>
    <x v="4"/>
    <x v="3"/>
    <x v="0"/>
    <x v="1"/>
    <x v="20"/>
    <d v="2014-01-08T00:00:00"/>
    <n v="113246"/>
    <n v="0.06"/>
    <x v="0"/>
    <x v="1"/>
  </r>
  <r>
    <s v="E02201"/>
    <x v="199"/>
    <s v="Field Engineer"/>
    <x v="0"/>
    <x v="2"/>
    <x v="0"/>
    <x v="2"/>
    <x v="10"/>
    <d v="2005-08-09T00:00:00"/>
    <n v="76416"/>
    <n v="0"/>
    <x v="0"/>
    <x v="5"/>
  </r>
  <r>
    <s v="E02202"/>
    <x v="200"/>
    <s v="Sr. Analyst"/>
    <x v="3"/>
    <x v="1"/>
    <x v="0"/>
    <x v="1"/>
    <x v="39"/>
    <d v="2010-04-04T00:00:00"/>
    <n v="74597"/>
    <n v="0"/>
    <x v="0"/>
    <x v="4"/>
  </r>
  <r>
    <s v="E02203"/>
    <x v="201"/>
    <s v="Director"/>
    <x v="2"/>
    <x v="0"/>
    <x v="1"/>
    <x v="2"/>
    <x v="28"/>
    <d v="1996-08-31T00:00:00"/>
    <n v="164102"/>
    <n v="0.3"/>
    <x v="0"/>
    <x v="0"/>
  </r>
  <r>
    <s v="E02204"/>
    <x v="202"/>
    <s v="System Administrator "/>
    <x v="2"/>
    <x v="2"/>
    <x v="1"/>
    <x v="2"/>
    <x v="38"/>
    <d v="2003-02-16T00:00:00"/>
    <n v="74431"/>
    <n v="0"/>
    <x v="0"/>
    <x v="5"/>
  </r>
  <r>
    <s v="E02205"/>
    <x v="203"/>
    <s v="Analyst"/>
    <x v="4"/>
    <x v="3"/>
    <x v="1"/>
    <x v="1"/>
    <x v="7"/>
    <d v="2014-07-15T00:00:00"/>
    <n v="43378"/>
    <n v="0"/>
    <x v="0"/>
    <x v="8"/>
  </r>
  <r>
    <s v="E02206"/>
    <x v="204"/>
    <s v="Analyst"/>
    <x v="4"/>
    <x v="1"/>
    <x v="0"/>
    <x v="0"/>
    <x v="7"/>
    <d v="2001-04-19T00:00:00"/>
    <n v="47587"/>
    <n v="0"/>
    <x v="0"/>
    <x v="1"/>
  </r>
  <r>
    <s v="E02207"/>
    <x v="205"/>
    <s v="Director"/>
    <x v="6"/>
    <x v="3"/>
    <x v="0"/>
    <x v="1"/>
    <x v="32"/>
    <d v="2001-11-29T00:00:00"/>
    <n v="179983"/>
    <n v="0.16"/>
    <x v="0"/>
    <x v="5"/>
  </r>
  <r>
    <s v="E02208"/>
    <x v="206"/>
    <s v="Manager"/>
    <x v="5"/>
    <x v="2"/>
    <x v="0"/>
    <x v="0"/>
    <x v="15"/>
    <d v="2021-11-28T00:00:00"/>
    <n v="115565"/>
    <n v="0.06"/>
    <x v="0"/>
    <x v="5"/>
  </r>
  <r>
    <s v="E02209"/>
    <x v="207"/>
    <s v="Manager"/>
    <x v="4"/>
    <x v="0"/>
    <x v="1"/>
    <x v="1"/>
    <x v="9"/>
    <d v="2017-09-10T00:00:00"/>
    <n v="126064"/>
    <n v="0.05"/>
    <x v="0"/>
    <x v="8"/>
  </r>
  <r>
    <s v="E02210"/>
    <x v="208"/>
    <s v="Sr. Manager"/>
    <x v="6"/>
    <x v="3"/>
    <x v="1"/>
    <x v="3"/>
    <x v="3"/>
    <d v="2013-01-18T00:00:00"/>
    <n v="151666"/>
    <n v="0.13"/>
    <x v="0"/>
    <x v="1"/>
  </r>
  <r>
    <s v="E02211"/>
    <x v="209"/>
    <s v="Service Desk Analyst"/>
    <x v="2"/>
    <x v="3"/>
    <x v="0"/>
    <x v="2"/>
    <x v="9"/>
    <d v="2000-04-11T00:00:00"/>
    <n v="99215"/>
    <n v="0"/>
    <x v="0"/>
    <x v="3"/>
  </r>
  <r>
    <s v="E02212"/>
    <x v="210"/>
    <s v="Cloud Infrastructure Architect"/>
    <x v="2"/>
    <x v="0"/>
    <x v="0"/>
    <x v="0"/>
    <x v="27"/>
    <d v="2020-08-23T00:00:00"/>
    <n v="71502"/>
    <n v="0"/>
    <x v="1"/>
    <x v="6"/>
  </r>
  <r>
    <s v="E02213"/>
    <x v="211"/>
    <s v="Director"/>
    <x v="1"/>
    <x v="1"/>
    <x v="1"/>
    <x v="1"/>
    <x v="37"/>
    <d v="2022-11-18T00:00:00"/>
    <n v="168050"/>
    <n v="0.24"/>
    <x v="2"/>
    <x v="12"/>
  </r>
  <r>
    <s v="E02214"/>
    <x v="212"/>
    <s v="Sr. Manager"/>
    <x v="1"/>
    <x v="3"/>
    <x v="1"/>
    <x v="2"/>
    <x v="31"/>
    <d v="2003-11-07T00:00:00"/>
    <n v="130862"/>
    <n v="0.12"/>
    <x v="0"/>
    <x v="3"/>
  </r>
  <r>
    <s v="E02215"/>
    <x v="213"/>
    <s v="Enterprise Architect"/>
    <x v="2"/>
    <x v="2"/>
    <x v="0"/>
    <x v="0"/>
    <x v="1"/>
    <d v="2021-09-19T00:00:00"/>
    <n v="85716"/>
    <n v="0"/>
    <x v="1"/>
    <x v="6"/>
  </r>
  <r>
    <s v="E02216"/>
    <x v="214"/>
    <s v="Director"/>
    <x v="4"/>
    <x v="1"/>
    <x v="1"/>
    <x v="1"/>
    <x v="5"/>
    <d v="2011-07-30T00:00:00"/>
    <n v="185026"/>
    <n v="0.24"/>
    <x v="2"/>
    <x v="12"/>
  </r>
  <r>
    <s v="E02217"/>
    <x v="215"/>
    <s v="Vice President"/>
    <x v="1"/>
    <x v="0"/>
    <x v="1"/>
    <x v="1"/>
    <x v="27"/>
    <d v="2021-12-09T00:00:00"/>
    <n v="182403"/>
    <n v="0.3"/>
    <x v="2"/>
    <x v="11"/>
  </r>
  <r>
    <s v="E02218"/>
    <x v="216"/>
    <s v="Vice President"/>
    <x v="3"/>
    <x v="1"/>
    <x v="1"/>
    <x v="0"/>
    <x v="9"/>
    <d v="2004-08-12T00:00:00"/>
    <n v="193531"/>
    <n v="0.4"/>
    <x v="1"/>
    <x v="2"/>
  </r>
  <r>
    <s v="E02219"/>
    <x v="217"/>
    <s v="Manager"/>
    <x v="2"/>
    <x v="2"/>
    <x v="1"/>
    <x v="0"/>
    <x v="7"/>
    <d v="2013-03-12T00:00:00"/>
    <n v="128301"/>
    <n v="0.06"/>
    <x v="1"/>
    <x v="9"/>
  </r>
  <r>
    <s v="E02220"/>
    <x v="218"/>
    <s v="Analyst"/>
    <x v="4"/>
    <x v="0"/>
    <x v="0"/>
    <x v="1"/>
    <x v="11"/>
    <d v="2019-10-09T00:00:00"/>
    <n v="51669"/>
    <n v="0"/>
    <x v="2"/>
    <x v="10"/>
  </r>
  <r>
    <s v="E02221"/>
    <x v="219"/>
    <s v="Automation Engineer"/>
    <x v="0"/>
    <x v="2"/>
    <x v="1"/>
    <x v="0"/>
    <x v="0"/>
    <d v="2001-01-26T00:00:00"/>
    <n v="104289"/>
    <n v="0"/>
    <x v="0"/>
    <x v="3"/>
  </r>
  <r>
    <s v="E02222"/>
    <x v="220"/>
    <s v="Cloud Infrastructure Architect"/>
    <x v="2"/>
    <x v="3"/>
    <x v="0"/>
    <x v="2"/>
    <x v="27"/>
    <d v="2021-03-21T00:00:00"/>
    <n v="70181"/>
    <n v="0"/>
    <x v="0"/>
    <x v="5"/>
  </r>
  <r>
    <s v="E02223"/>
    <x v="221"/>
    <s v="Computer Systems Manager"/>
    <x v="2"/>
    <x v="1"/>
    <x v="1"/>
    <x v="2"/>
    <x v="10"/>
    <d v="2021-03-23T00:00:00"/>
    <n v="92317"/>
    <n v="0.06"/>
    <x v="0"/>
    <x v="4"/>
  </r>
  <r>
    <s v="E02224"/>
    <x v="222"/>
    <s v="Sr. Analyst"/>
    <x v="5"/>
    <x v="1"/>
    <x v="0"/>
    <x v="3"/>
    <x v="0"/>
    <d v="2022-12-07T00:00:00"/>
    <n v="99382"/>
    <n v="0"/>
    <x v="0"/>
    <x v="1"/>
  </r>
  <r>
    <s v="E02225"/>
    <x v="223"/>
    <s v="Network Engineer"/>
    <x v="2"/>
    <x v="3"/>
    <x v="1"/>
    <x v="2"/>
    <x v="22"/>
    <d v="2020-04-21T00:00:00"/>
    <n v="67702"/>
    <n v="0"/>
    <x v="0"/>
    <x v="3"/>
  </r>
  <r>
    <s v="E02226"/>
    <x v="224"/>
    <s v="Analyst II"/>
    <x v="4"/>
    <x v="2"/>
    <x v="0"/>
    <x v="0"/>
    <x v="1"/>
    <d v="2006-12-26T00:00:00"/>
    <n v="53133"/>
    <n v="0"/>
    <x v="1"/>
    <x v="7"/>
  </r>
  <r>
    <s v="E02227"/>
    <x v="225"/>
    <s v="Operations Engineer"/>
    <x v="0"/>
    <x v="1"/>
    <x v="1"/>
    <x v="1"/>
    <x v="29"/>
    <d v="1998-04-13T00:00:00"/>
    <n v="110554"/>
    <n v="0"/>
    <x v="2"/>
    <x v="11"/>
  </r>
  <r>
    <s v="E02228"/>
    <x v="226"/>
    <s v="Manager"/>
    <x v="4"/>
    <x v="1"/>
    <x v="0"/>
    <x v="0"/>
    <x v="10"/>
    <d v="2010-07-09T00:00:00"/>
    <n v="109221"/>
    <n v="0.09"/>
    <x v="0"/>
    <x v="4"/>
  </r>
  <r>
    <s v="E02229"/>
    <x v="227"/>
    <s v="IT Systems Architect"/>
    <x v="2"/>
    <x v="3"/>
    <x v="1"/>
    <x v="1"/>
    <x v="10"/>
    <d v="2007-02-01T00:00:00"/>
    <n v="88933"/>
    <n v="0"/>
    <x v="0"/>
    <x v="0"/>
  </r>
  <r>
    <s v="E02230"/>
    <x v="228"/>
    <s v="Business Partner"/>
    <x v="6"/>
    <x v="0"/>
    <x v="0"/>
    <x v="2"/>
    <x v="35"/>
    <d v="2014-11-08T00:00:00"/>
    <n v="49342"/>
    <n v="0"/>
    <x v="0"/>
    <x v="3"/>
  </r>
  <r>
    <s v="E02231"/>
    <x v="229"/>
    <s v="Cloud Infrastructure Architect"/>
    <x v="2"/>
    <x v="0"/>
    <x v="0"/>
    <x v="2"/>
    <x v="27"/>
    <d v="2022-07-09T00:00:00"/>
    <n v="74587"/>
    <n v="0"/>
    <x v="0"/>
    <x v="4"/>
  </r>
  <r>
    <s v="E02232"/>
    <x v="230"/>
    <s v="Sr. Analyst"/>
    <x v="3"/>
    <x v="0"/>
    <x v="0"/>
    <x v="0"/>
    <x v="11"/>
    <d v="2020-03-13T00:00:00"/>
    <n v="80757"/>
    <n v="0"/>
    <x v="1"/>
    <x v="6"/>
  </r>
  <r>
    <s v="E02233"/>
    <x v="231"/>
    <s v="Director"/>
    <x v="4"/>
    <x v="1"/>
    <x v="0"/>
    <x v="0"/>
    <x v="34"/>
    <d v="2022-10-12T00:00:00"/>
    <n v="198662"/>
    <n v="0.25"/>
    <x v="1"/>
    <x v="9"/>
  </r>
  <r>
    <s v="E02234"/>
    <x v="232"/>
    <s v="Sr. Manager"/>
    <x v="5"/>
    <x v="0"/>
    <x v="1"/>
    <x v="3"/>
    <x v="39"/>
    <d v="2021-08-12T00:00:00"/>
    <n v="142506"/>
    <n v="0.11"/>
    <x v="0"/>
    <x v="4"/>
  </r>
  <r>
    <s v="E02235"/>
    <x v="233"/>
    <s v="Network Architect"/>
    <x v="2"/>
    <x v="0"/>
    <x v="0"/>
    <x v="3"/>
    <x v="39"/>
    <d v="2022-07-15T00:00:00"/>
    <n v="77028"/>
    <n v="0"/>
    <x v="0"/>
    <x v="3"/>
  </r>
  <r>
    <s v="E02236"/>
    <x v="234"/>
    <s v="Cloud Infrastructure Architect"/>
    <x v="2"/>
    <x v="2"/>
    <x v="0"/>
    <x v="1"/>
    <x v="37"/>
    <d v="2017-01-09T00:00:00"/>
    <n v="80389"/>
    <n v="0"/>
    <x v="2"/>
    <x v="12"/>
  </r>
  <r>
    <s v="E02237"/>
    <x v="235"/>
    <s v="Vice President"/>
    <x v="0"/>
    <x v="3"/>
    <x v="1"/>
    <x v="2"/>
    <x v="22"/>
    <d v="2022-01-23T00:00:00"/>
    <n v="249062"/>
    <n v="0.39"/>
    <x v="0"/>
    <x v="8"/>
  </r>
  <r>
    <s v="E02238"/>
    <x v="236"/>
    <s v="IT Coordinator"/>
    <x v="2"/>
    <x v="1"/>
    <x v="1"/>
    <x v="1"/>
    <x v="32"/>
    <d v="2013-01-08T00:00:00"/>
    <n v="52675"/>
    <n v="0"/>
    <x v="2"/>
    <x v="12"/>
  </r>
  <r>
    <s v="E02239"/>
    <x v="237"/>
    <s v="Sr. Account Representative"/>
    <x v="1"/>
    <x v="0"/>
    <x v="0"/>
    <x v="0"/>
    <x v="21"/>
    <d v="2014-05-11T00:00:00"/>
    <n v="83365"/>
    <n v="0"/>
    <x v="1"/>
    <x v="6"/>
  </r>
  <r>
    <s v="E02240"/>
    <x v="238"/>
    <s v="Solutions Architect"/>
    <x v="2"/>
    <x v="3"/>
    <x v="0"/>
    <x v="0"/>
    <x v="36"/>
    <d v="2003-08-17T00:00:00"/>
    <n v="82758"/>
    <n v="0"/>
    <x v="0"/>
    <x v="3"/>
  </r>
  <r>
    <s v="E02241"/>
    <x v="239"/>
    <s v="Manager"/>
    <x v="2"/>
    <x v="1"/>
    <x v="0"/>
    <x v="2"/>
    <x v="20"/>
    <d v="2012-05-30T00:00:00"/>
    <n v="126406"/>
    <n v="0.1"/>
    <x v="0"/>
    <x v="1"/>
  </r>
  <r>
    <s v="E02242"/>
    <x v="240"/>
    <s v="Manager"/>
    <x v="5"/>
    <x v="1"/>
    <x v="1"/>
    <x v="0"/>
    <x v="30"/>
    <d v="2017-01-24T00:00:00"/>
    <n v="103147"/>
    <n v="0.06"/>
    <x v="0"/>
    <x v="8"/>
  </r>
  <r>
    <s v="E02243"/>
    <x v="241"/>
    <s v="IT Systems Architect"/>
    <x v="2"/>
    <x v="0"/>
    <x v="0"/>
    <x v="1"/>
    <x v="8"/>
    <d v="2020-10-04T00:00:00"/>
    <n v="81622"/>
    <n v="0"/>
    <x v="0"/>
    <x v="1"/>
  </r>
  <r>
    <s v="E02244"/>
    <x v="242"/>
    <s v="Systems Analyst"/>
    <x v="2"/>
    <x v="3"/>
    <x v="0"/>
    <x v="2"/>
    <x v="4"/>
    <d v="2021-03-15T00:00:00"/>
    <n v="44265"/>
    <n v="0"/>
    <x v="0"/>
    <x v="4"/>
  </r>
  <r>
    <s v="E02245"/>
    <x v="243"/>
    <s v="Vice President"/>
    <x v="1"/>
    <x v="3"/>
    <x v="1"/>
    <x v="0"/>
    <x v="17"/>
    <d v="1999-03-03T00:00:00"/>
    <n v="213998"/>
    <n v="0.34"/>
    <x v="0"/>
    <x v="8"/>
  </r>
  <r>
    <s v="E02246"/>
    <x v="244"/>
    <s v="Director"/>
    <x v="2"/>
    <x v="2"/>
    <x v="0"/>
    <x v="1"/>
    <x v="38"/>
    <d v="2014-08-23T00:00:00"/>
    <n v="171823"/>
    <n v="0.27"/>
    <x v="0"/>
    <x v="0"/>
  </r>
  <r>
    <s v="E02247"/>
    <x v="245"/>
    <s v="Vice President"/>
    <x v="3"/>
    <x v="0"/>
    <x v="0"/>
    <x v="0"/>
    <x v="34"/>
    <d v="2018-11-06T00:00:00"/>
    <n v="201013"/>
    <n v="0.31"/>
    <x v="0"/>
    <x v="5"/>
  </r>
  <r>
    <s v="E02248"/>
    <x v="246"/>
    <s v="Director"/>
    <x v="2"/>
    <x v="0"/>
    <x v="0"/>
    <x v="3"/>
    <x v="20"/>
    <d v="2013-09-20T00:00:00"/>
    <n v="192944"/>
    <n v="0.22"/>
    <x v="0"/>
    <x v="8"/>
  </r>
  <r>
    <s v="E02249"/>
    <x v="247"/>
    <s v="Controls Engineer"/>
    <x v="0"/>
    <x v="0"/>
    <x v="0"/>
    <x v="0"/>
    <x v="29"/>
    <d v="1996-09-13T00:00:00"/>
    <n v="81699"/>
    <n v="0"/>
    <x v="1"/>
    <x v="9"/>
  </r>
  <r>
    <s v="E02250"/>
    <x v="248"/>
    <s v="Manager"/>
    <x v="1"/>
    <x v="0"/>
    <x v="1"/>
    <x v="0"/>
    <x v="24"/>
    <d v="2009-11-14T00:00:00"/>
    <n v="128791"/>
    <n v="0.06"/>
    <x v="0"/>
    <x v="8"/>
  </r>
  <r>
    <s v="E02251"/>
    <x v="249"/>
    <s v="Manager"/>
    <x v="2"/>
    <x v="2"/>
    <x v="1"/>
    <x v="1"/>
    <x v="2"/>
    <d v="2015-10-03T00:00:00"/>
    <n v="126898"/>
    <n v="0.1"/>
    <x v="2"/>
    <x v="12"/>
  </r>
  <r>
    <s v="E02252"/>
    <x v="250"/>
    <s v="Network Engineer"/>
    <x v="2"/>
    <x v="3"/>
    <x v="1"/>
    <x v="1"/>
    <x v="32"/>
    <d v="2020-04-13T00:00:00"/>
    <n v="93053"/>
    <n v="0"/>
    <x v="2"/>
    <x v="11"/>
  </r>
  <r>
    <s v="E02253"/>
    <x v="251"/>
    <s v="Systems Analyst"/>
    <x v="2"/>
    <x v="1"/>
    <x v="1"/>
    <x v="0"/>
    <x v="16"/>
    <d v="2011-09-19T00:00:00"/>
    <n v="50513"/>
    <n v="0"/>
    <x v="0"/>
    <x v="3"/>
  </r>
  <r>
    <s v="E02254"/>
    <x v="252"/>
    <s v="Sr. Account Representative"/>
    <x v="1"/>
    <x v="1"/>
    <x v="1"/>
    <x v="1"/>
    <x v="14"/>
    <d v="2017-05-07T00:00:00"/>
    <n v="86533"/>
    <n v="0"/>
    <x v="0"/>
    <x v="0"/>
  </r>
  <r>
    <s v="E02255"/>
    <x v="253"/>
    <s v="Test Engineer"/>
    <x v="0"/>
    <x v="2"/>
    <x v="1"/>
    <x v="0"/>
    <x v="29"/>
    <d v="1997-10-16T00:00:00"/>
    <n v="72806"/>
    <n v="0"/>
    <x v="1"/>
    <x v="6"/>
  </r>
  <r>
    <s v="E02256"/>
    <x v="254"/>
    <s v="Vice President"/>
    <x v="1"/>
    <x v="3"/>
    <x v="1"/>
    <x v="3"/>
    <x v="4"/>
    <d v="2019-02-12T00:00:00"/>
    <n v="258115"/>
    <n v="0.36"/>
    <x v="0"/>
    <x v="4"/>
  </r>
  <r>
    <s v="E02257"/>
    <x v="255"/>
    <s v="Cloud Infrastructure Architect"/>
    <x v="2"/>
    <x v="0"/>
    <x v="0"/>
    <x v="1"/>
    <x v="7"/>
    <d v="2008-05-01T00:00:00"/>
    <n v="63444"/>
    <n v="0"/>
    <x v="0"/>
    <x v="8"/>
  </r>
  <r>
    <s v="E02258"/>
    <x v="256"/>
    <s v="Engineering Manager"/>
    <x v="0"/>
    <x v="3"/>
    <x v="0"/>
    <x v="2"/>
    <x v="19"/>
    <d v="1999-02-21T00:00:00"/>
    <n v="96099"/>
    <n v="0.11"/>
    <x v="0"/>
    <x v="1"/>
  </r>
  <r>
    <s v="E02259"/>
    <x v="257"/>
    <s v="IT Systems Architect"/>
    <x v="2"/>
    <x v="0"/>
    <x v="1"/>
    <x v="1"/>
    <x v="33"/>
    <d v="2009-03-01T00:00:00"/>
    <n v="92849"/>
    <n v="0"/>
    <x v="0"/>
    <x v="1"/>
  </r>
  <r>
    <s v="E02260"/>
    <x v="258"/>
    <s v="Sr. Account Representative"/>
    <x v="1"/>
    <x v="0"/>
    <x v="0"/>
    <x v="0"/>
    <x v="1"/>
    <d v="2014-10-28T00:00:00"/>
    <n v="85094"/>
    <n v="0"/>
    <x v="1"/>
    <x v="7"/>
  </r>
  <r>
    <s v="E02261"/>
    <x v="259"/>
    <s v="Sr. Manager"/>
    <x v="5"/>
    <x v="1"/>
    <x v="1"/>
    <x v="1"/>
    <x v="3"/>
    <d v="2017-06-15T00:00:00"/>
    <n v="156224"/>
    <n v="0.14000000000000001"/>
    <x v="2"/>
    <x v="12"/>
  </r>
  <r>
    <s v="E02262"/>
    <x v="260"/>
    <s v="Vice President"/>
    <x v="3"/>
    <x v="1"/>
    <x v="0"/>
    <x v="0"/>
    <x v="19"/>
    <d v="1996-04-15T00:00:00"/>
    <n v="245920"/>
    <n v="0.36"/>
    <x v="0"/>
    <x v="0"/>
  </r>
  <r>
    <s v="E02263"/>
    <x v="15"/>
    <s v="Analyst II"/>
    <x v="5"/>
    <x v="2"/>
    <x v="1"/>
    <x v="0"/>
    <x v="31"/>
    <d v="2007-03-06T00:00:00"/>
    <n v="50214"/>
    <n v="0"/>
    <x v="1"/>
    <x v="9"/>
  </r>
  <r>
    <s v="E02264"/>
    <x v="261"/>
    <s v="Sr. Analyst"/>
    <x v="5"/>
    <x v="3"/>
    <x v="0"/>
    <x v="0"/>
    <x v="15"/>
    <d v="2015-01-11T00:00:00"/>
    <n v="79713"/>
    <n v="0"/>
    <x v="1"/>
    <x v="9"/>
  </r>
  <r>
    <s v="E02265"/>
    <x v="262"/>
    <s v="Director"/>
    <x v="2"/>
    <x v="2"/>
    <x v="1"/>
    <x v="1"/>
    <x v="7"/>
    <d v="1999-08-09T00:00:00"/>
    <n v="166699"/>
    <n v="0.27"/>
    <x v="2"/>
    <x v="11"/>
  </r>
  <r>
    <s v="E02266"/>
    <x v="263"/>
    <s v="Network Administrator"/>
    <x v="2"/>
    <x v="2"/>
    <x v="1"/>
    <x v="2"/>
    <x v="9"/>
    <d v="2010-12-20T00:00:00"/>
    <n v="78788"/>
    <n v="0"/>
    <x v="0"/>
    <x v="3"/>
  </r>
  <r>
    <s v="E02267"/>
    <x v="264"/>
    <s v="Sr. Manager"/>
    <x v="3"/>
    <x v="2"/>
    <x v="0"/>
    <x v="3"/>
    <x v="34"/>
    <d v="2022-12-19T00:00:00"/>
    <n v="142797"/>
    <n v="0.1"/>
    <x v="0"/>
    <x v="3"/>
  </r>
  <r>
    <s v="E02268"/>
    <x v="265"/>
    <s v="Vice President"/>
    <x v="4"/>
    <x v="2"/>
    <x v="1"/>
    <x v="1"/>
    <x v="3"/>
    <d v="2012-07-16T00:00:00"/>
    <n v="187516"/>
    <n v="0.35"/>
    <x v="2"/>
    <x v="11"/>
  </r>
  <r>
    <s v="E02269"/>
    <x v="266"/>
    <s v="Director"/>
    <x v="4"/>
    <x v="3"/>
    <x v="1"/>
    <x v="1"/>
    <x v="11"/>
    <d v="2013-09-21T00:00:00"/>
    <n v="156029"/>
    <n v="0.15"/>
    <x v="0"/>
    <x v="0"/>
  </r>
  <r>
    <s v="E02270"/>
    <x v="267"/>
    <s v="Sr. Manager"/>
    <x v="3"/>
    <x v="3"/>
    <x v="1"/>
    <x v="1"/>
    <x v="9"/>
    <d v="1999-01-01T00:00:00"/>
    <n v="149582"/>
    <n v="0.14000000000000001"/>
    <x v="0"/>
    <x v="3"/>
  </r>
  <r>
    <s v="E02271"/>
    <x v="268"/>
    <s v="Director"/>
    <x v="5"/>
    <x v="1"/>
    <x v="1"/>
    <x v="0"/>
    <x v="0"/>
    <d v="2014-10-24T00:00:00"/>
    <n v="163922"/>
    <n v="0.21"/>
    <x v="0"/>
    <x v="5"/>
  </r>
  <r>
    <s v="E02272"/>
    <x v="269"/>
    <s v="Vice President"/>
    <x v="3"/>
    <x v="2"/>
    <x v="1"/>
    <x v="0"/>
    <x v="14"/>
    <d v="2004-11-14T00:00:00"/>
    <n v="240860"/>
    <n v="0.37"/>
    <x v="0"/>
    <x v="1"/>
  </r>
  <r>
    <s v="E02273"/>
    <x v="270"/>
    <s v="Manager"/>
    <x v="6"/>
    <x v="3"/>
    <x v="1"/>
    <x v="0"/>
    <x v="3"/>
    <d v="2018-09-27T00:00:00"/>
    <n v="128497"/>
    <n v="7.0000000000000007E-2"/>
    <x v="1"/>
    <x v="7"/>
  </r>
  <r>
    <s v="E02274"/>
    <x v="271"/>
    <s v="Automation Engineer"/>
    <x v="0"/>
    <x v="1"/>
    <x v="0"/>
    <x v="0"/>
    <x v="17"/>
    <d v="2015-05-10T00:00:00"/>
    <n v="121976"/>
    <n v="0"/>
    <x v="1"/>
    <x v="6"/>
  </r>
  <r>
    <s v="E02275"/>
    <x v="272"/>
    <s v="Sr. Manager"/>
    <x v="1"/>
    <x v="1"/>
    <x v="1"/>
    <x v="0"/>
    <x v="23"/>
    <d v="2022-07-12T00:00:00"/>
    <n v="126464"/>
    <n v="0.15"/>
    <x v="0"/>
    <x v="8"/>
  </r>
  <r>
    <s v="E02276"/>
    <x v="273"/>
    <s v="Vice President"/>
    <x v="3"/>
    <x v="0"/>
    <x v="1"/>
    <x v="0"/>
    <x v="32"/>
    <d v="2005-09-05T00:00:00"/>
    <n v="234064"/>
    <n v="0.33"/>
    <x v="1"/>
    <x v="7"/>
  </r>
  <r>
    <s v="E02277"/>
    <x v="274"/>
    <s v="Sr. Analyst"/>
    <x v="4"/>
    <x v="0"/>
    <x v="0"/>
    <x v="0"/>
    <x v="21"/>
    <d v="2008-01-16T00:00:00"/>
    <n v="81829"/>
    <n v="0"/>
    <x v="1"/>
    <x v="6"/>
  </r>
  <r>
    <s v="E02278"/>
    <x v="275"/>
    <s v="Director"/>
    <x v="6"/>
    <x v="1"/>
    <x v="1"/>
    <x v="0"/>
    <x v="22"/>
    <d v="2022-04-21T00:00:00"/>
    <n v="193971"/>
    <n v="0.22"/>
    <x v="0"/>
    <x v="1"/>
  </r>
  <r>
    <s v="E02279"/>
    <x v="276"/>
    <s v="Business Partner"/>
    <x v="6"/>
    <x v="1"/>
    <x v="0"/>
    <x v="0"/>
    <x v="17"/>
    <d v="2001-08-17T00:00:00"/>
    <n v="47696"/>
    <n v="0"/>
    <x v="0"/>
    <x v="3"/>
  </r>
  <r>
    <s v="E02280"/>
    <x v="277"/>
    <s v="Manager"/>
    <x v="3"/>
    <x v="3"/>
    <x v="0"/>
    <x v="0"/>
    <x v="2"/>
    <d v="2013-07-17T00:00:00"/>
    <n v="116676"/>
    <n v="0.1"/>
    <x v="1"/>
    <x v="7"/>
  </r>
  <r>
    <s v="E02281"/>
    <x v="278"/>
    <s v="Manager"/>
    <x v="5"/>
    <x v="1"/>
    <x v="0"/>
    <x v="2"/>
    <x v="10"/>
    <d v="2012-04-05T00:00:00"/>
    <n v="104162"/>
    <n v="0.09"/>
    <x v="0"/>
    <x v="4"/>
  </r>
  <r>
    <s v="E02282"/>
    <x v="279"/>
    <s v="Sr. Business Partner"/>
    <x v="6"/>
    <x v="3"/>
    <x v="0"/>
    <x v="0"/>
    <x v="13"/>
    <d v="2022-04-14T00:00:00"/>
    <n v="86226"/>
    <n v="0"/>
    <x v="0"/>
    <x v="3"/>
  </r>
  <r>
    <s v="E02283"/>
    <x v="280"/>
    <s v="Director"/>
    <x v="5"/>
    <x v="3"/>
    <x v="1"/>
    <x v="1"/>
    <x v="10"/>
    <d v="2011-05-30T00:00:00"/>
    <n v="172206"/>
    <n v="0.28999999999999998"/>
    <x v="2"/>
    <x v="11"/>
  </r>
  <r>
    <s v="E02284"/>
    <x v="281"/>
    <s v="HRIS Analyst"/>
    <x v="6"/>
    <x v="3"/>
    <x v="0"/>
    <x v="1"/>
    <x v="2"/>
    <d v="2012-04-06T00:00:00"/>
    <n v="55985"/>
    <n v="0"/>
    <x v="0"/>
    <x v="3"/>
  </r>
  <r>
    <s v="E02285"/>
    <x v="282"/>
    <s v="Technical Architect"/>
    <x v="2"/>
    <x v="1"/>
    <x v="0"/>
    <x v="1"/>
    <x v="22"/>
    <d v="2021-06-06T00:00:00"/>
    <n v="61481"/>
    <n v="0"/>
    <x v="0"/>
    <x v="8"/>
  </r>
  <r>
    <s v="E02286"/>
    <x v="283"/>
    <s v="Manager"/>
    <x v="1"/>
    <x v="2"/>
    <x v="1"/>
    <x v="1"/>
    <x v="37"/>
    <d v="2017-11-26T00:00:00"/>
    <n v="124295"/>
    <n v="7.0000000000000007E-2"/>
    <x v="2"/>
    <x v="12"/>
  </r>
  <r>
    <s v="E02287"/>
    <x v="284"/>
    <s v="Sr. Manager"/>
    <x v="1"/>
    <x v="2"/>
    <x v="1"/>
    <x v="0"/>
    <x v="17"/>
    <d v="1999-02-08T00:00:00"/>
    <n v="132894"/>
    <n v="0.15"/>
    <x v="0"/>
    <x v="1"/>
  </r>
  <r>
    <s v="E02288"/>
    <x v="285"/>
    <s v="Computer Systems Manager"/>
    <x v="2"/>
    <x v="1"/>
    <x v="0"/>
    <x v="0"/>
    <x v="0"/>
    <d v="2002-03-16T00:00:00"/>
    <n v="88839"/>
    <n v="0.05"/>
    <x v="0"/>
    <x v="5"/>
  </r>
  <r>
    <s v="E02289"/>
    <x v="286"/>
    <s v="Automation Engineer"/>
    <x v="0"/>
    <x v="0"/>
    <x v="0"/>
    <x v="1"/>
    <x v="31"/>
    <d v="2005-06-16T00:00:00"/>
    <n v="78107"/>
    <n v="0"/>
    <x v="2"/>
    <x v="12"/>
  </r>
  <r>
    <s v="E02290"/>
    <x v="287"/>
    <s v="Sr. Manager"/>
    <x v="2"/>
    <x v="1"/>
    <x v="1"/>
    <x v="0"/>
    <x v="24"/>
    <d v="1993-07-10T00:00:00"/>
    <n v="135642"/>
    <n v="0.1"/>
    <x v="1"/>
    <x v="9"/>
  </r>
  <r>
    <s v="E02291"/>
    <x v="288"/>
    <s v="Sr. Manager"/>
    <x v="1"/>
    <x v="1"/>
    <x v="1"/>
    <x v="0"/>
    <x v="18"/>
    <d v="1997-01-10T00:00:00"/>
    <n v="147853"/>
    <n v="0.11"/>
    <x v="0"/>
    <x v="4"/>
  </r>
  <r>
    <s v="E02292"/>
    <x v="289"/>
    <s v="Manager"/>
    <x v="2"/>
    <x v="0"/>
    <x v="1"/>
    <x v="1"/>
    <x v="35"/>
    <d v="2009-09-15T00:00:00"/>
    <n v="125900"/>
    <n v="7.0000000000000007E-2"/>
    <x v="0"/>
    <x v="3"/>
  </r>
  <r>
    <s v="E02293"/>
    <x v="290"/>
    <s v="IT Coordinator"/>
    <x v="2"/>
    <x v="0"/>
    <x v="0"/>
    <x v="1"/>
    <x v="27"/>
    <d v="2020-02-10T00:00:00"/>
    <n v="42969"/>
    <n v="0"/>
    <x v="0"/>
    <x v="5"/>
  </r>
  <r>
    <s v="E02294"/>
    <x v="291"/>
    <s v="Vice President"/>
    <x v="5"/>
    <x v="0"/>
    <x v="0"/>
    <x v="2"/>
    <x v="0"/>
    <d v="2022-02-13T00:00:00"/>
    <n v="214303"/>
    <n v="0.4"/>
    <x v="0"/>
    <x v="3"/>
  </r>
  <r>
    <s v="E02295"/>
    <x v="292"/>
    <s v="Vice President"/>
    <x v="3"/>
    <x v="3"/>
    <x v="1"/>
    <x v="0"/>
    <x v="34"/>
    <d v="2020-12-19T00:00:00"/>
    <n v="199406"/>
    <n v="0.38"/>
    <x v="1"/>
    <x v="7"/>
  </r>
  <r>
    <s v="E02296"/>
    <x v="293"/>
    <s v="Vice President"/>
    <x v="6"/>
    <x v="2"/>
    <x v="1"/>
    <x v="0"/>
    <x v="25"/>
    <d v="2015-03-20T00:00:00"/>
    <n v="182436"/>
    <n v="0.37"/>
    <x v="0"/>
    <x v="4"/>
  </r>
  <r>
    <s v="E02297"/>
    <x v="294"/>
    <s v="Computer Systems Manager"/>
    <x v="2"/>
    <x v="1"/>
    <x v="1"/>
    <x v="1"/>
    <x v="21"/>
    <d v="1996-10-01T00:00:00"/>
    <n v="96507"/>
    <n v="0.09"/>
    <x v="0"/>
    <x v="3"/>
  </r>
  <r>
    <s v="E02298"/>
    <x v="295"/>
    <s v="Field Engineer"/>
    <x v="0"/>
    <x v="0"/>
    <x v="0"/>
    <x v="0"/>
    <x v="26"/>
    <d v="2015-11-19T00:00:00"/>
    <n v="82906"/>
    <n v="0"/>
    <x v="1"/>
    <x v="7"/>
  </r>
  <r>
    <s v="E02299"/>
    <x v="296"/>
    <s v="Business Partner"/>
    <x v="6"/>
    <x v="0"/>
    <x v="1"/>
    <x v="0"/>
    <x v="5"/>
    <d v="2005-12-05T00:00:00"/>
    <n v="41616"/>
    <n v="0"/>
    <x v="0"/>
    <x v="3"/>
  </r>
  <r>
    <s v="E02300"/>
    <x v="297"/>
    <s v="Network Engineer"/>
    <x v="2"/>
    <x v="1"/>
    <x v="1"/>
    <x v="2"/>
    <x v="19"/>
    <d v="2003-06-30T00:00:00"/>
    <n v="92344"/>
    <n v="0"/>
    <x v="0"/>
    <x v="5"/>
  </r>
  <r>
    <s v="E02301"/>
    <x v="298"/>
    <s v="Vice President"/>
    <x v="3"/>
    <x v="0"/>
    <x v="1"/>
    <x v="0"/>
    <x v="17"/>
    <d v="2006-06-27T00:00:00"/>
    <n v="196614"/>
    <n v="0.37"/>
    <x v="0"/>
    <x v="1"/>
  </r>
  <r>
    <s v="E02302"/>
    <x v="299"/>
    <s v="Manager"/>
    <x v="2"/>
    <x v="2"/>
    <x v="1"/>
    <x v="1"/>
    <x v="0"/>
    <d v="2022-02-06T00:00:00"/>
    <n v="104253"/>
    <n v="0.09"/>
    <x v="0"/>
    <x v="3"/>
  </r>
  <r>
    <s v="E02303"/>
    <x v="300"/>
    <s v="IT Coordinator"/>
    <x v="2"/>
    <x v="3"/>
    <x v="1"/>
    <x v="0"/>
    <x v="2"/>
    <d v="2021-01-22T00:00:00"/>
    <n v="44677"/>
    <n v="0"/>
    <x v="1"/>
    <x v="6"/>
  </r>
  <r>
    <s v="E02304"/>
    <x v="301"/>
    <s v="Network Engineer"/>
    <x v="2"/>
    <x v="2"/>
    <x v="1"/>
    <x v="0"/>
    <x v="3"/>
    <d v="2017-12-13T00:00:00"/>
    <n v="66463"/>
    <n v="0"/>
    <x v="1"/>
    <x v="6"/>
  </r>
  <r>
    <s v="E02305"/>
    <x v="302"/>
    <s v="Business Partner"/>
    <x v="6"/>
    <x v="1"/>
    <x v="1"/>
    <x v="1"/>
    <x v="25"/>
    <d v="2015-12-17T00:00:00"/>
    <n v="53285"/>
    <n v="0"/>
    <x v="0"/>
    <x v="0"/>
  </r>
  <r>
    <s v="E02306"/>
    <x v="303"/>
    <s v="Development Engineer"/>
    <x v="0"/>
    <x v="2"/>
    <x v="0"/>
    <x v="0"/>
    <x v="24"/>
    <d v="1997-03-22T00:00:00"/>
    <n v="67683"/>
    <n v="0"/>
    <x v="1"/>
    <x v="9"/>
  </r>
  <r>
    <s v="E02307"/>
    <x v="304"/>
    <s v="Vice President"/>
    <x v="4"/>
    <x v="0"/>
    <x v="1"/>
    <x v="0"/>
    <x v="20"/>
    <d v="2018-10-29T00:00:00"/>
    <n v="238155"/>
    <n v="0.38"/>
    <x v="1"/>
    <x v="2"/>
  </r>
  <r>
    <s v="E02308"/>
    <x v="305"/>
    <s v="Director"/>
    <x v="1"/>
    <x v="1"/>
    <x v="0"/>
    <x v="0"/>
    <x v="33"/>
    <d v="2019-06-21T00:00:00"/>
    <n v="173630"/>
    <n v="0.24"/>
    <x v="1"/>
    <x v="6"/>
  </r>
  <r>
    <s v="E02309"/>
    <x v="306"/>
    <s v="Sr. Analyst"/>
    <x v="4"/>
    <x v="2"/>
    <x v="1"/>
    <x v="3"/>
    <x v="13"/>
    <d v="2020-01-27T00:00:00"/>
    <n v="98992"/>
    <n v="0"/>
    <x v="0"/>
    <x v="8"/>
  </r>
  <r>
    <s v="E02310"/>
    <x v="307"/>
    <s v="Vice President"/>
    <x v="2"/>
    <x v="1"/>
    <x v="1"/>
    <x v="0"/>
    <x v="18"/>
    <d v="2017-04-11T00:00:00"/>
    <n v="253330"/>
    <n v="0.39"/>
    <x v="0"/>
    <x v="4"/>
  </r>
  <r>
    <s v="E02311"/>
    <x v="308"/>
    <s v="Sr. Manager"/>
    <x v="1"/>
    <x v="1"/>
    <x v="1"/>
    <x v="2"/>
    <x v="24"/>
    <d v="2011-08-14T00:00:00"/>
    <n v="158403"/>
    <n v="0.14000000000000001"/>
    <x v="0"/>
    <x v="3"/>
  </r>
  <r>
    <s v="E02312"/>
    <x v="309"/>
    <s v="Sr. Manager"/>
    <x v="3"/>
    <x v="1"/>
    <x v="0"/>
    <x v="2"/>
    <x v="11"/>
    <d v="2021-03-27T00:00:00"/>
    <n v="156085"/>
    <n v="0.12"/>
    <x v="0"/>
    <x v="8"/>
  </r>
  <r>
    <s v="E02313"/>
    <x v="310"/>
    <s v="Enterprise Architect"/>
    <x v="2"/>
    <x v="3"/>
    <x v="1"/>
    <x v="3"/>
    <x v="24"/>
    <d v="2013-04-18T00:00:00"/>
    <n v="80129"/>
    <n v="0"/>
    <x v="0"/>
    <x v="8"/>
  </r>
  <r>
    <s v="E02314"/>
    <x v="311"/>
    <s v="Account Representative"/>
    <x v="1"/>
    <x v="2"/>
    <x v="1"/>
    <x v="2"/>
    <x v="36"/>
    <d v="2017-01-09T00:00:00"/>
    <n v="60517"/>
    <n v="0"/>
    <x v="0"/>
    <x v="0"/>
  </r>
  <r>
    <s v="E02315"/>
    <x v="312"/>
    <s v="Test Engineer"/>
    <x v="0"/>
    <x v="2"/>
    <x v="0"/>
    <x v="2"/>
    <x v="16"/>
    <d v="2016-12-13T00:00:00"/>
    <n v="72315"/>
    <n v="0"/>
    <x v="0"/>
    <x v="4"/>
  </r>
  <r>
    <s v="E02316"/>
    <x v="313"/>
    <s v="Director"/>
    <x v="6"/>
    <x v="0"/>
    <x v="0"/>
    <x v="0"/>
    <x v="25"/>
    <d v="2015-07-11T00:00:00"/>
    <n v="153815"/>
    <n v="0.19"/>
    <x v="0"/>
    <x v="8"/>
  </r>
  <r>
    <s v="E02317"/>
    <x v="314"/>
    <s v="Sr. Manager"/>
    <x v="5"/>
    <x v="3"/>
    <x v="1"/>
    <x v="3"/>
    <x v="23"/>
    <d v="2018-08-16T00:00:00"/>
    <n v="139552"/>
    <n v="0.15"/>
    <x v="0"/>
    <x v="8"/>
  </r>
  <r>
    <s v="E02318"/>
    <x v="315"/>
    <s v="Vice President"/>
    <x v="5"/>
    <x v="1"/>
    <x v="0"/>
    <x v="0"/>
    <x v="40"/>
    <d v="2022-10-20T00:00:00"/>
    <n v="257296"/>
    <n v="0.35"/>
    <x v="0"/>
    <x v="4"/>
  </r>
  <r>
    <s v="E02319"/>
    <x v="316"/>
    <s v="Sr. Analyst"/>
    <x v="4"/>
    <x v="0"/>
    <x v="0"/>
    <x v="0"/>
    <x v="22"/>
    <d v="2020-05-04T00:00:00"/>
    <n v="91372"/>
    <n v="0"/>
    <x v="0"/>
    <x v="8"/>
  </r>
  <r>
    <s v="E02320"/>
    <x v="317"/>
    <s v="Sr. Business Partner"/>
    <x v="6"/>
    <x v="1"/>
    <x v="0"/>
    <x v="0"/>
    <x v="32"/>
    <d v="2017-06-05T00:00:00"/>
    <n v="73601"/>
    <n v="0"/>
    <x v="1"/>
    <x v="7"/>
  </r>
  <r>
    <s v="E02321"/>
    <x v="318"/>
    <s v="IT Systems Architect"/>
    <x v="2"/>
    <x v="1"/>
    <x v="1"/>
    <x v="0"/>
    <x v="33"/>
    <d v="2013-04-29T00:00:00"/>
    <n v="71871"/>
    <n v="0"/>
    <x v="1"/>
    <x v="7"/>
  </r>
  <r>
    <s v="E02322"/>
    <x v="319"/>
    <s v="Sr. Account Representative"/>
    <x v="1"/>
    <x v="3"/>
    <x v="1"/>
    <x v="2"/>
    <x v="15"/>
    <d v="2016-02-07T00:00:00"/>
    <n v="84925"/>
    <n v="0"/>
    <x v="0"/>
    <x v="4"/>
  </r>
  <r>
    <s v="E02323"/>
    <x v="320"/>
    <s v="Sr. Manager"/>
    <x v="2"/>
    <x v="0"/>
    <x v="1"/>
    <x v="0"/>
    <x v="0"/>
    <d v="2010-01-07T00:00:00"/>
    <n v="155600"/>
    <n v="0.14000000000000001"/>
    <x v="1"/>
    <x v="6"/>
  </r>
  <r>
    <s v="E02324"/>
    <x v="321"/>
    <s v="Manager"/>
    <x v="1"/>
    <x v="2"/>
    <x v="0"/>
    <x v="3"/>
    <x v="23"/>
    <d v="2018-12-15T00:00:00"/>
    <n v="101564"/>
    <n v="0.06"/>
    <x v="0"/>
    <x v="4"/>
  </r>
  <r>
    <s v="E02325"/>
    <x v="322"/>
    <s v="Controls Engineer"/>
    <x v="0"/>
    <x v="2"/>
    <x v="0"/>
    <x v="0"/>
    <x v="35"/>
    <d v="2009-10-12T00:00:00"/>
    <n v="80150"/>
    <n v="0"/>
    <x v="0"/>
    <x v="5"/>
  </r>
  <r>
    <s v="E02326"/>
    <x v="323"/>
    <s v="HRIS Analyst"/>
    <x v="6"/>
    <x v="1"/>
    <x v="0"/>
    <x v="0"/>
    <x v="28"/>
    <d v="2021-10-09T00:00:00"/>
    <n v="73996"/>
    <n v="0"/>
    <x v="1"/>
    <x v="7"/>
  </r>
  <r>
    <s v="E02327"/>
    <x v="324"/>
    <s v="Network Architect"/>
    <x v="2"/>
    <x v="0"/>
    <x v="1"/>
    <x v="1"/>
    <x v="40"/>
    <d v="2022-01-18T00:00:00"/>
    <n v="90109"/>
    <n v="0"/>
    <x v="0"/>
    <x v="3"/>
  </r>
  <r>
    <s v="E02328"/>
    <x v="325"/>
    <s v="Field Engineer"/>
    <x v="0"/>
    <x v="1"/>
    <x v="0"/>
    <x v="2"/>
    <x v="3"/>
    <d v="2022-06-27T00:00:00"/>
    <n v="67216"/>
    <n v="0"/>
    <x v="0"/>
    <x v="5"/>
  </r>
  <r>
    <s v="E02329"/>
    <x v="326"/>
    <s v="Network Engineer"/>
    <x v="2"/>
    <x v="2"/>
    <x v="1"/>
    <x v="2"/>
    <x v="7"/>
    <d v="1998-06-07T00:00:00"/>
    <n v="75402"/>
    <n v="0"/>
    <x v="0"/>
    <x v="5"/>
  </r>
  <r>
    <s v="E02330"/>
    <x v="327"/>
    <s v="Automation Engineer"/>
    <x v="0"/>
    <x v="0"/>
    <x v="1"/>
    <x v="1"/>
    <x v="6"/>
    <d v="2022-06-13T00:00:00"/>
    <n v="120795"/>
    <n v="0"/>
    <x v="2"/>
    <x v="11"/>
  </r>
  <r>
    <s v="E02331"/>
    <x v="328"/>
    <s v="Systems Analyst"/>
    <x v="2"/>
    <x v="3"/>
    <x v="0"/>
    <x v="1"/>
    <x v="26"/>
    <d v="2015-07-27T00:00:00"/>
    <n v="44012"/>
    <n v="0"/>
    <x v="2"/>
    <x v="12"/>
  </r>
  <r>
    <s v="E02332"/>
    <x v="329"/>
    <s v="Vice President"/>
    <x v="4"/>
    <x v="2"/>
    <x v="1"/>
    <x v="0"/>
    <x v="34"/>
    <d v="2021-04-03T00:00:00"/>
    <n v="219180"/>
    <n v="0.33"/>
    <x v="1"/>
    <x v="6"/>
  </r>
  <r>
    <s v="E02333"/>
    <x v="330"/>
    <s v="Vice President"/>
    <x v="0"/>
    <x v="2"/>
    <x v="0"/>
    <x v="0"/>
    <x v="12"/>
    <d v="2005-10-27T00:00:00"/>
    <n v="258700"/>
    <n v="0.32"/>
    <x v="0"/>
    <x v="4"/>
  </r>
  <r>
    <s v="E02334"/>
    <x v="331"/>
    <s v="Test Engineer"/>
    <x v="0"/>
    <x v="3"/>
    <x v="0"/>
    <x v="0"/>
    <x v="23"/>
    <d v="2018-01-07T00:00:00"/>
    <n v="97496"/>
    <n v="0"/>
    <x v="0"/>
    <x v="8"/>
  </r>
  <r>
    <s v="E02335"/>
    <x v="332"/>
    <s v="Vice President"/>
    <x v="6"/>
    <x v="2"/>
    <x v="0"/>
    <x v="1"/>
    <x v="34"/>
    <d v="2020-08-01T00:00:00"/>
    <n v="239270"/>
    <n v="0.38"/>
    <x v="2"/>
    <x v="12"/>
  </r>
  <r>
    <s v="E02336"/>
    <x v="333"/>
    <s v="Manager"/>
    <x v="2"/>
    <x v="3"/>
    <x v="0"/>
    <x v="2"/>
    <x v="3"/>
    <d v="2012-03-02T00:00:00"/>
    <n v="103466"/>
    <n v="0.05"/>
    <x v="0"/>
    <x v="1"/>
  </r>
  <r>
    <s v="E02337"/>
    <x v="334"/>
    <s v="Sr. Analyst"/>
    <x v="3"/>
    <x v="1"/>
    <x v="0"/>
    <x v="1"/>
    <x v="39"/>
    <d v="2001-06-27T00:00:00"/>
    <n v="74662"/>
    <n v="0"/>
    <x v="2"/>
    <x v="11"/>
  </r>
  <r>
    <s v="E02338"/>
    <x v="335"/>
    <s v="Vice President"/>
    <x v="6"/>
    <x v="2"/>
    <x v="0"/>
    <x v="0"/>
    <x v="35"/>
    <d v="2015-04-20T00:00:00"/>
    <n v="227816"/>
    <n v="0.33"/>
    <x v="0"/>
    <x v="1"/>
  </r>
  <r>
    <s v="E02339"/>
    <x v="336"/>
    <s v="Vice President"/>
    <x v="1"/>
    <x v="0"/>
    <x v="0"/>
    <x v="0"/>
    <x v="0"/>
    <d v="2013-12-08T00:00:00"/>
    <n v="246680"/>
    <n v="0.39"/>
    <x v="1"/>
    <x v="9"/>
  </r>
  <r>
    <s v="E02340"/>
    <x v="337"/>
    <s v="Enterprise Architect"/>
    <x v="2"/>
    <x v="0"/>
    <x v="1"/>
    <x v="1"/>
    <x v="14"/>
    <d v="2010-06-26T00:00:00"/>
    <n v="85164"/>
    <n v="0"/>
    <x v="2"/>
    <x v="11"/>
  </r>
  <r>
    <s v="E02341"/>
    <x v="338"/>
    <s v="Sr. Manager"/>
    <x v="4"/>
    <x v="0"/>
    <x v="1"/>
    <x v="3"/>
    <x v="26"/>
    <d v="2014-08-18T00:00:00"/>
    <n v="135215"/>
    <n v="0.12"/>
    <x v="0"/>
    <x v="8"/>
  </r>
  <r>
    <s v="E02342"/>
    <x v="339"/>
    <s v="HRIS Analyst"/>
    <x v="6"/>
    <x v="1"/>
    <x v="0"/>
    <x v="1"/>
    <x v="15"/>
    <d v="2019-01-14T00:00:00"/>
    <n v="72542"/>
    <n v="0"/>
    <x v="0"/>
    <x v="1"/>
  </r>
  <r>
    <s v="E02343"/>
    <x v="340"/>
    <s v="Vice President"/>
    <x v="2"/>
    <x v="2"/>
    <x v="1"/>
    <x v="2"/>
    <x v="0"/>
    <d v="2018-02-07T00:00:00"/>
    <n v="246303"/>
    <n v="0.34"/>
    <x v="0"/>
    <x v="0"/>
  </r>
  <r>
    <s v="E02344"/>
    <x v="341"/>
    <s v="Vice President"/>
    <x v="0"/>
    <x v="1"/>
    <x v="1"/>
    <x v="2"/>
    <x v="29"/>
    <d v="2021-05-11T00:00:00"/>
    <n v="186400"/>
    <n v="0.4"/>
    <x v="0"/>
    <x v="1"/>
  </r>
  <r>
    <s v="E02345"/>
    <x v="342"/>
    <s v="Solutions Architect"/>
    <x v="2"/>
    <x v="1"/>
    <x v="1"/>
    <x v="0"/>
    <x v="19"/>
    <d v="2022-12-06T00:00:00"/>
    <n v="91004"/>
    <n v="0"/>
    <x v="1"/>
    <x v="2"/>
  </r>
  <r>
    <s v="E02346"/>
    <x v="343"/>
    <s v="Manager"/>
    <x v="1"/>
    <x v="2"/>
    <x v="0"/>
    <x v="2"/>
    <x v="20"/>
    <d v="2016-12-14T00:00:00"/>
    <n v="101411"/>
    <n v="0.08"/>
    <x v="0"/>
    <x v="3"/>
  </r>
  <r>
    <s v="E02347"/>
    <x v="344"/>
    <s v="Controls Engineer"/>
    <x v="0"/>
    <x v="3"/>
    <x v="1"/>
    <x v="1"/>
    <x v="34"/>
    <d v="2020-08-09T00:00:00"/>
    <n v="111779"/>
    <n v="0"/>
    <x v="0"/>
    <x v="1"/>
  </r>
  <r>
    <s v="E02348"/>
    <x v="345"/>
    <s v="Technical Architect"/>
    <x v="2"/>
    <x v="0"/>
    <x v="1"/>
    <x v="2"/>
    <x v="40"/>
    <d v="2022-01-19T00:00:00"/>
    <n v="86075"/>
    <n v="0"/>
    <x v="0"/>
    <x v="8"/>
  </r>
  <r>
    <s v="E02349"/>
    <x v="346"/>
    <s v="Analyst"/>
    <x v="4"/>
    <x v="3"/>
    <x v="0"/>
    <x v="1"/>
    <x v="10"/>
    <d v="2015-08-13T00:00:00"/>
    <n v="52798"/>
    <n v="0"/>
    <x v="0"/>
    <x v="8"/>
  </r>
  <r>
    <s v="E02350"/>
    <x v="347"/>
    <s v="Network Architect"/>
    <x v="2"/>
    <x v="3"/>
    <x v="1"/>
    <x v="0"/>
    <x v="9"/>
    <d v="2020-12-17T00:00:00"/>
    <n v="96136"/>
    <n v="0"/>
    <x v="1"/>
    <x v="2"/>
  </r>
  <r>
    <s v="E02351"/>
    <x v="348"/>
    <s v="Sr. Analyst"/>
    <x v="5"/>
    <x v="2"/>
    <x v="0"/>
    <x v="1"/>
    <x v="7"/>
    <d v="2002-08-11T00:00:00"/>
    <n v="95682"/>
    <n v="0"/>
    <x v="0"/>
    <x v="3"/>
  </r>
  <r>
    <s v="E02352"/>
    <x v="349"/>
    <s v="Analyst II"/>
    <x v="5"/>
    <x v="0"/>
    <x v="1"/>
    <x v="0"/>
    <x v="21"/>
    <d v="1993-05-29T00:00:00"/>
    <n v="55476"/>
    <n v="0"/>
    <x v="1"/>
    <x v="6"/>
  </r>
  <r>
    <s v="E02353"/>
    <x v="350"/>
    <s v="Vice President"/>
    <x v="4"/>
    <x v="0"/>
    <x v="0"/>
    <x v="2"/>
    <x v="37"/>
    <d v="2018-01-14T00:00:00"/>
    <n v="197792"/>
    <n v="0.34"/>
    <x v="0"/>
    <x v="4"/>
  </r>
  <r>
    <s v="E02354"/>
    <x v="351"/>
    <s v="Field Engineer"/>
    <x v="0"/>
    <x v="2"/>
    <x v="1"/>
    <x v="2"/>
    <x v="17"/>
    <d v="2009-07-10T00:00:00"/>
    <n v="82271"/>
    <n v="0"/>
    <x v="0"/>
    <x v="1"/>
  </r>
  <r>
    <s v="E02355"/>
    <x v="352"/>
    <s v="Sr. Manager"/>
    <x v="3"/>
    <x v="3"/>
    <x v="0"/>
    <x v="0"/>
    <x v="28"/>
    <d v="2009-04-23T00:00:00"/>
    <n v="155716"/>
    <n v="0.12"/>
    <x v="0"/>
    <x v="3"/>
  </r>
  <r>
    <s v="E02356"/>
    <x v="353"/>
    <s v="HRIS Analyst"/>
    <x v="6"/>
    <x v="1"/>
    <x v="1"/>
    <x v="2"/>
    <x v="2"/>
    <d v="2014-06-19T00:00:00"/>
    <n v="71699"/>
    <n v="0"/>
    <x v="0"/>
    <x v="5"/>
  </r>
  <r>
    <s v="E02357"/>
    <x v="354"/>
    <s v="Sr. Manager"/>
    <x v="6"/>
    <x v="0"/>
    <x v="1"/>
    <x v="0"/>
    <x v="31"/>
    <d v="2006-04-17T00:00:00"/>
    <n v="147436"/>
    <n v="0.11"/>
    <x v="0"/>
    <x v="4"/>
  </r>
  <r>
    <s v="E02358"/>
    <x v="355"/>
    <s v="Sr. Business Partner"/>
    <x v="6"/>
    <x v="0"/>
    <x v="1"/>
    <x v="0"/>
    <x v="7"/>
    <d v="2019-07-21T00:00:00"/>
    <n v="88220"/>
    <n v="0"/>
    <x v="1"/>
    <x v="2"/>
  </r>
  <r>
    <s v="E02359"/>
    <x v="356"/>
    <s v="Account Representative"/>
    <x v="1"/>
    <x v="3"/>
    <x v="1"/>
    <x v="1"/>
    <x v="38"/>
    <d v="2020-04-06T00:00:00"/>
    <n v="54295"/>
    <n v="0"/>
    <x v="0"/>
    <x v="0"/>
  </r>
  <r>
    <s v="E02360"/>
    <x v="357"/>
    <s v="Vice President"/>
    <x v="6"/>
    <x v="1"/>
    <x v="1"/>
    <x v="1"/>
    <x v="38"/>
    <d v="2004-06-12T00:00:00"/>
    <n v="246538"/>
    <n v="0.35"/>
    <x v="0"/>
    <x v="8"/>
  </r>
  <r>
    <s v="E02361"/>
    <x v="358"/>
    <s v="IT Coordinator"/>
    <x v="2"/>
    <x v="3"/>
    <x v="0"/>
    <x v="1"/>
    <x v="35"/>
    <d v="2006-04-15T00:00:00"/>
    <n v="43645"/>
    <n v="0"/>
    <x v="0"/>
    <x v="4"/>
  </r>
  <r>
    <s v="E02362"/>
    <x v="359"/>
    <s v="Manager"/>
    <x v="6"/>
    <x v="0"/>
    <x v="0"/>
    <x v="0"/>
    <x v="40"/>
    <d v="2022-04-11T00:00:00"/>
    <n v="125644"/>
    <n v="7.0000000000000007E-2"/>
    <x v="0"/>
    <x v="3"/>
  </r>
  <r>
    <s v="E02363"/>
    <x v="360"/>
    <s v="Service Desk Analyst"/>
    <x v="2"/>
    <x v="2"/>
    <x v="1"/>
    <x v="1"/>
    <x v="23"/>
    <d v="2018-01-14T00:00:00"/>
    <n v="78414"/>
    <n v="0"/>
    <x v="0"/>
    <x v="3"/>
  </r>
  <r>
    <s v="E02364"/>
    <x v="361"/>
    <s v="Sr. Analyst"/>
    <x v="5"/>
    <x v="3"/>
    <x v="1"/>
    <x v="1"/>
    <x v="10"/>
    <d v="2013-01-25T00:00:00"/>
    <n v="88016"/>
    <n v="0"/>
    <x v="2"/>
    <x v="10"/>
  </r>
  <r>
    <s v="E02365"/>
    <x v="362"/>
    <s v="Computer Systems Manager"/>
    <x v="2"/>
    <x v="1"/>
    <x v="1"/>
    <x v="2"/>
    <x v="36"/>
    <d v="2021-09-07T00:00:00"/>
    <n v="66561"/>
    <n v="0.06"/>
    <x v="0"/>
    <x v="1"/>
  </r>
  <r>
    <s v="E02366"/>
    <x v="363"/>
    <s v="Development Engineer"/>
    <x v="0"/>
    <x v="2"/>
    <x v="1"/>
    <x v="1"/>
    <x v="7"/>
    <d v="2001-10-24T00:00:00"/>
    <n v="89811"/>
    <n v="0"/>
    <x v="2"/>
    <x v="10"/>
  </r>
  <r>
    <s v="E02367"/>
    <x v="364"/>
    <s v="Manager"/>
    <x v="2"/>
    <x v="0"/>
    <x v="0"/>
    <x v="0"/>
    <x v="8"/>
    <d v="2010-05-26T00:00:00"/>
    <n v="125506"/>
    <n v="0.09"/>
    <x v="0"/>
    <x v="3"/>
  </r>
  <r>
    <s v="E02368"/>
    <x v="365"/>
    <s v="Analyst II"/>
    <x v="4"/>
    <x v="0"/>
    <x v="1"/>
    <x v="0"/>
    <x v="30"/>
    <d v="2009-08-25T00:00:00"/>
    <n v="56409"/>
    <n v="0"/>
    <x v="0"/>
    <x v="0"/>
  </r>
  <r>
    <s v="E02369"/>
    <x v="366"/>
    <s v="Sr. Manager"/>
    <x v="1"/>
    <x v="2"/>
    <x v="1"/>
    <x v="0"/>
    <x v="3"/>
    <d v="2012-02-22T00:00:00"/>
    <n v="122058"/>
    <n v="0.14000000000000001"/>
    <x v="1"/>
    <x v="9"/>
  </r>
  <r>
    <s v="E02370"/>
    <x v="367"/>
    <s v="Sr. Analyst"/>
    <x v="1"/>
    <x v="0"/>
    <x v="1"/>
    <x v="1"/>
    <x v="17"/>
    <d v="1998-03-29T00:00:00"/>
    <n v="82550"/>
    <n v="0"/>
    <x v="0"/>
    <x v="1"/>
  </r>
  <r>
    <s v="E02371"/>
    <x v="368"/>
    <s v="System Administrator "/>
    <x v="2"/>
    <x v="0"/>
    <x v="0"/>
    <x v="0"/>
    <x v="2"/>
    <d v="2012-09-15T00:00:00"/>
    <n v="93760"/>
    <n v="0"/>
    <x v="0"/>
    <x v="8"/>
  </r>
  <r>
    <s v="E02372"/>
    <x v="369"/>
    <s v="Analyst"/>
    <x v="1"/>
    <x v="2"/>
    <x v="1"/>
    <x v="3"/>
    <x v="36"/>
    <d v="2012-06-19T00:00:00"/>
    <n v="55008"/>
    <n v="0"/>
    <x v="0"/>
    <x v="4"/>
  </r>
  <r>
    <s v="E02373"/>
    <x v="370"/>
    <s v="Analyst II"/>
    <x v="5"/>
    <x v="2"/>
    <x v="0"/>
    <x v="1"/>
    <x v="36"/>
    <d v="2012-09-28T00:00:00"/>
    <n v="65368"/>
    <n v="0"/>
    <x v="0"/>
    <x v="3"/>
  </r>
  <r>
    <s v="E02374"/>
    <x v="371"/>
    <s v="Test Engineer"/>
    <x v="0"/>
    <x v="2"/>
    <x v="0"/>
    <x v="0"/>
    <x v="5"/>
    <d v="2017-04-20T00:00:00"/>
    <n v="83955"/>
    <n v="0"/>
    <x v="0"/>
    <x v="5"/>
  </r>
  <r>
    <s v="E02375"/>
    <x v="372"/>
    <s v="Vice President"/>
    <x v="5"/>
    <x v="3"/>
    <x v="1"/>
    <x v="1"/>
    <x v="29"/>
    <d v="1997-12-24T00:00:00"/>
    <n v="231907"/>
    <n v="0.38"/>
    <x v="0"/>
    <x v="4"/>
  </r>
  <r>
    <s v="E02376"/>
    <x v="373"/>
    <s v="IT Systems Architect"/>
    <x v="2"/>
    <x v="0"/>
    <x v="0"/>
    <x v="2"/>
    <x v="4"/>
    <d v="2009-09-16T00:00:00"/>
    <n v="97628"/>
    <n v="0"/>
    <x v="0"/>
    <x v="5"/>
  </r>
  <r>
    <s v="E02377"/>
    <x v="374"/>
    <s v="IT Systems Architect"/>
    <x v="2"/>
    <x v="0"/>
    <x v="0"/>
    <x v="1"/>
    <x v="27"/>
    <d v="2020-09-22T00:00:00"/>
    <n v="88142"/>
    <n v="0"/>
    <x v="0"/>
    <x v="0"/>
  </r>
  <r>
    <s v="E02378"/>
    <x v="375"/>
    <s v="Test Engineer"/>
    <x v="0"/>
    <x v="1"/>
    <x v="1"/>
    <x v="0"/>
    <x v="33"/>
    <d v="2020-03-02T00:00:00"/>
    <n v="83465"/>
    <n v="0"/>
    <x v="1"/>
    <x v="9"/>
  </r>
  <r>
    <s v="E02379"/>
    <x v="376"/>
    <s v="Director"/>
    <x v="2"/>
    <x v="0"/>
    <x v="0"/>
    <x v="1"/>
    <x v="13"/>
    <d v="2022-01-09T00:00:00"/>
    <n v="197731"/>
    <n v="0.15"/>
    <x v="0"/>
    <x v="3"/>
  </r>
  <r>
    <s v="E02380"/>
    <x v="377"/>
    <s v="Sr. Manager"/>
    <x v="3"/>
    <x v="2"/>
    <x v="0"/>
    <x v="0"/>
    <x v="23"/>
    <d v="2014-12-15T00:00:00"/>
    <n v="151758"/>
    <n v="0.12"/>
    <x v="1"/>
    <x v="9"/>
  </r>
  <r>
    <s v="E02381"/>
    <x v="378"/>
    <s v="Director"/>
    <x v="4"/>
    <x v="2"/>
    <x v="0"/>
    <x v="0"/>
    <x v="26"/>
    <d v="2013-09-08T00:00:00"/>
    <n v="164340"/>
    <n v="0.15"/>
    <x v="0"/>
    <x v="1"/>
  </r>
  <r>
    <s v="E02382"/>
    <x v="379"/>
    <s v="Controls Engineer"/>
    <x v="0"/>
    <x v="3"/>
    <x v="1"/>
    <x v="1"/>
    <x v="4"/>
    <d v="2006-03-26T00:00:00"/>
    <n v="104916"/>
    <n v="0"/>
    <x v="2"/>
    <x v="12"/>
  </r>
  <r>
    <s v="E02383"/>
    <x v="380"/>
    <s v="Analyst"/>
    <x v="4"/>
    <x v="3"/>
    <x v="0"/>
    <x v="0"/>
    <x v="29"/>
    <d v="1997-01-22T00:00:00"/>
    <n v="42536"/>
    <n v="0"/>
    <x v="0"/>
    <x v="0"/>
  </r>
  <r>
    <s v="E02384"/>
    <x v="381"/>
    <s v="Vice President"/>
    <x v="4"/>
    <x v="2"/>
    <x v="1"/>
    <x v="0"/>
    <x v="31"/>
    <d v="2009-04-05T00:00:00"/>
    <n v="195171"/>
    <n v="0.33"/>
    <x v="0"/>
    <x v="3"/>
  </r>
  <r>
    <s v="E02385"/>
    <x v="382"/>
    <s v="Business Partner"/>
    <x v="6"/>
    <x v="0"/>
    <x v="1"/>
    <x v="0"/>
    <x v="19"/>
    <d v="2020-05-26T00:00:00"/>
    <n v="45290"/>
    <n v="0"/>
    <x v="1"/>
    <x v="6"/>
  </r>
  <r>
    <s v="E02386"/>
    <x v="383"/>
    <s v="Vice President"/>
    <x v="4"/>
    <x v="3"/>
    <x v="0"/>
    <x v="1"/>
    <x v="19"/>
    <d v="2009-12-11T00:00:00"/>
    <n v="203306"/>
    <n v="0.38"/>
    <x v="0"/>
    <x v="3"/>
  </r>
  <r>
    <s v="E02387"/>
    <x v="384"/>
    <s v="Analyst II"/>
    <x v="1"/>
    <x v="3"/>
    <x v="0"/>
    <x v="1"/>
    <x v="22"/>
    <d v="2022-06-16T00:00:00"/>
    <n v="66865"/>
    <n v="0"/>
    <x v="2"/>
    <x v="10"/>
  </r>
  <r>
    <s v="E02388"/>
    <x v="385"/>
    <s v="Network Architect"/>
    <x v="2"/>
    <x v="1"/>
    <x v="0"/>
    <x v="0"/>
    <x v="37"/>
    <d v="2022-10-17T00:00:00"/>
    <n v="89164"/>
    <n v="0"/>
    <x v="0"/>
    <x v="5"/>
  </r>
  <r>
    <s v="E02389"/>
    <x v="386"/>
    <s v="Sr. Analyst"/>
    <x v="1"/>
    <x v="0"/>
    <x v="1"/>
    <x v="0"/>
    <x v="25"/>
    <d v="2021-10-28T00:00:00"/>
    <n v="75602"/>
    <n v="0"/>
    <x v="0"/>
    <x v="8"/>
  </r>
  <r>
    <s v="E02390"/>
    <x v="387"/>
    <s v="Network Administrator"/>
    <x v="2"/>
    <x v="3"/>
    <x v="0"/>
    <x v="2"/>
    <x v="38"/>
    <d v="2021-02-13T00:00:00"/>
    <n v="92939"/>
    <n v="0"/>
    <x v="0"/>
    <x v="4"/>
  </r>
  <r>
    <s v="E02391"/>
    <x v="388"/>
    <s v="Analyst II"/>
    <x v="5"/>
    <x v="3"/>
    <x v="1"/>
    <x v="3"/>
    <x v="22"/>
    <d v="2020-05-28T00:00:00"/>
    <n v="64278"/>
    <n v="0"/>
    <x v="0"/>
    <x v="0"/>
  </r>
  <r>
    <s v="E02392"/>
    <x v="389"/>
    <s v="Solutions Architect"/>
    <x v="2"/>
    <x v="2"/>
    <x v="1"/>
    <x v="1"/>
    <x v="38"/>
    <d v="2013-10-04T00:00:00"/>
    <n v="72176"/>
    <n v="0"/>
    <x v="2"/>
    <x v="10"/>
  </r>
  <r>
    <s v="E02393"/>
    <x v="390"/>
    <s v="Computer Systems Manager"/>
    <x v="2"/>
    <x v="1"/>
    <x v="1"/>
    <x v="2"/>
    <x v="12"/>
    <d v="2010-02-05T00:00:00"/>
    <n v="87758"/>
    <n v="0.09"/>
    <x v="0"/>
    <x v="3"/>
  </r>
  <r>
    <s v="E02394"/>
    <x v="391"/>
    <s v="Analyst II"/>
    <x v="3"/>
    <x v="1"/>
    <x v="0"/>
    <x v="0"/>
    <x v="19"/>
    <d v="2002-06-01T00:00:00"/>
    <n v="54646"/>
    <n v="0"/>
    <x v="0"/>
    <x v="3"/>
  </r>
  <r>
    <s v="E02395"/>
    <x v="392"/>
    <s v="HRIS Analyst"/>
    <x v="6"/>
    <x v="1"/>
    <x v="0"/>
    <x v="1"/>
    <x v="12"/>
    <d v="2011-01-26T00:00:00"/>
    <n v="73323"/>
    <n v="0"/>
    <x v="0"/>
    <x v="4"/>
  </r>
  <r>
    <s v="E02396"/>
    <x v="393"/>
    <s v="Director"/>
    <x v="5"/>
    <x v="3"/>
    <x v="1"/>
    <x v="2"/>
    <x v="13"/>
    <d v="2021-01-07T00:00:00"/>
    <n v="151492"/>
    <n v="0.21"/>
    <x v="0"/>
    <x v="0"/>
  </r>
  <r>
    <s v="E02397"/>
    <x v="394"/>
    <s v="Sr. Manager"/>
    <x v="4"/>
    <x v="1"/>
    <x v="0"/>
    <x v="1"/>
    <x v="4"/>
    <d v="2005-12-26T00:00:00"/>
    <n v="138215"/>
    <n v="0.12"/>
    <x v="2"/>
    <x v="12"/>
  </r>
  <r>
    <s v="E02398"/>
    <x v="395"/>
    <s v="Sr. Manager"/>
    <x v="4"/>
    <x v="3"/>
    <x v="1"/>
    <x v="3"/>
    <x v="31"/>
    <d v="2013-07-03T00:00:00"/>
    <n v="135578"/>
    <n v="0.1"/>
    <x v="0"/>
    <x v="8"/>
  </r>
  <r>
    <s v="E02399"/>
    <x v="396"/>
    <s v="Test Engineer"/>
    <x v="0"/>
    <x v="2"/>
    <x v="1"/>
    <x v="1"/>
    <x v="27"/>
    <d v="2019-12-02T00:00:00"/>
    <n v="64297"/>
    <n v="0"/>
    <x v="2"/>
    <x v="12"/>
  </r>
  <r>
    <s v="E02400"/>
    <x v="397"/>
    <s v="Development Engineer"/>
    <x v="0"/>
    <x v="1"/>
    <x v="0"/>
    <x v="2"/>
    <x v="7"/>
    <d v="2021-06-28T00:00:00"/>
    <n v="94857"/>
    <n v="0"/>
    <x v="0"/>
    <x v="8"/>
  </r>
  <r>
    <s v="E02401"/>
    <x v="398"/>
    <s v="Development Engineer"/>
    <x v="0"/>
    <x v="2"/>
    <x v="0"/>
    <x v="0"/>
    <x v="1"/>
    <d v="2009-10-24T00:00:00"/>
    <n v="77196"/>
    <n v="0"/>
    <x v="0"/>
    <x v="4"/>
  </r>
  <r>
    <s v="E02402"/>
    <x v="399"/>
    <s v="Director"/>
    <x v="1"/>
    <x v="2"/>
    <x v="1"/>
    <x v="1"/>
    <x v="10"/>
    <d v="2002-12-25T00:00:00"/>
    <n v="193154"/>
    <n v="0.18"/>
    <x v="2"/>
    <x v="11"/>
  </r>
  <r>
    <s v="E02403"/>
    <x v="400"/>
    <s v="Manager"/>
    <x v="6"/>
    <x v="3"/>
    <x v="0"/>
    <x v="3"/>
    <x v="34"/>
    <d v="2019-12-29T00:00:00"/>
    <n v="115916"/>
    <n v="0.09"/>
    <x v="0"/>
    <x v="1"/>
  </r>
  <r>
    <s v="E02404"/>
    <x v="401"/>
    <s v="Vice President"/>
    <x v="3"/>
    <x v="0"/>
    <x v="0"/>
    <x v="2"/>
    <x v="36"/>
    <d v="2016-03-20T00:00:00"/>
    <n v="192374"/>
    <n v="0.3"/>
    <x v="0"/>
    <x v="1"/>
  </r>
  <r>
    <s v="E02405"/>
    <x v="402"/>
    <s v="Director"/>
    <x v="6"/>
    <x v="3"/>
    <x v="0"/>
    <x v="2"/>
    <x v="23"/>
    <d v="2019-07-15T00:00:00"/>
    <n v="186869"/>
    <n v="0.16"/>
    <x v="0"/>
    <x v="8"/>
  </r>
  <r>
    <s v="E02406"/>
    <x v="403"/>
    <s v="Business Partner"/>
    <x v="6"/>
    <x v="0"/>
    <x v="1"/>
    <x v="1"/>
    <x v="1"/>
    <d v="1993-05-11T00:00:00"/>
    <n v="49293"/>
    <n v="0"/>
    <x v="0"/>
    <x v="0"/>
  </r>
  <r>
    <s v="E02407"/>
    <x v="404"/>
    <s v="Manager"/>
    <x v="6"/>
    <x v="2"/>
    <x v="1"/>
    <x v="2"/>
    <x v="3"/>
    <d v="2013-04-13T00:00:00"/>
    <n v="129087"/>
    <n v="0.05"/>
    <x v="0"/>
    <x v="3"/>
  </r>
  <r>
    <s v="E02408"/>
    <x v="405"/>
    <s v="Analyst"/>
    <x v="4"/>
    <x v="2"/>
    <x v="1"/>
    <x v="1"/>
    <x v="30"/>
    <d v="2005-02-15T00:00:00"/>
    <n v="54831"/>
    <n v="0"/>
    <x v="2"/>
    <x v="11"/>
  </r>
  <r>
    <s v="E02409"/>
    <x v="406"/>
    <s v="Analyst"/>
    <x v="5"/>
    <x v="3"/>
    <x v="1"/>
    <x v="0"/>
    <x v="22"/>
    <d v="2020-11-28T00:00:00"/>
    <n v="51825"/>
    <n v="0"/>
    <x v="0"/>
    <x v="5"/>
  </r>
  <r>
    <s v="E02410"/>
    <x v="407"/>
    <s v="Field Engineer"/>
    <x v="0"/>
    <x v="0"/>
    <x v="1"/>
    <x v="0"/>
    <x v="11"/>
    <d v="2019-09-15T00:00:00"/>
    <n v="67457"/>
    <n v="0"/>
    <x v="1"/>
    <x v="2"/>
  </r>
  <r>
    <s v="E02411"/>
    <x v="408"/>
    <s v="Cloud Infrastructure Architect"/>
    <x v="2"/>
    <x v="1"/>
    <x v="0"/>
    <x v="0"/>
    <x v="14"/>
    <d v="2019-09-28T00:00:00"/>
    <n v="94555"/>
    <n v="0"/>
    <x v="0"/>
    <x v="4"/>
  </r>
  <r>
    <s v="E02412"/>
    <x v="409"/>
    <s v="Director"/>
    <x v="6"/>
    <x v="1"/>
    <x v="1"/>
    <x v="0"/>
    <x v="10"/>
    <d v="2008-03-28T00:00:00"/>
    <n v="163686"/>
    <n v="0.25"/>
    <x v="1"/>
    <x v="7"/>
  </r>
  <r>
    <s v="E02413"/>
    <x v="410"/>
    <s v="Systems Analyst"/>
    <x v="2"/>
    <x v="1"/>
    <x v="1"/>
    <x v="0"/>
    <x v="28"/>
    <d v="2002-07-29T00:00:00"/>
    <n v="47919"/>
    <n v="0"/>
    <x v="1"/>
    <x v="9"/>
  </r>
  <r>
    <s v="E02414"/>
    <x v="411"/>
    <s v="Enterprise Architect"/>
    <x v="2"/>
    <x v="0"/>
    <x v="0"/>
    <x v="2"/>
    <x v="2"/>
    <d v="2021-05-28T00:00:00"/>
    <n v="68972"/>
    <n v="0"/>
    <x v="0"/>
    <x v="4"/>
  </r>
  <r>
    <s v="E02415"/>
    <x v="412"/>
    <s v="Analyst"/>
    <x v="1"/>
    <x v="0"/>
    <x v="0"/>
    <x v="2"/>
    <x v="7"/>
    <d v="2002-04-01T00:00:00"/>
    <n v="50775"/>
    <n v="0"/>
    <x v="0"/>
    <x v="3"/>
  </r>
  <r>
    <s v="E02416"/>
    <x v="413"/>
    <s v="Sr. Manager"/>
    <x v="5"/>
    <x v="1"/>
    <x v="1"/>
    <x v="1"/>
    <x v="3"/>
    <d v="2013-02-12T00:00:00"/>
    <n v="122713"/>
    <n v="0.13"/>
    <x v="2"/>
    <x v="11"/>
  </r>
  <r>
    <s v="E02417"/>
    <x v="414"/>
    <s v="Analyst II"/>
    <x v="3"/>
    <x v="1"/>
    <x v="1"/>
    <x v="0"/>
    <x v="39"/>
    <d v="1993-05-13T00:00:00"/>
    <n v="57230"/>
    <n v="0"/>
    <x v="0"/>
    <x v="4"/>
  </r>
  <r>
    <s v="E02418"/>
    <x v="415"/>
    <s v="Sr. Manager"/>
    <x v="5"/>
    <x v="3"/>
    <x v="0"/>
    <x v="1"/>
    <x v="9"/>
    <d v="1997-12-17T00:00:00"/>
    <n v="148794"/>
    <n v="0.1"/>
    <x v="2"/>
    <x v="12"/>
  </r>
  <r>
    <s v="E02419"/>
    <x v="416"/>
    <s v="Sr. Manager"/>
    <x v="5"/>
    <x v="2"/>
    <x v="1"/>
    <x v="0"/>
    <x v="23"/>
    <d v="2016-12-23T00:00:00"/>
    <n v="155884"/>
    <n v="0.13"/>
    <x v="0"/>
    <x v="8"/>
  </r>
  <r>
    <s v="E02420"/>
    <x v="417"/>
    <s v="Account Representative"/>
    <x v="1"/>
    <x v="2"/>
    <x v="1"/>
    <x v="0"/>
    <x v="31"/>
    <d v="2018-10-05T00:00:00"/>
    <n v="50975"/>
    <n v="0"/>
    <x v="1"/>
    <x v="7"/>
  </r>
  <r>
    <s v="E02421"/>
    <x v="418"/>
    <s v="Analyst"/>
    <x v="3"/>
    <x v="2"/>
    <x v="0"/>
    <x v="3"/>
    <x v="6"/>
    <d v="2017-12-13T00:00:00"/>
    <n v="52200"/>
    <n v="0"/>
    <x v="0"/>
    <x v="5"/>
  </r>
  <r>
    <s v="E02422"/>
    <x v="419"/>
    <s v="Director"/>
    <x v="4"/>
    <x v="2"/>
    <x v="0"/>
    <x v="0"/>
    <x v="32"/>
    <d v="2018-04-17T00:00:00"/>
    <n v="154141"/>
    <n v="0.26"/>
    <x v="1"/>
    <x v="6"/>
  </r>
  <r>
    <s v="E02423"/>
    <x v="420"/>
    <s v="Field Engineer"/>
    <x v="0"/>
    <x v="3"/>
    <x v="1"/>
    <x v="1"/>
    <x v="21"/>
    <d v="1993-07-25T00:00:00"/>
    <n v="69245"/>
    <n v="0"/>
    <x v="0"/>
    <x v="5"/>
  </r>
  <r>
    <s v="E02424"/>
    <x v="421"/>
    <s v="Field Engineer"/>
    <x v="0"/>
    <x v="3"/>
    <x v="0"/>
    <x v="2"/>
    <x v="39"/>
    <d v="1999-04-02T00:00:00"/>
    <n v="78212"/>
    <n v="0"/>
    <x v="0"/>
    <x v="8"/>
  </r>
  <r>
    <s v="E02425"/>
    <x v="422"/>
    <s v="Sr. Analyst"/>
    <x v="3"/>
    <x v="1"/>
    <x v="0"/>
    <x v="2"/>
    <x v="20"/>
    <d v="2019-10-07T00:00:00"/>
    <n v="72650"/>
    <n v="0"/>
    <x v="0"/>
    <x v="4"/>
  </r>
  <r>
    <s v="E02426"/>
    <x v="423"/>
    <s v="Automation Engineer"/>
    <x v="0"/>
    <x v="2"/>
    <x v="1"/>
    <x v="2"/>
    <x v="26"/>
    <d v="2020-11-10T00:00:00"/>
    <n v="124681"/>
    <n v="0"/>
    <x v="0"/>
    <x v="5"/>
  </r>
  <r>
    <s v="E02427"/>
    <x v="424"/>
    <s v="Network Administrator"/>
    <x v="2"/>
    <x v="2"/>
    <x v="0"/>
    <x v="3"/>
    <x v="25"/>
    <d v="2013-08-21T00:00:00"/>
    <n v="89051"/>
    <n v="0"/>
    <x v="0"/>
    <x v="1"/>
  </r>
  <r>
    <s v="E02428"/>
    <x v="425"/>
    <s v="Automation Engineer"/>
    <x v="0"/>
    <x v="2"/>
    <x v="0"/>
    <x v="0"/>
    <x v="11"/>
    <d v="2019-12-02T00:00:00"/>
    <n v="121049"/>
    <n v="0"/>
    <x v="0"/>
    <x v="3"/>
  </r>
  <r>
    <s v="E02429"/>
    <x v="426"/>
    <s v="Network Engineer"/>
    <x v="2"/>
    <x v="2"/>
    <x v="0"/>
    <x v="2"/>
    <x v="24"/>
    <d v="2007-06-15T00:00:00"/>
    <n v="70519"/>
    <n v="0"/>
    <x v="0"/>
    <x v="0"/>
  </r>
  <r>
    <s v="E02430"/>
    <x v="427"/>
    <s v="Manager"/>
    <x v="2"/>
    <x v="2"/>
    <x v="1"/>
    <x v="0"/>
    <x v="17"/>
    <d v="2007-01-25T00:00:00"/>
    <n v="106302"/>
    <n v="0.08"/>
    <x v="0"/>
    <x v="4"/>
  </r>
  <r>
    <s v="E02431"/>
    <x v="428"/>
    <s v="Engineering Manager"/>
    <x v="0"/>
    <x v="3"/>
    <x v="0"/>
    <x v="0"/>
    <x v="6"/>
    <d v="2008-08-25T00:00:00"/>
    <n v="119960"/>
    <n v="0.15"/>
    <x v="0"/>
    <x v="0"/>
  </r>
  <r>
    <s v="E02432"/>
    <x v="429"/>
    <s v="Test Engineer"/>
    <x v="0"/>
    <x v="2"/>
    <x v="0"/>
    <x v="1"/>
    <x v="10"/>
    <d v="2017-02-22T00:00:00"/>
    <n v="84309"/>
    <n v="0"/>
    <x v="2"/>
    <x v="12"/>
  </r>
  <r>
    <s v="E02433"/>
    <x v="430"/>
    <s v="Vice President"/>
    <x v="0"/>
    <x v="0"/>
    <x v="1"/>
    <x v="2"/>
    <x v="32"/>
    <d v="2007-08-20T00:00:00"/>
    <n v="228494"/>
    <n v="0.33"/>
    <x v="0"/>
    <x v="4"/>
  </r>
  <r>
    <s v="E02434"/>
    <x v="431"/>
    <s v="Manager"/>
    <x v="1"/>
    <x v="3"/>
    <x v="0"/>
    <x v="0"/>
    <x v="10"/>
    <d v="2017-05-23T00:00:00"/>
    <n v="112076"/>
    <n v="0.06"/>
    <x v="1"/>
    <x v="7"/>
  </r>
  <r>
    <s v="E02435"/>
    <x v="432"/>
    <s v="Technical Architect"/>
    <x v="2"/>
    <x v="3"/>
    <x v="0"/>
    <x v="1"/>
    <x v="28"/>
    <d v="2016-07-29T00:00:00"/>
    <n v="88533"/>
    <n v="0"/>
    <x v="2"/>
    <x v="10"/>
  </r>
  <r>
    <s v="E02436"/>
    <x v="433"/>
    <s v="HRIS Analyst"/>
    <x v="6"/>
    <x v="2"/>
    <x v="0"/>
    <x v="1"/>
    <x v="5"/>
    <d v="2018-11-29T00:00:00"/>
    <n v="72025"/>
    <n v="0"/>
    <x v="2"/>
    <x v="12"/>
  </r>
  <r>
    <s v="E02437"/>
    <x v="434"/>
    <s v="Field Engineer"/>
    <x v="0"/>
    <x v="0"/>
    <x v="0"/>
    <x v="0"/>
    <x v="21"/>
    <d v="2004-02-06T00:00:00"/>
    <n v="67947"/>
    <n v="0"/>
    <x v="1"/>
    <x v="2"/>
  </r>
  <r>
    <s v="E02438"/>
    <x v="435"/>
    <s v="Cloud Infrastructure Architect"/>
    <x v="2"/>
    <x v="0"/>
    <x v="1"/>
    <x v="2"/>
    <x v="4"/>
    <d v="2020-07-12T00:00:00"/>
    <n v="79764"/>
    <n v="0"/>
    <x v="0"/>
    <x v="4"/>
  </r>
  <r>
    <s v="E02439"/>
    <x v="436"/>
    <s v="Cloud Infrastructure Architect"/>
    <x v="2"/>
    <x v="2"/>
    <x v="1"/>
    <x v="0"/>
    <x v="26"/>
    <d v="2015-03-18T00:00:00"/>
    <n v="60690"/>
    <n v="0"/>
    <x v="1"/>
    <x v="6"/>
  </r>
  <r>
    <s v="E02440"/>
    <x v="437"/>
    <s v="Analyst"/>
    <x v="3"/>
    <x v="1"/>
    <x v="0"/>
    <x v="0"/>
    <x v="13"/>
    <d v="2018-08-25T00:00:00"/>
    <n v="44520"/>
    <n v="0"/>
    <x v="0"/>
    <x v="1"/>
  </r>
  <r>
    <s v="E02441"/>
    <x v="438"/>
    <s v="Network Architect"/>
    <x v="2"/>
    <x v="1"/>
    <x v="0"/>
    <x v="1"/>
    <x v="26"/>
    <d v="2022-06-24T00:00:00"/>
    <n v="84317"/>
    <n v="0"/>
    <x v="2"/>
    <x v="10"/>
  </r>
  <r>
    <s v="E02442"/>
    <x v="439"/>
    <s v="Director"/>
    <x v="1"/>
    <x v="0"/>
    <x v="1"/>
    <x v="0"/>
    <x v="11"/>
    <d v="2015-05-14T00:00:00"/>
    <n v="151055"/>
    <n v="0.19"/>
    <x v="0"/>
    <x v="0"/>
  </r>
  <r>
    <s v="E02443"/>
    <x v="440"/>
    <s v="Network Architect"/>
    <x v="2"/>
    <x v="2"/>
    <x v="0"/>
    <x v="0"/>
    <x v="14"/>
    <d v="2020-03-27T00:00:00"/>
    <n v="62492"/>
    <n v="0"/>
    <x v="0"/>
    <x v="0"/>
  </r>
  <r>
    <s v="E02444"/>
    <x v="441"/>
    <s v="HRIS Analyst"/>
    <x v="6"/>
    <x v="2"/>
    <x v="1"/>
    <x v="0"/>
    <x v="31"/>
    <d v="2011-02-27T00:00:00"/>
    <n v="72589"/>
    <n v="0"/>
    <x v="0"/>
    <x v="4"/>
  </r>
  <r>
    <s v="E02445"/>
    <x v="442"/>
    <s v="Operations Engineer"/>
    <x v="0"/>
    <x v="1"/>
    <x v="0"/>
    <x v="0"/>
    <x v="27"/>
    <d v="2021-01-21T00:00:00"/>
    <n v="82286"/>
    <n v="0"/>
    <x v="0"/>
    <x v="1"/>
  </r>
  <r>
    <s v="E02446"/>
    <x v="443"/>
    <s v="Cloud Infrastructure Architect"/>
    <x v="2"/>
    <x v="2"/>
    <x v="1"/>
    <x v="2"/>
    <x v="17"/>
    <d v="2011-11-23T00:00:00"/>
    <n v="66660"/>
    <n v="0"/>
    <x v="0"/>
    <x v="5"/>
  </r>
  <r>
    <s v="E02447"/>
    <x v="444"/>
    <s v="Quality Engineer"/>
    <x v="0"/>
    <x v="3"/>
    <x v="1"/>
    <x v="1"/>
    <x v="5"/>
    <d v="2009-08-18T00:00:00"/>
    <n v="86805"/>
    <n v="0"/>
    <x v="0"/>
    <x v="4"/>
  </r>
  <r>
    <s v="E02448"/>
    <x v="445"/>
    <s v="Manager"/>
    <x v="6"/>
    <x v="3"/>
    <x v="1"/>
    <x v="0"/>
    <x v="30"/>
    <d v="2004-08-11T00:00:00"/>
    <n v="125878"/>
    <n v="0.1"/>
    <x v="0"/>
    <x v="4"/>
  </r>
  <r>
    <s v="E02449"/>
    <x v="446"/>
    <s v="Analyst"/>
    <x v="3"/>
    <x v="2"/>
    <x v="1"/>
    <x v="3"/>
    <x v="0"/>
    <d v="2009-11-08T00:00:00"/>
    <n v="50290"/>
    <n v="0"/>
    <x v="0"/>
    <x v="0"/>
  </r>
  <r>
    <s v="E02450"/>
    <x v="447"/>
    <s v="Computer Systems Manager"/>
    <x v="2"/>
    <x v="2"/>
    <x v="1"/>
    <x v="1"/>
    <x v="39"/>
    <d v="2000-06-30T00:00:00"/>
    <n v="97083"/>
    <n v="0.06"/>
    <x v="0"/>
    <x v="4"/>
  </r>
  <r>
    <s v="E02451"/>
    <x v="448"/>
    <s v="Network Administrator"/>
    <x v="2"/>
    <x v="1"/>
    <x v="1"/>
    <x v="0"/>
    <x v="8"/>
    <d v="2019-04-10T00:00:00"/>
    <n v="93306"/>
    <n v="0"/>
    <x v="1"/>
    <x v="9"/>
  </r>
  <r>
    <s v="E02452"/>
    <x v="449"/>
    <s v="Field Engineer"/>
    <x v="0"/>
    <x v="0"/>
    <x v="1"/>
    <x v="0"/>
    <x v="4"/>
    <d v="2022-03-08T00:00:00"/>
    <n v="73404"/>
    <n v="0"/>
    <x v="0"/>
    <x v="4"/>
  </r>
  <r>
    <s v="E02453"/>
    <x v="450"/>
    <s v="IT Systems Architect"/>
    <x v="2"/>
    <x v="3"/>
    <x v="1"/>
    <x v="0"/>
    <x v="17"/>
    <d v="2022-12-07T00:00:00"/>
    <n v="91179"/>
    <n v="0"/>
    <x v="0"/>
    <x v="0"/>
  </r>
  <r>
    <s v="E02454"/>
    <x v="451"/>
    <s v="Manager"/>
    <x v="4"/>
    <x v="3"/>
    <x v="1"/>
    <x v="0"/>
    <x v="30"/>
    <d v="2006-08-27T00:00:00"/>
    <n v="108003"/>
    <n v="0.05"/>
    <x v="1"/>
    <x v="7"/>
  </r>
  <r>
    <s v="E02455"/>
    <x v="452"/>
    <s v="System Administrator "/>
    <x v="2"/>
    <x v="1"/>
    <x v="0"/>
    <x v="0"/>
    <x v="10"/>
    <d v="2004-04-16T00:00:00"/>
    <n v="81384"/>
    <n v="0"/>
    <x v="1"/>
    <x v="9"/>
  </r>
  <r>
    <s v="E02456"/>
    <x v="453"/>
    <s v="Sr. Business Partner"/>
    <x v="6"/>
    <x v="0"/>
    <x v="0"/>
    <x v="2"/>
    <x v="32"/>
    <d v="2012-03-28T00:00:00"/>
    <n v="97218"/>
    <n v="0"/>
    <x v="0"/>
    <x v="4"/>
  </r>
  <r>
    <s v="E02457"/>
    <x v="454"/>
    <s v="Analyst"/>
    <x v="1"/>
    <x v="2"/>
    <x v="1"/>
    <x v="2"/>
    <x v="30"/>
    <d v="2006-09-17T00:00:00"/>
    <n v="42944"/>
    <n v="0"/>
    <x v="0"/>
    <x v="8"/>
  </r>
  <r>
    <s v="E02458"/>
    <x v="455"/>
    <s v="Analyst"/>
    <x v="4"/>
    <x v="2"/>
    <x v="1"/>
    <x v="1"/>
    <x v="16"/>
    <d v="2015-01-18T00:00:00"/>
    <n v="43980"/>
    <n v="0"/>
    <x v="0"/>
    <x v="0"/>
  </r>
  <r>
    <s v="E02459"/>
    <x v="456"/>
    <s v="Manager"/>
    <x v="5"/>
    <x v="1"/>
    <x v="1"/>
    <x v="0"/>
    <x v="26"/>
    <d v="2014-11-20T00:00:00"/>
    <n v="109533"/>
    <n v="0.05"/>
    <x v="1"/>
    <x v="7"/>
  </r>
  <r>
    <s v="E02460"/>
    <x v="457"/>
    <s v="Vice President"/>
    <x v="3"/>
    <x v="2"/>
    <x v="1"/>
    <x v="2"/>
    <x v="36"/>
    <d v="2008-07-30T00:00:00"/>
    <n v="226952"/>
    <n v="0.39"/>
    <x v="0"/>
    <x v="8"/>
  </r>
  <r>
    <s v="E02461"/>
    <x v="458"/>
    <s v="System Administrator "/>
    <x v="2"/>
    <x v="0"/>
    <x v="1"/>
    <x v="1"/>
    <x v="21"/>
    <d v="2007-11-27T00:00:00"/>
    <n v="71580"/>
    <n v="0"/>
    <x v="0"/>
    <x v="3"/>
  </r>
  <r>
    <s v="E02462"/>
    <x v="459"/>
    <s v="Analyst II"/>
    <x v="4"/>
    <x v="0"/>
    <x v="0"/>
    <x v="1"/>
    <x v="17"/>
    <d v="2012-11-16T00:00:00"/>
    <n v="66172"/>
    <n v="0"/>
    <x v="2"/>
    <x v="12"/>
  </r>
  <r>
    <s v="E02463"/>
    <x v="460"/>
    <s v="Vice President"/>
    <x v="5"/>
    <x v="2"/>
    <x v="1"/>
    <x v="0"/>
    <x v="30"/>
    <d v="2018-07-27T00:00:00"/>
    <n v="237489"/>
    <n v="0.3"/>
    <x v="0"/>
    <x v="1"/>
  </r>
  <r>
    <s v="E02464"/>
    <x v="461"/>
    <s v="Analyst"/>
    <x v="5"/>
    <x v="3"/>
    <x v="1"/>
    <x v="0"/>
    <x v="19"/>
    <d v="2000-05-20T00:00:00"/>
    <n v="48733"/>
    <n v="0"/>
    <x v="0"/>
    <x v="3"/>
  </r>
  <r>
    <s v="E02465"/>
    <x v="462"/>
    <s v="Analyst"/>
    <x v="1"/>
    <x v="1"/>
    <x v="1"/>
    <x v="0"/>
    <x v="13"/>
    <d v="2017-07-23T00:00:00"/>
    <n v="48563"/>
    <n v="0"/>
    <x v="1"/>
    <x v="2"/>
  </r>
  <r>
    <s v="E02466"/>
    <x v="463"/>
    <s v="Cloud Infrastructure Architect"/>
    <x v="2"/>
    <x v="0"/>
    <x v="0"/>
    <x v="0"/>
    <x v="39"/>
    <d v="2004-10-26T00:00:00"/>
    <n v="86592"/>
    <n v="0"/>
    <x v="1"/>
    <x v="6"/>
  </r>
  <r>
    <s v="E02467"/>
    <x v="464"/>
    <s v="Vice President"/>
    <x v="4"/>
    <x v="2"/>
    <x v="1"/>
    <x v="2"/>
    <x v="3"/>
    <d v="2011-08-29T00:00:00"/>
    <n v="189823"/>
    <n v="0.38"/>
    <x v="0"/>
    <x v="0"/>
  </r>
  <r>
    <s v="E02468"/>
    <x v="465"/>
    <s v="Enterprise Architect"/>
    <x v="2"/>
    <x v="1"/>
    <x v="0"/>
    <x v="3"/>
    <x v="35"/>
    <d v="2022-06-27T00:00:00"/>
    <n v="65075"/>
    <n v="0"/>
    <x v="0"/>
    <x v="5"/>
  </r>
  <r>
    <s v="E02469"/>
    <x v="466"/>
    <s v="Vice President"/>
    <x v="6"/>
    <x v="3"/>
    <x v="0"/>
    <x v="1"/>
    <x v="26"/>
    <d v="2018-05-09T00:00:00"/>
    <n v="187917"/>
    <n v="0.35"/>
    <x v="0"/>
    <x v="1"/>
  </r>
  <r>
    <s v="E02470"/>
    <x v="467"/>
    <s v="Analyst"/>
    <x v="1"/>
    <x v="3"/>
    <x v="1"/>
    <x v="1"/>
    <x v="8"/>
    <d v="2020-10-20T00:00:00"/>
    <n v="42242"/>
    <n v="0"/>
    <x v="2"/>
    <x v="11"/>
  </r>
  <r>
    <s v="E02471"/>
    <x v="468"/>
    <s v="Analyst"/>
    <x v="1"/>
    <x v="2"/>
    <x v="0"/>
    <x v="0"/>
    <x v="24"/>
    <d v="1998-02-07T00:00:00"/>
    <n v="53931"/>
    <n v="0"/>
    <x v="0"/>
    <x v="0"/>
  </r>
  <r>
    <s v="E02472"/>
    <x v="469"/>
    <s v="Sr. Manager"/>
    <x v="2"/>
    <x v="1"/>
    <x v="0"/>
    <x v="0"/>
    <x v="31"/>
    <d v="2006-03-28T00:00:00"/>
    <n v="140668"/>
    <n v="0.12"/>
    <x v="1"/>
    <x v="7"/>
  </r>
  <r>
    <s v="E02473"/>
    <x v="470"/>
    <s v="Analyst"/>
    <x v="5"/>
    <x v="2"/>
    <x v="1"/>
    <x v="2"/>
    <x v="26"/>
    <d v="2017-10-23T00:00:00"/>
    <n v="53948"/>
    <n v="0"/>
    <x v="0"/>
    <x v="5"/>
  </r>
  <r>
    <s v="E02474"/>
    <x v="471"/>
    <s v="Director"/>
    <x v="2"/>
    <x v="2"/>
    <x v="0"/>
    <x v="2"/>
    <x v="2"/>
    <d v="2017-04-12T00:00:00"/>
    <n v="174257"/>
    <n v="0.3"/>
    <x v="0"/>
    <x v="8"/>
  </r>
  <r>
    <s v="E02475"/>
    <x v="472"/>
    <s v="Sr. Manager"/>
    <x v="1"/>
    <x v="1"/>
    <x v="1"/>
    <x v="1"/>
    <x v="34"/>
    <d v="2019-12-18T00:00:00"/>
    <n v="132209"/>
    <n v="0.14000000000000001"/>
    <x v="2"/>
    <x v="10"/>
  </r>
  <r>
    <s v="E02476"/>
    <x v="473"/>
    <s v="Vice President"/>
    <x v="5"/>
    <x v="2"/>
    <x v="1"/>
    <x v="1"/>
    <x v="2"/>
    <d v="2017-07-16T00:00:00"/>
    <n v="208883"/>
    <n v="0.38"/>
    <x v="0"/>
    <x v="8"/>
  </r>
  <r>
    <s v="E02477"/>
    <x v="474"/>
    <s v="Computer Systems Manager"/>
    <x v="2"/>
    <x v="3"/>
    <x v="1"/>
    <x v="1"/>
    <x v="3"/>
    <d v="2022-05-05T00:00:00"/>
    <n v="65957"/>
    <n v="0.05"/>
    <x v="2"/>
    <x v="10"/>
  </r>
  <r>
    <s v="E02478"/>
    <x v="475"/>
    <s v="Manager"/>
    <x v="6"/>
    <x v="3"/>
    <x v="0"/>
    <x v="0"/>
    <x v="9"/>
    <d v="2004-07-22T00:00:00"/>
    <n v="106481"/>
    <n v="0.05"/>
    <x v="1"/>
    <x v="9"/>
  </r>
  <r>
    <s v="E02479"/>
    <x v="476"/>
    <s v="Vice President"/>
    <x v="3"/>
    <x v="0"/>
    <x v="1"/>
    <x v="0"/>
    <x v="25"/>
    <d v="2020-08-05T00:00:00"/>
    <n v="218127"/>
    <n v="0.37"/>
    <x v="0"/>
    <x v="1"/>
  </r>
  <r>
    <s v="E02480"/>
    <x v="477"/>
    <s v="Sr. Manager"/>
    <x v="2"/>
    <x v="3"/>
    <x v="0"/>
    <x v="2"/>
    <x v="38"/>
    <d v="2019-08-16T00:00:00"/>
    <n v="151481"/>
    <n v="0.11"/>
    <x v="0"/>
    <x v="1"/>
  </r>
  <r>
    <s v="E02481"/>
    <x v="478"/>
    <s v="Analyst"/>
    <x v="1"/>
    <x v="2"/>
    <x v="1"/>
    <x v="0"/>
    <x v="33"/>
    <d v="2017-03-08T00:00:00"/>
    <n v="40508"/>
    <n v="0"/>
    <x v="1"/>
    <x v="9"/>
  </r>
  <r>
    <s v="E02482"/>
    <x v="479"/>
    <s v="Vice President"/>
    <x v="3"/>
    <x v="2"/>
    <x v="1"/>
    <x v="0"/>
    <x v="10"/>
    <d v="2002-07-20T00:00:00"/>
    <n v="200481"/>
    <n v="0.3"/>
    <x v="0"/>
    <x v="0"/>
  </r>
  <r>
    <s v="E02483"/>
    <x v="480"/>
    <s v="Vice President"/>
    <x v="4"/>
    <x v="0"/>
    <x v="1"/>
    <x v="1"/>
    <x v="28"/>
    <d v="2002-12-20T00:00:00"/>
    <n v="224872"/>
    <n v="0.39"/>
    <x v="2"/>
    <x v="11"/>
  </r>
  <r>
    <s v="E02484"/>
    <x v="481"/>
    <s v="Sr. Manager"/>
    <x v="6"/>
    <x v="2"/>
    <x v="0"/>
    <x v="3"/>
    <x v="28"/>
    <d v="2007-11-05T00:00:00"/>
    <n v="149474"/>
    <n v="0.14000000000000001"/>
    <x v="0"/>
    <x v="5"/>
  </r>
  <r>
    <s v="E02485"/>
    <x v="482"/>
    <s v="Test Engineer"/>
    <x v="0"/>
    <x v="2"/>
    <x v="1"/>
    <x v="1"/>
    <x v="9"/>
    <d v="2002-02-18T00:00:00"/>
    <n v="86820"/>
    <n v="0"/>
    <x v="0"/>
    <x v="1"/>
  </r>
  <r>
    <s v="E02486"/>
    <x v="483"/>
    <s v="Director"/>
    <x v="4"/>
    <x v="0"/>
    <x v="1"/>
    <x v="0"/>
    <x v="17"/>
    <d v="1994-11-08T00:00:00"/>
    <n v="184078"/>
    <n v="0.28000000000000003"/>
    <x v="1"/>
    <x v="2"/>
  </r>
  <r>
    <s v="E02487"/>
    <x v="484"/>
    <s v="Analyst"/>
    <x v="3"/>
    <x v="1"/>
    <x v="1"/>
    <x v="0"/>
    <x v="1"/>
    <d v="2013-12-18T00:00:00"/>
    <n v="55174"/>
    <n v="0"/>
    <x v="0"/>
    <x v="4"/>
  </r>
  <r>
    <s v="E02488"/>
    <x v="485"/>
    <s v="Director"/>
    <x v="4"/>
    <x v="1"/>
    <x v="1"/>
    <x v="0"/>
    <x v="15"/>
    <d v="2022-01-17T00:00:00"/>
    <n v="152474"/>
    <n v="0.27"/>
    <x v="0"/>
    <x v="4"/>
  </r>
  <r>
    <s v="E02489"/>
    <x v="486"/>
    <s v="Network Administrator"/>
    <x v="2"/>
    <x v="3"/>
    <x v="1"/>
    <x v="0"/>
    <x v="34"/>
    <d v="2020-02-13T00:00:00"/>
    <n v="75172"/>
    <n v="0"/>
    <x v="1"/>
    <x v="2"/>
  </r>
  <r>
    <s v="E02490"/>
    <x v="487"/>
    <s v="Business Partner"/>
    <x v="6"/>
    <x v="0"/>
    <x v="1"/>
    <x v="1"/>
    <x v="19"/>
    <d v="2008-08-10T00:00:00"/>
    <n v="56002"/>
    <n v="0"/>
    <x v="0"/>
    <x v="4"/>
  </r>
  <r>
    <s v="E02491"/>
    <x v="488"/>
    <s v="Director"/>
    <x v="1"/>
    <x v="2"/>
    <x v="1"/>
    <x v="1"/>
    <x v="12"/>
    <d v="2013-04-13T00:00:00"/>
    <n v="195636"/>
    <n v="0.21"/>
    <x v="2"/>
    <x v="10"/>
  </r>
  <r>
    <s v="E02492"/>
    <x v="489"/>
    <s v="Enterprise Architect"/>
    <x v="2"/>
    <x v="3"/>
    <x v="0"/>
    <x v="2"/>
    <x v="32"/>
    <d v="1997-03-01T00:00:00"/>
    <n v="63165"/>
    <n v="0"/>
    <x v="0"/>
    <x v="3"/>
  </r>
  <r>
    <s v="E02493"/>
    <x v="490"/>
    <s v="Analyst"/>
    <x v="1"/>
    <x v="2"/>
    <x v="1"/>
    <x v="0"/>
    <x v="31"/>
    <d v="1998-07-21T00:00:00"/>
    <n v="57277"/>
    <n v="0"/>
    <x v="1"/>
    <x v="2"/>
  </r>
  <r>
    <s v="E02494"/>
    <x v="491"/>
    <s v="Analyst"/>
    <x v="4"/>
    <x v="3"/>
    <x v="1"/>
    <x v="1"/>
    <x v="36"/>
    <d v="2020-01-14T00:00:00"/>
    <n v="42950"/>
    <n v="0"/>
    <x v="2"/>
    <x v="10"/>
  </r>
  <r>
    <s v="E02495"/>
    <x v="492"/>
    <s v="Director"/>
    <x v="2"/>
    <x v="2"/>
    <x v="0"/>
    <x v="1"/>
    <x v="6"/>
    <d v="2018-10-09T00:00:00"/>
    <n v="168410"/>
    <n v="0.3"/>
    <x v="0"/>
    <x v="1"/>
  </r>
  <r>
    <s v="E02496"/>
    <x v="493"/>
    <s v="Manager"/>
    <x v="2"/>
    <x v="1"/>
    <x v="1"/>
    <x v="2"/>
    <x v="20"/>
    <d v="2008-04-12T00:00:00"/>
    <n v="114588"/>
    <n v="0.05"/>
    <x v="0"/>
    <x v="8"/>
  </r>
  <r>
    <s v="E02497"/>
    <x v="494"/>
    <s v="Sr. Analyst"/>
    <x v="1"/>
    <x v="3"/>
    <x v="1"/>
    <x v="0"/>
    <x v="12"/>
    <d v="1997-05-12T00:00:00"/>
    <n v="72546"/>
    <n v="0"/>
    <x v="1"/>
    <x v="9"/>
  </r>
  <r>
    <s v="E02498"/>
    <x v="495"/>
    <s v="Analyst"/>
    <x v="1"/>
    <x v="1"/>
    <x v="0"/>
    <x v="0"/>
    <x v="26"/>
    <d v="2021-01-09T00:00:00"/>
    <n v="55397"/>
    <n v="0"/>
    <x v="1"/>
    <x v="2"/>
  </r>
  <r>
    <s v="E02499"/>
    <x v="496"/>
    <s v="Director"/>
    <x v="5"/>
    <x v="1"/>
    <x v="1"/>
    <x v="0"/>
    <x v="20"/>
    <d v="2021-09-05T00:00:00"/>
    <n v="192266"/>
    <n v="0.23"/>
    <x v="1"/>
    <x v="7"/>
  </r>
  <r>
    <s v="E02500"/>
    <x v="497"/>
    <s v="System Administrator "/>
    <x v="2"/>
    <x v="0"/>
    <x v="1"/>
    <x v="0"/>
    <x v="11"/>
    <d v="2013-12-20T00:00:00"/>
    <n v="79876"/>
    <n v="0"/>
    <x v="0"/>
    <x v="3"/>
  </r>
  <r>
    <s v="E02501"/>
    <x v="498"/>
    <s v="Manager"/>
    <x v="1"/>
    <x v="1"/>
    <x v="1"/>
    <x v="0"/>
    <x v="4"/>
    <d v="2018-03-06T00:00:00"/>
    <n v="112593"/>
    <n v="0.05"/>
    <x v="0"/>
    <x v="3"/>
  </r>
  <r>
    <s v="E02502"/>
    <x v="499"/>
    <s v="System Administrator "/>
    <x v="2"/>
    <x v="0"/>
    <x v="1"/>
    <x v="2"/>
    <x v="11"/>
    <d v="2016-11-03T00:00:00"/>
    <n v="99249"/>
    <n v="0"/>
    <x v="0"/>
    <x v="8"/>
  </r>
  <r>
    <s v="E02503"/>
    <x v="500"/>
    <s v="Manager"/>
    <x v="4"/>
    <x v="0"/>
    <x v="1"/>
    <x v="2"/>
    <x v="17"/>
    <d v="2012-08-12T00:00:00"/>
    <n v="117421"/>
    <n v="0.05"/>
    <x v="0"/>
    <x v="4"/>
  </r>
  <r>
    <s v="E02504"/>
    <x v="501"/>
    <s v="Field Engineer"/>
    <x v="0"/>
    <x v="1"/>
    <x v="1"/>
    <x v="0"/>
    <x v="38"/>
    <d v="2017-12-18T00:00:00"/>
    <n v="82241"/>
    <n v="0"/>
    <x v="1"/>
    <x v="2"/>
  </r>
  <r>
    <s v="E02505"/>
    <x v="502"/>
    <s v="Manager"/>
    <x v="5"/>
    <x v="2"/>
    <x v="0"/>
    <x v="1"/>
    <x v="15"/>
    <d v="2022-05-15T00:00:00"/>
    <n v="125664"/>
    <n v="0.05"/>
    <x v="2"/>
    <x v="12"/>
  </r>
  <r>
    <s v="E02506"/>
    <x v="503"/>
    <s v="Account Representative"/>
    <x v="1"/>
    <x v="2"/>
    <x v="0"/>
    <x v="0"/>
    <x v="0"/>
    <d v="2013-09-08T00:00:00"/>
    <n v="57386"/>
    <n v="0"/>
    <x v="1"/>
    <x v="9"/>
  </r>
  <r>
    <s v="E02507"/>
    <x v="504"/>
    <s v="Vice President"/>
    <x v="0"/>
    <x v="1"/>
    <x v="1"/>
    <x v="3"/>
    <x v="21"/>
    <d v="2001-05-11T00:00:00"/>
    <n v="196740"/>
    <n v="0.31"/>
    <x v="0"/>
    <x v="8"/>
  </r>
  <r>
    <s v="E02508"/>
    <x v="505"/>
    <s v="Director"/>
    <x v="6"/>
    <x v="3"/>
    <x v="1"/>
    <x v="0"/>
    <x v="16"/>
    <d v="2009-08-22T00:00:00"/>
    <n v="168202"/>
    <n v="0.22"/>
    <x v="1"/>
    <x v="7"/>
  </r>
  <r>
    <s v="E02509"/>
    <x v="506"/>
    <s v="Vice President"/>
    <x v="6"/>
    <x v="3"/>
    <x v="1"/>
    <x v="0"/>
    <x v="38"/>
    <d v="2006-07-11T00:00:00"/>
    <n v="242004"/>
    <n v="0.38"/>
    <x v="1"/>
    <x v="6"/>
  </r>
  <r>
    <s v="E02510"/>
    <x v="507"/>
    <s v="Account Representative"/>
    <x v="1"/>
    <x v="0"/>
    <x v="1"/>
    <x v="0"/>
    <x v="7"/>
    <d v="1998-02-28T00:00:00"/>
    <n v="57433"/>
    <n v="0"/>
    <x v="1"/>
    <x v="2"/>
  </r>
  <r>
    <s v="E02511"/>
    <x v="508"/>
    <s v="Sr. Analyst"/>
    <x v="3"/>
    <x v="3"/>
    <x v="0"/>
    <x v="1"/>
    <x v="24"/>
    <d v="2009-07-11T00:00:00"/>
    <n v="74656"/>
    <n v="0"/>
    <x v="0"/>
    <x v="3"/>
  </r>
  <r>
    <s v="E02512"/>
    <x v="509"/>
    <s v="HRIS Analyst"/>
    <x v="6"/>
    <x v="2"/>
    <x v="1"/>
    <x v="0"/>
    <x v="15"/>
    <d v="2016-08-23T00:00:00"/>
    <n v="62848"/>
    <n v="0"/>
    <x v="1"/>
    <x v="7"/>
  </r>
  <r>
    <s v="E02513"/>
    <x v="510"/>
    <s v="Enterprise Architect"/>
    <x v="2"/>
    <x v="2"/>
    <x v="0"/>
    <x v="0"/>
    <x v="3"/>
    <d v="2011-04-11T00:00:00"/>
    <n v="92523"/>
    <n v="0"/>
    <x v="0"/>
    <x v="8"/>
  </r>
  <r>
    <s v="E02514"/>
    <x v="511"/>
    <s v="Sr. Manager"/>
    <x v="2"/>
    <x v="3"/>
    <x v="0"/>
    <x v="0"/>
    <x v="35"/>
    <d v="2012-12-16T00:00:00"/>
    <n v="142844"/>
    <n v="0.11"/>
    <x v="0"/>
    <x v="8"/>
  </r>
  <r>
    <s v="E02515"/>
    <x v="512"/>
    <s v="Manager"/>
    <x v="1"/>
    <x v="1"/>
    <x v="0"/>
    <x v="2"/>
    <x v="3"/>
    <d v="2009-01-23T00:00:00"/>
    <n v="100718"/>
    <n v="0.05"/>
    <x v="0"/>
    <x v="4"/>
  </r>
  <r>
    <s v="E02516"/>
    <x v="513"/>
    <s v="Director"/>
    <x v="2"/>
    <x v="2"/>
    <x v="0"/>
    <x v="2"/>
    <x v="40"/>
    <d v="2022-10-13T00:00:00"/>
    <n v="154186"/>
    <n v="0.26"/>
    <x v="0"/>
    <x v="4"/>
  </r>
  <r>
    <s v="E02517"/>
    <x v="514"/>
    <s v="Operations Engineer"/>
    <x v="0"/>
    <x v="2"/>
    <x v="0"/>
    <x v="0"/>
    <x v="16"/>
    <d v="2003-06-24T00:00:00"/>
    <n v="107586"/>
    <n v="0"/>
    <x v="1"/>
    <x v="2"/>
  </r>
  <r>
    <s v="E02518"/>
    <x v="515"/>
    <s v="Network Architect"/>
    <x v="2"/>
    <x v="2"/>
    <x v="1"/>
    <x v="1"/>
    <x v="24"/>
    <d v="2003-10-28T00:00:00"/>
    <n v="88906"/>
    <n v="0"/>
    <x v="0"/>
    <x v="5"/>
  </r>
  <r>
    <s v="E02519"/>
    <x v="516"/>
    <s v="Field Engineer"/>
    <x v="0"/>
    <x v="0"/>
    <x v="1"/>
    <x v="2"/>
    <x v="35"/>
    <d v="2018-05-09T00:00:00"/>
    <n v="74329"/>
    <n v="0"/>
    <x v="0"/>
    <x v="1"/>
  </r>
  <r>
    <s v="E02520"/>
    <x v="517"/>
    <s v="Network Engineer"/>
    <x v="2"/>
    <x v="0"/>
    <x v="0"/>
    <x v="2"/>
    <x v="23"/>
    <d v="2021-04-15T00:00:00"/>
    <n v="86523"/>
    <n v="0"/>
    <x v="0"/>
    <x v="0"/>
  </r>
  <r>
    <s v="E02521"/>
    <x v="518"/>
    <s v="Vice President"/>
    <x v="2"/>
    <x v="0"/>
    <x v="0"/>
    <x v="1"/>
    <x v="29"/>
    <d v="2014-11-05T00:00:00"/>
    <n v="239868"/>
    <n v="0.4"/>
    <x v="0"/>
    <x v="8"/>
  </r>
  <r>
    <s v="E02522"/>
    <x v="519"/>
    <s v="Analyst II"/>
    <x v="4"/>
    <x v="3"/>
    <x v="1"/>
    <x v="1"/>
    <x v="13"/>
    <d v="2018-05-21T00:00:00"/>
    <n v="65010"/>
    <n v="0"/>
    <x v="0"/>
    <x v="3"/>
  </r>
  <r>
    <s v="E02523"/>
    <x v="520"/>
    <s v="Network Administrator"/>
    <x v="2"/>
    <x v="1"/>
    <x v="1"/>
    <x v="2"/>
    <x v="40"/>
    <d v="2021-02-23T00:00:00"/>
    <n v="82140"/>
    <n v="0"/>
    <x v="0"/>
    <x v="8"/>
  </r>
  <r>
    <s v="E02524"/>
    <x v="521"/>
    <s v="Solutions Architect"/>
    <x v="2"/>
    <x v="0"/>
    <x v="0"/>
    <x v="1"/>
    <x v="2"/>
    <d v="2016-06-11T00:00:00"/>
    <n v="75511"/>
    <n v="0"/>
    <x v="2"/>
    <x v="12"/>
  </r>
  <r>
    <s v="E02525"/>
    <x v="522"/>
    <s v="Vice President"/>
    <x v="2"/>
    <x v="2"/>
    <x v="1"/>
    <x v="3"/>
    <x v="22"/>
    <d v="2022-05-06T00:00:00"/>
    <n v="188880"/>
    <n v="0.36"/>
    <x v="0"/>
    <x v="5"/>
  </r>
  <r>
    <s v="E02526"/>
    <x v="523"/>
    <s v="Sr. Account Representative"/>
    <x v="1"/>
    <x v="0"/>
    <x v="0"/>
    <x v="1"/>
    <x v="3"/>
    <d v="2017-11-19T00:00:00"/>
    <n v="87155"/>
    <n v="0"/>
    <x v="0"/>
    <x v="1"/>
  </r>
  <r>
    <s v="E02527"/>
    <x v="524"/>
    <s v="Enterprise Architect"/>
    <x v="2"/>
    <x v="2"/>
    <x v="1"/>
    <x v="2"/>
    <x v="2"/>
    <d v="2018-10-28T00:00:00"/>
    <n v="75518"/>
    <n v="0"/>
    <x v="0"/>
    <x v="3"/>
  </r>
  <r>
    <s v="E02528"/>
    <x v="525"/>
    <s v="Sr. Manager"/>
    <x v="2"/>
    <x v="2"/>
    <x v="0"/>
    <x v="1"/>
    <x v="24"/>
    <d v="1997-09-28T00:00:00"/>
    <n v="129311"/>
    <n v="0.13"/>
    <x v="2"/>
    <x v="12"/>
  </r>
  <r>
    <s v="E02529"/>
    <x v="526"/>
    <s v="Analyst"/>
    <x v="1"/>
    <x v="0"/>
    <x v="0"/>
    <x v="2"/>
    <x v="27"/>
    <d v="2022-07-12T00:00:00"/>
    <n v="56919"/>
    <n v="0"/>
    <x v="0"/>
    <x v="8"/>
  </r>
  <r>
    <s v="E02530"/>
    <x v="527"/>
    <s v="Sr. Manager"/>
    <x v="4"/>
    <x v="0"/>
    <x v="1"/>
    <x v="2"/>
    <x v="22"/>
    <d v="2020-11-15T00:00:00"/>
    <n v="153832"/>
    <n v="0.14000000000000001"/>
    <x v="0"/>
    <x v="5"/>
  </r>
  <r>
    <s v="E02531"/>
    <x v="528"/>
    <s v="Vice President"/>
    <x v="0"/>
    <x v="3"/>
    <x v="1"/>
    <x v="2"/>
    <x v="22"/>
    <d v="2022-08-05T00:00:00"/>
    <n v="211121"/>
    <n v="0.35"/>
    <x v="0"/>
    <x v="5"/>
  </r>
  <r>
    <s v="E02532"/>
    <x v="529"/>
    <s v="Manager"/>
    <x v="1"/>
    <x v="1"/>
    <x v="1"/>
    <x v="1"/>
    <x v="13"/>
    <d v="2019-07-02T00:00:00"/>
    <n v="106456"/>
    <n v="0.1"/>
    <x v="0"/>
    <x v="0"/>
  </r>
  <r>
    <s v="E02533"/>
    <x v="530"/>
    <s v="Network Architect"/>
    <x v="2"/>
    <x v="1"/>
    <x v="0"/>
    <x v="1"/>
    <x v="18"/>
    <d v="1997-07-15T00:00:00"/>
    <n v="72772"/>
    <n v="0"/>
    <x v="2"/>
    <x v="12"/>
  </r>
  <r>
    <s v="E02534"/>
    <x v="531"/>
    <s v="Sr. Manager"/>
    <x v="3"/>
    <x v="2"/>
    <x v="0"/>
    <x v="1"/>
    <x v="10"/>
    <d v="2001-08-10T00:00:00"/>
    <n v="143146"/>
    <n v="0.14000000000000001"/>
    <x v="0"/>
    <x v="1"/>
  </r>
  <r>
    <s v="E02535"/>
    <x v="532"/>
    <s v="Analyst II"/>
    <x v="5"/>
    <x v="0"/>
    <x v="1"/>
    <x v="0"/>
    <x v="10"/>
    <d v="2018-12-24T00:00:00"/>
    <n v="74776"/>
    <n v="0"/>
    <x v="0"/>
    <x v="3"/>
  </r>
  <r>
    <s v="E02536"/>
    <x v="533"/>
    <s v="Sr. Account Representative"/>
    <x v="1"/>
    <x v="3"/>
    <x v="0"/>
    <x v="1"/>
    <x v="31"/>
    <d v="2021-09-13T00:00:00"/>
    <n v="92305"/>
    <n v="0"/>
    <x v="0"/>
    <x v="1"/>
  </r>
  <r>
    <s v="E02537"/>
    <x v="534"/>
    <s v="IT Systems Architect"/>
    <x v="2"/>
    <x v="0"/>
    <x v="0"/>
    <x v="1"/>
    <x v="36"/>
    <d v="2005-04-01T00:00:00"/>
    <n v="94724"/>
    <n v="0"/>
    <x v="0"/>
    <x v="1"/>
  </r>
  <r>
    <s v="E02538"/>
    <x v="535"/>
    <s v="Technical Architect"/>
    <x v="2"/>
    <x v="3"/>
    <x v="0"/>
    <x v="0"/>
    <x v="1"/>
    <d v="1995-11-13T00:00:00"/>
    <n v="88019"/>
    <n v="0"/>
    <x v="0"/>
    <x v="4"/>
  </r>
  <r>
    <s v="E02539"/>
    <x v="536"/>
    <s v="Manager"/>
    <x v="6"/>
    <x v="1"/>
    <x v="0"/>
    <x v="3"/>
    <x v="14"/>
    <d v="2016-09-19T00:00:00"/>
    <n v="108000"/>
    <n v="0.1"/>
    <x v="0"/>
    <x v="0"/>
  </r>
  <r>
    <s v="E02540"/>
    <x v="537"/>
    <s v="Network Architect"/>
    <x v="2"/>
    <x v="1"/>
    <x v="0"/>
    <x v="0"/>
    <x v="7"/>
    <d v="2018-07-27T00:00:00"/>
    <n v="81438"/>
    <n v="0"/>
    <x v="1"/>
    <x v="9"/>
  </r>
  <r>
    <s v="E02541"/>
    <x v="538"/>
    <s v="Computer Systems Manager"/>
    <x v="2"/>
    <x v="1"/>
    <x v="0"/>
    <x v="0"/>
    <x v="20"/>
    <d v="2018-05-23T00:00:00"/>
    <n v="95669"/>
    <n v="0.1"/>
    <x v="1"/>
    <x v="2"/>
  </r>
  <r>
    <s v="E02542"/>
    <x v="539"/>
    <s v="Vice President"/>
    <x v="3"/>
    <x v="3"/>
    <x v="0"/>
    <x v="2"/>
    <x v="14"/>
    <d v="2016-02-15T00:00:00"/>
    <n v="180385"/>
    <n v="0.33"/>
    <x v="0"/>
    <x v="0"/>
  </r>
  <r>
    <s v="E02543"/>
    <x v="540"/>
    <s v="IT Coordinator"/>
    <x v="2"/>
    <x v="2"/>
    <x v="0"/>
    <x v="1"/>
    <x v="11"/>
    <d v="2016-01-30T00:00:00"/>
    <n v="45184"/>
    <n v="0"/>
    <x v="2"/>
    <x v="11"/>
  </r>
  <r>
    <s v="E02544"/>
    <x v="541"/>
    <s v="Development Engineer"/>
    <x v="0"/>
    <x v="2"/>
    <x v="0"/>
    <x v="2"/>
    <x v="17"/>
    <d v="2007-08-08T00:00:00"/>
    <n v="70451"/>
    <n v="0"/>
    <x v="0"/>
    <x v="3"/>
  </r>
  <r>
    <s v="E02545"/>
    <x v="542"/>
    <s v="Technical Architect"/>
    <x v="2"/>
    <x v="3"/>
    <x v="1"/>
    <x v="0"/>
    <x v="3"/>
    <d v="2009-04-05T00:00:00"/>
    <n v="63259"/>
    <n v="0"/>
    <x v="0"/>
    <x v="1"/>
  </r>
  <r>
    <s v="E02546"/>
    <x v="543"/>
    <s v="Analyst II"/>
    <x v="3"/>
    <x v="1"/>
    <x v="1"/>
    <x v="2"/>
    <x v="36"/>
    <d v="2001-03-01T00:00:00"/>
    <n v="73778"/>
    <n v="0"/>
    <x v="0"/>
    <x v="8"/>
  </r>
  <r>
    <s v="E02547"/>
    <x v="544"/>
    <s v="Sr. Manager"/>
    <x v="1"/>
    <x v="2"/>
    <x v="0"/>
    <x v="0"/>
    <x v="10"/>
    <d v="2009-03-03T00:00:00"/>
    <n v="126697"/>
    <n v="0.13"/>
    <x v="1"/>
    <x v="9"/>
  </r>
  <r>
    <s v="E02548"/>
    <x v="545"/>
    <s v="System Administrator "/>
    <x v="2"/>
    <x v="3"/>
    <x v="1"/>
    <x v="1"/>
    <x v="9"/>
    <d v="2008-05-19T00:00:00"/>
    <n v="75396"/>
    <n v="0"/>
    <x v="2"/>
    <x v="10"/>
  </r>
  <r>
    <s v="E02549"/>
    <x v="546"/>
    <s v="Director"/>
    <x v="6"/>
    <x v="1"/>
    <x v="1"/>
    <x v="1"/>
    <x v="3"/>
    <d v="2014-09-24T00:00:00"/>
    <n v="182595"/>
    <n v="0.28999999999999998"/>
    <x v="2"/>
    <x v="10"/>
  </r>
  <r>
    <s v="E02550"/>
    <x v="547"/>
    <s v="Analyst"/>
    <x v="4"/>
    <x v="1"/>
    <x v="0"/>
    <x v="0"/>
    <x v="23"/>
    <d v="2015-01-29T00:00:00"/>
    <n v="45424"/>
    <n v="0"/>
    <x v="0"/>
    <x v="4"/>
  </r>
  <r>
    <s v="E02551"/>
    <x v="548"/>
    <s v="Analyst II"/>
    <x v="4"/>
    <x v="0"/>
    <x v="0"/>
    <x v="0"/>
    <x v="10"/>
    <d v="2012-12-03T00:00:00"/>
    <n v="70661"/>
    <n v="0"/>
    <x v="1"/>
    <x v="6"/>
  </r>
  <r>
    <s v="E02552"/>
    <x v="549"/>
    <s v="IT Coordinator"/>
    <x v="2"/>
    <x v="2"/>
    <x v="0"/>
    <x v="0"/>
    <x v="20"/>
    <d v="2018-11-16T00:00:00"/>
    <n v="57166"/>
    <n v="0"/>
    <x v="1"/>
    <x v="2"/>
  </r>
  <r>
    <s v="E02553"/>
    <x v="550"/>
    <s v="Operations Engineer"/>
    <x v="0"/>
    <x v="1"/>
    <x v="1"/>
    <x v="2"/>
    <x v="36"/>
    <d v="2017-02-15T00:00:00"/>
    <n v="101637"/>
    <n v="0"/>
    <x v="0"/>
    <x v="1"/>
  </r>
  <r>
    <s v="E02554"/>
    <x v="551"/>
    <s v="Manager"/>
    <x v="5"/>
    <x v="3"/>
    <x v="1"/>
    <x v="1"/>
    <x v="37"/>
    <d v="2017-12-28T00:00:00"/>
    <n v="103646"/>
    <n v="7.0000000000000007E-2"/>
    <x v="0"/>
    <x v="5"/>
  </r>
  <r>
    <s v="E02555"/>
    <x v="552"/>
    <s v="Automation Engineer"/>
    <x v="0"/>
    <x v="0"/>
    <x v="0"/>
    <x v="2"/>
    <x v="30"/>
    <d v="2010-02-21T00:00:00"/>
    <n v="100757"/>
    <n v="0"/>
    <x v="0"/>
    <x v="1"/>
  </r>
  <r>
    <s v="E02556"/>
    <x v="553"/>
    <s v="Network Administrator"/>
    <x v="2"/>
    <x v="3"/>
    <x v="0"/>
    <x v="2"/>
    <x v="0"/>
    <d v="2008-10-04T00:00:00"/>
    <n v="60963"/>
    <n v="0"/>
    <x v="0"/>
    <x v="3"/>
  </r>
  <r>
    <s v="E02557"/>
    <x v="554"/>
    <s v="Vice President"/>
    <x v="0"/>
    <x v="0"/>
    <x v="0"/>
    <x v="2"/>
    <x v="32"/>
    <d v="2011-08-26T00:00:00"/>
    <n v="258734"/>
    <n v="0.34"/>
    <x v="0"/>
    <x v="3"/>
  </r>
  <r>
    <s v="E02558"/>
    <x v="555"/>
    <s v="Cloud Infrastructure Architect"/>
    <x v="2"/>
    <x v="3"/>
    <x v="0"/>
    <x v="0"/>
    <x v="6"/>
    <d v="2021-09-23T00:00:00"/>
    <n v="70612"/>
    <n v="0"/>
    <x v="1"/>
    <x v="6"/>
  </r>
  <r>
    <s v="E02559"/>
    <x v="556"/>
    <s v="Service Desk Analyst"/>
    <x v="2"/>
    <x v="2"/>
    <x v="0"/>
    <x v="0"/>
    <x v="28"/>
    <d v="1993-06-27T00:00:00"/>
    <n v="77065"/>
    <n v="0"/>
    <x v="0"/>
    <x v="3"/>
  </r>
  <r>
    <s v="E02560"/>
    <x v="557"/>
    <s v="Development Engineer"/>
    <x v="0"/>
    <x v="3"/>
    <x v="1"/>
    <x v="1"/>
    <x v="1"/>
    <d v="2007-10-31T00:00:00"/>
    <n v="96256"/>
    <n v="0"/>
    <x v="0"/>
    <x v="1"/>
  </r>
  <r>
    <s v="E02561"/>
    <x v="558"/>
    <s v="Analyst II"/>
    <x v="3"/>
    <x v="0"/>
    <x v="1"/>
    <x v="0"/>
    <x v="11"/>
    <d v="2011-05-13T00:00:00"/>
    <n v="65794"/>
    <n v="0"/>
    <x v="0"/>
    <x v="4"/>
  </r>
  <r>
    <s v="E02562"/>
    <x v="559"/>
    <s v="Analyst"/>
    <x v="3"/>
    <x v="2"/>
    <x v="1"/>
    <x v="0"/>
    <x v="10"/>
    <d v="2015-08-23T00:00:00"/>
    <n v="48491"/>
    <n v="0"/>
    <x v="0"/>
    <x v="4"/>
  </r>
  <r>
    <s v="E02563"/>
    <x v="560"/>
    <s v="Operations Engineer"/>
    <x v="0"/>
    <x v="2"/>
    <x v="0"/>
    <x v="1"/>
    <x v="2"/>
    <d v="2019-08-07T00:00:00"/>
    <n v="83220"/>
    <n v="0"/>
    <x v="0"/>
    <x v="1"/>
  </r>
  <r>
    <s v="E02564"/>
    <x v="561"/>
    <s v="HRIS Analyst"/>
    <x v="6"/>
    <x v="2"/>
    <x v="1"/>
    <x v="0"/>
    <x v="33"/>
    <d v="2010-03-04T00:00:00"/>
    <n v="61680"/>
    <n v="0"/>
    <x v="1"/>
    <x v="9"/>
  </r>
  <r>
    <s v="E02565"/>
    <x v="562"/>
    <s v="Sr. Analyst"/>
    <x v="1"/>
    <x v="0"/>
    <x v="0"/>
    <x v="0"/>
    <x v="14"/>
    <d v="2021-10-09T00:00:00"/>
    <n v="72482"/>
    <n v="0"/>
    <x v="0"/>
    <x v="1"/>
  </r>
  <r>
    <s v="E02566"/>
    <x v="563"/>
    <s v="Development Engineer"/>
    <x v="0"/>
    <x v="2"/>
    <x v="0"/>
    <x v="1"/>
    <x v="27"/>
    <d v="2022-02-07T00:00:00"/>
    <n v="81713"/>
    <n v="0"/>
    <x v="2"/>
    <x v="10"/>
  </r>
  <r>
    <s v="E02567"/>
    <x v="564"/>
    <s v="Analyst II"/>
    <x v="1"/>
    <x v="0"/>
    <x v="0"/>
    <x v="1"/>
    <x v="6"/>
    <d v="2021-12-04T00:00:00"/>
    <n v="68281"/>
    <n v="0"/>
    <x v="0"/>
    <x v="8"/>
  </r>
  <r>
    <s v="E02568"/>
    <x v="565"/>
    <s v="Cloud Infrastructure Architect"/>
    <x v="2"/>
    <x v="1"/>
    <x v="1"/>
    <x v="2"/>
    <x v="29"/>
    <d v="1993-09-10T00:00:00"/>
    <n v="63979"/>
    <n v="0"/>
    <x v="0"/>
    <x v="8"/>
  </r>
  <r>
    <s v="E02569"/>
    <x v="566"/>
    <s v="Business Partner"/>
    <x v="6"/>
    <x v="1"/>
    <x v="0"/>
    <x v="0"/>
    <x v="13"/>
    <d v="2017-11-19T00:00:00"/>
    <n v="53090"/>
    <n v="0"/>
    <x v="0"/>
    <x v="8"/>
  </r>
  <r>
    <s v="E02570"/>
    <x v="567"/>
    <s v="Manager"/>
    <x v="1"/>
    <x v="3"/>
    <x v="0"/>
    <x v="1"/>
    <x v="8"/>
    <d v="1997-09-15T00:00:00"/>
    <n v="108325"/>
    <n v="0.1"/>
    <x v="2"/>
    <x v="12"/>
  </r>
  <r>
    <s v="E02571"/>
    <x v="568"/>
    <s v="Sr. Analyst"/>
    <x v="5"/>
    <x v="1"/>
    <x v="0"/>
    <x v="3"/>
    <x v="10"/>
    <d v="2018-01-07T00:00:00"/>
    <n v="98289"/>
    <n v="0"/>
    <x v="0"/>
    <x v="0"/>
  </r>
  <r>
    <s v="E02572"/>
    <x v="569"/>
    <s v="IT Coordinator"/>
    <x v="2"/>
    <x v="3"/>
    <x v="0"/>
    <x v="2"/>
    <x v="38"/>
    <d v="2004-02-22T00:00:00"/>
    <n v="41275"/>
    <n v="0"/>
    <x v="0"/>
    <x v="4"/>
  </r>
  <r>
    <s v="E02573"/>
    <x v="570"/>
    <s v="Sr. Analyst"/>
    <x v="4"/>
    <x v="3"/>
    <x v="0"/>
    <x v="2"/>
    <x v="30"/>
    <d v="2012-02-06T00:00:00"/>
    <n v="93642"/>
    <n v="0"/>
    <x v="0"/>
    <x v="0"/>
  </r>
  <r>
    <s v="E02574"/>
    <x v="571"/>
    <s v="Director"/>
    <x v="6"/>
    <x v="2"/>
    <x v="0"/>
    <x v="0"/>
    <x v="11"/>
    <d v="2010-10-25T00:00:00"/>
    <n v="162957"/>
    <n v="0.18"/>
    <x v="1"/>
    <x v="6"/>
  </r>
  <r>
    <s v="E02575"/>
    <x v="572"/>
    <s v="Sr. Analyst"/>
    <x v="3"/>
    <x v="0"/>
    <x v="0"/>
    <x v="1"/>
    <x v="10"/>
    <d v="2022-04-10T00:00:00"/>
    <n v="96029"/>
    <n v="0"/>
    <x v="2"/>
    <x v="10"/>
  </r>
  <r>
    <s v="E02576"/>
    <x v="573"/>
    <s v="Vice President"/>
    <x v="6"/>
    <x v="2"/>
    <x v="0"/>
    <x v="1"/>
    <x v="17"/>
    <d v="1999-03-01T00:00:00"/>
    <n v="227148"/>
    <n v="0.33"/>
    <x v="2"/>
    <x v="11"/>
  </r>
  <r>
    <s v="E02577"/>
    <x v="574"/>
    <s v="Cloud Infrastructure Architect"/>
    <x v="2"/>
    <x v="3"/>
    <x v="0"/>
    <x v="2"/>
    <x v="14"/>
    <d v="2008-09-17T00:00:00"/>
    <n v="76819"/>
    <n v="0"/>
    <x v="0"/>
    <x v="5"/>
  </r>
  <r>
    <s v="E02578"/>
    <x v="575"/>
    <s v="Analyst II"/>
    <x v="1"/>
    <x v="3"/>
    <x v="0"/>
    <x v="0"/>
    <x v="37"/>
    <d v="2022-09-01T00:00:00"/>
    <n v="66892"/>
    <n v="0"/>
    <x v="0"/>
    <x v="3"/>
  </r>
  <r>
    <s v="E02579"/>
    <x v="576"/>
    <s v="Vice President"/>
    <x v="5"/>
    <x v="0"/>
    <x v="1"/>
    <x v="2"/>
    <x v="16"/>
    <d v="1999-06-24T00:00:00"/>
    <n v="256084"/>
    <n v="0.34"/>
    <x v="0"/>
    <x v="0"/>
  </r>
  <r>
    <s v="E02580"/>
    <x v="577"/>
    <s v="Sr. Analyst"/>
    <x v="5"/>
    <x v="3"/>
    <x v="1"/>
    <x v="3"/>
    <x v="29"/>
    <d v="2005-03-19T00:00:00"/>
    <n v="85669"/>
    <n v="0"/>
    <x v="0"/>
    <x v="5"/>
  </r>
  <r>
    <s v="E02581"/>
    <x v="578"/>
    <s v="IT Coordinator"/>
    <x v="2"/>
    <x v="2"/>
    <x v="0"/>
    <x v="0"/>
    <x v="37"/>
    <d v="2021-09-09T00:00:00"/>
    <n v="44454"/>
    <n v="0"/>
    <x v="1"/>
    <x v="9"/>
  </r>
  <r>
    <s v="E02582"/>
    <x v="579"/>
    <s v="IT Coordinator"/>
    <x v="2"/>
    <x v="3"/>
    <x v="0"/>
    <x v="2"/>
    <x v="40"/>
    <d v="2021-04-13T00:00:00"/>
    <n v="54353"/>
    <n v="0"/>
    <x v="0"/>
    <x v="1"/>
  </r>
  <r>
    <s v="E02583"/>
    <x v="580"/>
    <s v="Analyst II"/>
    <x v="1"/>
    <x v="3"/>
    <x v="0"/>
    <x v="1"/>
    <x v="1"/>
    <d v="2014-11-27T00:00:00"/>
    <n v="58867"/>
    <n v="0"/>
    <x v="2"/>
    <x v="10"/>
  </r>
  <r>
    <s v="E02584"/>
    <x v="581"/>
    <s v="Manager"/>
    <x v="6"/>
    <x v="1"/>
    <x v="0"/>
    <x v="1"/>
    <x v="33"/>
    <d v="2022-03-21T00:00:00"/>
    <n v="123918"/>
    <n v="0.08"/>
    <x v="2"/>
    <x v="10"/>
  </r>
  <r>
    <s v="E02585"/>
    <x v="582"/>
    <s v="IT Coordinator"/>
    <x v="2"/>
    <x v="2"/>
    <x v="0"/>
    <x v="0"/>
    <x v="38"/>
    <d v="2010-05-07T00:00:00"/>
    <n v="56680"/>
    <n v="0"/>
    <x v="0"/>
    <x v="1"/>
  </r>
  <r>
    <s v="E02586"/>
    <x v="583"/>
    <s v="Business Partner"/>
    <x v="6"/>
    <x v="2"/>
    <x v="1"/>
    <x v="1"/>
    <x v="32"/>
    <d v="2019-10-09T00:00:00"/>
    <n v="55206"/>
    <n v="0"/>
    <x v="0"/>
    <x v="8"/>
  </r>
  <r>
    <s v="E02587"/>
    <x v="584"/>
    <s v="Director"/>
    <x v="1"/>
    <x v="3"/>
    <x v="1"/>
    <x v="0"/>
    <x v="1"/>
    <d v="2010-01-13T00:00:00"/>
    <n v="150633"/>
    <n v="0.19"/>
    <x v="0"/>
    <x v="5"/>
  </r>
  <r>
    <s v="E02588"/>
    <x v="585"/>
    <s v="Network Administrator"/>
    <x v="2"/>
    <x v="3"/>
    <x v="0"/>
    <x v="2"/>
    <x v="28"/>
    <d v="2020-01-26T00:00:00"/>
    <n v="97379"/>
    <n v="0"/>
    <x v="0"/>
    <x v="3"/>
  </r>
  <r>
    <s v="E02589"/>
    <x v="586"/>
    <s v="Director"/>
    <x v="3"/>
    <x v="2"/>
    <x v="0"/>
    <x v="0"/>
    <x v="39"/>
    <d v="2000-03-29T00:00:00"/>
    <n v="178447"/>
    <n v="0.22"/>
    <x v="1"/>
    <x v="7"/>
  </r>
  <r>
    <s v="E02590"/>
    <x v="587"/>
    <s v="Network Administrator"/>
    <x v="2"/>
    <x v="0"/>
    <x v="0"/>
    <x v="1"/>
    <x v="15"/>
    <d v="2021-06-13T00:00:00"/>
    <n v="60827"/>
    <n v="0"/>
    <x v="0"/>
    <x v="5"/>
  </r>
  <r>
    <s v="E02591"/>
    <x v="588"/>
    <s v="Engineering Manager"/>
    <x v="0"/>
    <x v="0"/>
    <x v="0"/>
    <x v="0"/>
    <x v="23"/>
    <d v="2019-04-28T00:00:00"/>
    <n v="96951"/>
    <n v="0.13"/>
    <x v="1"/>
    <x v="7"/>
  </r>
  <r>
    <s v="E02592"/>
    <x v="589"/>
    <s v="Manager"/>
    <x v="3"/>
    <x v="3"/>
    <x v="0"/>
    <x v="2"/>
    <x v="16"/>
    <d v="2001-01-06T00:00:00"/>
    <n v="103051"/>
    <n v="0.09"/>
    <x v="0"/>
    <x v="5"/>
  </r>
  <r>
    <s v="E02593"/>
    <x v="590"/>
    <s v="Vice President"/>
    <x v="2"/>
    <x v="3"/>
    <x v="1"/>
    <x v="0"/>
    <x v="17"/>
    <d v="2001-10-27T00:00:00"/>
    <n v="256592"/>
    <n v="0.3"/>
    <x v="1"/>
    <x v="9"/>
  </r>
  <r>
    <s v="E02594"/>
    <x v="591"/>
    <s v="Development Engineer"/>
    <x v="0"/>
    <x v="3"/>
    <x v="1"/>
    <x v="2"/>
    <x v="7"/>
    <d v="2017-07-07T00:00:00"/>
    <n v="79323"/>
    <n v="0"/>
    <x v="0"/>
    <x v="1"/>
  </r>
  <r>
    <s v="E02595"/>
    <x v="592"/>
    <s v="Development Engineer"/>
    <x v="0"/>
    <x v="2"/>
    <x v="1"/>
    <x v="1"/>
    <x v="27"/>
    <d v="2021-07-12T00:00:00"/>
    <n v="75583"/>
    <n v="0"/>
    <x v="2"/>
    <x v="12"/>
  </r>
  <r>
    <s v="E02596"/>
    <x v="593"/>
    <s v="Account Representative"/>
    <x v="1"/>
    <x v="3"/>
    <x v="1"/>
    <x v="2"/>
    <x v="11"/>
    <d v="2012-09-08T00:00:00"/>
    <n v="73646"/>
    <n v="0"/>
    <x v="0"/>
    <x v="4"/>
  </r>
  <r>
    <s v="E02597"/>
    <x v="594"/>
    <s v="Solutions Architect"/>
    <x v="2"/>
    <x v="3"/>
    <x v="0"/>
    <x v="2"/>
    <x v="11"/>
    <d v="2022-08-07T00:00:00"/>
    <n v="64937"/>
    <n v="0"/>
    <x v="0"/>
    <x v="8"/>
  </r>
  <r>
    <s v="E02598"/>
    <x v="595"/>
    <s v="Manager"/>
    <x v="1"/>
    <x v="0"/>
    <x v="0"/>
    <x v="1"/>
    <x v="4"/>
    <d v="2019-06-11T00:00:00"/>
    <n v="112146"/>
    <n v="0.06"/>
    <x v="0"/>
    <x v="8"/>
  </r>
  <r>
    <s v="E02599"/>
    <x v="596"/>
    <s v="Sr. Analyst"/>
    <x v="5"/>
    <x v="2"/>
    <x v="0"/>
    <x v="2"/>
    <x v="16"/>
    <d v="2018-12-16T00:00:00"/>
    <n v="83332"/>
    <n v="0"/>
    <x v="0"/>
    <x v="4"/>
  </r>
  <r>
    <s v="E02600"/>
    <x v="597"/>
    <s v="Computer Systems Manager"/>
    <x v="2"/>
    <x v="3"/>
    <x v="1"/>
    <x v="0"/>
    <x v="4"/>
    <d v="2008-04-11T00:00:00"/>
    <n v="66248"/>
    <n v="7.0000000000000007E-2"/>
    <x v="1"/>
    <x v="6"/>
  </r>
  <r>
    <s v="E02601"/>
    <x v="598"/>
    <s v="Sr. Manager"/>
    <x v="6"/>
    <x v="2"/>
    <x v="0"/>
    <x v="0"/>
    <x v="33"/>
    <d v="2019-08-22T00:00:00"/>
    <n v="127238"/>
    <n v="0.15"/>
    <x v="1"/>
    <x v="2"/>
  </r>
  <r>
    <s v="E02602"/>
    <x v="599"/>
    <s v="Network Architect"/>
    <x v="2"/>
    <x v="3"/>
    <x v="1"/>
    <x v="0"/>
    <x v="17"/>
    <d v="2012-05-23T00:00:00"/>
    <n v="87857"/>
    <n v="0"/>
    <x v="0"/>
    <x v="4"/>
  </r>
  <r>
    <s v="E02603"/>
    <x v="600"/>
    <s v="HRIS Analyst"/>
    <x v="6"/>
    <x v="3"/>
    <x v="1"/>
    <x v="0"/>
    <x v="5"/>
    <d v="1999-08-20T00:00:00"/>
    <n v="51454"/>
    <n v="0"/>
    <x v="0"/>
    <x v="3"/>
  </r>
  <r>
    <s v="E02604"/>
    <x v="601"/>
    <s v="Sr. Manager"/>
    <x v="3"/>
    <x v="3"/>
    <x v="1"/>
    <x v="1"/>
    <x v="13"/>
    <d v="2020-09-13T00:00:00"/>
    <n v="128066"/>
    <n v="0.11"/>
    <x v="0"/>
    <x v="3"/>
  </r>
  <r>
    <s v="E02605"/>
    <x v="602"/>
    <s v="Sr. Manager"/>
    <x v="6"/>
    <x v="1"/>
    <x v="1"/>
    <x v="1"/>
    <x v="13"/>
    <d v="2018-09-28T00:00:00"/>
    <n v="130790"/>
    <n v="0.1"/>
    <x v="2"/>
    <x v="10"/>
  </r>
  <r>
    <s v="E02606"/>
    <x v="603"/>
    <s v="Vice President"/>
    <x v="6"/>
    <x v="0"/>
    <x v="1"/>
    <x v="1"/>
    <x v="10"/>
    <d v="2004-05-17T00:00:00"/>
    <n v="233342"/>
    <n v="0.37"/>
    <x v="0"/>
    <x v="4"/>
  </r>
  <r>
    <s v="E02607"/>
    <x v="604"/>
    <s v="Analyst"/>
    <x v="5"/>
    <x v="0"/>
    <x v="0"/>
    <x v="2"/>
    <x v="39"/>
    <d v="2009-10-04T00:00:00"/>
    <n v="54155"/>
    <n v="0"/>
    <x v="0"/>
    <x v="4"/>
  </r>
  <r>
    <s v="E02608"/>
    <x v="605"/>
    <s v="Vice President"/>
    <x v="5"/>
    <x v="0"/>
    <x v="0"/>
    <x v="0"/>
    <x v="15"/>
    <d v="2019-09-06T00:00:00"/>
    <n v="189403"/>
    <n v="0.36"/>
    <x v="1"/>
    <x v="2"/>
  </r>
  <r>
    <s v="E02609"/>
    <x v="606"/>
    <s v="Sr. Analyst"/>
    <x v="3"/>
    <x v="0"/>
    <x v="1"/>
    <x v="0"/>
    <x v="15"/>
    <d v="2018-05-18T00:00:00"/>
    <n v="78732"/>
    <n v="0"/>
    <x v="1"/>
    <x v="2"/>
  </r>
  <r>
    <s v="E02610"/>
    <x v="607"/>
    <s v="Analyst"/>
    <x v="3"/>
    <x v="0"/>
    <x v="0"/>
    <x v="2"/>
    <x v="0"/>
    <d v="2015-04-28T00:00:00"/>
    <n v="55401"/>
    <n v="0"/>
    <x v="0"/>
    <x v="0"/>
  </r>
  <r>
    <s v="E02611"/>
    <x v="608"/>
    <s v="System Administrator "/>
    <x v="2"/>
    <x v="0"/>
    <x v="0"/>
    <x v="1"/>
    <x v="29"/>
    <d v="2006-07-12T00:00:00"/>
    <n v="82343"/>
    <n v="0"/>
    <x v="0"/>
    <x v="4"/>
  </r>
  <r>
    <s v="E02612"/>
    <x v="609"/>
    <s v="Quality Engineer"/>
    <x v="0"/>
    <x v="2"/>
    <x v="0"/>
    <x v="1"/>
    <x v="4"/>
    <d v="2017-03-16T00:00:00"/>
    <n v="66226"/>
    <n v="0"/>
    <x v="2"/>
    <x v="11"/>
  </r>
  <r>
    <s v="E02613"/>
    <x v="610"/>
    <s v="Vice President"/>
    <x v="2"/>
    <x v="0"/>
    <x v="1"/>
    <x v="0"/>
    <x v="22"/>
    <d v="2021-12-03T00:00:00"/>
    <n v="193435"/>
    <n v="0.31"/>
    <x v="0"/>
    <x v="1"/>
  </r>
  <r>
    <s v="E02614"/>
    <x v="611"/>
    <s v="Manager"/>
    <x v="4"/>
    <x v="1"/>
    <x v="0"/>
    <x v="2"/>
    <x v="39"/>
    <d v="2011-04-18T00:00:00"/>
    <n v="114241"/>
    <n v="0.1"/>
    <x v="0"/>
    <x v="8"/>
  </r>
  <r>
    <s v="E02615"/>
    <x v="612"/>
    <s v="Director"/>
    <x v="0"/>
    <x v="2"/>
    <x v="1"/>
    <x v="1"/>
    <x v="40"/>
    <d v="2022-11-11T00:00:00"/>
    <n v="177264"/>
    <n v="0.16"/>
    <x v="2"/>
    <x v="12"/>
  </r>
  <r>
    <s v="E02616"/>
    <x v="613"/>
    <s v="Business Partner"/>
    <x v="6"/>
    <x v="1"/>
    <x v="0"/>
    <x v="0"/>
    <x v="32"/>
    <d v="2016-04-12T00:00:00"/>
    <n v="58010"/>
    <n v="0"/>
    <x v="0"/>
    <x v="3"/>
  </r>
  <r>
    <s v="E02617"/>
    <x v="614"/>
    <s v="Director"/>
    <x v="2"/>
    <x v="3"/>
    <x v="0"/>
    <x v="3"/>
    <x v="14"/>
    <d v="2003-03-15T00:00:00"/>
    <n v="154284"/>
    <n v="0.25"/>
    <x v="0"/>
    <x v="1"/>
  </r>
  <r>
    <s v="E02618"/>
    <x v="615"/>
    <s v="Analyst"/>
    <x v="3"/>
    <x v="1"/>
    <x v="1"/>
    <x v="2"/>
    <x v="8"/>
    <d v="2002-02-18T00:00:00"/>
    <n v="54633"/>
    <n v="0"/>
    <x v="0"/>
    <x v="1"/>
  </r>
  <r>
    <s v="E02619"/>
    <x v="616"/>
    <s v="Business Partner"/>
    <x v="6"/>
    <x v="2"/>
    <x v="1"/>
    <x v="0"/>
    <x v="12"/>
    <d v="1996-08-26T00:00:00"/>
    <n v="42829"/>
    <n v="0"/>
    <x v="0"/>
    <x v="0"/>
  </r>
  <r>
    <s v="E02620"/>
    <x v="617"/>
    <s v="Engineering Manager"/>
    <x v="0"/>
    <x v="2"/>
    <x v="0"/>
    <x v="1"/>
    <x v="20"/>
    <d v="2010-03-15T00:00:00"/>
    <n v="118973"/>
    <n v="0.1"/>
    <x v="0"/>
    <x v="5"/>
  </r>
  <r>
    <s v="E02621"/>
    <x v="618"/>
    <s v="Network Architect"/>
    <x v="2"/>
    <x v="0"/>
    <x v="1"/>
    <x v="2"/>
    <x v="36"/>
    <d v="2018-12-29T00:00:00"/>
    <n v="61251"/>
    <n v="0"/>
    <x v="0"/>
    <x v="8"/>
  </r>
  <r>
    <s v="E02622"/>
    <x v="619"/>
    <s v="Engineering Manager"/>
    <x v="0"/>
    <x v="3"/>
    <x v="0"/>
    <x v="2"/>
    <x v="8"/>
    <d v="2002-04-24T00:00:00"/>
    <n v="108636"/>
    <n v="0.1"/>
    <x v="0"/>
    <x v="0"/>
  </r>
  <r>
    <s v="E02623"/>
    <x v="620"/>
    <s v="Field Engineer"/>
    <x v="0"/>
    <x v="3"/>
    <x v="1"/>
    <x v="0"/>
    <x v="23"/>
    <d v="2014-04-24T00:00:00"/>
    <n v="68780"/>
    <n v="0"/>
    <x v="1"/>
    <x v="9"/>
  </r>
  <r>
    <s v="E02624"/>
    <x v="621"/>
    <s v="Analyst II"/>
    <x v="3"/>
    <x v="1"/>
    <x v="1"/>
    <x v="2"/>
    <x v="37"/>
    <d v="2016-08-10T00:00:00"/>
    <n v="60261"/>
    <n v="0"/>
    <x v="0"/>
    <x v="3"/>
  </r>
  <r>
    <s v="E02625"/>
    <x v="622"/>
    <s v="Manager"/>
    <x v="4"/>
    <x v="3"/>
    <x v="0"/>
    <x v="0"/>
    <x v="18"/>
    <d v="2003-07-13T00:00:00"/>
    <n v="100951"/>
    <n v="0.05"/>
    <x v="0"/>
    <x v="8"/>
  </r>
  <r>
    <s v="E02626"/>
    <x v="623"/>
    <s v="Network Architect"/>
    <x v="2"/>
    <x v="3"/>
    <x v="0"/>
    <x v="1"/>
    <x v="39"/>
    <d v="2022-07-20T00:00:00"/>
    <n v="93872"/>
    <n v="0"/>
    <x v="2"/>
    <x v="11"/>
  </r>
  <r>
    <s v="E02627"/>
    <x v="624"/>
    <s v="Vice President"/>
    <x v="5"/>
    <x v="3"/>
    <x v="1"/>
    <x v="2"/>
    <x v="19"/>
    <d v="2018-06-29T00:00:00"/>
    <n v="181570"/>
    <n v="0.35"/>
    <x v="0"/>
    <x v="8"/>
  </r>
  <r>
    <s v="E02628"/>
    <x v="625"/>
    <s v="Manager"/>
    <x v="1"/>
    <x v="0"/>
    <x v="0"/>
    <x v="0"/>
    <x v="12"/>
    <d v="2003-09-30T00:00:00"/>
    <n v="101517"/>
    <n v="0.09"/>
    <x v="0"/>
    <x v="3"/>
  </r>
  <r>
    <s v="E02629"/>
    <x v="626"/>
    <s v="Manager"/>
    <x v="4"/>
    <x v="0"/>
    <x v="0"/>
    <x v="0"/>
    <x v="14"/>
    <d v="2006-01-30T00:00:00"/>
    <n v="100822"/>
    <n v="0.1"/>
    <x v="1"/>
    <x v="6"/>
  </r>
  <r>
    <s v="E02630"/>
    <x v="627"/>
    <s v="Manager"/>
    <x v="5"/>
    <x v="2"/>
    <x v="1"/>
    <x v="0"/>
    <x v="22"/>
    <d v="2022-03-02T00:00:00"/>
    <n v="128965"/>
    <n v="0.09"/>
    <x v="0"/>
    <x v="0"/>
  </r>
  <r>
    <s v="E02631"/>
    <x v="628"/>
    <s v="Network Administrator"/>
    <x v="2"/>
    <x v="0"/>
    <x v="1"/>
    <x v="0"/>
    <x v="24"/>
    <d v="2011-11-17T00:00:00"/>
    <n v="60513"/>
    <n v="0"/>
    <x v="0"/>
    <x v="4"/>
  </r>
  <r>
    <s v="E02632"/>
    <x v="629"/>
    <s v="Manager"/>
    <x v="4"/>
    <x v="2"/>
    <x v="1"/>
    <x v="1"/>
    <x v="8"/>
    <d v="2005-02-09T00:00:00"/>
    <n v="107461"/>
    <n v="0.08"/>
    <x v="0"/>
    <x v="3"/>
  </r>
  <r>
    <s v="E02633"/>
    <x v="630"/>
    <s v="Analyst II"/>
    <x v="1"/>
    <x v="2"/>
    <x v="1"/>
    <x v="2"/>
    <x v="23"/>
    <d v="2018-02-24T00:00:00"/>
    <n v="66294"/>
    <n v="0"/>
    <x v="0"/>
    <x v="0"/>
  </r>
  <r>
    <s v="E02634"/>
    <x v="631"/>
    <s v="Sr. Manager"/>
    <x v="1"/>
    <x v="2"/>
    <x v="1"/>
    <x v="1"/>
    <x v="5"/>
    <d v="2009-01-11T00:00:00"/>
    <n v="157500"/>
    <n v="0.15"/>
    <x v="0"/>
    <x v="0"/>
  </r>
  <r>
    <s v="E02635"/>
    <x v="632"/>
    <s v="IT Coordinator"/>
    <x v="2"/>
    <x v="3"/>
    <x v="1"/>
    <x v="0"/>
    <x v="18"/>
    <d v="2022-10-20T00:00:00"/>
    <n v="43271"/>
    <n v="0"/>
    <x v="1"/>
    <x v="7"/>
  </r>
  <r>
    <s v="E02636"/>
    <x v="633"/>
    <s v="Technical Architect"/>
    <x v="2"/>
    <x v="2"/>
    <x v="1"/>
    <x v="1"/>
    <x v="7"/>
    <d v="2011-06-19T00:00:00"/>
    <n v="91518"/>
    <n v="0"/>
    <x v="2"/>
    <x v="11"/>
  </r>
  <r>
    <s v="E02637"/>
    <x v="634"/>
    <s v="Sr. Manager"/>
    <x v="6"/>
    <x v="3"/>
    <x v="1"/>
    <x v="1"/>
    <x v="4"/>
    <d v="2019-04-15T00:00:00"/>
    <n v="130874"/>
    <n v="0.12"/>
    <x v="0"/>
    <x v="4"/>
  </r>
  <r>
    <s v="E02638"/>
    <x v="635"/>
    <s v="HRIS Analyst"/>
    <x v="6"/>
    <x v="1"/>
    <x v="0"/>
    <x v="0"/>
    <x v="10"/>
    <d v="2017-05-23T00:00:00"/>
    <n v="66324"/>
    <n v="0"/>
    <x v="1"/>
    <x v="9"/>
  </r>
  <r>
    <s v="E02639"/>
    <x v="636"/>
    <s v="Analyst II"/>
    <x v="1"/>
    <x v="1"/>
    <x v="0"/>
    <x v="0"/>
    <x v="28"/>
    <d v="1998-01-29T00:00:00"/>
    <n v="63853"/>
    <n v="0"/>
    <x v="0"/>
    <x v="4"/>
  </r>
  <r>
    <s v="E02640"/>
    <x v="637"/>
    <s v="Manager"/>
    <x v="6"/>
    <x v="1"/>
    <x v="1"/>
    <x v="0"/>
    <x v="30"/>
    <d v="2021-01-10T00:00:00"/>
    <n v="104692"/>
    <n v="0.08"/>
    <x v="1"/>
    <x v="7"/>
  </r>
  <r>
    <s v="E02641"/>
    <x v="638"/>
    <s v="Solutions Architect"/>
    <x v="2"/>
    <x v="1"/>
    <x v="1"/>
    <x v="1"/>
    <x v="18"/>
    <d v="2022-11-03T00:00:00"/>
    <n v="71864"/>
    <n v="0"/>
    <x v="2"/>
    <x v="12"/>
  </r>
  <r>
    <s v="E02642"/>
    <x v="639"/>
    <s v="Vice President"/>
    <x v="5"/>
    <x v="0"/>
    <x v="1"/>
    <x v="0"/>
    <x v="10"/>
    <d v="2007-10-31T00:00:00"/>
    <n v="216269"/>
    <n v="0.37"/>
    <x v="0"/>
    <x v="1"/>
  </r>
  <r>
    <s v="E02643"/>
    <x v="640"/>
    <s v="Enterprise Architect"/>
    <x v="2"/>
    <x v="3"/>
    <x v="1"/>
    <x v="0"/>
    <x v="23"/>
    <d v="2021-12-17T00:00:00"/>
    <n v="73135"/>
    <n v="0"/>
    <x v="0"/>
    <x v="5"/>
  </r>
  <r>
    <s v="E02644"/>
    <x v="641"/>
    <s v="Director"/>
    <x v="0"/>
    <x v="1"/>
    <x v="1"/>
    <x v="0"/>
    <x v="36"/>
    <d v="2022-06-27T00:00:00"/>
    <n v="197579"/>
    <n v="0.18"/>
    <x v="0"/>
    <x v="1"/>
  </r>
  <r>
    <s v="E02645"/>
    <x v="642"/>
    <s v="Systems Analyst"/>
    <x v="2"/>
    <x v="1"/>
    <x v="0"/>
    <x v="0"/>
    <x v="30"/>
    <d v="2011-12-15T00:00:00"/>
    <n v="59733"/>
    <n v="0"/>
    <x v="0"/>
    <x v="4"/>
  </r>
  <r>
    <s v="E02646"/>
    <x v="633"/>
    <s v="Vice President"/>
    <x v="6"/>
    <x v="1"/>
    <x v="1"/>
    <x v="1"/>
    <x v="22"/>
    <d v="2020-05-22T00:00:00"/>
    <n v="187792"/>
    <n v="0.4"/>
    <x v="0"/>
    <x v="1"/>
  </r>
  <r>
    <s v="E02647"/>
    <x v="643"/>
    <s v="Manager"/>
    <x v="6"/>
    <x v="3"/>
    <x v="1"/>
    <x v="2"/>
    <x v="21"/>
    <d v="2017-01-07T00:00:00"/>
    <n v="108612"/>
    <n v="0.06"/>
    <x v="0"/>
    <x v="5"/>
  </r>
  <r>
    <s v="E02648"/>
    <x v="644"/>
    <s v="System Administrator "/>
    <x v="2"/>
    <x v="1"/>
    <x v="0"/>
    <x v="3"/>
    <x v="19"/>
    <d v="2018-07-18T00:00:00"/>
    <n v="80350"/>
    <n v="0"/>
    <x v="0"/>
    <x v="8"/>
  </r>
  <r>
    <s v="E02649"/>
    <x v="645"/>
    <s v="Test Engineer"/>
    <x v="0"/>
    <x v="2"/>
    <x v="1"/>
    <x v="2"/>
    <x v="23"/>
    <d v="2019-09-21T00:00:00"/>
    <n v="61243"/>
    <n v="0"/>
    <x v="0"/>
    <x v="8"/>
  </r>
  <r>
    <s v="E02650"/>
    <x v="646"/>
    <s v="Analyst"/>
    <x v="4"/>
    <x v="0"/>
    <x v="0"/>
    <x v="1"/>
    <x v="36"/>
    <d v="2002-04-12T00:00:00"/>
    <n v="48896"/>
    <n v="0"/>
    <x v="2"/>
    <x v="12"/>
  </r>
  <r>
    <s v="E02651"/>
    <x v="647"/>
    <s v="Quality Engineer"/>
    <x v="0"/>
    <x v="2"/>
    <x v="0"/>
    <x v="0"/>
    <x v="23"/>
    <d v="2019-09-20T00:00:00"/>
    <n v="82887"/>
    <n v="0"/>
    <x v="1"/>
    <x v="7"/>
  </r>
  <r>
    <s v="E02652"/>
    <x v="648"/>
    <s v="Analyst"/>
    <x v="5"/>
    <x v="0"/>
    <x v="0"/>
    <x v="0"/>
    <x v="10"/>
    <d v="2005-11-26T00:00:00"/>
    <n v="54742"/>
    <n v="0"/>
    <x v="1"/>
    <x v="7"/>
  </r>
  <r>
    <s v="E02653"/>
    <x v="649"/>
    <s v="Sr. Manager"/>
    <x v="5"/>
    <x v="1"/>
    <x v="0"/>
    <x v="0"/>
    <x v="14"/>
    <d v="2007-07-19T00:00:00"/>
    <n v="134544"/>
    <n v="0.13"/>
    <x v="0"/>
    <x v="4"/>
  </r>
  <r>
    <s v="E02654"/>
    <x v="650"/>
    <s v="Manager"/>
    <x v="2"/>
    <x v="3"/>
    <x v="1"/>
    <x v="0"/>
    <x v="10"/>
    <d v="2003-05-10T00:00:00"/>
    <n v="128115"/>
    <n v="0.06"/>
    <x v="0"/>
    <x v="4"/>
  </r>
  <r>
    <s v="E02655"/>
    <x v="651"/>
    <s v="Analyst"/>
    <x v="3"/>
    <x v="3"/>
    <x v="0"/>
    <x v="0"/>
    <x v="6"/>
    <d v="2013-06-29T00:00:00"/>
    <n v="54713"/>
    <n v="0"/>
    <x v="0"/>
    <x v="0"/>
  </r>
  <r>
    <s v="E02656"/>
    <x v="652"/>
    <s v="Analyst II"/>
    <x v="1"/>
    <x v="2"/>
    <x v="1"/>
    <x v="2"/>
    <x v="30"/>
    <d v="2014-08-09T00:00:00"/>
    <n v="63987"/>
    <n v="0"/>
    <x v="0"/>
    <x v="3"/>
  </r>
  <r>
    <s v="E02657"/>
    <x v="653"/>
    <s v="IT Systems Architect"/>
    <x v="2"/>
    <x v="2"/>
    <x v="0"/>
    <x v="0"/>
    <x v="22"/>
    <d v="2021-12-28T00:00:00"/>
    <n v="86288"/>
    <n v="0"/>
    <x v="0"/>
    <x v="0"/>
  </r>
  <r>
    <s v="E02658"/>
    <x v="654"/>
    <s v="Quality Engineer"/>
    <x v="0"/>
    <x v="1"/>
    <x v="1"/>
    <x v="1"/>
    <x v="27"/>
    <d v="2020-08-16T00:00:00"/>
    <n v="61693"/>
    <n v="0"/>
    <x v="2"/>
    <x v="11"/>
  </r>
  <r>
    <s v="E02659"/>
    <x v="655"/>
    <s v="System Administrator "/>
    <x v="2"/>
    <x v="0"/>
    <x v="1"/>
    <x v="0"/>
    <x v="16"/>
    <d v="2021-11-01T00:00:00"/>
    <n v="75624"/>
    <n v="0"/>
    <x v="1"/>
    <x v="7"/>
  </r>
  <r>
    <s v="E02660"/>
    <x v="656"/>
    <s v="Manager"/>
    <x v="6"/>
    <x v="1"/>
    <x v="1"/>
    <x v="2"/>
    <x v="39"/>
    <d v="2013-05-17T00:00:00"/>
    <n v="122979"/>
    <n v="0.06"/>
    <x v="0"/>
    <x v="5"/>
  </r>
  <r>
    <s v="E02661"/>
    <x v="657"/>
    <s v="Engineering Manager"/>
    <x v="0"/>
    <x v="3"/>
    <x v="0"/>
    <x v="2"/>
    <x v="1"/>
    <d v="2003-01-06T00:00:00"/>
    <n v="91729"/>
    <n v="0.13"/>
    <x v="0"/>
    <x v="1"/>
  </r>
  <r>
    <s v="E02662"/>
    <x v="658"/>
    <s v="Manager"/>
    <x v="4"/>
    <x v="1"/>
    <x v="0"/>
    <x v="2"/>
    <x v="16"/>
    <d v="2010-05-16T00:00:00"/>
    <n v="117736"/>
    <n v="0.05"/>
    <x v="0"/>
    <x v="0"/>
  </r>
  <r>
    <s v="E02663"/>
    <x v="659"/>
    <s v="Sr. Manager"/>
    <x v="6"/>
    <x v="2"/>
    <x v="0"/>
    <x v="0"/>
    <x v="24"/>
    <d v="1995-03-21T00:00:00"/>
    <n v="154658"/>
    <n v="0.12"/>
    <x v="1"/>
    <x v="6"/>
  </r>
  <r>
    <s v="E02664"/>
    <x v="660"/>
    <s v="Enterprise Architect"/>
    <x v="2"/>
    <x v="2"/>
    <x v="0"/>
    <x v="0"/>
    <x v="13"/>
    <d v="2020-08-03T00:00:00"/>
    <n v="84397"/>
    <n v="0"/>
    <x v="0"/>
    <x v="3"/>
  </r>
  <r>
    <s v="E02665"/>
    <x v="661"/>
    <s v="Director"/>
    <x v="3"/>
    <x v="3"/>
    <x v="1"/>
    <x v="0"/>
    <x v="19"/>
    <d v="1997-08-22T00:00:00"/>
    <n v="159285"/>
    <n v="0.15"/>
    <x v="0"/>
    <x v="4"/>
  </r>
  <r>
    <s v="E02666"/>
    <x v="662"/>
    <s v="Analyst II"/>
    <x v="3"/>
    <x v="2"/>
    <x v="1"/>
    <x v="2"/>
    <x v="8"/>
    <d v="2004-06-06T00:00:00"/>
    <n v="59854"/>
    <n v="0"/>
    <x v="0"/>
    <x v="8"/>
  </r>
  <r>
    <s v="E02667"/>
    <x v="663"/>
    <s v="Solutions Architect"/>
    <x v="2"/>
    <x v="2"/>
    <x v="0"/>
    <x v="2"/>
    <x v="18"/>
    <d v="2018-05-18T00:00:00"/>
    <n v="87521"/>
    <n v="0"/>
    <x v="0"/>
    <x v="3"/>
  </r>
  <r>
    <s v="E02668"/>
    <x v="664"/>
    <s v="Director"/>
    <x v="5"/>
    <x v="2"/>
    <x v="0"/>
    <x v="1"/>
    <x v="11"/>
    <d v="2015-09-17T00:00:00"/>
    <n v="179166"/>
    <n v="0.17"/>
    <x v="2"/>
    <x v="12"/>
  </r>
  <r>
    <s v="E02669"/>
    <x v="665"/>
    <s v="Controls Engineer"/>
    <x v="0"/>
    <x v="1"/>
    <x v="1"/>
    <x v="0"/>
    <x v="17"/>
    <d v="1999-03-29T00:00:00"/>
    <n v="120092"/>
    <n v="0"/>
    <x v="1"/>
    <x v="6"/>
  </r>
  <r>
    <s v="E02670"/>
    <x v="666"/>
    <s v="Director"/>
    <x v="0"/>
    <x v="1"/>
    <x v="0"/>
    <x v="0"/>
    <x v="32"/>
    <d v="2015-06-19T00:00:00"/>
    <n v="168142"/>
    <n v="0.27"/>
    <x v="1"/>
    <x v="9"/>
  </r>
  <r>
    <s v="E02671"/>
    <x v="667"/>
    <s v="Director"/>
    <x v="4"/>
    <x v="1"/>
    <x v="1"/>
    <x v="1"/>
    <x v="24"/>
    <d v="1995-04-10T00:00:00"/>
    <n v="195662"/>
    <n v="0.15"/>
    <x v="0"/>
    <x v="0"/>
  </r>
  <r>
    <s v="E02672"/>
    <x v="668"/>
    <s v="Systems Analyst"/>
    <x v="2"/>
    <x v="0"/>
    <x v="0"/>
    <x v="2"/>
    <x v="20"/>
    <d v="2012-12-17T00:00:00"/>
    <n v="49986"/>
    <n v="0"/>
    <x v="0"/>
    <x v="8"/>
  </r>
  <r>
    <s v="E02673"/>
    <x v="669"/>
    <s v="Vice President"/>
    <x v="3"/>
    <x v="1"/>
    <x v="0"/>
    <x v="1"/>
    <x v="27"/>
    <d v="2020-08-21T00:00:00"/>
    <n v="181587"/>
    <n v="0.38"/>
    <x v="2"/>
    <x v="12"/>
  </r>
  <r>
    <s v="E02674"/>
    <x v="670"/>
    <s v="Vice President"/>
    <x v="6"/>
    <x v="3"/>
    <x v="1"/>
    <x v="0"/>
    <x v="31"/>
    <d v="2000-07-26T00:00:00"/>
    <n v="199736"/>
    <n v="0.35"/>
    <x v="0"/>
    <x v="4"/>
  </r>
  <r>
    <s v="E02675"/>
    <x v="671"/>
    <s v="Vice President"/>
    <x v="3"/>
    <x v="1"/>
    <x v="0"/>
    <x v="0"/>
    <x v="10"/>
    <d v="2014-01-07T00:00:00"/>
    <n v="250639"/>
    <n v="0.34"/>
    <x v="1"/>
    <x v="2"/>
  </r>
  <r>
    <s v="E02676"/>
    <x v="672"/>
    <s v="Sr. Account Representative"/>
    <x v="1"/>
    <x v="1"/>
    <x v="0"/>
    <x v="1"/>
    <x v="2"/>
    <d v="2022-02-15T00:00:00"/>
    <n v="80655"/>
    <n v="0"/>
    <x v="2"/>
    <x v="11"/>
  </r>
  <r>
    <s v="E02677"/>
    <x v="673"/>
    <s v="Analyst II"/>
    <x v="4"/>
    <x v="2"/>
    <x v="1"/>
    <x v="0"/>
    <x v="26"/>
    <d v="2020-11-22T00:00:00"/>
    <n v="64327"/>
    <n v="0"/>
    <x v="1"/>
    <x v="6"/>
  </r>
  <r>
    <s v="E02678"/>
    <x v="674"/>
    <s v="Analyst II"/>
    <x v="3"/>
    <x v="2"/>
    <x v="1"/>
    <x v="2"/>
    <x v="33"/>
    <d v="2018-11-08T00:00:00"/>
    <n v="72005"/>
    <n v="0"/>
    <x v="0"/>
    <x v="4"/>
  </r>
  <r>
    <s v="E02679"/>
    <x v="675"/>
    <s v="Quality Engineer"/>
    <x v="0"/>
    <x v="3"/>
    <x v="1"/>
    <x v="0"/>
    <x v="36"/>
    <d v="2012-04-25T00:00:00"/>
    <n v="62497"/>
    <n v="0"/>
    <x v="0"/>
    <x v="3"/>
  </r>
  <r>
    <s v="E02680"/>
    <x v="676"/>
    <s v="Sr. Account Representative"/>
    <x v="1"/>
    <x v="2"/>
    <x v="0"/>
    <x v="2"/>
    <x v="30"/>
    <d v="2003-02-24T00:00:00"/>
    <n v="74912"/>
    <n v="0"/>
    <x v="0"/>
    <x v="5"/>
  </r>
  <r>
    <s v="E02681"/>
    <x v="677"/>
    <s v="Business Partner"/>
    <x v="6"/>
    <x v="3"/>
    <x v="0"/>
    <x v="2"/>
    <x v="10"/>
    <d v="2001-03-19T00:00:00"/>
    <n v="50393"/>
    <n v="0"/>
    <x v="0"/>
    <x v="8"/>
  </r>
  <r>
    <s v="E02682"/>
    <x v="678"/>
    <s v="Enterprise Architect"/>
    <x v="2"/>
    <x v="0"/>
    <x v="0"/>
    <x v="1"/>
    <x v="23"/>
    <d v="2021-05-14T00:00:00"/>
    <n v="79670"/>
    <n v="0"/>
    <x v="0"/>
    <x v="0"/>
  </r>
  <r>
    <s v="E02683"/>
    <x v="679"/>
    <s v="Sr. Manager"/>
    <x v="3"/>
    <x v="1"/>
    <x v="1"/>
    <x v="3"/>
    <x v="31"/>
    <d v="1999-02-23T00:00:00"/>
    <n v="148942"/>
    <n v="0.13"/>
    <x v="0"/>
    <x v="0"/>
  </r>
  <r>
    <s v="E02684"/>
    <x v="680"/>
    <s v="Service Desk Analyst"/>
    <x v="2"/>
    <x v="2"/>
    <x v="0"/>
    <x v="2"/>
    <x v="13"/>
    <d v="2018-04-09T00:00:00"/>
    <n v="98504"/>
    <n v="0"/>
    <x v="0"/>
    <x v="8"/>
  </r>
  <r>
    <s v="E02685"/>
    <x v="681"/>
    <s v="Service Desk Analyst"/>
    <x v="2"/>
    <x v="0"/>
    <x v="0"/>
    <x v="2"/>
    <x v="6"/>
    <d v="2015-12-20T00:00:00"/>
    <n v="70588"/>
    <n v="0"/>
    <x v="0"/>
    <x v="8"/>
  </r>
  <r>
    <s v="E02686"/>
    <x v="682"/>
    <s v="Analyst"/>
    <x v="3"/>
    <x v="1"/>
    <x v="1"/>
    <x v="2"/>
    <x v="1"/>
    <d v="2001-11-21T00:00:00"/>
    <n v="58336"/>
    <n v="0"/>
    <x v="0"/>
    <x v="8"/>
  </r>
  <r>
    <s v="E02687"/>
    <x v="683"/>
    <s v="Development Engineer"/>
    <x v="0"/>
    <x v="1"/>
    <x v="1"/>
    <x v="0"/>
    <x v="10"/>
    <d v="2011-09-09T00:00:00"/>
    <n v="86001"/>
    <n v="0"/>
    <x v="0"/>
    <x v="4"/>
  </r>
  <r>
    <s v="E02688"/>
    <x v="684"/>
    <s v="Sr. Analyst"/>
    <x v="1"/>
    <x v="3"/>
    <x v="0"/>
    <x v="0"/>
    <x v="8"/>
    <d v="2015-09-13T00:00:00"/>
    <n v="91121"/>
    <n v="0"/>
    <x v="0"/>
    <x v="3"/>
  </r>
  <r>
    <s v="E02689"/>
    <x v="685"/>
    <s v="Director"/>
    <x v="6"/>
    <x v="1"/>
    <x v="1"/>
    <x v="0"/>
    <x v="19"/>
    <d v="2011-08-30T00:00:00"/>
    <n v="183308"/>
    <n v="0.24"/>
    <x v="0"/>
    <x v="8"/>
  </r>
  <r>
    <s v="E02690"/>
    <x v="686"/>
    <s v="Network Architect"/>
    <x v="2"/>
    <x v="0"/>
    <x v="0"/>
    <x v="2"/>
    <x v="23"/>
    <d v="2021-03-05T00:00:00"/>
    <n v="71674"/>
    <n v="0"/>
    <x v="0"/>
    <x v="1"/>
  </r>
  <r>
    <s v="E02691"/>
    <x v="687"/>
    <s v="Automation Engineer"/>
    <x v="0"/>
    <x v="0"/>
    <x v="0"/>
    <x v="0"/>
    <x v="13"/>
    <d v="2017-01-03T00:00:00"/>
    <n v="118639"/>
    <n v="0"/>
    <x v="0"/>
    <x v="5"/>
  </r>
  <r>
    <s v="E02692"/>
    <x v="688"/>
    <s v="Enterprise Architect"/>
    <x v="2"/>
    <x v="1"/>
    <x v="0"/>
    <x v="0"/>
    <x v="2"/>
    <d v="2018-11-10T00:00:00"/>
    <n v="71808"/>
    <n v="0"/>
    <x v="1"/>
    <x v="7"/>
  </r>
  <r>
    <s v="E02693"/>
    <x v="689"/>
    <s v="Sr. Manager"/>
    <x v="6"/>
    <x v="0"/>
    <x v="0"/>
    <x v="0"/>
    <x v="19"/>
    <d v="2019-05-26T00:00:00"/>
    <n v="156374"/>
    <n v="0.15"/>
    <x v="1"/>
    <x v="9"/>
  </r>
  <r>
    <s v="E02694"/>
    <x v="690"/>
    <s v="Systems Analyst"/>
    <x v="2"/>
    <x v="0"/>
    <x v="1"/>
    <x v="0"/>
    <x v="27"/>
    <d v="2021-03-10T00:00:00"/>
    <n v="51133"/>
    <n v="0"/>
    <x v="0"/>
    <x v="1"/>
  </r>
  <r>
    <s v="E02695"/>
    <x v="691"/>
    <s v="Quality Engineer"/>
    <x v="0"/>
    <x v="3"/>
    <x v="0"/>
    <x v="1"/>
    <x v="29"/>
    <d v="2008-06-25T00:00:00"/>
    <n v="86761"/>
    <n v="0"/>
    <x v="2"/>
    <x v="10"/>
  </r>
  <r>
    <s v="E02696"/>
    <x v="692"/>
    <s v="Manager"/>
    <x v="2"/>
    <x v="0"/>
    <x v="1"/>
    <x v="0"/>
    <x v="28"/>
    <d v="1994-07-05T00:00:00"/>
    <n v="125213"/>
    <n v="7.0000000000000007E-2"/>
    <x v="0"/>
    <x v="3"/>
  </r>
  <r>
    <s v="E02697"/>
    <x v="693"/>
    <s v="Manager"/>
    <x v="1"/>
    <x v="0"/>
    <x v="0"/>
    <x v="0"/>
    <x v="14"/>
    <d v="2008-09-26T00:00:00"/>
    <n v="120305"/>
    <n v="7.0000000000000007E-2"/>
    <x v="1"/>
    <x v="2"/>
  </r>
  <r>
    <s v="E02698"/>
    <x v="694"/>
    <s v="Sr. Manager"/>
    <x v="5"/>
    <x v="2"/>
    <x v="1"/>
    <x v="2"/>
    <x v="10"/>
    <d v="2013-09-17T00:00:00"/>
    <n v="138355"/>
    <n v="0.14000000000000001"/>
    <x v="0"/>
    <x v="0"/>
  </r>
  <r>
    <s v="E02699"/>
    <x v="695"/>
    <s v="Network Engineer"/>
    <x v="2"/>
    <x v="1"/>
    <x v="0"/>
    <x v="0"/>
    <x v="34"/>
    <d v="2021-07-04T00:00:00"/>
    <n v="70996"/>
    <n v="0"/>
    <x v="0"/>
    <x v="4"/>
  </r>
  <r>
    <s v="E02700"/>
    <x v="696"/>
    <s v="Computer Systems Manager"/>
    <x v="2"/>
    <x v="0"/>
    <x v="0"/>
    <x v="2"/>
    <x v="2"/>
    <d v="2014-12-29T00:00:00"/>
    <n v="77024"/>
    <n v="0.09"/>
    <x v="0"/>
    <x v="5"/>
  </r>
  <r>
    <s v="E02701"/>
    <x v="697"/>
    <s v="IT Coordinator"/>
    <x v="2"/>
    <x v="3"/>
    <x v="0"/>
    <x v="3"/>
    <x v="15"/>
    <d v="2017-04-18T00:00:00"/>
    <n v="50022"/>
    <n v="0"/>
    <x v="0"/>
    <x v="8"/>
  </r>
  <r>
    <s v="E02702"/>
    <x v="698"/>
    <s v="Vice President"/>
    <x v="1"/>
    <x v="3"/>
    <x v="0"/>
    <x v="1"/>
    <x v="13"/>
    <d v="2017-01-06T00:00:00"/>
    <n v="204534"/>
    <n v="0.38"/>
    <x v="0"/>
    <x v="1"/>
  </r>
  <r>
    <s v="E02703"/>
    <x v="699"/>
    <s v="Sr. Account Representative"/>
    <x v="1"/>
    <x v="2"/>
    <x v="0"/>
    <x v="1"/>
    <x v="8"/>
    <d v="2005-12-22T00:00:00"/>
    <n v="75814"/>
    <n v="0"/>
    <x v="0"/>
    <x v="1"/>
  </r>
  <r>
    <s v="E02704"/>
    <x v="700"/>
    <s v="Director"/>
    <x v="1"/>
    <x v="0"/>
    <x v="0"/>
    <x v="0"/>
    <x v="0"/>
    <d v="2019-07-15T00:00:00"/>
    <n v="169487"/>
    <n v="0.23"/>
    <x v="0"/>
    <x v="0"/>
  </r>
  <r>
    <s v="E02705"/>
    <x v="701"/>
    <s v="Sr. Manager"/>
    <x v="2"/>
    <x v="1"/>
    <x v="1"/>
    <x v="2"/>
    <x v="36"/>
    <d v="2002-05-06T00:00:00"/>
    <n v="156435"/>
    <n v="0.1"/>
    <x v="0"/>
    <x v="1"/>
  </r>
  <r>
    <s v="E02706"/>
    <x v="702"/>
    <s v="Account Representative"/>
    <x v="1"/>
    <x v="3"/>
    <x v="0"/>
    <x v="0"/>
    <x v="7"/>
    <d v="2006-12-20T00:00:00"/>
    <n v="59845"/>
    <n v="0"/>
    <x v="1"/>
    <x v="9"/>
  </r>
  <r>
    <s v="E02707"/>
    <x v="703"/>
    <s v="System Administrator "/>
    <x v="2"/>
    <x v="0"/>
    <x v="1"/>
    <x v="1"/>
    <x v="33"/>
    <d v="2020-03-06T00:00:00"/>
    <n v="93656"/>
    <n v="0"/>
    <x v="0"/>
    <x v="0"/>
  </r>
  <r>
    <s v="E02708"/>
    <x v="704"/>
    <s v="Test Engineer"/>
    <x v="0"/>
    <x v="0"/>
    <x v="0"/>
    <x v="2"/>
    <x v="17"/>
    <d v="1998-03-06T00:00:00"/>
    <n v="99035"/>
    <n v="0"/>
    <x v="0"/>
    <x v="8"/>
  </r>
  <r>
    <s v="E02709"/>
    <x v="705"/>
    <s v="Sr. Manager"/>
    <x v="5"/>
    <x v="1"/>
    <x v="0"/>
    <x v="2"/>
    <x v="27"/>
    <d v="2021-06-17T00:00:00"/>
    <n v="137997"/>
    <n v="0.12"/>
    <x v="0"/>
    <x v="5"/>
  </r>
  <r>
    <s v="E02710"/>
    <x v="706"/>
    <s v="Network Engineer"/>
    <x v="2"/>
    <x v="0"/>
    <x v="1"/>
    <x v="0"/>
    <x v="34"/>
    <d v="2019-06-21T00:00:00"/>
    <n v="61573"/>
    <n v="0"/>
    <x v="0"/>
    <x v="1"/>
  </r>
  <r>
    <s v="E02711"/>
    <x v="707"/>
    <s v="Analyst"/>
    <x v="1"/>
    <x v="0"/>
    <x v="0"/>
    <x v="0"/>
    <x v="17"/>
    <d v="2015-05-06T00:00:00"/>
    <n v="41102"/>
    <n v="0"/>
    <x v="0"/>
    <x v="3"/>
  </r>
  <r>
    <s v="E02712"/>
    <x v="708"/>
    <s v="Manager"/>
    <x v="6"/>
    <x v="2"/>
    <x v="1"/>
    <x v="0"/>
    <x v="38"/>
    <d v="2011-09-16T00:00:00"/>
    <n v="129866"/>
    <n v="0.06"/>
    <x v="1"/>
    <x v="9"/>
  </r>
  <r>
    <s v="E02713"/>
    <x v="709"/>
    <s v="Director"/>
    <x v="6"/>
    <x v="3"/>
    <x v="1"/>
    <x v="2"/>
    <x v="34"/>
    <d v="2020-01-22T00:00:00"/>
    <n v="161868"/>
    <n v="0.21"/>
    <x v="0"/>
    <x v="4"/>
  </r>
  <r>
    <s v="E02714"/>
    <x v="710"/>
    <s v="Field Engineer"/>
    <x v="0"/>
    <x v="1"/>
    <x v="1"/>
    <x v="0"/>
    <x v="17"/>
    <d v="1995-05-16T00:00:00"/>
    <n v="67131"/>
    <n v="0"/>
    <x v="0"/>
    <x v="4"/>
  </r>
  <r>
    <s v="E02715"/>
    <x v="711"/>
    <s v="Quality Engineer"/>
    <x v="0"/>
    <x v="2"/>
    <x v="0"/>
    <x v="3"/>
    <x v="38"/>
    <d v="2019-10-15T00:00:00"/>
    <n v="71345"/>
    <n v="0"/>
    <x v="0"/>
    <x v="8"/>
  </r>
  <r>
    <s v="E02716"/>
    <x v="712"/>
    <s v="Vice President"/>
    <x v="1"/>
    <x v="1"/>
    <x v="1"/>
    <x v="0"/>
    <x v="37"/>
    <d v="2019-10-09T00:00:00"/>
    <n v="246757"/>
    <n v="0.4"/>
    <x v="0"/>
    <x v="8"/>
  </r>
  <r>
    <s v="E02717"/>
    <x v="713"/>
    <s v="Manager"/>
    <x v="5"/>
    <x v="2"/>
    <x v="1"/>
    <x v="0"/>
    <x v="9"/>
    <d v="2005-03-28T00:00:00"/>
    <n v="106880"/>
    <n v="0.08"/>
    <x v="0"/>
    <x v="4"/>
  </r>
  <r>
    <s v="E02718"/>
    <x v="714"/>
    <s v="IT Systems Architect"/>
    <x v="2"/>
    <x v="0"/>
    <x v="1"/>
    <x v="0"/>
    <x v="11"/>
    <d v="2018-08-28T00:00:00"/>
    <n v="98733"/>
    <n v="0"/>
    <x v="1"/>
    <x v="9"/>
  </r>
  <r>
    <s v="E02719"/>
    <x v="715"/>
    <s v="Sr. Manager"/>
    <x v="3"/>
    <x v="2"/>
    <x v="0"/>
    <x v="1"/>
    <x v="34"/>
    <d v="2019-04-26T00:00:00"/>
    <n v="141675"/>
    <n v="0.12"/>
    <x v="2"/>
    <x v="10"/>
  </r>
  <r>
    <s v="E02720"/>
    <x v="716"/>
    <s v="Analyst II"/>
    <x v="3"/>
    <x v="2"/>
    <x v="0"/>
    <x v="0"/>
    <x v="34"/>
    <d v="2018-06-23T00:00:00"/>
    <n v="53210"/>
    <n v="0"/>
    <x v="0"/>
    <x v="3"/>
  </r>
  <r>
    <s v="E02721"/>
    <x v="717"/>
    <s v="Manager"/>
    <x v="4"/>
    <x v="3"/>
    <x v="1"/>
    <x v="1"/>
    <x v="27"/>
    <d v="2021-09-02T00:00:00"/>
    <n v="107114"/>
    <n v="0.1"/>
    <x v="2"/>
    <x v="10"/>
  </r>
  <r>
    <s v="E02722"/>
    <x v="718"/>
    <s v="Business Partner"/>
    <x v="6"/>
    <x v="3"/>
    <x v="1"/>
    <x v="3"/>
    <x v="2"/>
    <d v="2022-09-12T00:00:00"/>
    <n v="57483"/>
    <n v="0"/>
    <x v="0"/>
    <x v="3"/>
  </r>
  <r>
    <s v="E02723"/>
    <x v="719"/>
    <s v="Network Architect"/>
    <x v="2"/>
    <x v="3"/>
    <x v="0"/>
    <x v="1"/>
    <x v="32"/>
    <d v="1994-04-20T00:00:00"/>
    <n v="75226"/>
    <n v="0"/>
    <x v="2"/>
    <x v="10"/>
  </r>
  <r>
    <s v="E02724"/>
    <x v="720"/>
    <s v="Controls Engineer"/>
    <x v="0"/>
    <x v="1"/>
    <x v="0"/>
    <x v="2"/>
    <x v="19"/>
    <d v="2012-01-15T00:00:00"/>
    <n v="87727"/>
    <n v="0"/>
    <x v="0"/>
    <x v="8"/>
  </r>
  <r>
    <s v="E02725"/>
    <x v="721"/>
    <s v="Solutions Architect"/>
    <x v="2"/>
    <x v="0"/>
    <x v="0"/>
    <x v="1"/>
    <x v="31"/>
    <d v="2018-06-21T00:00:00"/>
    <n v="87897"/>
    <n v="0"/>
    <x v="0"/>
    <x v="5"/>
  </r>
  <r>
    <s v="E02726"/>
    <x v="722"/>
    <s v="IT Systems Architect"/>
    <x v="2"/>
    <x v="2"/>
    <x v="1"/>
    <x v="0"/>
    <x v="27"/>
    <d v="2021-11-19T00:00:00"/>
    <n v="99612"/>
    <n v="0"/>
    <x v="1"/>
    <x v="2"/>
  </r>
  <r>
    <s v="E02727"/>
    <x v="723"/>
    <s v="Analyst"/>
    <x v="3"/>
    <x v="2"/>
    <x v="1"/>
    <x v="1"/>
    <x v="26"/>
    <d v="2019-03-27T00:00:00"/>
    <n v="56938"/>
    <n v="0"/>
    <x v="2"/>
    <x v="11"/>
  </r>
  <r>
    <s v="E02728"/>
    <x v="724"/>
    <s v="Sr. Business Partner"/>
    <x v="6"/>
    <x v="1"/>
    <x v="0"/>
    <x v="2"/>
    <x v="30"/>
    <d v="2012-01-20T00:00:00"/>
    <n v="92247"/>
    <n v="0"/>
    <x v="0"/>
    <x v="8"/>
  </r>
  <r>
    <s v="E02729"/>
    <x v="725"/>
    <s v="Vice President"/>
    <x v="6"/>
    <x v="1"/>
    <x v="1"/>
    <x v="0"/>
    <x v="31"/>
    <d v="2005-10-17T00:00:00"/>
    <n v="193672"/>
    <n v="0.36"/>
    <x v="0"/>
    <x v="0"/>
  </r>
  <r>
    <s v="E02730"/>
    <x v="726"/>
    <s v="Systems Analyst"/>
    <x v="2"/>
    <x v="0"/>
    <x v="0"/>
    <x v="0"/>
    <x v="15"/>
    <d v="2018-10-06T00:00:00"/>
    <n v="46098"/>
    <n v="0"/>
    <x v="1"/>
    <x v="2"/>
  </r>
  <r>
    <s v="E02731"/>
    <x v="727"/>
    <s v="Vice President"/>
    <x v="1"/>
    <x v="0"/>
    <x v="0"/>
    <x v="2"/>
    <x v="10"/>
    <d v="2014-11-23T00:00:00"/>
    <n v="239980"/>
    <n v="0.31"/>
    <x v="0"/>
    <x v="4"/>
  </r>
  <r>
    <s v="E02732"/>
    <x v="728"/>
    <s v="Manager"/>
    <x v="4"/>
    <x v="1"/>
    <x v="0"/>
    <x v="0"/>
    <x v="6"/>
    <d v="2011-07-13T00:00:00"/>
    <n v="121546"/>
    <n v="0.1"/>
    <x v="1"/>
    <x v="2"/>
  </r>
  <r>
    <s v="E02733"/>
    <x v="729"/>
    <s v="Manager"/>
    <x v="3"/>
    <x v="3"/>
    <x v="1"/>
    <x v="1"/>
    <x v="4"/>
    <d v="2010-02-20T00:00:00"/>
    <n v="128714"/>
    <n v="7.0000000000000007E-2"/>
    <x v="2"/>
    <x v="11"/>
  </r>
  <r>
    <s v="E02734"/>
    <x v="730"/>
    <s v="Development Engineer"/>
    <x v="0"/>
    <x v="0"/>
    <x v="0"/>
    <x v="1"/>
    <x v="14"/>
    <d v="2018-09-13T00:00:00"/>
    <n v="91537"/>
    <n v="0"/>
    <x v="0"/>
    <x v="1"/>
  </r>
  <r>
    <s v="E02735"/>
    <x v="731"/>
    <s v="Director"/>
    <x v="2"/>
    <x v="1"/>
    <x v="0"/>
    <x v="2"/>
    <x v="34"/>
    <d v="2020-05-07T00:00:00"/>
    <n v="178300"/>
    <n v="0.24"/>
    <x v="0"/>
    <x v="4"/>
  </r>
  <r>
    <s v="E02736"/>
    <x v="732"/>
    <s v="Analyst II"/>
    <x v="4"/>
    <x v="2"/>
    <x v="1"/>
    <x v="0"/>
    <x v="39"/>
    <d v="2018-05-21T00:00:00"/>
    <n v="50260"/>
    <n v="0"/>
    <x v="1"/>
    <x v="7"/>
  </r>
  <r>
    <s v="E02737"/>
    <x v="733"/>
    <s v="Director"/>
    <x v="0"/>
    <x v="2"/>
    <x v="0"/>
    <x v="0"/>
    <x v="26"/>
    <d v="2016-08-06T00:00:00"/>
    <n v="161800"/>
    <n v="0.19"/>
    <x v="1"/>
    <x v="6"/>
  </r>
  <r>
    <s v="E02738"/>
    <x v="734"/>
    <s v="Sr. Manager"/>
    <x v="4"/>
    <x v="1"/>
    <x v="0"/>
    <x v="0"/>
    <x v="23"/>
    <d v="2020-10-09T00:00:00"/>
    <n v="157616"/>
    <n v="0.1"/>
    <x v="1"/>
    <x v="2"/>
  </r>
  <r>
    <s v="E02739"/>
    <x v="735"/>
    <s v="Quality Engineer"/>
    <x v="0"/>
    <x v="1"/>
    <x v="0"/>
    <x v="0"/>
    <x v="10"/>
    <d v="2008-12-19T00:00:00"/>
    <n v="82697"/>
    <n v="0"/>
    <x v="1"/>
    <x v="9"/>
  </r>
  <r>
    <s v="E02740"/>
    <x v="736"/>
    <s v="Sr. Manager"/>
    <x v="2"/>
    <x v="1"/>
    <x v="1"/>
    <x v="0"/>
    <x v="26"/>
    <d v="2018-09-21T00:00:00"/>
    <n v="124404"/>
    <n v="0.12"/>
    <x v="1"/>
    <x v="6"/>
  </r>
  <r>
    <s v="E02741"/>
    <x v="737"/>
    <s v="Sr. Manager"/>
    <x v="2"/>
    <x v="3"/>
    <x v="0"/>
    <x v="0"/>
    <x v="14"/>
    <d v="2012-03-30T00:00:00"/>
    <n v="158750"/>
    <n v="0.12"/>
    <x v="1"/>
    <x v="6"/>
  </r>
  <r>
    <s v="E02742"/>
    <x v="738"/>
    <s v="Analyst II"/>
    <x v="1"/>
    <x v="0"/>
    <x v="1"/>
    <x v="2"/>
    <x v="5"/>
    <d v="2015-11-08T00:00:00"/>
    <n v="69057"/>
    <n v="0"/>
    <x v="0"/>
    <x v="1"/>
  </r>
  <r>
    <s v="E02743"/>
    <x v="739"/>
    <s v="Sr. Manager"/>
    <x v="5"/>
    <x v="3"/>
    <x v="1"/>
    <x v="1"/>
    <x v="11"/>
    <d v="2019-01-08T00:00:00"/>
    <n v="157976"/>
    <n v="0.1"/>
    <x v="2"/>
    <x v="10"/>
  </r>
  <r>
    <s v="E02744"/>
    <x v="740"/>
    <s v="Analyst"/>
    <x v="1"/>
    <x v="1"/>
    <x v="1"/>
    <x v="1"/>
    <x v="11"/>
    <d v="2020-06-28T00:00:00"/>
    <n v="54355"/>
    <n v="0"/>
    <x v="0"/>
    <x v="5"/>
  </r>
  <r>
    <s v="E02745"/>
    <x v="741"/>
    <s v="Field Engineer"/>
    <x v="0"/>
    <x v="0"/>
    <x v="1"/>
    <x v="0"/>
    <x v="15"/>
    <d v="2022-07-09T00:00:00"/>
    <n v="72475"/>
    <n v="0"/>
    <x v="0"/>
    <x v="5"/>
  </r>
  <r>
    <s v="E02746"/>
    <x v="742"/>
    <s v="Engineering Manager"/>
    <x v="0"/>
    <x v="0"/>
    <x v="0"/>
    <x v="0"/>
    <x v="5"/>
    <d v="2003-12-13T00:00:00"/>
    <n v="80132"/>
    <n v="0.14000000000000001"/>
    <x v="1"/>
    <x v="6"/>
  </r>
  <r>
    <s v="E02747"/>
    <x v="743"/>
    <s v="Analyst"/>
    <x v="3"/>
    <x v="2"/>
    <x v="0"/>
    <x v="0"/>
    <x v="37"/>
    <d v="2018-10-13T00:00:00"/>
    <n v="52292"/>
    <n v="0"/>
    <x v="1"/>
    <x v="7"/>
  </r>
  <r>
    <s v="E02748"/>
    <x v="744"/>
    <s v="Cloud Infrastructure Architect"/>
    <x v="2"/>
    <x v="3"/>
    <x v="1"/>
    <x v="2"/>
    <x v="30"/>
    <d v="2022-01-08T00:00:00"/>
    <n v="69110"/>
    <n v="0"/>
    <x v="0"/>
    <x v="3"/>
  </r>
  <r>
    <s v="E02749"/>
    <x v="745"/>
    <s v="Technical Architect"/>
    <x v="2"/>
    <x v="0"/>
    <x v="1"/>
    <x v="1"/>
    <x v="6"/>
    <d v="2013-02-24T00:00:00"/>
    <n v="68676"/>
    <n v="0"/>
    <x v="2"/>
    <x v="11"/>
  </r>
  <r>
    <s v="E02750"/>
    <x v="746"/>
    <s v="Test Engineer"/>
    <x v="0"/>
    <x v="0"/>
    <x v="1"/>
    <x v="2"/>
    <x v="1"/>
    <d v="2002-12-23T00:00:00"/>
    <n v="86094"/>
    <n v="0"/>
    <x v="0"/>
    <x v="0"/>
  </r>
  <r>
    <s v="E02751"/>
    <x v="747"/>
    <s v="Enterprise Architect"/>
    <x v="2"/>
    <x v="3"/>
    <x v="1"/>
    <x v="2"/>
    <x v="27"/>
    <d v="2022-05-06T00:00:00"/>
    <n v="77607"/>
    <n v="0"/>
    <x v="0"/>
    <x v="8"/>
  </r>
  <r>
    <s v="E02752"/>
    <x v="748"/>
    <s v="Sr. Manager"/>
    <x v="6"/>
    <x v="3"/>
    <x v="0"/>
    <x v="1"/>
    <x v="12"/>
    <d v="1993-04-30T00:00:00"/>
    <n v="157672"/>
    <n v="0.11"/>
    <x v="0"/>
    <x v="8"/>
  </r>
  <r>
    <s v="E02753"/>
    <x v="749"/>
    <s v="Analyst"/>
    <x v="4"/>
    <x v="3"/>
    <x v="0"/>
    <x v="0"/>
    <x v="18"/>
    <d v="2016-11-29T00:00:00"/>
    <n v="43785"/>
    <n v="0"/>
    <x v="1"/>
    <x v="6"/>
  </r>
  <r>
    <s v="E02754"/>
    <x v="750"/>
    <s v="System Administrator "/>
    <x v="2"/>
    <x v="1"/>
    <x v="0"/>
    <x v="2"/>
    <x v="28"/>
    <d v="2015-06-15T00:00:00"/>
    <n v="75439"/>
    <n v="0"/>
    <x v="0"/>
    <x v="3"/>
  </r>
  <r>
    <s v="E02755"/>
    <x v="751"/>
    <s v="Sr. Manager"/>
    <x v="2"/>
    <x v="0"/>
    <x v="1"/>
    <x v="2"/>
    <x v="33"/>
    <d v="2021-11-18T00:00:00"/>
    <n v="139987"/>
    <n v="0.13"/>
    <x v="0"/>
    <x v="3"/>
  </r>
  <r>
    <s v="E02756"/>
    <x v="752"/>
    <s v="Vice President"/>
    <x v="3"/>
    <x v="3"/>
    <x v="0"/>
    <x v="1"/>
    <x v="24"/>
    <d v="1994-09-04T00:00:00"/>
    <n v="257489"/>
    <n v="0.34"/>
    <x v="2"/>
    <x v="10"/>
  </r>
  <r>
    <s v="E02757"/>
    <x v="649"/>
    <s v="System Administrator "/>
    <x v="2"/>
    <x v="3"/>
    <x v="0"/>
    <x v="0"/>
    <x v="24"/>
    <d v="2009-01-30T00:00:00"/>
    <n v="91639"/>
    <n v="0"/>
    <x v="0"/>
    <x v="3"/>
  </r>
  <r>
    <s v="E02758"/>
    <x v="753"/>
    <s v="Analyst II"/>
    <x v="4"/>
    <x v="3"/>
    <x v="1"/>
    <x v="0"/>
    <x v="22"/>
    <d v="2022-12-25T00:00:00"/>
    <n v="66563"/>
    <n v="0"/>
    <x v="1"/>
    <x v="7"/>
  </r>
  <r>
    <s v="E02759"/>
    <x v="754"/>
    <s v="Vice President"/>
    <x v="5"/>
    <x v="1"/>
    <x v="1"/>
    <x v="1"/>
    <x v="13"/>
    <d v="2021-02-10T00:00:00"/>
    <n v="235047"/>
    <n v="0.36"/>
    <x v="0"/>
    <x v="5"/>
  </r>
  <r>
    <s v="E02760"/>
    <x v="755"/>
    <s v="Vice President"/>
    <x v="6"/>
    <x v="1"/>
    <x v="0"/>
    <x v="2"/>
    <x v="33"/>
    <d v="2015-02-10T00:00:00"/>
    <n v="214782"/>
    <n v="0.32"/>
    <x v="0"/>
    <x v="1"/>
  </r>
  <r>
    <s v="E02761"/>
    <x v="756"/>
    <s v="Director"/>
    <x v="3"/>
    <x v="2"/>
    <x v="1"/>
    <x v="3"/>
    <x v="33"/>
    <d v="2011-05-01T00:00:00"/>
    <n v="180544"/>
    <n v="0.27"/>
    <x v="0"/>
    <x v="1"/>
  </r>
  <r>
    <s v="E02762"/>
    <x v="757"/>
    <s v="Sr. Manager"/>
    <x v="5"/>
    <x v="2"/>
    <x v="0"/>
    <x v="1"/>
    <x v="5"/>
    <d v="2000-06-23T00:00:00"/>
    <n v="158614"/>
    <n v="0.14000000000000001"/>
    <x v="2"/>
    <x v="10"/>
  </r>
  <r>
    <s v="E02763"/>
    <x v="758"/>
    <s v="Quality Engineer"/>
    <x v="0"/>
    <x v="1"/>
    <x v="0"/>
    <x v="0"/>
    <x v="32"/>
    <d v="1998-11-30T00:00:00"/>
    <n v="63187"/>
    <n v="0"/>
    <x v="0"/>
    <x v="1"/>
  </r>
  <r>
    <s v="E02764"/>
    <x v="759"/>
    <s v="Sr. Analyst"/>
    <x v="5"/>
    <x v="0"/>
    <x v="0"/>
    <x v="1"/>
    <x v="28"/>
    <d v="2004-12-08T00:00:00"/>
    <n v="93857"/>
    <n v="0"/>
    <x v="0"/>
    <x v="5"/>
  </r>
  <r>
    <s v="E02765"/>
    <x v="760"/>
    <s v="Vice President"/>
    <x v="2"/>
    <x v="0"/>
    <x v="0"/>
    <x v="1"/>
    <x v="11"/>
    <d v="2021-03-11T00:00:00"/>
    <n v="253741"/>
    <n v="0.34"/>
    <x v="2"/>
    <x v="10"/>
  </r>
  <r>
    <s v="E02766"/>
    <x v="761"/>
    <s v="Sr. Analyst"/>
    <x v="5"/>
    <x v="3"/>
    <x v="1"/>
    <x v="1"/>
    <x v="30"/>
    <d v="2010-11-17T00:00:00"/>
    <n v="92833"/>
    <n v="0"/>
    <x v="2"/>
    <x v="10"/>
  </r>
  <r>
    <s v="E02767"/>
    <x v="762"/>
    <s v="Service Desk Analyst"/>
    <x v="2"/>
    <x v="3"/>
    <x v="1"/>
    <x v="1"/>
    <x v="17"/>
    <d v="2018-12-15T00:00:00"/>
    <n v="95400"/>
    <n v="0"/>
    <x v="2"/>
    <x v="12"/>
  </r>
  <r>
    <s v="E02768"/>
    <x v="763"/>
    <s v="Quality Engineer"/>
    <x v="0"/>
    <x v="3"/>
    <x v="1"/>
    <x v="3"/>
    <x v="9"/>
    <d v="2013-10-04T00:00:00"/>
    <n v="88230"/>
    <n v="0"/>
    <x v="0"/>
    <x v="8"/>
  </r>
  <r>
    <s v="E02769"/>
    <x v="764"/>
    <s v="Field Engineer"/>
    <x v="0"/>
    <x v="2"/>
    <x v="1"/>
    <x v="0"/>
    <x v="24"/>
    <d v="2003-02-25T00:00:00"/>
    <n v="62179"/>
    <n v="0"/>
    <x v="1"/>
    <x v="2"/>
  </r>
  <r>
    <s v="E02770"/>
    <x v="765"/>
    <s v="IT Coordinator"/>
    <x v="2"/>
    <x v="2"/>
    <x v="1"/>
    <x v="2"/>
    <x v="22"/>
    <d v="2020-02-18T00:00:00"/>
    <n v="42343"/>
    <n v="0"/>
    <x v="0"/>
    <x v="8"/>
  </r>
  <r>
    <s v="E02771"/>
    <x v="766"/>
    <s v="Sr. Analyst"/>
    <x v="3"/>
    <x v="1"/>
    <x v="0"/>
    <x v="2"/>
    <x v="22"/>
    <d v="2022-05-07T00:00:00"/>
    <n v="70275"/>
    <n v="0"/>
    <x v="0"/>
    <x v="0"/>
  </r>
  <r>
    <s v="E02772"/>
    <x v="767"/>
    <s v="Analyst II"/>
    <x v="1"/>
    <x v="1"/>
    <x v="1"/>
    <x v="1"/>
    <x v="2"/>
    <d v="2012-04-08T00:00:00"/>
    <n v="51448"/>
    <n v="0"/>
    <x v="2"/>
    <x v="12"/>
  </r>
  <r>
    <s v="E02773"/>
    <x v="768"/>
    <s v="Vice President"/>
    <x v="0"/>
    <x v="0"/>
    <x v="1"/>
    <x v="0"/>
    <x v="16"/>
    <d v="2009-04-09T00:00:00"/>
    <n v="185363"/>
    <n v="0.33"/>
    <x v="1"/>
    <x v="2"/>
  </r>
  <r>
    <s v="E02774"/>
    <x v="769"/>
    <s v="Enterprise Architect"/>
    <x v="2"/>
    <x v="0"/>
    <x v="0"/>
    <x v="2"/>
    <x v="7"/>
    <d v="2018-09-20T00:00:00"/>
    <n v="60784"/>
    <n v="0"/>
    <x v="0"/>
    <x v="4"/>
  </r>
  <r>
    <s v="E02775"/>
    <x v="770"/>
    <s v="Analyst"/>
    <x v="3"/>
    <x v="3"/>
    <x v="1"/>
    <x v="1"/>
    <x v="10"/>
    <d v="2004-04-07T00:00:00"/>
    <n v="45323"/>
    <n v="0"/>
    <x v="2"/>
    <x v="10"/>
  </r>
  <r>
    <s v="E02776"/>
    <x v="109"/>
    <s v="Manager"/>
    <x v="4"/>
    <x v="3"/>
    <x v="1"/>
    <x v="1"/>
    <x v="31"/>
    <d v="2012-09-10T00:00:00"/>
    <n v="129727"/>
    <n v="0.08"/>
    <x v="0"/>
    <x v="5"/>
  </r>
  <r>
    <s v="E02777"/>
    <x v="771"/>
    <s v="Account Representative"/>
    <x v="1"/>
    <x v="3"/>
    <x v="1"/>
    <x v="0"/>
    <x v="14"/>
    <d v="2006-09-30T00:00:00"/>
    <n v="63229"/>
    <n v="0"/>
    <x v="0"/>
    <x v="8"/>
  </r>
  <r>
    <s v="E02778"/>
    <x v="772"/>
    <s v="Director"/>
    <x v="3"/>
    <x v="1"/>
    <x v="0"/>
    <x v="2"/>
    <x v="24"/>
    <d v="2004-02-12T00:00:00"/>
    <n v="194221"/>
    <n v="0.16"/>
    <x v="0"/>
    <x v="4"/>
  </r>
  <r>
    <s v="E02779"/>
    <x v="773"/>
    <s v="Sr. Analyst"/>
    <x v="1"/>
    <x v="2"/>
    <x v="1"/>
    <x v="2"/>
    <x v="24"/>
    <d v="2018-12-12T00:00:00"/>
    <n v="78020"/>
    <n v="0"/>
    <x v="0"/>
    <x v="0"/>
  </r>
  <r>
    <s v="E02780"/>
    <x v="774"/>
    <s v="Vice President"/>
    <x v="3"/>
    <x v="3"/>
    <x v="0"/>
    <x v="2"/>
    <x v="40"/>
    <d v="2022-10-07T00:00:00"/>
    <n v="197331"/>
    <n v="0.33"/>
    <x v="0"/>
    <x v="3"/>
  </r>
  <r>
    <s v="E02781"/>
    <x v="775"/>
    <s v="Analyst II"/>
    <x v="3"/>
    <x v="0"/>
    <x v="0"/>
    <x v="1"/>
    <x v="28"/>
    <d v="1998-02-16T00:00:00"/>
    <n v="63346"/>
    <n v="0"/>
    <x v="2"/>
    <x v="10"/>
  </r>
  <r>
    <s v="E02782"/>
    <x v="776"/>
    <s v="Controls Engineer"/>
    <x v="0"/>
    <x v="0"/>
    <x v="0"/>
    <x v="1"/>
    <x v="35"/>
    <d v="2014-07-11T00:00:00"/>
    <n v="105574"/>
    <n v="0"/>
    <x v="0"/>
    <x v="8"/>
  </r>
  <r>
    <s v="E02783"/>
    <x v="777"/>
    <s v="Operations Engineer"/>
    <x v="0"/>
    <x v="1"/>
    <x v="0"/>
    <x v="0"/>
    <x v="15"/>
    <d v="2015-04-12T00:00:00"/>
    <n v="101941"/>
    <n v="0"/>
    <x v="1"/>
    <x v="9"/>
  </r>
  <r>
    <s v="E02784"/>
    <x v="778"/>
    <s v="Solutions Architect"/>
    <x v="2"/>
    <x v="2"/>
    <x v="0"/>
    <x v="3"/>
    <x v="10"/>
    <d v="2005-07-17T00:00:00"/>
    <n v="74777"/>
    <n v="0"/>
    <x v="0"/>
    <x v="4"/>
  </r>
  <r>
    <s v="E02785"/>
    <x v="779"/>
    <s v="Analyst"/>
    <x v="1"/>
    <x v="2"/>
    <x v="0"/>
    <x v="2"/>
    <x v="35"/>
    <d v="2021-09-15T00:00:00"/>
    <n v="59447"/>
    <n v="0"/>
    <x v="0"/>
    <x v="4"/>
  </r>
  <r>
    <s v="E02786"/>
    <x v="780"/>
    <s v="Manager"/>
    <x v="5"/>
    <x v="0"/>
    <x v="0"/>
    <x v="0"/>
    <x v="40"/>
    <d v="2021-12-08T00:00:00"/>
    <n v="105072"/>
    <n v="0.06"/>
    <x v="1"/>
    <x v="7"/>
  </r>
  <r>
    <s v="E02787"/>
    <x v="781"/>
    <s v="Sr. Manager"/>
    <x v="2"/>
    <x v="2"/>
    <x v="0"/>
    <x v="1"/>
    <x v="32"/>
    <d v="1999-05-24T00:00:00"/>
    <n v="150893"/>
    <n v="0.13"/>
    <x v="0"/>
    <x v="1"/>
  </r>
  <r>
    <s v="E02788"/>
    <x v="782"/>
    <s v="Director"/>
    <x v="5"/>
    <x v="1"/>
    <x v="1"/>
    <x v="1"/>
    <x v="8"/>
    <d v="2013-02-08T00:00:00"/>
    <n v="156276"/>
    <n v="0.22"/>
    <x v="0"/>
    <x v="4"/>
  </r>
  <r>
    <s v="E02789"/>
    <x v="783"/>
    <s v="Vice President"/>
    <x v="3"/>
    <x v="2"/>
    <x v="1"/>
    <x v="0"/>
    <x v="15"/>
    <d v="2022-10-27T00:00:00"/>
    <n v="191755"/>
    <n v="0.4"/>
    <x v="0"/>
    <x v="8"/>
  </r>
  <r>
    <s v="E02790"/>
    <x v="784"/>
    <s v="Network Engineer"/>
    <x v="2"/>
    <x v="3"/>
    <x v="1"/>
    <x v="2"/>
    <x v="26"/>
    <d v="2020-11-04T00:00:00"/>
    <n v="81070"/>
    <n v="0"/>
    <x v="0"/>
    <x v="8"/>
  </r>
  <r>
    <s v="E02791"/>
    <x v="785"/>
    <s v="Director"/>
    <x v="3"/>
    <x v="1"/>
    <x v="0"/>
    <x v="1"/>
    <x v="35"/>
    <d v="2021-12-01T00:00:00"/>
    <n v="176533"/>
    <n v="0.25"/>
    <x v="0"/>
    <x v="4"/>
  </r>
  <r>
    <s v="E02792"/>
    <x v="786"/>
    <s v="Service Desk Analyst"/>
    <x v="2"/>
    <x v="0"/>
    <x v="1"/>
    <x v="0"/>
    <x v="13"/>
    <d v="2020-08-26T00:00:00"/>
    <n v="60919"/>
    <n v="0"/>
    <x v="0"/>
    <x v="0"/>
  </r>
  <r>
    <s v="E02793"/>
    <x v="787"/>
    <s v="Automation Engineer"/>
    <x v="0"/>
    <x v="3"/>
    <x v="0"/>
    <x v="0"/>
    <x v="31"/>
    <d v="2004-07-20T00:00:00"/>
    <n v="88288"/>
    <n v="0"/>
    <x v="1"/>
    <x v="6"/>
  </r>
  <r>
    <s v="E02794"/>
    <x v="788"/>
    <s v="Analyst"/>
    <x v="1"/>
    <x v="0"/>
    <x v="1"/>
    <x v="0"/>
    <x v="15"/>
    <d v="2021-11-19T00:00:00"/>
    <n v="53638"/>
    <n v="0"/>
    <x v="0"/>
    <x v="1"/>
  </r>
  <r>
    <s v="E02795"/>
    <x v="789"/>
    <s v="Sr. Analyst"/>
    <x v="3"/>
    <x v="3"/>
    <x v="1"/>
    <x v="0"/>
    <x v="38"/>
    <d v="2009-03-25T00:00:00"/>
    <n v="75362"/>
    <n v="0"/>
    <x v="0"/>
    <x v="1"/>
  </r>
  <r>
    <s v="E02796"/>
    <x v="790"/>
    <s v="Account Representative"/>
    <x v="1"/>
    <x v="0"/>
    <x v="1"/>
    <x v="2"/>
    <x v="6"/>
    <d v="2022-05-24T00:00:00"/>
    <n v="60799"/>
    <n v="0"/>
    <x v="0"/>
    <x v="3"/>
  </r>
  <r>
    <s v="E02797"/>
    <x v="791"/>
    <s v="Manager"/>
    <x v="3"/>
    <x v="1"/>
    <x v="1"/>
    <x v="0"/>
    <x v="13"/>
    <d v="2022-02-01T00:00:00"/>
    <n v="129172"/>
    <n v="0.08"/>
    <x v="1"/>
    <x v="9"/>
  </r>
  <r>
    <s v="E02798"/>
    <x v="792"/>
    <s v="Analyst"/>
    <x v="3"/>
    <x v="1"/>
    <x v="1"/>
    <x v="0"/>
    <x v="8"/>
    <d v="2021-02-11T00:00:00"/>
    <n v="50012"/>
    <n v="0"/>
    <x v="0"/>
    <x v="3"/>
  </r>
  <r>
    <s v="E02799"/>
    <x v="793"/>
    <s v="Sr. Manager"/>
    <x v="1"/>
    <x v="2"/>
    <x v="1"/>
    <x v="0"/>
    <x v="38"/>
    <d v="2018-05-09T00:00:00"/>
    <n v="122441"/>
    <n v="0.15"/>
    <x v="0"/>
    <x v="0"/>
  </r>
  <r>
    <s v="E02800"/>
    <x v="794"/>
    <s v="Controls Engineer"/>
    <x v="0"/>
    <x v="3"/>
    <x v="0"/>
    <x v="1"/>
    <x v="10"/>
    <d v="2003-03-12T00:00:00"/>
    <n v="85822"/>
    <n v="0"/>
    <x v="0"/>
    <x v="5"/>
  </r>
  <r>
    <s v="E02801"/>
    <x v="459"/>
    <s v="Analyst"/>
    <x v="1"/>
    <x v="3"/>
    <x v="0"/>
    <x v="1"/>
    <x v="1"/>
    <d v="2007-05-21T00:00:00"/>
    <n v="43803"/>
    <n v="0"/>
    <x v="0"/>
    <x v="8"/>
  </r>
  <r>
    <s v="E02802"/>
    <x v="795"/>
    <s v="Sr. Analyst"/>
    <x v="3"/>
    <x v="3"/>
    <x v="0"/>
    <x v="0"/>
    <x v="13"/>
    <d v="2019-11-29T00:00:00"/>
    <n v="72620"/>
    <n v="0"/>
    <x v="1"/>
    <x v="6"/>
  </r>
  <r>
    <s v="E02803"/>
    <x v="796"/>
    <s v="Analyst II"/>
    <x v="5"/>
    <x v="1"/>
    <x v="1"/>
    <x v="1"/>
    <x v="40"/>
    <d v="2021-08-24T00:00:00"/>
    <n v="71222"/>
    <n v="0"/>
    <x v="2"/>
    <x v="12"/>
  </r>
  <r>
    <s v="E02804"/>
    <x v="797"/>
    <s v="Director"/>
    <x v="0"/>
    <x v="0"/>
    <x v="1"/>
    <x v="2"/>
    <x v="5"/>
    <d v="1994-12-26T00:00:00"/>
    <n v="155332"/>
    <n v="0.2"/>
    <x v="0"/>
    <x v="4"/>
  </r>
  <r>
    <s v="E02805"/>
    <x v="798"/>
    <s v="Manager"/>
    <x v="4"/>
    <x v="0"/>
    <x v="0"/>
    <x v="1"/>
    <x v="26"/>
    <d v="2016-11-21T00:00:00"/>
    <n v="107202"/>
    <n v="0.06"/>
    <x v="0"/>
    <x v="0"/>
  </r>
  <r>
    <s v="E02806"/>
    <x v="799"/>
    <s v="Manager"/>
    <x v="3"/>
    <x v="0"/>
    <x v="0"/>
    <x v="1"/>
    <x v="36"/>
    <d v="2015-12-26T00:00:00"/>
    <n v="121751"/>
    <n v="0.08"/>
    <x v="0"/>
    <x v="0"/>
  </r>
  <r>
    <s v="E02807"/>
    <x v="800"/>
    <s v="Manager"/>
    <x v="4"/>
    <x v="1"/>
    <x v="1"/>
    <x v="1"/>
    <x v="10"/>
    <d v="2010-09-29T00:00:00"/>
    <n v="115591"/>
    <n v="0.05"/>
    <x v="0"/>
    <x v="1"/>
  </r>
  <r>
    <s v="E02808"/>
    <x v="801"/>
    <s v="Manager"/>
    <x v="6"/>
    <x v="2"/>
    <x v="1"/>
    <x v="1"/>
    <x v="34"/>
    <d v="2021-03-11T00:00:00"/>
    <n v="108601"/>
    <n v="0.05"/>
    <x v="2"/>
    <x v="10"/>
  </r>
  <r>
    <s v="E02809"/>
    <x v="802"/>
    <s v="Sr. Manager"/>
    <x v="6"/>
    <x v="0"/>
    <x v="1"/>
    <x v="0"/>
    <x v="37"/>
    <d v="2019-03-18T00:00:00"/>
    <n v="159823"/>
    <n v="0.11"/>
    <x v="0"/>
    <x v="3"/>
  </r>
  <r>
    <s v="E02810"/>
    <x v="6"/>
    <s v="Analyst"/>
    <x v="5"/>
    <x v="2"/>
    <x v="1"/>
    <x v="0"/>
    <x v="10"/>
    <d v="2001-12-15T00:00:00"/>
    <n v="53526"/>
    <n v="0"/>
    <x v="0"/>
    <x v="3"/>
  </r>
  <r>
    <s v="E02811"/>
    <x v="803"/>
    <s v="IT Systems Architect"/>
    <x v="2"/>
    <x v="3"/>
    <x v="0"/>
    <x v="1"/>
    <x v="26"/>
    <d v="2016-12-03T00:00:00"/>
    <n v="90084"/>
    <n v="0"/>
    <x v="0"/>
    <x v="0"/>
  </r>
  <r>
    <s v="E02812"/>
    <x v="804"/>
    <s v="Vice President"/>
    <x v="3"/>
    <x v="0"/>
    <x v="0"/>
    <x v="2"/>
    <x v="20"/>
    <d v="2011-03-25T00:00:00"/>
    <n v="210085"/>
    <n v="0.39"/>
    <x v="0"/>
    <x v="1"/>
  </r>
  <r>
    <s v="E02813"/>
    <x v="805"/>
    <s v="Sr. Manager"/>
    <x v="1"/>
    <x v="3"/>
    <x v="0"/>
    <x v="0"/>
    <x v="26"/>
    <d v="2015-02-07T00:00:00"/>
    <n v="133908"/>
    <n v="0.15"/>
    <x v="0"/>
    <x v="1"/>
  </r>
  <r>
    <s v="E02814"/>
    <x v="806"/>
    <s v="Manager"/>
    <x v="5"/>
    <x v="0"/>
    <x v="1"/>
    <x v="0"/>
    <x v="16"/>
    <d v="2013-03-22T00:00:00"/>
    <n v="100652"/>
    <n v="7.0000000000000007E-2"/>
    <x v="0"/>
    <x v="8"/>
  </r>
  <r>
    <s v="E02815"/>
    <x v="807"/>
    <s v="Vice President"/>
    <x v="6"/>
    <x v="1"/>
    <x v="1"/>
    <x v="1"/>
    <x v="16"/>
    <d v="2013-07-26T00:00:00"/>
    <n v="225725"/>
    <n v="0.37"/>
    <x v="0"/>
    <x v="5"/>
  </r>
  <r>
    <s v="E02816"/>
    <x v="808"/>
    <s v="Vice President"/>
    <x v="6"/>
    <x v="3"/>
    <x v="1"/>
    <x v="2"/>
    <x v="20"/>
    <d v="2007-05-10T00:00:00"/>
    <n v="224989"/>
    <n v="0.33"/>
    <x v="0"/>
    <x v="3"/>
  </r>
  <r>
    <s v="E02817"/>
    <x v="809"/>
    <s v="Operations Engineer"/>
    <x v="0"/>
    <x v="3"/>
    <x v="1"/>
    <x v="2"/>
    <x v="33"/>
    <d v="2022-09-11T00:00:00"/>
    <n v="109680"/>
    <n v="0"/>
    <x v="0"/>
    <x v="3"/>
  </r>
  <r>
    <s v="E02818"/>
    <x v="810"/>
    <s v="Sr. Account Representative"/>
    <x v="1"/>
    <x v="2"/>
    <x v="0"/>
    <x v="1"/>
    <x v="17"/>
    <d v="2003-09-28T00:00:00"/>
    <n v="74216"/>
    <n v="0"/>
    <x v="2"/>
    <x v="12"/>
  </r>
  <r>
    <s v="E02819"/>
    <x v="811"/>
    <s v="Sr. Manager"/>
    <x v="5"/>
    <x v="1"/>
    <x v="1"/>
    <x v="0"/>
    <x v="33"/>
    <d v="2021-05-04T00:00:00"/>
    <n v="151363"/>
    <n v="0.12"/>
    <x v="0"/>
    <x v="8"/>
  </r>
  <r>
    <s v="E02820"/>
    <x v="812"/>
    <s v="HRIS Analyst"/>
    <x v="6"/>
    <x v="2"/>
    <x v="1"/>
    <x v="1"/>
    <x v="1"/>
    <d v="2000-01-29T00:00:00"/>
    <n v="62686"/>
    <n v="0"/>
    <x v="0"/>
    <x v="5"/>
  </r>
  <r>
    <s v="E02821"/>
    <x v="813"/>
    <s v="Director"/>
    <x v="6"/>
    <x v="2"/>
    <x v="1"/>
    <x v="3"/>
    <x v="31"/>
    <d v="2015-01-12T00:00:00"/>
    <n v="178218"/>
    <n v="0.27"/>
    <x v="0"/>
    <x v="8"/>
  </r>
  <r>
    <s v="E02822"/>
    <x v="814"/>
    <s v="Test Engineer"/>
    <x v="0"/>
    <x v="1"/>
    <x v="1"/>
    <x v="0"/>
    <x v="33"/>
    <d v="2013-10-26T00:00:00"/>
    <n v="69125"/>
    <n v="0"/>
    <x v="0"/>
    <x v="4"/>
  </r>
  <r>
    <s v="E02823"/>
    <x v="815"/>
    <s v="Director"/>
    <x v="4"/>
    <x v="3"/>
    <x v="1"/>
    <x v="0"/>
    <x v="14"/>
    <d v="2006-01-07T00:00:00"/>
    <n v="161376"/>
    <n v="0.24"/>
    <x v="1"/>
    <x v="9"/>
  </r>
  <r>
    <s v="E02824"/>
    <x v="816"/>
    <s v="Account Representative"/>
    <x v="1"/>
    <x v="2"/>
    <x v="1"/>
    <x v="2"/>
    <x v="22"/>
    <d v="2022-06-16T00:00:00"/>
    <n v="59436"/>
    <n v="0"/>
    <x v="0"/>
    <x v="0"/>
  </r>
  <r>
    <s v="E02825"/>
    <x v="817"/>
    <s v="Account Representative"/>
    <x v="1"/>
    <x v="2"/>
    <x v="0"/>
    <x v="2"/>
    <x v="25"/>
    <d v="2016-08-24T00:00:00"/>
    <n v="58733"/>
    <n v="0"/>
    <x v="0"/>
    <x v="8"/>
  </r>
  <r>
    <s v="E02826"/>
    <x v="818"/>
    <s v="Sr. Analyst"/>
    <x v="3"/>
    <x v="1"/>
    <x v="0"/>
    <x v="0"/>
    <x v="12"/>
    <d v="1997-10-14T00:00:00"/>
    <n v="88681"/>
    <n v="0"/>
    <x v="1"/>
    <x v="2"/>
  </r>
  <r>
    <s v="E02827"/>
    <x v="819"/>
    <s v="Director"/>
    <x v="4"/>
    <x v="3"/>
    <x v="0"/>
    <x v="0"/>
    <x v="21"/>
    <d v="2008-02-09T00:00:00"/>
    <n v="186854"/>
    <n v="0.3"/>
    <x v="0"/>
    <x v="5"/>
  </r>
  <r>
    <s v="E02828"/>
    <x v="87"/>
    <s v="Sr. Analyst"/>
    <x v="4"/>
    <x v="0"/>
    <x v="1"/>
    <x v="0"/>
    <x v="28"/>
    <d v="1997-07-10T00:00:00"/>
    <n v="96897"/>
    <n v="0"/>
    <x v="1"/>
    <x v="7"/>
  </r>
  <r>
    <s v="E02829"/>
    <x v="820"/>
    <s v="Manager"/>
    <x v="6"/>
    <x v="1"/>
    <x v="1"/>
    <x v="2"/>
    <x v="17"/>
    <d v="2005-01-17T00:00:00"/>
    <n v="128954"/>
    <n v="0.05"/>
    <x v="0"/>
    <x v="5"/>
  </r>
  <r>
    <s v="E02830"/>
    <x v="821"/>
    <s v="Account Representative"/>
    <x v="1"/>
    <x v="3"/>
    <x v="0"/>
    <x v="0"/>
    <x v="31"/>
    <d v="1999-05-22T00:00:00"/>
    <n v="67418"/>
    <n v="0"/>
    <x v="1"/>
    <x v="2"/>
  </r>
  <r>
    <s v="E02831"/>
    <x v="822"/>
    <s v="Manager"/>
    <x v="3"/>
    <x v="3"/>
    <x v="0"/>
    <x v="2"/>
    <x v="32"/>
    <d v="2014-08-10T00:00:00"/>
    <n v="125545"/>
    <n v="0.06"/>
    <x v="0"/>
    <x v="4"/>
  </r>
  <r>
    <s v="E02832"/>
    <x v="823"/>
    <s v="Manager"/>
    <x v="2"/>
    <x v="2"/>
    <x v="1"/>
    <x v="1"/>
    <x v="0"/>
    <d v="2000-01-27T00:00:00"/>
    <n v="125641"/>
    <n v="0.05"/>
    <x v="0"/>
    <x v="3"/>
  </r>
  <r>
    <s v="E02833"/>
    <x v="824"/>
    <s v="Manager"/>
    <x v="3"/>
    <x v="1"/>
    <x v="0"/>
    <x v="0"/>
    <x v="32"/>
    <d v="1993-12-08T00:00:00"/>
    <n v="100666"/>
    <n v="0.1"/>
    <x v="1"/>
    <x v="9"/>
  </r>
  <r>
    <s v="E02834"/>
    <x v="825"/>
    <s v="HRIS Analyst"/>
    <x v="6"/>
    <x v="3"/>
    <x v="0"/>
    <x v="0"/>
    <x v="6"/>
    <d v="2010-01-12T00:00:00"/>
    <n v="71235"/>
    <n v="0"/>
    <x v="1"/>
    <x v="6"/>
  </r>
  <r>
    <s v="E02835"/>
    <x v="826"/>
    <s v="Sr. Business Partner"/>
    <x v="6"/>
    <x v="1"/>
    <x v="0"/>
    <x v="0"/>
    <x v="34"/>
    <d v="2021-01-15T00:00:00"/>
    <n v="83235"/>
    <n v="0"/>
    <x v="0"/>
    <x v="4"/>
  </r>
  <r>
    <s v="E02836"/>
    <x v="827"/>
    <s v="Analyst"/>
    <x v="1"/>
    <x v="1"/>
    <x v="1"/>
    <x v="1"/>
    <x v="23"/>
    <d v="2014-09-08T00:00:00"/>
    <n v="42075"/>
    <n v="0"/>
    <x v="2"/>
    <x v="10"/>
  </r>
  <r>
    <s v="E02837"/>
    <x v="828"/>
    <s v="Systems Analyst"/>
    <x v="2"/>
    <x v="3"/>
    <x v="1"/>
    <x v="0"/>
    <x v="7"/>
    <d v="2022-10-23T00:00:00"/>
    <n v="55020"/>
    <n v="0"/>
    <x v="1"/>
    <x v="6"/>
  </r>
  <r>
    <s v="E02838"/>
    <x v="829"/>
    <s v="Sr. Analyst"/>
    <x v="5"/>
    <x v="1"/>
    <x v="1"/>
    <x v="2"/>
    <x v="18"/>
    <d v="2003-05-13T00:00:00"/>
    <n v="76506"/>
    <n v="0"/>
    <x v="0"/>
    <x v="4"/>
  </r>
  <r>
    <s v="E02839"/>
    <x v="671"/>
    <s v="Manager"/>
    <x v="3"/>
    <x v="0"/>
    <x v="0"/>
    <x v="0"/>
    <x v="17"/>
    <d v="2007-03-03T00:00:00"/>
    <n v="100051"/>
    <n v="7.0000000000000007E-2"/>
    <x v="1"/>
    <x v="7"/>
  </r>
  <r>
    <s v="E02840"/>
    <x v="830"/>
    <s v="Vice President"/>
    <x v="4"/>
    <x v="1"/>
    <x v="1"/>
    <x v="0"/>
    <x v="6"/>
    <d v="2014-04-19T00:00:00"/>
    <n v="256509"/>
    <n v="0.39"/>
    <x v="1"/>
    <x v="2"/>
  </r>
  <r>
    <s v="E02841"/>
    <x v="831"/>
    <s v="Operations Engineer"/>
    <x v="0"/>
    <x v="3"/>
    <x v="1"/>
    <x v="1"/>
    <x v="37"/>
    <d v="2020-02-16T00:00:00"/>
    <n v="76904"/>
    <n v="0"/>
    <x v="2"/>
    <x v="10"/>
  </r>
  <r>
    <s v="E02842"/>
    <x v="832"/>
    <s v="Sr. Analyst"/>
    <x v="1"/>
    <x v="2"/>
    <x v="0"/>
    <x v="0"/>
    <x v="14"/>
    <d v="2018-11-08T00:00:00"/>
    <n v="87914"/>
    <n v="0"/>
    <x v="1"/>
    <x v="2"/>
  </r>
  <r>
    <s v="E02843"/>
    <x v="833"/>
    <s v="Vice President"/>
    <x v="4"/>
    <x v="0"/>
    <x v="0"/>
    <x v="0"/>
    <x v="35"/>
    <d v="2010-03-05T00:00:00"/>
    <n v="235994"/>
    <n v="0.33"/>
    <x v="1"/>
    <x v="9"/>
  </r>
  <r>
    <s v="E02844"/>
    <x v="834"/>
    <s v="Automation Engineer"/>
    <x v="0"/>
    <x v="1"/>
    <x v="0"/>
    <x v="2"/>
    <x v="17"/>
    <d v="2015-03-12T00:00:00"/>
    <n v="79620"/>
    <n v="0"/>
    <x v="0"/>
    <x v="1"/>
  </r>
  <r>
    <s v="E02845"/>
    <x v="835"/>
    <s v="Cloud Infrastructure Architect"/>
    <x v="2"/>
    <x v="2"/>
    <x v="1"/>
    <x v="2"/>
    <x v="11"/>
    <d v="2010-06-04T00:00:00"/>
    <n v="62450"/>
    <n v="0"/>
    <x v="0"/>
    <x v="4"/>
  </r>
  <r>
    <s v="E02846"/>
    <x v="836"/>
    <s v="Sr. Manager"/>
    <x v="6"/>
    <x v="2"/>
    <x v="0"/>
    <x v="1"/>
    <x v="0"/>
    <d v="2000-12-29T00:00:00"/>
    <n v="134612"/>
    <n v="0.12"/>
    <x v="0"/>
    <x v="4"/>
  </r>
  <r>
    <s v="E02847"/>
    <x v="837"/>
    <s v="Systems Analyst"/>
    <x v="2"/>
    <x v="2"/>
    <x v="1"/>
    <x v="0"/>
    <x v="21"/>
    <d v="2008-05-21T00:00:00"/>
    <n v="46151"/>
    <n v="0"/>
    <x v="0"/>
    <x v="5"/>
  </r>
  <r>
    <s v="E02848"/>
    <x v="838"/>
    <s v="Network Engineer"/>
    <x v="2"/>
    <x v="0"/>
    <x v="1"/>
    <x v="2"/>
    <x v="35"/>
    <d v="2008-03-03T00:00:00"/>
    <n v="63889"/>
    <n v="0"/>
    <x v="0"/>
    <x v="3"/>
  </r>
  <r>
    <s v="E02849"/>
    <x v="839"/>
    <s v="Test Engineer"/>
    <x v="0"/>
    <x v="1"/>
    <x v="1"/>
    <x v="1"/>
    <x v="32"/>
    <d v="2009-04-17T00:00:00"/>
    <n v="75060"/>
    <n v="0"/>
    <x v="0"/>
    <x v="0"/>
  </r>
  <r>
    <s v="E02850"/>
    <x v="840"/>
    <s v="Director"/>
    <x v="2"/>
    <x v="0"/>
    <x v="1"/>
    <x v="0"/>
    <x v="19"/>
    <d v="2011-04-22T00:00:00"/>
    <n v="175033"/>
    <n v="0.2"/>
    <x v="1"/>
    <x v="9"/>
  </r>
  <r>
    <s v="E02851"/>
    <x v="841"/>
    <s v="Computer Systems Manager"/>
    <x v="2"/>
    <x v="3"/>
    <x v="1"/>
    <x v="2"/>
    <x v="7"/>
    <d v="2014-01-28T00:00:00"/>
    <n v="89379"/>
    <n v="0.1"/>
    <x v="0"/>
    <x v="3"/>
  </r>
  <r>
    <s v="E02852"/>
    <x v="842"/>
    <s v="Controls Engineer"/>
    <x v="0"/>
    <x v="1"/>
    <x v="1"/>
    <x v="3"/>
    <x v="35"/>
    <d v="2011-04-09T00:00:00"/>
    <n v="98594"/>
    <n v="0"/>
    <x v="0"/>
    <x v="5"/>
  </r>
  <r>
    <s v="E02853"/>
    <x v="843"/>
    <s v="Vice President"/>
    <x v="5"/>
    <x v="2"/>
    <x v="1"/>
    <x v="2"/>
    <x v="3"/>
    <d v="2021-10-05T00:00:00"/>
    <n v="224435"/>
    <n v="0.33"/>
    <x v="0"/>
    <x v="3"/>
  </r>
  <r>
    <s v="E02854"/>
    <x v="844"/>
    <s v="Technical Architect"/>
    <x v="2"/>
    <x v="1"/>
    <x v="0"/>
    <x v="1"/>
    <x v="15"/>
    <d v="2015-01-21T00:00:00"/>
    <n v="63644"/>
    <n v="0"/>
    <x v="2"/>
    <x v="12"/>
  </r>
  <r>
    <s v="E02855"/>
    <x v="845"/>
    <s v="Manager"/>
    <x v="3"/>
    <x v="0"/>
    <x v="1"/>
    <x v="0"/>
    <x v="37"/>
    <d v="2018-12-16T00:00:00"/>
    <n v="121234"/>
    <n v="0.05"/>
    <x v="0"/>
    <x v="4"/>
  </r>
  <r>
    <s v="E02856"/>
    <x v="846"/>
    <s v="Sr. Analyst"/>
    <x v="3"/>
    <x v="2"/>
    <x v="0"/>
    <x v="1"/>
    <x v="0"/>
    <d v="2007-09-22T00:00:00"/>
    <n v="83793"/>
    <n v="0"/>
    <x v="0"/>
    <x v="8"/>
  </r>
  <r>
    <s v="E02857"/>
    <x v="847"/>
    <s v="Test Engineer"/>
    <x v="0"/>
    <x v="2"/>
    <x v="1"/>
    <x v="2"/>
    <x v="30"/>
    <d v="2019-11-28T00:00:00"/>
    <n v="99586"/>
    <n v="0"/>
    <x v="0"/>
    <x v="8"/>
  </r>
  <r>
    <s v="E02858"/>
    <x v="848"/>
    <s v="Business Partner"/>
    <x v="6"/>
    <x v="1"/>
    <x v="1"/>
    <x v="1"/>
    <x v="14"/>
    <d v="2006-09-11T00:00:00"/>
    <n v="59514"/>
    <n v="0"/>
    <x v="2"/>
    <x v="10"/>
  </r>
  <r>
    <s v="E02859"/>
    <x v="849"/>
    <s v="Manager"/>
    <x v="5"/>
    <x v="1"/>
    <x v="1"/>
    <x v="2"/>
    <x v="34"/>
    <d v="2020-04-27T00:00:00"/>
    <n v="106043"/>
    <n v="0.1"/>
    <x v="0"/>
    <x v="0"/>
  </r>
  <r>
    <s v="E02860"/>
    <x v="850"/>
    <s v="Solutions Architect"/>
    <x v="2"/>
    <x v="3"/>
    <x v="0"/>
    <x v="0"/>
    <x v="0"/>
    <d v="2005-09-12T00:00:00"/>
    <n v="78985"/>
    <n v="0"/>
    <x v="1"/>
    <x v="9"/>
  </r>
  <r>
    <s v="E02861"/>
    <x v="851"/>
    <s v="Vice President"/>
    <x v="2"/>
    <x v="2"/>
    <x v="1"/>
    <x v="1"/>
    <x v="14"/>
    <d v="2012-11-24T00:00:00"/>
    <n v="226122"/>
    <n v="0.32"/>
    <x v="2"/>
    <x v="12"/>
  </r>
  <r>
    <s v="E02862"/>
    <x v="852"/>
    <s v="Manager"/>
    <x v="4"/>
    <x v="0"/>
    <x v="1"/>
    <x v="3"/>
    <x v="4"/>
    <d v="2012-01-10T00:00:00"/>
    <n v="110720"/>
    <n v="0.09"/>
    <x v="0"/>
    <x v="8"/>
  </r>
  <r>
    <s v="E02863"/>
    <x v="853"/>
    <s v="Director"/>
    <x v="2"/>
    <x v="2"/>
    <x v="0"/>
    <x v="0"/>
    <x v="10"/>
    <d v="2009-10-11T00:00:00"/>
    <n v="152519"/>
    <n v="0.3"/>
    <x v="1"/>
    <x v="6"/>
  </r>
  <r>
    <s v="E02864"/>
    <x v="854"/>
    <s v="Development Engineer"/>
    <x v="0"/>
    <x v="1"/>
    <x v="1"/>
    <x v="2"/>
    <x v="33"/>
    <d v="2010-03-24T00:00:00"/>
    <n v="80015"/>
    <n v="0"/>
    <x v="0"/>
    <x v="1"/>
  </r>
  <r>
    <s v="E02865"/>
    <x v="3"/>
    <s v="Vice President"/>
    <x v="2"/>
    <x v="1"/>
    <x v="1"/>
    <x v="1"/>
    <x v="30"/>
    <d v="2020-09-02T00:00:00"/>
    <n v="192286"/>
    <n v="0.32"/>
    <x v="2"/>
    <x v="10"/>
  </r>
  <r>
    <s v="E02866"/>
    <x v="855"/>
    <s v="Business Partner"/>
    <x v="6"/>
    <x v="3"/>
    <x v="1"/>
    <x v="0"/>
    <x v="8"/>
    <d v="2014-10-15T00:00:00"/>
    <n v="40352"/>
    <n v="0"/>
    <x v="1"/>
    <x v="9"/>
  </r>
  <r>
    <s v="E02867"/>
    <x v="856"/>
    <s v="Sr. Manager"/>
    <x v="6"/>
    <x v="1"/>
    <x v="1"/>
    <x v="2"/>
    <x v="32"/>
    <d v="2008-06-27T00:00:00"/>
    <n v="147813"/>
    <n v="0.13"/>
    <x v="0"/>
    <x v="1"/>
  </r>
  <r>
    <s v="E02868"/>
    <x v="857"/>
    <s v="System Administrator "/>
    <x v="2"/>
    <x v="0"/>
    <x v="1"/>
    <x v="0"/>
    <x v="12"/>
    <d v="2010-06-05T00:00:00"/>
    <n v="96404"/>
    <n v="0"/>
    <x v="1"/>
    <x v="7"/>
  </r>
  <r>
    <s v="E02869"/>
    <x v="858"/>
    <s v="Analyst II"/>
    <x v="3"/>
    <x v="0"/>
    <x v="1"/>
    <x v="0"/>
    <x v="30"/>
    <d v="2001-06-17T00:00:00"/>
    <n v="64882"/>
    <n v="0"/>
    <x v="0"/>
    <x v="1"/>
  </r>
  <r>
    <s v="E02870"/>
    <x v="859"/>
    <s v="Vice President"/>
    <x v="1"/>
    <x v="0"/>
    <x v="1"/>
    <x v="2"/>
    <x v="1"/>
    <d v="2016-10-23T00:00:00"/>
    <n v="203739"/>
    <n v="0.3"/>
    <x v="0"/>
    <x v="8"/>
  </r>
  <r>
    <s v="E02871"/>
    <x v="860"/>
    <s v="Director"/>
    <x v="0"/>
    <x v="2"/>
    <x v="0"/>
    <x v="2"/>
    <x v="2"/>
    <d v="2022-03-16T00:00:00"/>
    <n v="197849"/>
    <n v="0.19"/>
    <x v="0"/>
    <x v="5"/>
  </r>
  <r>
    <s v="E02872"/>
    <x v="861"/>
    <s v="Computer Systems Manager"/>
    <x v="2"/>
    <x v="0"/>
    <x v="1"/>
    <x v="3"/>
    <x v="24"/>
    <d v="2000-10-15T00:00:00"/>
    <n v="60116"/>
    <n v="0.05"/>
    <x v="0"/>
    <x v="1"/>
  </r>
  <r>
    <s v="E02873"/>
    <x v="862"/>
    <s v="Sr. Account Representative"/>
    <x v="1"/>
    <x v="3"/>
    <x v="0"/>
    <x v="0"/>
    <x v="20"/>
    <d v="2009-01-27T00:00:00"/>
    <n v="90881"/>
    <n v="0"/>
    <x v="1"/>
    <x v="2"/>
  </r>
  <r>
    <s v="E02874"/>
    <x v="863"/>
    <s v="Network Architect"/>
    <x v="2"/>
    <x v="3"/>
    <x v="1"/>
    <x v="0"/>
    <x v="34"/>
    <d v="2021-11-10T00:00:00"/>
    <n v="83965"/>
    <n v="0"/>
    <x v="1"/>
    <x v="7"/>
  </r>
  <r>
    <s v="E02875"/>
    <x v="864"/>
    <s v="Development Engineer"/>
    <x v="0"/>
    <x v="1"/>
    <x v="0"/>
    <x v="3"/>
    <x v="5"/>
    <d v="2006-06-30T00:00:00"/>
    <n v="73500"/>
    <n v="0"/>
    <x v="0"/>
    <x v="5"/>
  </r>
  <r>
    <s v="E02876"/>
    <x v="865"/>
    <s v="Director"/>
    <x v="6"/>
    <x v="0"/>
    <x v="0"/>
    <x v="2"/>
    <x v="21"/>
    <d v="2022-07-02T00:00:00"/>
    <n v="175137"/>
    <n v="0.26"/>
    <x v="0"/>
    <x v="1"/>
  </r>
  <r>
    <s v="E02877"/>
    <x v="866"/>
    <s v="Director"/>
    <x v="5"/>
    <x v="0"/>
    <x v="1"/>
    <x v="2"/>
    <x v="25"/>
    <d v="2012-06-07T00:00:00"/>
    <n v="161453"/>
    <n v="0.27"/>
    <x v="0"/>
    <x v="5"/>
  </r>
  <r>
    <s v="E02878"/>
    <x v="867"/>
    <s v="Analyst II"/>
    <x v="5"/>
    <x v="0"/>
    <x v="0"/>
    <x v="1"/>
    <x v="15"/>
    <d v="2020-05-19T00:00:00"/>
    <n v="64234"/>
    <n v="0"/>
    <x v="0"/>
    <x v="3"/>
  </r>
  <r>
    <s v="E02879"/>
    <x v="868"/>
    <s v="Manager"/>
    <x v="2"/>
    <x v="3"/>
    <x v="0"/>
    <x v="0"/>
    <x v="17"/>
    <d v="1994-07-12T00:00:00"/>
    <n v="103726"/>
    <n v="0.08"/>
    <x v="1"/>
    <x v="2"/>
  </r>
  <r>
    <s v="E02880"/>
    <x v="869"/>
    <s v="Automation Engineer"/>
    <x v="0"/>
    <x v="2"/>
    <x v="0"/>
    <x v="0"/>
    <x v="30"/>
    <d v="2000-12-29T00:00:00"/>
    <n v="114260"/>
    <n v="0"/>
    <x v="1"/>
    <x v="7"/>
  </r>
  <r>
    <s v="E02881"/>
    <x v="870"/>
    <s v="Controls Engineer"/>
    <x v="0"/>
    <x v="1"/>
    <x v="0"/>
    <x v="1"/>
    <x v="11"/>
    <d v="2012-04-27T00:00:00"/>
    <n v="116168"/>
    <n v="0"/>
    <x v="0"/>
    <x v="4"/>
  </r>
  <r>
    <s v="E02882"/>
    <x v="871"/>
    <s v="Sr. Manager"/>
    <x v="1"/>
    <x v="2"/>
    <x v="0"/>
    <x v="0"/>
    <x v="27"/>
    <d v="2021-08-09T00:00:00"/>
    <n v="133267"/>
    <n v="0.12"/>
    <x v="0"/>
    <x v="5"/>
  </r>
  <r>
    <s v="E02883"/>
    <x v="872"/>
    <s v="Account Representative"/>
    <x v="1"/>
    <x v="3"/>
    <x v="1"/>
    <x v="0"/>
    <x v="19"/>
    <d v="2016-12-04T00:00:00"/>
    <n v="50038"/>
    <n v="0"/>
    <x v="1"/>
    <x v="6"/>
  </r>
  <r>
    <s v="E02884"/>
    <x v="873"/>
    <s v="Analyst"/>
    <x v="3"/>
    <x v="1"/>
    <x v="0"/>
    <x v="2"/>
    <x v="27"/>
    <d v="2022-01-06T00:00:00"/>
    <n v="52058"/>
    <n v="0"/>
    <x v="0"/>
    <x v="0"/>
  </r>
  <r>
    <s v="E02885"/>
    <x v="874"/>
    <s v="Manager"/>
    <x v="5"/>
    <x v="3"/>
    <x v="0"/>
    <x v="2"/>
    <x v="40"/>
    <d v="2022-11-19T00:00:00"/>
    <n v="112646"/>
    <n v="0.08"/>
    <x v="0"/>
    <x v="0"/>
  </r>
  <r>
    <s v="E02886"/>
    <x v="875"/>
    <s v="Analyst"/>
    <x v="3"/>
    <x v="0"/>
    <x v="0"/>
    <x v="0"/>
    <x v="4"/>
    <d v="2014-12-07T00:00:00"/>
    <n v="53829"/>
    <n v="0"/>
    <x v="1"/>
    <x v="9"/>
  </r>
  <r>
    <s v="E02887"/>
    <x v="876"/>
    <s v="Sr. Account Representative"/>
    <x v="1"/>
    <x v="3"/>
    <x v="1"/>
    <x v="1"/>
    <x v="28"/>
    <d v="1997-11-19T00:00:00"/>
    <n v="90737"/>
    <n v="0"/>
    <x v="2"/>
    <x v="11"/>
  </r>
  <r>
    <s v="E02888"/>
    <x v="877"/>
    <s v="Sr. Manager"/>
    <x v="6"/>
    <x v="3"/>
    <x v="0"/>
    <x v="0"/>
    <x v="39"/>
    <d v="2012-03-11T00:00:00"/>
    <n v="136723"/>
    <n v="0.11"/>
    <x v="0"/>
    <x v="4"/>
  </r>
  <r>
    <s v="E02889"/>
    <x v="878"/>
    <s v="Manager"/>
    <x v="3"/>
    <x v="0"/>
    <x v="1"/>
    <x v="2"/>
    <x v="38"/>
    <d v="2010-01-09T00:00:00"/>
    <n v="129099"/>
    <n v="0.06"/>
    <x v="0"/>
    <x v="4"/>
  </r>
  <r>
    <s v="E02890"/>
    <x v="879"/>
    <s v="IT Coordinator"/>
    <x v="2"/>
    <x v="1"/>
    <x v="1"/>
    <x v="1"/>
    <x v="33"/>
    <d v="2016-12-20T00:00:00"/>
    <n v="59376"/>
    <n v="0"/>
    <x v="0"/>
    <x v="8"/>
  </r>
  <r>
    <s v="E02891"/>
    <x v="880"/>
    <s v="System Administrator "/>
    <x v="2"/>
    <x v="2"/>
    <x v="1"/>
    <x v="0"/>
    <x v="7"/>
    <d v="2018-12-25T00:00:00"/>
    <n v="98060"/>
    <n v="0"/>
    <x v="0"/>
    <x v="8"/>
  </r>
  <r>
    <s v="E02892"/>
    <x v="881"/>
    <s v="Sr. Manager"/>
    <x v="6"/>
    <x v="1"/>
    <x v="0"/>
    <x v="1"/>
    <x v="8"/>
    <d v="2014-02-21T00:00:00"/>
    <n v="152911"/>
    <n v="0.1"/>
    <x v="2"/>
    <x v="10"/>
  </r>
  <r>
    <s v="E02893"/>
    <x v="882"/>
    <s v="Systems Analyst"/>
    <x v="2"/>
    <x v="2"/>
    <x v="0"/>
    <x v="1"/>
    <x v="0"/>
    <d v="2003-12-15T00:00:00"/>
    <n v="42994"/>
    <n v="0"/>
    <x v="2"/>
    <x v="11"/>
  </r>
  <r>
    <s v="E02894"/>
    <x v="883"/>
    <s v="Analyst"/>
    <x v="3"/>
    <x v="0"/>
    <x v="1"/>
    <x v="0"/>
    <x v="4"/>
    <d v="2019-03-28T00:00:00"/>
    <n v="59853"/>
    <n v="0"/>
    <x v="1"/>
    <x v="7"/>
  </r>
  <r>
    <s v="E02895"/>
    <x v="884"/>
    <s v="Systems Analyst"/>
    <x v="2"/>
    <x v="0"/>
    <x v="0"/>
    <x v="3"/>
    <x v="12"/>
    <d v="2011-12-07T00:00:00"/>
    <n v="41220"/>
    <n v="0"/>
    <x v="0"/>
    <x v="1"/>
  </r>
  <r>
    <s v="E02896"/>
    <x v="885"/>
    <s v="Sr. Analyst"/>
    <x v="3"/>
    <x v="1"/>
    <x v="1"/>
    <x v="0"/>
    <x v="26"/>
    <d v="2020-02-18T00:00:00"/>
    <n v="97261"/>
    <n v="0"/>
    <x v="1"/>
    <x v="9"/>
  </r>
  <r>
    <s v="E02897"/>
    <x v="886"/>
    <s v="Manager"/>
    <x v="6"/>
    <x v="0"/>
    <x v="0"/>
    <x v="3"/>
    <x v="10"/>
    <d v="2018-07-19T00:00:00"/>
    <n v="127363"/>
    <n v="0.09"/>
    <x v="0"/>
    <x v="0"/>
  </r>
  <r>
    <s v="E02898"/>
    <x v="887"/>
    <s v="Manager"/>
    <x v="5"/>
    <x v="3"/>
    <x v="0"/>
    <x v="2"/>
    <x v="37"/>
    <d v="2019-10-13T00:00:00"/>
    <n v="111274"/>
    <n v="0.06"/>
    <x v="0"/>
    <x v="3"/>
  </r>
  <r>
    <s v="E02899"/>
    <x v="888"/>
    <s v="Computer Systems Manager"/>
    <x v="2"/>
    <x v="1"/>
    <x v="0"/>
    <x v="1"/>
    <x v="32"/>
    <d v="2018-04-17T00:00:00"/>
    <n v="90554"/>
    <n v="7.0000000000000007E-2"/>
    <x v="2"/>
    <x v="10"/>
  </r>
  <r>
    <s v="E02900"/>
    <x v="889"/>
    <s v="Manager"/>
    <x v="4"/>
    <x v="2"/>
    <x v="0"/>
    <x v="1"/>
    <x v="5"/>
    <d v="1997-12-12T00:00:00"/>
    <n v="100226"/>
    <n v="0.1"/>
    <x v="0"/>
    <x v="3"/>
  </r>
  <r>
    <s v="E02901"/>
    <x v="890"/>
    <s v="Field Engineer"/>
    <x v="0"/>
    <x v="0"/>
    <x v="1"/>
    <x v="0"/>
    <x v="33"/>
    <d v="2017-04-21T00:00:00"/>
    <n v="93348"/>
    <n v="0"/>
    <x v="1"/>
    <x v="6"/>
  </r>
  <r>
    <s v="E02902"/>
    <x v="891"/>
    <s v="Network Engineer"/>
    <x v="2"/>
    <x v="2"/>
    <x v="1"/>
    <x v="1"/>
    <x v="5"/>
    <d v="1993-06-25T00:00:00"/>
    <n v="78059"/>
    <n v="0"/>
    <x v="0"/>
    <x v="5"/>
  </r>
  <r>
    <s v="E02903"/>
    <x v="892"/>
    <s v="Business Partner"/>
    <x v="6"/>
    <x v="2"/>
    <x v="1"/>
    <x v="1"/>
    <x v="9"/>
    <d v="2001-06-29T00:00:00"/>
    <n v="58480"/>
    <n v="0"/>
    <x v="2"/>
    <x v="12"/>
  </r>
  <r>
    <s v="E02904"/>
    <x v="893"/>
    <s v="Vice President"/>
    <x v="4"/>
    <x v="1"/>
    <x v="1"/>
    <x v="0"/>
    <x v="3"/>
    <d v="2017-04-24T00:00:00"/>
    <n v="218052"/>
    <n v="0.39"/>
    <x v="1"/>
    <x v="7"/>
  </r>
  <r>
    <s v="E02905"/>
    <x v="894"/>
    <s v="Manager"/>
    <x v="3"/>
    <x v="0"/>
    <x v="0"/>
    <x v="3"/>
    <x v="7"/>
    <d v="2002-05-23T00:00:00"/>
    <n v="129231"/>
    <n v="0.09"/>
    <x v="0"/>
    <x v="8"/>
  </r>
  <r>
    <s v="E02906"/>
    <x v="895"/>
    <s v="Director"/>
    <x v="5"/>
    <x v="3"/>
    <x v="0"/>
    <x v="0"/>
    <x v="24"/>
    <d v="2010-10-10T00:00:00"/>
    <n v="161878"/>
    <n v="0.22"/>
    <x v="1"/>
    <x v="6"/>
  </r>
  <r>
    <s v="E02907"/>
    <x v="896"/>
    <s v="Vice President"/>
    <x v="5"/>
    <x v="1"/>
    <x v="1"/>
    <x v="2"/>
    <x v="23"/>
    <d v="2015-03-04T00:00:00"/>
    <n v="241722"/>
    <n v="0.38"/>
    <x v="0"/>
    <x v="1"/>
  </r>
  <r>
    <s v="E02908"/>
    <x v="897"/>
    <s v="Solutions Architect"/>
    <x v="2"/>
    <x v="1"/>
    <x v="0"/>
    <x v="2"/>
    <x v="36"/>
    <d v="2018-03-12T00:00:00"/>
    <n v="91835"/>
    <n v="0"/>
    <x v="0"/>
    <x v="3"/>
  </r>
  <r>
    <s v="E02909"/>
    <x v="898"/>
    <s v="Sr. Analyst"/>
    <x v="1"/>
    <x v="0"/>
    <x v="0"/>
    <x v="2"/>
    <x v="0"/>
    <d v="2011-01-07T00:00:00"/>
    <n v="93910"/>
    <n v="0"/>
    <x v="0"/>
    <x v="8"/>
  </r>
  <r>
    <s v="E02910"/>
    <x v="899"/>
    <s v="Sr. Analyst"/>
    <x v="1"/>
    <x v="2"/>
    <x v="1"/>
    <x v="1"/>
    <x v="10"/>
    <d v="2005-11-18T00:00:00"/>
    <n v="86303"/>
    <n v="0"/>
    <x v="0"/>
    <x v="5"/>
  </r>
  <r>
    <s v="E02911"/>
    <x v="900"/>
    <s v="Sr. Manager"/>
    <x v="4"/>
    <x v="1"/>
    <x v="1"/>
    <x v="0"/>
    <x v="36"/>
    <d v="1995-05-01T00:00:00"/>
    <n v="122731"/>
    <n v="0.13"/>
    <x v="0"/>
    <x v="3"/>
  </r>
  <r>
    <s v="E02912"/>
    <x v="901"/>
    <s v="Sr. Manager"/>
    <x v="4"/>
    <x v="1"/>
    <x v="0"/>
    <x v="1"/>
    <x v="6"/>
    <d v="2018-12-29T00:00:00"/>
    <n v="147867"/>
    <n v="0.12"/>
    <x v="0"/>
    <x v="8"/>
  </r>
  <r>
    <s v="E02913"/>
    <x v="902"/>
    <s v="Manager"/>
    <x v="6"/>
    <x v="2"/>
    <x v="0"/>
    <x v="2"/>
    <x v="0"/>
    <d v="2004-08-30T00:00:00"/>
    <n v="123790"/>
    <n v="0.05"/>
    <x v="0"/>
    <x v="4"/>
  </r>
  <r>
    <s v="E02914"/>
    <x v="903"/>
    <s v="Sr. Business Partner"/>
    <x v="6"/>
    <x v="3"/>
    <x v="0"/>
    <x v="1"/>
    <x v="31"/>
    <d v="2000-04-28T00:00:00"/>
    <n v="77153"/>
    <n v="0"/>
    <x v="0"/>
    <x v="8"/>
  </r>
  <r>
    <s v="E02915"/>
    <x v="904"/>
    <s v="Enterprise Architect"/>
    <x v="2"/>
    <x v="2"/>
    <x v="0"/>
    <x v="2"/>
    <x v="7"/>
    <d v="1994-08-15T00:00:00"/>
    <n v="73779"/>
    <n v="0"/>
    <x v="0"/>
    <x v="1"/>
  </r>
  <r>
    <s v="E02916"/>
    <x v="905"/>
    <s v="Vice President"/>
    <x v="3"/>
    <x v="1"/>
    <x v="1"/>
    <x v="1"/>
    <x v="36"/>
    <d v="2018-10-07T00:00:00"/>
    <n v="231699"/>
    <n v="0.32"/>
    <x v="2"/>
    <x v="12"/>
  </r>
  <r>
    <s v="E02917"/>
    <x v="906"/>
    <s v="Vice President"/>
    <x v="4"/>
    <x v="1"/>
    <x v="0"/>
    <x v="3"/>
    <x v="33"/>
    <d v="2009-05-16T00:00:00"/>
    <n v="199512"/>
    <n v="0.35"/>
    <x v="0"/>
    <x v="4"/>
  </r>
  <r>
    <s v="E02918"/>
    <x v="907"/>
    <s v="Network Architect"/>
    <x v="2"/>
    <x v="1"/>
    <x v="0"/>
    <x v="2"/>
    <x v="13"/>
    <d v="2022-04-09T00:00:00"/>
    <n v="77557"/>
    <n v="0"/>
    <x v="0"/>
    <x v="8"/>
  </r>
  <r>
    <s v="E02919"/>
    <x v="908"/>
    <s v="Sr. Analyst"/>
    <x v="1"/>
    <x v="2"/>
    <x v="1"/>
    <x v="0"/>
    <x v="21"/>
    <d v="2021-02-18T00:00:00"/>
    <n v="99760"/>
    <n v="0"/>
    <x v="1"/>
    <x v="6"/>
  </r>
  <r>
    <s v="E02920"/>
    <x v="909"/>
    <s v="Sr. Analyst"/>
    <x v="5"/>
    <x v="3"/>
    <x v="0"/>
    <x v="0"/>
    <x v="19"/>
    <d v="1996-09-08T00:00:00"/>
    <n v="96297"/>
    <n v="0"/>
    <x v="0"/>
    <x v="8"/>
  </r>
  <r>
    <s v="E02921"/>
    <x v="910"/>
    <s v="IT Coordinator"/>
    <x v="2"/>
    <x v="3"/>
    <x v="0"/>
    <x v="0"/>
    <x v="16"/>
    <d v="2010-12-27T00:00:00"/>
    <n v="53593"/>
    <n v="0"/>
    <x v="1"/>
    <x v="7"/>
  </r>
  <r>
    <s v="E02922"/>
    <x v="911"/>
    <s v="Director"/>
    <x v="5"/>
    <x v="0"/>
    <x v="1"/>
    <x v="1"/>
    <x v="38"/>
    <d v="2018-03-03T00:00:00"/>
    <n v="167660"/>
    <n v="0.28999999999999998"/>
    <x v="2"/>
    <x v="11"/>
  </r>
  <r>
    <s v="E02923"/>
    <x v="912"/>
    <s v="Analyst"/>
    <x v="1"/>
    <x v="3"/>
    <x v="0"/>
    <x v="2"/>
    <x v="13"/>
    <d v="2021-07-18T00:00:00"/>
    <n v="43084"/>
    <n v="0"/>
    <x v="0"/>
    <x v="3"/>
  </r>
  <r>
    <s v="E02924"/>
    <x v="913"/>
    <s v="Sr. Manager"/>
    <x v="2"/>
    <x v="0"/>
    <x v="0"/>
    <x v="2"/>
    <x v="29"/>
    <d v="1996-07-09T00:00:00"/>
    <n v="154707"/>
    <n v="0.13"/>
    <x v="0"/>
    <x v="4"/>
  </r>
  <r>
    <s v="E02925"/>
    <x v="914"/>
    <s v="Vice President"/>
    <x v="2"/>
    <x v="2"/>
    <x v="0"/>
    <x v="0"/>
    <x v="36"/>
    <d v="2011-03-11T00:00:00"/>
    <n v="184780"/>
    <n v="0.38"/>
    <x v="0"/>
    <x v="4"/>
  </r>
  <r>
    <s v="E02926"/>
    <x v="915"/>
    <s v="Manager"/>
    <x v="5"/>
    <x v="0"/>
    <x v="1"/>
    <x v="1"/>
    <x v="15"/>
    <d v="2015-10-19T00:00:00"/>
    <n v="109925"/>
    <n v="7.0000000000000007E-2"/>
    <x v="2"/>
    <x v="12"/>
  </r>
  <r>
    <s v="E02927"/>
    <x v="916"/>
    <s v="Sr. Manager"/>
    <x v="4"/>
    <x v="1"/>
    <x v="0"/>
    <x v="0"/>
    <x v="32"/>
    <d v="2015-03-09T00:00:00"/>
    <n v="151706"/>
    <n v="0.11"/>
    <x v="1"/>
    <x v="7"/>
  </r>
  <r>
    <s v="E02928"/>
    <x v="917"/>
    <s v="Manager"/>
    <x v="3"/>
    <x v="0"/>
    <x v="0"/>
    <x v="1"/>
    <x v="22"/>
    <d v="2022-12-19T00:00:00"/>
    <n v="102066"/>
    <n v="0.1"/>
    <x v="0"/>
    <x v="4"/>
  </r>
  <r>
    <s v="E02929"/>
    <x v="918"/>
    <s v="Vice President"/>
    <x v="5"/>
    <x v="2"/>
    <x v="0"/>
    <x v="0"/>
    <x v="15"/>
    <d v="2021-05-13T00:00:00"/>
    <n v="234203"/>
    <n v="0.36"/>
    <x v="0"/>
    <x v="3"/>
  </r>
  <r>
    <s v="E02930"/>
    <x v="919"/>
    <s v="Sr. Manager"/>
    <x v="5"/>
    <x v="1"/>
    <x v="0"/>
    <x v="1"/>
    <x v="16"/>
    <d v="2019-07-12T00:00:00"/>
    <n v="121884"/>
    <n v="0.12"/>
    <x v="0"/>
    <x v="4"/>
  </r>
  <r>
    <s v="E02931"/>
    <x v="920"/>
    <s v="Vice President"/>
    <x v="5"/>
    <x v="2"/>
    <x v="0"/>
    <x v="0"/>
    <x v="12"/>
    <d v="2014-04-20T00:00:00"/>
    <n v="209680"/>
    <n v="0.34"/>
    <x v="1"/>
    <x v="2"/>
  </r>
  <r>
    <s v="E02932"/>
    <x v="921"/>
    <s v="Vice President"/>
    <x v="2"/>
    <x v="2"/>
    <x v="1"/>
    <x v="2"/>
    <x v="4"/>
    <d v="2011-07-09T00:00:00"/>
    <n v="240940"/>
    <n v="0.34"/>
    <x v="0"/>
    <x v="5"/>
  </r>
  <r>
    <s v="E02933"/>
    <x v="922"/>
    <s v="Network Administrator"/>
    <x v="2"/>
    <x v="0"/>
    <x v="1"/>
    <x v="2"/>
    <x v="19"/>
    <d v="2013-12-16T00:00:00"/>
    <n v="63884"/>
    <n v="0"/>
    <x v="0"/>
    <x v="8"/>
  </r>
  <r>
    <s v="E02934"/>
    <x v="923"/>
    <s v="Cloud Infrastructure Architect"/>
    <x v="2"/>
    <x v="3"/>
    <x v="1"/>
    <x v="2"/>
    <x v="30"/>
    <d v="2012-03-20T00:00:00"/>
    <n v="74026"/>
    <n v="0"/>
    <x v="0"/>
    <x v="5"/>
  </r>
  <r>
    <s v="E02935"/>
    <x v="924"/>
    <s v="Service Desk Analyst"/>
    <x v="2"/>
    <x v="3"/>
    <x v="1"/>
    <x v="1"/>
    <x v="19"/>
    <d v="2007-11-12T00:00:00"/>
    <n v="67756"/>
    <n v="0"/>
    <x v="0"/>
    <x v="1"/>
  </r>
  <r>
    <s v="E02936"/>
    <x v="925"/>
    <s v="Director"/>
    <x v="1"/>
    <x v="1"/>
    <x v="1"/>
    <x v="1"/>
    <x v="5"/>
    <d v="2012-01-23T00:00:00"/>
    <n v="180256"/>
    <n v="0.2"/>
    <x v="0"/>
    <x v="5"/>
  </r>
  <r>
    <s v="E02937"/>
    <x v="926"/>
    <s v="Director"/>
    <x v="0"/>
    <x v="3"/>
    <x v="1"/>
    <x v="2"/>
    <x v="10"/>
    <d v="2019-03-14T00:00:00"/>
    <n v="183165"/>
    <n v="0.18"/>
    <x v="0"/>
    <x v="8"/>
  </r>
  <r>
    <s v="E02938"/>
    <x v="927"/>
    <s v="Director"/>
    <x v="3"/>
    <x v="3"/>
    <x v="0"/>
    <x v="1"/>
    <x v="2"/>
    <d v="2012-02-07T00:00:00"/>
    <n v="195194"/>
    <n v="0.23"/>
    <x v="0"/>
    <x v="1"/>
  </r>
  <r>
    <s v="E02939"/>
    <x v="928"/>
    <s v="Analyst"/>
    <x v="5"/>
    <x v="1"/>
    <x v="1"/>
    <x v="1"/>
    <x v="25"/>
    <d v="2012-05-22T00:00:00"/>
    <n v="46569"/>
    <n v="0"/>
    <x v="0"/>
    <x v="4"/>
  </r>
  <r>
    <s v="E02940"/>
    <x v="929"/>
    <s v="IT Systems Architect"/>
    <x v="2"/>
    <x v="1"/>
    <x v="0"/>
    <x v="2"/>
    <x v="20"/>
    <d v="2006-08-19T00:00:00"/>
    <n v="70566"/>
    <n v="0"/>
    <x v="0"/>
    <x v="8"/>
  </r>
  <r>
    <s v="E02941"/>
    <x v="930"/>
    <s v="Cloud Infrastructure Architect"/>
    <x v="2"/>
    <x v="1"/>
    <x v="1"/>
    <x v="0"/>
    <x v="36"/>
    <d v="1993-07-05T00:00:00"/>
    <n v="75435"/>
    <n v="0"/>
    <x v="0"/>
    <x v="4"/>
  </r>
  <r>
    <s v="E02942"/>
    <x v="931"/>
    <s v="Development Engineer"/>
    <x v="0"/>
    <x v="2"/>
    <x v="1"/>
    <x v="2"/>
    <x v="15"/>
    <d v="2020-05-23T00:00:00"/>
    <n v="69108"/>
    <n v="0"/>
    <x v="0"/>
    <x v="8"/>
  </r>
  <r>
    <s v="E02943"/>
    <x v="932"/>
    <s v="Sr. Manager"/>
    <x v="4"/>
    <x v="2"/>
    <x v="1"/>
    <x v="1"/>
    <x v="35"/>
    <d v="2008-05-01T00:00:00"/>
    <n v="140589"/>
    <n v="0.14000000000000001"/>
    <x v="2"/>
    <x v="12"/>
  </r>
  <r>
    <s v="E02944"/>
    <x v="933"/>
    <s v="Vice President"/>
    <x v="3"/>
    <x v="3"/>
    <x v="0"/>
    <x v="0"/>
    <x v="31"/>
    <d v="2006-06-28T00:00:00"/>
    <n v="206423"/>
    <n v="0.36"/>
    <x v="1"/>
    <x v="9"/>
  </r>
  <r>
    <s v="E02945"/>
    <x v="934"/>
    <s v="Operations Engineer"/>
    <x v="0"/>
    <x v="3"/>
    <x v="1"/>
    <x v="0"/>
    <x v="8"/>
    <d v="2021-06-09T00:00:00"/>
    <n v="123738"/>
    <n v="0"/>
    <x v="0"/>
    <x v="5"/>
  </r>
  <r>
    <s v="E02946"/>
    <x v="935"/>
    <s v="HRIS Analyst"/>
    <x v="6"/>
    <x v="2"/>
    <x v="0"/>
    <x v="2"/>
    <x v="2"/>
    <d v="2019-01-13T00:00:00"/>
    <n v="58120"/>
    <n v="0"/>
    <x v="0"/>
    <x v="4"/>
  </r>
  <r>
    <s v="E02947"/>
    <x v="936"/>
    <s v="Network Administrator"/>
    <x v="2"/>
    <x v="1"/>
    <x v="1"/>
    <x v="2"/>
    <x v="16"/>
    <d v="2000-05-19T00:00:00"/>
    <n v="62672"/>
    <n v="0"/>
    <x v="0"/>
    <x v="1"/>
  </r>
  <r>
    <s v="E02948"/>
    <x v="937"/>
    <s v="Test Engineer"/>
    <x v="0"/>
    <x v="2"/>
    <x v="1"/>
    <x v="1"/>
    <x v="10"/>
    <d v="2007-05-08T00:00:00"/>
    <n v="92037"/>
    <n v="0"/>
    <x v="0"/>
    <x v="5"/>
  </r>
  <r>
    <s v="E02949"/>
    <x v="938"/>
    <s v="Vice President"/>
    <x v="6"/>
    <x v="3"/>
    <x v="1"/>
    <x v="0"/>
    <x v="32"/>
    <d v="2009-04-22T00:00:00"/>
    <n v="258722"/>
    <n v="0.36"/>
    <x v="0"/>
    <x v="5"/>
  </r>
  <r>
    <s v="E02950"/>
    <x v="939"/>
    <s v="Development Engineer"/>
    <x v="0"/>
    <x v="1"/>
    <x v="1"/>
    <x v="1"/>
    <x v="17"/>
    <d v="2003-02-21T00:00:00"/>
    <n v="64809"/>
    <n v="0"/>
    <x v="2"/>
    <x v="10"/>
  </r>
  <r>
    <s v="E02951"/>
    <x v="940"/>
    <s v="Quality Engineer"/>
    <x v="0"/>
    <x v="1"/>
    <x v="1"/>
    <x v="0"/>
    <x v="36"/>
    <d v="2022-01-01T00:00:00"/>
    <n v="95577"/>
    <n v="0"/>
    <x v="1"/>
    <x v="2"/>
  </r>
  <r>
    <s v="E02952"/>
    <x v="941"/>
    <s v="Development Engineer"/>
    <x v="0"/>
    <x v="2"/>
    <x v="1"/>
    <x v="0"/>
    <x v="20"/>
    <d v="2005-08-13T00:00:00"/>
    <n v="73059"/>
    <n v="0"/>
    <x v="1"/>
    <x v="2"/>
  </r>
  <r>
    <s v="E02953"/>
    <x v="942"/>
    <s v="Analyst"/>
    <x v="1"/>
    <x v="3"/>
    <x v="0"/>
    <x v="1"/>
    <x v="17"/>
    <d v="2002-07-14T00:00:00"/>
    <n v="54641"/>
    <n v="0"/>
    <x v="2"/>
    <x v="11"/>
  </r>
  <r>
    <s v="E02954"/>
    <x v="943"/>
    <s v="Quality Engineer"/>
    <x v="0"/>
    <x v="3"/>
    <x v="0"/>
    <x v="0"/>
    <x v="4"/>
    <d v="2015-05-14T00:00:00"/>
    <n v="93851"/>
    <n v="0"/>
    <x v="0"/>
    <x v="8"/>
  </r>
  <r>
    <s v="E02955"/>
    <x v="944"/>
    <s v="Sr. Analyst"/>
    <x v="1"/>
    <x v="2"/>
    <x v="0"/>
    <x v="3"/>
    <x v="37"/>
    <d v="2022-01-17T00:00:00"/>
    <n v="96010"/>
    <n v="0"/>
    <x v="0"/>
    <x v="1"/>
  </r>
  <r>
    <s v="E02956"/>
    <x v="945"/>
    <s v="Network Administrator"/>
    <x v="2"/>
    <x v="2"/>
    <x v="0"/>
    <x v="0"/>
    <x v="38"/>
    <d v="2004-03-08T00:00:00"/>
    <n v="73386"/>
    <n v="0"/>
    <x v="1"/>
    <x v="6"/>
  </r>
  <r>
    <s v="E02957"/>
    <x v="946"/>
    <s v="Sr. Analyst"/>
    <x v="3"/>
    <x v="2"/>
    <x v="1"/>
    <x v="0"/>
    <x v="8"/>
    <d v="1999-10-15T00:00:00"/>
    <n v="95033"/>
    <n v="0"/>
    <x v="0"/>
    <x v="4"/>
  </r>
  <r>
    <s v="E02958"/>
    <x v="947"/>
    <s v="Vice President"/>
    <x v="0"/>
    <x v="3"/>
    <x v="1"/>
    <x v="1"/>
    <x v="14"/>
    <d v="2011-11-11T00:00:00"/>
    <n v="185211"/>
    <n v="0.39"/>
    <x v="2"/>
    <x v="11"/>
  </r>
  <r>
    <s v="E02959"/>
    <x v="948"/>
    <s v="Manager"/>
    <x v="5"/>
    <x v="3"/>
    <x v="1"/>
    <x v="0"/>
    <x v="32"/>
    <d v="2014-04-05T00:00:00"/>
    <n v="125099"/>
    <n v="0.08"/>
    <x v="1"/>
    <x v="7"/>
  </r>
  <r>
    <s v="E02960"/>
    <x v="949"/>
    <s v="Sr. Analyst"/>
    <x v="1"/>
    <x v="0"/>
    <x v="0"/>
    <x v="1"/>
    <x v="20"/>
    <d v="2011-05-19T00:00:00"/>
    <n v="84627"/>
    <n v="0"/>
    <x v="2"/>
    <x v="12"/>
  </r>
  <r>
    <s v="E02961"/>
    <x v="950"/>
    <s v="Vice President"/>
    <x v="0"/>
    <x v="1"/>
    <x v="0"/>
    <x v="0"/>
    <x v="22"/>
    <d v="2020-03-02T00:00:00"/>
    <n v="211114"/>
    <n v="0.3"/>
    <x v="0"/>
    <x v="8"/>
  </r>
  <r>
    <s v="E02962"/>
    <x v="951"/>
    <s v="Sr. Analyst"/>
    <x v="5"/>
    <x v="2"/>
    <x v="1"/>
    <x v="0"/>
    <x v="39"/>
    <d v="1996-01-23T00:00:00"/>
    <n v="73117"/>
    <n v="0"/>
    <x v="0"/>
    <x v="0"/>
  </r>
  <r>
    <s v="E02963"/>
    <x v="952"/>
    <s v="Analyst"/>
    <x v="5"/>
    <x v="3"/>
    <x v="0"/>
    <x v="1"/>
    <x v="20"/>
    <d v="2018-02-20T00:00:00"/>
    <n v="55330"/>
    <n v="0"/>
    <x v="0"/>
    <x v="4"/>
  </r>
  <r>
    <s v="E02964"/>
    <x v="953"/>
    <s v="Director"/>
    <x v="2"/>
    <x v="3"/>
    <x v="0"/>
    <x v="0"/>
    <x v="21"/>
    <d v="2017-05-04T00:00:00"/>
    <n v="190570"/>
    <n v="0.17"/>
    <x v="1"/>
    <x v="9"/>
  </r>
  <r>
    <s v="E02965"/>
    <x v="954"/>
    <s v="Director"/>
    <x v="2"/>
    <x v="3"/>
    <x v="1"/>
    <x v="0"/>
    <x v="21"/>
    <d v="2005-06-01T00:00:00"/>
    <n v="198745"/>
    <n v="0.25"/>
    <x v="0"/>
    <x v="5"/>
  </r>
  <r>
    <s v="E02966"/>
    <x v="955"/>
    <s v="Business Partner"/>
    <x v="6"/>
    <x v="0"/>
    <x v="1"/>
    <x v="1"/>
    <x v="24"/>
    <d v="2015-11-26T00:00:00"/>
    <n v="52901"/>
    <n v="0"/>
    <x v="2"/>
    <x v="11"/>
  </r>
  <r>
    <s v="E02967"/>
    <x v="956"/>
    <s v="Sr. Manager"/>
    <x v="6"/>
    <x v="1"/>
    <x v="1"/>
    <x v="0"/>
    <x v="38"/>
    <d v="2022-10-12T00:00:00"/>
    <n v="137426"/>
    <n v="0.14000000000000001"/>
    <x v="1"/>
    <x v="6"/>
  </r>
  <r>
    <s v="E02968"/>
    <x v="957"/>
    <s v="Manager"/>
    <x v="5"/>
    <x v="3"/>
    <x v="1"/>
    <x v="1"/>
    <x v="17"/>
    <d v="2022-07-08T00:00:00"/>
    <n v="117912"/>
    <n v="0.05"/>
    <x v="2"/>
    <x v="10"/>
  </r>
  <r>
    <s v="E02969"/>
    <x v="958"/>
    <s v="Director"/>
    <x v="2"/>
    <x v="2"/>
    <x v="1"/>
    <x v="0"/>
    <x v="37"/>
    <d v="2021-10-03T00:00:00"/>
    <n v="154475"/>
    <n v="0.15"/>
    <x v="1"/>
    <x v="6"/>
  </r>
  <r>
    <s v="E02970"/>
    <x v="959"/>
    <s v="Account Representative"/>
    <x v="1"/>
    <x v="3"/>
    <x v="0"/>
    <x v="1"/>
    <x v="38"/>
    <d v="2020-10-25T00:00:00"/>
    <n v="62184"/>
    <n v="0"/>
    <x v="2"/>
    <x v="11"/>
  </r>
  <r>
    <s v="E02971"/>
    <x v="960"/>
    <s v="Analyst"/>
    <x v="5"/>
    <x v="3"/>
    <x v="1"/>
    <x v="2"/>
    <x v="39"/>
    <d v="2008-08-13T00:00:00"/>
    <n v="51415"/>
    <n v="0"/>
    <x v="0"/>
    <x v="0"/>
  </r>
  <r>
    <s v="E02972"/>
    <x v="961"/>
    <s v="Operations Engineer"/>
    <x v="0"/>
    <x v="1"/>
    <x v="0"/>
    <x v="1"/>
    <x v="1"/>
    <d v="2006-03-17T00:00:00"/>
    <n v="77441"/>
    <n v="0"/>
    <x v="0"/>
    <x v="3"/>
  </r>
  <r>
    <s v="E02973"/>
    <x v="962"/>
    <s v="Operations Engineer"/>
    <x v="0"/>
    <x v="0"/>
    <x v="1"/>
    <x v="0"/>
    <x v="21"/>
    <d v="2008-08-20T00:00:00"/>
    <n v="98794"/>
    <n v="0"/>
    <x v="0"/>
    <x v="1"/>
  </r>
  <r>
    <s v="E02974"/>
    <x v="963"/>
    <s v="System Administrator "/>
    <x v="2"/>
    <x v="0"/>
    <x v="1"/>
    <x v="0"/>
    <x v="29"/>
    <d v="2000-01-22T00:00:00"/>
    <n v="77843"/>
    <n v="0"/>
    <x v="0"/>
    <x v="0"/>
  </r>
  <r>
    <s v="E02975"/>
    <x v="964"/>
    <s v="Network Administrator"/>
    <x v="2"/>
    <x v="2"/>
    <x v="1"/>
    <x v="3"/>
    <x v="23"/>
    <d v="2019-06-07T00:00:00"/>
    <n v="65666"/>
    <n v="0"/>
    <x v="0"/>
    <x v="0"/>
  </r>
  <r>
    <s v="E02976"/>
    <x v="965"/>
    <s v="Automation Engineer"/>
    <x v="0"/>
    <x v="0"/>
    <x v="1"/>
    <x v="2"/>
    <x v="20"/>
    <d v="2011-09-13T00:00:00"/>
    <n v="95598"/>
    <n v="0"/>
    <x v="0"/>
    <x v="0"/>
  </r>
  <r>
    <s v="E02977"/>
    <x v="966"/>
    <s v="Network Engineer"/>
    <x v="2"/>
    <x v="3"/>
    <x v="0"/>
    <x v="0"/>
    <x v="3"/>
    <d v="2012-05-05T00:00:00"/>
    <n v="91144"/>
    <n v="0"/>
    <x v="0"/>
    <x v="0"/>
  </r>
  <r>
    <s v="E02978"/>
    <x v="967"/>
    <s v="Sr. Analyst"/>
    <x v="5"/>
    <x v="3"/>
    <x v="1"/>
    <x v="1"/>
    <x v="3"/>
    <d v="2020-08-13T00:00:00"/>
    <n v="76759"/>
    <n v="0"/>
    <x v="0"/>
    <x v="8"/>
  </r>
  <r>
    <s v="E02979"/>
    <x v="968"/>
    <s v="Engineering Manager"/>
    <x v="0"/>
    <x v="2"/>
    <x v="0"/>
    <x v="0"/>
    <x v="15"/>
    <d v="2016-09-07T00:00:00"/>
    <n v="118644"/>
    <n v="0.13"/>
    <x v="0"/>
    <x v="5"/>
  </r>
  <r>
    <s v="E02980"/>
    <x v="969"/>
    <s v="Sr. Analyst"/>
    <x v="1"/>
    <x v="2"/>
    <x v="1"/>
    <x v="0"/>
    <x v="23"/>
    <d v="2015-10-17T00:00:00"/>
    <n v="79773"/>
    <n v="0"/>
    <x v="1"/>
    <x v="9"/>
  </r>
  <r>
    <s v="E02981"/>
    <x v="970"/>
    <s v="Sr. Manager"/>
    <x v="3"/>
    <x v="2"/>
    <x v="0"/>
    <x v="0"/>
    <x v="30"/>
    <d v="2018-12-20T00:00:00"/>
    <n v="128845"/>
    <n v="0.13"/>
    <x v="1"/>
    <x v="2"/>
  </r>
  <r>
    <s v="E02982"/>
    <x v="971"/>
    <s v="Manager"/>
    <x v="2"/>
    <x v="3"/>
    <x v="1"/>
    <x v="1"/>
    <x v="18"/>
    <d v="2014-10-04T00:00:00"/>
    <n v="120704"/>
    <n v="0.08"/>
    <x v="0"/>
    <x v="8"/>
  </r>
  <r>
    <s v="E02983"/>
    <x v="972"/>
    <s v="Director"/>
    <x v="6"/>
    <x v="3"/>
    <x v="1"/>
    <x v="2"/>
    <x v="32"/>
    <d v="1999-01-08T00:00:00"/>
    <n v="173624"/>
    <n v="0.17"/>
    <x v="0"/>
    <x v="8"/>
  </r>
  <r>
    <s v="E02984"/>
    <x v="973"/>
    <s v="Sr. Analyst"/>
    <x v="1"/>
    <x v="0"/>
    <x v="0"/>
    <x v="1"/>
    <x v="2"/>
    <d v="2018-11-06T00:00:00"/>
    <n v="80772"/>
    <n v="0"/>
    <x v="0"/>
    <x v="8"/>
  </r>
  <r>
    <s v="E02985"/>
    <x v="974"/>
    <s v="Manager"/>
    <x v="6"/>
    <x v="3"/>
    <x v="0"/>
    <x v="0"/>
    <x v="3"/>
    <d v="2008-07-27T00:00:00"/>
    <n v="126350"/>
    <n v="0.05"/>
    <x v="0"/>
    <x v="4"/>
  </r>
  <r>
    <s v="E02986"/>
    <x v="975"/>
    <s v="Sr. Account Representative"/>
    <x v="1"/>
    <x v="1"/>
    <x v="0"/>
    <x v="2"/>
    <x v="40"/>
    <d v="2021-05-05T00:00:00"/>
    <n v="72693"/>
    <n v="0"/>
    <x v="0"/>
    <x v="3"/>
  </r>
  <r>
    <s v="E02987"/>
    <x v="976"/>
    <s v="Solutions Architect"/>
    <x v="2"/>
    <x v="3"/>
    <x v="1"/>
    <x v="0"/>
    <x v="10"/>
    <d v="2015-03-15T00:00:00"/>
    <n v="92820"/>
    <n v="0"/>
    <x v="1"/>
    <x v="6"/>
  </r>
  <r>
    <s v="E02988"/>
    <x v="977"/>
    <s v="Sr. Manager"/>
    <x v="4"/>
    <x v="1"/>
    <x v="1"/>
    <x v="1"/>
    <x v="12"/>
    <d v="1997-04-17T00:00:00"/>
    <n v="135561"/>
    <n v="0.13"/>
    <x v="2"/>
    <x v="12"/>
  </r>
  <r>
    <s v="E02989"/>
    <x v="978"/>
    <s v="Sr. Manager"/>
    <x v="3"/>
    <x v="1"/>
    <x v="0"/>
    <x v="0"/>
    <x v="38"/>
    <d v="2007-08-24T00:00:00"/>
    <n v="121788"/>
    <n v="0.13"/>
    <x v="0"/>
    <x v="5"/>
  </r>
  <r>
    <s v="E02990"/>
    <x v="979"/>
    <s v="Cloud Infrastructure Architect"/>
    <x v="2"/>
    <x v="0"/>
    <x v="1"/>
    <x v="3"/>
    <x v="21"/>
    <d v="1993-11-19T00:00:00"/>
    <n v="92216"/>
    <n v="0"/>
    <x v="0"/>
    <x v="1"/>
  </r>
  <r>
    <s v="E02991"/>
    <x v="980"/>
    <s v="Operations Engineer"/>
    <x v="0"/>
    <x v="0"/>
    <x v="0"/>
    <x v="1"/>
    <x v="2"/>
    <d v="2021-02-25T00:00:00"/>
    <n v="104586"/>
    <n v="0"/>
    <x v="2"/>
    <x v="11"/>
  </r>
  <r>
    <s v="E02992"/>
    <x v="981"/>
    <s v="Account Representative"/>
    <x v="1"/>
    <x v="1"/>
    <x v="1"/>
    <x v="3"/>
    <x v="10"/>
    <d v="2002-12-23T00:00:00"/>
    <n v="70439"/>
    <n v="0"/>
    <x v="0"/>
    <x v="5"/>
  </r>
  <r>
    <s v="E02993"/>
    <x v="982"/>
    <s v="Analyst"/>
    <x v="1"/>
    <x v="2"/>
    <x v="0"/>
    <x v="0"/>
    <x v="25"/>
    <d v="2021-05-25T00:00:00"/>
    <n v="52232"/>
    <n v="0"/>
    <x v="0"/>
    <x v="0"/>
  </r>
  <r>
    <s v="E02994"/>
    <x v="983"/>
    <s v="Vice President"/>
    <x v="5"/>
    <x v="3"/>
    <x v="1"/>
    <x v="0"/>
    <x v="4"/>
    <d v="2014-09-22T00:00:00"/>
    <n v="226646"/>
    <n v="0.31"/>
    <x v="0"/>
    <x v="4"/>
  </r>
  <r>
    <s v="E02995"/>
    <x v="984"/>
    <s v="Sr. Manager"/>
    <x v="4"/>
    <x v="3"/>
    <x v="0"/>
    <x v="0"/>
    <x v="6"/>
    <d v="2012-10-28T00:00:00"/>
    <n v="152253"/>
    <n v="0.12"/>
    <x v="0"/>
    <x v="3"/>
  </r>
  <r>
    <s v="E02996"/>
    <x v="985"/>
    <s v="Vice President"/>
    <x v="0"/>
    <x v="3"/>
    <x v="0"/>
    <x v="0"/>
    <x v="30"/>
    <d v="2007-08-28T00:00:00"/>
    <n v="195471"/>
    <n v="0.36"/>
    <x v="0"/>
    <x v="5"/>
  </r>
  <r>
    <s v="E02997"/>
    <x v="986"/>
    <s v="Network Architect"/>
    <x v="2"/>
    <x v="3"/>
    <x v="1"/>
    <x v="1"/>
    <x v="16"/>
    <d v="2012-11-28T00:00:00"/>
    <n v="71632"/>
    <n v="0"/>
    <x v="2"/>
    <x v="10"/>
  </r>
  <r>
    <s v="E02998"/>
    <x v="987"/>
    <s v="Analyst"/>
    <x v="4"/>
    <x v="1"/>
    <x v="1"/>
    <x v="0"/>
    <x v="9"/>
    <d v="2010-06-13T00:00:00"/>
    <n v="45337"/>
    <n v="0"/>
    <x v="0"/>
    <x v="3"/>
  </r>
  <r>
    <s v="E02999"/>
    <x v="988"/>
    <s v="Sr. Account Representative"/>
    <x v="1"/>
    <x v="2"/>
    <x v="1"/>
    <x v="0"/>
    <x v="15"/>
    <d v="2018-08-27T00:00:00"/>
    <n v="89573"/>
    <n v="0"/>
    <x v="0"/>
    <x v="8"/>
  </r>
  <r>
    <s v="E03000"/>
    <x v="989"/>
    <s v="Controls Engineer"/>
    <x v="0"/>
    <x v="0"/>
    <x v="0"/>
    <x v="0"/>
    <x v="7"/>
    <d v="2022-11-18T00:00:00"/>
    <n v="75775"/>
    <n v="0"/>
    <x v="0"/>
    <x v="3"/>
  </r>
  <r>
    <s v="E03001"/>
    <x v="990"/>
    <s v="Account Representative"/>
    <x v="1"/>
    <x v="1"/>
    <x v="1"/>
    <x v="3"/>
    <x v="27"/>
    <d v="2021-02-08T00:00:00"/>
    <n v="51321"/>
    <n v="0"/>
    <x v="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Kai Le"/>
    <x v="0"/>
    <x v="0"/>
    <x v="0"/>
    <x v="0"/>
    <s v="Asian"/>
    <n v="47"/>
    <x v="0"/>
    <n v="751"/>
    <n v="0"/>
    <x v="0"/>
    <x v="0"/>
    <s v="vlookup"/>
    <m/>
    <m/>
    <m/>
  </r>
  <r>
    <x v="1"/>
    <s v="Robert Patel"/>
    <x v="1"/>
    <x v="1"/>
    <x v="1"/>
    <x v="0"/>
    <s v="Asian"/>
    <n v="58"/>
    <x v="1"/>
    <n v="781"/>
    <n v="0"/>
    <x v="0"/>
    <x v="1"/>
    <s v="E02013"/>
    <s v="Sr. Analyst"/>
    <s v="Bella Wu"/>
    <m/>
  </r>
  <r>
    <x v="2"/>
    <s v="Cameron Lo"/>
    <x v="2"/>
    <x v="2"/>
    <x v="2"/>
    <x v="0"/>
    <s v="Asian"/>
    <n v="34"/>
    <x v="2"/>
    <n v="884"/>
    <n v="0"/>
    <x v="1"/>
    <x v="2"/>
    <s v="xlookup"/>
    <m/>
    <m/>
    <m/>
  </r>
  <r>
    <x v="3"/>
    <s v="Harper Castillo"/>
    <x v="3"/>
    <x v="2"/>
    <x v="1"/>
    <x v="1"/>
    <s v="Latino"/>
    <n v="39"/>
    <x v="3"/>
    <n v="764"/>
    <n v="0"/>
    <x v="0"/>
    <x v="3"/>
    <s v="#SPILL!"/>
    <m/>
    <m/>
    <m/>
  </r>
  <r>
    <x v="4"/>
    <s v="Harper Dominguez"/>
    <x v="4"/>
    <x v="0"/>
    <x v="1"/>
    <x v="1"/>
    <s v="Latino"/>
    <n v="42"/>
    <x v="4"/>
    <n v="671"/>
    <n v="0.24"/>
    <x v="0"/>
    <x v="4"/>
    <s v="Gugan"/>
    <s v="Not found Matcgh"/>
    <m/>
    <m/>
  </r>
  <r>
    <x v="5"/>
    <s v="Ezra Vu"/>
    <x v="2"/>
    <x v="2"/>
    <x v="0"/>
    <x v="0"/>
    <s v="Asian"/>
    <n v="62"/>
    <x v="5"/>
    <n v="746"/>
    <n v="0"/>
    <x v="0"/>
    <x v="5"/>
    <s v="Lucas Richardson"/>
    <s v="#SPILL!"/>
    <m/>
    <m/>
  </r>
  <r>
    <x v="6"/>
    <s v="Jade Hu"/>
    <x v="5"/>
    <x v="3"/>
    <x v="3"/>
    <x v="1"/>
    <s v="Asian"/>
    <n v="58"/>
    <x v="6"/>
    <n v="787"/>
    <n v="0"/>
    <x v="1"/>
    <x v="6"/>
    <m/>
    <m/>
    <m/>
    <m/>
  </r>
  <r>
    <x v="7"/>
    <s v="Miles Chang"/>
    <x v="6"/>
    <x v="4"/>
    <x v="1"/>
    <x v="0"/>
    <s v="Asian"/>
    <n v="62"/>
    <x v="7"/>
    <n v="755"/>
    <n v="0"/>
    <x v="1"/>
    <x v="7"/>
    <m/>
    <m/>
    <m/>
    <m/>
  </r>
  <r>
    <x v="8"/>
    <s v="Gianna Holmes"/>
    <x v="7"/>
    <x v="2"/>
    <x v="0"/>
    <x v="1"/>
    <s v="Caucasian"/>
    <n v="38"/>
    <x v="8"/>
    <n v="939"/>
    <n v="0"/>
    <x v="0"/>
    <x v="3"/>
    <m/>
    <m/>
    <m/>
    <m/>
  </r>
  <r>
    <x v="9"/>
    <s v="Jameson Thomas"/>
    <x v="8"/>
    <x v="4"/>
    <x v="3"/>
    <x v="0"/>
    <s v="Caucasian"/>
    <n v="52"/>
    <x v="9"/>
    <n v="653"/>
    <n v="0.1"/>
    <x v="0"/>
    <x v="8"/>
    <m/>
    <m/>
    <m/>
    <m/>
  </r>
  <r>
    <x v="10"/>
    <s v="Jameson Pena"/>
    <x v="9"/>
    <x v="2"/>
    <x v="0"/>
    <x v="0"/>
    <s v="Latino"/>
    <n v="49"/>
    <x v="10"/>
    <n v="939"/>
    <n v="0"/>
    <x v="0"/>
    <x v="8"/>
    <m/>
    <m/>
    <m/>
    <m/>
  </r>
  <r>
    <x v="11"/>
    <s v="Bella Wu"/>
    <x v="5"/>
    <x v="4"/>
    <x v="3"/>
    <x v="1"/>
    <s v="Asian"/>
    <n v="63"/>
    <x v="11"/>
    <n v="606"/>
    <n v="0"/>
    <x v="0"/>
    <x v="5"/>
    <m/>
    <m/>
    <m/>
    <m/>
  </r>
  <r>
    <x v="12"/>
    <s v="Jose Wong"/>
    <x v="4"/>
    <x v="2"/>
    <x v="0"/>
    <x v="0"/>
    <s v="Asian"/>
    <n v="45"/>
    <x v="12"/>
    <n v="975"/>
    <n v="0.23"/>
    <x v="1"/>
    <x v="6"/>
    <m/>
    <m/>
    <m/>
    <m/>
  </r>
  <r>
    <x v="13"/>
    <s v="Lucas Richardson"/>
    <x v="8"/>
    <x v="5"/>
    <x v="1"/>
    <x v="0"/>
    <s v="Caucasian"/>
    <n v="36"/>
    <x v="13"/>
    <n v="849"/>
    <n v="0.08"/>
    <x v="0"/>
    <x v="8"/>
    <m/>
    <m/>
    <m/>
    <m/>
  </r>
  <r>
    <x v="14"/>
    <s v="Jacob Moore"/>
    <x v="10"/>
    <x v="5"/>
    <x v="1"/>
    <x v="0"/>
    <s v="Black"/>
    <n v="42"/>
    <x v="14"/>
    <n v="666"/>
    <n v="0.15"/>
    <x v="0"/>
    <x v="5"/>
    <m/>
    <m/>
    <m/>
    <m/>
  </r>
  <r>
    <x v="15"/>
    <s v="Luna Lu"/>
    <x v="3"/>
    <x v="2"/>
    <x v="1"/>
    <x v="1"/>
    <s v="Asian"/>
    <n v="62"/>
    <x v="15"/>
    <n v="912"/>
    <n v="0"/>
    <x v="0"/>
    <x v="8"/>
    <m/>
    <m/>
    <m/>
    <m/>
  </r>
  <r>
    <x v="16"/>
    <s v="Bella Tran"/>
    <x v="11"/>
    <x v="0"/>
    <x v="3"/>
    <x v="1"/>
    <s v="Asian"/>
    <n v="45"/>
    <x v="16"/>
    <n v="842"/>
    <n v="0.33"/>
    <x v="1"/>
    <x v="7"/>
    <m/>
    <m/>
    <m/>
    <m/>
  </r>
  <r>
    <x v="17"/>
    <s v="Ivy Chau"/>
    <x v="1"/>
    <x v="1"/>
    <x v="3"/>
    <x v="1"/>
    <s v="Asian"/>
    <n v="61"/>
    <x v="17"/>
    <n v="735"/>
    <n v="0"/>
    <x v="1"/>
    <x v="6"/>
    <m/>
    <m/>
    <m/>
    <m/>
  </r>
  <r>
    <x v="18"/>
    <s v="Jordan Kumar"/>
    <x v="12"/>
    <x v="2"/>
    <x v="3"/>
    <x v="0"/>
    <s v="Asian"/>
    <n v="29"/>
    <x v="18"/>
    <n v="773"/>
    <n v="0"/>
    <x v="0"/>
    <x v="3"/>
    <m/>
    <m/>
    <m/>
    <m/>
  </r>
  <r>
    <x v="19"/>
    <s v="Sophia Gutierrez"/>
    <x v="8"/>
    <x v="3"/>
    <x v="3"/>
    <x v="1"/>
    <s v="Latino"/>
    <n v="63"/>
    <x v="19"/>
    <n v="815"/>
    <n v="0.06"/>
    <x v="0"/>
    <x v="4"/>
    <m/>
    <m/>
    <m/>
    <m/>
  </r>
  <r>
    <x v="20"/>
    <s v="Eli Dang"/>
    <x v="10"/>
    <x v="3"/>
    <x v="3"/>
    <x v="0"/>
    <s v="Asian"/>
    <n v="45"/>
    <x v="20"/>
    <n v="926"/>
    <n v="0.12"/>
    <x v="0"/>
    <x v="1"/>
    <m/>
    <m/>
    <m/>
    <m/>
  </r>
  <r>
    <x v="21"/>
    <s v="Lillian Lewis"/>
    <x v="13"/>
    <x v="2"/>
    <x v="2"/>
    <x v="1"/>
    <s v="Black"/>
    <n v="43"/>
    <x v="21"/>
    <n v="848"/>
    <n v="0"/>
    <x v="0"/>
    <x v="5"/>
    <m/>
    <m/>
    <m/>
    <m/>
  </r>
  <r>
    <x v="22"/>
    <s v="Serenity Cao"/>
    <x v="14"/>
    <x v="1"/>
    <x v="0"/>
    <x v="1"/>
    <s v="Asian"/>
    <n v="31"/>
    <x v="22"/>
    <n v="536"/>
    <n v="0"/>
    <x v="1"/>
    <x v="2"/>
    <m/>
    <m/>
    <m/>
    <m/>
  </r>
  <r>
    <x v="23"/>
    <s v="Parker Lai"/>
    <x v="11"/>
    <x v="3"/>
    <x v="3"/>
    <x v="0"/>
    <s v="Asian"/>
    <n v="48"/>
    <x v="23"/>
    <n v="891"/>
    <n v="0.36"/>
    <x v="1"/>
    <x v="6"/>
    <m/>
    <m/>
    <m/>
    <m/>
  </r>
  <r>
    <x v="24"/>
    <s v="Charles Simmons"/>
    <x v="8"/>
    <x v="1"/>
    <x v="3"/>
    <x v="0"/>
    <s v="Caucasian"/>
    <n v="55"/>
    <x v="24"/>
    <n v="987"/>
    <n v="0.06"/>
    <x v="0"/>
    <x v="8"/>
    <m/>
    <m/>
    <m/>
    <m/>
  </r>
  <r>
    <x v="25"/>
    <s v="Jayden Luu"/>
    <x v="4"/>
    <x v="3"/>
    <x v="0"/>
    <x v="0"/>
    <s v="Asian"/>
    <n v="64"/>
    <x v="25"/>
    <n v="700"/>
    <n v="0.22"/>
    <x v="1"/>
    <x v="9"/>
    <m/>
    <m/>
    <m/>
    <m/>
  </r>
  <r>
    <x v="26"/>
    <s v="Brooks Richardson"/>
    <x v="4"/>
    <x v="5"/>
    <x v="3"/>
    <x v="0"/>
    <s v="Caucasian"/>
    <n v="58"/>
    <x v="26"/>
    <n v="805"/>
    <n v="0.22"/>
    <x v="0"/>
    <x v="3"/>
    <m/>
    <m/>
    <m/>
    <m/>
  </r>
  <r>
    <x v="27"/>
    <s v="Ivy Thompson"/>
    <x v="8"/>
    <x v="5"/>
    <x v="0"/>
    <x v="1"/>
    <s v="Caucasian"/>
    <n v="50"/>
    <x v="27"/>
    <n v="503"/>
    <n v="0.05"/>
    <x v="0"/>
    <x v="3"/>
    <m/>
    <m/>
    <m/>
    <m/>
  </r>
  <r>
    <x v="28"/>
    <s v="Peyton Wright"/>
    <x v="10"/>
    <x v="5"/>
    <x v="1"/>
    <x v="1"/>
    <s v="Black"/>
    <n v="41"/>
    <x v="28"/>
    <n v="511"/>
    <n v="0.1"/>
    <x v="0"/>
    <x v="1"/>
    <m/>
    <m/>
    <m/>
    <m/>
  </r>
  <r>
    <x v="29"/>
    <s v="Wyatt Dinh"/>
    <x v="7"/>
    <x v="2"/>
    <x v="3"/>
    <x v="0"/>
    <s v="Asian"/>
    <n v="50"/>
    <x v="29"/>
    <n v="773"/>
    <n v="0"/>
    <x v="1"/>
    <x v="2"/>
    <m/>
    <m/>
    <m/>
    <m/>
  </r>
  <r>
    <x v="30"/>
    <s v="Ruby Alexander"/>
    <x v="11"/>
    <x v="4"/>
    <x v="2"/>
    <x v="1"/>
    <s v="Caucasian"/>
    <n v="59"/>
    <x v="30"/>
    <n v="994"/>
    <n v="0.36"/>
    <x v="0"/>
    <x v="5"/>
    <m/>
    <m/>
    <m/>
    <m/>
  </r>
  <r>
    <x v="31"/>
    <s v="Axel Oh"/>
    <x v="5"/>
    <x v="1"/>
    <x v="1"/>
    <x v="0"/>
    <s v="Asian"/>
    <n v="26"/>
    <x v="31"/>
    <n v="527"/>
    <n v="0"/>
    <x v="1"/>
    <x v="7"/>
    <m/>
    <m/>
    <m/>
    <m/>
  </r>
  <r>
    <x v="32"/>
    <s v="Axel Ramirez"/>
    <x v="8"/>
    <x v="6"/>
    <x v="3"/>
    <x v="0"/>
    <s v="Latino"/>
    <n v="55"/>
    <x v="32"/>
    <n v="675"/>
    <n v="7.0000000000000007E-2"/>
    <x v="0"/>
    <x v="3"/>
    <m/>
    <m/>
    <m/>
    <m/>
  </r>
  <r>
    <x v="33"/>
    <s v="Liliana Chang"/>
    <x v="12"/>
    <x v="2"/>
    <x v="1"/>
    <x v="1"/>
    <s v="Asian"/>
    <n v="32"/>
    <x v="33"/>
    <n v="986"/>
    <n v="0"/>
    <x v="1"/>
    <x v="2"/>
    <m/>
    <m/>
    <m/>
    <m/>
  </r>
  <r>
    <x v="34"/>
    <s v="Leonardo Carter"/>
    <x v="15"/>
    <x v="6"/>
    <x v="3"/>
    <x v="0"/>
    <s v="Caucasian"/>
    <n v="50"/>
    <x v="34"/>
    <n v="936"/>
    <n v="0"/>
    <x v="0"/>
    <x v="4"/>
    <m/>
    <m/>
    <m/>
    <m/>
  </r>
  <r>
    <x v="35"/>
    <s v="Landon Gonzales"/>
    <x v="16"/>
    <x v="0"/>
    <x v="3"/>
    <x v="0"/>
    <s v="Latino"/>
    <n v="54"/>
    <x v="35"/>
    <n v="601"/>
    <n v="0"/>
    <x v="0"/>
    <x v="5"/>
    <m/>
    <m/>
    <m/>
    <m/>
  </r>
  <r>
    <x v="36"/>
    <s v="Amelia Dominguez"/>
    <x v="10"/>
    <x v="3"/>
    <x v="1"/>
    <x v="1"/>
    <s v="Latino"/>
    <n v="31"/>
    <x v="36"/>
    <n v="765"/>
    <n v="0.15"/>
    <x v="2"/>
    <x v="10"/>
    <m/>
    <m/>
    <m/>
    <m/>
  </r>
  <r>
    <x v="37"/>
    <s v="Silas Ross"/>
    <x v="1"/>
    <x v="5"/>
    <x v="2"/>
    <x v="0"/>
    <s v="Caucasian"/>
    <n v="47"/>
    <x v="37"/>
    <n v="605"/>
    <n v="0"/>
    <x v="0"/>
    <x v="4"/>
    <m/>
    <m/>
    <m/>
    <m/>
  </r>
  <r>
    <x v="38"/>
    <s v="Jeremiah Cheng"/>
    <x v="5"/>
    <x v="5"/>
    <x v="3"/>
    <x v="0"/>
    <s v="Asian"/>
    <n v="26"/>
    <x v="0"/>
    <n v="699"/>
    <n v="0"/>
    <x v="1"/>
    <x v="2"/>
    <m/>
    <m/>
    <m/>
    <m/>
  </r>
  <r>
    <x v="39"/>
    <s v="Chloe Chin"/>
    <x v="10"/>
    <x v="4"/>
    <x v="3"/>
    <x v="1"/>
    <s v="Asian"/>
    <n v="62"/>
    <x v="38"/>
    <n v="674"/>
    <n v="0.1"/>
    <x v="0"/>
    <x v="3"/>
    <m/>
    <m/>
    <m/>
    <m/>
  </r>
  <r>
    <x v="40"/>
    <s v="Ella Martinez"/>
    <x v="5"/>
    <x v="4"/>
    <x v="2"/>
    <x v="1"/>
    <s v="Latino"/>
    <n v="35"/>
    <x v="39"/>
    <n v="811"/>
    <n v="0"/>
    <x v="0"/>
    <x v="1"/>
    <m/>
    <m/>
    <m/>
    <m/>
  </r>
  <r>
    <x v="41"/>
    <s v="Gianna Jones"/>
    <x v="8"/>
    <x v="3"/>
    <x v="2"/>
    <x v="1"/>
    <s v="Caucasian"/>
    <n v="48"/>
    <x v="40"/>
    <n v="915"/>
    <n v="0.09"/>
    <x v="0"/>
    <x v="0"/>
    <m/>
    <m/>
    <m/>
    <m/>
  </r>
  <r>
    <x v="42"/>
    <s v="Austin Chow"/>
    <x v="11"/>
    <x v="3"/>
    <x v="0"/>
    <x v="0"/>
    <s v="Asian"/>
    <n v="35"/>
    <x v="41"/>
    <n v="981"/>
    <n v="0.32"/>
    <x v="1"/>
    <x v="6"/>
    <m/>
    <m/>
    <m/>
    <m/>
  </r>
  <r>
    <x v="43"/>
    <s v="Ella Chen"/>
    <x v="8"/>
    <x v="3"/>
    <x v="3"/>
    <x v="1"/>
    <s v="Asian"/>
    <n v="45"/>
    <x v="42"/>
    <n v="983"/>
    <n v="0.08"/>
    <x v="0"/>
    <x v="5"/>
    <m/>
    <m/>
    <m/>
    <m/>
  </r>
  <r>
    <x v="44"/>
    <s v="Ruby Kaur"/>
    <x v="16"/>
    <x v="0"/>
    <x v="2"/>
    <x v="1"/>
    <s v="Asian"/>
    <n v="26"/>
    <x v="43"/>
    <n v="722"/>
    <n v="0"/>
    <x v="1"/>
    <x v="9"/>
    <m/>
    <m/>
    <m/>
    <m/>
  </r>
  <r>
    <x v="45"/>
    <s v="Savannah Morales"/>
    <x v="6"/>
    <x v="5"/>
    <x v="1"/>
    <x v="1"/>
    <s v="Latino"/>
    <n v="48"/>
    <x v="44"/>
    <n v="799"/>
    <n v="0"/>
    <x v="0"/>
    <x v="1"/>
    <m/>
    <m/>
    <m/>
    <m/>
  </r>
  <r>
    <x v="46"/>
    <s v="Luca Powell"/>
    <x v="17"/>
    <x v="2"/>
    <x v="3"/>
    <x v="0"/>
    <s v="Caucasian"/>
    <n v="33"/>
    <x v="45"/>
    <n v="689"/>
    <n v="0"/>
    <x v="0"/>
    <x v="8"/>
    <m/>
    <m/>
    <m/>
    <m/>
  </r>
  <r>
    <x v="47"/>
    <s v="Parker Thao"/>
    <x v="6"/>
    <x v="1"/>
    <x v="1"/>
    <x v="0"/>
    <s v="Asian"/>
    <n v="55"/>
    <x v="46"/>
    <n v="599"/>
    <n v="0"/>
    <x v="1"/>
    <x v="6"/>
    <m/>
    <m/>
    <m/>
    <m/>
  </r>
  <r>
    <x v="48"/>
    <s v="Ryan Vo"/>
    <x v="18"/>
    <x v="2"/>
    <x v="2"/>
    <x v="0"/>
    <s v="Asian"/>
    <n v="38"/>
    <x v="47"/>
    <n v="784"/>
    <n v="0"/>
    <x v="0"/>
    <x v="5"/>
    <m/>
    <m/>
    <m/>
    <m/>
  </r>
  <r>
    <x v="49"/>
    <s v="Isabella Ngo"/>
    <x v="8"/>
    <x v="3"/>
    <x v="3"/>
    <x v="1"/>
    <s v="Asian"/>
    <n v="49"/>
    <x v="48"/>
    <n v="672"/>
    <n v="0.09"/>
    <x v="0"/>
    <x v="8"/>
    <m/>
    <m/>
    <m/>
    <m/>
  </r>
  <r>
    <x v="50"/>
    <s v="Leah Vega"/>
    <x v="18"/>
    <x v="2"/>
    <x v="1"/>
    <x v="1"/>
    <s v="Latino"/>
    <n v="52"/>
    <x v="49"/>
    <n v="987"/>
    <n v="0"/>
    <x v="0"/>
    <x v="8"/>
    <m/>
    <m/>
    <m/>
    <m/>
  </r>
  <r>
    <x v="51"/>
    <s v="Jaxson Liu"/>
    <x v="11"/>
    <x v="4"/>
    <x v="1"/>
    <x v="0"/>
    <s v="Asian"/>
    <n v="27"/>
    <x v="50"/>
    <n v="534"/>
    <n v="0.36"/>
    <x v="0"/>
    <x v="1"/>
    <m/>
    <m/>
    <m/>
    <m/>
  </r>
  <r>
    <x v="52"/>
    <s v="Santiago f Ross"/>
    <x v="19"/>
    <x v="2"/>
    <x v="3"/>
    <x v="0"/>
    <s v="Caucasian"/>
    <n v="34"/>
    <x v="51"/>
    <n v="842"/>
    <n v="0"/>
    <x v="0"/>
    <x v="0"/>
    <m/>
    <m/>
    <m/>
    <m/>
  </r>
  <r>
    <x v="53"/>
    <s v="Layla Bell"/>
    <x v="11"/>
    <x v="0"/>
    <x v="1"/>
    <x v="1"/>
    <s v="Caucasian"/>
    <n v="65"/>
    <x v="52"/>
    <n v="747"/>
    <n v="0.31"/>
    <x v="0"/>
    <x v="1"/>
    <m/>
    <m/>
    <m/>
    <m/>
  </r>
  <r>
    <x v="54"/>
    <s v="Bella Morales"/>
    <x v="4"/>
    <x v="1"/>
    <x v="3"/>
    <x v="1"/>
    <s v="Latino"/>
    <n v="38"/>
    <x v="53"/>
    <n v="791"/>
    <n v="0.24"/>
    <x v="0"/>
    <x v="4"/>
    <m/>
    <m/>
    <m/>
    <m/>
  </r>
  <r>
    <x v="55"/>
    <s v="Eliza Kang"/>
    <x v="20"/>
    <x v="2"/>
    <x v="0"/>
    <x v="1"/>
    <s v="Asian"/>
    <n v="63"/>
    <x v="54"/>
    <n v="531"/>
    <n v="0.05"/>
    <x v="0"/>
    <x v="5"/>
    <m/>
    <m/>
    <m/>
    <m/>
  </r>
  <r>
    <x v="56"/>
    <s v="Gabriel Reyes"/>
    <x v="8"/>
    <x v="1"/>
    <x v="1"/>
    <x v="0"/>
    <s v="Latino"/>
    <n v="42"/>
    <x v="55"/>
    <n v="937"/>
    <n v="0.08"/>
    <x v="2"/>
    <x v="11"/>
    <m/>
    <m/>
    <m/>
    <m/>
  </r>
  <r>
    <x v="57"/>
    <s v="Piper Garcia"/>
    <x v="10"/>
    <x v="1"/>
    <x v="2"/>
    <x v="1"/>
    <s v="Latino"/>
    <n v="60"/>
    <x v="56"/>
    <n v="910"/>
    <n v="0.12"/>
    <x v="2"/>
    <x v="11"/>
    <m/>
    <m/>
    <m/>
    <m/>
  </r>
  <r>
    <x v="58"/>
    <s v="Jacob Cheng"/>
    <x v="4"/>
    <x v="1"/>
    <x v="0"/>
    <x v="0"/>
    <s v="Asian"/>
    <n v="47"/>
    <x v="57"/>
    <n v="974"/>
    <n v="0.17"/>
    <x v="0"/>
    <x v="0"/>
    <m/>
    <m/>
    <m/>
    <m/>
  </r>
  <r>
    <x v="59"/>
    <s v="Nathan Hong"/>
    <x v="4"/>
    <x v="4"/>
    <x v="1"/>
    <x v="0"/>
    <s v="Asian"/>
    <n v="50"/>
    <x v="58"/>
    <n v="780"/>
    <n v="0.17"/>
    <x v="0"/>
    <x v="5"/>
    <m/>
    <m/>
    <m/>
    <m/>
  </r>
  <r>
    <x v="60"/>
    <s v="Chloe Kim"/>
    <x v="5"/>
    <x v="1"/>
    <x v="3"/>
    <x v="1"/>
    <s v="Asian"/>
    <n v="39"/>
    <x v="59"/>
    <n v="763"/>
    <n v="0"/>
    <x v="0"/>
    <x v="8"/>
    <m/>
    <m/>
    <m/>
    <m/>
  </r>
  <r>
    <x v="61"/>
    <s v="Isaac Guzman"/>
    <x v="14"/>
    <x v="1"/>
    <x v="1"/>
    <x v="0"/>
    <s v="Latino"/>
    <n v="46"/>
    <x v="60"/>
    <n v="612"/>
    <n v="0"/>
    <x v="0"/>
    <x v="5"/>
    <m/>
    <m/>
    <m/>
    <m/>
  </r>
  <r>
    <x v="62"/>
    <s v="Julian Ford"/>
    <x v="6"/>
    <x v="1"/>
    <x v="0"/>
    <x v="0"/>
    <s v="Caucasian"/>
    <n v="50"/>
    <x v="61"/>
    <n v="584"/>
    <n v="0"/>
    <x v="0"/>
    <x v="8"/>
    <m/>
    <m/>
    <m/>
    <m/>
  </r>
  <r>
    <x v="63"/>
    <s v="Kinsley Liang"/>
    <x v="21"/>
    <x v="0"/>
    <x v="0"/>
    <x v="1"/>
    <s v="Asian"/>
    <n v="55"/>
    <x v="62"/>
    <n v="622"/>
    <n v="0"/>
    <x v="1"/>
    <x v="2"/>
    <m/>
    <m/>
    <m/>
    <m/>
  </r>
  <r>
    <x v="64"/>
    <s v="Wesley Yu"/>
    <x v="10"/>
    <x v="1"/>
    <x v="3"/>
    <x v="0"/>
    <s v="Asian"/>
    <n v="43"/>
    <x v="63"/>
    <n v="995"/>
    <n v="0.12"/>
    <x v="0"/>
    <x v="3"/>
    <m/>
    <m/>
    <m/>
    <m/>
  </r>
  <r>
    <x v="65"/>
    <s v="Serenity Martin"/>
    <x v="5"/>
    <x v="4"/>
    <x v="0"/>
    <x v="1"/>
    <s v="Black"/>
    <n v="26"/>
    <x v="64"/>
    <n v="543"/>
    <n v="0"/>
    <x v="0"/>
    <x v="5"/>
    <m/>
    <m/>
    <m/>
    <m/>
  </r>
  <r>
    <x v="66"/>
    <s v="Ethan Sanchez"/>
    <x v="5"/>
    <x v="5"/>
    <x v="2"/>
    <x v="0"/>
    <s v="Latino"/>
    <n v="34"/>
    <x v="65"/>
    <n v="742"/>
    <n v="0"/>
    <x v="0"/>
    <x v="5"/>
    <m/>
    <m/>
    <m/>
    <m/>
  </r>
  <r>
    <x v="67"/>
    <s v="David Sanchez"/>
    <x v="4"/>
    <x v="1"/>
    <x v="3"/>
    <x v="0"/>
    <s v="Latino"/>
    <n v="38"/>
    <x v="66"/>
    <n v="674"/>
    <n v="0.27"/>
    <x v="2"/>
    <x v="10"/>
    <m/>
    <m/>
    <m/>
    <m/>
  </r>
  <r>
    <x v="68"/>
    <s v="Elias Hsu"/>
    <x v="5"/>
    <x v="5"/>
    <x v="3"/>
    <x v="0"/>
    <s v="Asian"/>
    <n v="35"/>
    <x v="67"/>
    <n v="740"/>
    <n v="0"/>
    <x v="1"/>
    <x v="7"/>
    <m/>
    <m/>
    <m/>
    <m/>
  </r>
  <r>
    <x v="69"/>
    <s v="Luca Phan"/>
    <x v="8"/>
    <x v="5"/>
    <x v="1"/>
    <x v="0"/>
    <s v="Asian"/>
    <n v="39"/>
    <x v="68"/>
    <n v="594"/>
    <n v="0.09"/>
    <x v="1"/>
    <x v="9"/>
    <m/>
    <m/>
    <m/>
    <m/>
  </r>
  <r>
    <x v="70"/>
    <s v="Olivia Xi"/>
    <x v="8"/>
    <x v="1"/>
    <x v="3"/>
    <x v="1"/>
    <s v="Asian"/>
    <n v="26"/>
    <x v="69"/>
    <n v="586"/>
    <n v="0.06"/>
    <x v="0"/>
    <x v="1"/>
    <m/>
    <m/>
    <m/>
    <m/>
  </r>
  <r>
    <x v="71"/>
    <s v="Alice Luu"/>
    <x v="7"/>
    <x v="2"/>
    <x v="2"/>
    <x v="1"/>
    <s v="Asian"/>
    <n v="60"/>
    <x v="70"/>
    <n v="911"/>
    <n v="0"/>
    <x v="0"/>
    <x v="0"/>
    <m/>
    <m/>
    <m/>
    <m/>
  </r>
  <r>
    <x v="72"/>
    <s v="Leonardo Ng"/>
    <x v="1"/>
    <x v="5"/>
    <x v="1"/>
    <x v="0"/>
    <s v="Asian"/>
    <n v="32"/>
    <x v="71"/>
    <n v="853"/>
    <n v="0"/>
    <x v="1"/>
    <x v="7"/>
    <m/>
    <m/>
    <m/>
    <m/>
  </r>
  <r>
    <x v="73"/>
    <s v="Peyton Edwards"/>
    <x v="6"/>
    <x v="4"/>
    <x v="0"/>
    <x v="1"/>
    <s v="Caucasian"/>
    <n v="65"/>
    <x v="72"/>
    <n v="643"/>
    <n v="0"/>
    <x v="0"/>
    <x v="0"/>
    <m/>
    <m/>
    <m/>
    <m/>
  </r>
  <r>
    <x v="74"/>
    <s v="Axel Patel"/>
    <x v="5"/>
    <x v="1"/>
    <x v="2"/>
    <x v="0"/>
    <s v="Asian"/>
    <n v="27"/>
    <x v="73"/>
    <n v="713"/>
    <n v="0"/>
    <x v="0"/>
    <x v="8"/>
    <m/>
    <m/>
    <m/>
    <m/>
  </r>
  <r>
    <x v="75"/>
    <s v="Eva Chavez"/>
    <x v="3"/>
    <x v="2"/>
    <x v="3"/>
    <x v="1"/>
    <s v="Latino"/>
    <n v="63"/>
    <x v="74"/>
    <n v="855"/>
    <n v="0"/>
    <x v="2"/>
    <x v="11"/>
    <m/>
    <m/>
    <m/>
    <m/>
  </r>
  <r>
    <x v="76"/>
    <s v="Savannah Lee"/>
    <x v="8"/>
    <x v="6"/>
    <x v="2"/>
    <x v="1"/>
    <s v="Asian"/>
    <n v="51"/>
    <x v="75"/>
    <n v="724"/>
    <n v="0.1"/>
    <x v="1"/>
    <x v="9"/>
    <m/>
    <m/>
    <m/>
    <m/>
  </r>
  <r>
    <x v="77"/>
    <s v="Mia Grant"/>
    <x v="22"/>
    <x v="2"/>
    <x v="1"/>
    <x v="1"/>
    <s v="Caucasian"/>
    <n v="43"/>
    <x v="76"/>
    <n v="751"/>
    <n v="0"/>
    <x v="0"/>
    <x v="0"/>
    <m/>
    <m/>
    <m/>
    <m/>
  </r>
  <r>
    <x v="78"/>
    <s v="Eli Richardson"/>
    <x v="10"/>
    <x v="5"/>
    <x v="3"/>
    <x v="0"/>
    <s v="Black"/>
    <n v="31"/>
    <x v="77"/>
    <n v="910"/>
    <n v="0.14000000000000001"/>
    <x v="0"/>
    <x v="5"/>
    <m/>
    <m/>
    <m/>
    <m/>
  </r>
  <r>
    <x v="79"/>
    <s v="Eloise Perry"/>
    <x v="23"/>
    <x v="6"/>
    <x v="2"/>
    <x v="1"/>
    <s v="Caucasian"/>
    <n v="26"/>
    <x v="78"/>
    <n v="516"/>
    <n v="0"/>
    <x v="0"/>
    <x v="1"/>
    <m/>
    <m/>
    <m/>
    <m/>
  </r>
  <r>
    <x v="80"/>
    <s v="Ian Cheng"/>
    <x v="10"/>
    <x v="1"/>
    <x v="3"/>
    <x v="0"/>
    <s v="Asian"/>
    <n v="46"/>
    <x v="79"/>
    <n v="596"/>
    <n v="0.14000000000000001"/>
    <x v="0"/>
    <x v="5"/>
    <m/>
    <m/>
    <m/>
    <m/>
  </r>
  <r>
    <x v="81"/>
    <s v="Penelope Chan"/>
    <x v="6"/>
    <x v="3"/>
    <x v="0"/>
    <x v="1"/>
    <s v="Asian"/>
    <n v="59"/>
    <x v="80"/>
    <n v="921"/>
    <n v="0"/>
    <x v="1"/>
    <x v="2"/>
    <m/>
    <m/>
    <m/>
    <m/>
  </r>
  <r>
    <x v="82"/>
    <s v="Sofia Vasquez"/>
    <x v="4"/>
    <x v="1"/>
    <x v="2"/>
    <x v="1"/>
    <s v="Latino"/>
    <n v="52"/>
    <x v="81"/>
    <n v="957"/>
    <n v="0.24"/>
    <x v="2"/>
    <x v="11"/>
    <m/>
    <m/>
    <m/>
    <m/>
  </r>
  <r>
    <x v="83"/>
    <s v="Anthony Baker"/>
    <x v="22"/>
    <x v="2"/>
    <x v="0"/>
    <x v="0"/>
    <s v="Caucasian"/>
    <n v="31"/>
    <x v="82"/>
    <n v="693"/>
    <n v="0"/>
    <x v="0"/>
    <x v="5"/>
    <m/>
    <m/>
    <m/>
    <m/>
  </r>
  <r>
    <x v="84"/>
    <s v="Lucas Luong"/>
    <x v="1"/>
    <x v="5"/>
    <x v="3"/>
    <x v="0"/>
    <s v="Asian"/>
    <n v="42"/>
    <x v="83"/>
    <n v="906"/>
    <n v="0"/>
    <x v="1"/>
    <x v="7"/>
    <m/>
    <m/>
    <m/>
    <m/>
  </r>
  <r>
    <x v="85"/>
    <s v="Xavier Patel"/>
    <x v="4"/>
    <x v="5"/>
    <x v="3"/>
    <x v="0"/>
    <s v="Asian"/>
    <n v="53"/>
    <x v="84"/>
    <n v="753"/>
    <n v="0.16"/>
    <x v="0"/>
    <x v="0"/>
    <m/>
    <m/>
    <m/>
    <m/>
  </r>
  <r>
    <x v="86"/>
    <s v="Robert Soto"/>
    <x v="24"/>
    <x v="6"/>
    <x v="2"/>
    <x v="0"/>
    <s v="Latino"/>
    <n v="47"/>
    <x v="85"/>
    <n v="513"/>
    <n v="0"/>
    <x v="2"/>
    <x v="10"/>
    <m/>
    <m/>
    <m/>
    <m/>
  </r>
  <r>
    <x v="87"/>
    <s v="Nevaeh Jiang"/>
    <x v="10"/>
    <x v="5"/>
    <x v="1"/>
    <x v="1"/>
    <s v="Asian"/>
    <n v="45"/>
    <x v="86"/>
    <n v="707"/>
    <n v="0.12"/>
    <x v="1"/>
    <x v="7"/>
    <m/>
    <m/>
    <m/>
    <m/>
  </r>
  <r>
    <x v="88"/>
    <s v="Chloe Reyes"/>
    <x v="4"/>
    <x v="6"/>
    <x v="3"/>
    <x v="1"/>
    <s v="Latino"/>
    <n v="45"/>
    <x v="87"/>
    <n v="890"/>
    <n v="0.17"/>
    <x v="0"/>
    <x v="5"/>
    <m/>
    <m/>
    <m/>
    <m/>
  </r>
  <r>
    <x v="89"/>
    <s v="Lucy Edwards"/>
    <x v="4"/>
    <x v="6"/>
    <x v="3"/>
    <x v="1"/>
    <s v="Black"/>
    <n v="33"/>
    <x v="88"/>
    <n v="784"/>
    <n v="0.21"/>
    <x v="0"/>
    <x v="0"/>
    <m/>
    <m/>
    <m/>
    <m/>
  </r>
  <r>
    <x v="90"/>
    <s v="Luna Edwards"/>
    <x v="8"/>
    <x v="1"/>
    <x v="4"/>
    <x v="1"/>
    <s v="Black"/>
    <n v="42"/>
    <x v="89"/>
    <n v="781"/>
    <n v="0.09"/>
    <x v="0"/>
    <x v="3"/>
    <m/>
    <m/>
    <m/>
    <m/>
  </r>
  <r>
    <x v="91"/>
    <s v="Stella Daniels"/>
    <x v="18"/>
    <x v="2"/>
    <x v="0"/>
    <x v="1"/>
    <s v="Black"/>
    <n v="37"/>
    <x v="90"/>
    <n v="983"/>
    <n v="0"/>
    <x v="0"/>
    <x v="0"/>
    <m/>
    <m/>
    <m/>
    <m/>
  </r>
  <r>
    <x v="92"/>
    <s v="Ayla Ma"/>
    <x v="8"/>
    <x v="5"/>
    <x v="1"/>
    <x v="1"/>
    <s v="Asian"/>
    <n v="27"/>
    <x v="91"/>
    <n v="728"/>
    <n v="7.0000000000000007E-2"/>
    <x v="1"/>
    <x v="2"/>
    <m/>
    <m/>
    <m/>
    <m/>
  </r>
  <r>
    <x v="93"/>
    <s v="Matthew Avila"/>
    <x v="20"/>
    <x v="2"/>
    <x v="0"/>
    <x v="0"/>
    <s v="Latino"/>
    <n v="55"/>
    <x v="92"/>
    <n v="536"/>
    <n v="0.08"/>
    <x v="2"/>
    <x v="11"/>
    <m/>
    <m/>
    <m/>
    <m/>
  </r>
  <r>
    <x v="94"/>
    <s v="Gianna Lim"/>
    <x v="1"/>
    <x v="3"/>
    <x v="2"/>
    <x v="1"/>
    <s v="Asian"/>
    <n v="46"/>
    <x v="93"/>
    <n v="1000"/>
    <n v="0"/>
    <x v="1"/>
    <x v="6"/>
    <m/>
    <m/>
    <m/>
    <m/>
  </r>
  <r>
    <x v="95"/>
    <s v="Joseph Tan"/>
    <x v="13"/>
    <x v="2"/>
    <x v="2"/>
    <x v="0"/>
    <s v="Asian"/>
    <n v="37"/>
    <x v="94"/>
    <n v="866"/>
    <n v="0"/>
    <x v="1"/>
    <x v="2"/>
    <m/>
    <m/>
    <m/>
    <m/>
  </r>
  <r>
    <x v="96"/>
    <s v="Connor Lai"/>
    <x v="25"/>
    <x v="0"/>
    <x v="1"/>
    <x v="0"/>
    <s v="Asian"/>
    <n v="32"/>
    <x v="95"/>
    <n v="793"/>
    <n v="0.12"/>
    <x v="0"/>
    <x v="1"/>
    <m/>
    <m/>
    <m/>
    <m/>
  </r>
  <r>
    <x v="97"/>
    <s v="Ava Owens"/>
    <x v="6"/>
    <x v="4"/>
    <x v="3"/>
    <x v="1"/>
    <s v="Caucasian"/>
    <n v="28"/>
    <x v="96"/>
    <n v="585"/>
    <n v="0"/>
    <x v="0"/>
    <x v="3"/>
    <m/>
    <m/>
    <m/>
    <m/>
  </r>
  <r>
    <x v="98"/>
    <s v="Dylan Aguilar"/>
    <x v="4"/>
    <x v="0"/>
    <x v="1"/>
    <x v="0"/>
    <s v="Latino"/>
    <n v="49"/>
    <x v="97"/>
    <n v="556"/>
    <n v="0.27"/>
    <x v="2"/>
    <x v="11"/>
    <m/>
    <m/>
    <m/>
    <m/>
  </r>
  <r>
    <x v="99"/>
    <s v="Leah Zheng"/>
    <x v="4"/>
    <x v="0"/>
    <x v="1"/>
    <x v="1"/>
    <s v="Asian"/>
    <n v="52"/>
    <x v="98"/>
    <n v="794"/>
    <n v="0.23"/>
    <x v="1"/>
    <x v="7"/>
    <m/>
    <m/>
    <m/>
    <m/>
  </r>
  <r>
    <x v="100"/>
    <s v="Jade Pham"/>
    <x v="1"/>
    <x v="3"/>
    <x v="0"/>
    <x v="1"/>
    <s v="Asian"/>
    <n v="61"/>
    <x v="99"/>
    <n v="734"/>
    <n v="0"/>
    <x v="1"/>
    <x v="2"/>
    <m/>
    <m/>
    <m/>
    <m/>
  </r>
  <r>
    <x v="101"/>
    <s v="Theodore Bui"/>
    <x v="11"/>
    <x v="1"/>
    <x v="3"/>
    <x v="0"/>
    <s v="Asian"/>
    <n v="53"/>
    <x v="100"/>
    <n v="680"/>
    <n v="0.38"/>
    <x v="1"/>
    <x v="9"/>
    <m/>
    <m/>
    <m/>
    <m/>
  </r>
  <r>
    <x v="102"/>
    <s v="Asher Chan"/>
    <x v="23"/>
    <x v="6"/>
    <x v="1"/>
    <x v="0"/>
    <s v="Asian"/>
    <n v="40"/>
    <x v="101"/>
    <n v="980"/>
    <n v="0"/>
    <x v="1"/>
    <x v="2"/>
    <m/>
    <m/>
    <m/>
    <m/>
  </r>
  <r>
    <x v="103"/>
    <s v="Ezekiel Brown"/>
    <x v="8"/>
    <x v="4"/>
    <x v="1"/>
    <x v="0"/>
    <s v="Caucasian"/>
    <n v="27"/>
    <x v="102"/>
    <n v="928"/>
    <n v="0.08"/>
    <x v="0"/>
    <x v="8"/>
    <m/>
    <m/>
    <m/>
    <m/>
  </r>
  <r>
    <x v="104"/>
    <s v="Peyton Allen"/>
    <x v="8"/>
    <x v="5"/>
    <x v="3"/>
    <x v="1"/>
    <s v="Caucasian"/>
    <n v="26"/>
    <x v="103"/>
    <n v="700"/>
    <n v="0.05"/>
    <x v="0"/>
    <x v="1"/>
    <m/>
    <m/>
    <m/>
    <m/>
  </r>
  <r>
    <x v="105"/>
    <s v="Parker Joseph"/>
    <x v="9"/>
    <x v="2"/>
    <x v="3"/>
    <x v="0"/>
    <s v="Caucasian"/>
    <n v="53"/>
    <x v="104"/>
    <n v="521"/>
    <n v="0"/>
    <x v="0"/>
    <x v="3"/>
    <m/>
    <m/>
    <m/>
    <m/>
  </r>
  <r>
    <x v="106"/>
    <s v="Kayden Ortiz"/>
    <x v="10"/>
    <x v="3"/>
    <x v="3"/>
    <x v="0"/>
    <s v="Latino"/>
    <n v="33"/>
    <x v="105"/>
    <n v="821"/>
    <n v="0.15"/>
    <x v="2"/>
    <x v="12"/>
    <m/>
    <m/>
    <m/>
    <m/>
  </r>
  <r>
    <x v="107"/>
    <s v="Lillian Desai"/>
    <x v="26"/>
    <x v="0"/>
    <x v="0"/>
    <x v="1"/>
    <s v="Asian"/>
    <n v="27"/>
    <x v="106"/>
    <n v="582"/>
    <n v="0"/>
    <x v="1"/>
    <x v="7"/>
    <m/>
    <m/>
    <m/>
    <m/>
  </r>
  <r>
    <x v="108"/>
    <s v="Avery Gutierrez"/>
    <x v="11"/>
    <x v="5"/>
    <x v="1"/>
    <x v="1"/>
    <s v="Latino"/>
    <n v="56"/>
    <x v="107"/>
    <n v="671"/>
    <n v="0.38"/>
    <x v="0"/>
    <x v="5"/>
    <m/>
    <m/>
    <m/>
    <m/>
  </r>
  <r>
    <x v="109"/>
    <s v="Caroline Sandoval"/>
    <x v="1"/>
    <x v="1"/>
    <x v="1"/>
    <x v="1"/>
    <s v="Latino"/>
    <n v="36"/>
    <x v="108"/>
    <n v="526"/>
    <n v="0"/>
    <x v="2"/>
    <x v="11"/>
    <m/>
    <m/>
    <m/>
    <m/>
  </r>
  <r>
    <x v="110"/>
    <s v="Hailey Lim"/>
    <x v="4"/>
    <x v="5"/>
    <x v="1"/>
    <x v="1"/>
    <s v="Asian"/>
    <n v="47"/>
    <x v="109"/>
    <n v="892"/>
    <n v="0.17"/>
    <x v="1"/>
    <x v="6"/>
    <m/>
    <m/>
    <m/>
    <m/>
  </r>
  <r>
    <x v="111"/>
    <s v="Roman Liang"/>
    <x v="5"/>
    <x v="1"/>
    <x v="0"/>
    <x v="0"/>
    <s v="Asian"/>
    <n v="28"/>
    <x v="110"/>
    <n v="948"/>
    <n v="0"/>
    <x v="1"/>
    <x v="6"/>
    <m/>
    <m/>
    <m/>
    <m/>
  </r>
  <r>
    <x v="112"/>
    <s v="Elias Rojas"/>
    <x v="14"/>
    <x v="1"/>
    <x v="0"/>
    <x v="0"/>
    <s v="Latino"/>
    <n v="30"/>
    <x v="111"/>
    <n v="817"/>
    <n v="0"/>
    <x v="0"/>
    <x v="1"/>
    <m/>
    <m/>
    <m/>
    <m/>
  </r>
  <r>
    <x v="113"/>
    <s v="Quinn Lai"/>
    <x v="9"/>
    <x v="2"/>
    <x v="2"/>
    <x v="1"/>
    <s v="Asian"/>
    <n v="58"/>
    <x v="112"/>
    <n v="516"/>
    <n v="0"/>
    <x v="0"/>
    <x v="5"/>
    <m/>
    <m/>
    <m/>
    <m/>
  </r>
  <r>
    <x v="114"/>
    <s v="Clara Le"/>
    <x v="12"/>
    <x v="2"/>
    <x v="1"/>
    <x v="1"/>
    <s v="Asian"/>
    <n v="56"/>
    <x v="113"/>
    <n v="925"/>
    <n v="0"/>
    <x v="1"/>
    <x v="9"/>
    <m/>
    <m/>
    <m/>
    <m/>
  </r>
  <r>
    <x v="115"/>
    <s v="Chloe Yoon"/>
    <x v="2"/>
    <x v="2"/>
    <x v="1"/>
    <x v="1"/>
    <s v="Asian"/>
    <n v="65"/>
    <x v="114"/>
    <n v="889"/>
    <n v="0"/>
    <x v="0"/>
    <x v="3"/>
    <m/>
    <m/>
    <m/>
    <m/>
  </r>
  <r>
    <x v="116"/>
    <s v="Abigail Simmons"/>
    <x v="10"/>
    <x v="2"/>
    <x v="3"/>
    <x v="1"/>
    <s v="Caucasian"/>
    <n v="29"/>
    <x v="115"/>
    <n v="799"/>
    <n v="0.15"/>
    <x v="0"/>
    <x v="8"/>
    <m/>
    <m/>
    <m/>
    <m/>
  </r>
  <r>
    <x v="117"/>
    <s v="Ayla Espinoza"/>
    <x v="4"/>
    <x v="6"/>
    <x v="2"/>
    <x v="1"/>
    <s v="Latino"/>
    <n v="60"/>
    <x v="116"/>
    <n v="533"/>
    <n v="0.26"/>
    <x v="2"/>
    <x v="10"/>
    <m/>
    <m/>
    <m/>
    <m/>
  </r>
  <r>
    <x v="118"/>
    <s v="Nova Lin"/>
    <x v="11"/>
    <x v="1"/>
    <x v="3"/>
    <x v="1"/>
    <s v="Asian"/>
    <n v="31"/>
    <x v="117"/>
    <n v="678"/>
    <n v="0.32"/>
    <x v="0"/>
    <x v="4"/>
    <m/>
    <m/>
    <m/>
    <m/>
  </r>
  <r>
    <x v="119"/>
    <s v="Sadie Singh"/>
    <x v="4"/>
    <x v="0"/>
    <x v="3"/>
    <x v="1"/>
    <s v="Asian"/>
    <n v="45"/>
    <x v="118"/>
    <n v="911"/>
    <n v="0.26"/>
    <x v="0"/>
    <x v="0"/>
    <m/>
    <m/>
    <m/>
    <m/>
  </r>
  <r>
    <x v="120"/>
    <s v="Aaron Powell"/>
    <x v="19"/>
    <x v="2"/>
    <x v="2"/>
    <x v="0"/>
    <s v="Black"/>
    <n v="30"/>
    <x v="119"/>
    <n v="966"/>
    <n v="0"/>
    <x v="0"/>
    <x v="1"/>
    <m/>
    <m/>
    <m/>
    <m/>
  </r>
  <r>
    <x v="121"/>
    <s v="Jameson Vargas"/>
    <x v="4"/>
    <x v="6"/>
    <x v="3"/>
    <x v="0"/>
    <s v="Latino"/>
    <n v="36"/>
    <x v="120"/>
    <n v="749"/>
    <n v="0.2"/>
    <x v="2"/>
    <x v="10"/>
    <m/>
    <m/>
    <m/>
    <m/>
  </r>
  <r>
    <x v="122"/>
    <s v="Logan Young"/>
    <x v="11"/>
    <x v="2"/>
    <x v="1"/>
    <x v="0"/>
    <s v="Black"/>
    <n v="39"/>
    <x v="121"/>
    <n v="868"/>
    <n v="0.33"/>
    <x v="0"/>
    <x v="3"/>
    <m/>
    <m/>
    <m/>
    <m/>
  </r>
  <r>
    <x v="123"/>
    <s v="Wyatt Cheung"/>
    <x v="6"/>
    <x v="1"/>
    <x v="3"/>
    <x v="0"/>
    <s v="Asian"/>
    <n v="44"/>
    <x v="122"/>
    <n v="977"/>
    <n v="0"/>
    <x v="1"/>
    <x v="9"/>
    <m/>
    <m/>
    <m/>
    <m/>
  </r>
  <r>
    <x v="124"/>
    <s v="Lucas Zhu"/>
    <x v="8"/>
    <x v="2"/>
    <x v="0"/>
    <x v="0"/>
    <s v="Asian"/>
    <n v="53"/>
    <x v="123"/>
    <n v="973"/>
    <n v="0.08"/>
    <x v="1"/>
    <x v="9"/>
    <m/>
    <m/>
    <m/>
    <m/>
  </r>
  <r>
    <x v="125"/>
    <s v="Emily Hong"/>
    <x v="17"/>
    <x v="2"/>
    <x v="3"/>
    <x v="1"/>
    <s v="Asian"/>
    <n v="46"/>
    <x v="124"/>
    <n v="536"/>
    <n v="0"/>
    <x v="1"/>
    <x v="9"/>
    <m/>
    <m/>
    <m/>
    <m/>
  </r>
  <r>
    <x v="126"/>
    <s v="Luke Ramos"/>
    <x v="14"/>
    <x v="1"/>
    <x v="1"/>
    <x v="0"/>
    <s v="Latino"/>
    <n v="30"/>
    <x v="125"/>
    <n v="822"/>
    <n v="0"/>
    <x v="2"/>
    <x v="12"/>
    <m/>
    <m/>
    <m/>
    <m/>
  </r>
  <r>
    <x v="127"/>
    <s v="Maya Gupta"/>
    <x v="26"/>
    <x v="0"/>
    <x v="1"/>
    <x v="1"/>
    <s v="Asian"/>
    <n v="28"/>
    <x v="126"/>
    <n v="707"/>
    <n v="0"/>
    <x v="1"/>
    <x v="9"/>
    <m/>
    <m/>
    <m/>
    <m/>
  </r>
  <r>
    <x v="128"/>
    <s v="Eliana Ha"/>
    <x v="1"/>
    <x v="3"/>
    <x v="3"/>
    <x v="1"/>
    <s v="Asian"/>
    <n v="35"/>
    <x v="127"/>
    <n v="564"/>
    <n v="0"/>
    <x v="1"/>
    <x v="7"/>
    <m/>
    <m/>
    <m/>
    <m/>
  </r>
  <r>
    <x v="129"/>
    <s v="Lillian Cheng"/>
    <x v="6"/>
    <x v="4"/>
    <x v="2"/>
    <x v="1"/>
    <s v="Asian"/>
    <n v="58"/>
    <x v="128"/>
    <n v="866"/>
    <n v="0"/>
    <x v="1"/>
    <x v="7"/>
    <m/>
    <m/>
    <m/>
    <m/>
  </r>
  <r>
    <x v="130"/>
    <s v="Alexander Pena"/>
    <x v="5"/>
    <x v="1"/>
    <x v="3"/>
    <x v="0"/>
    <s v="Latino"/>
    <n v="47"/>
    <x v="129"/>
    <n v="758"/>
    <n v="0"/>
    <x v="0"/>
    <x v="1"/>
    <m/>
    <m/>
    <m/>
    <m/>
  </r>
  <r>
    <x v="131"/>
    <s v="Leonardo Mai"/>
    <x v="5"/>
    <x v="5"/>
    <x v="3"/>
    <x v="0"/>
    <s v="Asian"/>
    <n v="43"/>
    <x v="130"/>
    <n v="642"/>
    <n v="0"/>
    <x v="1"/>
    <x v="7"/>
    <m/>
    <m/>
    <m/>
    <m/>
  </r>
  <r>
    <x v="132"/>
    <s v="Jack Phillips"/>
    <x v="6"/>
    <x v="4"/>
    <x v="0"/>
    <x v="0"/>
    <s v="Black"/>
    <n v="47"/>
    <x v="131"/>
    <n v="997"/>
    <n v="0"/>
    <x v="0"/>
    <x v="5"/>
    <m/>
    <m/>
    <m/>
    <m/>
  </r>
  <r>
    <x v="133"/>
    <s v="Scarlett Delgado"/>
    <x v="18"/>
    <x v="2"/>
    <x v="2"/>
    <x v="1"/>
    <s v="Latino"/>
    <n v="57"/>
    <x v="132"/>
    <n v="970"/>
    <n v="0"/>
    <x v="2"/>
    <x v="10"/>
    <m/>
    <m/>
    <m/>
    <m/>
  </r>
  <r>
    <x v="134"/>
    <s v="Jack Rogers"/>
    <x v="9"/>
    <x v="2"/>
    <x v="1"/>
    <x v="0"/>
    <s v="Black"/>
    <n v="47"/>
    <x v="133"/>
    <n v="598"/>
    <n v="0"/>
    <x v="0"/>
    <x v="5"/>
    <m/>
    <m/>
    <m/>
    <m/>
  </r>
  <r>
    <x v="135"/>
    <s v="Violet Huynh"/>
    <x v="8"/>
    <x v="1"/>
    <x v="2"/>
    <x v="1"/>
    <s v="Asian"/>
    <n v="50"/>
    <x v="134"/>
    <n v="593"/>
    <n v="0.1"/>
    <x v="1"/>
    <x v="2"/>
    <m/>
    <m/>
    <m/>
    <m/>
  </r>
  <r>
    <x v="136"/>
    <s v="Victoria Park"/>
    <x v="1"/>
    <x v="5"/>
    <x v="2"/>
    <x v="1"/>
    <s v="Asian"/>
    <n v="27"/>
    <x v="135"/>
    <n v="906"/>
    <n v="0"/>
    <x v="0"/>
    <x v="1"/>
    <m/>
    <m/>
    <m/>
    <m/>
  </r>
  <r>
    <x v="137"/>
    <s v="Elizabeth Rodriguez"/>
    <x v="10"/>
    <x v="3"/>
    <x v="1"/>
    <x v="1"/>
    <s v="Latino"/>
    <n v="26"/>
    <x v="136"/>
    <n v="811"/>
    <n v="0.13"/>
    <x v="2"/>
    <x v="11"/>
    <m/>
    <m/>
    <m/>
    <m/>
  </r>
  <r>
    <x v="138"/>
    <s v="Samuel Kumar"/>
    <x v="27"/>
    <x v="2"/>
    <x v="1"/>
    <x v="0"/>
    <s v="Asian"/>
    <n v="43"/>
    <x v="137"/>
    <n v="566"/>
    <n v="0"/>
    <x v="1"/>
    <x v="7"/>
    <m/>
    <m/>
    <m/>
    <m/>
  </r>
  <r>
    <x v="139"/>
    <s v="Zoe Maldonado"/>
    <x v="11"/>
    <x v="3"/>
    <x v="1"/>
    <x v="1"/>
    <s v="Latino"/>
    <n v="49"/>
    <x v="138"/>
    <n v="900"/>
    <n v="0.34"/>
    <x v="2"/>
    <x v="11"/>
    <m/>
    <m/>
    <m/>
    <m/>
  </r>
  <r>
    <x v="140"/>
    <s v="Natalia Richardson"/>
    <x v="10"/>
    <x v="1"/>
    <x v="2"/>
    <x v="1"/>
    <s v="Caucasian"/>
    <n v="36"/>
    <x v="139"/>
    <n v="528"/>
    <n v="0.1"/>
    <x v="0"/>
    <x v="0"/>
    <m/>
    <m/>
    <m/>
    <m/>
  </r>
  <r>
    <x v="141"/>
    <s v="Madeline Contreras"/>
    <x v="1"/>
    <x v="3"/>
    <x v="1"/>
    <x v="1"/>
    <s v="Latino"/>
    <n v="51"/>
    <x v="140"/>
    <n v="991"/>
    <n v="0"/>
    <x v="2"/>
    <x v="11"/>
    <m/>
    <m/>
    <m/>
    <m/>
  </r>
  <r>
    <x v="142"/>
    <s v="Raelynn Espinoza"/>
    <x v="1"/>
    <x v="3"/>
    <x v="1"/>
    <x v="1"/>
    <s v="Latino"/>
    <n v="46"/>
    <x v="141"/>
    <n v="762"/>
    <n v="0"/>
    <x v="2"/>
    <x v="12"/>
    <m/>
    <m/>
    <m/>
    <m/>
  </r>
  <r>
    <x v="143"/>
    <s v="Noah Rojas"/>
    <x v="6"/>
    <x v="4"/>
    <x v="0"/>
    <x v="0"/>
    <s v="Latino"/>
    <n v="37"/>
    <x v="142"/>
    <n v="894"/>
    <n v="0"/>
    <x v="0"/>
    <x v="1"/>
    <m/>
    <m/>
    <m/>
    <m/>
  </r>
  <r>
    <x v="144"/>
    <s v="Jack Ramos"/>
    <x v="5"/>
    <x v="4"/>
    <x v="0"/>
    <x v="0"/>
    <s v="Latino"/>
    <n v="43"/>
    <x v="143"/>
    <n v="630"/>
    <n v="0"/>
    <x v="2"/>
    <x v="12"/>
    <m/>
    <m/>
    <m/>
    <m/>
  </r>
  <r>
    <x v="145"/>
    <s v="Riley King"/>
    <x v="4"/>
    <x v="5"/>
    <x v="3"/>
    <x v="1"/>
    <s v="Black"/>
    <n v="53"/>
    <x v="144"/>
    <n v="589"/>
    <n v="0.15"/>
    <x v="0"/>
    <x v="0"/>
    <m/>
    <m/>
    <m/>
    <m/>
  </r>
  <r>
    <x v="146"/>
    <s v="Naomi Lee"/>
    <x v="7"/>
    <x v="2"/>
    <x v="2"/>
    <x v="1"/>
    <s v="Asian"/>
    <n v="58"/>
    <x v="145"/>
    <n v="642"/>
    <n v="0"/>
    <x v="1"/>
    <x v="9"/>
    <m/>
    <m/>
    <m/>
    <m/>
  </r>
  <r>
    <x v="147"/>
    <s v="Caleb Jones"/>
    <x v="8"/>
    <x v="5"/>
    <x v="1"/>
    <x v="0"/>
    <s v="Caucasian"/>
    <n v="57"/>
    <x v="146"/>
    <n v="927"/>
    <n v="0.08"/>
    <x v="0"/>
    <x v="8"/>
    <m/>
    <m/>
    <m/>
    <m/>
  </r>
  <r>
    <x v="148"/>
    <s v="Peyton Alvarado"/>
    <x v="12"/>
    <x v="2"/>
    <x v="0"/>
    <x v="1"/>
    <s v="Latino"/>
    <n v="31"/>
    <x v="147"/>
    <n v="889"/>
    <n v="0"/>
    <x v="2"/>
    <x v="10"/>
    <m/>
    <m/>
    <m/>
    <m/>
  </r>
  <r>
    <x v="149"/>
    <s v="Luca Liu"/>
    <x v="14"/>
    <x v="1"/>
    <x v="0"/>
    <x v="0"/>
    <s v="Asian"/>
    <n v="40"/>
    <x v="148"/>
    <n v="974"/>
    <n v="0"/>
    <x v="1"/>
    <x v="6"/>
    <m/>
    <m/>
    <m/>
    <m/>
  </r>
  <r>
    <x v="150"/>
    <s v="Christian Johnson"/>
    <x v="28"/>
    <x v="2"/>
    <x v="2"/>
    <x v="0"/>
    <s v="Black"/>
    <n v="47"/>
    <x v="149"/>
    <n v="537"/>
    <n v="0"/>
    <x v="0"/>
    <x v="8"/>
    <m/>
    <m/>
    <m/>
    <m/>
  </r>
  <r>
    <x v="151"/>
    <s v="Kinsley Gonzales"/>
    <x v="9"/>
    <x v="2"/>
    <x v="0"/>
    <x v="1"/>
    <s v="Latino"/>
    <n v="51"/>
    <x v="150"/>
    <n v="500"/>
    <n v="0"/>
    <x v="2"/>
    <x v="10"/>
    <m/>
    <m/>
    <m/>
    <m/>
  </r>
  <r>
    <x v="152"/>
    <s v="Hunter Yoon"/>
    <x v="2"/>
    <x v="2"/>
    <x v="2"/>
    <x v="0"/>
    <s v="Asian"/>
    <n v="57"/>
    <x v="151"/>
    <n v="881"/>
    <n v="0"/>
    <x v="1"/>
    <x v="6"/>
    <m/>
    <m/>
    <m/>
    <m/>
  </r>
  <r>
    <x v="153"/>
    <s v="Elias Dixon"/>
    <x v="17"/>
    <x v="2"/>
    <x v="1"/>
    <x v="0"/>
    <s v="Caucasian"/>
    <n v="46"/>
    <x v="152"/>
    <n v="648"/>
    <n v="0"/>
    <x v="0"/>
    <x v="0"/>
    <m/>
    <m/>
    <m/>
    <m/>
  </r>
  <r>
    <x v="154"/>
    <s v="Owen Guerrero"/>
    <x v="26"/>
    <x v="0"/>
    <x v="1"/>
    <x v="0"/>
    <s v="Latino"/>
    <n v="40"/>
    <x v="153"/>
    <n v="570"/>
    <n v="0"/>
    <x v="0"/>
    <x v="1"/>
    <m/>
    <m/>
    <m/>
    <m/>
  </r>
  <r>
    <x v="155"/>
    <s v="Lucas Lo"/>
    <x v="1"/>
    <x v="3"/>
    <x v="2"/>
    <x v="0"/>
    <s v="Asian"/>
    <n v="43"/>
    <x v="154"/>
    <n v="621"/>
    <n v="0"/>
    <x v="1"/>
    <x v="9"/>
    <m/>
    <m/>
    <m/>
    <m/>
  </r>
  <r>
    <x v="156"/>
    <s v="Hunter Mitchell"/>
    <x v="17"/>
    <x v="2"/>
    <x v="2"/>
    <x v="0"/>
    <s v="Caucasian"/>
    <n v="54"/>
    <x v="155"/>
    <n v="619"/>
    <n v="0"/>
    <x v="0"/>
    <x v="0"/>
    <m/>
    <m/>
    <m/>
    <m/>
  </r>
  <r>
    <x v="157"/>
    <s v="Eliana Bailey"/>
    <x v="10"/>
    <x v="1"/>
    <x v="2"/>
    <x v="1"/>
    <s v="Black"/>
    <n v="27"/>
    <x v="156"/>
    <n v="577"/>
    <n v="0.15"/>
    <x v="0"/>
    <x v="3"/>
    <m/>
    <m/>
    <m/>
    <m/>
  </r>
  <r>
    <x v="158"/>
    <s v="Gabriella Choi"/>
    <x v="6"/>
    <x v="3"/>
    <x v="0"/>
    <x v="1"/>
    <s v="Asian"/>
    <n v="56"/>
    <x v="157"/>
    <n v="856"/>
    <n v="0"/>
    <x v="0"/>
    <x v="3"/>
    <m/>
    <m/>
    <m/>
    <m/>
  </r>
  <r>
    <x v="159"/>
    <s v="Evelyn Alvarado"/>
    <x v="2"/>
    <x v="2"/>
    <x v="3"/>
    <x v="1"/>
    <s v="Latino"/>
    <n v="36"/>
    <x v="158"/>
    <n v="516"/>
    <n v="0"/>
    <x v="0"/>
    <x v="8"/>
    <m/>
    <m/>
    <m/>
    <m/>
  </r>
  <r>
    <x v="160"/>
    <s v="Wyatt Chan"/>
    <x v="8"/>
    <x v="4"/>
    <x v="0"/>
    <x v="0"/>
    <s v="Asian"/>
    <n v="53"/>
    <x v="159"/>
    <n v="912"/>
    <n v="0.08"/>
    <x v="1"/>
    <x v="2"/>
    <m/>
    <m/>
    <m/>
    <m/>
  </r>
  <r>
    <x v="161"/>
    <s v="Sarah Johnson"/>
    <x v="4"/>
    <x v="0"/>
    <x v="2"/>
    <x v="1"/>
    <s v="Caucasian"/>
    <n v="31"/>
    <x v="160"/>
    <n v="973"/>
    <n v="0.24"/>
    <x v="0"/>
    <x v="4"/>
    <m/>
    <m/>
    <m/>
    <m/>
  </r>
  <r>
    <x v="162"/>
    <s v="Brooks Evans"/>
    <x v="29"/>
    <x v="1"/>
    <x v="3"/>
    <x v="0"/>
    <s v="Caucasian"/>
    <n v="45"/>
    <x v="161"/>
    <n v="908"/>
    <n v="0"/>
    <x v="0"/>
    <x v="0"/>
    <m/>
    <m/>
    <m/>
    <m/>
  </r>
  <r>
    <x v="163"/>
    <s v="Isaiah Dixon"/>
    <x v="30"/>
    <x v="0"/>
    <x v="1"/>
    <x v="0"/>
    <s v="Caucasian"/>
    <n v="29"/>
    <x v="162"/>
    <n v="556"/>
    <n v="0"/>
    <x v="0"/>
    <x v="4"/>
    <m/>
    <m/>
    <m/>
    <m/>
  </r>
  <r>
    <x v="164"/>
    <s v="Addison Lo"/>
    <x v="18"/>
    <x v="2"/>
    <x v="2"/>
    <x v="1"/>
    <s v="Asian"/>
    <n v="27"/>
    <x v="163"/>
    <n v="777"/>
    <n v="0"/>
    <x v="0"/>
    <x v="0"/>
    <m/>
    <m/>
    <m/>
    <m/>
  </r>
  <r>
    <x v="165"/>
    <s v="Nolan Howard"/>
    <x v="31"/>
    <x v="0"/>
    <x v="2"/>
    <x v="0"/>
    <s v="Caucasian"/>
    <n v="26"/>
    <x v="164"/>
    <n v="892"/>
    <n v="0"/>
    <x v="0"/>
    <x v="4"/>
    <m/>
    <m/>
    <m/>
    <m/>
  </r>
  <r>
    <x v="166"/>
    <s v="Paisley Dominguez"/>
    <x v="25"/>
    <x v="0"/>
    <x v="2"/>
    <x v="1"/>
    <s v="Latino"/>
    <n v="53"/>
    <x v="165"/>
    <n v="707"/>
    <n v="0.1"/>
    <x v="0"/>
    <x v="4"/>
    <m/>
    <m/>
    <m/>
    <m/>
  </r>
  <r>
    <x v="167"/>
    <s v="Eliana Ho"/>
    <x v="4"/>
    <x v="3"/>
    <x v="1"/>
    <x v="1"/>
    <s v="Asian"/>
    <n v="64"/>
    <x v="166"/>
    <n v="633"/>
    <n v="0.22"/>
    <x v="1"/>
    <x v="7"/>
    <m/>
    <m/>
    <m/>
    <m/>
  </r>
  <r>
    <x v="168"/>
    <s v="Charles Miller"/>
    <x v="4"/>
    <x v="5"/>
    <x v="0"/>
    <x v="0"/>
    <s v="Black"/>
    <n v="32"/>
    <x v="49"/>
    <n v="863"/>
    <n v="0.23"/>
    <x v="0"/>
    <x v="0"/>
    <m/>
    <m/>
    <m/>
    <m/>
  </r>
  <r>
    <x v="169"/>
    <s v="Mia Jiang"/>
    <x v="11"/>
    <x v="3"/>
    <x v="0"/>
    <x v="1"/>
    <s v="Asian"/>
    <n v="42"/>
    <x v="167"/>
    <n v="823"/>
    <n v="0.38"/>
    <x v="0"/>
    <x v="8"/>
    <m/>
    <m/>
    <m/>
    <m/>
  </r>
  <r>
    <x v="170"/>
    <s v="Skylar Parker"/>
    <x v="13"/>
    <x v="2"/>
    <x v="1"/>
    <x v="1"/>
    <s v="Caucasian"/>
    <n v="31"/>
    <x v="168"/>
    <n v="582"/>
    <n v="0"/>
    <x v="0"/>
    <x v="5"/>
    <m/>
    <m/>
    <m/>
    <m/>
  </r>
  <r>
    <x v="171"/>
    <s v="Zoey Leung"/>
    <x v="2"/>
    <x v="2"/>
    <x v="2"/>
    <x v="1"/>
    <s v="Asian"/>
    <n v="40"/>
    <x v="169"/>
    <n v="733"/>
    <n v="0"/>
    <x v="1"/>
    <x v="6"/>
    <m/>
    <m/>
    <m/>
    <m/>
  </r>
  <r>
    <x v="172"/>
    <s v="Austin Moua"/>
    <x v="16"/>
    <x v="0"/>
    <x v="2"/>
    <x v="0"/>
    <s v="Asian"/>
    <n v="46"/>
    <x v="170"/>
    <n v="703"/>
    <n v="0"/>
    <x v="1"/>
    <x v="7"/>
    <m/>
    <m/>
    <m/>
    <m/>
  </r>
  <r>
    <x v="173"/>
    <s v="Christopher Robinson"/>
    <x v="11"/>
    <x v="4"/>
    <x v="3"/>
    <x v="0"/>
    <s v="Caucasian"/>
    <n v="35"/>
    <x v="171"/>
    <n v="838"/>
    <n v="0.31"/>
    <x v="0"/>
    <x v="4"/>
    <m/>
    <m/>
    <m/>
    <m/>
  </r>
  <r>
    <x v="174"/>
    <s v="Jayden Zhang"/>
    <x v="19"/>
    <x v="2"/>
    <x v="3"/>
    <x v="0"/>
    <s v="Asian"/>
    <n v="64"/>
    <x v="172"/>
    <n v="843"/>
    <n v="0"/>
    <x v="1"/>
    <x v="7"/>
    <m/>
    <m/>
    <m/>
    <m/>
  </r>
  <r>
    <x v="175"/>
    <s v="Cora Mejia"/>
    <x v="5"/>
    <x v="3"/>
    <x v="2"/>
    <x v="1"/>
    <s v="Latino"/>
    <n v="58"/>
    <x v="173"/>
    <n v="840"/>
    <n v="0"/>
    <x v="2"/>
    <x v="12"/>
    <m/>
    <m/>
    <m/>
    <m/>
  </r>
  <r>
    <x v="176"/>
    <s v="Julian Harris"/>
    <x v="32"/>
    <x v="0"/>
    <x v="0"/>
    <x v="0"/>
    <s v="Caucasian"/>
    <n v="61"/>
    <x v="174"/>
    <n v="546"/>
    <n v="0"/>
    <x v="0"/>
    <x v="5"/>
    <m/>
    <m/>
    <m/>
    <m/>
  </r>
  <r>
    <x v="177"/>
    <s v="Anthony Espinoza"/>
    <x v="6"/>
    <x v="4"/>
    <x v="0"/>
    <x v="0"/>
    <s v="Latino"/>
    <n v="41"/>
    <x v="175"/>
    <n v="565"/>
    <n v="0"/>
    <x v="2"/>
    <x v="10"/>
    <m/>
    <m/>
    <m/>
    <m/>
  </r>
  <r>
    <x v="178"/>
    <s v="Aubrey Ruiz"/>
    <x v="6"/>
    <x v="5"/>
    <x v="3"/>
    <x v="1"/>
    <s v="Latino"/>
    <n v="25"/>
    <x v="176"/>
    <n v="557"/>
    <n v="0"/>
    <x v="2"/>
    <x v="11"/>
    <m/>
    <m/>
    <m/>
    <m/>
  </r>
  <r>
    <x v="179"/>
    <s v="Piper Tang"/>
    <x v="11"/>
    <x v="6"/>
    <x v="0"/>
    <x v="1"/>
    <s v="Asian"/>
    <n v="50"/>
    <x v="177"/>
    <n v="822"/>
    <n v="0.33"/>
    <x v="1"/>
    <x v="9"/>
    <m/>
    <m/>
    <m/>
    <m/>
  </r>
  <r>
    <x v="180"/>
    <s v="Colton Delgado"/>
    <x v="10"/>
    <x v="3"/>
    <x v="2"/>
    <x v="0"/>
    <s v="Latino"/>
    <n v="61"/>
    <x v="178"/>
    <n v="927"/>
    <n v="0.13"/>
    <x v="2"/>
    <x v="10"/>
    <m/>
    <m/>
    <m/>
    <m/>
  </r>
  <r>
    <x v="181"/>
    <s v="Madeline Chung"/>
    <x v="1"/>
    <x v="4"/>
    <x v="2"/>
    <x v="1"/>
    <s v="Asian"/>
    <n v="63"/>
    <x v="179"/>
    <n v="890"/>
    <n v="0"/>
    <x v="0"/>
    <x v="8"/>
    <m/>
    <m/>
    <m/>
    <m/>
  </r>
  <r>
    <x v="182"/>
    <s v="Ariana Sharma"/>
    <x v="11"/>
    <x v="1"/>
    <x v="2"/>
    <x v="1"/>
    <s v="Asian"/>
    <n v="45"/>
    <x v="180"/>
    <n v="508"/>
    <n v="0.34"/>
    <x v="0"/>
    <x v="3"/>
    <m/>
    <m/>
    <m/>
    <m/>
  </r>
  <r>
    <x v="183"/>
    <s v="Julian Marquez"/>
    <x v="10"/>
    <x v="3"/>
    <x v="3"/>
    <x v="0"/>
    <s v="Latino"/>
    <n v="33"/>
    <x v="181"/>
    <n v="896"/>
    <n v="0.11"/>
    <x v="2"/>
    <x v="10"/>
    <m/>
    <m/>
    <m/>
    <m/>
  </r>
  <r>
    <x v="184"/>
    <s v="Logan Reyes"/>
    <x v="31"/>
    <x v="0"/>
    <x v="1"/>
    <x v="0"/>
    <s v="Latino"/>
    <n v="62"/>
    <x v="182"/>
    <n v="610"/>
    <n v="0"/>
    <x v="2"/>
    <x v="11"/>
    <m/>
    <m/>
    <m/>
    <m/>
  </r>
  <r>
    <x v="185"/>
    <s v="Penelope Mai"/>
    <x v="11"/>
    <x v="1"/>
    <x v="1"/>
    <x v="1"/>
    <s v="Asian"/>
    <n v="43"/>
    <x v="183"/>
    <n v="727"/>
    <n v="0.35"/>
    <x v="0"/>
    <x v="4"/>
    <m/>
    <m/>
    <m/>
    <m/>
  </r>
  <r>
    <x v="186"/>
    <s v="Ryan Reed"/>
    <x v="5"/>
    <x v="1"/>
    <x v="0"/>
    <x v="0"/>
    <s v="Black"/>
    <n v="48"/>
    <x v="184"/>
    <n v="897"/>
    <n v="0"/>
    <x v="0"/>
    <x v="4"/>
    <m/>
    <m/>
    <m/>
    <m/>
  </r>
  <r>
    <x v="187"/>
    <s v="Grayson Hwang"/>
    <x v="5"/>
    <x v="4"/>
    <x v="1"/>
    <x v="0"/>
    <s v="Asian"/>
    <n v="42"/>
    <x v="185"/>
    <n v="709"/>
    <n v="0"/>
    <x v="1"/>
    <x v="6"/>
    <m/>
    <m/>
    <m/>
    <m/>
  </r>
  <r>
    <x v="188"/>
    <s v="Ezra Tan"/>
    <x v="10"/>
    <x v="4"/>
    <x v="1"/>
    <x v="0"/>
    <s v="Asian"/>
    <n v="49"/>
    <x v="186"/>
    <n v="914"/>
    <n v="0.12"/>
    <x v="1"/>
    <x v="7"/>
    <m/>
    <m/>
    <m/>
    <m/>
  </r>
  <r>
    <x v="189"/>
    <s v="David Ha"/>
    <x v="29"/>
    <x v="1"/>
    <x v="1"/>
    <x v="0"/>
    <s v="Asian"/>
    <n v="33"/>
    <x v="187"/>
    <n v="806"/>
    <n v="0"/>
    <x v="1"/>
    <x v="6"/>
    <m/>
    <m/>
    <m/>
    <m/>
  </r>
  <r>
    <x v="190"/>
    <s v="Lillian Vang"/>
    <x v="13"/>
    <x v="2"/>
    <x v="2"/>
    <x v="1"/>
    <s v="Asian"/>
    <n v="39"/>
    <x v="188"/>
    <n v="530"/>
    <n v="0"/>
    <x v="1"/>
    <x v="6"/>
    <m/>
    <m/>
    <m/>
    <m/>
  </r>
  <r>
    <x v="191"/>
    <s v="Sofia Zhang"/>
    <x v="1"/>
    <x v="4"/>
    <x v="3"/>
    <x v="1"/>
    <s v="Asian"/>
    <n v="51"/>
    <x v="189"/>
    <n v="610"/>
    <n v="0"/>
    <x v="0"/>
    <x v="1"/>
    <m/>
    <m/>
    <m/>
    <m/>
  </r>
  <r>
    <x v="192"/>
    <s v="Athena Daniels"/>
    <x v="2"/>
    <x v="2"/>
    <x v="3"/>
    <x v="1"/>
    <s v="Caucasian"/>
    <n v="49"/>
    <x v="190"/>
    <n v="551"/>
    <n v="0"/>
    <x v="0"/>
    <x v="3"/>
    <m/>
    <m/>
    <m/>
    <m/>
  </r>
  <r>
    <x v="193"/>
    <s v="Jameson Shin"/>
    <x v="5"/>
    <x v="5"/>
    <x v="2"/>
    <x v="0"/>
    <s v="Asian"/>
    <n v="30"/>
    <x v="191"/>
    <n v="661"/>
    <n v="0"/>
    <x v="1"/>
    <x v="7"/>
    <m/>
    <m/>
    <m/>
    <m/>
  </r>
  <r>
    <x v="194"/>
    <s v="Everly Avila"/>
    <x v="14"/>
    <x v="1"/>
    <x v="0"/>
    <x v="1"/>
    <s v="Latino"/>
    <n v="41"/>
    <x v="192"/>
    <n v="516"/>
    <n v="0"/>
    <x v="0"/>
    <x v="8"/>
    <m/>
    <m/>
    <m/>
    <m/>
  </r>
  <r>
    <x v="195"/>
    <s v="Liam Nelson"/>
    <x v="13"/>
    <x v="2"/>
    <x v="2"/>
    <x v="0"/>
    <s v="Black"/>
    <n v="58"/>
    <x v="193"/>
    <n v="871"/>
    <n v="0"/>
    <x v="0"/>
    <x v="0"/>
    <m/>
    <m/>
    <m/>
    <m/>
  </r>
  <r>
    <x v="196"/>
    <s v="Theodore Lai"/>
    <x v="7"/>
    <x v="2"/>
    <x v="3"/>
    <x v="0"/>
    <s v="Asian"/>
    <n v="55"/>
    <x v="194"/>
    <n v="532"/>
    <n v="0"/>
    <x v="1"/>
    <x v="2"/>
    <m/>
    <m/>
    <m/>
    <m/>
  </r>
  <r>
    <x v="197"/>
    <s v="Caroline Do"/>
    <x v="1"/>
    <x v="5"/>
    <x v="2"/>
    <x v="1"/>
    <s v="Asian"/>
    <n v="40"/>
    <x v="195"/>
    <n v="809"/>
    <n v="0"/>
    <x v="0"/>
    <x v="1"/>
    <m/>
    <m/>
    <m/>
    <m/>
  </r>
  <r>
    <x v="198"/>
    <s v="Josiah Ramos"/>
    <x v="8"/>
    <x v="4"/>
    <x v="3"/>
    <x v="0"/>
    <s v="Latino"/>
    <n v="41"/>
    <x v="196"/>
    <n v="882"/>
    <n v="0.06"/>
    <x v="0"/>
    <x v="1"/>
    <m/>
    <m/>
    <m/>
    <m/>
  </r>
  <r>
    <x v="199"/>
    <s v="Colton Alexander"/>
    <x v="26"/>
    <x v="0"/>
    <x v="2"/>
    <x v="0"/>
    <s v="Caucasian"/>
    <n v="45"/>
    <x v="197"/>
    <n v="939"/>
    <n v="0"/>
    <x v="0"/>
    <x v="5"/>
    <m/>
    <m/>
    <m/>
    <m/>
  </r>
  <r>
    <x v="200"/>
    <s v="Charles Ramos"/>
    <x v="5"/>
    <x v="3"/>
    <x v="1"/>
    <x v="0"/>
    <s v="Latino"/>
    <n v="57"/>
    <x v="198"/>
    <n v="800"/>
    <n v="0"/>
    <x v="0"/>
    <x v="4"/>
    <m/>
    <m/>
    <m/>
    <m/>
  </r>
  <r>
    <x v="201"/>
    <s v="Ellie Wilson"/>
    <x v="4"/>
    <x v="2"/>
    <x v="0"/>
    <x v="1"/>
    <s v="Caucasian"/>
    <n v="65"/>
    <x v="199"/>
    <n v="725"/>
    <n v="0.3"/>
    <x v="0"/>
    <x v="0"/>
    <m/>
    <m/>
    <m/>
    <m/>
  </r>
  <r>
    <x v="202"/>
    <s v="Peyton Powell"/>
    <x v="7"/>
    <x v="2"/>
    <x v="2"/>
    <x v="1"/>
    <s v="Caucasian"/>
    <n v="44"/>
    <x v="200"/>
    <n v="934"/>
    <n v="0"/>
    <x v="0"/>
    <x v="5"/>
    <m/>
    <m/>
    <m/>
    <m/>
  </r>
  <r>
    <x v="203"/>
    <s v="Hailey Rojas"/>
    <x v="1"/>
    <x v="4"/>
    <x v="3"/>
    <x v="1"/>
    <s v="Latino"/>
    <n v="52"/>
    <x v="201"/>
    <n v="897"/>
    <n v="0"/>
    <x v="0"/>
    <x v="8"/>
    <m/>
    <m/>
    <m/>
    <m/>
  </r>
  <r>
    <x v="204"/>
    <s v="Kai Singh"/>
    <x v="1"/>
    <x v="4"/>
    <x v="1"/>
    <x v="0"/>
    <s v="Asian"/>
    <n v="52"/>
    <x v="202"/>
    <n v="805"/>
    <n v="0"/>
    <x v="0"/>
    <x v="1"/>
    <m/>
    <m/>
    <m/>
    <m/>
  </r>
  <r>
    <x v="205"/>
    <s v="Ryan Rivera"/>
    <x v="4"/>
    <x v="6"/>
    <x v="3"/>
    <x v="0"/>
    <s v="Latino"/>
    <n v="53"/>
    <x v="203"/>
    <n v="758"/>
    <n v="0.16"/>
    <x v="0"/>
    <x v="5"/>
    <m/>
    <m/>
    <m/>
    <m/>
  </r>
  <r>
    <x v="206"/>
    <s v="Everett Lu"/>
    <x v="8"/>
    <x v="5"/>
    <x v="2"/>
    <x v="0"/>
    <s v="Asian"/>
    <n v="31"/>
    <x v="204"/>
    <n v="905"/>
    <n v="0.06"/>
    <x v="0"/>
    <x v="5"/>
    <m/>
    <m/>
    <m/>
    <m/>
  </r>
  <r>
    <x v="207"/>
    <s v="Layla Nunez"/>
    <x v="8"/>
    <x v="4"/>
    <x v="0"/>
    <x v="1"/>
    <s v="Latino"/>
    <n v="63"/>
    <x v="205"/>
    <n v="511"/>
    <n v="0.05"/>
    <x v="0"/>
    <x v="8"/>
    <m/>
    <m/>
    <m/>
    <m/>
  </r>
  <r>
    <x v="208"/>
    <s v="Liliana Collins"/>
    <x v="10"/>
    <x v="6"/>
    <x v="3"/>
    <x v="1"/>
    <s v="Black"/>
    <n v="39"/>
    <x v="206"/>
    <n v="963"/>
    <n v="0.13"/>
    <x v="0"/>
    <x v="1"/>
    <m/>
    <m/>
    <m/>
    <m/>
  </r>
  <r>
    <x v="209"/>
    <s v="Ezekiel Jenkins"/>
    <x v="12"/>
    <x v="2"/>
    <x v="3"/>
    <x v="0"/>
    <s v="Caucasian"/>
    <n v="63"/>
    <x v="207"/>
    <n v="933"/>
    <n v="0"/>
    <x v="0"/>
    <x v="3"/>
    <m/>
    <m/>
    <m/>
    <m/>
  </r>
  <r>
    <x v="210"/>
    <s v="Christopher Wang"/>
    <x v="18"/>
    <x v="2"/>
    <x v="0"/>
    <x v="0"/>
    <s v="Asian"/>
    <n v="27"/>
    <x v="208"/>
    <n v="978"/>
    <n v="0"/>
    <x v="1"/>
    <x v="6"/>
    <m/>
    <m/>
    <m/>
    <m/>
  </r>
  <r>
    <x v="211"/>
    <s v="Savannah Rodriguez"/>
    <x v="4"/>
    <x v="1"/>
    <x v="1"/>
    <x v="1"/>
    <s v="Latino"/>
    <n v="30"/>
    <x v="209"/>
    <n v="516"/>
    <n v="0.24"/>
    <x v="2"/>
    <x v="12"/>
    <m/>
    <m/>
    <m/>
    <m/>
  </r>
  <r>
    <x v="212"/>
    <s v="Lyla Turner"/>
    <x v="10"/>
    <x v="1"/>
    <x v="3"/>
    <x v="1"/>
    <s v="Caucasian"/>
    <n v="51"/>
    <x v="210"/>
    <n v="755"/>
    <n v="0.12"/>
    <x v="0"/>
    <x v="3"/>
    <m/>
    <m/>
    <m/>
    <m/>
  </r>
  <r>
    <x v="213"/>
    <s v="Adrian Ngo"/>
    <x v="19"/>
    <x v="2"/>
    <x v="2"/>
    <x v="0"/>
    <s v="Asian"/>
    <n v="58"/>
    <x v="211"/>
    <n v="859"/>
    <n v="0"/>
    <x v="1"/>
    <x v="6"/>
    <m/>
    <m/>
    <m/>
    <m/>
  </r>
  <r>
    <x v="214"/>
    <s v="Aria Juarez"/>
    <x v="4"/>
    <x v="4"/>
    <x v="1"/>
    <x v="1"/>
    <s v="Latino"/>
    <n v="62"/>
    <x v="212"/>
    <n v="599"/>
    <n v="0.24"/>
    <x v="2"/>
    <x v="12"/>
    <m/>
    <m/>
    <m/>
    <m/>
  </r>
  <r>
    <x v="215"/>
    <s v="Audrey Ramos"/>
    <x v="11"/>
    <x v="1"/>
    <x v="0"/>
    <x v="1"/>
    <s v="Latino"/>
    <n v="27"/>
    <x v="213"/>
    <n v="575"/>
    <n v="0.3"/>
    <x v="2"/>
    <x v="11"/>
    <m/>
    <m/>
    <m/>
    <m/>
  </r>
  <r>
    <x v="216"/>
    <s v="Hazel Cho"/>
    <x v="11"/>
    <x v="3"/>
    <x v="1"/>
    <x v="1"/>
    <s v="Asian"/>
    <n v="63"/>
    <x v="214"/>
    <n v="517"/>
    <n v="0.4"/>
    <x v="1"/>
    <x v="2"/>
    <m/>
    <m/>
    <m/>
    <m/>
  </r>
  <r>
    <x v="217"/>
    <s v="Iris Chung"/>
    <x v="8"/>
    <x v="2"/>
    <x v="2"/>
    <x v="1"/>
    <s v="Asian"/>
    <n v="52"/>
    <x v="215"/>
    <n v="927"/>
    <n v="0.06"/>
    <x v="1"/>
    <x v="9"/>
    <m/>
    <m/>
    <m/>
    <m/>
  </r>
  <r>
    <x v="218"/>
    <s v="Thomas Rodriguez"/>
    <x v="1"/>
    <x v="4"/>
    <x v="0"/>
    <x v="0"/>
    <s v="Latino"/>
    <n v="36"/>
    <x v="216"/>
    <n v="723"/>
    <n v="0"/>
    <x v="2"/>
    <x v="10"/>
    <m/>
    <m/>
    <m/>
    <m/>
  </r>
  <r>
    <x v="219"/>
    <s v="Avery Lo"/>
    <x v="21"/>
    <x v="0"/>
    <x v="2"/>
    <x v="1"/>
    <s v="Asian"/>
    <n v="47"/>
    <x v="217"/>
    <n v="620"/>
    <n v="0"/>
    <x v="0"/>
    <x v="3"/>
    <m/>
    <m/>
    <m/>
    <m/>
  </r>
  <r>
    <x v="220"/>
    <s v="Gabriel Bell"/>
    <x v="18"/>
    <x v="2"/>
    <x v="3"/>
    <x v="0"/>
    <s v="Caucasian"/>
    <n v="27"/>
    <x v="218"/>
    <n v="724"/>
    <n v="0"/>
    <x v="0"/>
    <x v="5"/>
    <m/>
    <m/>
    <m/>
    <m/>
  </r>
  <r>
    <x v="221"/>
    <s v="Gianna Walker"/>
    <x v="20"/>
    <x v="2"/>
    <x v="1"/>
    <x v="1"/>
    <s v="Caucasian"/>
    <n v="45"/>
    <x v="219"/>
    <n v="561"/>
    <n v="0.06"/>
    <x v="0"/>
    <x v="4"/>
    <m/>
    <m/>
    <m/>
    <m/>
  </r>
  <r>
    <x v="222"/>
    <s v="Axel Bailey"/>
    <x v="5"/>
    <x v="5"/>
    <x v="1"/>
    <x v="0"/>
    <s v="Black"/>
    <n v="47"/>
    <x v="220"/>
    <n v="635"/>
    <n v="0"/>
    <x v="0"/>
    <x v="1"/>
    <m/>
    <m/>
    <m/>
    <m/>
  </r>
  <r>
    <x v="223"/>
    <s v="Scarlett Green"/>
    <x v="27"/>
    <x v="2"/>
    <x v="3"/>
    <x v="1"/>
    <s v="Caucasian"/>
    <n v="26"/>
    <x v="221"/>
    <n v="630"/>
    <n v="0"/>
    <x v="0"/>
    <x v="3"/>
    <m/>
    <m/>
    <m/>
    <m/>
  </r>
  <r>
    <x v="224"/>
    <s v="Jackson Wong"/>
    <x v="6"/>
    <x v="4"/>
    <x v="2"/>
    <x v="0"/>
    <s v="Asian"/>
    <n v="58"/>
    <x v="222"/>
    <n v="717"/>
    <n v="0"/>
    <x v="1"/>
    <x v="7"/>
    <m/>
    <m/>
    <m/>
    <m/>
  </r>
  <r>
    <x v="225"/>
    <s v="Eva Jimenez"/>
    <x v="32"/>
    <x v="0"/>
    <x v="1"/>
    <x v="1"/>
    <s v="Latino"/>
    <n v="60"/>
    <x v="223"/>
    <n v="627"/>
    <n v="0"/>
    <x v="2"/>
    <x v="11"/>
    <m/>
    <m/>
    <m/>
    <m/>
  </r>
  <r>
    <x v="226"/>
    <s v="Ian Ma"/>
    <x v="8"/>
    <x v="4"/>
    <x v="1"/>
    <x v="0"/>
    <s v="Asian"/>
    <n v="45"/>
    <x v="224"/>
    <n v="956"/>
    <n v="0.09"/>
    <x v="0"/>
    <x v="4"/>
    <m/>
    <m/>
    <m/>
    <m/>
  </r>
  <r>
    <x v="227"/>
    <s v="Luna Castro"/>
    <x v="3"/>
    <x v="2"/>
    <x v="3"/>
    <x v="1"/>
    <s v="Latino"/>
    <n v="45"/>
    <x v="225"/>
    <n v="779"/>
    <n v="0"/>
    <x v="0"/>
    <x v="0"/>
    <m/>
    <m/>
    <m/>
    <m/>
  </r>
  <r>
    <x v="228"/>
    <s v="Nolan Brooks"/>
    <x v="15"/>
    <x v="6"/>
    <x v="0"/>
    <x v="0"/>
    <s v="Caucasian"/>
    <n v="40"/>
    <x v="226"/>
    <n v="932"/>
    <n v="0"/>
    <x v="0"/>
    <x v="3"/>
    <m/>
    <m/>
    <m/>
    <m/>
  </r>
  <r>
    <x v="229"/>
    <s v="Jayden Jones"/>
    <x v="18"/>
    <x v="2"/>
    <x v="0"/>
    <x v="0"/>
    <s v="Caucasian"/>
    <n v="27"/>
    <x v="227"/>
    <n v="899"/>
    <n v="0"/>
    <x v="0"/>
    <x v="4"/>
    <m/>
    <m/>
    <m/>
    <m/>
  </r>
  <r>
    <x v="230"/>
    <s v="Asher Hsu"/>
    <x v="5"/>
    <x v="3"/>
    <x v="0"/>
    <x v="0"/>
    <s v="Asian"/>
    <n v="36"/>
    <x v="228"/>
    <n v="595"/>
    <n v="0"/>
    <x v="1"/>
    <x v="6"/>
    <m/>
    <m/>
    <m/>
    <m/>
  </r>
  <r>
    <x v="231"/>
    <s v="Greyson Lim"/>
    <x v="4"/>
    <x v="4"/>
    <x v="1"/>
    <x v="0"/>
    <s v="Asian"/>
    <n v="28"/>
    <x v="229"/>
    <n v="939"/>
    <n v="0.25"/>
    <x v="1"/>
    <x v="9"/>
    <m/>
    <m/>
    <m/>
    <m/>
  </r>
  <r>
    <x v="232"/>
    <s v="Chloe Miller"/>
    <x v="10"/>
    <x v="5"/>
    <x v="0"/>
    <x v="1"/>
    <s v="Black"/>
    <n v="57"/>
    <x v="230"/>
    <n v="576"/>
    <n v="0.11"/>
    <x v="0"/>
    <x v="4"/>
    <m/>
    <m/>
    <m/>
    <m/>
  </r>
  <r>
    <x v="233"/>
    <s v="Jaxson Brooks"/>
    <x v="28"/>
    <x v="2"/>
    <x v="0"/>
    <x v="0"/>
    <s v="Black"/>
    <n v="57"/>
    <x v="231"/>
    <n v="745"/>
    <n v="0"/>
    <x v="0"/>
    <x v="3"/>
    <m/>
    <m/>
    <m/>
    <m/>
  </r>
  <r>
    <x v="234"/>
    <s v="Jack Perez"/>
    <x v="18"/>
    <x v="2"/>
    <x v="2"/>
    <x v="0"/>
    <s v="Latino"/>
    <n v="30"/>
    <x v="232"/>
    <n v="919"/>
    <n v="0"/>
    <x v="2"/>
    <x v="12"/>
    <m/>
    <m/>
    <m/>
    <m/>
  </r>
  <r>
    <x v="235"/>
    <s v="Ruby Reed"/>
    <x v="11"/>
    <x v="0"/>
    <x v="3"/>
    <x v="1"/>
    <s v="Caucasian"/>
    <n v="26"/>
    <x v="67"/>
    <n v="599"/>
    <n v="0.39"/>
    <x v="0"/>
    <x v="8"/>
    <m/>
    <m/>
    <m/>
    <m/>
  </r>
  <r>
    <x v="236"/>
    <s v="Ivy Rojas"/>
    <x v="17"/>
    <x v="2"/>
    <x v="1"/>
    <x v="1"/>
    <s v="Latino"/>
    <n v="53"/>
    <x v="233"/>
    <n v="501"/>
    <n v="0"/>
    <x v="2"/>
    <x v="12"/>
    <m/>
    <m/>
    <m/>
    <m/>
  </r>
  <r>
    <x v="237"/>
    <s v="Hudson Wong"/>
    <x v="29"/>
    <x v="1"/>
    <x v="0"/>
    <x v="0"/>
    <s v="Asian"/>
    <n v="59"/>
    <x v="234"/>
    <n v="651"/>
    <n v="0"/>
    <x v="1"/>
    <x v="6"/>
    <m/>
    <m/>
    <m/>
    <m/>
  </r>
  <r>
    <x v="238"/>
    <s v="Ryan Yi"/>
    <x v="22"/>
    <x v="2"/>
    <x v="3"/>
    <x v="0"/>
    <s v="Asian"/>
    <n v="56"/>
    <x v="235"/>
    <n v="908"/>
    <n v="0"/>
    <x v="0"/>
    <x v="3"/>
    <m/>
    <m/>
    <m/>
    <m/>
  </r>
  <r>
    <x v="239"/>
    <s v="Carter Simmons"/>
    <x v="8"/>
    <x v="2"/>
    <x v="1"/>
    <x v="0"/>
    <s v="Caucasian"/>
    <n v="41"/>
    <x v="236"/>
    <n v="968"/>
    <n v="0.1"/>
    <x v="0"/>
    <x v="1"/>
    <m/>
    <m/>
    <m/>
    <m/>
  </r>
  <r>
    <x v="240"/>
    <s v="Emilia Xu"/>
    <x v="8"/>
    <x v="5"/>
    <x v="1"/>
    <x v="1"/>
    <s v="Asian"/>
    <n v="46"/>
    <x v="237"/>
    <n v="732"/>
    <n v="0.06"/>
    <x v="0"/>
    <x v="8"/>
    <m/>
    <m/>
    <m/>
    <m/>
  </r>
  <r>
    <x v="241"/>
    <s v="Adam Medina"/>
    <x v="3"/>
    <x v="2"/>
    <x v="0"/>
    <x v="0"/>
    <s v="Latino"/>
    <n v="49"/>
    <x v="238"/>
    <n v="805"/>
    <n v="0"/>
    <x v="0"/>
    <x v="1"/>
    <m/>
    <m/>
    <m/>
    <m/>
  </r>
  <r>
    <x v="242"/>
    <s v="Connor Howard"/>
    <x v="9"/>
    <x v="2"/>
    <x v="3"/>
    <x v="0"/>
    <s v="Caucasian"/>
    <n v="42"/>
    <x v="113"/>
    <n v="517"/>
    <n v="0"/>
    <x v="0"/>
    <x v="4"/>
    <m/>
    <m/>
    <m/>
    <m/>
  </r>
  <r>
    <x v="243"/>
    <s v="Audrey Duong"/>
    <x v="11"/>
    <x v="1"/>
    <x v="3"/>
    <x v="1"/>
    <s v="Asian"/>
    <n v="55"/>
    <x v="239"/>
    <n v="941"/>
    <n v="0.34"/>
    <x v="0"/>
    <x v="8"/>
    <m/>
    <m/>
    <m/>
    <m/>
  </r>
  <r>
    <x v="244"/>
    <s v="Landon Reyes"/>
    <x v="4"/>
    <x v="2"/>
    <x v="2"/>
    <x v="0"/>
    <s v="Latino"/>
    <n v="44"/>
    <x v="240"/>
    <n v="611"/>
    <n v="0.27"/>
    <x v="0"/>
    <x v="0"/>
    <m/>
    <m/>
    <m/>
    <m/>
  </r>
  <r>
    <x v="245"/>
    <s v="Noah Ma"/>
    <x v="11"/>
    <x v="3"/>
    <x v="0"/>
    <x v="0"/>
    <s v="Asian"/>
    <n v="28"/>
    <x v="241"/>
    <n v="591"/>
    <n v="0.31"/>
    <x v="0"/>
    <x v="5"/>
    <m/>
    <m/>
    <m/>
    <m/>
  </r>
  <r>
    <x v="246"/>
    <s v="Lucas Alexander"/>
    <x v="4"/>
    <x v="2"/>
    <x v="0"/>
    <x v="0"/>
    <s v="Black"/>
    <n v="41"/>
    <x v="242"/>
    <n v="591"/>
    <n v="0.22"/>
    <x v="0"/>
    <x v="8"/>
    <m/>
    <m/>
    <m/>
    <m/>
  </r>
  <r>
    <x v="247"/>
    <s v="Henry Vo"/>
    <x v="0"/>
    <x v="0"/>
    <x v="0"/>
    <x v="0"/>
    <s v="Asian"/>
    <n v="60"/>
    <x v="243"/>
    <n v="630"/>
    <n v="0"/>
    <x v="1"/>
    <x v="9"/>
    <m/>
    <m/>
    <m/>
    <m/>
  </r>
  <r>
    <x v="248"/>
    <s v="Mila Han"/>
    <x v="8"/>
    <x v="1"/>
    <x v="0"/>
    <x v="1"/>
    <s v="Asian"/>
    <n v="54"/>
    <x v="244"/>
    <n v="637"/>
    <n v="0.06"/>
    <x v="0"/>
    <x v="8"/>
    <m/>
    <m/>
    <m/>
    <m/>
  </r>
  <r>
    <x v="249"/>
    <s v="Genesis Herrera"/>
    <x v="8"/>
    <x v="2"/>
    <x v="2"/>
    <x v="1"/>
    <s v="Latino"/>
    <n v="34"/>
    <x v="245"/>
    <n v="530"/>
    <n v="0.1"/>
    <x v="2"/>
    <x v="12"/>
    <m/>
    <m/>
    <m/>
    <m/>
  </r>
  <r>
    <x v="250"/>
    <s v="Olivia Vazquez"/>
    <x v="27"/>
    <x v="2"/>
    <x v="3"/>
    <x v="1"/>
    <s v="Latino"/>
    <n v="53"/>
    <x v="246"/>
    <n v="565"/>
    <n v="0"/>
    <x v="2"/>
    <x v="11"/>
    <m/>
    <m/>
    <m/>
    <m/>
  </r>
  <r>
    <x v="251"/>
    <s v="Leilani Ng"/>
    <x v="9"/>
    <x v="2"/>
    <x v="1"/>
    <x v="1"/>
    <s v="Asian"/>
    <n v="48"/>
    <x v="247"/>
    <n v="503"/>
    <n v="0"/>
    <x v="0"/>
    <x v="3"/>
    <m/>
    <m/>
    <m/>
    <m/>
  </r>
  <r>
    <x v="252"/>
    <s v="Olivia Mendoza"/>
    <x v="29"/>
    <x v="1"/>
    <x v="1"/>
    <x v="1"/>
    <s v="Latino"/>
    <n v="43"/>
    <x v="248"/>
    <n v="680"/>
    <n v="0"/>
    <x v="0"/>
    <x v="0"/>
    <m/>
    <m/>
    <m/>
    <m/>
  </r>
  <r>
    <x v="253"/>
    <s v="Skylar Xu"/>
    <x v="16"/>
    <x v="0"/>
    <x v="2"/>
    <x v="1"/>
    <s v="Asian"/>
    <n v="60"/>
    <x v="249"/>
    <n v="805"/>
    <n v="0"/>
    <x v="1"/>
    <x v="6"/>
    <m/>
    <m/>
    <m/>
    <m/>
  </r>
  <r>
    <x v="254"/>
    <s v="Eloise Williams"/>
    <x v="11"/>
    <x v="1"/>
    <x v="3"/>
    <x v="1"/>
    <s v="Black"/>
    <n v="42"/>
    <x v="250"/>
    <n v="833"/>
    <n v="0.36"/>
    <x v="0"/>
    <x v="4"/>
    <m/>
    <m/>
    <m/>
    <m/>
  </r>
  <r>
    <x v="255"/>
    <s v="Jackson Maldonado"/>
    <x v="18"/>
    <x v="2"/>
    <x v="0"/>
    <x v="0"/>
    <s v="Latino"/>
    <n v="52"/>
    <x v="251"/>
    <n v="583"/>
    <n v="0"/>
    <x v="0"/>
    <x v="8"/>
    <m/>
    <m/>
    <m/>
    <m/>
  </r>
  <r>
    <x v="256"/>
    <s v="Christian Harris"/>
    <x v="25"/>
    <x v="0"/>
    <x v="3"/>
    <x v="0"/>
    <s v="Caucasian"/>
    <n v="50"/>
    <x v="252"/>
    <n v="612"/>
    <n v="0.11"/>
    <x v="0"/>
    <x v="1"/>
    <m/>
    <m/>
    <m/>
    <m/>
  </r>
  <r>
    <x v="257"/>
    <s v="Penelope Santos"/>
    <x v="3"/>
    <x v="2"/>
    <x v="0"/>
    <x v="1"/>
    <s v="Latino"/>
    <n v="37"/>
    <x v="253"/>
    <n v="865"/>
    <n v="0"/>
    <x v="0"/>
    <x v="1"/>
    <m/>
    <m/>
    <m/>
    <m/>
  </r>
  <r>
    <x v="258"/>
    <s v="Nicholas Zhou"/>
    <x v="29"/>
    <x v="1"/>
    <x v="0"/>
    <x v="0"/>
    <s v="Asian"/>
    <n v="58"/>
    <x v="254"/>
    <n v="609"/>
    <n v="0"/>
    <x v="1"/>
    <x v="7"/>
    <m/>
    <m/>
    <m/>
    <m/>
  </r>
  <r>
    <x v="259"/>
    <s v="Ayla Garza"/>
    <x v="10"/>
    <x v="5"/>
    <x v="1"/>
    <x v="1"/>
    <s v="Latino"/>
    <n v="39"/>
    <x v="255"/>
    <n v="594"/>
    <n v="0.14000000000000001"/>
    <x v="2"/>
    <x v="12"/>
    <m/>
    <m/>
    <m/>
    <m/>
  </r>
  <r>
    <x v="260"/>
    <s v="Carson Mai"/>
    <x v="11"/>
    <x v="3"/>
    <x v="1"/>
    <x v="0"/>
    <s v="Asian"/>
    <n v="50"/>
    <x v="256"/>
    <n v="734"/>
    <n v="0.36"/>
    <x v="0"/>
    <x v="0"/>
    <m/>
    <m/>
    <m/>
    <m/>
  </r>
  <r>
    <x v="261"/>
    <s v="Luna Lu"/>
    <x v="6"/>
    <x v="5"/>
    <x v="2"/>
    <x v="1"/>
    <s v="Asian"/>
    <n v="51"/>
    <x v="257"/>
    <n v="635"/>
    <n v="0"/>
    <x v="1"/>
    <x v="9"/>
    <m/>
    <m/>
    <m/>
    <m/>
  </r>
  <r>
    <x v="262"/>
    <s v="Anthony Ho"/>
    <x v="5"/>
    <x v="5"/>
    <x v="3"/>
    <x v="0"/>
    <s v="Asian"/>
    <n v="31"/>
    <x v="258"/>
    <n v="686"/>
    <n v="0"/>
    <x v="1"/>
    <x v="9"/>
    <m/>
    <m/>
    <m/>
    <m/>
  </r>
  <r>
    <x v="263"/>
    <s v="Clara Lopez"/>
    <x v="4"/>
    <x v="2"/>
    <x v="2"/>
    <x v="1"/>
    <s v="Latino"/>
    <n v="52"/>
    <x v="259"/>
    <n v="818"/>
    <n v="0.27"/>
    <x v="2"/>
    <x v="11"/>
    <m/>
    <m/>
    <m/>
    <m/>
  </r>
  <r>
    <x v="264"/>
    <s v="Melody Woods"/>
    <x v="2"/>
    <x v="2"/>
    <x v="2"/>
    <x v="1"/>
    <s v="Caucasian"/>
    <n v="63"/>
    <x v="260"/>
    <n v="563"/>
    <n v="0"/>
    <x v="0"/>
    <x v="3"/>
    <m/>
    <m/>
    <m/>
    <m/>
  </r>
  <r>
    <x v="265"/>
    <s v="Matthew Simmons"/>
    <x v="10"/>
    <x v="3"/>
    <x v="2"/>
    <x v="0"/>
    <s v="Black"/>
    <n v="28"/>
    <x v="261"/>
    <n v="549"/>
    <n v="0.1"/>
    <x v="0"/>
    <x v="3"/>
    <m/>
    <m/>
    <m/>
    <m/>
  </r>
  <r>
    <x v="266"/>
    <s v="Gabriella Carrillo"/>
    <x v="11"/>
    <x v="4"/>
    <x v="2"/>
    <x v="1"/>
    <s v="Latino"/>
    <n v="39"/>
    <x v="262"/>
    <n v="780"/>
    <n v="0.35"/>
    <x v="2"/>
    <x v="11"/>
    <m/>
    <m/>
    <m/>
    <m/>
  </r>
  <r>
    <x v="267"/>
    <s v="Lydia Juarez"/>
    <x v="4"/>
    <x v="4"/>
    <x v="3"/>
    <x v="1"/>
    <s v="Latino"/>
    <n v="36"/>
    <x v="263"/>
    <n v="913"/>
    <n v="0.15"/>
    <x v="0"/>
    <x v="0"/>
    <m/>
    <m/>
    <m/>
    <m/>
  </r>
  <r>
    <x v="268"/>
    <s v="Ava Carrillo"/>
    <x v="10"/>
    <x v="3"/>
    <x v="3"/>
    <x v="1"/>
    <s v="Latino"/>
    <n v="63"/>
    <x v="264"/>
    <n v="771"/>
    <n v="0.14000000000000001"/>
    <x v="0"/>
    <x v="3"/>
    <m/>
    <m/>
    <m/>
    <m/>
  </r>
  <r>
    <x v="269"/>
    <s v="Elena Sharma"/>
    <x v="4"/>
    <x v="5"/>
    <x v="1"/>
    <x v="1"/>
    <s v="Asian"/>
    <n v="47"/>
    <x v="265"/>
    <n v="536"/>
    <n v="0.21"/>
    <x v="0"/>
    <x v="5"/>
    <m/>
    <m/>
    <m/>
    <m/>
  </r>
  <r>
    <x v="270"/>
    <s v="Julia Ahmed"/>
    <x v="11"/>
    <x v="3"/>
    <x v="2"/>
    <x v="1"/>
    <s v="Asian"/>
    <n v="43"/>
    <x v="266"/>
    <n v="625"/>
    <n v="0.37"/>
    <x v="0"/>
    <x v="1"/>
    <m/>
    <m/>
    <m/>
    <m/>
  </r>
  <r>
    <x v="271"/>
    <s v="Iris Vo"/>
    <x v="8"/>
    <x v="6"/>
    <x v="3"/>
    <x v="1"/>
    <s v="Asian"/>
    <n v="39"/>
    <x v="267"/>
    <n v="917"/>
    <n v="7.0000000000000007E-2"/>
    <x v="1"/>
    <x v="7"/>
    <m/>
    <m/>
    <m/>
    <m/>
  </r>
  <r>
    <x v="272"/>
    <s v="Hunter Yi"/>
    <x v="21"/>
    <x v="0"/>
    <x v="1"/>
    <x v="0"/>
    <s v="Asian"/>
    <n v="55"/>
    <x v="268"/>
    <n v="904"/>
    <n v="0"/>
    <x v="1"/>
    <x v="6"/>
    <m/>
    <m/>
    <m/>
    <m/>
  </r>
  <r>
    <x v="273"/>
    <s v="Valentina Oh"/>
    <x v="10"/>
    <x v="1"/>
    <x v="1"/>
    <x v="1"/>
    <s v="Asian"/>
    <n v="32"/>
    <x v="269"/>
    <n v="500"/>
    <n v="0.15"/>
    <x v="0"/>
    <x v="8"/>
    <m/>
    <m/>
    <m/>
    <m/>
  </r>
  <r>
    <x v="274"/>
    <s v="Kinsley Tran"/>
    <x v="11"/>
    <x v="3"/>
    <x v="0"/>
    <x v="1"/>
    <s v="Asian"/>
    <n v="53"/>
    <x v="270"/>
    <n v="976"/>
    <n v="0.33"/>
    <x v="1"/>
    <x v="7"/>
    <m/>
    <m/>
    <m/>
    <m/>
  </r>
  <r>
    <x v="275"/>
    <s v="Christian Hong"/>
    <x v="5"/>
    <x v="4"/>
    <x v="0"/>
    <x v="0"/>
    <s v="Asian"/>
    <n v="59"/>
    <x v="271"/>
    <n v="804"/>
    <n v="0"/>
    <x v="1"/>
    <x v="6"/>
    <m/>
    <m/>
    <m/>
    <m/>
  </r>
  <r>
    <x v="276"/>
    <s v="Amelia Mehta"/>
    <x v="4"/>
    <x v="6"/>
    <x v="1"/>
    <x v="1"/>
    <s v="Asian"/>
    <n v="26"/>
    <x v="272"/>
    <n v="712"/>
    <n v="0.22"/>
    <x v="0"/>
    <x v="1"/>
    <m/>
    <m/>
    <m/>
    <m/>
  </r>
  <r>
    <x v="277"/>
    <s v="Axel Leung"/>
    <x v="15"/>
    <x v="6"/>
    <x v="1"/>
    <x v="0"/>
    <s v="Asian"/>
    <n v="55"/>
    <x v="273"/>
    <n v="825"/>
    <n v="0"/>
    <x v="0"/>
    <x v="3"/>
    <m/>
    <m/>
    <m/>
    <m/>
  </r>
  <r>
    <x v="278"/>
    <s v="Lucas Lam"/>
    <x v="8"/>
    <x v="3"/>
    <x v="3"/>
    <x v="0"/>
    <s v="Asian"/>
    <n v="34"/>
    <x v="274"/>
    <n v="868"/>
    <n v="0.1"/>
    <x v="1"/>
    <x v="7"/>
    <m/>
    <m/>
    <m/>
    <m/>
  </r>
  <r>
    <x v="279"/>
    <s v="Jose Thompson"/>
    <x v="8"/>
    <x v="5"/>
    <x v="1"/>
    <x v="0"/>
    <s v="Caucasian"/>
    <n v="45"/>
    <x v="275"/>
    <n v="704"/>
    <n v="0.09"/>
    <x v="0"/>
    <x v="4"/>
    <m/>
    <m/>
    <m/>
    <m/>
  </r>
  <r>
    <x v="280"/>
    <s v="Wesley Duong"/>
    <x v="23"/>
    <x v="6"/>
    <x v="3"/>
    <x v="0"/>
    <s v="Asian"/>
    <n v="29"/>
    <x v="276"/>
    <n v="583"/>
    <n v="0"/>
    <x v="0"/>
    <x v="3"/>
    <m/>
    <m/>
    <m/>
    <m/>
  </r>
  <r>
    <x v="281"/>
    <s v="Adeline Maldonado"/>
    <x v="4"/>
    <x v="5"/>
    <x v="3"/>
    <x v="1"/>
    <s v="Latino"/>
    <n v="45"/>
    <x v="277"/>
    <n v="535"/>
    <n v="0.28999999999999998"/>
    <x v="2"/>
    <x v="11"/>
    <m/>
    <m/>
    <m/>
    <m/>
  </r>
  <r>
    <x v="282"/>
    <s v="Elias Diaz"/>
    <x v="24"/>
    <x v="6"/>
    <x v="3"/>
    <x v="0"/>
    <s v="Latino"/>
    <n v="34"/>
    <x v="39"/>
    <n v="734"/>
    <n v="0"/>
    <x v="0"/>
    <x v="3"/>
    <m/>
    <m/>
    <m/>
    <m/>
  </r>
  <r>
    <x v="283"/>
    <s v="Wyatt Aguilar"/>
    <x v="13"/>
    <x v="2"/>
    <x v="1"/>
    <x v="0"/>
    <s v="Latino"/>
    <n v="26"/>
    <x v="278"/>
    <n v="774"/>
    <n v="0"/>
    <x v="0"/>
    <x v="8"/>
    <m/>
    <m/>
    <m/>
    <m/>
  </r>
  <r>
    <x v="284"/>
    <s v="Josephine Espinoza"/>
    <x v="8"/>
    <x v="1"/>
    <x v="2"/>
    <x v="1"/>
    <s v="Latino"/>
    <n v="30"/>
    <x v="279"/>
    <n v="977"/>
    <n v="7.0000000000000007E-2"/>
    <x v="2"/>
    <x v="12"/>
    <m/>
    <m/>
    <m/>
    <m/>
  </r>
  <r>
    <x v="285"/>
    <s v="Adeline Lai"/>
    <x v="10"/>
    <x v="1"/>
    <x v="2"/>
    <x v="1"/>
    <s v="Asian"/>
    <n v="55"/>
    <x v="280"/>
    <n v="632"/>
    <n v="0.15"/>
    <x v="0"/>
    <x v="1"/>
    <m/>
    <m/>
    <m/>
    <m/>
  </r>
  <r>
    <x v="286"/>
    <s v="Christopher Vu"/>
    <x v="20"/>
    <x v="2"/>
    <x v="1"/>
    <x v="0"/>
    <s v="Asian"/>
    <n v="47"/>
    <x v="281"/>
    <n v="905"/>
    <n v="0.05"/>
    <x v="0"/>
    <x v="5"/>
    <m/>
    <m/>
    <m/>
    <m/>
  </r>
  <r>
    <x v="287"/>
    <s v="Kai Vega"/>
    <x v="21"/>
    <x v="0"/>
    <x v="0"/>
    <x v="0"/>
    <s v="Latino"/>
    <n v="51"/>
    <x v="282"/>
    <n v="670"/>
    <n v="0"/>
    <x v="2"/>
    <x v="12"/>
    <m/>
    <m/>
    <m/>
    <m/>
  </r>
  <r>
    <x v="288"/>
    <s v="Hailey Chin"/>
    <x v="10"/>
    <x v="2"/>
    <x v="1"/>
    <x v="1"/>
    <s v="Asian"/>
    <n v="54"/>
    <x v="283"/>
    <n v="629"/>
    <n v="0.1"/>
    <x v="1"/>
    <x v="9"/>
    <m/>
    <m/>
    <m/>
    <m/>
  </r>
  <r>
    <x v="289"/>
    <s v="Eleanor Xi"/>
    <x v="10"/>
    <x v="1"/>
    <x v="1"/>
    <x v="1"/>
    <s v="Asian"/>
    <n v="64"/>
    <x v="284"/>
    <n v="788"/>
    <n v="0.11"/>
    <x v="0"/>
    <x v="4"/>
    <m/>
    <m/>
    <m/>
    <m/>
  </r>
  <r>
    <x v="290"/>
    <s v="Lily Molina"/>
    <x v="8"/>
    <x v="2"/>
    <x v="0"/>
    <x v="1"/>
    <s v="Latino"/>
    <n v="40"/>
    <x v="285"/>
    <n v="742"/>
    <n v="7.0000000000000007E-2"/>
    <x v="0"/>
    <x v="3"/>
    <m/>
    <m/>
    <m/>
    <m/>
  </r>
  <r>
    <x v="291"/>
    <s v="Levi Vasquez"/>
    <x v="17"/>
    <x v="2"/>
    <x v="0"/>
    <x v="0"/>
    <s v="Latino"/>
    <n v="27"/>
    <x v="286"/>
    <n v="960"/>
    <n v="0"/>
    <x v="0"/>
    <x v="5"/>
    <m/>
    <m/>
    <m/>
    <m/>
  </r>
  <r>
    <x v="292"/>
    <s v="Elijah Washington"/>
    <x v="11"/>
    <x v="5"/>
    <x v="0"/>
    <x v="0"/>
    <s v="Caucasian"/>
    <n v="47"/>
    <x v="287"/>
    <n v="608"/>
    <n v="0.4"/>
    <x v="0"/>
    <x v="3"/>
    <m/>
    <m/>
    <m/>
    <m/>
  </r>
  <r>
    <x v="293"/>
    <s v="Gianna Park"/>
    <x v="11"/>
    <x v="3"/>
    <x v="3"/>
    <x v="1"/>
    <s v="Asian"/>
    <n v="28"/>
    <x v="288"/>
    <n v="826"/>
    <n v="0.38"/>
    <x v="1"/>
    <x v="7"/>
    <m/>
    <m/>
    <m/>
    <m/>
  </r>
  <r>
    <x v="294"/>
    <s v="Melody Leung"/>
    <x v="11"/>
    <x v="6"/>
    <x v="2"/>
    <x v="1"/>
    <s v="Asian"/>
    <n v="35"/>
    <x v="289"/>
    <n v="959"/>
    <n v="0.37"/>
    <x v="0"/>
    <x v="4"/>
    <m/>
    <m/>
    <m/>
    <m/>
  </r>
  <r>
    <x v="295"/>
    <s v="Liliana Valdez"/>
    <x v="20"/>
    <x v="2"/>
    <x v="1"/>
    <x v="1"/>
    <s v="Latino"/>
    <n v="59"/>
    <x v="290"/>
    <n v="578"/>
    <n v="0.09"/>
    <x v="0"/>
    <x v="3"/>
    <m/>
    <m/>
    <m/>
    <m/>
  </r>
  <r>
    <x v="296"/>
    <s v="Ezekiel Kumar"/>
    <x v="26"/>
    <x v="0"/>
    <x v="0"/>
    <x v="0"/>
    <s v="Asian"/>
    <n v="33"/>
    <x v="291"/>
    <n v="914"/>
    <n v="0"/>
    <x v="1"/>
    <x v="7"/>
    <m/>
    <m/>
    <m/>
    <m/>
  </r>
  <r>
    <x v="297"/>
    <s v="Ruby Rahman"/>
    <x v="15"/>
    <x v="6"/>
    <x v="0"/>
    <x v="1"/>
    <s v="Asian"/>
    <n v="62"/>
    <x v="292"/>
    <n v="651"/>
    <n v="0"/>
    <x v="0"/>
    <x v="3"/>
    <m/>
    <m/>
    <m/>
    <m/>
  </r>
  <r>
    <x v="298"/>
    <s v="Natalie Stewart"/>
    <x v="27"/>
    <x v="2"/>
    <x v="1"/>
    <x v="1"/>
    <s v="Caucasian"/>
    <n v="50"/>
    <x v="293"/>
    <n v="838"/>
    <n v="0"/>
    <x v="0"/>
    <x v="5"/>
    <m/>
    <m/>
    <m/>
    <m/>
  </r>
  <r>
    <x v="299"/>
    <s v="Charlotte Lim"/>
    <x v="11"/>
    <x v="3"/>
    <x v="0"/>
    <x v="1"/>
    <s v="Asian"/>
    <n v="55"/>
    <x v="294"/>
    <n v="979"/>
    <n v="0.37"/>
    <x v="0"/>
    <x v="1"/>
    <m/>
    <m/>
    <m/>
    <m/>
  </r>
  <r>
    <x v="300"/>
    <s v="Elena Campos"/>
    <x v="8"/>
    <x v="2"/>
    <x v="2"/>
    <x v="1"/>
    <s v="Latino"/>
    <n v="47"/>
    <x v="295"/>
    <n v="556"/>
    <n v="0.09"/>
    <x v="0"/>
    <x v="3"/>
    <m/>
    <m/>
    <m/>
    <m/>
  </r>
  <r>
    <x v="301"/>
    <s v="Vivian Lim"/>
    <x v="17"/>
    <x v="2"/>
    <x v="3"/>
    <x v="1"/>
    <s v="Asian"/>
    <n v="34"/>
    <x v="296"/>
    <n v="959"/>
    <n v="0"/>
    <x v="1"/>
    <x v="6"/>
    <m/>
    <m/>
    <m/>
    <m/>
  </r>
  <r>
    <x v="302"/>
    <s v="Madison Xu"/>
    <x v="27"/>
    <x v="2"/>
    <x v="2"/>
    <x v="1"/>
    <s v="Asian"/>
    <n v="39"/>
    <x v="297"/>
    <n v="582"/>
    <n v="0"/>
    <x v="1"/>
    <x v="6"/>
    <m/>
    <m/>
    <m/>
    <m/>
  </r>
  <r>
    <x v="303"/>
    <s v="Ava Aguilar"/>
    <x v="15"/>
    <x v="6"/>
    <x v="1"/>
    <x v="1"/>
    <s v="Latino"/>
    <n v="35"/>
    <x v="298"/>
    <n v="998"/>
    <n v="0"/>
    <x v="0"/>
    <x v="0"/>
    <m/>
    <m/>
    <m/>
    <m/>
  </r>
  <r>
    <x v="304"/>
    <s v="Kayden Patel"/>
    <x v="30"/>
    <x v="0"/>
    <x v="2"/>
    <x v="0"/>
    <s v="Asian"/>
    <n v="54"/>
    <x v="299"/>
    <n v="887"/>
    <n v="0"/>
    <x v="1"/>
    <x v="9"/>
    <m/>
    <m/>
    <m/>
    <m/>
  </r>
  <r>
    <x v="305"/>
    <s v="Penelope Desai"/>
    <x v="11"/>
    <x v="4"/>
    <x v="0"/>
    <x v="1"/>
    <s v="Asian"/>
    <n v="41"/>
    <x v="300"/>
    <n v="709"/>
    <n v="0.38"/>
    <x v="1"/>
    <x v="2"/>
    <m/>
    <m/>
    <m/>
    <m/>
  </r>
  <r>
    <x v="306"/>
    <s v="Henry Vang"/>
    <x v="4"/>
    <x v="1"/>
    <x v="1"/>
    <x v="0"/>
    <s v="Asian"/>
    <n v="37"/>
    <x v="301"/>
    <n v="565"/>
    <n v="0.24"/>
    <x v="1"/>
    <x v="6"/>
    <m/>
    <m/>
    <m/>
    <m/>
  </r>
  <r>
    <x v="307"/>
    <s v="Eliana Turner"/>
    <x v="5"/>
    <x v="4"/>
    <x v="2"/>
    <x v="1"/>
    <s v="Black"/>
    <n v="29"/>
    <x v="302"/>
    <n v="924"/>
    <n v="0"/>
    <x v="0"/>
    <x v="8"/>
    <m/>
    <m/>
    <m/>
    <m/>
  </r>
  <r>
    <x v="308"/>
    <s v="Charlotte Tran"/>
    <x v="11"/>
    <x v="2"/>
    <x v="1"/>
    <x v="1"/>
    <s v="Asian"/>
    <n v="64"/>
    <x v="303"/>
    <n v="889"/>
    <n v="0.39"/>
    <x v="0"/>
    <x v="4"/>
    <m/>
    <m/>
    <m/>
    <m/>
  </r>
  <r>
    <x v="309"/>
    <s v="Everly Coleman"/>
    <x v="10"/>
    <x v="1"/>
    <x v="1"/>
    <x v="1"/>
    <s v="Caucasian"/>
    <n v="54"/>
    <x v="304"/>
    <n v="842"/>
    <n v="0.14000000000000001"/>
    <x v="0"/>
    <x v="3"/>
    <m/>
    <m/>
    <m/>
    <m/>
  </r>
  <r>
    <x v="310"/>
    <s v="Matthew Harris"/>
    <x v="10"/>
    <x v="3"/>
    <x v="1"/>
    <x v="0"/>
    <s v="Caucasian"/>
    <n v="36"/>
    <x v="305"/>
    <n v="710"/>
    <n v="0.12"/>
    <x v="0"/>
    <x v="8"/>
    <m/>
    <m/>
    <m/>
    <m/>
  </r>
  <r>
    <x v="311"/>
    <s v="Emilia Barnes"/>
    <x v="19"/>
    <x v="2"/>
    <x v="3"/>
    <x v="1"/>
    <s v="Black"/>
    <n v="54"/>
    <x v="306"/>
    <n v="762"/>
    <n v="0"/>
    <x v="0"/>
    <x v="8"/>
    <m/>
    <m/>
    <m/>
    <m/>
  </r>
  <r>
    <x v="312"/>
    <s v="Sophie Griffin"/>
    <x v="14"/>
    <x v="1"/>
    <x v="2"/>
    <x v="1"/>
    <s v="Caucasian"/>
    <n v="56"/>
    <x v="232"/>
    <n v="740"/>
    <n v="0"/>
    <x v="0"/>
    <x v="0"/>
    <m/>
    <m/>
    <m/>
    <m/>
  </r>
  <r>
    <x v="313"/>
    <s v="Kai Phillips"/>
    <x v="16"/>
    <x v="0"/>
    <x v="2"/>
    <x v="0"/>
    <s v="Caucasian"/>
    <n v="48"/>
    <x v="307"/>
    <n v="758"/>
    <n v="0"/>
    <x v="0"/>
    <x v="4"/>
    <m/>
    <m/>
    <m/>
    <m/>
  </r>
  <r>
    <x v="314"/>
    <s v="Dylan Khan"/>
    <x v="4"/>
    <x v="6"/>
    <x v="0"/>
    <x v="0"/>
    <s v="Asian"/>
    <n v="35"/>
    <x v="308"/>
    <n v="600"/>
    <n v="0.19"/>
    <x v="0"/>
    <x v="8"/>
    <m/>
    <m/>
    <m/>
    <m/>
  </r>
  <r>
    <x v="315"/>
    <s v="Nevaeh Clark"/>
    <x v="10"/>
    <x v="5"/>
    <x v="3"/>
    <x v="1"/>
    <s v="Black"/>
    <n v="32"/>
    <x v="309"/>
    <n v="761"/>
    <n v="0.15"/>
    <x v="0"/>
    <x v="8"/>
    <m/>
    <m/>
    <m/>
    <m/>
  </r>
  <r>
    <x v="316"/>
    <s v="Carter Luu"/>
    <x v="11"/>
    <x v="5"/>
    <x v="1"/>
    <x v="0"/>
    <s v="Asian"/>
    <n v="25"/>
    <x v="310"/>
    <n v="921"/>
    <n v="0.35"/>
    <x v="0"/>
    <x v="4"/>
    <m/>
    <m/>
    <m/>
    <m/>
  </r>
  <r>
    <x v="317"/>
    <s v="Jordan Ngo"/>
    <x v="5"/>
    <x v="4"/>
    <x v="0"/>
    <x v="0"/>
    <s v="Asian"/>
    <n v="26"/>
    <x v="311"/>
    <n v="763"/>
    <n v="0"/>
    <x v="0"/>
    <x v="8"/>
    <m/>
    <m/>
    <m/>
    <m/>
  </r>
  <r>
    <x v="318"/>
    <s v="Jackson Hu"/>
    <x v="23"/>
    <x v="6"/>
    <x v="1"/>
    <x v="0"/>
    <s v="Asian"/>
    <n v="53"/>
    <x v="312"/>
    <n v="943"/>
    <n v="0"/>
    <x v="1"/>
    <x v="7"/>
    <m/>
    <m/>
    <m/>
    <m/>
  </r>
  <r>
    <x v="319"/>
    <s v="Madelyn Kang"/>
    <x v="3"/>
    <x v="2"/>
    <x v="1"/>
    <x v="1"/>
    <s v="Asian"/>
    <n v="37"/>
    <x v="313"/>
    <n v="700"/>
    <n v="0"/>
    <x v="1"/>
    <x v="7"/>
    <m/>
    <m/>
    <m/>
    <m/>
  </r>
  <r>
    <x v="320"/>
    <s v="Everleigh Bell"/>
    <x v="29"/>
    <x v="1"/>
    <x v="3"/>
    <x v="1"/>
    <s v="Caucasian"/>
    <n v="31"/>
    <x v="314"/>
    <n v="996"/>
    <n v="0"/>
    <x v="0"/>
    <x v="4"/>
    <m/>
    <m/>
    <m/>
    <m/>
  </r>
  <r>
    <x v="321"/>
    <s v="Eliana Trinh"/>
    <x v="10"/>
    <x v="2"/>
    <x v="0"/>
    <x v="1"/>
    <s v="Asian"/>
    <n v="47"/>
    <x v="315"/>
    <n v="917"/>
    <n v="0.14000000000000001"/>
    <x v="1"/>
    <x v="6"/>
    <m/>
    <m/>
    <m/>
    <m/>
  </r>
  <r>
    <x v="322"/>
    <s v="Oliver Ford"/>
    <x v="8"/>
    <x v="1"/>
    <x v="2"/>
    <x v="0"/>
    <s v="Black"/>
    <n v="32"/>
    <x v="316"/>
    <n v="504"/>
    <n v="0.06"/>
    <x v="0"/>
    <x v="4"/>
    <m/>
    <m/>
    <m/>
    <m/>
  </r>
  <r>
    <x v="323"/>
    <s v="Ryan Huang"/>
    <x v="0"/>
    <x v="0"/>
    <x v="2"/>
    <x v="0"/>
    <s v="Asian"/>
    <n v="40"/>
    <x v="317"/>
    <n v="820"/>
    <n v="0"/>
    <x v="0"/>
    <x v="5"/>
    <m/>
    <m/>
    <m/>
    <m/>
  </r>
  <r>
    <x v="324"/>
    <s v="Gabriel Ahmed"/>
    <x v="24"/>
    <x v="6"/>
    <x v="1"/>
    <x v="0"/>
    <s v="Asian"/>
    <n v="65"/>
    <x v="318"/>
    <n v="873"/>
    <n v="0"/>
    <x v="1"/>
    <x v="7"/>
    <m/>
    <m/>
    <m/>
    <m/>
  </r>
  <r>
    <x v="325"/>
    <s v="Ivy Rios"/>
    <x v="28"/>
    <x v="2"/>
    <x v="0"/>
    <x v="1"/>
    <s v="Latino"/>
    <n v="25"/>
    <x v="319"/>
    <n v="891"/>
    <n v="0"/>
    <x v="0"/>
    <x v="3"/>
    <m/>
    <m/>
    <m/>
    <m/>
  </r>
  <r>
    <x v="326"/>
    <s v="Luca Hunter"/>
    <x v="26"/>
    <x v="0"/>
    <x v="1"/>
    <x v="0"/>
    <s v="Caucasian"/>
    <n v="39"/>
    <x v="320"/>
    <n v="655"/>
    <n v="0"/>
    <x v="0"/>
    <x v="5"/>
    <m/>
    <m/>
    <m/>
    <m/>
  </r>
  <r>
    <x v="327"/>
    <s v="Claire Owens"/>
    <x v="27"/>
    <x v="2"/>
    <x v="2"/>
    <x v="1"/>
    <s v="Caucasian"/>
    <n v="52"/>
    <x v="321"/>
    <n v="900"/>
    <n v="0"/>
    <x v="0"/>
    <x v="5"/>
    <m/>
    <m/>
    <m/>
    <m/>
  </r>
  <r>
    <x v="328"/>
    <s v="Aubrey Maldonado"/>
    <x v="21"/>
    <x v="0"/>
    <x v="0"/>
    <x v="1"/>
    <s v="Latino"/>
    <n v="38"/>
    <x v="322"/>
    <n v="982"/>
    <n v="0"/>
    <x v="2"/>
    <x v="11"/>
    <m/>
    <m/>
    <m/>
    <m/>
  </r>
  <r>
    <x v="329"/>
    <s v="Elias Vasquez"/>
    <x v="9"/>
    <x v="2"/>
    <x v="3"/>
    <x v="0"/>
    <s v="Latino"/>
    <n v="33"/>
    <x v="131"/>
    <n v="502"/>
    <n v="0"/>
    <x v="2"/>
    <x v="12"/>
    <m/>
    <m/>
    <m/>
    <m/>
  </r>
  <r>
    <x v="330"/>
    <s v="Melody Luu"/>
    <x v="11"/>
    <x v="4"/>
    <x v="2"/>
    <x v="1"/>
    <s v="Asian"/>
    <n v="28"/>
    <x v="323"/>
    <n v="723"/>
    <n v="0.33"/>
    <x v="1"/>
    <x v="6"/>
    <m/>
    <m/>
    <m/>
    <m/>
  </r>
  <r>
    <x v="331"/>
    <s v="Christopher Luu"/>
    <x v="11"/>
    <x v="0"/>
    <x v="2"/>
    <x v="0"/>
    <s v="Asian"/>
    <n v="61"/>
    <x v="324"/>
    <n v="960"/>
    <n v="0.32"/>
    <x v="0"/>
    <x v="4"/>
    <m/>
    <m/>
    <m/>
    <m/>
  </r>
  <r>
    <x v="332"/>
    <s v="James Han"/>
    <x v="16"/>
    <x v="0"/>
    <x v="3"/>
    <x v="0"/>
    <s v="Asian"/>
    <n v="32"/>
    <x v="111"/>
    <n v="879"/>
    <n v="0"/>
    <x v="0"/>
    <x v="8"/>
    <m/>
    <m/>
    <m/>
    <m/>
  </r>
  <r>
    <x v="333"/>
    <s v="Jaxson Ayala"/>
    <x v="11"/>
    <x v="6"/>
    <x v="2"/>
    <x v="0"/>
    <s v="Latino"/>
    <n v="28"/>
    <x v="325"/>
    <n v="503"/>
    <n v="0.38"/>
    <x v="2"/>
    <x v="12"/>
    <m/>
    <m/>
    <m/>
    <m/>
  </r>
  <r>
    <x v="334"/>
    <s v="Levi James"/>
    <x v="8"/>
    <x v="2"/>
    <x v="3"/>
    <x v="0"/>
    <s v="Caucasian"/>
    <n v="39"/>
    <x v="326"/>
    <n v="824"/>
    <n v="0.05"/>
    <x v="0"/>
    <x v="1"/>
    <m/>
    <m/>
    <m/>
    <m/>
  </r>
  <r>
    <x v="335"/>
    <s v="Grayson Carrillo"/>
    <x v="5"/>
    <x v="3"/>
    <x v="1"/>
    <x v="0"/>
    <s v="Latino"/>
    <n v="57"/>
    <x v="327"/>
    <n v="739"/>
    <n v="0"/>
    <x v="2"/>
    <x v="11"/>
    <m/>
    <m/>
    <m/>
    <m/>
  </r>
  <r>
    <x v="336"/>
    <s v="Maverick Hwang"/>
    <x v="11"/>
    <x v="6"/>
    <x v="2"/>
    <x v="0"/>
    <s v="Asian"/>
    <n v="40"/>
    <x v="328"/>
    <n v="724"/>
    <n v="0.33"/>
    <x v="0"/>
    <x v="1"/>
    <m/>
    <m/>
    <m/>
    <m/>
  </r>
  <r>
    <x v="337"/>
    <s v="Noah Truong"/>
    <x v="11"/>
    <x v="1"/>
    <x v="0"/>
    <x v="0"/>
    <s v="Asian"/>
    <n v="47"/>
    <x v="329"/>
    <n v="958"/>
    <n v="0.39"/>
    <x v="1"/>
    <x v="9"/>
    <m/>
    <m/>
    <m/>
    <m/>
  </r>
  <r>
    <x v="338"/>
    <s v="Willow Guzman"/>
    <x v="19"/>
    <x v="2"/>
    <x v="0"/>
    <x v="1"/>
    <s v="Latino"/>
    <n v="43"/>
    <x v="330"/>
    <n v="922"/>
    <n v="0"/>
    <x v="2"/>
    <x v="11"/>
    <m/>
    <m/>
    <m/>
    <m/>
  </r>
  <r>
    <x v="339"/>
    <s v="Rylee Howard"/>
    <x v="10"/>
    <x v="4"/>
    <x v="0"/>
    <x v="1"/>
    <s v="Black"/>
    <n v="33"/>
    <x v="331"/>
    <n v="804"/>
    <n v="0.12"/>
    <x v="0"/>
    <x v="8"/>
    <m/>
    <m/>
    <m/>
    <m/>
  </r>
  <r>
    <x v="340"/>
    <s v="Ian Marquez"/>
    <x v="24"/>
    <x v="6"/>
    <x v="1"/>
    <x v="0"/>
    <s v="Latino"/>
    <n v="31"/>
    <x v="332"/>
    <n v="892"/>
    <n v="0"/>
    <x v="0"/>
    <x v="1"/>
    <m/>
    <m/>
    <m/>
    <m/>
  </r>
  <r>
    <x v="341"/>
    <s v="Layla Owens"/>
    <x v="11"/>
    <x v="2"/>
    <x v="2"/>
    <x v="1"/>
    <s v="Caucasian"/>
    <n v="47"/>
    <x v="333"/>
    <n v="521"/>
    <n v="0.34"/>
    <x v="0"/>
    <x v="0"/>
    <m/>
    <m/>
    <m/>
    <m/>
  </r>
  <r>
    <x v="342"/>
    <s v="Chloe Dixon"/>
    <x v="11"/>
    <x v="0"/>
    <x v="1"/>
    <x v="1"/>
    <s v="Caucasian"/>
    <n v="60"/>
    <x v="334"/>
    <n v="962"/>
    <n v="0.4"/>
    <x v="0"/>
    <x v="1"/>
    <m/>
    <m/>
    <m/>
    <m/>
  </r>
  <r>
    <x v="343"/>
    <s v="Emily Zheng"/>
    <x v="22"/>
    <x v="2"/>
    <x v="1"/>
    <x v="1"/>
    <s v="Asian"/>
    <n v="50"/>
    <x v="335"/>
    <n v="692"/>
    <n v="0"/>
    <x v="1"/>
    <x v="2"/>
    <m/>
    <m/>
    <m/>
    <m/>
  </r>
  <r>
    <x v="344"/>
    <s v="Jayden Rogers"/>
    <x v="8"/>
    <x v="1"/>
    <x v="2"/>
    <x v="0"/>
    <s v="Caucasian"/>
    <n v="41"/>
    <x v="336"/>
    <n v="618"/>
    <n v="0.08"/>
    <x v="0"/>
    <x v="3"/>
    <m/>
    <m/>
    <m/>
    <m/>
  </r>
  <r>
    <x v="345"/>
    <s v="Elizabeth Vasquez"/>
    <x v="0"/>
    <x v="0"/>
    <x v="3"/>
    <x v="1"/>
    <s v="Latino"/>
    <n v="28"/>
    <x v="337"/>
    <n v="638"/>
    <n v="0"/>
    <x v="0"/>
    <x v="1"/>
    <m/>
    <m/>
    <m/>
    <m/>
  </r>
  <r>
    <x v="346"/>
    <s v="Samantha Ford"/>
    <x v="13"/>
    <x v="2"/>
    <x v="0"/>
    <x v="1"/>
    <s v="Caucasian"/>
    <n v="25"/>
    <x v="338"/>
    <n v="545"/>
    <n v="0"/>
    <x v="0"/>
    <x v="8"/>
    <m/>
    <m/>
    <m/>
    <m/>
  </r>
  <r>
    <x v="347"/>
    <s v="Thomas Silva"/>
    <x v="1"/>
    <x v="4"/>
    <x v="3"/>
    <x v="0"/>
    <s v="Latino"/>
    <n v="45"/>
    <x v="339"/>
    <n v="608"/>
    <n v="0"/>
    <x v="0"/>
    <x v="8"/>
    <m/>
    <m/>
    <m/>
    <m/>
  </r>
  <r>
    <x v="348"/>
    <s v="Charlotte Park"/>
    <x v="28"/>
    <x v="2"/>
    <x v="3"/>
    <x v="1"/>
    <s v="Asian"/>
    <n v="63"/>
    <x v="340"/>
    <n v="586"/>
    <n v="0"/>
    <x v="1"/>
    <x v="2"/>
    <m/>
    <m/>
    <m/>
    <m/>
  </r>
  <r>
    <x v="349"/>
    <s v="Liam Jimenez"/>
    <x v="5"/>
    <x v="5"/>
    <x v="2"/>
    <x v="0"/>
    <s v="Latino"/>
    <n v="52"/>
    <x v="341"/>
    <n v="848"/>
    <n v="0"/>
    <x v="0"/>
    <x v="3"/>
    <m/>
    <m/>
    <m/>
    <m/>
  </r>
  <r>
    <x v="350"/>
    <s v="Ivy Liu"/>
    <x v="6"/>
    <x v="5"/>
    <x v="0"/>
    <x v="1"/>
    <s v="Asian"/>
    <n v="59"/>
    <x v="342"/>
    <n v="799"/>
    <n v="0"/>
    <x v="1"/>
    <x v="6"/>
    <m/>
    <m/>
    <m/>
    <m/>
  </r>
  <r>
    <x v="351"/>
    <s v="Jayden Dixon"/>
    <x v="11"/>
    <x v="4"/>
    <x v="0"/>
    <x v="0"/>
    <s v="Caucasian"/>
    <n v="30"/>
    <x v="343"/>
    <n v="728"/>
    <n v="0.34"/>
    <x v="0"/>
    <x v="4"/>
    <m/>
    <m/>
    <m/>
    <m/>
  </r>
  <r>
    <x v="352"/>
    <s v="Nevaeh Butler"/>
    <x v="26"/>
    <x v="0"/>
    <x v="2"/>
    <x v="1"/>
    <s v="Caucasian"/>
    <n v="55"/>
    <x v="344"/>
    <n v="912"/>
    <n v="0"/>
    <x v="0"/>
    <x v="1"/>
    <m/>
    <m/>
    <m/>
    <m/>
  </r>
  <r>
    <x v="353"/>
    <s v="Leonardo Li"/>
    <x v="10"/>
    <x v="3"/>
    <x v="3"/>
    <x v="0"/>
    <s v="Asian"/>
    <n v="65"/>
    <x v="345"/>
    <n v="931"/>
    <n v="0.12"/>
    <x v="0"/>
    <x v="3"/>
    <m/>
    <m/>
    <m/>
    <m/>
  </r>
  <r>
    <x v="354"/>
    <s v="Kinsley Woods"/>
    <x v="24"/>
    <x v="6"/>
    <x v="1"/>
    <x v="1"/>
    <s v="Caucasian"/>
    <n v="34"/>
    <x v="346"/>
    <n v="743"/>
    <n v="0"/>
    <x v="0"/>
    <x v="5"/>
    <m/>
    <m/>
    <m/>
    <m/>
  </r>
  <r>
    <x v="355"/>
    <s v="Abigail Chu"/>
    <x v="10"/>
    <x v="6"/>
    <x v="0"/>
    <x v="1"/>
    <s v="Asian"/>
    <n v="51"/>
    <x v="347"/>
    <n v="847"/>
    <n v="0.11"/>
    <x v="0"/>
    <x v="4"/>
    <m/>
    <m/>
    <m/>
    <m/>
  </r>
  <r>
    <x v="356"/>
    <s v="Ava Xiong"/>
    <x v="23"/>
    <x v="6"/>
    <x v="0"/>
    <x v="1"/>
    <s v="Asian"/>
    <n v="52"/>
    <x v="348"/>
    <n v="805"/>
    <n v="0"/>
    <x v="1"/>
    <x v="2"/>
    <m/>
    <m/>
    <m/>
    <m/>
  </r>
  <r>
    <x v="357"/>
    <s v="Olivia Marquez"/>
    <x v="14"/>
    <x v="1"/>
    <x v="3"/>
    <x v="1"/>
    <s v="Latino"/>
    <n v="44"/>
    <x v="349"/>
    <n v="899"/>
    <n v="0"/>
    <x v="0"/>
    <x v="0"/>
    <m/>
    <m/>
    <m/>
    <m/>
  </r>
  <r>
    <x v="358"/>
    <s v="Claire Vazquez"/>
    <x v="11"/>
    <x v="6"/>
    <x v="1"/>
    <x v="1"/>
    <s v="Latino"/>
    <n v="44"/>
    <x v="350"/>
    <n v="572"/>
    <n v="0.35"/>
    <x v="0"/>
    <x v="8"/>
    <m/>
    <m/>
    <m/>
    <m/>
  </r>
  <r>
    <x v="359"/>
    <s v="Christian Castro"/>
    <x v="17"/>
    <x v="2"/>
    <x v="3"/>
    <x v="0"/>
    <s v="Latino"/>
    <n v="40"/>
    <x v="351"/>
    <n v="891"/>
    <n v="0"/>
    <x v="0"/>
    <x v="4"/>
    <m/>
    <m/>
    <m/>
    <m/>
  </r>
  <r>
    <x v="360"/>
    <s v="Mason Oh"/>
    <x v="8"/>
    <x v="6"/>
    <x v="0"/>
    <x v="0"/>
    <s v="Asian"/>
    <n v="25"/>
    <x v="352"/>
    <n v="974"/>
    <n v="7.0000000000000007E-2"/>
    <x v="0"/>
    <x v="3"/>
    <m/>
    <m/>
    <m/>
    <m/>
  </r>
  <r>
    <x v="361"/>
    <s v="Violet Santiago"/>
    <x v="12"/>
    <x v="2"/>
    <x v="2"/>
    <x v="1"/>
    <s v="Latino"/>
    <n v="32"/>
    <x v="343"/>
    <n v="519"/>
    <n v="0"/>
    <x v="0"/>
    <x v="3"/>
    <m/>
    <m/>
    <m/>
    <m/>
  </r>
  <r>
    <x v="362"/>
    <s v="Lily Rios"/>
    <x v="5"/>
    <x v="5"/>
    <x v="3"/>
    <x v="1"/>
    <s v="Latino"/>
    <n v="45"/>
    <x v="353"/>
    <n v="854"/>
    <n v="0"/>
    <x v="2"/>
    <x v="10"/>
    <m/>
    <m/>
    <m/>
    <m/>
  </r>
  <r>
    <x v="363"/>
    <s v="Kinsley Stewart"/>
    <x v="20"/>
    <x v="2"/>
    <x v="1"/>
    <x v="1"/>
    <s v="Caucasian"/>
    <n v="56"/>
    <x v="354"/>
    <n v="974"/>
    <n v="0.06"/>
    <x v="0"/>
    <x v="1"/>
    <m/>
    <m/>
    <m/>
    <m/>
  </r>
  <r>
    <x v="364"/>
    <s v="Aria Molina"/>
    <x v="30"/>
    <x v="0"/>
    <x v="2"/>
    <x v="1"/>
    <s v="Latino"/>
    <n v="52"/>
    <x v="355"/>
    <n v="749"/>
    <n v="0"/>
    <x v="2"/>
    <x v="10"/>
    <m/>
    <m/>
    <m/>
    <m/>
  </r>
  <r>
    <x v="365"/>
    <s v="James Cheng"/>
    <x v="8"/>
    <x v="2"/>
    <x v="0"/>
    <x v="0"/>
    <s v="Asian"/>
    <n v="49"/>
    <x v="356"/>
    <n v="939"/>
    <n v="0.09"/>
    <x v="0"/>
    <x v="3"/>
    <m/>
    <m/>
    <m/>
    <m/>
  </r>
  <r>
    <x v="366"/>
    <s v="Mila Vang"/>
    <x v="6"/>
    <x v="4"/>
    <x v="0"/>
    <x v="1"/>
    <s v="Asian"/>
    <n v="46"/>
    <x v="357"/>
    <n v="904"/>
    <n v="0"/>
    <x v="0"/>
    <x v="0"/>
    <m/>
    <m/>
    <m/>
    <m/>
  </r>
  <r>
    <x v="367"/>
    <s v="Alice Liu"/>
    <x v="10"/>
    <x v="1"/>
    <x v="2"/>
    <x v="1"/>
    <s v="Asian"/>
    <n v="39"/>
    <x v="358"/>
    <n v="539"/>
    <n v="0.14000000000000001"/>
    <x v="1"/>
    <x v="9"/>
    <m/>
    <m/>
    <m/>
    <m/>
  </r>
  <r>
    <x v="368"/>
    <s v="Delilah Gonzalez"/>
    <x v="5"/>
    <x v="1"/>
    <x v="0"/>
    <x v="1"/>
    <s v="Latino"/>
    <n v="55"/>
    <x v="359"/>
    <n v="898"/>
    <n v="0"/>
    <x v="0"/>
    <x v="1"/>
    <m/>
    <m/>
    <m/>
    <m/>
  </r>
  <r>
    <x v="369"/>
    <s v="Samuel Tang"/>
    <x v="7"/>
    <x v="2"/>
    <x v="0"/>
    <x v="0"/>
    <s v="Asian"/>
    <n v="34"/>
    <x v="360"/>
    <n v="762"/>
    <n v="0"/>
    <x v="0"/>
    <x v="8"/>
    <m/>
    <m/>
    <m/>
    <m/>
  </r>
  <r>
    <x v="370"/>
    <s v="Serenity Gray"/>
    <x v="1"/>
    <x v="1"/>
    <x v="2"/>
    <x v="1"/>
    <s v="Black"/>
    <n v="56"/>
    <x v="361"/>
    <n v="601"/>
    <n v="0"/>
    <x v="0"/>
    <x v="4"/>
    <m/>
    <m/>
    <m/>
    <m/>
  </r>
  <r>
    <x v="371"/>
    <s v="Benjamin Estrada"/>
    <x v="6"/>
    <x v="5"/>
    <x v="2"/>
    <x v="0"/>
    <s v="Latino"/>
    <n v="56"/>
    <x v="362"/>
    <n v="809"/>
    <n v="0"/>
    <x v="0"/>
    <x v="3"/>
    <m/>
    <m/>
    <m/>
    <m/>
  </r>
  <r>
    <x v="372"/>
    <s v="Wesley Han"/>
    <x v="16"/>
    <x v="0"/>
    <x v="2"/>
    <x v="0"/>
    <s v="Asian"/>
    <n v="62"/>
    <x v="363"/>
    <n v="752"/>
    <n v="0"/>
    <x v="0"/>
    <x v="5"/>
    <m/>
    <m/>
    <m/>
    <m/>
  </r>
  <r>
    <x v="373"/>
    <s v="Nora Herrera"/>
    <x v="11"/>
    <x v="5"/>
    <x v="3"/>
    <x v="1"/>
    <s v="Latino"/>
    <n v="60"/>
    <x v="364"/>
    <n v="765"/>
    <n v="0.38"/>
    <x v="0"/>
    <x v="4"/>
    <m/>
    <m/>
    <m/>
    <m/>
  </r>
  <r>
    <x v="374"/>
    <s v="Lincoln Harris"/>
    <x v="3"/>
    <x v="2"/>
    <x v="0"/>
    <x v="0"/>
    <s v="Caucasian"/>
    <n v="42"/>
    <x v="365"/>
    <n v="911"/>
    <n v="0"/>
    <x v="0"/>
    <x v="5"/>
    <m/>
    <m/>
    <m/>
    <m/>
  </r>
  <r>
    <x v="375"/>
    <s v="Charles Gonzales"/>
    <x v="3"/>
    <x v="2"/>
    <x v="0"/>
    <x v="0"/>
    <s v="Latino"/>
    <n v="27"/>
    <x v="366"/>
    <n v="782"/>
    <n v="0"/>
    <x v="0"/>
    <x v="0"/>
    <m/>
    <m/>
    <m/>
    <m/>
  </r>
  <r>
    <x v="376"/>
    <s v="Athena Cheng"/>
    <x v="16"/>
    <x v="0"/>
    <x v="1"/>
    <x v="1"/>
    <s v="Asian"/>
    <n v="37"/>
    <x v="367"/>
    <n v="781"/>
    <n v="0"/>
    <x v="1"/>
    <x v="9"/>
    <m/>
    <m/>
    <m/>
    <m/>
  </r>
  <r>
    <x v="377"/>
    <s v="David Garza"/>
    <x v="4"/>
    <x v="2"/>
    <x v="0"/>
    <x v="0"/>
    <s v="Latino"/>
    <n v="29"/>
    <x v="368"/>
    <n v="743"/>
    <n v="0.15"/>
    <x v="0"/>
    <x v="3"/>
    <m/>
    <m/>
    <m/>
    <m/>
  </r>
  <r>
    <x v="378"/>
    <s v="Hunter Doan"/>
    <x v="10"/>
    <x v="3"/>
    <x v="2"/>
    <x v="0"/>
    <s v="Asian"/>
    <n v="32"/>
    <x v="369"/>
    <n v="559"/>
    <n v="0.12"/>
    <x v="1"/>
    <x v="9"/>
    <m/>
    <m/>
    <m/>
    <m/>
  </r>
  <r>
    <x v="379"/>
    <s v="Julian Lam"/>
    <x v="4"/>
    <x v="4"/>
    <x v="2"/>
    <x v="0"/>
    <s v="Asian"/>
    <n v="33"/>
    <x v="370"/>
    <n v="521"/>
    <n v="0.15"/>
    <x v="0"/>
    <x v="1"/>
    <m/>
    <m/>
    <m/>
    <m/>
  </r>
  <r>
    <x v="380"/>
    <s v="Sofia Estrada"/>
    <x v="0"/>
    <x v="0"/>
    <x v="3"/>
    <x v="1"/>
    <s v="Latino"/>
    <n v="42"/>
    <x v="371"/>
    <n v="750"/>
    <n v="0"/>
    <x v="2"/>
    <x v="12"/>
    <m/>
    <m/>
    <m/>
    <m/>
  </r>
  <r>
    <x v="381"/>
    <s v="Jordan Chen"/>
    <x v="1"/>
    <x v="4"/>
    <x v="3"/>
    <x v="0"/>
    <s v="Asian"/>
    <n v="60"/>
    <x v="372"/>
    <n v="970"/>
    <n v="0"/>
    <x v="0"/>
    <x v="0"/>
    <m/>
    <m/>
    <m/>
    <m/>
  </r>
  <r>
    <x v="382"/>
    <s v="Eloise Huang"/>
    <x v="11"/>
    <x v="4"/>
    <x v="2"/>
    <x v="1"/>
    <s v="Asian"/>
    <n v="51"/>
    <x v="373"/>
    <n v="642"/>
    <n v="0.33"/>
    <x v="0"/>
    <x v="3"/>
    <m/>
    <m/>
    <m/>
    <m/>
  </r>
  <r>
    <x v="383"/>
    <s v="Ivy Mehta"/>
    <x v="15"/>
    <x v="6"/>
    <x v="0"/>
    <x v="1"/>
    <s v="Asian"/>
    <n v="50"/>
    <x v="374"/>
    <n v="861"/>
    <n v="0"/>
    <x v="1"/>
    <x v="6"/>
    <m/>
    <m/>
    <m/>
    <m/>
  </r>
  <r>
    <x v="384"/>
    <s v="Eli Castillo"/>
    <x v="11"/>
    <x v="4"/>
    <x v="3"/>
    <x v="0"/>
    <s v="Latino"/>
    <n v="50"/>
    <x v="375"/>
    <n v="825"/>
    <n v="0.38"/>
    <x v="0"/>
    <x v="3"/>
    <m/>
    <m/>
    <m/>
    <m/>
  </r>
  <r>
    <x v="385"/>
    <s v="Nolan Garcia"/>
    <x v="6"/>
    <x v="1"/>
    <x v="3"/>
    <x v="0"/>
    <s v="Latino"/>
    <n v="26"/>
    <x v="376"/>
    <n v="914"/>
    <n v="0"/>
    <x v="2"/>
    <x v="10"/>
    <m/>
    <m/>
    <m/>
    <m/>
  </r>
  <r>
    <x v="386"/>
    <s v="Alexander Zhu"/>
    <x v="28"/>
    <x v="2"/>
    <x v="1"/>
    <x v="0"/>
    <s v="Asian"/>
    <n v="30"/>
    <x v="377"/>
    <n v="851"/>
    <n v="0"/>
    <x v="0"/>
    <x v="5"/>
    <m/>
    <m/>
    <m/>
    <m/>
  </r>
  <r>
    <x v="387"/>
    <s v="Victoria Wu"/>
    <x v="5"/>
    <x v="1"/>
    <x v="0"/>
    <x v="1"/>
    <s v="Asian"/>
    <n v="35"/>
    <x v="378"/>
    <n v="853"/>
    <n v="0"/>
    <x v="0"/>
    <x v="8"/>
    <m/>
    <m/>
    <m/>
    <m/>
  </r>
  <r>
    <x v="388"/>
    <s v="Mateo Jordan"/>
    <x v="2"/>
    <x v="2"/>
    <x v="3"/>
    <x v="0"/>
    <s v="Caucasian"/>
    <n v="44"/>
    <x v="379"/>
    <n v="789"/>
    <n v="0"/>
    <x v="0"/>
    <x v="4"/>
    <m/>
    <m/>
    <m/>
    <m/>
  </r>
  <r>
    <x v="389"/>
    <s v="Everly Martin"/>
    <x v="6"/>
    <x v="5"/>
    <x v="3"/>
    <x v="1"/>
    <s v="Black"/>
    <n v="26"/>
    <x v="380"/>
    <n v="973"/>
    <n v="0"/>
    <x v="0"/>
    <x v="0"/>
    <m/>
    <m/>
    <m/>
    <m/>
  </r>
  <r>
    <x v="390"/>
    <s v="Athena Castro"/>
    <x v="22"/>
    <x v="2"/>
    <x v="2"/>
    <x v="1"/>
    <s v="Latino"/>
    <n v="44"/>
    <x v="381"/>
    <n v="934"/>
    <n v="0"/>
    <x v="2"/>
    <x v="10"/>
    <m/>
    <m/>
    <m/>
    <m/>
  </r>
  <r>
    <x v="391"/>
    <s v="Josephine White"/>
    <x v="20"/>
    <x v="2"/>
    <x v="1"/>
    <x v="1"/>
    <s v="Caucasian"/>
    <n v="61"/>
    <x v="382"/>
    <n v="658"/>
    <n v="0.09"/>
    <x v="0"/>
    <x v="3"/>
    <m/>
    <m/>
    <m/>
    <m/>
  </r>
  <r>
    <x v="392"/>
    <s v="Nicholas Vo"/>
    <x v="6"/>
    <x v="3"/>
    <x v="1"/>
    <x v="0"/>
    <s v="Asian"/>
    <n v="50"/>
    <x v="383"/>
    <n v="803"/>
    <n v="0"/>
    <x v="0"/>
    <x v="3"/>
    <m/>
    <m/>
    <m/>
    <m/>
  </r>
  <r>
    <x v="393"/>
    <s v="Jackson Sandoval"/>
    <x v="24"/>
    <x v="6"/>
    <x v="1"/>
    <x v="0"/>
    <s v="Latino"/>
    <n v="61"/>
    <x v="384"/>
    <n v="837"/>
    <n v="0"/>
    <x v="0"/>
    <x v="4"/>
    <m/>
    <m/>
    <m/>
    <m/>
  </r>
  <r>
    <x v="394"/>
    <s v="Olivia Turner"/>
    <x v="4"/>
    <x v="5"/>
    <x v="3"/>
    <x v="1"/>
    <s v="Caucasian"/>
    <n v="29"/>
    <x v="385"/>
    <n v="521"/>
    <n v="0.21"/>
    <x v="0"/>
    <x v="0"/>
    <m/>
    <m/>
    <m/>
    <m/>
  </r>
  <r>
    <x v="395"/>
    <s v="Cooper Rivera"/>
    <x v="10"/>
    <x v="4"/>
    <x v="1"/>
    <x v="0"/>
    <s v="Latino"/>
    <n v="42"/>
    <x v="386"/>
    <n v="734"/>
    <n v="0.12"/>
    <x v="2"/>
    <x v="12"/>
    <m/>
    <m/>
    <m/>
    <m/>
  </r>
  <r>
    <x v="396"/>
    <s v="Hailey Washington"/>
    <x v="10"/>
    <x v="4"/>
    <x v="3"/>
    <x v="1"/>
    <s v="Black"/>
    <n v="51"/>
    <x v="387"/>
    <n v="855"/>
    <n v="0.1"/>
    <x v="0"/>
    <x v="8"/>
    <m/>
    <m/>
    <m/>
    <m/>
  </r>
  <r>
    <x v="397"/>
    <s v="Mia Vasquez"/>
    <x v="16"/>
    <x v="0"/>
    <x v="2"/>
    <x v="1"/>
    <s v="Latino"/>
    <n v="27"/>
    <x v="388"/>
    <n v="689"/>
    <n v="0"/>
    <x v="2"/>
    <x v="12"/>
    <m/>
    <m/>
    <m/>
    <m/>
  </r>
  <r>
    <x v="398"/>
    <s v="Jose Grant"/>
    <x v="30"/>
    <x v="0"/>
    <x v="1"/>
    <x v="0"/>
    <s v="Caucasian"/>
    <n v="52"/>
    <x v="389"/>
    <n v="903"/>
    <n v="0"/>
    <x v="0"/>
    <x v="8"/>
    <m/>
    <m/>
    <m/>
    <m/>
  </r>
  <r>
    <x v="399"/>
    <s v="Nathan Yee"/>
    <x v="30"/>
    <x v="0"/>
    <x v="2"/>
    <x v="0"/>
    <s v="Asian"/>
    <n v="58"/>
    <x v="390"/>
    <n v="755"/>
    <n v="0"/>
    <x v="0"/>
    <x v="4"/>
    <m/>
    <m/>
    <m/>
    <m/>
  </r>
  <r>
    <x v="400"/>
    <s v="Isabella Munoz"/>
    <x v="4"/>
    <x v="1"/>
    <x v="2"/>
    <x v="1"/>
    <s v="Latino"/>
    <n v="45"/>
    <x v="391"/>
    <n v="695"/>
    <n v="0.18"/>
    <x v="2"/>
    <x v="11"/>
    <m/>
    <m/>
    <m/>
    <m/>
  </r>
  <r>
    <x v="401"/>
    <s v="Michael Turner"/>
    <x v="8"/>
    <x v="6"/>
    <x v="3"/>
    <x v="0"/>
    <s v="Black"/>
    <n v="28"/>
    <x v="392"/>
    <n v="624"/>
    <n v="0.09"/>
    <x v="0"/>
    <x v="1"/>
    <m/>
    <m/>
    <m/>
    <m/>
  </r>
  <r>
    <x v="402"/>
    <s v="Oliver Jones"/>
    <x v="11"/>
    <x v="3"/>
    <x v="0"/>
    <x v="0"/>
    <s v="Caucasian"/>
    <n v="56"/>
    <x v="393"/>
    <n v="985"/>
    <n v="0.3"/>
    <x v="0"/>
    <x v="1"/>
    <m/>
    <m/>
    <m/>
    <m/>
  </r>
  <r>
    <x v="403"/>
    <s v="Charles Taylor"/>
    <x v="4"/>
    <x v="6"/>
    <x v="3"/>
    <x v="0"/>
    <s v="Caucasian"/>
    <n v="32"/>
    <x v="394"/>
    <n v="974"/>
    <n v="0.16"/>
    <x v="0"/>
    <x v="8"/>
    <m/>
    <m/>
    <m/>
    <m/>
  </r>
  <r>
    <x v="404"/>
    <s v="Gianna Alvarez"/>
    <x v="15"/>
    <x v="6"/>
    <x v="0"/>
    <x v="1"/>
    <s v="Latino"/>
    <n v="58"/>
    <x v="395"/>
    <n v="724"/>
    <n v="0"/>
    <x v="0"/>
    <x v="0"/>
    <m/>
    <m/>
    <m/>
    <m/>
  </r>
  <r>
    <x v="405"/>
    <s v="Nova Martin"/>
    <x v="8"/>
    <x v="6"/>
    <x v="2"/>
    <x v="1"/>
    <s v="Caucasian"/>
    <n v="39"/>
    <x v="396"/>
    <n v="839"/>
    <n v="0.05"/>
    <x v="0"/>
    <x v="3"/>
    <m/>
    <m/>
    <m/>
    <m/>
  </r>
  <r>
    <x v="406"/>
    <s v="Julia Gonzalez"/>
    <x v="1"/>
    <x v="4"/>
    <x v="2"/>
    <x v="1"/>
    <s v="Latino"/>
    <n v="46"/>
    <x v="397"/>
    <n v="857"/>
    <n v="0"/>
    <x v="2"/>
    <x v="11"/>
    <m/>
    <m/>
    <m/>
    <m/>
  </r>
  <r>
    <x v="407"/>
    <s v="Athena Vu"/>
    <x v="1"/>
    <x v="5"/>
    <x v="3"/>
    <x v="1"/>
    <s v="Asian"/>
    <n v="26"/>
    <x v="398"/>
    <n v="752"/>
    <n v="0"/>
    <x v="0"/>
    <x v="5"/>
    <m/>
    <m/>
    <m/>
    <m/>
  </r>
  <r>
    <x v="408"/>
    <s v="Caroline Bui"/>
    <x v="26"/>
    <x v="0"/>
    <x v="0"/>
    <x v="1"/>
    <s v="Asian"/>
    <n v="36"/>
    <x v="399"/>
    <n v="991"/>
    <n v="0"/>
    <x v="1"/>
    <x v="2"/>
    <m/>
    <m/>
    <m/>
    <m/>
  </r>
  <r>
    <x v="409"/>
    <s v="Daniel Ali"/>
    <x v="18"/>
    <x v="2"/>
    <x v="1"/>
    <x v="0"/>
    <s v="Asian"/>
    <n v="43"/>
    <x v="400"/>
    <n v="667"/>
    <n v="0"/>
    <x v="0"/>
    <x v="4"/>
    <m/>
    <m/>
    <m/>
    <m/>
  </r>
  <r>
    <x v="410"/>
    <s v="Iris Huang"/>
    <x v="4"/>
    <x v="6"/>
    <x v="1"/>
    <x v="1"/>
    <s v="Asian"/>
    <n v="45"/>
    <x v="401"/>
    <n v="687"/>
    <n v="0.25"/>
    <x v="1"/>
    <x v="7"/>
    <m/>
    <m/>
    <m/>
    <m/>
  </r>
  <r>
    <x v="411"/>
    <s v="Natalia Cheng"/>
    <x v="9"/>
    <x v="2"/>
    <x v="1"/>
    <x v="1"/>
    <s v="Asian"/>
    <n v="65"/>
    <x v="402"/>
    <n v="904"/>
    <n v="0"/>
    <x v="1"/>
    <x v="9"/>
    <m/>
    <m/>
    <m/>
    <m/>
  </r>
  <r>
    <x v="412"/>
    <s v="Owen Evans"/>
    <x v="19"/>
    <x v="2"/>
    <x v="0"/>
    <x v="0"/>
    <s v="Caucasian"/>
    <n v="34"/>
    <x v="403"/>
    <n v="970"/>
    <n v="0"/>
    <x v="0"/>
    <x v="4"/>
    <m/>
    <m/>
    <m/>
    <m/>
  </r>
  <r>
    <x v="413"/>
    <s v="Angel Dixon"/>
    <x v="1"/>
    <x v="1"/>
    <x v="0"/>
    <x v="0"/>
    <s v="Caucasian"/>
    <n v="52"/>
    <x v="404"/>
    <n v="850"/>
    <n v="0"/>
    <x v="0"/>
    <x v="3"/>
    <m/>
    <m/>
    <m/>
    <m/>
  </r>
  <r>
    <x v="414"/>
    <s v="Aubrey Guerrero"/>
    <x v="10"/>
    <x v="5"/>
    <x v="1"/>
    <x v="1"/>
    <s v="Latino"/>
    <n v="39"/>
    <x v="405"/>
    <n v="967"/>
    <n v="0.13"/>
    <x v="2"/>
    <x v="11"/>
    <m/>
    <m/>
    <m/>
    <m/>
  </r>
  <r>
    <x v="415"/>
    <s v="Ivy Do"/>
    <x v="6"/>
    <x v="3"/>
    <x v="1"/>
    <x v="1"/>
    <s v="Asian"/>
    <n v="57"/>
    <x v="406"/>
    <n v="911"/>
    <n v="0"/>
    <x v="0"/>
    <x v="4"/>
    <m/>
    <m/>
    <m/>
    <m/>
  </r>
  <r>
    <x v="416"/>
    <s v="Kai Gutierrez"/>
    <x v="10"/>
    <x v="5"/>
    <x v="3"/>
    <x v="0"/>
    <s v="Latino"/>
    <n v="63"/>
    <x v="407"/>
    <n v="641"/>
    <n v="0.1"/>
    <x v="2"/>
    <x v="12"/>
    <m/>
    <m/>
    <m/>
    <m/>
  </r>
  <r>
    <x v="417"/>
    <s v="Caroline Ahmed"/>
    <x v="10"/>
    <x v="5"/>
    <x v="2"/>
    <x v="1"/>
    <s v="Asian"/>
    <n v="32"/>
    <x v="408"/>
    <n v="629"/>
    <n v="0.13"/>
    <x v="0"/>
    <x v="8"/>
    <m/>
    <m/>
    <m/>
    <m/>
  </r>
  <r>
    <x v="418"/>
    <s v="Alice Sharma"/>
    <x v="14"/>
    <x v="1"/>
    <x v="2"/>
    <x v="1"/>
    <s v="Asian"/>
    <n v="51"/>
    <x v="409"/>
    <n v="585"/>
    <n v="0"/>
    <x v="1"/>
    <x v="7"/>
    <m/>
    <m/>
    <m/>
    <m/>
  </r>
  <r>
    <x v="419"/>
    <s v="Leo Simmons"/>
    <x v="1"/>
    <x v="3"/>
    <x v="2"/>
    <x v="0"/>
    <s v="Black"/>
    <n v="38"/>
    <x v="297"/>
    <n v="907"/>
    <n v="0"/>
    <x v="0"/>
    <x v="5"/>
    <m/>
    <m/>
    <m/>
    <m/>
  </r>
  <r>
    <x v="420"/>
    <s v="Asher Hong"/>
    <x v="4"/>
    <x v="4"/>
    <x v="2"/>
    <x v="0"/>
    <s v="Asian"/>
    <n v="53"/>
    <x v="410"/>
    <n v="930"/>
    <n v="0.26"/>
    <x v="1"/>
    <x v="6"/>
    <m/>
    <m/>
    <m/>
    <m/>
  </r>
  <r>
    <x v="421"/>
    <s v="Gianna Ramirez"/>
    <x v="26"/>
    <x v="0"/>
    <x v="3"/>
    <x v="1"/>
    <s v="Latino"/>
    <n v="59"/>
    <x v="411"/>
    <n v="619"/>
    <n v="0"/>
    <x v="0"/>
    <x v="5"/>
    <m/>
    <m/>
    <m/>
    <m/>
  </r>
  <r>
    <x v="422"/>
    <s v="Thomas Smith"/>
    <x v="26"/>
    <x v="0"/>
    <x v="3"/>
    <x v="0"/>
    <s v="Caucasian"/>
    <n v="57"/>
    <x v="412"/>
    <n v="609"/>
    <n v="0"/>
    <x v="0"/>
    <x v="8"/>
    <m/>
    <m/>
    <m/>
    <m/>
  </r>
  <r>
    <x v="423"/>
    <s v="Carter Hunter"/>
    <x v="5"/>
    <x v="3"/>
    <x v="1"/>
    <x v="0"/>
    <s v="Caucasian"/>
    <n v="41"/>
    <x v="413"/>
    <n v="996"/>
    <n v="0"/>
    <x v="0"/>
    <x v="4"/>
    <m/>
    <m/>
    <m/>
    <m/>
  </r>
  <r>
    <x v="424"/>
    <s v="Charlotte Green"/>
    <x v="21"/>
    <x v="0"/>
    <x v="2"/>
    <x v="1"/>
    <s v="Caucasian"/>
    <n v="33"/>
    <x v="414"/>
    <n v="541"/>
    <n v="0"/>
    <x v="0"/>
    <x v="5"/>
    <m/>
    <m/>
    <m/>
    <m/>
  </r>
  <r>
    <x v="425"/>
    <s v="Lincoln Holmes"/>
    <x v="2"/>
    <x v="2"/>
    <x v="2"/>
    <x v="0"/>
    <s v="Black"/>
    <n v="35"/>
    <x v="415"/>
    <n v="510"/>
    <n v="0"/>
    <x v="0"/>
    <x v="1"/>
    <m/>
    <m/>
    <m/>
    <m/>
  </r>
  <r>
    <x v="426"/>
    <s v="Hudson Hu"/>
    <x v="21"/>
    <x v="0"/>
    <x v="2"/>
    <x v="0"/>
    <s v="Asian"/>
    <n v="36"/>
    <x v="388"/>
    <n v="576"/>
    <n v="0"/>
    <x v="0"/>
    <x v="3"/>
    <m/>
    <m/>
    <m/>
    <m/>
  </r>
  <r>
    <x v="427"/>
    <s v="Noah Mitchell"/>
    <x v="27"/>
    <x v="2"/>
    <x v="2"/>
    <x v="0"/>
    <s v="Caucasian"/>
    <n v="54"/>
    <x v="416"/>
    <n v="630"/>
    <n v="0"/>
    <x v="0"/>
    <x v="0"/>
    <m/>
    <m/>
    <m/>
    <m/>
  </r>
  <r>
    <x v="428"/>
    <s v="Liliana Choi"/>
    <x v="8"/>
    <x v="2"/>
    <x v="2"/>
    <x v="1"/>
    <s v="Asian"/>
    <n v="55"/>
    <x v="417"/>
    <n v="622"/>
    <n v="0.08"/>
    <x v="0"/>
    <x v="4"/>
    <m/>
    <m/>
    <m/>
    <m/>
  </r>
  <r>
    <x v="429"/>
    <s v="Leonardo Cho"/>
    <x v="25"/>
    <x v="0"/>
    <x v="3"/>
    <x v="0"/>
    <s v="Asian"/>
    <n v="38"/>
    <x v="62"/>
    <n v="564"/>
    <n v="0.15"/>
    <x v="0"/>
    <x v="0"/>
    <m/>
    <m/>
    <m/>
    <m/>
  </r>
  <r>
    <x v="430"/>
    <s v="Oliver Delgado"/>
    <x v="16"/>
    <x v="0"/>
    <x v="2"/>
    <x v="0"/>
    <s v="Latino"/>
    <n v="45"/>
    <x v="418"/>
    <n v="679"/>
    <n v="0"/>
    <x v="2"/>
    <x v="12"/>
    <m/>
    <m/>
    <m/>
    <m/>
  </r>
  <r>
    <x v="431"/>
    <s v="Isabella Roberts"/>
    <x v="11"/>
    <x v="0"/>
    <x v="0"/>
    <x v="1"/>
    <s v="Caucasian"/>
    <n v="53"/>
    <x v="419"/>
    <n v="632"/>
    <n v="0.33"/>
    <x v="0"/>
    <x v="4"/>
    <m/>
    <m/>
    <m/>
    <m/>
  </r>
  <r>
    <x v="432"/>
    <s v="Luca Desai"/>
    <x v="8"/>
    <x v="1"/>
    <x v="3"/>
    <x v="0"/>
    <s v="Asian"/>
    <n v="45"/>
    <x v="420"/>
    <n v="683"/>
    <n v="0.06"/>
    <x v="1"/>
    <x v="7"/>
    <m/>
    <m/>
    <m/>
    <m/>
  </r>
  <r>
    <x v="433"/>
    <s v="William Juarez"/>
    <x v="13"/>
    <x v="2"/>
    <x v="3"/>
    <x v="0"/>
    <s v="Latino"/>
    <n v="65"/>
    <x v="421"/>
    <n v="959"/>
    <n v="0"/>
    <x v="2"/>
    <x v="10"/>
    <m/>
    <m/>
    <m/>
    <m/>
  </r>
  <r>
    <x v="434"/>
    <s v="Ryan Alvarez"/>
    <x v="24"/>
    <x v="6"/>
    <x v="2"/>
    <x v="0"/>
    <s v="Latino"/>
    <n v="62"/>
    <x v="422"/>
    <n v="820"/>
    <n v="0"/>
    <x v="2"/>
    <x v="12"/>
    <m/>
    <m/>
    <m/>
    <m/>
  </r>
  <r>
    <x v="435"/>
    <s v="Hudson Ha"/>
    <x v="26"/>
    <x v="0"/>
    <x v="0"/>
    <x v="0"/>
    <s v="Asian"/>
    <n v="59"/>
    <x v="423"/>
    <n v="898"/>
    <n v="0"/>
    <x v="1"/>
    <x v="2"/>
    <m/>
    <m/>
    <m/>
    <m/>
  </r>
  <r>
    <x v="436"/>
    <s v="Hannah Brown"/>
    <x v="18"/>
    <x v="2"/>
    <x v="0"/>
    <x v="1"/>
    <s v="Caucasian"/>
    <n v="42"/>
    <x v="424"/>
    <n v="527"/>
    <n v="0"/>
    <x v="0"/>
    <x v="4"/>
    <m/>
    <m/>
    <m/>
    <m/>
  </r>
  <r>
    <x v="437"/>
    <s v="Hadley Le"/>
    <x v="18"/>
    <x v="2"/>
    <x v="2"/>
    <x v="1"/>
    <s v="Asian"/>
    <n v="33"/>
    <x v="425"/>
    <n v="931"/>
    <n v="0"/>
    <x v="1"/>
    <x v="6"/>
    <m/>
    <m/>
    <m/>
    <m/>
  </r>
  <r>
    <x v="438"/>
    <s v="Jaxson Shah"/>
    <x v="1"/>
    <x v="3"/>
    <x v="1"/>
    <x v="0"/>
    <s v="Asian"/>
    <n v="29"/>
    <x v="426"/>
    <n v="603"/>
    <n v="0"/>
    <x v="0"/>
    <x v="1"/>
    <m/>
    <m/>
    <m/>
    <m/>
  </r>
  <r>
    <x v="439"/>
    <s v="Christopher Delgado"/>
    <x v="28"/>
    <x v="2"/>
    <x v="1"/>
    <x v="0"/>
    <s v="Latino"/>
    <n v="33"/>
    <x v="427"/>
    <n v="840"/>
    <n v="0"/>
    <x v="2"/>
    <x v="10"/>
    <m/>
    <m/>
    <m/>
    <m/>
  </r>
  <r>
    <x v="440"/>
    <s v="Hannah Ng"/>
    <x v="4"/>
    <x v="1"/>
    <x v="0"/>
    <x v="1"/>
    <s v="Asian"/>
    <n v="36"/>
    <x v="428"/>
    <n v="567"/>
    <n v="0.19"/>
    <x v="0"/>
    <x v="0"/>
    <m/>
    <m/>
    <m/>
    <m/>
  </r>
  <r>
    <x v="441"/>
    <s v="Austin Ngo"/>
    <x v="28"/>
    <x v="2"/>
    <x v="2"/>
    <x v="0"/>
    <s v="Asian"/>
    <n v="43"/>
    <x v="429"/>
    <n v="602"/>
    <n v="0"/>
    <x v="0"/>
    <x v="0"/>
    <m/>
    <m/>
    <m/>
    <m/>
  </r>
  <r>
    <x v="442"/>
    <s v="Gianna Han"/>
    <x v="24"/>
    <x v="6"/>
    <x v="2"/>
    <x v="1"/>
    <s v="Asian"/>
    <n v="51"/>
    <x v="430"/>
    <n v="665"/>
    <n v="0"/>
    <x v="0"/>
    <x v="4"/>
    <m/>
    <m/>
    <m/>
    <m/>
  </r>
  <r>
    <x v="443"/>
    <s v="Isaac Choi"/>
    <x v="32"/>
    <x v="0"/>
    <x v="1"/>
    <x v="0"/>
    <s v="Asian"/>
    <n v="27"/>
    <x v="431"/>
    <n v="918"/>
    <n v="0"/>
    <x v="0"/>
    <x v="1"/>
    <m/>
    <m/>
    <m/>
    <m/>
  </r>
  <r>
    <x v="444"/>
    <s v="Madeline Smith"/>
    <x v="18"/>
    <x v="2"/>
    <x v="2"/>
    <x v="1"/>
    <s v="Caucasian"/>
    <n v="55"/>
    <x v="432"/>
    <n v="523"/>
    <n v="0"/>
    <x v="0"/>
    <x v="5"/>
    <m/>
    <m/>
    <m/>
    <m/>
  </r>
  <r>
    <x v="445"/>
    <s v="Ellie Fernandez"/>
    <x v="31"/>
    <x v="0"/>
    <x v="3"/>
    <x v="1"/>
    <s v="Latino"/>
    <n v="62"/>
    <x v="433"/>
    <n v="834"/>
    <n v="0"/>
    <x v="0"/>
    <x v="4"/>
    <m/>
    <m/>
    <m/>
    <m/>
  </r>
  <r>
    <x v="446"/>
    <s v="Lyla Lai"/>
    <x v="8"/>
    <x v="6"/>
    <x v="3"/>
    <x v="1"/>
    <s v="Asian"/>
    <n v="46"/>
    <x v="27"/>
    <n v="903"/>
    <n v="0.1"/>
    <x v="0"/>
    <x v="4"/>
    <m/>
    <m/>
    <m/>
    <m/>
  </r>
  <r>
    <x v="447"/>
    <s v="Emily Moore"/>
    <x v="1"/>
    <x v="3"/>
    <x v="2"/>
    <x v="1"/>
    <s v="Black"/>
    <n v="47"/>
    <x v="434"/>
    <n v="902"/>
    <n v="0"/>
    <x v="0"/>
    <x v="0"/>
    <m/>
    <m/>
    <m/>
    <m/>
  </r>
  <r>
    <x v="448"/>
    <s v="Aubrey Moreno"/>
    <x v="20"/>
    <x v="2"/>
    <x v="2"/>
    <x v="1"/>
    <s v="Latino"/>
    <n v="57"/>
    <x v="435"/>
    <n v="895"/>
    <n v="0.06"/>
    <x v="0"/>
    <x v="4"/>
    <m/>
    <m/>
    <m/>
    <m/>
  </r>
  <r>
    <x v="449"/>
    <s v="Nova Xiong"/>
    <x v="2"/>
    <x v="2"/>
    <x v="1"/>
    <x v="1"/>
    <s v="Asian"/>
    <n v="49"/>
    <x v="436"/>
    <n v="789"/>
    <n v="0"/>
    <x v="1"/>
    <x v="9"/>
    <m/>
    <m/>
    <m/>
    <m/>
  </r>
  <r>
    <x v="450"/>
    <s v="Eva Lam"/>
    <x v="26"/>
    <x v="0"/>
    <x v="0"/>
    <x v="1"/>
    <s v="Asian"/>
    <n v="42"/>
    <x v="437"/>
    <n v="961"/>
    <n v="0"/>
    <x v="0"/>
    <x v="4"/>
    <m/>
    <m/>
    <m/>
    <m/>
  </r>
  <r>
    <x v="451"/>
    <s v="Caroline Chau"/>
    <x v="3"/>
    <x v="2"/>
    <x v="3"/>
    <x v="1"/>
    <s v="Asian"/>
    <n v="55"/>
    <x v="220"/>
    <n v="997"/>
    <n v="0"/>
    <x v="0"/>
    <x v="0"/>
    <m/>
    <m/>
    <m/>
    <m/>
  </r>
  <r>
    <x v="452"/>
    <s v="Sofia Chen"/>
    <x v="8"/>
    <x v="4"/>
    <x v="3"/>
    <x v="1"/>
    <s v="Asian"/>
    <n v="46"/>
    <x v="438"/>
    <n v="794"/>
    <n v="0.05"/>
    <x v="1"/>
    <x v="7"/>
    <m/>
    <m/>
    <m/>
    <m/>
  </r>
  <r>
    <x v="453"/>
    <s v="Christopher Sharma"/>
    <x v="7"/>
    <x v="2"/>
    <x v="1"/>
    <x v="0"/>
    <s v="Asian"/>
    <n v="45"/>
    <x v="439"/>
    <n v="682"/>
    <n v="0"/>
    <x v="1"/>
    <x v="9"/>
    <m/>
    <m/>
    <m/>
    <m/>
  </r>
  <r>
    <x v="454"/>
    <s v="Lucas Grant"/>
    <x v="23"/>
    <x v="6"/>
    <x v="0"/>
    <x v="0"/>
    <s v="Caucasian"/>
    <n v="53"/>
    <x v="440"/>
    <n v="620"/>
    <n v="0"/>
    <x v="0"/>
    <x v="4"/>
    <m/>
    <m/>
    <m/>
    <m/>
  </r>
  <r>
    <x v="455"/>
    <s v="Delilah Washington"/>
    <x v="1"/>
    <x v="1"/>
    <x v="2"/>
    <x v="1"/>
    <s v="Caucasian"/>
    <n v="46"/>
    <x v="441"/>
    <n v="797"/>
    <n v="0"/>
    <x v="0"/>
    <x v="8"/>
    <m/>
    <m/>
    <m/>
    <m/>
  </r>
  <r>
    <x v="456"/>
    <s v="Eloise Molina"/>
    <x v="1"/>
    <x v="4"/>
    <x v="2"/>
    <x v="1"/>
    <s v="Latino"/>
    <n v="48"/>
    <x v="442"/>
    <n v="659"/>
    <n v="0"/>
    <x v="0"/>
    <x v="0"/>
    <m/>
    <m/>
    <m/>
    <m/>
  </r>
  <r>
    <x v="457"/>
    <s v="Clara Desai"/>
    <x v="8"/>
    <x v="5"/>
    <x v="1"/>
    <x v="1"/>
    <s v="Asian"/>
    <n v="33"/>
    <x v="443"/>
    <n v="700"/>
    <n v="0.05"/>
    <x v="1"/>
    <x v="7"/>
    <m/>
    <m/>
    <m/>
    <m/>
  </r>
  <r>
    <x v="458"/>
    <s v="Audrey Campbell"/>
    <x v="11"/>
    <x v="3"/>
    <x v="2"/>
    <x v="1"/>
    <s v="Caucasian"/>
    <n v="56"/>
    <x v="444"/>
    <n v="606"/>
    <n v="0.39"/>
    <x v="0"/>
    <x v="8"/>
    <m/>
    <m/>
    <m/>
    <m/>
  </r>
  <r>
    <x v="459"/>
    <s v="Delilah Alvarez"/>
    <x v="7"/>
    <x v="2"/>
    <x v="0"/>
    <x v="1"/>
    <s v="Latino"/>
    <n v="59"/>
    <x v="445"/>
    <n v="951"/>
    <n v="0"/>
    <x v="0"/>
    <x v="3"/>
    <m/>
    <m/>
    <m/>
    <m/>
  </r>
  <r>
    <x v="460"/>
    <s v="Luke Luna"/>
    <x v="6"/>
    <x v="4"/>
    <x v="0"/>
    <x v="0"/>
    <s v="Latino"/>
    <n v="55"/>
    <x v="446"/>
    <n v="519"/>
    <n v="0"/>
    <x v="2"/>
    <x v="12"/>
    <m/>
    <m/>
    <m/>
    <m/>
  </r>
  <r>
    <x v="461"/>
    <s v="Elizabeth Tan"/>
    <x v="11"/>
    <x v="5"/>
    <x v="2"/>
    <x v="1"/>
    <s v="Asian"/>
    <n v="46"/>
    <x v="447"/>
    <n v="923"/>
    <n v="0.3"/>
    <x v="0"/>
    <x v="1"/>
    <m/>
    <m/>
    <m/>
    <m/>
  </r>
  <r>
    <x v="462"/>
    <s v="Sophia Wang"/>
    <x v="1"/>
    <x v="5"/>
    <x v="3"/>
    <x v="1"/>
    <s v="Asian"/>
    <n v="50"/>
    <x v="448"/>
    <n v="618"/>
    <n v="0"/>
    <x v="0"/>
    <x v="3"/>
    <m/>
    <m/>
    <m/>
    <m/>
  </r>
  <r>
    <x v="463"/>
    <s v="Nova Park"/>
    <x v="1"/>
    <x v="1"/>
    <x v="1"/>
    <x v="1"/>
    <s v="Asian"/>
    <n v="29"/>
    <x v="449"/>
    <n v="619"/>
    <n v="0"/>
    <x v="1"/>
    <x v="2"/>
    <m/>
    <m/>
    <m/>
    <m/>
  </r>
  <r>
    <x v="464"/>
    <s v="Josiah Khan"/>
    <x v="18"/>
    <x v="2"/>
    <x v="0"/>
    <x v="0"/>
    <s v="Asian"/>
    <n v="57"/>
    <x v="450"/>
    <n v="875"/>
    <n v="0"/>
    <x v="1"/>
    <x v="6"/>
    <m/>
    <m/>
    <m/>
    <m/>
  </r>
  <r>
    <x v="465"/>
    <s v="Madison Gray"/>
    <x v="11"/>
    <x v="4"/>
    <x v="2"/>
    <x v="1"/>
    <s v="Caucasian"/>
    <n v="39"/>
    <x v="451"/>
    <n v="878"/>
    <n v="0.38"/>
    <x v="0"/>
    <x v="0"/>
    <m/>
    <m/>
    <m/>
    <m/>
  </r>
  <r>
    <x v="466"/>
    <s v="Luca Washington"/>
    <x v="19"/>
    <x v="2"/>
    <x v="1"/>
    <x v="0"/>
    <s v="Black"/>
    <n v="40"/>
    <x v="320"/>
    <n v="735"/>
    <n v="0"/>
    <x v="0"/>
    <x v="5"/>
    <m/>
    <m/>
    <m/>
    <m/>
  </r>
  <r>
    <x v="467"/>
    <s v="Isaac Cruz"/>
    <x v="11"/>
    <x v="6"/>
    <x v="3"/>
    <x v="0"/>
    <s v="Latino"/>
    <n v="33"/>
    <x v="452"/>
    <n v="643"/>
    <n v="0.35"/>
    <x v="0"/>
    <x v="1"/>
    <m/>
    <m/>
    <m/>
    <m/>
  </r>
  <r>
    <x v="468"/>
    <s v="Ellie Ortega"/>
    <x v="1"/>
    <x v="1"/>
    <x v="3"/>
    <x v="1"/>
    <s v="Latino"/>
    <n v="49"/>
    <x v="453"/>
    <n v="754"/>
    <n v="0"/>
    <x v="2"/>
    <x v="11"/>
    <m/>
    <m/>
    <m/>
    <m/>
  </r>
  <r>
    <x v="469"/>
    <s v="Ian Huang"/>
    <x v="1"/>
    <x v="1"/>
    <x v="2"/>
    <x v="0"/>
    <s v="Asian"/>
    <n v="54"/>
    <x v="454"/>
    <n v="608"/>
    <n v="0"/>
    <x v="0"/>
    <x v="0"/>
    <m/>
    <m/>
    <m/>
    <m/>
  </r>
  <r>
    <x v="470"/>
    <s v="Jayden Ahmed"/>
    <x v="10"/>
    <x v="2"/>
    <x v="1"/>
    <x v="0"/>
    <s v="Asian"/>
    <n v="51"/>
    <x v="455"/>
    <n v="630"/>
    <n v="0.12"/>
    <x v="1"/>
    <x v="7"/>
    <m/>
    <m/>
    <m/>
    <m/>
  </r>
  <r>
    <x v="471"/>
    <s v="Violet Simmons"/>
    <x v="1"/>
    <x v="5"/>
    <x v="2"/>
    <x v="1"/>
    <s v="Caucasian"/>
    <n v="33"/>
    <x v="456"/>
    <n v="607"/>
    <n v="0"/>
    <x v="0"/>
    <x v="5"/>
    <m/>
    <m/>
    <m/>
    <m/>
  </r>
  <r>
    <x v="472"/>
    <s v="William Roberts"/>
    <x v="4"/>
    <x v="2"/>
    <x v="2"/>
    <x v="0"/>
    <s v="Caucasian"/>
    <n v="34"/>
    <x v="457"/>
    <n v="763"/>
    <n v="0.3"/>
    <x v="0"/>
    <x v="8"/>
    <m/>
    <m/>
    <m/>
    <m/>
  </r>
  <r>
    <x v="473"/>
    <s v="Penelope Sandoval"/>
    <x v="10"/>
    <x v="1"/>
    <x v="1"/>
    <x v="1"/>
    <s v="Latino"/>
    <n v="28"/>
    <x v="458"/>
    <n v="879"/>
    <n v="0.14000000000000001"/>
    <x v="2"/>
    <x v="10"/>
    <m/>
    <m/>
    <m/>
    <m/>
  </r>
  <r>
    <x v="474"/>
    <s v="Emilia Ortiz"/>
    <x v="11"/>
    <x v="5"/>
    <x v="2"/>
    <x v="1"/>
    <s v="Latino"/>
    <n v="34"/>
    <x v="459"/>
    <n v="746"/>
    <n v="0.38"/>
    <x v="0"/>
    <x v="8"/>
    <m/>
    <m/>
    <m/>
    <m/>
  </r>
  <r>
    <x v="475"/>
    <s v="Layla Gutierrez"/>
    <x v="20"/>
    <x v="2"/>
    <x v="3"/>
    <x v="1"/>
    <s v="Latino"/>
    <n v="39"/>
    <x v="460"/>
    <n v="993"/>
    <n v="0.05"/>
    <x v="2"/>
    <x v="10"/>
    <m/>
    <m/>
    <m/>
    <m/>
  </r>
  <r>
    <x v="476"/>
    <s v="Dylan Vu"/>
    <x v="8"/>
    <x v="6"/>
    <x v="3"/>
    <x v="0"/>
    <s v="Asian"/>
    <n v="63"/>
    <x v="461"/>
    <n v="918"/>
    <n v="0.05"/>
    <x v="1"/>
    <x v="9"/>
    <m/>
    <m/>
    <m/>
    <m/>
  </r>
  <r>
    <x v="477"/>
    <s v="Peyton Wong"/>
    <x v="11"/>
    <x v="3"/>
    <x v="0"/>
    <x v="1"/>
    <s v="Asian"/>
    <n v="35"/>
    <x v="462"/>
    <n v="638"/>
    <n v="0.37"/>
    <x v="0"/>
    <x v="1"/>
    <m/>
    <m/>
    <m/>
    <m/>
  </r>
  <r>
    <x v="478"/>
    <s v="Santiago f Banks"/>
    <x v="10"/>
    <x v="2"/>
    <x v="3"/>
    <x v="0"/>
    <s v="Caucasian"/>
    <n v="44"/>
    <x v="463"/>
    <n v="886"/>
    <n v="0.11"/>
    <x v="0"/>
    <x v="1"/>
    <m/>
    <m/>
    <m/>
    <m/>
  </r>
  <r>
    <x v="479"/>
    <s v="Caroline Wong"/>
    <x v="1"/>
    <x v="1"/>
    <x v="2"/>
    <x v="1"/>
    <s v="Asian"/>
    <n v="37"/>
    <x v="464"/>
    <n v="677"/>
    <n v="0"/>
    <x v="1"/>
    <x v="9"/>
    <m/>
    <m/>
    <m/>
    <m/>
  </r>
  <r>
    <x v="480"/>
    <s v="Quinn Ho"/>
    <x v="11"/>
    <x v="3"/>
    <x v="2"/>
    <x v="1"/>
    <s v="Asian"/>
    <n v="45"/>
    <x v="465"/>
    <n v="519"/>
    <n v="0.3"/>
    <x v="0"/>
    <x v="0"/>
    <m/>
    <m/>
    <m/>
    <m/>
  </r>
  <r>
    <x v="481"/>
    <s v="Caroline Nunez"/>
    <x v="11"/>
    <x v="4"/>
    <x v="0"/>
    <x v="1"/>
    <s v="Latino"/>
    <n v="65"/>
    <x v="466"/>
    <n v="617"/>
    <n v="0.39"/>
    <x v="2"/>
    <x v="11"/>
    <m/>
    <m/>
    <m/>
    <m/>
  </r>
  <r>
    <x v="482"/>
    <s v="Carson Brown"/>
    <x v="10"/>
    <x v="6"/>
    <x v="2"/>
    <x v="0"/>
    <s v="Black"/>
    <n v="65"/>
    <x v="467"/>
    <n v="862"/>
    <n v="0.14000000000000001"/>
    <x v="0"/>
    <x v="5"/>
    <m/>
    <m/>
    <m/>
    <m/>
  </r>
  <r>
    <x v="483"/>
    <s v="Olivia Maldonado"/>
    <x v="16"/>
    <x v="0"/>
    <x v="2"/>
    <x v="1"/>
    <s v="Latino"/>
    <n v="63"/>
    <x v="468"/>
    <n v="658"/>
    <n v="0"/>
    <x v="0"/>
    <x v="1"/>
    <m/>
    <m/>
    <m/>
    <m/>
  </r>
  <r>
    <x v="484"/>
    <s v="Emilia Chung"/>
    <x v="4"/>
    <x v="4"/>
    <x v="0"/>
    <x v="1"/>
    <s v="Asian"/>
    <n v="55"/>
    <x v="469"/>
    <n v="865"/>
    <n v="0.28000000000000003"/>
    <x v="1"/>
    <x v="2"/>
    <m/>
    <m/>
    <m/>
    <m/>
  </r>
  <r>
    <x v="485"/>
    <s v="Leilani Shin"/>
    <x v="1"/>
    <x v="3"/>
    <x v="1"/>
    <x v="1"/>
    <s v="Asian"/>
    <n v="58"/>
    <x v="470"/>
    <n v="647"/>
    <n v="0"/>
    <x v="0"/>
    <x v="4"/>
    <m/>
    <m/>
    <m/>
    <m/>
  </r>
  <r>
    <x v="486"/>
    <s v="Abigail Zhu"/>
    <x v="4"/>
    <x v="4"/>
    <x v="1"/>
    <x v="1"/>
    <s v="Asian"/>
    <n v="31"/>
    <x v="471"/>
    <n v="722"/>
    <n v="0.27"/>
    <x v="0"/>
    <x v="4"/>
    <m/>
    <m/>
    <m/>
    <m/>
  </r>
  <r>
    <x v="487"/>
    <s v="Autumn Xiong"/>
    <x v="2"/>
    <x v="2"/>
    <x v="3"/>
    <x v="1"/>
    <s v="Asian"/>
    <n v="28"/>
    <x v="472"/>
    <n v="954"/>
    <n v="0"/>
    <x v="1"/>
    <x v="2"/>
    <m/>
    <m/>
    <m/>
    <m/>
  </r>
  <r>
    <x v="488"/>
    <s v="Hailey Cruz"/>
    <x v="15"/>
    <x v="6"/>
    <x v="0"/>
    <x v="1"/>
    <s v="Latino"/>
    <n v="50"/>
    <x v="473"/>
    <n v="795"/>
    <n v="0"/>
    <x v="0"/>
    <x v="4"/>
    <m/>
    <m/>
    <m/>
    <m/>
  </r>
  <r>
    <x v="489"/>
    <s v="Piper Cruz"/>
    <x v="4"/>
    <x v="1"/>
    <x v="2"/>
    <x v="1"/>
    <s v="Latino"/>
    <n v="61"/>
    <x v="396"/>
    <n v="831"/>
    <n v="0.21"/>
    <x v="2"/>
    <x v="10"/>
    <m/>
    <m/>
    <m/>
    <m/>
  </r>
  <r>
    <x v="490"/>
    <s v="Jaxson Jackson"/>
    <x v="19"/>
    <x v="2"/>
    <x v="3"/>
    <x v="0"/>
    <s v="Caucasian"/>
    <n v="53"/>
    <x v="474"/>
    <n v="939"/>
    <n v="0"/>
    <x v="0"/>
    <x v="3"/>
    <m/>
    <m/>
    <m/>
    <m/>
  </r>
  <r>
    <x v="491"/>
    <s v="Serenity Mehta"/>
    <x v="1"/>
    <x v="1"/>
    <x v="2"/>
    <x v="1"/>
    <s v="Asian"/>
    <n v="51"/>
    <x v="475"/>
    <n v="871"/>
    <n v="0"/>
    <x v="1"/>
    <x v="2"/>
    <m/>
    <m/>
    <m/>
    <m/>
  </r>
  <r>
    <x v="492"/>
    <s v="Peyton Gomez"/>
    <x v="1"/>
    <x v="4"/>
    <x v="3"/>
    <x v="1"/>
    <s v="Latino"/>
    <n v="56"/>
    <x v="476"/>
    <n v="780"/>
    <n v="0"/>
    <x v="2"/>
    <x v="10"/>
    <m/>
    <m/>
    <m/>
    <m/>
  </r>
  <r>
    <x v="493"/>
    <s v="Ethan Vargas"/>
    <x v="4"/>
    <x v="2"/>
    <x v="2"/>
    <x v="0"/>
    <s v="Latino"/>
    <n v="38"/>
    <x v="477"/>
    <n v="796"/>
    <n v="0.3"/>
    <x v="0"/>
    <x v="1"/>
    <m/>
    <m/>
    <m/>
    <m/>
  </r>
  <r>
    <x v="494"/>
    <s v="Serenity Morris"/>
    <x v="8"/>
    <x v="2"/>
    <x v="1"/>
    <x v="1"/>
    <s v="Caucasian"/>
    <n v="41"/>
    <x v="478"/>
    <n v="829"/>
    <n v="0.05"/>
    <x v="0"/>
    <x v="8"/>
    <m/>
    <m/>
    <m/>
    <m/>
  </r>
  <r>
    <x v="495"/>
    <s v="Vivian Chan"/>
    <x v="5"/>
    <x v="1"/>
    <x v="3"/>
    <x v="1"/>
    <s v="Asian"/>
    <n v="61"/>
    <x v="479"/>
    <n v="869"/>
    <n v="0"/>
    <x v="1"/>
    <x v="9"/>
    <m/>
    <m/>
    <m/>
    <m/>
  </r>
  <r>
    <x v="496"/>
    <s v="Lincoln Singh"/>
    <x v="1"/>
    <x v="1"/>
    <x v="1"/>
    <x v="0"/>
    <s v="Asian"/>
    <n v="33"/>
    <x v="124"/>
    <n v="725"/>
    <n v="0"/>
    <x v="1"/>
    <x v="2"/>
    <m/>
    <m/>
    <m/>
    <m/>
  </r>
  <r>
    <x v="497"/>
    <s v="Ayla Lim"/>
    <x v="4"/>
    <x v="5"/>
    <x v="1"/>
    <x v="1"/>
    <s v="Asian"/>
    <n v="41"/>
    <x v="480"/>
    <n v="671"/>
    <n v="0.23"/>
    <x v="1"/>
    <x v="7"/>
    <m/>
    <m/>
    <m/>
    <m/>
  </r>
  <r>
    <x v="498"/>
    <s v="Leilani Hong"/>
    <x v="7"/>
    <x v="2"/>
    <x v="0"/>
    <x v="1"/>
    <s v="Asian"/>
    <n v="36"/>
    <x v="481"/>
    <n v="513"/>
    <n v="0"/>
    <x v="0"/>
    <x v="3"/>
    <m/>
    <m/>
    <m/>
    <m/>
  </r>
  <r>
    <x v="499"/>
    <s v="Victoria Doan"/>
    <x v="8"/>
    <x v="1"/>
    <x v="1"/>
    <x v="1"/>
    <s v="Asian"/>
    <n v="42"/>
    <x v="160"/>
    <n v="927"/>
    <n v="0.05"/>
    <x v="0"/>
    <x v="3"/>
    <m/>
    <m/>
    <m/>
    <m/>
  </r>
  <r>
    <x v="500"/>
    <s v="Naomi Wright"/>
    <x v="7"/>
    <x v="2"/>
    <x v="0"/>
    <x v="1"/>
    <s v="Caucasian"/>
    <n v="36"/>
    <x v="482"/>
    <n v="911"/>
    <n v="0"/>
    <x v="0"/>
    <x v="8"/>
    <m/>
    <m/>
    <m/>
    <m/>
  </r>
  <r>
    <x v="501"/>
    <s v="Scarlett Howard"/>
    <x v="8"/>
    <x v="4"/>
    <x v="0"/>
    <x v="1"/>
    <s v="Caucasian"/>
    <n v="55"/>
    <x v="483"/>
    <n v="549"/>
    <n v="0.05"/>
    <x v="0"/>
    <x v="4"/>
    <m/>
    <m/>
    <m/>
    <m/>
  </r>
  <r>
    <x v="502"/>
    <s v="Victoria Vo"/>
    <x v="26"/>
    <x v="0"/>
    <x v="1"/>
    <x v="1"/>
    <s v="Asian"/>
    <n v="44"/>
    <x v="484"/>
    <n v="922"/>
    <n v="0"/>
    <x v="1"/>
    <x v="2"/>
    <m/>
    <m/>
    <m/>
    <m/>
  </r>
  <r>
    <x v="503"/>
    <s v="Oliver Fernandez"/>
    <x v="8"/>
    <x v="5"/>
    <x v="2"/>
    <x v="0"/>
    <s v="Latino"/>
    <n v="31"/>
    <x v="485"/>
    <n v="908"/>
    <n v="0.05"/>
    <x v="2"/>
    <x v="12"/>
    <m/>
    <m/>
    <m/>
    <m/>
  </r>
  <r>
    <x v="504"/>
    <s v="Luca Jiang"/>
    <x v="14"/>
    <x v="1"/>
    <x v="2"/>
    <x v="0"/>
    <s v="Asian"/>
    <n v="47"/>
    <x v="370"/>
    <n v="642"/>
    <n v="0"/>
    <x v="1"/>
    <x v="9"/>
    <m/>
    <m/>
    <m/>
    <m/>
  </r>
  <r>
    <x v="505"/>
    <s v="Charlotte Owens"/>
    <x v="11"/>
    <x v="0"/>
    <x v="1"/>
    <x v="1"/>
    <s v="Black"/>
    <n v="59"/>
    <x v="486"/>
    <n v="836"/>
    <n v="0.31"/>
    <x v="0"/>
    <x v="8"/>
    <m/>
    <m/>
    <m/>
    <m/>
  </r>
  <r>
    <x v="506"/>
    <s v="Stella Tan"/>
    <x v="4"/>
    <x v="6"/>
    <x v="3"/>
    <x v="1"/>
    <s v="Asian"/>
    <n v="48"/>
    <x v="487"/>
    <n v="944"/>
    <n v="0.22"/>
    <x v="1"/>
    <x v="7"/>
    <m/>
    <m/>
    <m/>
    <m/>
  </r>
  <r>
    <x v="507"/>
    <s v="Ellie Yoon"/>
    <x v="11"/>
    <x v="6"/>
    <x v="3"/>
    <x v="1"/>
    <s v="Asian"/>
    <n v="44"/>
    <x v="488"/>
    <n v="785"/>
    <n v="0.38"/>
    <x v="1"/>
    <x v="6"/>
    <m/>
    <m/>
    <m/>
    <m/>
  </r>
  <r>
    <x v="508"/>
    <s v="Ella Do"/>
    <x v="14"/>
    <x v="1"/>
    <x v="0"/>
    <x v="1"/>
    <s v="Asian"/>
    <n v="52"/>
    <x v="489"/>
    <n v="525"/>
    <n v="0"/>
    <x v="1"/>
    <x v="2"/>
    <m/>
    <m/>
    <m/>
    <m/>
  </r>
  <r>
    <x v="509"/>
    <s v="Lucas Cruz"/>
    <x v="5"/>
    <x v="3"/>
    <x v="3"/>
    <x v="0"/>
    <s v="Latino"/>
    <n v="54"/>
    <x v="490"/>
    <n v="994"/>
    <n v="0"/>
    <x v="0"/>
    <x v="3"/>
    <m/>
    <m/>
    <m/>
    <m/>
  </r>
  <r>
    <x v="510"/>
    <s v="Sarah Mehta"/>
    <x v="24"/>
    <x v="6"/>
    <x v="2"/>
    <x v="1"/>
    <s v="Asian"/>
    <n v="31"/>
    <x v="491"/>
    <n v="809"/>
    <n v="0"/>
    <x v="1"/>
    <x v="7"/>
    <m/>
    <m/>
    <m/>
    <m/>
  </r>
  <r>
    <x v="511"/>
    <s v="Anthony Phan"/>
    <x v="19"/>
    <x v="2"/>
    <x v="2"/>
    <x v="0"/>
    <s v="Asian"/>
    <n v="39"/>
    <x v="492"/>
    <n v="960"/>
    <n v="0"/>
    <x v="0"/>
    <x v="8"/>
    <m/>
    <m/>
    <m/>
    <m/>
  </r>
  <r>
    <x v="512"/>
    <s v="David Chu"/>
    <x v="10"/>
    <x v="2"/>
    <x v="3"/>
    <x v="0"/>
    <s v="Asian"/>
    <n v="40"/>
    <x v="493"/>
    <n v="952"/>
    <n v="0.11"/>
    <x v="0"/>
    <x v="8"/>
    <m/>
    <m/>
    <m/>
    <m/>
  </r>
  <r>
    <x v="513"/>
    <s v="Sebastian Sanders"/>
    <x v="8"/>
    <x v="1"/>
    <x v="1"/>
    <x v="0"/>
    <s v="Caucasian"/>
    <n v="39"/>
    <x v="494"/>
    <n v="816"/>
    <n v="0.05"/>
    <x v="0"/>
    <x v="4"/>
    <m/>
    <m/>
    <m/>
    <m/>
  </r>
  <r>
    <x v="514"/>
    <s v="Jayden Phillips"/>
    <x v="4"/>
    <x v="2"/>
    <x v="2"/>
    <x v="0"/>
    <s v="Caucasian"/>
    <n v="25"/>
    <x v="495"/>
    <n v="665"/>
    <n v="0.26"/>
    <x v="0"/>
    <x v="4"/>
    <m/>
    <m/>
    <m/>
    <m/>
  </r>
  <r>
    <x v="515"/>
    <s v="Caleb Chan"/>
    <x v="32"/>
    <x v="0"/>
    <x v="2"/>
    <x v="0"/>
    <s v="Asian"/>
    <n v="48"/>
    <x v="496"/>
    <n v="656"/>
    <n v="0"/>
    <x v="1"/>
    <x v="2"/>
    <m/>
    <m/>
    <m/>
    <m/>
  </r>
  <r>
    <x v="516"/>
    <s v="Ariana Santiago"/>
    <x v="28"/>
    <x v="2"/>
    <x v="2"/>
    <x v="1"/>
    <s v="Latino"/>
    <n v="54"/>
    <x v="497"/>
    <n v="975"/>
    <n v="0"/>
    <x v="0"/>
    <x v="5"/>
    <m/>
    <m/>
    <m/>
    <m/>
  </r>
  <r>
    <x v="517"/>
    <s v="Quinn Owens"/>
    <x v="26"/>
    <x v="0"/>
    <x v="0"/>
    <x v="1"/>
    <s v="Caucasian"/>
    <n v="40"/>
    <x v="452"/>
    <n v="804"/>
    <n v="0"/>
    <x v="0"/>
    <x v="1"/>
    <m/>
    <m/>
    <m/>
    <m/>
  </r>
  <r>
    <x v="518"/>
    <s v="Eli James"/>
    <x v="27"/>
    <x v="2"/>
    <x v="0"/>
    <x v="0"/>
    <s v="Caucasian"/>
    <n v="32"/>
    <x v="498"/>
    <n v="890"/>
    <n v="0"/>
    <x v="0"/>
    <x v="0"/>
    <m/>
    <m/>
    <m/>
    <m/>
  </r>
  <r>
    <x v="519"/>
    <s v="Ezra Aguilar"/>
    <x v="11"/>
    <x v="2"/>
    <x v="0"/>
    <x v="0"/>
    <s v="Latino"/>
    <n v="60"/>
    <x v="499"/>
    <n v="718"/>
    <n v="0.4"/>
    <x v="0"/>
    <x v="8"/>
    <m/>
    <m/>
    <m/>
    <m/>
  </r>
  <r>
    <x v="520"/>
    <s v="Anna Castro"/>
    <x v="6"/>
    <x v="4"/>
    <x v="3"/>
    <x v="1"/>
    <s v="Latino"/>
    <n v="29"/>
    <x v="500"/>
    <n v="579"/>
    <n v="0"/>
    <x v="0"/>
    <x v="3"/>
    <m/>
    <m/>
    <m/>
    <m/>
  </r>
  <r>
    <x v="521"/>
    <s v="Liliana Lewis"/>
    <x v="2"/>
    <x v="2"/>
    <x v="1"/>
    <x v="1"/>
    <s v="Caucasian"/>
    <n v="25"/>
    <x v="501"/>
    <n v="909"/>
    <n v="0"/>
    <x v="0"/>
    <x v="8"/>
    <m/>
    <m/>
    <m/>
    <m/>
  </r>
  <r>
    <x v="522"/>
    <s v="Maverick Alvarado"/>
    <x v="22"/>
    <x v="2"/>
    <x v="0"/>
    <x v="0"/>
    <s v="Latino"/>
    <n v="34"/>
    <x v="502"/>
    <n v="869"/>
    <n v="0"/>
    <x v="2"/>
    <x v="12"/>
    <m/>
    <m/>
    <m/>
    <m/>
  </r>
  <r>
    <x v="523"/>
    <s v="Nora Butler"/>
    <x v="11"/>
    <x v="2"/>
    <x v="2"/>
    <x v="1"/>
    <s v="Black"/>
    <n v="26"/>
    <x v="503"/>
    <n v="886"/>
    <n v="0.36"/>
    <x v="0"/>
    <x v="5"/>
    <m/>
    <m/>
    <m/>
    <m/>
  </r>
  <r>
    <x v="524"/>
    <s v="Landon Rodriguez"/>
    <x v="29"/>
    <x v="1"/>
    <x v="0"/>
    <x v="0"/>
    <s v="Latino"/>
    <n v="39"/>
    <x v="504"/>
    <n v="689"/>
    <n v="0"/>
    <x v="0"/>
    <x v="1"/>
    <m/>
    <m/>
    <m/>
    <m/>
  </r>
  <r>
    <x v="525"/>
    <s v="Grace Harris"/>
    <x v="19"/>
    <x v="2"/>
    <x v="2"/>
    <x v="1"/>
    <s v="Caucasian"/>
    <n v="34"/>
    <x v="505"/>
    <n v="978"/>
    <n v="0"/>
    <x v="0"/>
    <x v="3"/>
    <m/>
    <m/>
    <m/>
    <m/>
  </r>
  <r>
    <x v="526"/>
    <s v="Jeremiah Medina"/>
    <x v="10"/>
    <x v="2"/>
    <x v="2"/>
    <x v="0"/>
    <s v="Latino"/>
    <n v="54"/>
    <x v="506"/>
    <n v="805"/>
    <n v="0.13"/>
    <x v="2"/>
    <x v="12"/>
    <m/>
    <m/>
    <m/>
    <m/>
  </r>
  <r>
    <x v="527"/>
    <s v="Charles Bryant"/>
    <x v="1"/>
    <x v="1"/>
    <x v="0"/>
    <x v="0"/>
    <s v="Caucasian"/>
    <n v="27"/>
    <x v="269"/>
    <n v="564"/>
    <n v="0"/>
    <x v="0"/>
    <x v="8"/>
    <m/>
    <m/>
    <m/>
    <m/>
  </r>
  <r>
    <x v="528"/>
    <s v="Elizabeth Dixon"/>
    <x v="10"/>
    <x v="4"/>
    <x v="0"/>
    <x v="1"/>
    <s v="Caucasian"/>
    <n v="26"/>
    <x v="507"/>
    <n v="924"/>
    <n v="0.14000000000000001"/>
    <x v="0"/>
    <x v="5"/>
    <m/>
    <m/>
    <m/>
    <m/>
  </r>
  <r>
    <x v="529"/>
    <s v="Riley Phillips"/>
    <x v="11"/>
    <x v="0"/>
    <x v="3"/>
    <x v="1"/>
    <s v="Caucasian"/>
    <n v="26"/>
    <x v="508"/>
    <n v="768"/>
    <n v="0.35"/>
    <x v="0"/>
    <x v="5"/>
    <m/>
    <m/>
    <m/>
    <m/>
  </r>
  <r>
    <x v="530"/>
    <s v="Gianna Cruz"/>
    <x v="8"/>
    <x v="1"/>
    <x v="1"/>
    <x v="1"/>
    <s v="Latino"/>
    <n v="29"/>
    <x v="509"/>
    <n v="942"/>
    <n v="0.1"/>
    <x v="0"/>
    <x v="0"/>
    <m/>
    <m/>
    <m/>
    <m/>
  </r>
  <r>
    <x v="531"/>
    <s v="Lincoln Cruz"/>
    <x v="28"/>
    <x v="2"/>
    <x v="1"/>
    <x v="0"/>
    <s v="Latino"/>
    <n v="64"/>
    <x v="510"/>
    <n v="905"/>
    <n v="0"/>
    <x v="2"/>
    <x v="12"/>
    <m/>
    <m/>
    <m/>
    <m/>
  </r>
  <r>
    <x v="532"/>
    <s v="Ezekiel Contreras"/>
    <x v="10"/>
    <x v="3"/>
    <x v="2"/>
    <x v="0"/>
    <s v="Latino"/>
    <n v="45"/>
    <x v="511"/>
    <n v="939"/>
    <n v="0.14000000000000001"/>
    <x v="0"/>
    <x v="1"/>
    <m/>
    <m/>
    <m/>
    <m/>
  </r>
  <r>
    <x v="533"/>
    <s v="Amelia Do"/>
    <x v="6"/>
    <x v="5"/>
    <x v="0"/>
    <x v="1"/>
    <s v="Asian"/>
    <n v="45"/>
    <x v="512"/>
    <n v="900"/>
    <n v="0"/>
    <x v="0"/>
    <x v="3"/>
    <m/>
    <m/>
    <m/>
    <m/>
  </r>
  <r>
    <x v="534"/>
    <s v="Anthony Perez"/>
    <x v="29"/>
    <x v="1"/>
    <x v="3"/>
    <x v="0"/>
    <s v="Latino"/>
    <n v="51"/>
    <x v="513"/>
    <n v="628"/>
    <n v="0"/>
    <x v="0"/>
    <x v="1"/>
    <m/>
    <m/>
    <m/>
    <m/>
  </r>
  <r>
    <x v="535"/>
    <s v="Elias Maldonado"/>
    <x v="3"/>
    <x v="2"/>
    <x v="0"/>
    <x v="0"/>
    <s v="Latino"/>
    <n v="56"/>
    <x v="514"/>
    <n v="971"/>
    <n v="0"/>
    <x v="0"/>
    <x v="1"/>
    <m/>
    <m/>
    <m/>
    <m/>
  </r>
  <r>
    <x v="536"/>
    <s v="Liam Luong"/>
    <x v="13"/>
    <x v="2"/>
    <x v="3"/>
    <x v="0"/>
    <s v="Asian"/>
    <n v="58"/>
    <x v="515"/>
    <n v="546"/>
    <n v="0"/>
    <x v="0"/>
    <x v="4"/>
    <m/>
    <m/>
    <m/>
    <m/>
  </r>
  <r>
    <x v="537"/>
    <s v="Jordan Ford"/>
    <x v="8"/>
    <x v="6"/>
    <x v="1"/>
    <x v="0"/>
    <s v="Black"/>
    <n v="43"/>
    <x v="516"/>
    <n v="502"/>
    <n v="0.1"/>
    <x v="0"/>
    <x v="0"/>
    <m/>
    <m/>
    <m/>
    <m/>
  </r>
  <r>
    <x v="538"/>
    <s v="Mateo Chung"/>
    <x v="28"/>
    <x v="2"/>
    <x v="1"/>
    <x v="0"/>
    <s v="Asian"/>
    <n v="52"/>
    <x v="447"/>
    <n v="969"/>
    <n v="0"/>
    <x v="1"/>
    <x v="9"/>
    <m/>
    <m/>
    <m/>
    <m/>
  </r>
  <r>
    <x v="539"/>
    <s v="Jameson Vang"/>
    <x v="20"/>
    <x v="2"/>
    <x v="1"/>
    <x v="0"/>
    <s v="Asian"/>
    <n v="41"/>
    <x v="517"/>
    <n v="827"/>
    <n v="0.1"/>
    <x v="1"/>
    <x v="2"/>
    <m/>
    <m/>
    <m/>
    <m/>
  </r>
  <r>
    <x v="540"/>
    <s v="Samuel Thomas"/>
    <x v="11"/>
    <x v="3"/>
    <x v="3"/>
    <x v="0"/>
    <s v="Caucasian"/>
    <n v="43"/>
    <x v="518"/>
    <n v="969"/>
    <n v="0.33"/>
    <x v="0"/>
    <x v="0"/>
    <m/>
    <m/>
    <m/>
    <m/>
  </r>
  <r>
    <x v="541"/>
    <s v="Gabriel Rodriguez"/>
    <x v="17"/>
    <x v="2"/>
    <x v="2"/>
    <x v="0"/>
    <s v="Latino"/>
    <n v="36"/>
    <x v="519"/>
    <n v="708"/>
    <n v="0"/>
    <x v="2"/>
    <x v="11"/>
    <m/>
    <m/>
    <m/>
    <m/>
  </r>
  <r>
    <x v="542"/>
    <s v="Wyatt Robinson"/>
    <x v="30"/>
    <x v="0"/>
    <x v="2"/>
    <x v="0"/>
    <s v="Caucasian"/>
    <n v="55"/>
    <x v="520"/>
    <n v="617"/>
    <n v="0"/>
    <x v="0"/>
    <x v="3"/>
    <m/>
    <m/>
    <m/>
    <m/>
  </r>
  <r>
    <x v="543"/>
    <s v="Anna Huynh"/>
    <x v="13"/>
    <x v="2"/>
    <x v="3"/>
    <x v="1"/>
    <s v="Asian"/>
    <n v="39"/>
    <x v="373"/>
    <n v="559"/>
    <n v="0"/>
    <x v="0"/>
    <x v="1"/>
    <m/>
    <m/>
    <m/>
    <m/>
  </r>
  <r>
    <x v="544"/>
    <s v="Lucy Simmons"/>
    <x v="6"/>
    <x v="3"/>
    <x v="1"/>
    <x v="1"/>
    <s v="Caucasian"/>
    <n v="56"/>
    <x v="521"/>
    <n v="601"/>
    <n v="0"/>
    <x v="0"/>
    <x v="8"/>
    <m/>
    <m/>
    <m/>
    <m/>
  </r>
  <r>
    <x v="545"/>
    <s v="Austin Ng"/>
    <x v="10"/>
    <x v="1"/>
    <x v="2"/>
    <x v="0"/>
    <s v="Asian"/>
    <n v="45"/>
    <x v="522"/>
    <n v="785"/>
    <n v="0.13"/>
    <x v="1"/>
    <x v="9"/>
    <m/>
    <m/>
    <m/>
    <m/>
  </r>
  <r>
    <x v="546"/>
    <s v="Madeline Cruz"/>
    <x v="7"/>
    <x v="2"/>
    <x v="3"/>
    <x v="1"/>
    <s v="Latino"/>
    <n v="63"/>
    <x v="523"/>
    <n v="916"/>
    <n v="0"/>
    <x v="2"/>
    <x v="10"/>
    <m/>
    <m/>
    <m/>
    <m/>
  </r>
  <r>
    <x v="547"/>
    <s v="Layla Munoz"/>
    <x v="4"/>
    <x v="6"/>
    <x v="1"/>
    <x v="1"/>
    <s v="Latino"/>
    <n v="39"/>
    <x v="524"/>
    <n v="828"/>
    <n v="0.28999999999999998"/>
    <x v="2"/>
    <x v="10"/>
    <m/>
    <m/>
    <m/>
    <m/>
  </r>
  <r>
    <x v="548"/>
    <s v="Alexander Tang"/>
    <x v="1"/>
    <x v="4"/>
    <x v="1"/>
    <x v="0"/>
    <s v="Asian"/>
    <n v="32"/>
    <x v="525"/>
    <n v="746"/>
    <n v="0"/>
    <x v="0"/>
    <x v="4"/>
    <m/>
    <m/>
    <m/>
    <m/>
  </r>
  <r>
    <x v="549"/>
    <s v="Carson Chen"/>
    <x v="6"/>
    <x v="4"/>
    <x v="0"/>
    <x v="0"/>
    <s v="Asian"/>
    <n v="45"/>
    <x v="526"/>
    <n v="705"/>
    <n v="0"/>
    <x v="1"/>
    <x v="6"/>
    <m/>
    <m/>
    <m/>
    <m/>
  </r>
  <r>
    <x v="550"/>
    <s v="Kai Duong"/>
    <x v="17"/>
    <x v="2"/>
    <x v="2"/>
    <x v="0"/>
    <s v="Asian"/>
    <n v="41"/>
    <x v="527"/>
    <n v="720"/>
    <n v="0"/>
    <x v="1"/>
    <x v="2"/>
    <m/>
    <m/>
    <m/>
    <m/>
  </r>
  <r>
    <x v="551"/>
    <s v="Ayla Cooper"/>
    <x v="32"/>
    <x v="0"/>
    <x v="1"/>
    <x v="1"/>
    <s v="Caucasian"/>
    <n v="56"/>
    <x v="528"/>
    <n v="661"/>
    <n v="0"/>
    <x v="0"/>
    <x v="1"/>
    <m/>
    <m/>
    <m/>
    <m/>
  </r>
  <r>
    <x v="552"/>
    <s v="Eliza Espinoza"/>
    <x v="8"/>
    <x v="5"/>
    <x v="3"/>
    <x v="1"/>
    <s v="Latino"/>
    <n v="30"/>
    <x v="529"/>
    <n v="868"/>
    <n v="7.0000000000000007E-2"/>
    <x v="0"/>
    <x v="5"/>
    <m/>
    <m/>
    <m/>
    <m/>
  </r>
  <r>
    <x v="553"/>
    <s v="Axel King"/>
    <x v="21"/>
    <x v="0"/>
    <x v="0"/>
    <x v="0"/>
    <s v="Caucasian"/>
    <n v="46"/>
    <x v="530"/>
    <n v="596"/>
    <n v="0"/>
    <x v="0"/>
    <x v="1"/>
    <m/>
    <m/>
    <m/>
    <m/>
  </r>
  <r>
    <x v="554"/>
    <s v="Alexander Carter"/>
    <x v="2"/>
    <x v="2"/>
    <x v="3"/>
    <x v="0"/>
    <s v="Caucasian"/>
    <n v="47"/>
    <x v="531"/>
    <n v="804"/>
    <n v="0"/>
    <x v="0"/>
    <x v="3"/>
    <m/>
    <m/>
    <m/>
    <m/>
  </r>
  <r>
    <x v="555"/>
    <s v="Robert Rogers"/>
    <x v="11"/>
    <x v="0"/>
    <x v="0"/>
    <x v="0"/>
    <s v="Caucasian"/>
    <n v="53"/>
    <x v="532"/>
    <n v="525"/>
    <n v="0.34"/>
    <x v="0"/>
    <x v="3"/>
    <m/>
    <m/>
    <m/>
    <m/>
  </r>
  <r>
    <x v="556"/>
    <s v="Anthony Gupta"/>
    <x v="18"/>
    <x v="2"/>
    <x v="3"/>
    <x v="0"/>
    <s v="Asian"/>
    <n v="38"/>
    <x v="533"/>
    <n v="882"/>
    <n v="0"/>
    <x v="1"/>
    <x v="6"/>
    <m/>
    <m/>
    <m/>
    <m/>
  </r>
  <r>
    <x v="557"/>
    <s v="Jackson Gupta"/>
    <x v="12"/>
    <x v="2"/>
    <x v="2"/>
    <x v="0"/>
    <s v="Asian"/>
    <n v="65"/>
    <x v="534"/>
    <n v="911"/>
    <n v="0"/>
    <x v="0"/>
    <x v="3"/>
    <m/>
    <m/>
    <m/>
    <m/>
  </r>
  <r>
    <x v="558"/>
    <s v="Sophia Rodriguez"/>
    <x v="30"/>
    <x v="0"/>
    <x v="3"/>
    <x v="1"/>
    <s v="Latino"/>
    <n v="58"/>
    <x v="535"/>
    <n v="866"/>
    <n v="0"/>
    <x v="0"/>
    <x v="1"/>
    <m/>
    <m/>
    <m/>
    <m/>
  </r>
  <r>
    <x v="559"/>
    <s v="Cora Patel"/>
    <x v="6"/>
    <x v="3"/>
    <x v="0"/>
    <x v="1"/>
    <s v="Asian"/>
    <n v="36"/>
    <x v="536"/>
    <n v="772"/>
    <n v="0"/>
    <x v="0"/>
    <x v="4"/>
    <m/>
    <m/>
    <m/>
    <m/>
  </r>
  <r>
    <x v="560"/>
    <s v="Piper Hsu"/>
    <x v="1"/>
    <x v="3"/>
    <x v="2"/>
    <x v="1"/>
    <s v="Asian"/>
    <n v="45"/>
    <x v="537"/>
    <n v="658"/>
    <n v="0"/>
    <x v="0"/>
    <x v="4"/>
    <m/>
    <m/>
    <m/>
    <m/>
  </r>
  <r>
    <x v="561"/>
    <s v="Hunter Marquez"/>
    <x v="32"/>
    <x v="0"/>
    <x v="2"/>
    <x v="0"/>
    <s v="Latino"/>
    <n v="34"/>
    <x v="538"/>
    <n v="638"/>
    <n v="0"/>
    <x v="0"/>
    <x v="1"/>
    <m/>
    <m/>
    <m/>
    <m/>
  </r>
  <r>
    <x v="562"/>
    <s v="Addison Li"/>
    <x v="24"/>
    <x v="6"/>
    <x v="2"/>
    <x v="1"/>
    <s v="Asian"/>
    <n v="37"/>
    <x v="539"/>
    <n v="726"/>
    <n v="0"/>
    <x v="1"/>
    <x v="9"/>
    <m/>
    <m/>
    <m/>
    <m/>
  </r>
  <r>
    <x v="563"/>
    <s v="Carson Hoang"/>
    <x v="5"/>
    <x v="1"/>
    <x v="0"/>
    <x v="0"/>
    <s v="Asian"/>
    <n v="43"/>
    <x v="318"/>
    <n v="681"/>
    <n v="0"/>
    <x v="0"/>
    <x v="1"/>
    <m/>
    <m/>
    <m/>
    <m/>
  </r>
  <r>
    <x v="564"/>
    <s v="Julian Fernandez"/>
    <x v="30"/>
    <x v="0"/>
    <x v="2"/>
    <x v="0"/>
    <s v="Latino"/>
    <n v="27"/>
    <x v="540"/>
    <n v="510"/>
    <n v="0"/>
    <x v="2"/>
    <x v="10"/>
    <m/>
    <m/>
    <m/>
    <m/>
  </r>
  <r>
    <x v="565"/>
    <s v="Caleb Rojas"/>
    <x v="6"/>
    <x v="1"/>
    <x v="0"/>
    <x v="0"/>
    <s v="Latino"/>
    <n v="38"/>
    <x v="541"/>
    <n v="546"/>
    <n v="0"/>
    <x v="0"/>
    <x v="8"/>
    <m/>
    <m/>
    <m/>
    <m/>
  </r>
  <r>
    <x v="566"/>
    <s v="Elizabeth Griffin"/>
    <x v="18"/>
    <x v="2"/>
    <x v="1"/>
    <x v="1"/>
    <s v="Caucasian"/>
    <n v="60"/>
    <x v="542"/>
    <n v="986"/>
    <n v="0"/>
    <x v="0"/>
    <x v="8"/>
    <m/>
    <m/>
    <m/>
    <m/>
  </r>
  <r>
    <x v="567"/>
    <s v="Nolan Han"/>
    <x v="15"/>
    <x v="6"/>
    <x v="1"/>
    <x v="0"/>
    <s v="Asian"/>
    <n v="29"/>
    <x v="504"/>
    <n v="849"/>
    <n v="0"/>
    <x v="0"/>
    <x v="8"/>
    <m/>
    <m/>
    <m/>
    <m/>
  </r>
  <r>
    <x v="568"/>
    <s v="Cameron Romero"/>
    <x v="8"/>
    <x v="1"/>
    <x v="3"/>
    <x v="0"/>
    <s v="Latino"/>
    <n v="49"/>
    <x v="543"/>
    <n v="655"/>
    <n v="0.1"/>
    <x v="2"/>
    <x v="12"/>
    <m/>
    <m/>
    <m/>
    <m/>
  </r>
  <r>
    <x v="569"/>
    <s v="Angel Patterson"/>
    <x v="5"/>
    <x v="5"/>
    <x v="1"/>
    <x v="0"/>
    <s v="Black"/>
    <n v="45"/>
    <x v="111"/>
    <n v="991"/>
    <n v="0"/>
    <x v="0"/>
    <x v="0"/>
    <m/>
    <m/>
    <m/>
    <m/>
  </r>
  <r>
    <x v="570"/>
    <s v="Ryan Foster"/>
    <x v="17"/>
    <x v="2"/>
    <x v="3"/>
    <x v="0"/>
    <s v="Caucasian"/>
    <n v="44"/>
    <x v="544"/>
    <n v="629"/>
    <n v="0"/>
    <x v="0"/>
    <x v="4"/>
    <m/>
    <m/>
    <m/>
    <m/>
  </r>
  <r>
    <x v="571"/>
    <s v="Leonardo Patterson"/>
    <x v="5"/>
    <x v="4"/>
    <x v="3"/>
    <x v="0"/>
    <s v="Caucasian"/>
    <n v="46"/>
    <x v="545"/>
    <n v="607"/>
    <n v="0"/>
    <x v="0"/>
    <x v="0"/>
    <m/>
    <m/>
    <m/>
    <m/>
  </r>
  <r>
    <x v="572"/>
    <s v="William Song"/>
    <x v="4"/>
    <x v="6"/>
    <x v="2"/>
    <x v="0"/>
    <s v="Asian"/>
    <n v="36"/>
    <x v="546"/>
    <n v="574"/>
    <n v="0.18"/>
    <x v="1"/>
    <x v="6"/>
    <m/>
    <m/>
    <m/>
    <m/>
  </r>
  <r>
    <x v="573"/>
    <s v="Axel Aguilar"/>
    <x v="5"/>
    <x v="3"/>
    <x v="0"/>
    <x v="0"/>
    <s v="Latino"/>
    <n v="45"/>
    <x v="547"/>
    <n v="828"/>
    <n v="0"/>
    <x v="2"/>
    <x v="10"/>
    <m/>
    <m/>
    <m/>
    <m/>
  </r>
  <r>
    <x v="574"/>
    <s v="Liam Valdez"/>
    <x v="11"/>
    <x v="6"/>
    <x v="2"/>
    <x v="0"/>
    <s v="Latino"/>
    <n v="55"/>
    <x v="548"/>
    <n v="622"/>
    <n v="0.33"/>
    <x v="2"/>
    <x v="11"/>
    <m/>
    <m/>
    <m/>
    <m/>
  </r>
  <r>
    <x v="575"/>
    <s v="Hudson Washington"/>
    <x v="18"/>
    <x v="2"/>
    <x v="3"/>
    <x v="0"/>
    <s v="Caucasian"/>
    <n v="43"/>
    <x v="549"/>
    <n v="623"/>
    <n v="0"/>
    <x v="0"/>
    <x v="5"/>
    <m/>
    <m/>
    <m/>
    <m/>
  </r>
  <r>
    <x v="576"/>
    <s v="Owen Han"/>
    <x v="6"/>
    <x v="1"/>
    <x v="3"/>
    <x v="0"/>
    <s v="Asian"/>
    <n v="30"/>
    <x v="550"/>
    <n v="722"/>
    <n v="0"/>
    <x v="0"/>
    <x v="3"/>
    <m/>
    <m/>
    <m/>
    <m/>
  </r>
  <r>
    <x v="577"/>
    <s v="Harper Washington"/>
    <x v="11"/>
    <x v="5"/>
    <x v="0"/>
    <x v="1"/>
    <s v="Caucasian"/>
    <n v="48"/>
    <x v="551"/>
    <n v="525"/>
    <n v="0.34"/>
    <x v="0"/>
    <x v="0"/>
    <m/>
    <m/>
    <m/>
    <m/>
  </r>
  <r>
    <x v="578"/>
    <s v="Brooklyn Parker"/>
    <x v="5"/>
    <x v="5"/>
    <x v="3"/>
    <x v="1"/>
    <s v="Black"/>
    <n v="60"/>
    <x v="552"/>
    <n v="980"/>
    <n v="0"/>
    <x v="0"/>
    <x v="5"/>
    <m/>
    <m/>
    <m/>
    <m/>
  </r>
  <r>
    <x v="579"/>
    <s v="Hudson Oh"/>
    <x v="17"/>
    <x v="2"/>
    <x v="2"/>
    <x v="0"/>
    <s v="Asian"/>
    <n v="30"/>
    <x v="553"/>
    <n v="746"/>
    <n v="0"/>
    <x v="1"/>
    <x v="9"/>
    <m/>
    <m/>
    <m/>
    <m/>
  </r>
  <r>
    <x v="580"/>
    <s v="Maverick Howard"/>
    <x v="17"/>
    <x v="2"/>
    <x v="3"/>
    <x v="0"/>
    <s v="Caucasian"/>
    <n v="25"/>
    <x v="554"/>
    <n v="792"/>
    <n v="0"/>
    <x v="0"/>
    <x v="1"/>
    <m/>
    <m/>
    <m/>
    <m/>
  </r>
  <r>
    <x v="581"/>
    <s v="Alexander Dominguez"/>
    <x v="6"/>
    <x v="1"/>
    <x v="3"/>
    <x v="0"/>
    <s v="Latino"/>
    <n v="58"/>
    <x v="555"/>
    <n v="653"/>
    <n v="0"/>
    <x v="2"/>
    <x v="10"/>
    <m/>
    <m/>
    <m/>
    <m/>
  </r>
  <r>
    <x v="582"/>
    <s v="Jack Garcia"/>
    <x v="8"/>
    <x v="6"/>
    <x v="1"/>
    <x v="0"/>
    <s v="Latino"/>
    <n v="37"/>
    <x v="556"/>
    <n v="947"/>
    <n v="0.08"/>
    <x v="2"/>
    <x v="10"/>
    <m/>
    <m/>
    <m/>
    <m/>
  </r>
  <r>
    <x v="583"/>
    <s v="Aiden Hu"/>
    <x v="17"/>
    <x v="2"/>
    <x v="2"/>
    <x v="0"/>
    <s v="Asian"/>
    <n v="44"/>
    <x v="557"/>
    <n v="640"/>
    <n v="0"/>
    <x v="0"/>
    <x v="1"/>
    <m/>
    <m/>
    <m/>
    <m/>
  </r>
  <r>
    <x v="584"/>
    <s v="Cora Espinoza"/>
    <x v="15"/>
    <x v="6"/>
    <x v="2"/>
    <x v="1"/>
    <s v="Latino"/>
    <n v="53"/>
    <x v="216"/>
    <n v="698"/>
    <n v="0"/>
    <x v="0"/>
    <x v="8"/>
    <m/>
    <m/>
    <m/>
    <m/>
  </r>
  <r>
    <x v="585"/>
    <s v="Naomi Moua"/>
    <x v="4"/>
    <x v="1"/>
    <x v="3"/>
    <x v="1"/>
    <s v="Asian"/>
    <n v="58"/>
    <x v="558"/>
    <n v="768"/>
    <n v="0.19"/>
    <x v="0"/>
    <x v="5"/>
    <m/>
    <m/>
    <m/>
    <m/>
  </r>
  <r>
    <x v="586"/>
    <s v="Liam Baker"/>
    <x v="2"/>
    <x v="2"/>
    <x v="3"/>
    <x v="0"/>
    <s v="Caucasian"/>
    <n v="65"/>
    <x v="559"/>
    <n v="528"/>
    <n v="0"/>
    <x v="0"/>
    <x v="3"/>
    <m/>
    <m/>
    <m/>
    <m/>
  </r>
  <r>
    <x v="587"/>
    <s v="Christian Liu"/>
    <x v="4"/>
    <x v="3"/>
    <x v="2"/>
    <x v="0"/>
    <s v="Asian"/>
    <n v="57"/>
    <x v="560"/>
    <n v="510"/>
    <n v="0.22"/>
    <x v="1"/>
    <x v="7"/>
    <m/>
    <m/>
    <m/>
    <m/>
  </r>
  <r>
    <x v="588"/>
    <s v="Aaron Munoz"/>
    <x v="2"/>
    <x v="2"/>
    <x v="0"/>
    <x v="0"/>
    <s v="Latino"/>
    <n v="31"/>
    <x v="561"/>
    <n v="892"/>
    <n v="0"/>
    <x v="0"/>
    <x v="5"/>
    <m/>
    <m/>
    <m/>
    <m/>
  </r>
  <r>
    <x v="589"/>
    <s v="Levi Kang"/>
    <x v="25"/>
    <x v="0"/>
    <x v="0"/>
    <x v="0"/>
    <s v="Asian"/>
    <n v="32"/>
    <x v="562"/>
    <n v="800"/>
    <n v="0.13"/>
    <x v="1"/>
    <x v="7"/>
    <m/>
    <m/>
    <m/>
    <m/>
  </r>
  <r>
    <x v="590"/>
    <s v="Isaac Foster"/>
    <x v="8"/>
    <x v="3"/>
    <x v="3"/>
    <x v="0"/>
    <s v="Caucasian"/>
    <n v="48"/>
    <x v="563"/>
    <n v="794"/>
    <n v="0.09"/>
    <x v="0"/>
    <x v="5"/>
    <m/>
    <m/>
    <m/>
    <m/>
  </r>
  <r>
    <x v="591"/>
    <s v="Samantha Zhu"/>
    <x v="11"/>
    <x v="2"/>
    <x v="3"/>
    <x v="1"/>
    <s v="Asian"/>
    <n v="55"/>
    <x v="564"/>
    <n v="706"/>
    <n v="0.3"/>
    <x v="1"/>
    <x v="9"/>
    <m/>
    <m/>
    <m/>
    <m/>
  </r>
  <r>
    <x v="592"/>
    <s v="Vivian Watson"/>
    <x v="30"/>
    <x v="0"/>
    <x v="3"/>
    <x v="1"/>
    <s v="Caucasian"/>
    <n v="52"/>
    <x v="565"/>
    <n v="898"/>
    <n v="0"/>
    <x v="0"/>
    <x v="1"/>
    <m/>
    <m/>
    <m/>
    <m/>
  </r>
  <r>
    <x v="593"/>
    <s v="Emery Hernandez"/>
    <x v="30"/>
    <x v="0"/>
    <x v="2"/>
    <x v="1"/>
    <s v="Latino"/>
    <n v="27"/>
    <x v="566"/>
    <n v="692"/>
    <n v="0"/>
    <x v="2"/>
    <x v="12"/>
    <m/>
    <m/>
    <m/>
    <m/>
  </r>
  <r>
    <x v="594"/>
    <s v="Camila Baker"/>
    <x v="14"/>
    <x v="1"/>
    <x v="3"/>
    <x v="1"/>
    <s v="Caucasian"/>
    <n v="36"/>
    <x v="567"/>
    <n v="528"/>
    <n v="0"/>
    <x v="0"/>
    <x v="4"/>
    <m/>
    <m/>
    <m/>
    <m/>
  </r>
  <r>
    <x v="595"/>
    <s v="David Bryant"/>
    <x v="22"/>
    <x v="2"/>
    <x v="3"/>
    <x v="0"/>
    <s v="Caucasian"/>
    <n v="36"/>
    <x v="568"/>
    <n v="545"/>
    <n v="0"/>
    <x v="0"/>
    <x v="8"/>
    <m/>
    <m/>
    <m/>
    <m/>
  </r>
  <r>
    <x v="596"/>
    <s v="Miles Perez"/>
    <x v="8"/>
    <x v="1"/>
    <x v="0"/>
    <x v="0"/>
    <s v="Latino"/>
    <n v="42"/>
    <x v="569"/>
    <n v="797"/>
    <n v="0.06"/>
    <x v="0"/>
    <x v="8"/>
    <m/>
    <m/>
    <m/>
    <m/>
  </r>
  <r>
    <x v="597"/>
    <s v="Elijah Hill"/>
    <x v="5"/>
    <x v="5"/>
    <x v="2"/>
    <x v="0"/>
    <s v="Caucasian"/>
    <n v="48"/>
    <x v="570"/>
    <n v="917"/>
    <n v="0"/>
    <x v="0"/>
    <x v="4"/>
    <m/>
    <m/>
    <m/>
    <m/>
  </r>
  <r>
    <x v="598"/>
    <s v="Sofia Shin"/>
    <x v="20"/>
    <x v="2"/>
    <x v="3"/>
    <x v="1"/>
    <s v="Asian"/>
    <n v="42"/>
    <x v="571"/>
    <n v="606"/>
    <n v="7.0000000000000007E-2"/>
    <x v="1"/>
    <x v="6"/>
    <m/>
    <m/>
    <m/>
    <m/>
  </r>
  <r>
    <x v="599"/>
    <s v="Ezekiel Lee"/>
    <x v="10"/>
    <x v="6"/>
    <x v="2"/>
    <x v="0"/>
    <s v="Asian"/>
    <n v="37"/>
    <x v="572"/>
    <n v="923"/>
    <n v="0.15"/>
    <x v="1"/>
    <x v="2"/>
    <m/>
    <m/>
    <m/>
    <m/>
  </r>
  <r>
    <x v="600"/>
    <s v="Nevaeh Truong"/>
    <x v="28"/>
    <x v="2"/>
    <x v="3"/>
    <x v="1"/>
    <s v="Asian"/>
    <n v="55"/>
    <x v="573"/>
    <n v="760"/>
    <n v="0"/>
    <x v="0"/>
    <x v="4"/>
    <m/>
    <m/>
    <m/>
    <m/>
  </r>
  <r>
    <x v="601"/>
    <s v="Leah Ali"/>
    <x v="24"/>
    <x v="6"/>
    <x v="3"/>
    <x v="1"/>
    <s v="Asian"/>
    <n v="62"/>
    <x v="574"/>
    <n v="748"/>
    <n v="0"/>
    <x v="0"/>
    <x v="3"/>
    <m/>
    <m/>
    <m/>
    <m/>
  </r>
  <r>
    <x v="602"/>
    <s v="Emma Soto"/>
    <x v="10"/>
    <x v="3"/>
    <x v="3"/>
    <x v="1"/>
    <s v="Latino"/>
    <n v="29"/>
    <x v="575"/>
    <n v="823"/>
    <n v="0.11"/>
    <x v="0"/>
    <x v="3"/>
    <m/>
    <m/>
    <m/>
    <m/>
  </r>
  <r>
    <x v="603"/>
    <s v="Lydia Marquez"/>
    <x v="10"/>
    <x v="6"/>
    <x v="1"/>
    <x v="1"/>
    <s v="Latino"/>
    <n v="29"/>
    <x v="576"/>
    <n v="965"/>
    <n v="0.1"/>
    <x v="2"/>
    <x v="10"/>
    <m/>
    <m/>
    <m/>
    <m/>
  </r>
  <r>
    <x v="604"/>
    <s v="Cora Munoz"/>
    <x v="11"/>
    <x v="6"/>
    <x v="0"/>
    <x v="1"/>
    <s v="Latino"/>
    <n v="45"/>
    <x v="577"/>
    <n v="662"/>
    <n v="0.37"/>
    <x v="0"/>
    <x v="4"/>
    <m/>
    <m/>
    <m/>
    <m/>
  </r>
  <r>
    <x v="605"/>
    <s v="Hudson Ross"/>
    <x v="1"/>
    <x v="5"/>
    <x v="0"/>
    <x v="0"/>
    <s v="Caucasian"/>
    <n v="57"/>
    <x v="578"/>
    <n v="729"/>
    <n v="0"/>
    <x v="0"/>
    <x v="4"/>
    <m/>
    <m/>
    <m/>
    <m/>
  </r>
  <r>
    <x v="606"/>
    <s v="Aiden Cheng"/>
    <x v="11"/>
    <x v="5"/>
    <x v="0"/>
    <x v="0"/>
    <s v="Asian"/>
    <n v="31"/>
    <x v="579"/>
    <n v="840"/>
    <n v="0.36"/>
    <x v="1"/>
    <x v="2"/>
    <m/>
    <m/>
    <m/>
    <m/>
  </r>
  <r>
    <x v="607"/>
    <s v="Willow Vang"/>
    <x v="5"/>
    <x v="3"/>
    <x v="0"/>
    <x v="1"/>
    <s v="Asian"/>
    <n v="31"/>
    <x v="580"/>
    <n v="668"/>
    <n v="0"/>
    <x v="1"/>
    <x v="2"/>
    <m/>
    <m/>
    <m/>
    <m/>
  </r>
  <r>
    <x v="608"/>
    <s v="Jonathan Young"/>
    <x v="1"/>
    <x v="3"/>
    <x v="0"/>
    <x v="0"/>
    <s v="Caucasian"/>
    <n v="47"/>
    <x v="581"/>
    <n v="748"/>
    <n v="0"/>
    <x v="0"/>
    <x v="0"/>
    <m/>
    <m/>
    <m/>
    <m/>
  </r>
  <r>
    <x v="609"/>
    <s v="Isaac Rojas"/>
    <x v="7"/>
    <x v="2"/>
    <x v="0"/>
    <x v="0"/>
    <s v="Latino"/>
    <n v="60"/>
    <x v="582"/>
    <n v="552"/>
    <n v="0"/>
    <x v="0"/>
    <x v="4"/>
    <m/>
    <m/>
    <m/>
    <m/>
  </r>
  <r>
    <x v="610"/>
    <s v="Dylan Guzman"/>
    <x v="31"/>
    <x v="0"/>
    <x v="2"/>
    <x v="0"/>
    <s v="Latino"/>
    <n v="42"/>
    <x v="583"/>
    <n v="894"/>
    <n v="0"/>
    <x v="2"/>
    <x v="11"/>
    <m/>
    <m/>
    <m/>
    <m/>
  </r>
  <r>
    <x v="611"/>
    <s v="Sarah Shin"/>
    <x v="11"/>
    <x v="2"/>
    <x v="0"/>
    <x v="1"/>
    <s v="Asian"/>
    <n v="26"/>
    <x v="584"/>
    <n v="900"/>
    <n v="0.31"/>
    <x v="0"/>
    <x v="1"/>
    <m/>
    <m/>
    <m/>
    <m/>
  </r>
  <r>
    <x v="612"/>
    <s v="Michael Johnson"/>
    <x v="8"/>
    <x v="4"/>
    <x v="1"/>
    <x v="0"/>
    <s v="Caucasian"/>
    <n v="57"/>
    <x v="585"/>
    <n v="677"/>
    <n v="0.1"/>
    <x v="0"/>
    <x v="8"/>
    <m/>
    <m/>
    <m/>
    <m/>
  </r>
  <r>
    <x v="613"/>
    <s v="Riley Vega"/>
    <x v="4"/>
    <x v="0"/>
    <x v="2"/>
    <x v="1"/>
    <s v="Latino"/>
    <n v="25"/>
    <x v="586"/>
    <n v="962"/>
    <n v="0.16"/>
    <x v="2"/>
    <x v="12"/>
    <m/>
    <m/>
    <m/>
    <m/>
  </r>
  <r>
    <x v="614"/>
    <s v="Benjamin Ali"/>
    <x v="15"/>
    <x v="6"/>
    <x v="1"/>
    <x v="0"/>
    <s v="Asian"/>
    <n v="53"/>
    <x v="587"/>
    <n v="567"/>
    <n v="0"/>
    <x v="0"/>
    <x v="3"/>
    <m/>
    <m/>
    <m/>
    <m/>
  </r>
  <r>
    <x v="615"/>
    <s v="Ezekiel Cooper"/>
    <x v="4"/>
    <x v="2"/>
    <x v="3"/>
    <x v="0"/>
    <s v="Black"/>
    <n v="43"/>
    <x v="588"/>
    <n v="938"/>
    <n v="0.25"/>
    <x v="0"/>
    <x v="1"/>
    <m/>
    <m/>
    <m/>
    <m/>
  </r>
  <r>
    <x v="616"/>
    <s v="Lyla Walker"/>
    <x v="1"/>
    <x v="3"/>
    <x v="1"/>
    <x v="1"/>
    <s v="Caucasian"/>
    <n v="49"/>
    <x v="468"/>
    <n v="812"/>
    <n v="0"/>
    <x v="0"/>
    <x v="1"/>
    <m/>
    <m/>
    <m/>
    <m/>
  </r>
  <r>
    <x v="617"/>
    <s v="Aria Cheng"/>
    <x v="15"/>
    <x v="6"/>
    <x v="2"/>
    <x v="1"/>
    <s v="Asian"/>
    <n v="61"/>
    <x v="589"/>
    <n v="706"/>
    <n v="0"/>
    <x v="0"/>
    <x v="0"/>
    <m/>
    <m/>
    <m/>
    <m/>
  </r>
  <r>
    <x v="618"/>
    <s v="Christopher Ramirez"/>
    <x v="25"/>
    <x v="0"/>
    <x v="2"/>
    <x v="0"/>
    <s v="Latino"/>
    <n v="41"/>
    <x v="590"/>
    <n v="579"/>
    <n v="0.1"/>
    <x v="0"/>
    <x v="5"/>
    <m/>
    <m/>
    <m/>
    <m/>
  </r>
  <r>
    <x v="619"/>
    <s v="Emily Roberts"/>
    <x v="28"/>
    <x v="2"/>
    <x v="0"/>
    <x v="1"/>
    <s v="Caucasian"/>
    <n v="56"/>
    <x v="591"/>
    <n v="743"/>
    <n v="0"/>
    <x v="0"/>
    <x v="8"/>
    <m/>
    <m/>
    <m/>
    <m/>
  </r>
  <r>
    <x v="620"/>
    <s v="Nathan Parker"/>
    <x v="25"/>
    <x v="0"/>
    <x v="3"/>
    <x v="0"/>
    <s v="Caucasian"/>
    <n v="49"/>
    <x v="592"/>
    <n v="579"/>
    <n v="0.1"/>
    <x v="0"/>
    <x v="0"/>
    <m/>
    <m/>
    <m/>
    <m/>
  </r>
  <r>
    <x v="621"/>
    <s v="Nora Her"/>
    <x v="26"/>
    <x v="0"/>
    <x v="3"/>
    <x v="1"/>
    <s v="Asian"/>
    <n v="32"/>
    <x v="593"/>
    <n v="583"/>
    <n v="0"/>
    <x v="1"/>
    <x v="9"/>
    <m/>
    <m/>
    <m/>
    <m/>
  </r>
  <r>
    <x v="622"/>
    <s v="Mia Brown"/>
    <x v="6"/>
    <x v="3"/>
    <x v="1"/>
    <x v="1"/>
    <s v="Caucasian"/>
    <n v="30"/>
    <x v="594"/>
    <n v="925"/>
    <n v="0"/>
    <x v="0"/>
    <x v="3"/>
    <m/>
    <m/>
    <m/>
    <m/>
  </r>
  <r>
    <x v="623"/>
    <s v="Hunter Hu"/>
    <x v="8"/>
    <x v="4"/>
    <x v="3"/>
    <x v="0"/>
    <s v="Asian"/>
    <n v="64"/>
    <x v="595"/>
    <n v="538"/>
    <n v="0.05"/>
    <x v="0"/>
    <x v="8"/>
    <m/>
    <m/>
    <m/>
    <m/>
  </r>
  <r>
    <x v="624"/>
    <s v="Luke Acosta"/>
    <x v="28"/>
    <x v="2"/>
    <x v="3"/>
    <x v="0"/>
    <s v="Latino"/>
    <n v="57"/>
    <x v="596"/>
    <n v="891"/>
    <n v="0"/>
    <x v="2"/>
    <x v="11"/>
    <m/>
    <m/>
    <m/>
    <m/>
  </r>
  <r>
    <x v="625"/>
    <s v="Sophia Griffin"/>
    <x v="11"/>
    <x v="5"/>
    <x v="3"/>
    <x v="1"/>
    <s v="Caucasian"/>
    <n v="50"/>
    <x v="597"/>
    <n v="880"/>
    <n v="0.35"/>
    <x v="0"/>
    <x v="8"/>
    <m/>
    <m/>
    <m/>
    <m/>
  </r>
  <r>
    <x v="626"/>
    <s v="Anthony Chu"/>
    <x v="8"/>
    <x v="1"/>
    <x v="0"/>
    <x v="0"/>
    <s v="Asian"/>
    <n v="61"/>
    <x v="598"/>
    <n v="919"/>
    <n v="0.09"/>
    <x v="0"/>
    <x v="3"/>
    <m/>
    <m/>
    <m/>
    <m/>
  </r>
  <r>
    <x v="627"/>
    <s v="Landon Ha"/>
    <x v="8"/>
    <x v="4"/>
    <x v="0"/>
    <x v="0"/>
    <s v="Asian"/>
    <n v="43"/>
    <x v="599"/>
    <n v="857"/>
    <n v="0.1"/>
    <x v="1"/>
    <x v="6"/>
    <m/>
    <m/>
    <m/>
    <m/>
  </r>
  <r>
    <x v="628"/>
    <s v="Layla Kang"/>
    <x v="8"/>
    <x v="5"/>
    <x v="2"/>
    <x v="1"/>
    <s v="Asian"/>
    <n v="26"/>
    <x v="600"/>
    <n v="998"/>
    <n v="0.09"/>
    <x v="0"/>
    <x v="0"/>
    <m/>
    <m/>
    <m/>
    <m/>
  </r>
  <r>
    <x v="629"/>
    <s v="Cora Xu"/>
    <x v="2"/>
    <x v="2"/>
    <x v="0"/>
    <x v="1"/>
    <s v="Asian"/>
    <n v="54"/>
    <x v="601"/>
    <n v="832"/>
    <n v="0"/>
    <x v="0"/>
    <x v="4"/>
    <m/>
    <m/>
    <m/>
    <m/>
  </r>
  <r>
    <x v="630"/>
    <s v="Rylee Campos"/>
    <x v="8"/>
    <x v="4"/>
    <x v="2"/>
    <x v="1"/>
    <s v="Latino"/>
    <n v="49"/>
    <x v="602"/>
    <n v="799"/>
    <n v="0.08"/>
    <x v="0"/>
    <x v="3"/>
    <m/>
    <m/>
    <m/>
    <m/>
  </r>
  <r>
    <x v="631"/>
    <s v="Amelia Foster"/>
    <x v="6"/>
    <x v="1"/>
    <x v="2"/>
    <x v="1"/>
    <s v="Caucasian"/>
    <n v="32"/>
    <x v="603"/>
    <n v="963"/>
    <n v="0"/>
    <x v="0"/>
    <x v="0"/>
    <m/>
    <m/>
    <m/>
    <m/>
  </r>
  <r>
    <x v="632"/>
    <s v="Hadley Rios"/>
    <x v="10"/>
    <x v="1"/>
    <x v="2"/>
    <x v="1"/>
    <s v="Latino"/>
    <n v="62"/>
    <x v="604"/>
    <n v="688"/>
    <n v="0.15"/>
    <x v="0"/>
    <x v="0"/>
    <m/>
    <m/>
    <m/>
    <m/>
  </r>
  <r>
    <x v="633"/>
    <s v="Luna Chang"/>
    <x v="17"/>
    <x v="2"/>
    <x v="3"/>
    <x v="1"/>
    <s v="Asian"/>
    <n v="64"/>
    <x v="310"/>
    <n v="782"/>
    <n v="0"/>
    <x v="1"/>
    <x v="7"/>
    <m/>
    <m/>
    <m/>
    <m/>
  </r>
  <r>
    <x v="634"/>
    <s v="Mia Navarro"/>
    <x v="13"/>
    <x v="2"/>
    <x v="2"/>
    <x v="1"/>
    <s v="Latino"/>
    <n v="52"/>
    <x v="605"/>
    <n v="709"/>
    <n v="0"/>
    <x v="2"/>
    <x v="11"/>
    <m/>
    <m/>
    <m/>
    <m/>
  </r>
  <r>
    <x v="635"/>
    <s v="Nova Rios"/>
    <x v="10"/>
    <x v="6"/>
    <x v="3"/>
    <x v="1"/>
    <s v="Latino"/>
    <n v="42"/>
    <x v="606"/>
    <n v="785"/>
    <n v="0.12"/>
    <x v="0"/>
    <x v="4"/>
    <m/>
    <m/>
    <m/>
    <m/>
  </r>
  <r>
    <x v="636"/>
    <s v="Theodore Truong"/>
    <x v="24"/>
    <x v="6"/>
    <x v="1"/>
    <x v="0"/>
    <s v="Asian"/>
    <n v="45"/>
    <x v="420"/>
    <n v="967"/>
    <n v="0"/>
    <x v="1"/>
    <x v="9"/>
    <m/>
    <m/>
    <m/>
    <m/>
  </r>
  <r>
    <x v="637"/>
    <s v="Asher Ly"/>
    <x v="6"/>
    <x v="1"/>
    <x v="1"/>
    <x v="0"/>
    <s v="Asian"/>
    <n v="65"/>
    <x v="607"/>
    <n v="689"/>
    <n v="0"/>
    <x v="0"/>
    <x v="4"/>
    <m/>
    <m/>
    <m/>
    <m/>
  </r>
  <r>
    <x v="638"/>
    <s v="Madeline Doan"/>
    <x v="8"/>
    <x v="6"/>
    <x v="1"/>
    <x v="1"/>
    <s v="Asian"/>
    <n v="46"/>
    <x v="608"/>
    <n v="694"/>
    <n v="0.08"/>
    <x v="1"/>
    <x v="7"/>
    <m/>
    <m/>
    <m/>
    <m/>
  </r>
  <r>
    <x v="639"/>
    <s v="Scarlett Rodriguez"/>
    <x v="22"/>
    <x v="2"/>
    <x v="1"/>
    <x v="1"/>
    <s v="Latino"/>
    <n v="64"/>
    <x v="609"/>
    <n v="569"/>
    <n v="0"/>
    <x v="2"/>
    <x v="12"/>
    <m/>
    <m/>
    <m/>
    <m/>
  </r>
  <r>
    <x v="640"/>
    <s v="Zoey Lu"/>
    <x v="11"/>
    <x v="5"/>
    <x v="0"/>
    <x v="1"/>
    <s v="Asian"/>
    <n v="45"/>
    <x v="535"/>
    <n v="837"/>
    <n v="0.37"/>
    <x v="0"/>
    <x v="1"/>
    <m/>
    <m/>
    <m/>
    <m/>
  </r>
  <r>
    <x v="641"/>
    <s v="Mila Cheung"/>
    <x v="19"/>
    <x v="2"/>
    <x v="3"/>
    <x v="1"/>
    <s v="Asian"/>
    <n v="32"/>
    <x v="610"/>
    <n v="798"/>
    <n v="0"/>
    <x v="0"/>
    <x v="5"/>
    <m/>
    <m/>
    <m/>
    <m/>
  </r>
  <r>
    <x v="642"/>
    <s v="Lucy Mai"/>
    <x v="4"/>
    <x v="0"/>
    <x v="1"/>
    <x v="1"/>
    <s v="Asian"/>
    <n v="56"/>
    <x v="320"/>
    <n v="555"/>
    <n v="0.18"/>
    <x v="0"/>
    <x v="1"/>
    <m/>
    <m/>
    <m/>
    <m/>
  </r>
  <r>
    <x v="643"/>
    <s v="Benjamin Luu"/>
    <x v="9"/>
    <x v="2"/>
    <x v="1"/>
    <x v="0"/>
    <s v="Asian"/>
    <n v="46"/>
    <x v="611"/>
    <n v="839"/>
    <n v="0"/>
    <x v="0"/>
    <x v="4"/>
    <m/>
    <m/>
    <m/>
    <m/>
  </r>
  <r>
    <x v="644"/>
    <s v="Mia Navarro"/>
    <x v="11"/>
    <x v="6"/>
    <x v="1"/>
    <x v="1"/>
    <s v="Latino"/>
    <n v="26"/>
    <x v="612"/>
    <n v="860"/>
    <n v="0.4"/>
    <x v="0"/>
    <x v="1"/>
    <m/>
    <m/>
    <m/>
    <m/>
  </r>
  <r>
    <x v="645"/>
    <s v="Maya Watson"/>
    <x v="8"/>
    <x v="6"/>
    <x v="3"/>
    <x v="1"/>
    <s v="Caucasian"/>
    <n v="59"/>
    <x v="613"/>
    <n v="885"/>
    <n v="0.06"/>
    <x v="0"/>
    <x v="5"/>
    <m/>
    <m/>
    <m/>
    <m/>
  </r>
  <r>
    <x v="646"/>
    <s v="Jack Adams"/>
    <x v="7"/>
    <x v="2"/>
    <x v="1"/>
    <x v="0"/>
    <s v="Black"/>
    <n v="50"/>
    <x v="614"/>
    <n v="909"/>
    <n v="0"/>
    <x v="0"/>
    <x v="8"/>
    <m/>
    <m/>
    <m/>
    <m/>
  </r>
  <r>
    <x v="647"/>
    <s v="Gabriella Jordan"/>
    <x v="16"/>
    <x v="0"/>
    <x v="2"/>
    <x v="1"/>
    <s v="Caucasian"/>
    <n v="32"/>
    <x v="615"/>
    <n v="844"/>
    <n v="0"/>
    <x v="0"/>
    <x v="8"/>
    <m/>
    <m/>
    <m/>
    <m/>
  </r>
  <r>
    <x v="648"/>
    <s v="Jonathan Torres"/>
    <x v="1"/>
    <x v="4"/>
    <x v="0"/>
    <x v="0"/>
    <s v="Latino"/>
    <n v="56"/>
    <x v="616"/>
    <n v="858"/>
    <n v="0"/>
    <x v="2"/>
    <x v="12"/>
    <m/>
    <m/>
    <m/>
    <m/>
  </r>
  <r>
    <x v="649"/>
    <s v="Samuel Xu"/>
    <x v="31"/>
    <x v="0"/>
    <x v="2"/>
    <x v="0"/>
    <s v="Asian"/>
    <n v="32"/>
    <x v="617"/>
    <n v="689"/>
    <n v="0"/>
    <x v="1"/>
    <x v="7"/>
    <m/>
    <m/>
    <m/>
    <m/>
  </r>
  <r>
    <x v="650"/>
    <s v="Ezekiel Lai"/>
    <x v="1"/>
    <x v="5"/>
    <x v="0"/>
    <x v="0"/>
    <s v="Asian"/>
    <n v="45"/>
    <x v="618"/>
    <n v="892"/>
    <n v="0"/>
    <x v="1"/>
    <x v="7"/>
    <m/>
    <m/>
    <m/>
    <m/>
  </r>
  <r>
    <x v="651"/>
    <s v="Levi Rahman"/>
    <x v="10"/>
    <x v="5"/>
    <x v="1"/>
    <x v="0"/>
    <s v="Asian"/>
    <n v="43"/>
    <x v="619"/>
    <n v="925"/>
    <n v="0.13"/>
    <x v="0"/>
    <x v="4"/>
    <m/>
    <m/>
    <m/>
    <m/>
  </r>
  <r>
    <x v="652"/>
    <s v="Madison Phan"/>
    <x v="8"/>
    <x v="2"/>
    <x v="3"/>
    <x v="1"/>
    <s v="Asian"/>
    <n v="45"/>
    <x v="620"/>
    <n v="609"/>
    <n v="0.06"/>
    <x v="0"/>
    <x v="4"/>
    <m/>
    <m/>
    <m/>
    <m/>
  </r>
  <r>
    <x v="653"/>
    <s v="Andrew Pham"/>
    <x v="1"/>
    <x v="3"/>
    <x v="3"/>
    <x v="0"/>
    <s v="Asian"/>
    <n v="38"/>
    <x v="621"/>
    <n v="672"/>
    <n v="0"/>
    <x v="0"/>
    <x v="0"/>
    <m/>
    <m/>
    <m/>
    <m/>
  </r>
  <r>
    <x v="654"/>
    <s v="Clara Ford"/>
    <x v="6"/>
    <x v="1"/>
    <x v="2"/>
    <x v="1"/>
    <s v="Caucasian"/>
    <n v="46"/>
    <x v="622"/>
    <n v="955"/>
    <n v="0"/>
    <x v="0"/>
    <x v="3"/>
    <m/>
    <m/>
    <m/>
    <m/>
  </r>
  <r>
    <x v="655"/>
    <s v="Christopher Chau"/>
    <x v="3"/>
    <x v="2"/>
    <x v="2"/>
    <x v="0"/>
    <s v="Asian"/>
    <n v="26"/>
    <x v="623"/>
    <n v="904"/>
    <n v="0"/>
    <x v="0"/>
    <x v="0"/>
    <m/>
    <m/>
    <m/>
    <m/>
  </r>
  <r>
    <x v="656"/>
    <s v="Madeline Guerrero"/>
    <x v="31"/>
    <x v="0"/>
    <x v="1"/>
    <x v="1"/>
    <s v="Latino"/>
    <n v="27"/>
    <x v="624"/>
    <n v="522"/>
    <n v="0"/>
    <x v="2"/>
    <x v="11"/>
    <m/>
    <m/>
    <m/>
    <m/>
  </r>
  <r>
    <x v="657"/>
    <s v="Harper Yee"/>
    <x v="7"/>
    <x v="2"/>
    <x v="0"/>
    <x v="1"/>
    <s v="Asian"/>
    <n v="48"/>
    <x v="625"/>
    <n v="679"/>
    <n v="0"/>
    <x v="1"/>
    <x v="7"/>
    <m/>
    <m/>
    <m/>
    <m/>
  </r>
  <r>
    <x v="658"/>
    <s v="Mia Thomas"/>
    <x v="8"/>
    <x v="6"/>
    <x v="1"/>
    <x v="1"/>
    <s v="Caucasian"/>
    <n v="57"/>
    <x v="626"/>
    <n v="832"/>
    <n v="0.06"/>
    <x v="0"/>
    <x v="5"/>
    <m/>
    <m/>
    <m/>
    <m/>
  </r>
  <r>
    <x v="659"/>
    <s v="Owen Nelson"/>
    <x v="25"/>
    <x v="0"/>
    <x v="3"/>
    <x v="0"/>
    <s v="Caucasian"/>
    <n v="58"/>
    <x v="627"/>
    <n v="701"/>
    <n v="0.13"/>
    <x v="0"/>
    <x v="1"/>
    <m/>
    <m/>
    <m/>
    <m/>
  </r>
  <r>
    <x v="660"/>
    <s v="Aiden Evans"/>
    <x v="8"/>
    <x v="4"/>
    <x v="1"/>
    <x v="0"/>
    <s v="Caucasian"/>
    <n v="48"/>
    <x v="628"/>
    <n v="845"/>
    <n v="0.05"/>
    <x v="0"/>
    <x v="0"/>
    <m/>
    <m/>
    <m/>
    <m/>
  </r>
  <r>
    <x v="661"/>
    <s v="Josiah Lai"/>
    <x v="10"/>
    <x v="6"/>
    <x v="2"/>
    <x v="0"/>
    <s v="Asian"/>
    <n v="54"/>
    <x v="629"/>
    <n v="555"/>
    <n v="0.12"/>
    <x v="1"/>
    <x v="6"/>
    <m/>
    <m/>
    <m/>
    <m/>
  </r>
  <r>
    <x v="662"/>
    <s v="Jameson Yee"/>
    <x v="19"/>
    <x v="2"/>
    <x v="2"/>
    <x v="0"/>
    <s v="Asian"/>
    <n v="29"/>
    <x v="630"/>
    <n v="556"/>
    <n v="0"/>
    <x v="0"/>
    <x v="3"/>
    <m/>
    <m/>
    <m/>
    <m/>
  </r>
  <r>
    <x v="663"/>
    <s v="Serenity Her"/>
    <x v="4"/>
    <x v="3"/>
    <x v="3"/>
    <x v="1"/>
    <s v="Asian"/>
    <n v="50"/>
    <x v="631"/>
    <n v="871"/>
    <n v="0.15"/>
    <x v="0"/>
    <x v="4"/>
    <m/>
    <m/>
    <m/>
    <m/>
  </r>
  <r>
    <x v="664"/>
    <s v="Ariana Turner"/>
    <x v="6"/>
    <x v="3"/>
    <x v="2"/>
    <x v="1"/>
    <s v="Caucasian"/>
    <n v="49"/>
    <x v="632"/>
    <n v="871"/>
    <n v="0"/>
    <x v="0"/>
    <x v="8"/>
    <m/>
    <m/>
    <m/>
    <m/>
  </r>
  <r>
    <x v="665"/>
    <s v="Jacob Cooper"/>
    <x v="22"/>
    <x v="2"/>
    <x v="2"/>
    <x v="0"/>
    <s v="Caucasian"/>
    <n v="64"/>
    <x v="580"/>
    <n v="575"/>
    <n v="0"/>
    <x v="0"/>
    <x v="3"/>
    <m/>
    <m/>
    <m/>
    <m/>
  </r>
  <r>
    <x v="666"/>
    <s v="Christopher Dominguez"/>
    <x v="4"/>
    <x v="5"/>
    <x v="2"/>
    <x v="0"/>
    <s v="Latino"/>
    <n v="36"/>
    <x v="633"/>
    <n v="755"/>
    <n v="0.17"/>
    <x v="2"/>
    <x v="12"/>
    <m/>
    <m/>
    <m/>
    <m/>
  </r>
  <r>
    <x v="667"/>
    <s v="Nevaeh Lim"/>
    <x v="0"/>
    <x v="0"/>
    <x v="1"/>
    <x v="1"/>
    <s v="Asian"/>
    <n v="55"/>
    <x v="634"/>
    <n v="787"/>
    <n v="0"/>
    <x v="1"/>
    <x v="6"/>
    <m/>
    <m/>
    <m/>
    <m/>
  </r>
  <r>
    <x v="668"/>
    <s v="Dominic Cheng"/>
    <x v="4"/>
    <x v="0"/>
    <x v="1"/>
    <x v="0"/>
    <s v="Asian"/>
    <n v="53"/>
    <x v="167"/>
    <n v="673"/>
    <n v="0.27"/>
    <x v="1"/>
    <x v="9"/>
    <m/>
    <m/>
    <m/>
    <m/>
  </r>
  <r>
    <x v="669"/>
    <s v="Serenity Rodriguez"/>
    <x v="4"/>
    <x v="4"/>
    <x v="1"/>
    <x v="1"/>
    <s v="Latino"/>
    <n v="54"/>
    <x v="182"/>
    <n v="714"/>
    <n v="0.15"/>
    <x v="0"/>
    <x v="0"/>
    <m/>
    <m/>
    <m/>
    <m/>
  </r>
  <r>
    <x v="670"/>
    <s v="Caleb Thompson"/>
    <x v="9"/>
    <x v="2"/>
    <x v="0"/>
    <x v="0"/>
    <s v="Caucasian"/>
    <n v="41"/>
    <x v="635"/>
    <n v="666"/>
    <n v="0"/>
    <x v="0"/>
    <x v="8"/>
    <m/>
    <m/>
    <m/>
    <m/>
  </r>
  <r>
    <x v="671"/>
    <s v="Luke Avila"/>
    <x v="11"/>
    <x v="3"/>
    <x v="1"/>
    <x v="0"/>
    <s v="Latino"/>
    <n v="27"/>
    <x v="636"/>
    <n v="545"/>
    <n v="0.38"/>
    <x v="2"/>
    <x v="12"/>
    <m/>
    <m/>
    <m/>
    <m/>
  </r>
  <r>
    <x v="672"/>
    <s v="Sadie Chin"/>
    <x v="11"/>
    <x v="6"/>
    <x v="3"/>
    <x v="1"/>
    <s v="Asian"/>
    <n v="51"/>
    <x v="637"/>
    <n v="937"/>
    <n v="0.35"/>
    <x v="0"/>
    <x v="4"/>
    <m/>
    <m/>
    <m/>
    <m/>
  </r>
  <r>
    <x v="673"/>
    <s v="Everett Le"/>
    <x v="11"/>
    <x v="3"/>
    <x v="1"/>
    <x v="0"/>
    <s v="Asian"/>
    <n v="45"/>
    <x v="638"/>
    <n v="837"/>
    <n v="0.34"/>
    <x v="1"/>
    <x v="2"/>
    <m/>
    <m/>
    <m/>
    <m/>
  </r>
  <r>
    <x v="674"/>
    <s v="Carson Santos"/>
    <x v="29"/>
    <x v="1"/>
    <x v="1"/>
    <x v="0"/>
    <s v="Latino"/>
    <n v="34"/>
    <x v="639"/>
    <n v="752"/>
    <n v="0"/>
    <x v="2"/>
    <x v="11"/>
    <m/>
    <m/>
    <m/>
    <m/>
  </r>
  <r>
    <x v="675"/>
    <s v="Natalie Ho"/>
    <x v="6"/>
    <x v="4"/>
    <x v="2"/>
    <x v="1"/>
    <s v="Asian"/>
    <n v="33"/>
    <x v="640"/>
    <n v="754"/>
    <n v="0"/>
    <x v="1"/>
    <x v="6"/>
    <m/>
    <m/>
    <m/>
    <m/>
  </r>
  <r>
    <x v="676"/>
    <s v="Natalia Hall"/>
    <x v="6"/>
    <x v="3"/>
    <x v="2"/>
    <x v="1"/>
    <s v="Caucasian"/>
    <n v="37"/>
    <x v="641"/>
    <n v="690"/>
    <n v="0"/>
    <x v="0"/>
    <x v="4"/>
    <m/>
    <m/>
    <m/>
    <m/>
  </r>
  <r>
    <x v="677"/>
    <s v="Zoey Ahmed"/>
    <x v="31"/>
    <x v="0"/>
    <x v="3"/>
    <x v="1"/>
    <s v="Asian"/>
    <n v="56"/>
    <x v="642"/>
    <n v="675"/>
    <n v="0"/>
    <x v="0"/>
    <x v="3"/>
    <m/>
    <m/>
    <m/>
    <m/>
  </r>
  <r>
    <x v="678"/>
    <s v="Santiago f Turner"/>
    <x v="29"/>
    <x v="1"/>
    <x v="2"/>
    <x v="0"/>
    <s v="Caucasian"/>
    <n v="46"/>
    <x v="643"/>
    <n v="752"/>
    <n v="0"/>
    <x v="0"/>
    <x v="5"/>
    <m/>
    <m/>
    <m/>
    <m/>
  </r>
  <r>
    <x v="679"/>
    <s v="Jacob Alexander"/>
    <x v="15"/>
    <x v="6"/>
    <x v="3"/>
    <x v="0"/>
    <s v="Caucasian"/>
    <n v="45"/>
    <x v="644"/>
    <n v="955"/>
    <n v="0"/>
    <x v="0"/>
    <x v="8"/>
    <m/>
    <m/>
    <m/>
    <m/>
  </r>
  <r>
    <x v="680"/>
    <s v="Christopher Aguilar"/>
    <x v="19"/>
    <x v="2"/>
    <x v="0"/>
    <x v="0"/>
    <s v="Latino"/>
    <n v="32"/>
    <x v="645"/>
    <n v="915"/>
    <n v="0"/>
    <x v="0"/>
    <x v="0"/>
    <m/>
    <m/>
    <m/>
    <m/>
  </r>
  <r>
    <x v="681"/>
    <s v="Vivian Jackson"/>
    <x v="10"/>
    <x v="3"/>
    <x v="1"/>
    <x v="1"/>
    <s v="Black"/>
    <n v="51"/>
    <x v="646"/>
    <n v="705"/>
    <n v="0.13"/>
    <x v="0"/>
    <x v="0"/>
    <m/>
    <m/>
    <m/>
    <m/>
  </r>
  <r>
    <x v="682"/>
    <s v="Leonardo Jenkins"/>
    <x v="12"/>
    <x v="2"/>
    <x v="2"/>
    <x v="0"/>
    <s v="Caucasian"/>
    <n v="29"/>
    <x v="647"/>
    <n v="1000"/>
    <n v="0"/>
    <x v="0"/>
    <x v="8"/>
    <m/>
    <m/>
    <m/>
    <m/>
  </r>
  <r>
    <x v="683"/>
    <s v="Oliver Hunter"/>
    <x v="12"/>
    <x v="2"/>
    <x v="0"/>
    <x v="0"/>
    <s v="Caucasian"/>
    <n v="38"/>
    <x v="648"/>
    <n v="947"/>
    <n v="0"/>
    <x v="0"/>
    <x v="8"/>
    <m/>
    <m/>
    <m/>
    <m/>
  </r>
  <r>
    <x v="684"/>
    <s v="Ayla Brooks"/>
    <x v="1"/>
    <x v="3"/>
    <x v="1"/>
    <x v="1"/>
    <s v="Caucasian"/>
    <n v="58"/>
    <x v="649"/>
    <n v="991"/>
    <n v="0"/>
    <x v="0"/>
    <x v="8"/>
    <m/>
    <m/>
    <m/>
    <m/>
  </r>
  <r>
    <x v="685"/>
    <s v="Willow Chau"/>
    <x v="30"/>
    <x v="0"/>
    <x v="1"/>
    <x v="1"/>
    <s v="Asian"/>
    <n v="45"/>
    <x v="8"/>
    <n v="759"/>
    <n v="0"/>
    <x v="0"/>
    <x v="4"/>
    <m/>
    <m/>
    <m/>
    <m/>
  </r>
  <r>
    <x v="686"/>
    <s v="Kai Shin"/>
    <x v="5"/>
    <x v="1"/>
    <x v="3"/>
    <x v="0"/>
    <s v="Asian"/>
    <n v="49"/>
    <x v="188"/>
    <n v="620"/>
    <n v="0"/>
    <x v="0"/>
    <x v="3"/>
    <m/>
    <m/>
    <m/>
    <m/>
  </r>
  <r>
    <x v="687"/>
    <s v="Liliana Zhao"/>
    <x v="4"/>
    <x v="6"/>
    <x v="1"/>
    <x v="1"/>
    <s v="Asian"/>
    <n v="50"/>
    <x v="650"/>
    <n v="808"/>
    <n v="0.24"/>
    <x v="0"/>
    <x v="8"/>
    <m/>
    <m/>
    <m/>
    <m/>
  </r>
  <r>
    <x v="688"/>
    <s v="Aiden Carter"/>
    <x v="28"/>
    <x v="2"/>
    <x v="0"/>
    <x v="0"/>
    <s v="Caucasian"/>
    <n v="32"/>
    <x v="651"/>
    <n v="695"/>
    <n v="0"/>
    <x v="0"/>
    <x v="1"/>
    <m/>
    <m/>
    <m/>
    <m/>
  </r>
  <r>
    <x v="689"/>
    <s v="Christopher Song"/>
    <x v="21"/>
    <x v="0"/>
    <x v="0"/>
    <x v="0"/>
    <s v="Asian"/>
    <n v="29"/>
    <x v="652"/>
    <n v="785"/>
    <n v="0"/>
    <x v="0"/>
    <x v="5"/>
    <m/>
    <m/>
    <m/>
    <m/>
  </r>
  <r>
    <x v="690"/>
    <s v="Charles Luu"/>
    <x v="19"/>
    <x v="2"/>
    <x v="1"/>
    <x v="0"/>
    <s v="Asian"/>
    <n v="34"/>
    <x v="653"/>
    <n v="505"/>
    <n v="0"/>
    <x v="1"/>
    <x v="7"/>
    <m/>
    <m/>
    <m/>
    <m/>
  </r>
  <r>
    <x v="691"/>
    <s v="Kayden Dinh"/>
    <x v="10"/>
    <x v="6"/>
    <x v="0"/>
    <x v="0"/>
    <s v="Asian"/>
    <n v="50"/>
    <x v="654"/>
    <n v="523"/>
    <n v="0.15"/>
    <x v="1"/>
    <x v="9"/>
    <m/>
    <m/>
    <m/>
    <m/>
  </r>
  <r>
    <x v="692"/>
    <s v="Valentina Zhang"/>
    <x v="9"/>
    <x v="2"/>
    <x v="0"/>
    <x v="1"/>
    <s v="Asian"/>
    <n v="27"/>
    <x v="655"/>
    <n v="697"/>
    <n v="0"/>
    <x v="0"/>
    <x v="1"/>
    <m/>
    <m/>
    <m/>
    <m/>
  </r>
  <r>
    <x v="693"/>
    <s v="Alexander Perez"/>
    <x v="31"/>
    <x v="0"/>
    <x v="3"/>
    <x v="0"/>
    <s v="Latino"/>
    <n v="60"/>
    <x v="656"/>
    <n v="802"/>
    <n v="0"/>
    <x v="2"/>
    <x v="10"/>
    <m/>
    <m/>
    <m/>
    <m/>
  </r>
  <r>
    <x v="694"/>
    <s v="Everleigh Kumar"/>
    <x v="8"/>
    <x v="2"/>
    <x v="0"/>
    <x v="1"/>
    <s v="Asian"/>
    <n v="65"/>
    <x v="657"/>
    <n v="740"/>
    <n v="7.0000000000000007E-2"/>
    <x v="0"/>
    <x v="3"/>
    <m/>
    <m/>
    <m/>
    <m/>
  </r>
  <r>
    <x v="695"/>
    <s v="Santiago f Xiong"/>
    <x v="8"/>
    <x v="1"/>
    <x v="0"/>
    <x v="0"/>
    <s v="Asian"/>
    <n v="43"/>
    <x v="658"/>
    <n v="610"/>
    <n v="7.0000000000000007E-2"/>
    <x v="1"/>
    <x v="2"/>
    <m/>
    <m/>
    <m/>
    <m/>
  </r>
  <r>
    <x v="696"/>
    <s v="Elizabeth Powell"/>
    <x v="10"/>
    <x v="5"/>
    <x v="2"/>
    <x v="1"/>
    <s v="Caucasian"/>
    <n v="45"/>
    <x v="659"/>
    <n v="842"/>
    <n v="0.14000000000000001"/>
    <x v="0"/>
    <x v="0"/>
    <m/>
    <m/>
    <m/>
    <m/>
  </r>
  <r>
    <x v="697"/>
    <s v="Lucas Yang"/>
    <x v="27"/>
    <x v="2"/>
    <x v="1"/>
    <x v="0"/>
    <s v="Asian"/>
    <n v="28"/>
    <x v="660"/>
    <n v="717"/>
    <n v="0"/>
    <x v="0"/>
    <x v="4"/>
    <m/>
    <m/>
    <m/>
    <m/>
  </r>
  <r>
    <x v="698"/>
    <s v="John Richardson"/>
    <x v="20"/>
    <x v="2"/>
    <x v="0"/>
    <x v="0"/>
    <s v="Caucasian"/>
    <n v="34"/>
    <x v="661"/>
    <n v="874"/>
    <n v="0.09"/>
    <x v="0"/>
    <x v="5"/>
    <m/>
    <m/>
    <m/>
    <m/>
  </r>
  <r>
    <x v="699"/>
    <s v="Miles Ross"/>
    <x v="17"/>
    <x v="2"/>
    <x v="3"/>
    <x v="0"/>
    <s v="Black"/>
    <n v="31"/>
    <x v="662"/>
    <n v="681"/>
    <n v="0"/>
    <x v="0"/>
    <x v="8"/>
    <m/>
    <m/>
    <m/>
    <m/>
  </r>
  <r>
    <x v="700"/>
    <s v="Jonathan Santos"/>
    <x v="11"/>
    <x v="1"/>
    <x v="3"/>
    <x v="0"/>
    <s v="Latino"/>
    <n v="29"/>
    <x v="663"/>
    <n v="955"/>
    <n v="0.38"/>
    <x v="0"/>
    <x v="1"/>
    <m/>
    <m/>
    <m/>
    <m/>
  </r>
  <r>
    <x v="701"/>
    <s v="Joshua Maldonado"/>
    <x v="29"/>
    <x v="1"/>
    <x v="2"/>
    <x v="0"/>
    <s v="Latino"/>
    <n v="49"/>
    <x v="664"/>
    <n v="735"/>
    <n v="0"/>
    <x v="0"/>
    <x v="1"/>
    <m/>
    <m/>
    <m/>
    <m/>
  </r>
  <r>
    <x v="702"/>
    <s v="Santiago f Vo"/>
    <x v="4"/>
    <x v="1"/>
    <x v="0"/>
    <x v="0"/>
    <s v="Asian"/>
    <n v="47"/>
    <x v="394"/>
    <n v="555"/>
    <n v="0.23"/>
    <x v="0"/>
    <x v="0"/>
    <m/>
    <m/>
    <m/>
    <m/>
  </r>
  <r>
    <x v="703"/>
    <s v="Leilani Martin"/>
    <x v="10"/>
    <x v="2"/>
    <x v="1"/>
    <x v="1"/>
    <s v="Caucasian"/>
    <n v="56"/>
    <x v="665"/>
    <n v="589"/>
    <n v="0.1"/>
    <x v="0"/>
    <x v="1"/>
    <m/>
    <m/>
    <m/>
    <m/>
  </r>
  <r>
    <x v="704"/>
    <s v="Luca Xiong"/>
    <x v="14"/>
    <x v="1"/>
    <x v="3"/>
    <x v="0"/>
    <s v="Asian"/>
    <n v="52"/>
    <x v="666"/>
    <n v="831"/>
    <n v="0"/>
    <x v="1"/>
    <x v="9"/>
    <m/>
    <m/>
    <m/>
    <m/>
  </r>
  <r>
    <x v="705"/>
    <s v="Valentina Campos"/>
    <x v="7"/>
    <x v="2"/>
    <x v="0"/>
    <x v="1"/>
    <s v="Latino"/>
    <n v="37"/>
    <x v="667"/>
    <n v="965"/>
    <n v="0"/>
    <x v="0"/>
    <x v="0"/>
    <m/>
    <m/>
    <m/>
    <m/>
  </r>
  <r>
    <x v="706"/>
    <s v="Grayson Jenkins"/>
    <x v="16"/>
    <x v="0"/>
    <x v="0"/>
    <x v="0"/>
    <s v="Caucasian"/>
    <n v="55"/>
    <x v="668"/>
    <n v="936"/>
    <n v="0"/>
    <x v="0"/>
    <x v="8"/>
    <m/>
    <m/>
    <m/>
    <m/>
  </r>
  <r>
    <x v="707"/>
    <s v="Jeremiah Ross"/>
    <x v="10"/>
    <x v="5"/>
    <x v="1"/>
    <x v="0"/>
    <s v="Caucasian"/>
    <n v="27"/>
    <x v="669"/>
    <n v="717"/>
    <n v="0.12"/>
    <x v="0"/>
    <x v="5"/>
    <m/>
    <m/>
    <m/>
    <m/>
  </r>
  <r>
    <x v="708"/>
    <s v="Natalie Zheng"/>
    <x v="27"/>
    <x v="2"/>
    <x v="0"/>
    <x v="1"/>
    <s v="Asian"/>
    <n v="28"/>
    <x v="301"/>
    <n v="616"/>
    <n v="0"/>
    <x v="0"/>
    <x v="1"/>
    <m/>
    <m/>
    <m/>
    <m/>
  </r>
  <r>
    <x v="709"/>
    <s v="Jace Mehta"/>
    <x v="1"/>
    <x v="1"/>
    <x v="0"/>
    <x v="0"/>
    <s v="Asian"/>
    <n v="55"/>
    <x v="670"/>
    <n v="701"/>
    <n v="0"/>
    <x v="0"/>
    <x v="3"/>
    <m/>
    <m/>
    <m/>
    <m/>
  </r>
  <r>
    <x v="710"/>
    <s v="Hannah Doan"/>
    <x v="8"/>
    <x v="6"/>
    <x v="2"/>
    <x v="1"/>
    <s v="Asian"/>
    <n v="44"/>
    <x v="671"/>
    <n v="730"/>
    <n v="0.06"/>
    <x v="1"/>
    <x v="9"/>
    <m/>
    <m/>
    <m/>
    <m/>
  </r>
  <r>
    <x v="711"/>
    <s v="Caroline Robinson"/>
    <x v="4"/>
    <x v="6"/>
    <x v="3"/>
    <x v="1"/>
    <s v="Caucasian"/>
    <n v="28"/>
    <x v="672"/>
    <n v="955"/>
    <n v="0.21"/>
    <x v="0"/>
    <x v="4"/>
    <m/>
    <m/>
    <m/>
    <m/>
  </r>
  <r>
    <x v="712"/>
    <s v="Naomi Ma"/>
    <x v="26"/>
    <x v="0"/>
    <x v="1"/>
    <x v="1"/>
    <s v="Asian"/>
    <n v="55"/>
    <x v="673"/>
    <n v="800"/>
    <n v="0"/>
    <x v="0"/>
    <x v="4"/>
    <m/>
    <m/>
    <m/>
    <m/>
  </r>
  <r>
    <x v="713"/>
    <s v="Adam Davis"/>
    <x v="31"/>
    <x v="0"/>
    <x v="2"/>
    <x v="0"/>
    <s v="Black"/>
    <n v="44"/>
    <x v="674"/>
    <n v="551"/>
    <n v="0"/>
    <x v="0"/>
    <x v="8"/>
    <m/>
    <m/>
    <m/>
    <m/>
  </r>
  <r>
    <x v="714"/>
    <s v="Ellie Ho"/>
    <x v="11"/>
    <x v="1"/>
    <x v="1"/>
    <x v="1"/>
    <s v="Asian"/>
    <n v="30"/>
    <x v="216"/>
    <n v="745"/>
    <n v="0.4"/>
    <x v="0"/>
    <x v="8"/>
    <m/>
    <m/>
    <m/>
    <m/>
  </r>
  <r>
    <x v="715"/>
    <s v="Mila Liang"/>
    <x v="8"/>
    <x v="5"/>
    <x v="2"/>
    <x v="1"/>
    <s v="Asian"/>
    <n v="63"/>
    <x v="675"/>
    <n v="809"/>
    <n v="0.08"/>
    <x v="0"/>
    <x v="4"/>
    <m/>
    <m/>
    <m/>
    <m/>
  </r>
  <r>
    <x v="716"/>
    <s v="Nova Doan"/>
    <x v="3"/>
    <x v="2"/>
    <x v="0"/>
    <x v="1"/>
    <s v="Asian"/>
    <n v="36"/>
    <x v="676"/>
    <n v="880"/>
    <n v="0"/>
    <x v="1"/>
    <x v="9"/>
    <m/>
    <m/>
    <m/>
    <m/>
  </r>
  <r>
    <x v="717"/>
    <s v="Colton Mejia"/>
    <x v="10"/>
    <x v="3"/>
    <x v="2"/>
    <x v="0"/>
    <s v="Latino"/>
    <n v="28"/>
    <x v="677"/>
    <n v="526"/>
    <n v="0.12"/>
    <x v="2"/>
    <x v="10"/>
    <m/>
    <m/>
    <m/>
    <m/>
  </r>
  <r>
    <x v="718"/>
    <s v="Joseph Kim"/>
    <x v="6"/>
    <x v="3"/>
    <x v="2"/>
    <x v="0"/>
    <s v="Asian"/>
    <n v="28"/>
    <x v="678"/>
    <n v="760"/>
    <n v="0"/>
    <x v="0"/>
    <x v="3"/>
    <m/>
    <m/>
    <m/>
    <m/>
  </r>
  <r>
    <x v="719"/>
    <s v="Audrey Campos"/>
    <x v="8"/>
    <x v="4"/>
    <x v="3"/>
    <x v="1"/>
    <s v="Latino"/>
    <n v="27"/>
    <x v="679"/>
    <n v="681"/>
    <n v="0.1"/>
    <x v="2"/>
    <x v="10"/>
    <m/>
    <m/>
    <m/>
    <m/>
  </r>
  <r>
    <x v="720"/>
    <s v="Vivian Brooks"/>
    <x v="15"/>
    <x v="6"/>
    <x v="3"/>
    <x v="1"/>
    <s v="Black"/>
    <n v="34"/>
    <x v="680"/>
    <n v="740"/>
    <n v="0"/>
    <x v="0"/>
    <x v="3"/>
    <m/>
    <m/>
    <m/>
    <m/>
  </r>
  <r>
    <x v="721"/>
    <s v="Mateo Vargas"/>
    <x v="28"/>
    <x v="2"/>
    <x v="3"/>
    <x v="0"/>
    <s v="Latino"/>
    <n v="53"/>
    <x v="681"/>
    <n v="678"/>
    <n v="0"/>
    <x v="2"/>
    <x v="10"/>
    <m/>
    <m/>
    <m/>
    <m/>
  </r>
  <r>
    <x v="722"/>
    <s v="David Foster"/>
    <x v="0"/>
    <x v="0"/>
    <x v="1"/>
    <x v="0"/>
    <s v="Caucasian"/>
    <n v="50"/>
    <x v="682"/>
    <n v="657"/>
    <n v="0"/>
    <x v="0"/>
    <x v="8"/>
    <m/>
    <m/>
    <m/>
    <m/>
  </r>
  <r>
    <x v="723"/>
    <s v="Isaiah Ramos"/>
    <x v="22"/>
    <x v="2"/>
    <x v="0"/>
    <x v="0"/>
    <s v="Latino"/>
    <n v="51"/>
    <x v="683"/>
    <n v="516"/>
    <n v="0"/>
    <x v="0"/>
    <x v="5"/>
    <m/>
    <m/>
    <m/>
    <m/>
  </r>
  <r>
    <x v="724"/>
    <s v="Samantha Do"/>
    <x v="3"/>
    <x v="2"/>
    <x v="2"/>
    <x v="1"/>
    <s v="Asian"/>
    <n v="27"/>
    <x v="684"/>
    <n v="873"/>
    <n v="0"/>
    <x v="1"/>
    <x v="2"/>
    <m/>
    <m/>
    <m/>
    <m/>
  </r>
  <r>
    <x v="725"/>
    <s v="Emery Fernandez"/>
    <x v="1"/>
    <x v="3"/>
    <x v="2"/>
    <x v="1"/>
    <s v="Latino"/>
    <n v="33"/>
    <x v="685"/>
    <n v="522"/>
    <n v="0"/>
    <x v="2"/>
    <x v="11"/>
    <m/>
    <m/>
    <m/>
    <m/>
  </r>
  <r>
    <x v="726"/>
    <s v="Santiago f Brooks"/>
    <x v="23"/>
    <x v="6"/>
    <x v="1"/>
    <x v="0"/>
    <s v="Caucasian"/>
    <n v="46"/>
    <x v="686"/>
    <n v="603"/>
    <n v="0"/>
    <x v="0"/>
    <x v="8"/>
    <m/>
    <m/>
    <m/>
    <m/>
  </r>
  <r>
    <x v="727"/>
    <s v="Aubrey Lin"/>
    <x v="11"/>
    <x v="6"/>
    <x v="1"/>
    <x v="1"/>
    <s v="Asian"/>
    <n v="51"/>
    <x v="687"/>
    <n v="583"/>
    <n v="0.36"/>
    <x v="0"/>
    <x v="0"/>
    <m/>
    <m/>
    <m/>
    <m/>
  </r>
  <r>
    <x v="728"/>
    <s v="Jace Hsu"/>
    <x v="9"/>
    <x v="2"/>
    <x v="0"/>
    <x v="0"/>
    <s v="Asian"/>
    <n v="31"/>
    <x v="688"/>
    <n v="703"/>
    <n v="0"/>
    <x v="1"/>
    <x v="2"/>
    <m/>
    <m/>
    <m/>
    <m/>
  </r>
  <r>
    <x v="729"/>
    <s v="Nicholas Sanders"/>
    <x v="11"/>
    <x v="1"/>
    <x v="0"/>
    <x v="0"/>
    <s v="Caucasian"/>
    <n v="45"/>
    <x v="689"/>
    <n v="672"/>
    <n v="0.31"/>
    <x v="0"/>
    <x v="4"/>
    <m/>
    <m/>
    <m/>
    <m/>
  </r>
  <r>
    <x v="730"/>
    <s v="Joshua Sun"/>
    <x v="8"/>
    <x v="4"/>
    <x v="1"/>
    <x v="0"/>
    <s v="Asian"/>
    <n v="38"/>
    <x v="690"/>
    <n v="673"/>
    <n v="0.1"/>
    <x v="1"/>
    <x v="2"/>
    <m/>
    <m/>
    <m/>
    <m/>
  </r>
  <r>
    <x v="731"/>
    <s v="Riley Ayala"/>
    <x v="8"/>
    <x v="3"/>
    <x v="3"/>
    <x v="1"/>
    <s v="Latino"/>
    <n v="42"/>
    <x v="691"/>
    <n v="752"/>
    <n v="7.0000000000000007E-2"/>
    <x v="2"/>
    <x v="11"/>
    <m/>
    <m/>
    <m/>
    <m/>
  </r>
  <r>
    <x v="732"/>
    <s v="Isaac Santos"/>
    <x v="30"/>
    <x v="0"/>
    <x v="0"/>
    <x v="0"/>
    <s v="Latino"/>
    <n v="43"/>
    <x v="692"/>
    <n v="989"/>
    <n v="0"/>
    <x v="0"/>
    <x v="1"/>
    <m/>
    <m/>
    <m/>
    <m/>
  </r>
  <r>
    <x v="733"/>
    <s v="Logan Brooks"/>
    <x v="4"/>
    <x v="2"/>
    <x v="1"/>
    <x v="0"/>
    <s v="Caucasian"/>
    <n v="28"/>
    <x v="693"/>
    <n v="898"/>
    <n v="0.24"/>
    <x v="0"/>
    <x v="4"/>
    <m/>
    <m/>
    <m/>
    <m/>
  </r>
  <r>
    <x v="734"/>
    <s v="Leilani Hu"/>
    <x v="6"/>
    <x v="4"/>
    <x v="2"/>
    <x v="1"/>
    <s v="Asian"/>
    <n v="57"/>
    <x v="500"/>
    <n v="588"/>
    <n v="0"/>
    <x v="1"/>
    <x v="7"/>
    <m/>
    <m/>
    <m/>
    <m/>
  </r>
  <r>
    <x v="735"/>
    <s v="Jace Cho"/>
    <x v="4"/>
    <x v="0"/>
    <x v="2"/>
    <x v="0"/>
    <s v="Asian"/>
    <n v="33"/>
    <x v="694"/>
    <n v="872"/>
    <n v="0.19"/>
    <x v="1"/>
    <x v="6"/>
    <m/>
    <m/>
    <m/>
    <m/>
  </r>
  <r>
    <x v="736"/>
    <s v="Jaxson Fong"/>
    <x v="10"/>
    <x v="4"/>
    <x v="1"/>
    <x v="0"/>
    <s v="Asian"/>
    <n v="32"/>
    <x v="695"/>
    <n v="616"/>
    <n v="0.1"/>
    <x v="1"/>
    <x v="2"/>
    <m/>
    <m/>
    <m/>
    <m/>
  </r>
  <r>
    <x v="737"/>
    <s v="Wyatt Ly"/>
    <x v="31"/>
    <x v="0"/>
    <x v="1"/>
    <x v="0"/>
    <s v="Asian"/>
    <n v="45"/>
    <x v="696"/>
    <n v="610"/>
    <n v="0"/>
    <x v="1"/>
    <x v="9"/>
    <m/>
    <m/>
    <m/>
    <m/>
  </r>
  <r>
    <x v="738"/>
    <s v="Mia Huang"/>
    <x v="10"/>
    <x v="2"/>
    <x v="1"/>
    <x v="1"/>
    <s v="Asian"/>
    <n v="33"/>
    <x v="697"/>
    <n v="664"/>
    <n v="0.12"/>
    <x v="1"/>
    <x v="6"/>
    <m/>
    <m/>
    <m/>
    <m/>
  </r>
  <r>
    <x v="739"/>
    <s v="Levi Her"/>
    <x v="10"/>
    <x v="2"/>
    <x v="3"/>
    <x v="0"/>
    <s v="Asian"/>
    <n v="43"/>
    <x v="698"/>
    <n v="941"/>
    <n v="0.12"/>
    <x v="1"/>
    <x v="6"/>
    <m/>
    <m/>
    <m/>
    <m/>
  </r>
  <r>
    <x v="740"/>
    <s v="Everleigh Phillips"/>
    <x v="6"/>
    <x v="1"/>
    <x v="0"/>
    <x v="1"/>
    <s v="Caucasian"/>
    <n v="62"/>
    <x v="699"/>
    <n v="816"/>
    <n v="0"/>
    <x v="0"/>
    <x v="1"/>
    <m/>
    <m/>
    <m/>
    <m/>
  </r>
  <r>
    <x v="741"/>
    <s v="Natalie Acosta"/>
    <x v="10"/>
    <x v="5"/>
    <x v="3"/>
    <x v="1"/>
    <s v="Latino"/>
    <n v="36"/>
    <x v="700"/>
    <n v="515"/>
    <n v="0.1"/>
    <x v="2"/>
    <x v="10"/>
    <m/>
    <m/>
    <m/>
    <m/>
  </r>
  <r>
    <x v="742"/>
    <s v="Hadley Chavez"/>
    <x v="1"/>
    <x v="1"/>
    <x v="1"/>
    <x v="1"/>
    <s v="Latino"/>
    <n v="36"/>
    <x v="701"/>
    <n v="766"/>
    <n v="0"/>
    <x v="0"/>
    <x v="5"/>
    <m/>
    <m/>
    <m/>
    <m/>
  </r>
  <r>
    <x v="743"/>
    <s v="Hailey Liu"/>
    <x v="26"/>
    <x v="0"/>
    <x v="0"/>
    <x v="1"/>
    <s v="Asian"/>
    <n v="31"/>
    <x v="227"/>
    <n v="802"/>
    <n v="0"/>
    <x v="0"/>
    <x v="5"/>
    <m/>
    <m/>
    <m/>
    <m/>
  </r>
  <r>
    <x v="744"/>
    <s v="Nicholas Jiang"/>
    <x v="25"/>
    <x v="0"/>
    <x v="0"/>
    <x v="0"/>
    <s v="Asian"/>
    <n v="62"/>
    <x v="702"/>
    <n v="898"/>
    <n v="0.14000000000000001"/>
    <x v="1"/>
    <x v="6"/>
    <m/>
    <m/>
    <m/>
    <m/>
  </r>
  <r>
    <x v="745"/>
    <s v="Gabriel Xu"/>
    <x v="1"/>
    <x v="3"/>
    <x v="2"/>
    <x v="0"/>
    <s v="Asian"/>
    <n v="30"/>
    <x v="703"/>
    <n v="512"/>
    <n v="0"/>
    <x v="1"/>
    <x v="7"/>
    <m/>
    <m/>
    <m/>
    <m/>
  </r>
  <r>
    <x v="746"/>
    <s v="Sophia Collins"/>
    <x v="18"/>
    <x v="2"/>
    <x v="3"/>
    <x v="1"/>
    <s v="Caucasian"/>
    <n v="46"/>
    <x v="704"/>
    <n v="854"/>
    <n v="0"/>
    <x v="0"/>
    <x v="3"/>
    <m/>
    <m/>
    <m/>
    <m/>
  </r>
  <r>
    <x v="747"/>
    <s v="Evelyn Vasquez"/>
    <x v="13"/>
    <x v="2"/>
    <x v="0"/>
    <x v="1"/>
    <s v="Latino"/>
    <n v="38"/>
    <x v="705"/>
    <n v="746"/>
    <n v="0"/>
    <x v="2"/>
    <x v="11"/>
    <m/>
    <m/>
    <m/>
    <m/>
  </r>
  <r>
    <x v="748"/>
    <s v="Paisley Baker"/>
    <x v="16"/>
    <x v="0"/>
    <x v="0"/>
    <x v="1"/>
    <s v="Caucasian"/>
    <n v="58"/>
    <x v="706"/>
    <n v="621"/>
    <n v="0"/>
    <x v="0"/>
    <x v="0"/>
    <m/>
    <m/>
    <m/>
    <m/>
  </r>
  <r>
    <x v="749"/>
    <s v="Eloise Griffin"/>
    <x v="19"/>
    <x v="2"/>
    <x v="3"/>
    <x v="1"/>
    <s v="Caucasian"/>
    <n v="27"/>
    <x v="503"/>
    <n v="852"/>
    <n v="0"/>
    <x v="0"/>
    <x v="8"/>
    <m/>
    <m/>
    <m/>
    <m/>
  </r>
  <r>
    <x v="750"/>
    <s v="Samuel Cruz"/>
    <x v="10"/>
    <x v="6"/>
    <x v="3"/>
    <x v="0"/>
    <s v="Latino"/>
    <n v="61"/>
    <x v="707"/>
    <n v="966"/>
    <n v="0.11"/>
    <x v="0"/>
    <x v="8"/>
    <m/>
    <m/>
    <m/>
    <m/>
  </r>
  <r>
    <x v="751"/>
    <s v="Gabriel Cheung"/>
    <x v="1"/>
    <x v="4"/>
    <x v="3"/>
    <x v="0"/>
    <s v="Asian"/>
    <n v="64"/>
    <x v="708"/>
    <n v="929"/>
    <n v="0"/>
    <x v="1"/>
    <x v="6"/>
    <m/>
    <m/>
    <m/>
    <m/>
  </r>
  <r>
    <x v="752"/>
    <s v="Kai Green"/>
    <x v="7"/>
    <x v="2"/>
    <x v="1"/>
    <x v="0"/>
    <s v="Caucasian"/>
    <n v="65"/>
    <x v="709"/>
    <n v="787"/>
    <n v="0"/>
    <x v="0"/>
    <x v="3"/>
    <m/>
    <m/>
    <m/>
    <m/>
  </r>
  <r>
    <x v="753"/>
    <s v="Julia Moore"/>
    <x v="10"/>
    <x v="2"/>
    <x v="0"/>
    <x v="1"/>
    <s v="Caucasian"/>
    <n v="37"/>
    <x v="710"/>
    <n v="639"/>
    <n v="0.13"/>
    <x v="0"/>
    <x v="3"/>
    <m/>
    <m/>
    <m/>
    <m/>
  </r>
  <r>
    <x v="754"/>
    <s v="Roman Mendoza"/>
    <x v="11"/>
    <x v="3"/>
    <x v="3"/>
    <x v="0"/>
    <s v="Latino"/>
    <n v="54"/>
    <x v="711"/>
    <n v="503"/>
    <n v="0.34"/>
    <x v="2"/>
    <x v="10"/>
    <m/>
    <m/>
    <m/>
    <m/>
  </r>
  <r>
    <x v="755"/>
    <s v="Levi Rahman"/>
    <x v="7"/>
    <x v="2"/>
    <x v="3"/>
    <x v="0"/>
    <s v="Asian"/>
    <n v="54"/>
    <x v="712"/>
    <n v="846"/>
    <n v="0"/>
    <x v="0"/>
    <x v="3"/>
    <m/>
    <m/>
    <m/>
    <m/>
  </r>
  <r>
    <x v="756"/>
    <s v="Sadie Pham"/>
    <x v="6"/>
    <x v="4"/>
    <x v="3"/>
    <x v="1"/>
    <s v="Asian"/>
    <n v="26"/>
    <x v="713"/>
    <n v="855"/>
    <n v="0"/>
    <x v="1"/>
    <x v="7"/>
    <m/>
    <m/>
    <m/>
    <m/>
  </r>
  <r>
    <x v="757"/>
    <s v="Chloe Contreras"/>
    <x v="11"/>
    <x v="5"/>
    <x v="1"/>
    <x v="1"/>
    <s v="Latino"/>
    <n v="29"/>
    <x v="714"/>
    <n v="839"/>
    <n v="0.36"/>
    <x v="0"/>
    <x v="5"/>
    <m/>
    <m/>
    <m/>
    <m/>
  </r>
  <r>
    <x v="758"/>
    <s v="Owen Ford"/>
    <x v="11"/>
    <x v="6"/>
    <x v="1"/>
    <x v="0"/>
    <s v="Caucasian"/>
    <n v="37"/>
    <x v="715"/>
    <n v="834"/>
    <n v="0.32"/>
    <x v="0"/>
    <x v="1"/>
    <m/>
    <m/>
    <m/>
    <m/>
  </r>
  <r>
    <x v="759"/>
    <s v="Audrey Powell"/>
    <x v="4"/>
    <x v="3"/>
    <x v="2"/>
    <x v="1"/>
    <s v="Black"/>
    <n v="37"/>
    <x v="716"/>
    <n v="625"/>
    <n v="0.27"/>
    <x v="0"/>
    <x v="1"/>
    <m/>
    <m/>
    <m/>
    <m/>
  </r>
  <r>
    <x v="760"/>
    <s v="Greyson Munoz"/>
    <x v="10"/>
    <x v="5"/>
    <x v="2"/>
    <x v="0"/>
    <s v="Latino"/>
    <n v="62"/>
    <x v="717"/>
    <n v="903"/>
    <n v="0.14000000000000001"/>
    <x v="2"/>
    <x v="10"/>
    <m/>
    <m/>
    <m/>
    <m/>
  </r>
  <r>
    <x v="761"/>
    <s v="Isaiah Vang"/>
    <x v="31"/>
    <x v="0"/>
    <x v="1"/>
    <x v="0"/>
    <s v="Asian"/>
    <n v="53"/>
    <x v="718"/>
    <n v="846"/>
    <n v="0"/>
    <x v="0"/>
    <x v="1"/>
    <m/>
    <m/>
    <m/>
    <m/>
  </r>
  <r>
    <x v="762"/>
    <s v="Lincoln Alvarado"/>
    <x v="5"/>
    <x v="5"/>
    <x v="0"/>
    <x v="0"/>
    <s v="Latino"/>
    <n v="65"/>
    <x v="719"/>
    <n v="770"/>
    <n v="0"/>
    <x v="0"/>
    <x v="5"/>
    <m/>
    <m/>
    <m/>
    <m/>
  </r>
  <r>
    <x v="763"/>
    <s v="Carter Sandoval"/>
    <x v="11"/>
    <x v="2"/>
    <x v="0"/>
    <x v="0"/>
    <s v="Latino"/>
    <n v="36"/>
    <x v="720"/>
    <n v="682"/>
    <n v="0.34"/>
    <x v="2"/>
    <x v="10"/>
    <m/>
    <m/>
    <m/>
    <m/>
  </r>
  <r>
    <x v="764"/>
    <s v="Julia Jimenez"/>
    <x v="5"/>
    <x v="5"/>
    <x v="3"/>
    <x v="1"/>
    <s v="Latino"/>
    <n v="46"/>
    <x v="721"/>
    <n v="818"/>
    <n v="0"/>
    <x v="2"/>
    <x v="10"/>
    <m/>
    <m/>
    <m/>
    <m/>
  </r>
  <r>
    <x v="765"/>
    <s v="Savannah Cortez"/>
    <x v="12"/>
    <x v="2"/>
    <x v="3"/>
    <x v="1"/>
    <s v="Latino"/>
    <n v="55"/>
    <x v="316"/>
    <n v="566"/>
    <n v="0"/>
    <x v="2"/>
    <x v="12"/>
    <m/>
    <m/>
    <m/>
    <m/>
  </r>
  <r>
    <x v="766"/>
    <s v="Everly Brown"/>
    <x v="31"/>
    <x v="0"/>
    <x v="3"/>
    <x v="1"/>
    <s v="Black"/>
    <n v="63"/>
    <x v="381"/>
    <n v="946"/>
    <n v="0"/>
    <x v="0"/>
    <x v="8"/>
    <m/>
    <m/>
    <m/>
    <m/>
  </r>
  <r>
    <x v="767"/>
    <s v="Charlotte Pham"/>
    <x v="26"/>
    <x v="0"/>
    <x v="2"/>
    <x v="1"/>
    <s v="Asian"/>
    <n v="54"/>
    <x v="722"/>
    <n v="861"/>
    <n v="0"/>
    <x v="1"/>
    <x v="2"/>
    <m/>
    <m/>
    <m/>
    <m/>
  </r>
  <r>
    <x v="768"/>
    <s v="Iris Bailey"/>
    <x v="17"/>
    <x v="2"/>
    <x v="2"/>
    <x v="1"/>
    <s v="Caucasian"/>
    <n v="26"/>
    <x v="723"/>
    <n v="547"/>
    <n v="0"/>
    <x v="0"/>
    <x v="8"/>
    <m/>
    <m/>
    <m/>
    <m/>
  </r>
  <r>
    <x v="769"/>
    <s v="Logan Daniels"/>
    <x v="5"/>
    <x v="3"/>
    <x v="1"/>
    <x v="0"/>
    <s v="Caucasian"/>
    <n v="26"/>
    <x v="724"/>
    <n v="755"/>
    <n v="0"/>
    <x v="0"/>
    <x v="0"/>
    <m/>
    <m/>
    <m/>
    <m/>
  </r>
  <r>
    <x v="770"/>
    <s v="Autumn Molina"/>
    <x v="6"/>
    <x v="1"/>
    <x v="1"/>
    <x v="1"/>
    <s v="Latino"/>
    <n v="34"/>
    <x v="725"/>
    <n v="581"/>
    <n v="0"/>
    <x v="2"/>
    <x v="12"/>
    <m/>
    <m/>
    <m/>
    <m/>
  </r>
  <r>
    <x v="771"/>
    <s v="Emma Mehta"/>
    <x v="11"/>
    <x v="0"/>
    <x v="0"/>
    <x v="1"/>
    <s v="Asian"/>
    <n v="48"/>
    <x v="726"/>
    <n v="615"/>
    <n v="0.33"/>
    <x v="1"/>
    <x v="2"/>
    <m/>
    <m/>
    <m/>
    <m/>
  </r>
  <r>
    <x v="772"/>
    <s v="Julian Joseph"/>
    <x v="19"/>
    <x v="2"/>
    <x v="0"/>
    <x v="0"/>
    <s v="Caucasian"/>
    <n v="52"/>
    <x v="727"/>
    <n v="501"/>
    <n v="0"/>
    <x v="0"/>
    <x v="4"/>
    <m/>
    <m/>
    <m/>
    <m/>
  </r>
  <r>
    <x v="773"/>
    <s v="Eleanor Munoz"/>
    <x v="1"/>
    <x v="3"/>
    <x v="3"/>
    <x v="1"/>
    <s v="Latino"/>
    <n v="45"/>
    <x v="728"/>
    <n v="591"/>
    <n v="0"/>
    <x v="2"/>
    <x v="10"/>
    <m/>
    <m/>
    <m/>
    <m/>
  </r>
  <r>
    <x v="774"/>
    <s v="Caroline Sandoval"/>
    <x v="8"/>
    <x v="4"/>
    <x v="3"/>
    <x v="1"/>
    <s v="Latino"/>
    <n v="51"/>
    <x v="729"/>
    <n v="533"/>
    <n v="0.08"/>
    <x v="0"/>
    <x v="5"/>
    <m/>
    <m/>
    <m/>
    <m/>
  </r>
  <r>
    <x v="775"/>
    <s v="Eliza Zhu"/>
    <x v="14"/>
    <x v="1"/>
    <x v="3"/>
    <x v="1"/>
    <s v="Asian"/>
    <n v="43"/>
    <x v="730"/>
    <n v="616"/>
    <n v="0"/>
    <x v="0"/>
    <x v="8"/>
    <m/>
    <m/>
    <m/>
    <m/>
  </r>
  <r>
    <x v="776"/>
    <s v="Greyson Moore"/>
    <x v="4"/>
    <x v="3"/>
    <x v="1"/>
    <x v="0"/>
    <s v="Caucasian"/>
    <n v="54"/>
    <x v="731"/>
    <n v="911"/>
    <n v="0.16"/>
    <x v="0"/>
    <x v="4"/>
    <m/>
    <m/>
    <m/>
    <m/>
  </r>
  <r>
    <x v="777"/>
    <s v="Lyla Clark"/>
    <x v="5"/>
    <x v="1"/>
    <x v="2"/>
    <x v="1"/>
    <s v="Caucasian"/>
    <n v="54"/>
    <x v="732"/>
    <n v="577"/>
    <n v="0"/>
    <x v="0"/>
    <x v="0"/>
    <m/>
    <m/>
    <m/>
    <m/>
  </r>
  <r>
    <x v="778"/>
    <s v="Samuel Patterson"/>
    <x v="11"/>
    <x v="3"/>
    <x v="3"/>
    <x v="0"/>
    <s v="Caucasian"/>
    <n v="25"/>
    <x v="733"/>
    <n v="720"/>
    <n v="0.33"/>
    <x v="0"/>
    <x v="3"/>
    <m/>
    <m/>
    <m/>
    <m/>
  </r>
  <r>
    <x v="779"/>
    <s v="Robert Padilla"/>
    <x v="6"/>
    <x v="3"/>
    <x v="0"/>
    <x v="0"/>
    <s v="Latino"/>
    <n v="65"/>
    <x v="734"/>
    <n v="864"/>
    <n v="0"/>
    <x v="2"/>
    <x v="10"/>
    <m/>
    <m/>
    <m/>
    <m/>
  </r>
  <r>
    <x v="780"/>
    <s v="Landon Munoz"/>
    <x v="0"/>
    <x v="0"/>
    <x v="0"/>
    <x v="0"/>
    <s v="Latino"/>
    <n v="40"/>
    <x v="735"/>
    <n v="942"/>
    <n v="0"/>
    <x v="0"/>
    <x v="8"/>
    <m/>
    <m/>
    <m/>
    <m/>
  </r>
  <r>
    <x v="781"/>
    <s v="Josiah Yi"/>
    <x v="32"/>
    <x v="0"/>
    <x v="1"/>
    <x v="0"/>
    <s v="Asian"/>
    <n v="31"/>
    <x v="736"/>
    <n v="535"/>
    <n v="0"/>
    <x v="1"/>
    <x v="9"/>
    <m/>
    <m/>
    <m/>
    <m/>
  </r>
  <r>
    <x v="782"/>
    <s v="Owen Scott"/>
    <x v="22"/>
    <x v="2"/>
    <x v="2"/>
    <x v="0"/>
    <s v="Black"/>
    <n v="45"/>
    <x v="737"/>
    <n v="965"/>
    <n v="0"/>
    <x v="0"/>
    <x v="4"/>
    <m/>
    <m/>
    <m/>
    <m/>
  </r>
  <r>
    <x v="783"/>
    <s v="Matthew Parker"/>
    <x v="1"/>
    <x v="1"/>
    <x v="2"/>
    <x v="0"/>
    <s v="Caucasian"/>
    <n v="40"/>
    <x v="738"/>
    <n v="755"/>
    <n v="0"/>
    <x v="0"/>
    <x v="4"/>
    <m/>
    <m/>
    <m/>
    <m/>
  </r>
  <r>
    <x v="784"/>
    <s v="Daniel Huynh"/>
    <x v="8"/>
    <x v="5"/>
    <x v="0"/>
    <x v="0"/>
    <s v="Asian"/>
    <n v="25"/>
    <x v="739"/>
    <n v="534"/>
    <n v="0.06"/>
    <x v="1"/>
    <x v="7"/>
    <m/>
    <m/>
    <m/>
    <m/>
  </r>
  <r>
    <x v="785"/>
    <s v="Matthew Vargas"/>
    <x v="10"/>
    <x v="2"/>
    <x v="2"/>
    <x v="0"/>
    <s v="Latino"/>
    <n v="53"/>
    <x v="740"/>
    <n v="905"/>
    <n v="0.13"/>
    <x v="0"/>
    <x v="1"/>
    <m/>
    <m/>
    <m/>
    <m/>
  </r>
  <r>
    <x v="786"/>
    <s v="Ella Herrera"/>
    <x v="4"/>
    <x v="5"/>
    <x v="1"/>
    <x v="1"/>
    <s v="Latino"/>
    <n v="49"/>
    <x v="741"/>
    <n v="724"/>
    <n v="0.22"/>
    <x v="0"/>
    <x v="4"/>
    <m/>
    <m/>
    <m/>
    <m/>
  </r>
  <r>
    <x v="787"/>
    <s v="Everly Hwang"/>
    <x v="11"/>
    <x v="3"/>
    <x v="2"/>
    <x v="1"/>
    <s v="Asian"/>
    <n v="31"/>
    <x v="742"/>
    <n v="826"/>
    <n v="0.4"/>
    <x v="0"/>
    <x v="8"/>
    <m/>
    <m/>
    <m/>
    <m/>
  </r>
  <r>
    <x v="788"/>
    <s v="Hazel Mitchell"/>
    <x v="27"/>
    <x v="2"/>
    <x v="3"/>
    <x v="1"/>
    <s v="Caucasian"/>
    <n v="33"/>
    <x v="743"/>
    <n v="755"/>
    <n v="0"/>
    <x v="0"/>
    <x v="8"/>
    <m/>
    <m/>
    <m/>
    <m/>
  </r>
  <r>
    <x v="789"/>
    <s v="Ian Hernandez"/>
    <x v="4"/>
    <x v="3"/>
    <x v="1"/>
    <x v="0"/>
    <s v="Latino"/>
    <n v="40"/>
    <x v="744"/>
    <n v="545"/>
    <n v="0.25"/>
    <x v="0"/>
    <x v="4"/>
    <m/>
    <m/>
    <m/>
    <m/>
  </r>
  <r>
    <x v="790"/>
    <s v="Charlotte Lam"/>
    <x v="12"/>
    <x v="2"/>
    <x v="0"/>
    <x v="1"/>
    <s v="Asian"/>
    <n v="29"/>
    <x v="745"/>
    <n v="962"/>
    <n v="0"/>
    <x v="0"/>
    <x v="0"/>
    <m/>
    <m/>
    <m/>
    <m/>
  </r>
  <r>
    <x v="791"/>
    <s v="Jonathan Ali"/>
    <x v="21"/>
    <x v="0"/>
    <x v="3"/>
    <x v="0"/>
    <s v="Asian"/>
    <n v="51"/>
    <x v="746"/>
    <n v="713"/>
    <n v="0"/>
    <x v="1"/>
    <x v="6"/>
    <m/>
    <m/>
    <m/>
    <m/>
  </r>
  <r>
    <x v="792"/>
    <s v="Violet He"/>
    <x v="1"/>
    <x v="1"/>
    <x v="0"/>
    <x v="1"/>
    <s v="Asian"/>
    <n v="31"/>
    <x v="684"/>
    <n v="947"/>
    <n v="0"/>
    <x v="0"/>
    <x v="1"/>
    <m/>
    <m/>
    <m/>
    <m/>
  </r>
  <r>
    <x v="793"/>
    <s v="Hannah Truong"/>
    <x v="5"/>
    <x v="3"/>
    <x v="3"/>
    <x v="1"/>
    <s v="Asian"/>
    <n v="44"/>
    <x v="747"/>
    <n v="904"/>
    <n v="0"/>
    <x v="0"/>
    <x v="1"/>
    <m/>
    <m/>
    <m/>
    <m/>
  </r>
  <r>
    <x v="794"/>
    <s v="Hannah Nelson"/>
    <x v="14"/>
    <x v="1"/>
    <x v="0"/>
    <x v="1"/>
    <s v="Caucasian"/>
    <n v="38"/>
    <x v="748"/>
    <n v="627"/>
    <n v="0"/>
    <x v="0"/>
    <x v="3"/>
    <m/>
    <m/>
    <m/>
    <m/>
  </r>
  <r>
    <x v="795"/>
    <s v="Autumn Kaur"/>
    <x v="8"/>
    <x v="3"/>
    <x v="1"/>
    <x v="1"/>
    <s v="Asian"/>
    <n v="29"/>
    <x v="749"/>
    <n v="584"/>
    <n v="0.08"/>
    <x v="1"/>
    <x v="9"/>
    <m/>
    <m/>
    <m/>
    <m/>
  </r>
  <r>
    <x v="796"/>
    <s v="Serenity Ngo"/>
    <x v="1"/>
    <x v="3"/>
    <x v="1"/>
    <x v="1"/>
    <s v="Asian"/>
    <n v="49"/>
    <x v="750"/>
    <n v="611"/>
    <n v="0"/>
    <x v="0"/>
    <x v="3"/>
    <m/>
    <m/>
    <m/>
    <m/>
  </r>
  <r>
    <x v="797"/>
    <s v="Raelynn Her"/>
    <x v="10"/>
    <x v="1"/>
    <x v="2"/>
    <x v="1"/>
    <s v="Asian"/>
    <n v="44"/>
    <x v="452"/>
    <n v="534"/>
    <n v="0.15"/>
    <x v="0"/>
    <x v="0"/>
    <m/>
    <m/>
    <m/>
    <m/>
  </r>
  <r>
    <x v="798"/>
    <s v="Jameson Salazar"/>
    <x v="0"/>
    <x v="0"/>
    <x v="3"/>
    <x v="0"/>
    <s v="Latino"/>
    <n v="45"/>
    <x v="751"/>
    <n v="918"/>
    <n v="0"/>
    <x v="0"/>
    <x v="5"/>
    <m/>
    <m/>
    <m/>
    <m/>
  </r>
  <r>
    <x v="799"/>
    <s v="Luke Luna"/>
    <x v="1"/>
    <x v="1"/>
    <x v="3"/>
    <x v="0"/>
    <s v="Latino"/>
    <n v="58"/>
    <x v="752"/>
    <n v="708"/>
    <n v="0"/>
    <x v="0"/>
    <x v="8"/>
    <m/>
    <m/>
    <m/>
    <m/>
  </r>
  <r>
    <x v="800"/>
    <s v="Hunter Moua"/>
    <x v="5"/>
    <x v="3"/>
    <x v="3"/>
    <x v="0"/>
    <s v="Asian"/>
    <n v="29"/>
    <x v="753"/>
    <n v="519"/>
    <n v="0"/>
    <x v="1"/>
    <x v="6"/>
    <m/>
    <m/>
    <m/>
    <m/>
  </r>
  <r>
    <x v="801"/>
    <s v="Athena Aguilar"/>
    <x v="6"/>
    <x v="5"/>
    <x v="1"/>
    <x v="1"/>
    <s v="Latino"/>
    <n v="25"/>
    <x v="754"/>
    <n v="683"/>
    <n v="0"/>
    <x v="2"/>
    <x v="12"/>
    <m/>
    <m/>
    <m/>
    <m/>
  </r>
  <r>
    <x v="802"/>
    <s v="Ariana Sanders"/>
    <x v="4"/>
    <x v="0"/>
    <x v="0"/>
    <x v="1"/>
    <s v="Caucasian"/>
    <n v="62"/>
    <x v="755"/>
    <n v="604"/>
    <n v="0.2"/>
    <x v="0"/>
    <x v="4"/>
    <m/>
    <m/>
    <m/>
    <m/>
  </r>
  <r>
    <x v="803"/>
    <s v="Easton Cruz"/>
    <x v="8"/>
    <x v="4"/>
    <x v="0"/>
    <x v="0"/>
    <s v="Latino"/>
    <n v="33"/>
    <x v="756"/>
    <n v="952"/>
    <n v="0.06"/>
    <x v="0"/>
    <x v="0"/>
    <m/>
    <m/>
    <m/>
    <m/>
  </r>
  <r>
    <x v="804"/>
    <s v="Josiah Vega"/>
    <x v="8"/>
    <x v="3"/>
    <x v="0"/>
    <x v="0"/>
    <s v="Latino"/>
    <n v="56"/>
    <x v="757"/>
    <n v="806"/>
    <n v="0.08"/>
    <x v="0"/>
    <x v="0"/>
    <m/>
    <m/>
    <m/>
    <m/>
  </r>
  <r>
    <x v="805"/>
    <s v="Isla Chavez"/>
    <x v="8"/>
    <x v="4"/>
    <x v="1"/>
    <x v="1"/>
    <s v="Latino"/>
    <n v="45"/>
    <x v="758"/>
    <n v="933"/>
    <n v="0.05"/>
    <x v="0"/>
    <x v="1"/>
    <m/>
    <m/>
    <m/>
    <m/>
  </r>
  <r>
    <x v="806"/>
    <s v="Willow Estrada"/>
    <x v="8"/>
    <x v="6"/>
    <x v="2"/>
    <x v="1"/>
    <s v="Latino"/>
    <n v="28"/>
    <x v="720"/>
    <n v="956"/>
    <n v="0.05"/>
    <x v="2"/>
    <x v="10"/>
    <m/>
    <m/>
    <m/>
    <m/>
  </r>
  <r>
    <x v="807"/>
    <s v="Nevaeh Ng"/>
    <x v="10"/>
    <x v="6"/>
    <x v="0"/>
    <x v="1"/>
    <s v="Asian"/>
    <n v="30"/>
    <x v="759"/>
    <n v="585"/>
    <n v="0.11"/>
    <x v="0"/>
    <x v="3"/>
    <m/>
    <m/>
    <m/>
    <m/>
  </r>
  <r>
    <x v="808"/>
    <s v="Jade Hu"/>
    <x v="1"/>
    <x v="5"/>
    <x v="2"/>
    <x v="1"/>
    <s v="Asian"/>
    <n v="45"/>
    <x v="760"/>
    <n v="680"/>
    <n v="0"/>
    <x v="0"/>
    <x v="3"/>
    <m/>
    <m/>
    <m/>
    <m/>
  </r>
  <r>
    <x v="809"/>
    <s v="Henry Vazquez"/>
    <x v="3"/>
    <x v="2"/>
    <x v="3"/>
    <x v="0"/>
    <s v="Latino"/>
    <n v="33"/>
    <x v="761"/>
    <n v="737"/>
    <n v="0"/>
    <x v="0"/>
    <x v="0"/>
    <m/>
    <m/>
    <m/>
    <m/>
  </r>
  <r>
    <x v="810"/>
    <s v="Nathan Jackson"/>
    <x v="11"/>
    <x v="3"/>
    <x v="0"/>
    <x v="0"/>
    <s v="Caucasian"/>
    <n v="41"/>
    <x v="762"/>
    <n v="952"/>
    <n v="0.39"/>
    <x v="0"/>
    <x v="1"/>
    <m/>
    <m/>
    <m/>
    <m/>
  </r>
  <r>
    <x v="811"/>
    <s v="Anthony Lam"/>
    <x v="10"/>
    <x v="1"/>
    <x v="3"/>
    <x v="0"/>
    <s v="Asian"/>
    <n v="33"/>
    <x v="763"/>
    <n v="938"/>
    <n v="0.15"/>
    <x v="0"/>
    <x v="1"/>
    <m/>
    <m/>
    <m/>
    <m/>
  </r>
  <r>
    <x v="812"/>
    <s v="Nevaeh Ali"/>
    <x v="8"/>
    <x v="5"/>
    <x v="0"/>
    <x v="1"/>
    <s v="Asian"/>
    <n v="48"/>
    <x v="764"/>
    <n v="893"/>
    <n v="7.0000000000000007E-2"/>
    <x v="0"/>
    <x v="8"/>
    <m/>
    <m/>
    <m/>
    <m/>
  </r>
  <r>
    <x v="813"/>
    <s v="Mila Vasquez"/>
    <x v="11"/>
    <x v="6"/>
    <x v="1"/>
    <x v="1"/>
    <s v="Latino"/>
    <n v="48"/>
    <x v="765"/>
    <n v="534"/>
    <n v="0.37"/>
    <x v="0"/>
    <x v="5"/>
    <m/>
    <m/>
    <m/>
    <m/>
  </r>
  <r>
    <x v="814"/>
    <s v="Madelyn Henry"/>
    <x v="11"/>
    <x v="6"/>
    <x v="3"/>
    <x v="1"/>
    <s v="Caucasian"/>
    <n v="41"/>
    <x v="766"/>
    <n v="809"/>
    <n v="0.33"/>
    <x v="0"/>
    <x v="3"/>
    <m/>
    <m/>
    <m/>
    <m/>
  </r>
  <r>
    <x v="815"/>
    <s v="Emilia Alexander"/>
    <x v="32"/>
    <x v="0"/>
    <x v="3"/>
    <x v="1"/>
    <s v="Caucasian"/>
    <n v="37"/>
    <x v="767"/>
    <n v="991"/>
    <n v="0"/>
    <x v="0"/>
    <x v="3"/>
    <m/>
    <m/>
    <m/>
    <m/>
  </r>
  <r>
    <x v="816"/>
    <s v="Christian Ayala"/>
    <x v="29"/>
    <x v="1"/>
    <x v="2"/>
    <x v="0"/>
    <s v="Latino"/>
    <n v="55"/>
    <x v="768"/>
    <n v="607"/>
    <n v="0"/>
    <x v="2"/>
    <x v="12"/>
    <m/>
    <m/>
    <m/>
    <m/>
  </r>
  <r>
    <x v="817"/>
    <s v="Willow Xiong"/>
    <x v="10"/>
    <x v="5"/>
    <x v="1"/>
    <x v="1"/>
    <s v="Asian"/>
    <n v="37"/>
    <x v="769"/>
    <n v="892"/>
    <n v="0.12"/>
    <x v="0"/>
    <x v="8"/>
    <m/>
    <m/>
    <m/>
    <m/>
  </r>
  <r>
    <x v="818"/>
    <s v="Avery Valdez"/>
    <x v="24"/>
    <x v="6"/>
    <x v="2"/>
    <x v="1"/>
    <s v="Latino"/>
    <n v="58"/>
    <x v="770"/>
    <n v="701"/>
    <n v="0"/>
    <x v="0"/>
    <x v="5"/>
    <m/>
    <m/>
    <m/>
    <m/>
  </r>
  <r>
    <x v="819"/>
    <s v="Abigail Carter"/>
    <x v="4"/>
    <x v="6"/>
    <x v="2"/>
    <x v="1"/>
    <s v="Black"/>
    <n v="51"/>
    <x v="771"/>
    <n v="675"/>
    <n v="0.27"/>
    <x v="0"/>
    <x v="8"/>
    <m/>
    <m/>
    <m/>
    <m/>
  </r>
  <r>
    <x v="820"/>
    <s v="Madison Patel"/>
    <x v="16"/>
    <x v="0"/>
    <x v="1"/>
    <x v="1"/>
    <s v="Asian"/>
    <n v="37"/>
    <x v="772"/>
    <n v="1000"/>
    <n v="0"/>
    <x v="0"/>
    <x v="4"/>
    <m/>
    <m/>
    <m/>
    <m/>
  </r>
  <r>
    <x v="821"/>
    <s v="Paisley Hsu"/>
    <x v="4"/>
    <x v="4"/>
    <x v="3"/>
    <x v="1"/>
    <s v="Asian"/>
    <n v="43"/>
    <x v="773"/>
    <n v="532"/>
    <n v="0.24"/>
    <x v="1"/>
    <x v="9"/>
    <m/>
    <m/>
    <m/>
    <m/>
  </r>
  <r>
    <x v="822"/>
    <s v="Kinsley Hill"/>
    <x v="14"/>
    <x v="1"/>
    <x v="2"/>
    <x v="1"/>
    <s v="Caucasian"/>
    <n v="26"/>
    <x v="376"/>
    <n v="516"/>
    <n v="0"/>
    <x v="0"/>
    <x v="0"/>
    <m/>
    <m/>
    <m/>
    <m/>
  </r>
  <r>
    <x v="823"/>
    <s v="Kai Barnes"/>
    <x v="14"/>
    <x v="1"/>
    <x v="2"/>
    <x v="0"/>
    <s v="Caucasian"/>
    <n v="35"/>
    <x v="774"/>
    <n v="614"/>
    <n v="0"/>
    <x v="0"/>
    <x v="8"/>
    <m/>
    <m/>
    <m/>
    <m/>
  </r>
  <r>
    <x v="824"/>
    <s v="Lincoln Cheng"/>
    <x v="5"/>
    <x v="3"/>
    <x v="1"/>
    <x v="0"/>
    <s v="Asian"/>
    <n v="61"/>
    <x v="775"/>
    <n v="591"/>
    <n v="0"/>
    <x v="1"/>
    <x v="2"/>
    <m/>
    <m/>
    <m/>
    <m/>
  </r>
  <r>
    <x v="825"/>
    <s v="Noah Sharma"/>
    <x v="4"/>
    <x v="4"/>
    <x v="3"/>
    <x v="0"/>
    <s v="Asian"/>
    <n v="59"/>
    <x v="776"/>
    <n v="979"/>
    <n v="0.3"/>
    <x v="0"/>
    <x v="5"/>
    <m/>
    <m/>
    <m/>
    <m/>
  </r>
  <r>
    <x v="826"/>
    <s v="Nevaeh Jiang"/>
    <x v="5"/>
    <x v="4"/>
    <x v="0"/>
    <x v="1"/>
    <s v="Asian"/>
    <n v="65"/>
    <x v="777"/>
    <n v="984"/>
    <n v="0"/>
    <x v="1"/>
    <x v="7"/>
    <m/>
    <m/>
    <m/>
    <m/>
  </r>
  <r>
    <x v="827"/>
    <s v="Ariana Hall"/>
    <x v="8"/>
    <x v="6"/>
    <x v="1"/>
    <x v="1"/>
    <s v="Caucasian"/>
    <n v="55"/>
    <x v="778"/>
    <n v="775"/>
    <n v="0.05"/>
    <x v="0"/>
    <x v="5"/>
    <m/>
    <m/>
    <m/>
    <m/>
  </r>
  <r>
    <x v="828"/>
    <s v="Samuel Cao"/>
    <x v="14"/>
    <x v="1"/>
    <x v="3"/>
    <x v="0"/>
    <s v="Asian"/>
    <n v="51"/>
    <x v="779"/>
    <n v="972"/>
    <n v="0"/>
    <x v="1"/>
    <x v="2"/>
    <m/>
    <m/>
    <m/>
    <m/>
  </r>
  <r>
    <x v="829"/>
    <s v="Brooks Mitchell"/>
    <x v="8"/>
    <x v="3"/>
    <x v="3"/>
    <x v="0"/>
    <s v="Caucasian"/>
    <n v="53"/>
    <x v="780"/>
    <n v="879"/>
    <n v="0.06"/>
    <x v="0"/>
    <x v="4"/>
    <m/>
    <m/>
    <m/>
    <m/>
  </r>
  <r>
    <x v="830"/>
    <s v="Kinsley Gonzalez"/>
    <x v="8"/>
    <x v="2"/>
    <x v="2"/>
    <x v="1"/>
    <s v="Latino"/>
    <n v="47"/>
    <x v="781"/>
    <n v="912"/>
    <n v="0.05"/>
    <x v="0"/>
    <x v="3"/>
    <m/>
    <m/>
    <m/>
    <m/>
  </r>
  <r>
    <x v="831"/>
    <s v="Dominic Tang"/>
    <x v="8"/>
    <x v="3"/>
    <x v="1"/>
    <x v="0"/>
    <s v="Asian"/>
    <n v="53"/>
    <x v="782"/>
    <n v="985"/>
    <n v="0.1"/>
    <x v="1"/>
    <x v="9"/>
    <m/>
    <m/>
    <m/>
    <m/>
  </r>
  <r>
    <x v="832"/>
    <s v="Colton Le"/>
    <x v="24"/>
    <x v="6"/>
    <x v="3"/>
    <x v="0"/>
    <s v="Asian"/>
    <n v="38"/>
    <x v="783"/>
    <n v="693"/>
    <n v="0"/>
    <x v="1"/>
    <x v="6"/>
    <m/>
    <m/>
    <m/>
    <m/>
  </r>
  <r>
    <x v="833"/>
    <s v="Kai Huang"/>
    <x v="23"/>
    <x v="6"/>
    <x v="1"/>
    <x v="0"/>
    <s v="Asian"/>
    <n v="28"/>
    <x v="784"/>
    <n v="636"/>
    <n v="0"/>
    <x v="0"/>
    <x v="4"/>
    <m/>
    <m/>
    <m/>
    <m/>
  </r>
  <r>
    <x v="834"/>
    <s v="Addison Cruz"/>
    <x v="1"/>
    <x v="1"/>
    <x v="1"/>
    <x v="1"/>
    <s v="Latino"/>
    <n v="32"/>
    <x v="785"/>
    <n v="659"/>
    <n v="0"/>
    <x v="2"/>
    <x v="10"/>
    <m/>
    <m/>
    <m/>
    <m/>
  </r>
  <r>
    <x v="835"/>
    <s v="Natalie Thao"/>
    <x v="9"/>
    <x v="2"/>
    <x v="3"/>
    <x v="1"/>
    <s v="Asian"/>
    <n v="52"/>
    <x v="786"/>
    <n v="915"/>
    <n v="0"/>
    <x v="1"/>
    <x v="6"/>
    <m/>
    <m/>
    <m/>
    <m/>
  </r>
  <r>
    <x v="836"/>
    <s v="Maria Barnes"/>
    <x v="5"/>
    <x v="5"/>
    <x v="1"/>
    <x v="1"/>
    <s v="Caucasian"/>
    <n v="64"/>
    <x v="787"/>
    <n v="862"/>
    <n v="0"/>
    <x v="0"/>
    <x v="4"/>
    <m/>
    <m/>
    <m/>
    <m/>
  </r>
  <r>
    <x v="837"/>
    <s v="Everett Le"/>
    <x v="8"/>
    <x v="3"/>
    <x v="0"/>
    <x v="0"/>
    <s v="Asian"/>
    <n v="55"/>
    <x v="788"/>
    <n v="796"/>
    <n v="7.0000000000000007E-2"/>
    <x v="1"/>
    <x v="7"/>
    <m/>
    <m/>
    <m/>
    <m/>
  </r>
  <r>
    <x v="838"/>
    <s v="Mia Vang"/>
    <x v="11"/>
    <x v="4"/>
    <x v="1"/>
    <x v="1"/>
    <s v="Asian"/>
    <n v="38"/>
    <x v="789"/>
    <n v="720"/>
    <n v="0.39"/>
    <x v="1"/>
    <x v="2"/>
    <m/>
    <m/>
    <m/>
    <m/>
  </r>
  <r>
    <x v="839"/>
    <s v="Zoey Mendoza"/>
    <x v="32"/>
    <x v="0"/>
    <x v="3"/>
    <x v="1"/>
    <s v="Latino"/>
    <n v="30"/>
    <x v="790"/>
    <n v="697"/>
    <n v="0"/>
    <x v="2"/>
    <x v="10"/>
    <m/>
    <m/>
    <m/>
    <m/>
  </r>
  <r>
    <x v="840"/>
    <s v="Parker Desai"/>
    <x v="5"/>
    <x v="1"/>
    <x v="2"/>
    <x v="0"/>
    <s v="Asian"/>
    <n v="43"/>
    <x v="641"/>
    <n v="865"/>
    <n v="0"/>
    <x v="1"/>
    <x v="2"/>
    <m/>
    <m/>
    <m/>
    <m/>
  </r>
  <r>
    <x v="841"/>
    <s v="Alexander Liang"/>
    <x v="11"/>
    <x v="4"/>
    <x v="0"/>
    <x v="0"/>
    <s v="Asian"/>
    <n v="40"/>
    <x v="791"/>
    <n v="653"/>
    <n v="0.33"/>
    <x v="1"/>
    <x v="9"/>
    <m/>
    <m/>
    <m/>
    <m/>
  </r>
  <r>
    <x v="842"/>
    <s v="Adam Jordan"/>
    <x v="21"/>
    <x v="0"/>
    <x v="1"/>
    <x v="0"/>
    <s v="Caucasian"/>
    <n v="55"/>
    <x v="792"/>
    <n v="906"/>
    <n v="0"/>
    <x v="0"/>
    <x v="1"/>
    <m/>
    <m/>
    <m/>
    <m/>
  </r>
  <r>
    <x v="843"/>
    <s v="Leah Stewart"/>
    <x v="18"/>
    <x v="2"/>
    <x v="2"/>
    <x v="1"/>
    <s v="Caucasian"/>
    <n v="36"/>
    <x v="793"/>
    <n v="617"/>
    <n v="0"/>
    <x v="0"/>
    <x v="4"/>
    <m/>
    <m/>
    <m/>
    <m/>
  </r>
  <r>
    <x v="844"/>
    <s v="Robert Santos"/>
    <x v="10"/>
    <x v="6"/>
    <x v="2"/>
    <x v="0"/>
    <s v="Latino"/>
    <n v="47"/>
    <x v="794"/>
    <n v="994"/>
    <n v="0.12"/>
    <x v="0"/>
    <x v="4"/>
    <m/>
    <m/>
    <m/>
    <m/>
  </r>
  <r>
    <x v="845"/>
    <s v="Addison Ma"/>
    <x v="9"/>
    <x v="2"/>
    <x v="2"/>
    <x v="1"/>
    <s v="Asian"/>
    <n v="59"/>
    <x v="795"/>
    <n v="675"/>
    <n v="0"/>
    <x v="0"/>
    <x v="5"/>
    <m/>
    <m/>
    <m/>
    <m/>
  </r>
  <r>
    <x v="846"/>
    <s v="Clara Collins"/>
    <x v="27"/>
    <x v="2"/>
    <x v="0"/>
    <x v="1"/>
    <s v="Caucasian"/>
    <n v="40"/>
    <x v="796"/>
    <n v="669"/>
    <n v="0"/>
    <x v="0"/>
    <x v="3"/>
    <m/>
    <m/>
    <m/>
    <m/>
  </r>
  <r>
    <x v="847"/>
    <s v="Stella Castro"/>
    <x v="16"/>
    <x v="0"/>
    <x v="1"/>
    <x v="1"/>
    <s v="Latino"/>
    <n v="53"/>
    <x v="797"/>
    <n v="904"/>
    <n v="0"/>
    <x v="0"/>
    <x v="0"/>
    <m/>
    <m/>
    <m/>
    <m/>
  </r>
  <r>
    <x v="848"/>
    <s v="Lucy Chin"/>
    <x v="4"/>
    <x v="2"/>
    <x v="0"/>
    <x v="1"/>
    <s v="Asian"/>
    <n v="50"/>
    <x v="798"/>
    <n v="968"/>
    <n v="0.2"/>
    <x v="1"/>
    <x v="9"/>
    <m/>
    <m/>
    <m/>
    <m/>
  </r>
  <r>
    <x v="849"/>
    <s v="Piper Evans"/>
    <x v="20"/>
    <x v="2"/>
    <x v="3"/>
    <x v="1"/>
    <s v="Caucasian"/>
    <n v="52"/>
    <x v="799"/>
    <n v="549"/>
    <n v="0.1"/>
    <x v="0"/>
    <x v="3"/>
    <m/>
    <m/>
    <m/>
    <m/>
  </r>
  <r>
    <x v="850"/>
    <s v="Cora Coleman"/>
    <x v="0"/>
    <x v="0"/>
    <x v="1"/>
    <x v="1"/>
    <s v="Black"/>
    <n v="40"/>
    <x v="800"/>
    <n v="633"/>
    <n v="0"/>
    <x v="0"/>
    <x v="5"/>
    <m/>
    <m/>
    <m/>
    <m/>
  </r>
  <r>
    <x v="851"/>
    <s v="Cora Holmes"/>
    <x v="11"/>
    <x v="5"/>
    <x v="2"/>
    <x v="1"/>
    <s v="Caucasian"/>
    <n v="39"/>
    <x v="801"/>
    <n v="967"/>
    <n v="0.33"/>
    <x v="0"/>
    <x v="3"/>
    <m/>
    <m/>
    <m/>
    <m/>
  </r>
  <r>
    <x v="852"/>
    <s v="Leo Figueroa"/>
    <x v="13"/>
    <x v="2"/>
    <x v="1"/>
    <x v="0"/>
    <s v="Latino"/>
    <n v="31"/>
    <x v="802"/>
    <n v="647"/>
    <n v="0"/>
    <x v="2"/>
    <x v="12"/>
    <m/>
    <m/>
    <m/>
    <m/>
  </r>
  <r>
    <x v="853"/>
    <s v="Allison Wang"/>
    <x v="8"/>
    <x v="3"/>
    <x v="0"/>
    <x v="1"/>
    <s v="Asian"/>
    <n v="30"/>
    <x v="570"/>
    <n v="664"/>
    <n v="0.05"/>
    <x v="0"/>
    <x v="4"/>
    <m/>
    <m/>
    <m/>
    <m/>
  </r>
  <r>
    <x v="854"/>
    <s v="Levi Cruz"/>
    <x v="5"/>
    <x v="3"/>
    <x v="2"/>
    <x v="0"/>
    <s v="Latino"/>
    <n v="47"/>
    <x v="803"/>
    <n v="943"/>
    <n v="0"/>
    <x v="0"/>
    <x v="8"/>
    <m/>
    <m/>
    <m/>
    <m/>
  </r>
  <r>
    <x v="855"/>
    <s v="Iris Phillips"/>
    <x v="16"/>
    <x v="0"/>
    <x v="2"/>
    <x v="1"/>
    <s v="Caucasian"/>
    <n v="46"/>
    <x v="804"/>
    <n v="528"/>
    <n v="0"/>
    <x v="0"/>
    <x v="8"/>
    <m/>
    <m/>
    <m/>
    <m/>
  </r>
  <r>
    <x v="856"/>
    <s v="Madelyn Chavez"/>
    <x v="15"/>
    <x v="6"/>
    <x v="1"/>
    <x v="1"/>
    <s v="Latino"/>
    <n v="43"/>
    <x v="805"/>
    <n v="803"/>
    <n v="0"/>
    <x v="2"/>
    <x v="10"/>
    <m/>
    <m/>
    <m/>
    <m/>
  </r>
  <r>
    <x v="857"/>
    <s v="Caroline Smith"/>
    <x v="8"/>
    <x v="5"/>
    <x v="1"/>
    <x v="1"/>
    <s v="Caucasian"/>
    <n v="28"/>
    <x v="806"/>
    <n v="705"/>
    <n v="0.1"/>
    <x v="0"/>
    <x v="0"/>
    <m/>
    <m/>
    <m/>
    <m/>
  </r>
  <r>
    <x v="858"/>
    <s v="Grayson Lai"/>
    <x v="22"/>
    <x v="2"/>
    <x v="3"/>
    <x v="0"/>
    <s v="Asian"/>
    <n v="47"/>
    <x v="807"/>
    <n v="535"/>
    <n v="0"/>
    <x v="1"/>
    <x v="9"/>
    <m/>
    <m/>
    <m/>
    <m/>
  </r>
  <r>
    <x v="859"/>
    <s v="Anna Guerrero"/>
    <x v="11"/>
    <x v="2"/>
    <x v="2"/>
    <x v="1"/>
    <s v="Latino"/>
    <n v="43"/>
    <x v="808"/>
    <n v="807"/>
    <n v="0.32"/>
    <x v="2"/>
    <x v="12"/>
    <m/>
    <m/>
    <m/>
    <m/>
  </r>
  <r>
    <x v="860"/>
    <s v="Paisley Bell"/>
    <x v="8"/>
    <x v="4"/>
    <x v="0"/>
    <x v="1"/>
    <s v="Black"/>
    <n v="42"/>
    <x v="809"/>
    <n v="658"/>
    <n v="0.09"/>
    <x v="0"/>
    <x v="8"/>
    <m/>
    <m/>
    <m/>
    <m/>
  </r>
  <r>
    <x v="861"/>
    <s v="Jose Park"/>
    <x v="4"/>
    <x v="2"/>
    <x v="2"/>
    <x v="0"/>
    <s v="Asian"/>
    <n v="45"/>
    <x v="810"/>
    <n v="647"/>
    <n v="0.3"/>
    <x v="1"/>
    <x v="6"/>
    <m/>
    <m/>
    <m/>
    <m/>
  </r>
  <r>
    <x v="862"/>
    <s v="Eliza Parker"/>
    <x v="30"/>
    <x v="0"/>
    <x v="1"/>
    <x v="1"/>
    <s v="Caucasian"/>
    <n v="37"/>
    <x v="811"/>
    <n v="618"/>
    <n v="0"/>
    <x v="0"/>
    <x v="1"/>
    <m/>
    <m/>
    <m/>
    <m/>
  </r>
  <r>
    <x v="863"/>
    <s v="Harper Castillo"/>
    <x v="11"/>
    <x v="2"/>
    <x v="1"/>
    <x v="1"/>
    <s v="Latino"/>
    <n v="46"/>
    <x v="812"/>
    <n v="561"/>
    <n v="0.32"/>
    <x v="2"/>
    <x v="10"/>
    <m/>
    <m/>
    <m/>
    <m/>
  </r>
  <r>
    <x v="864"/>
    <s v="Melody Yoon"/>
    <x v="15"/>
    <x v="6"/>
    <x v="3"/>
    <x v="1"/>
    <s v="Asian"/>
    <n v="49"/>
    <x v="813"/>
    <n v="846"/>
    <n v="0"/>
    <x v="1"/>
    <x v="9"/>
    <m/>
    <m/>
    <m/>
    <m/>
  </r>
  <r>
    <x v="865"/>
    <s v="Avery Smith"/>
    <x v="10"/>
    <x v="6"/>
    <x v="1"/>
    <x v="1"/>
    <s v="Caucasian"/>
    <n v="53"/>
    <x v="814"/>
    <n v="940"/>
    <n v="0.13"/>
    <x v="0"/>
    <x v="1"/>
    <m/>
    <m/>
    <m/>
    <m/>
  </r>
  <r>
    <x v="866"/>
    <s v="Madeline Vu"/>
    <x v="7"/>
    <x v="2"/>
    <x v="0"/>
    <x v="1"/>
    <s v="Asian"/>
    <n v="61"/>
    <x v="815"/>
    <n v="730"/>
    <n v="0"/>
    <x v="1"/>
    <x v="7"/>
    <m/>
    <m/>
    <m/>
    <m/>
  </r>
  <r>
    <x v="867"/>
    <s v="Aubrey Cheng"/>
    <x v="6"/>
    <x v="3"/>
    <x v="0"/>
    <x v="1"/>
    <s v="Asian"/>
    <n v="46"/>
    <x v="816"/>
    <n v="691"/>
    <n v="0"/>
    <x v="0"/>
    <x v="1"/>
    <m/>
    <m/>
    <m/>
    <m/>
  </r>
  <r>
    <x v="868"/>
    <s v="Clara Henderson"/>
    <x v="11"/>
    <x v="1"/>
    <x v="0"/>
    <x v="1"/>
    <s v="Caucasian"/>
    <n v="58"/>
    <x v="817"/>
    <n v="961"/>
    <n v="0.3"/>
    <x v="0"/>
    <x v="8"/>
    <m/>
    <m/>
    <m/>
    <m/>
  </r>
  <r>
    <x v="869"/>
    <s v="Jace Henderson"/>
    <x v="4"/>
    <x v="0"/>
    <x v="2"/>
    <x v="0"/>
    <s v="Caucasian"/>
    <n v="34"/>
    <x v="118"/>
    <n v="593"/>
    <n v="0.19"/>
    <x v="0"/>
    <x v="5"/>
    <m/>
    <m/>
    <m/>
    <m/>
  </r>
  <r>
    <x v="870"/>
    <s v="Caroline Martin"/>
    <x v="20"/>
    <x v="2"/>
    <x v="0"/>
    <x v="1"/>
    <s v="Black"/>
    <n v="54"/>
    <x v="818"/>
    <n v="662"/>
    <n v="0.05"/>
    <x v="0"/>
    <x v="1"/>
    <m/>
    <m/>
    <m/>
    <m/>
  </r>
  <r>
    <x v="871"/>
    <s v="Asher Bui"/>
    <x v="29"/>
    <x v="1"/>
    <x v="3"/>
    <x v="0"/>
    <s v="Asian"/>
    <n v="41"/>
    <x v="819"/>
    <n v="967"/>
    <n v="0"/>
    <x v="1"/>
    <x v="2"/>
    <m/>
    <m/>
    <m/>
    <m/>
  </r>
  <r>
    <x v="872"/>
    <s v="Samantha Chau"/>
    <x v="28"/>
    <x v="2"/>
    <x v="3"/>
    <x v="1"/>
    <s v="Asian"/>
    <n v="28"/>
    <x v="820"/>
    <n v="965"/>
    <n v="0"/>
    <x v="1"/>
    <x v="7"/>
    <m/>
    <m/>
    <m/>
    <m/>
  </r>
  <r>
    <x v="873"/>
    <s v="Charles Robinson"/>
    <x v="30"/>
    <x v="0"/>
    <x v="1"/>
    <x v="0"/>
    <s v="Black"/>
    <n v="62"/>
    <x v="821"/>
    <n v="586"/>
    <n v="0"/>
    <x v="0"/>
    <x v="5"/>
    <m/>
    <m/>
    <m/>
    <m/>
  </r>
  <r>
    <x v="874"/>
    <s v="Jonathan Nelson"/>
    <x v="4"/>
    <x v="6"/>
    <x v="0"/>
    <x v="0"/>
    <s v="Caucasian"/>
    <n v="59"/>
    <x v="822"/>
    <n v="532"/>
    <n v="0.26"/>
    <x v="0"/>
    <x v="1"/>
    <m/>
    <m/>
    <m/>
    <m/>
  </r>
  <r>
    <x v="875"/>
    <s v="Liliana Simmons"/>
    <x v="4"/>
    <x v="5"/>
    <x v="0"/>
    <x v="1"/>
    <s v="Caucasian"/>
    <n v="35"/>
    <x v="823"/>
    <n v="762"/>
    <n v="0.27"/>
    <x v="0"/>
    <x v="5"/>
    <m/>
    <m/>
    <m/>
    <m/>
  </r>
  <r>
    <x v="876"/>
    <s v="Logan Ortega"/>
    <x v="6"/>
    <x v="5"/>
    <x v="0"/>
    <x v="0"/>
    <s v="Latino"/>
    <n v="31"/>
    <x v="824"/>
    <n v="854"/>
    <n v="0"/>
    <x v="0"/>
    <x v="3"/>
    <m/>
    <m/>
    <m/>
    <m/>
  </r>
  <r>
    <x v="877"/>
    <s v="Isaac Jung"/>
    <x v="8"/>
    <x v="2"/>
    <x v="3"/>
    <x v="0"/>
    <s v="Asian"/>
    <n v="55"/>
    <x v="825"/>
    <n v="630"/>
    <n v="0.08"/>
    <x v="1"/>
    <x v="2"/>
    <m/>
    <m/>
    <m/>
    <m/>
  </r>
  <r>
    <x v="878"/>
    <s v="Christopher Desai"/>
    <x v="21"/>
    <x v="0"/>
    <x v="2"/>
    <x v="0"/>
    <s v="Asian"/>
    <n v="46"/>
    <x v="794"/>
    <n v="925"/>
    <n v="0"/>
    <x v="1"/>
    <x v="7"/>
    <m/>
    <m/>
    <m/>
    <m/>
  </r>
  <r>
    <x v="879"/>
    <s v="Levi Gonzalez"/>
    <x v="0"/>
    <x v="0"/>
    <x v="1"/>
    <x v="0"/>
    <s v="Latino"/>
    <n v="36"/>
    <x v="826"/>
    <n v="570"/>
    <n v="0"/>
    <x v="0"/>
    <x v="4"/>
    <m/>
    <m/>
    <m/>
    <m/>
  </r>
  <r>
    <x v="880"/>
    <s v="Santiago f Wang"/>
    <x v="10"/>
    <x v="1"/>
    <x v="2"/>
    <x v="0"/>
    <s v="Asian"/>
    <n v="27"/>
    <x v="827"/>
    <n v="738"/>
    <n v="0.12"/>
    <x v="0"/>
    <x v="5"/>
    <m/>
    <m/>
    <m/>
    <m/>
  </r>
  <r>
    <x v="881"/>
    <s v="Julia Kim"/>
    <x v="14"/>
    <x v="1"/>
    <x v="3"/>
    <x v="1"/>
    <s v="Asian"/>
    <n v="50"/>
    <x v="828"/>
    <n v="700"/>
    <n v="0"/>
    <x v="1"/>
    <x v="6"/>
    <m/>
    <m/>
    <m/>
    <m/>
  </r>
  <r>
    <x v="882"/>
    <s v="Noah Allen"/>
    <x v="1"/>
    <x v="3"/>
    <x v="1"/>
    <x v="0"/>
    <s v="Caucasian"/>
    <n v="27"/>
    <x v="829"/>
    <n v="995"/>
    <n v="0"/>
    <x v="0"/>
    <x v="0"/>
    <m/>
    <m/>
    <m/>
    <m/>
  </r>
  <r>
    <x v="883"/>
    <s v="Colton Adams"/>
    <x v="8"/>
    <x v="5"/>
    <x v="3"/>
    <x v="0"/>
    <s v="Caucasian"/>
    <n v="25"/>
    <x v="830"/>
    <n v="521"/>
    <n v="0.08"/>
    <x v="0"/>
    <x v="0"/>
    <m/>
    <m/>
    <m/>
    <m/>
  </r>
  <r>
    <x v="884"/>
    <s v="Colton Mehta"/>
    <x v="1"/>
    <x v="3"/>
    <x v="0"/>
    <x v="0"/>
    <s v="Asian"/>
    <n v="42"/>
    <x v="831"/>
    <n v="918"/>
    <n v="0"/>
    <x v="1"/>
    <x v="9"/>
    <m/>
    <m/>
    <m/>
    <m/>
  </r>
  <r>
    <x v="885"/>
    <s v="Caroline Gomez"/>
    <x v="29"/>
    <x v="1"/>
    <x v="3"/>
    <x v="1"/>
    <s v="Latino"/>
    <n v="65"/>
    <x v="832"/>
    <n v="666"/>
    <n v="0"/>
    <x v="2"/>
    <x v="11"/>
    <m/>
    <m/>
    <m/>
    <m/>
  </r>
  <r>
    <x v="886"/>
    <s v="Kayden Tang"/>
    <x v="10"/>
    <x v="6"/>
    <x v="3"/>
    <x v="0"/>
    <s v="Asian"/>
    <n v="57"/>
    <x v="833"/>
    <n v="970"/>
    <n v="0.11"/>
    <x v="0"/>
    <x v="4"/>
    <m/>
    <m/>
    <m/>
    <m/>
  </r>
  <r>
    <x v="887"/>
    <s v="Hadley Parker"/>
    <x v="8"/>
    <x v="3"/>
    <x v="0"/>
    <x v="1"/>
    <s v="Caucasian"/>
    <n v="44"/>
    <x v="834"/>
    <n v="626"/>
    <n v="0.06"/>
    <x v="0"/>
    <x v="4"/>
    <m/>
    <m/>
    <m/>
    <m/>
  </r>
  <r>
    <x v="888"/>
    <s v="Elizabeth Estrada"/>
    <x v="17"/>
    <x v="2"/>
    <x v="1"/>
    <x v="1"/>
    <s v="Latino"/>
    <n v="37"/>
    <x v="835"/>
    <n v="703"/>
    <n v="0"/>
    <x v="0"/>
    <x v="8"/>
    <m/>
    <m/>
    <m/>
    <m/>
  </r>
  <r>
    <x v="889"/>
    <s v="Sofia Yee"/>
    <x v="7"/>
    <x v="2"/>
    <x v="2"/>
    <x v="1"/>
    <s v="Asian"/>
    <n v="52"/>
    <x v="836"/>
    <n v="725"/>
    <n v="0"/>
    <x v="0"/>
    <x v="8"/>
    <m/>
    <m/>
    <m/>
    <m/>
  </r>
  <r>
    <x v="890"/>
    <s v="Asher Mendoza"/>
    <x v="10"/>
    <x v="6"/>
    <x v="1"/>
    <x v="0"/>
    <s v="Latino"/>
    <n v="49"/>
    <x v="837"/>
    <n v="862"/>
    <n v="0.1"/>
    <x v="2"/>
    <x v="10"/>
    <m/>
    <m/>
    <m/>
    <m/>
  </r>
  <r>
    <x v="891"/>
    <s v="Jordan Hernandez"/>
    <x v="9"/>
    <x v="2"/>
    <x v="2"/>
    <x v="0"/>
    <s v="Latino"/>
    <n v="47"/>
    <x v="838"/>
    <n v="737"/>
    <n v="0"/>
    <x v="2"/>
    <x v="11"/>
    <m/>
    <m/>
    <m/>
    <m/>
  </r>
  <r>
    <x v="892"/>
    <s v="Everleigh Tan"/>
    <x v="1"/>
    <x v="3"/>
    <x v="0"/>
    <x v="1"/>
    <s v="Asian"/>
    <n v="42"/>
    <x v="839"/>
    <n v="596"/>
    <n v="0"/>
    <x v="1"/>
    <x v="7"/>
    <m/>
    <m/>
    <m/>
    <m/>
  </r>
  <r>
    <x v="893"/>
    <s v="Joshua Hall"/>
    <x v="9"/>
    <x v="2"/>
    <x v="0"/>
    <x v="0"/>
    <s v="Black"/>
    <n v="61"/>
    <x v="840"/>
    <n v="698"/>
    <n v="0"/>
    <x v="0"/>
    <x v="1"/>
    <m/>
    <m/>
    <m/>
    <m/>
  </r>
  <r>
    <x v="894"/>
    <s v="Stella Gupta"/>
    <x v="5"/>
    <x v="3"/>
    <x v="1"/>
    <x v="1"/>
    <s v="Asian"/>
    <n v="33"/>
    <x v="723"/>
    <n v="633"/>
    <n v="0"/>
    <x v="1"/>
    <x v="9"/>
    <m/>
    <m/>
    <m/>
    <m/>
  </r>
  <r>
    <x v="895"/>
    <s v="Levi White"/>
    <x v="8"/>
    <x v="6"/>
    <x v="0"/>
    <x v="0"/>
    <s v="Black"/>
    <n v="45"/>
    <x v="841"/>
    <n v="974"/>
    <n v="0.09"/>
    <x v="0"/>
    <x v="0"/>
    <m/>
    <m/>
    <m/>
    <m/>
  </r>
  <r>
    <x v="896"/>
    <s v="Matthew Jackson"/>
    <x v="8"/>
    <x v="5"/>
    <x v="3"/>
    <x v="0"/>
    <s v="Caucasian"/>
    <n v="30"/>
    <x v="842"/>
    <n v="718"/>
    <n v="0.06"/>
    <x v="0"/>
    <x v="3"/>
    <m/>
    <m/>
    <m/>
    <m/>
  </r>
  <r>
    <x v="897"/>
    <s v="Dominic Martinez"/>
    <x v="20"/>
    <x v="2"/>
    <x v="1"/>
    <x v="0"/>
    <s v="Latino"/>
    <n v="53"/>
    <x v="410"/>
    <n v="811"/>
    <n v="7.0000000000000007E-2"/>
    <x v="2"/>
    <x v="10"/>
    <m/>
    <m/>
    <m/>
    <m/>
  </r>
  <r>
    <x v="898"/>
    <s v="Aiden Aguilar"/>
    <x v="8"/>
    <x v="4"/>
    <x v="2"/>
    <x v="0"/>
    <s v="Latino"/>
    <n v="62"/>
    <x v="843"/>
    <n v="736"/>
    <n v="0.1"/>
    <x v="0"/>
    <x v="3"/>
    <m/>
    <m/>
    <m/>
    <m/>
  </r>
  <r>
    <x v="899"/>
    <s v="Victoria Hu"/>
    <x v="26"/>
    <x v="0"/>
    <x v="0"/>
    <x v="1"/>
    <s v="Asian"/>
    <n v="37"/>
    <x v="844"/>
    <n v="934"/>
    <n v="0"/>
    <x v="1"/>
    <x v="6"/>
    <m/>
    <m/>
    <m/>
    <m/>
  </r>
  <r>
    <x v="900"/>
    <s v="Eloise Campos"/>
    <x v="27"/>
    <x v="2"/>
    <x v="2"/>
    <x v="1"/>
    <s v="Latino"/>
    <n v="62"/>
    <x v="845"/>
    <n v="933"/>
    <n v="0"/>
    <x v="0"/>
    <x v="5"/>
    <m/>
    <m/>
    <m/>
    <m/>
  </r>
  <r>
    <x v="901"/>
    <s v="Emilia Alvarado"/>
    <x v="15"/>
    <x v="6"/>
    <x v="2"/>
    <x v="1"/>
    <s v="Latino"/>
    <n v="63"/>
    <x v="846"/>
    <n v="653"/>
    <n v="0"/>
    <x v="2"/>
    <x v="12"/>
    <m/>
    <m/>
    <m/>
    <m/>
  </r>
  <r>
    <x v="902"/>
    <s v="Lydia Ahmed"/>
    <x v="11"/>
    <x v="4"/>
    <x v="1"/>
    <x v="1"/>
    <s v="Asian"/>
    <n v="39"/>
    <x v="847"/>
    <n v="710"/>
    <n v="0.39"/>
    <x v="1"/>
    <x v="7"/>
    <m/>
    <m/>
    <m/>
    <m/>
  </r>
  <r>
    <x v="903"/>
    <s v="Dylan Simmons"/>
    <x v="8"/>
    <x v="3"/>
    <x v="0"/>
    <x v="0"/>
    <s v="Black"/>
    <n v="52"/>
    <x v="848"/>
    <n v="999"/>
    <n v="0.09"/>
    <x v="0"/>
    <x v="8"/>
    <m/>
    <m/>
    <m/>
    <m/>
  </r>
  <r>
    <x v="904"/>
    <s v="Jaxson Chu"/>
    <x v="4"/>
    <x v="5"/>
    <x v="3"/>
    <x v="0"/>
    <s v="Asian"/>
    <n v="54"/>
    <x v="849"/>
    <n v="655"/>
    <n v="0.22"/>
    <x v="1"/>
    <x v="6"/>
    <m/>
    <m/>
    <m/>
    <m/>
  </r>
  <r>
    <x v="905"/>
    <s v="Ariana Griffin"/>
    <x v="11"/>
    <x v="5"/>
    <x v="1"/>
    <x v="1"/>
    <s v="Caucasian"/>
    <n v="32"/>
    <x v="850"/>
    <n v="802"/>
    <n v="0.38"/>
    <x v="0"/>
    <x v="1"/>
    <m/>
    <m/>
    <m/>
    <m/>
  </r>
  <r>
    <x v="906"/>
    <s v="Hudson Bailey"/>
    <x v="22"/>
    <x v="2"/>
    <x v="1"/>
    <x v="0"/>
    <s v="Caucasian"/>
    <n v="56"/>
    <x v="851"/>
    <n v="589"/>
    <n v="0"/>
    <x v="0"/>
    <x v="3"/>
    <m/>
    <m/>
    <m/>
    <m/>
  </r>
  <r>
    <x v="907"/>
    <s v="Colton Grant"/>
    <x v="5"/>
    <x v="1"/>
    <x v="0"/>
    <x v="0"/>
    <s v="Caucasian"/>
    <n v="47"/>
    <x v="852"/>
    <n v="803"/>
    <n v="0"/>
    <x v="0"/>
    <x v="8"/>
    <m/>
    <m/>
    <m/>
    <m/>
  </r>
  <r>
    <x v="908"/>
    <s v="Emery Flores"/>
    <x v="5"/>
    <x v="1"/>
    <x v="2"/>
    <x v="1"/>
    <s v="Latino"/>
    <n v="45"/>
    <x v="853"/>
    <n v="758"/>
    <n v="0"/>
    <x v="0"/>
    <x v="5"/>
    <m/>
    <m/>
    <m/>
    <m/>
  </r>
  <r>
    <x v="909"/>
    <s v="Gabriella Wong"/>
    <x v="10"/>
    <x v="4"/>
    <x v="1"/>
    <x v="1"/>
    <s v="Asian"/>
    <n v="56"/>
    <x v="854"/>
    <n v="643"/>
    <n v="0.13"/>
    <x v="0"/>
    <x v="3"/>
    <m/>
    <m/>
    <m/>
    <m/>
  </r>
  <r>
    <x v="910"/>
    <s v="Ian Gonzales"/>
    <x v="10"/>
    <x v="4"/>
    <x v="1"/>
    <x v="0"/>
    <s v="Latino"/>
    <n v="38"/>
    <x v="591"/>
    <n v="819"/>
    <n v="0.12"/>
    <x v="0"/>
    <x v="8"/>
    <m/>
    <m/>
    <m/>
    <m/>
  </r>
  <r>
    <x v="911"/>
    <s v="Jaxon Wright"/>
    <x v="8"/>
    <x v="6"/>
    <x v="2"/>
    <x v="0"/>
    <s v="Caucasian"/>
    <n v="47"/>
    <x v="855"/>
    <n v="849"/>
    <n v="0.05"/>
    <x v="0"/>
    <x v="4"/>
    <m/>
    <m/>
    <m/>
    <m/>
  </r>
  <r>
    <x v="912"/>
    <s v="Ethan Cruz"/>
    <x v="23"/>
    <x v="6"/>
    <x v="3"/>
    <x v="0"/>
    <s v="Latino"/>
    <n v="51"/>
    <x v="856"/>
    <n v="604"/>
    <n v="0"/>
    <x v="0"/>
    <x v="8"/>
    <m/>
    <m/>
    <m/>
    <m/>
  </r>
  <r>
    <x v="913"/>
    <s v="Adrian James"/>
    <x v="19"/>
    <x v="2"/>
    <x v="2"/>
    <x v="0"/>
    <s v="Caucasian"/>
    <n v="52"/>
    <x v="857"/>
    <n v="569"/>
    <n v="0"/>
    <x v="0"/>
    <x v="1"/>
    <m/>
    <m/>
    <m/>
    <m/>
  </r>
  <r>
    <x v="914"/>
    <s v="Isabella Mejia"/>
    <x v="11"/>
    <x v="3"/>
    <x v="1"/>
    <x v="1"/>
    <s v="Latino"/>
    <n v="56"/>
    <x v="858"/>
    <n v="590"/>
    <n v="0.32"/>
    <x v="2"/>
    <x v="12"/>
    <m/>
    <m/>
    <m/>
    <m/>
  </r>
  <r>
    <x v="915"/>
    <s v="Christopher Miller"/>
    <x v="11"/>
    <x v="4"/>
    <x v="1"/>
    <x v="0"/>
    <s v="Black"/>
    <n v="37"/>
    <x v="859"/>
    <n v="531"/>
    <n v="0.35"/>
    <x v="0"/>
    <x v="4"/>
    <m/>
    <m/>
    <m/>
    <m/>
  </r>
  <r>
    <x v="916"/>
    <s v="Samuel Watson"/>
    <x v="28"/>
    <x v="2"/>
    <x v="1"/>
    <x v="0"/>
    <s v="Caucasian"/>
    <n v="29"/>
    <x v="860"/>
    <n v="674"/>
    <n v="0"/>
    <x v="0"/>
    <x v="8"/>
    <m/>
    <m/>
    <m/>
    <m/>
  </r>
  <r>
    <x v="917"/>
    <s v="Lucy Phan"/>
    <x v="5"/>
    <x v="1"/>
    <x v="2"/>
    <x v="1"/>
    <s v="Asian"/>
    <n v="59"/>
    <x v="861"/>
    <n v="580"/>
    <n v="0"/>
    <x v="1"/>
    <x v="6"/>
    <m/>
    <m/>
    <m/>
    <m/>
  </r>
  <r>
    <x v="918"/>
    <s v="Dominic Thao"/>
    <x v="5"/>
    <x v="5"/>
    <x v="3"/>
    <x v="0"/>
    <s v="Asian"/>
    <n v="50"/>
    <x v="862"/>
    <n v="582"/>
    <n v="0"/>
    <x v="0"/>
    <x v="8"/>
    <m/>
    <m/>
    <m/>
    <m/>
  </r>
  <r>
    <x v="919"/>
    <s v="Jaxon Shin"/>
    <x v="17"/>
    <x v="2"/>
    <x v="3"/>
    <x v="0"/>
    <s v="Asian"/>
    <n v="48"/>
    <x v="863"/>
    <n v="539"/>
    <n v="0"/>
    <x v="1"/>
    <x v="7"/>
    <m/>
    <m/>
    <m/>
    <m/>
  </r>
  <r>
    <x v="920"/>
    <s v="Nevaeh Diaz"/>
    <x v="4"/>
    <x v="5"/>
    <x v="0"/>
    <x v="1"/>
    <s v="Latino"/>
    <n v="44"/>
    <x v="864"/>
    <n v="906"/>
    <n v="0.28999999999999998"/>
    <x v="2"/>
    <x v="11"/>
    <m/>
    <m/>
    <m/>
    <m/>
  </r>
  <r>
    <x v="921"/>
    <s v="Isaac Jenkins"/>
    <x v="1"/>
    <x v="1"/>
    <x v="3"/>
    <x v="0"/>
    <s v="Caucasian"/>
    <n v="29"/>
    <x v="865"/>
    <n v="684"/>
    <n v="0"/>
    <x v="0"/>
    <x v="3"/>
    <m/>
    <m/>
    <m/>
    <m/>
  </r>
  <r>
    <x v="922"/>
    <s v="Jace Barnes"/>
    <x v="10"/>
    <x v="2"/>
    <x v="0"/>
    <x v="0"/>
    <s v="Caucasian"/>
    <n v="60"/>
    <x v="866"/>
    <n v="534"/>
    <n v="0.13"/>
    <x v="0"/>
    <x v="4"/>
    <m/>
    <m/>
    <m/>
    <m/>
  </r>
  <r>
    <x v="923"/>
    <s v="Carson Liu"/>
    <x v="11"/>
    <x v="2"/>
    <x v="2"/>
    <x v="0"/>
    <s v="Asian"/>
    <n v="56"/>
    <x v="867"/>
    <n v="577"/>
    <n v="0.38"/>
    <x v="0"/>
    <x v="4"/>
    <m/>
    <m/>
    <m/>
    <m/>
  </r>
  <r>
    <x v="924"/>
    <s v="Sofia Gutierrez"/>
    <x v="8"/>
    <x v="5"/>
    <x v="0"/>
    <x v="1"/>
    <s v="Latino"/>
    <n v="31"/>
    <x v="868"/>
    <n v="1000"/>
    <n v="7.0000000000000007E-2"/>
    <x v="2"/>
    <x v="12"/>
    <m/>
    <m/>
    <m/>
    <m/>
  </r>
  <r>
    <x v="925"/>
    <s v="Jeremiah Chang"/>
    <x v="10"/>
    <x v="4"/>
    <x v="1"/>
    <x v="0"/>
    <s v="Asian"/>
    <n v="53"/>
    <x v="869"/>
    <n v="976"/>
    <n v="0.11"/>
    <x v="1"/>
    <x v="7"/>
    <m/>
    <m/>
    <m/>
    <m/>
  </r>
  <r>
    <x v="926"/>
    <s v="Connor Ruiz"/>
    <x v="8"/>
    <x v="3"/>
    <x v="0"/>
    <x v="0"/>
    <s v="Latino"/>
    <n v="26"/>
    <x v="261"/>
    <n v="644"/>
    <n v="0.1"/>
    <x v="0"/>
    <x v="4"/>
    <m/>
    <m/>
    <m/>
    <m/>
  </r>
  <r>
    <x v="927"/>
    <s v="Easton Truong"/>
    <x v="11"/>
    <x v="5"/>
    <x v="2"/>
    <x v="0"/>
    <s v="Asian"/>
    <n v="31"/>
    <x v="870"/>
    <n v="626"/>
    <n v="0.36"/>
    <x v="0"/>
    <x v="3"/>
    <m/>
    <m/>
    <m/>
    <m/>
  </r>
  <r>
    <x v="928"/>
    <s v="Sebastian Vargas"/>
    <x v="10"/>
    <x v="5"/>
    <x v="1"/>
    <x v="0"/>
    <s v="Latino"/>
    <n v="48"/>
    <x v="871"/>
    <n v="613"/>
    <n v="0.12"/>
    <x v="0"/>
    <x v="4"/>
    <m/>
    <m/>
    <m/>
    <m/>
  </r>
  <r>
    <x v="929"/>
    <s v="Joseph Dang"/>
    <x v="11"/>
    <x v="5"/>
    <x v="2"/>
    <x v="0"/>
    <s v="Asian"/>
    <n v="61"/>
    <x v="872"/>
    <n v="857"/>
    <n v="0.34"/>
    <x v="1"/>
    <x v="2"/>
    <m/>
    <m/>
    <m/>
    <m/>
  </r>
  <r>
    <x v="930"/>
    <s v="Madison White"/>
    <x v="11"/>
    <x v="2"/>
    <x v="2"/>
    <x v="1"/>
    <s v="Caucasian"/>
    <n v="42"/>
    <x v="873"/>
    <n v="745"/>
    <n v="0.34"/>
    <x v="0"/>
    <x v="5"/>
    <m/>
    <m/>
    <m/>
    <m/>
  </r>
  <r>
    <x v="931"/>
    <s v="Valentina Nelson"/>
    <x v="2"/>
    <x v="2"/>
    <x v="0"/>
    <x v="1"/>
    <s v="Caucasian"/>
    <n v="50"/>
    <x v="874"/>
    <n v="818"/>
    <n v="0"/>
    <x v="0"/>
    <x v="8"/>
    <m/>
    <m/>
    <m/>
    <m/>
  </r>
  <r>
    <x v="932"/>
    <s v="Everleigh Coleman"/>
    <x v="18"/>
    <x v="2"/>
    <x v="3"/>
    <x v="1"/>
    <s v="Caucasian"/>
    <n v="46"/>
    <x v="875"/>
    <n v="1000"/>
    <n v="0"/>
    <x v="0"/>
    <x v="5"/>
    <m/>
    <m/>
    <m/>
    <m/>
  </r>
  <r>
    <x v="933"/>
    <s v="Everleigh Castillo"/>
    <x v="12"/>
    <x v="2"/>
    <x v="3"/>
    <x v="1"/>
    <s v="Latino"/>
    <n v="50"/>
    <x v="876"/>
    <n v="633"/>
    <n v="0"/>
    <x v="0"/>
    <x v="1"/>
    <m/>
    <m/>
    <m/>
    <m/>
  </r>
  <r>
    <x v="934"/>
    <s v="Valentina Fernandez"/>
    <x v="4"/>
    <x v="1"/>
    <x v="1"/>
    <x v="1"/>
    <s v="Latino"/>
    <n v="62"/>
    <x v="877"/>
    <n v="709"/>
    <n v="0.2"/>
    <x v="0"/>
    <x v="5"/>
    <m/>
    <m/>
    <m/>
    <m/>
  </r>
  <r>
    <x v="935"/>
    <s v="Serenity Richardson"/>
    <x v="4"/>
    <x v="0"/>
    <x v="3"/>
    <x v="1"/>
    <s v="Caucasian"/>
    <n v="45"/>
    <x v="878"/>
    <n v="618"/>
    <n v="0.18"/>
    <x v="0"/>
    <x v="8"/>
    <m/>
    <m/>
    <m/>
    <m/>
  </r>
  <r>
    <x v="936"/>
    <s v="Cooper Ramirez"/>
    <x v="4"/>
    <x v="3"/>
    <x v="3"/>
    <x v="0"/>
    <s v="Latino"/>
    <n v="34"/>
    <x v="879"/>
    <n v="707"/>
    <n v="0.23"/>
    <x v="0"/>
    <x v="1"/>
    <m/>
    <m/>
    <m/>
    <m/>
  </r>
  <r>
    <x v="937"/>
    <s v="Penelope Avila"/>
    <x v="1"/>
    <x v="5"/>
    <x v="1"/>
    <x v="1"/>
    <s v="Latino"/>
    <n v="35"/>
    <x v="880"/>
    <n v="804"/>
    <n v="0"/>
    <x v="0"/>
    <x v="4"/>
    <m/>
    <m/>
    <m/>
    <m/>
  </r>
  <r>
    <x v="938"/>
    <s v="David Barnes"/>
    <x v="3"/>
    <x v="2"/>
    <x v="1"/>
    <x v="0"/>
    <s v="Caucasian"/>
    <n v="41"/>
    <x v="881"/>
    <n v="892"/>
    <n v="0"/>
    <x v="0"/>
    <x v="8"/>
    <m/>
    <m/>
    <m/>
    <m/>
  </r>
  <r>
    <x v="939"/>
    <s v="Ivy Luong"/>
    <x v="18"/>
    <x v="2"/>
    <x v="1"/>
    <x v="1"/>
    <s v="Asian"/>
    <n v="56"/>
    <x v="882"/>
    <n v="808"/>
    <n v="0"/>
    <x v="0"/>
    <x v="4"/>
    <m/>
    <m/>
    <m/>
    <m/>
  </r>
  <r>
    <x v="940"/>
    <s v="Aurora Bailey"/>
    <x v="30"/>
    <x v="0"/>
    <x v="2"/>
    <x v="1"/>
    <s v="Caucasian"/>
    <n v="31"/>
    <x v="883"/>
    <n v="916"/>
    <n v="0"/>
    <x v="0"/>
    <x v="8"/>
    <m/>
    <m/>
    <m/>
    <m/>
  </r>
  <r>
    <x v="941"/>
    <s v="Valentina Valdez"/>
    <x v="10"/>
    <x v="4"/>
    <x v="2"/>
    <x v="1"/>
    <s v="Latino"/>
    <n v="40"/>
    <x v="251"/>
    <n v="668"/>
    <n v="0.14000000000000001"/>
    <x v="2"/>
    <x v="12"/>
    <m/>
    <m/>
    <m/>
    <m/>
  </r>
  <r>
    <x v="942"/>
    <s v="Parker Dinh"/>
    <x v="11"/>
    <x v="3"/>
    <x v="3"/>
    <x v="0"/>
    <s v="Asian"/>
    <n v="51"/>
    <x v="884"/>
    <n v="987"/>
    <n v="0.36"/>
    <x v="1"/>
    <x v="9"/>
    <m/>
    <m/>
    <m/>
    <m/>
  </r>
  <r>
    <x v="943"/>
    <s v="Eliana Hsu"/>
    <x v="32"/>
    <x v="0"/>
    <x v="3"/>
    <x v="1"/>
    <s v="Asian"/>
    <n v="49"/>
    <x v="885"/>
    <n v="956"/>
    <n v="0"/>
    <x v="0"/>
    <x v="5"/>
    <m/>
    <m/>
    <m/>
    <m/>
  </r>
  <r>
    <x v="944"/>
    <s v="Logan Parker"/>
    <x v="24"/>
    <x v="6"/>
    <x v="2"/>
    <x v="0"/>
    <s v="Caucasian"/>
    <n v="34"/>
    <x v="886"/>
    <n v="871"/>
    <n v="0"/>
    <x v="0"/>
    <x v="4"/>
    <m/>
    <m/>
    <m/>
    <m/>
  </r>
  <r>
    <x v="945"/>
    <s v="Liliana Green"/>
    <x v="2"/>
    <x v="2"/>
    <x v="1"/>
    <x v="1"/>
    <s v="Caucasian"/>
    <n v="48"/>
    <x v="887"/>
    <n v="963"/>
    <n v="0"/>
    <x v="0"/>
    <x v="1"/>
    <m/>
    <m/>
    <m/>
    <m/>
  </r>
  <r>
    <x v="946"/>
    <s v="Victoria Vazquez"/>
    <x v="16"/>
    <x v="0"/>
    <x v="2"/>
    <x v="1"/>
    <s v="Latino"/>
    <n v="45"/>
    <x v="888"/>
    <n v="748"/>
    <n v="0"/>
    <x v="0"/>
    <x v="5"/>
    <m/>
    <m/>
    <m/>
    <m/>
  </r>
  <r>
    <x v="947"/>
    <s v="Kinsley Huynh"/>
    <x v="11"/>
    <x v="6"/>
    <x v="3"/>
    <x v="1"/>
    <s v="Asian"/>
    <n v="53"/>
    <x v="889"/>
    <n v="785"/>
    <n v="0.36"/>
    <x v="0"/>
    <x v="5"/>
    <m/>
    <m/>
    <m/>
    <m/>
  </r>
  <r>
    <x v="948"/>
    <s v="Anna Carrillo"/>
    <x v="30"/>
    <x v="0"/>
    <x v="1"/>
    <x v="1"/>
    <s v="Latino"/>
    <n v="55"/>
    <x v="890"/>
    <n v="934"/>
    <n v="0"/>
    <x v="2"/>
    <x v="10"/>
    <m/>
    <m/>
    <m/>
    <m/>
  </r>
  <r>
    <x v="949"/>
    <s v="Isla Singh"/>
    <x v="31"/>
    <x v="0"/>
    <x v="1"/>
    <x v="1"/>
    <s v="Asian"/>
    <n v="56"/>
    <x v="48"/>
    <n v="542"/>
    <n v="0"/>
    <x v="1"/>
    <x v="2"/>
    <m/>
    <m/>
    <m/>
    <m/>
  </r>
  <r>
    <x v="950"/>
    <s v="Emma Yu"/>
    <x v="30"/>
    <x v="0"/>
    <x v="2"/>
    <x v="1"/>
    <s v="Asian"/>
    <n v="41"/>
    <x v="891"/>
    <n v="885"/>
    <n v="0"/>
    <x v="1"/>
    <x v="2"/>
    <m/>
    <m/>
    <m/>
    <m/>
  </r>
  <r>
    <x v="951"/>
    <s v="Jonathan Dominguez"/>
    <x v="1"/>
    <x v="1"/>
    <x v="3"/>
    <x v="0"/>
    <s v="Latino"/>
    <n v="55"/>
    <x v="892"/>
    <n v="841"/>
    <n v="0"/>
    <x v="2"/>
    <x v="11"/>
    <m/>
    <m/>
    <m/>
    <m/>
  </r>
  <r>
    <x v="952"/>
    <s v="Caleb Mehta"/>
    <x v="31"/>
    <x v="0"/>
    <x v="3"/>
    <x v="0"/>
    <s v="Asian"/>
    <n v="42"/>
    <x v="428"/>
    <n v="671"/>
    <n v="0"/>
    <x v="0"/>
    <x v="8"/>
    <m/>
    <m/>
    <m/>
    <m/>
  </r>
  <r>
    <x v="953"/>
    <s v="Connor Simmons"/>
    <x v="5"/>
    <x v="1"/>
    <x v="2"/>
    <x v="0"/>
    <s v="Black"/>
    <n v="30"/>
    <x v="471"/>
    <n v="796"/>
    <n v="0"/>
    <x v="0"/>
    <x v="1"/>
    <m/>
    <m/>
    <m/>
    <m/>
  </r>
  <r>
    <x v="954"/>
    <s v="Jaxon Lai"/>
    <x v="2"/>
    <x v="2"/>
    <x v="2"/>
    <x v="0"/>
    <s v="Asian"/>
    <n v="44"/>
    <x v="893"/>
    <n v="636"/>
    <n v="0"/>
    <x v="1"/>
    <x v="6"/>
    <m/>
    <m/>
    <m/>
    <m/>
  </r>
  <r>
    <x v="955"/>
    <s v="Madelyn Yee"/>
    <x v="5"/>
    <x v="3"/>
    <x v="2"/>
    <x v="1"/>
    <s v="Asian"/>
    <n v="49"/>
    <x v="894"/>
    <n v="948"/>
    <n v="0"/>
    <x v="0"/>
    <x v="4"/>
    <m/>
    <m/>
    <m/>
    <m/>
  </r>
  <r>
    <x v="956"/>
    <s v="Elena Jimenez"/>
    <x v="11"/>
    <x v="0"/>
    <x v="3"/>
    <x v="1"/>
    <s v="Latino"/>
    <n v="43"/>
    <x v="895"/>
    <n v="905"/>
    <n v="0.39"/>
    <x v="2"/>
    <x v="11"/>
    <m/>
    <m/>
    <m/>
    <m/>
  </r>
  <r>
    <x v="957"/>
    <s v="Sadie Ali"/>
    <x v="8"/>
    <x v="5"/>
    <x v="3"/>
    <x v="1"/>
    <s v="Asian"/>
    <n v="53"/>
    <x v="896"/>
    <n v="553"/>
    <n v="0.08"/>
    <x v="1"/>
    <x v="7"/>
    <m/>
    <m/>
    <m/>
    <m/>
  </r>
  <r>
    <x v="958"/>
    <s v="Lucas Sandoval"/>
    <x v="5"/>
    <x v="1"/>
    <x v="0"/>
    <x v="0"/>
    <s v="Latino"/>
    <n v="41"/>
    <x v="897"/>
    <n v="827"/>
    <n v="0"/>
    <x v="2"/>
    <x v="12"/>
    <m/>
    <m/>
    <m/>
    <m/>
  </r>
  <r>
    <x v="959"/>
    <s v="Brooks Ngo"/>
    <x v="11"/>
    <x v="0"/>
    <x v="1"/>
    <x v="0"/>
    <s v="Asian"/>
    <n v="26"/>
    <x v="367"/>
    <n v="613"/>
    <n v="0.3"/>
    <x v="0"/>
    <x v="8"/>
    <m/>
    <m/>
    <m/>
    <m/>
  </r>
  <r>
    <x v="960"/>
    <s v="Piper Oh"/>
    <x v="5"/>
    <x v="5"/>
    <x v="2"/>
    <x v="1"/>
    <s v="Asian"/>
    <n v="57"/>
    <x v="898"/>
    <n v="664"/>
    <n v="0"/>
    <x v="0"/>
    <x v="0"/>
    <m/>
    <m/>
    <m/>
    <m/>
  </r>
  <r>
    <x v="961"/>
    <s v="Hunter Molina"/>
    <x v="1"/>
    <x v="5"/>
    <x v="3"/>
    <x v="0"/>
    <s v="Latino"/>
    <n v="41"/>
    <x v="899"/>
    <n v="849"/>
    <n v="0"/>
    <x v="0"/>
    <x v="4"/>
    <m/>
    <m/>
    <m/>
    <m/>
  </r>
  <r>
    <x v="962"/>
    <s v="Michael Hoang"/>
    <x v="4"/>
    <x v="2"/>
    <x v="3"/>
    <x v="0"/>
    <s v="Asian"/>
    <n v="59"/>
    <x v="900"/>
    <n v="531"/>
    <n v="0.17"/>
    <x v="1"/>
    <x v="9"/>
    <m/>
    <m/>
    <m/>
    <m/>
  </r>
  <r>
    <x v="963"/>
    <s v="Eloise Sun"/>
    <x v="4"/>
    <x v="2"/>
    <x v="3"/>
    <x v="1"/>
    <s v="Asian"/>
    <n v="59"/>
    <x v="901"/>
    <n v="575"/>
    <n v="0.25"/>
    <x v="0"/>
    <x v="5"/>
    <m/>
    <m/>
    <m/>
    <m/>
  </r>
  <r>
    <x v="964"/>
    <s v="Gianna Jimenez"/>
    <x v="15"/>
    <x v="6"/>
    <x v="0"/>
    <x v="1"/>
    <s v="Latino"/>
    <n v="54"/>
    <x v="902"/>
    <n v="721"/>
    <n v="0"/>
    <x v="2"/>
    <x v="11"/>
    <m/>
    <m/>
    <m/>
    <m/>
  </r>
  <r>
    <x v="965"/>
    <s v="Ava Chan"/>
    <x v="10"/>
    <x v="6"/>
    <x v="1"/>
    <x v="1"/>
    <s v="Asian"/>
    <n v="44"/>
    <x v="229"/>
    <n v="883"/>
    <n v="0.14000000000000001"/>
    <x v="1"/>
    <x v="6"/>
    <m/>
    <m/>
    <m/>
    <m/>
  </r>
  <r>
    <x v="966"/>
    <s v="Leilani Navarro"/>
    <x v="8"/>
    <x v="5"/>
    <x v="3"/>
    <x v="1"/>
    <s v="Latino"/>
    <n v="55"/>
    <x v="903"/>
    <n v="922"/>
    <n v="0.05"/>
    <x v="2"/>
    <x v="10"/>
    <m/>
    <m/>
    <m/>
    <m/>
  </r>
  <r>
    <x v="967"/>
    <s v="Lydia Chu"/>
    <x v="4"/>
    <x v="2"/>
    <x v="2"/>
    <x v="1"/>
    <s v="Asian"/>
    <n v="30"/>
    <x v="904"/>
    <n v="621"/>
    <n v="0.15"/>
    <x v="1"/>
    <x v="6"/>
    <m/>
    <m/>
    <m/>
    <m/>
  </r>
  <r>
    <x v="968"/>
    <s v="Liam Salazar"/>
    <x v="14"/>
    <x v="1"/>
    <x v="3"/>
    <x v="0"/>
    <s v="Latino"/>
    <n v="44"/>
    <x v="905"/>
    <n v="882"/>
    <n v="0"/>
    <x v="2"/>
    <x v="11"/>
    <m/>
    <m/>
    <m/>
    <m/>
  </r>
  <r>
    <x v="969"/>
    <s v="Hailey Henderson"/>
    <x v="1"/>
    <x v="5"/>
    <x v="3"/>
    <x v="1"/>
    <s v="Caucasian"/>
    <n v="57"/>
    <x v="906"/>
    <n v="776"/>
    <n v="0"/>
    <x v="0"/>
    <x v="0"/>
    <m/>
    <m/>
    <m/>
    <m/>
  </r>
  <r>
    <x v="970"/>
    <s v="Austin Espinoza"/>
    <x v="32"/>
    <x v="0"/>
    <x v="1"/>
    <x v="0"/>
    <s v="Latino"/>
    <n v="58"/>
    <x v="907"/>
    <n v="501"/>
    <n v="0"/>
    <x v="0"/>
    <x v="3"/>
    <m/>
    <m/>
    <m/>
    <m/>
  </r>
  <r>
    <x v="971"/>
    <s v="Delilah Ng"/>
    <x v="32"/>
    <x v="0"/>
    <x v="0"/>
    <x v="1"/>
    <s v="Asian"/>
    <n v="59"/>
    <x v="908"/>
    <n v="530"/>
    <n v="0"/>
    <x v="0"/>
    <x v="1"/>
    <m/>
    <m/>
    <m/>
    <m/>
  </r>
  <r>
    <x v="972"/>
    <s v="Gabriella Han"/>
    <x v="7"/>
    <x v="2"/>
    <x v="0"/>
    <x v="1"/>
    <s v="Asian"/>
    <n v="60"/>
    <x v="909"/>
    <n v="644"/>
    <n v="0"/>
    <x v="0"/>
    <x v="0"/>
    <m/>
    <m/>
    <m/>
    <m/>
  </r>
  <r>
    <x v="973"/>
    <s v="Aria Miller"/>
    <x v="2"/>
    <x v="2"/>
    <x v="2"/>
    <x v="1"/>
    <s v="Black"/>
    <n v="32"/>
    <x v="910"/>
    <n v="704"/>
    <n v="0"/>
    <x v="0"/>
    <x v="0"/>
    <m/>
    <m/>
    <m/>
    <m/>
  </r>
  <r>
    <x v="974"/>
    <s v="Sofia Dixon"/>
    <x v="21"/>
    <x v="0"/>
    <x v="0"/>
    <x v="1"/>
    <s v="Caucasian"/>
    <n v="41"/>
    <x v="911"/>
    <n v="691"/>
    <n v="0"/>
    <x v="0"/>
    <x v="0"/>
    <m/>
    <m/>
    <m/>
    <m/>
  </r>
  <r>
    <x v="975"/>
    <s v="Ethan Xiong"/>
    <x v="27"/>
    <x v="2"/>
    <x v="3"/>
    <x v="0"/>
    <s v="Asian"/>
    <n v="39"/>
    <x v="912"/>
    <n v="529"/>
    <n v="0"/>
    <x v="0"/>
    <x v="0"/>
    <m/>
    <m/>
    <m/>
    <m/>
  </r>
  <r>
    <x v="976"/>
    <s v="Gabriella Cruz"/>
    <x v="5"/>
    <x v="5"/>
    <x v="3"/>
    <x v="1"/>
    <s v="Latino"/>
    <n v="39"/>
    <x v="913"/>
    <n v="730"/>
    <n v="0"/>
    <x v="0"/>
    <x v="8"/>
    <m/>
    <m/>
    <m/>
    <m/>
  </r>
  <r>
    <x v="977"/>
    <s v="Christopher Kang"/>
    <x v="25"/>
    <x v="0"/>
    <x v="2"/>
    <x v="0"/>
    <s v="Asian"/>
    <n v="31"/>
    <x v="914"/>
    <n v="715"/>
    <n v="0.13"/>
    <x v="0"/>
    <x v="5"/>
    <m/>
    <m/>
    <m/>
    <m/>
  </r>
  <r>
    <x v="978"/>
    <s v="Ariana Pham"/>
    <x v="5"/>
    <x v="1"/>
    <x v="2"/>
    <x v="1"/>
    <s v="Asian"/>
    <n v="32"/>
    <x v="915"/>
    <n v="590"/>
    <n v="0"/>
    <x v="1"/>
    <x v="9"/>
    <m/>
    <m/>
    <m/>
    <m/>
  </r>
  <r>
    <x v="979"/>
    <s v="Colton Bui"/>
    <x v="10"/>
    <x v="3"/>
    <x v="2"/>
    <x v="0"/>
    <s v="Asian"/>
    <n v="46"/>
    <x v="916"/>
    <n v="860"/>
    <n v="0.13"/>
    <x v="1"/>
    <x v="2"/>
    <m/>
    <m/>
    <m/>
    <m/>
  </r>
  <r>
    <x v="980"/>
    <s v="Caroline Cortez"/>
    <x v="8"/>
    <x v="2"/>
    <x v="3"/>
    <x v="1"/>
    <s v="Latino"/>
    <n v="64"/>
    <x v="917"/>
    <n v="810"/>
    <n v="0.08"/>
    <x v="0"/>
    <x v="8"/>
    <m/>
    <m/>
    <m/>
    <m/>
  </r>
  <r>
    <x v="981"/>
    <s v="Nora Richardson"/>
    <x v="4"/>
    <x v="6"/>
    <x v="3"/>
    <x v="1"/>
    <s v="Caucasian"/>
    <n v="53"/>
    <x v="918"/>
    <n v="616"/>
    <n v="0.17"/>
    <x v="0"/>
    <x v="8"/>
    <m/>
    <m/>
    <m/>
    <m/>
  </r>
  <r>
    <x v="982"/>
    <s v="Alexander Sanchez"/>
    <x v="5"/>
    <x v="1"/>
    <x v="0"/>
    <x v="0"/>
    <s v="Latino"/>
    <n v="34"/>
    <x v="241"/>
    <n v="789"/>
    <n v="0"/>
    <x v="0"/>
    <x v="8"/>
    <m/>
    <m/>
    <m/>
    <m/>
  </r>
  <r>
    <x v="983"/>
    <s v="Logan Rahman"/>
    <x v="8"/>
    <x v="6"/>
    <x v="3"/>
    <x v="0"/>
    <s v="Asian"/>
    <n v="39"/>
    <x v="919"/>
    <n v="569"/>
    <n v="0.05"/>
    <x v="0"/>
    <x v="4"/>
    <m/>
    <m/>
    <m/>
    <m/>
  </r>
  <r>
    <x v="984"/>
    <s v="Henry Rogers"/>
    <x v="29"/>
    <x v="1"/>
    <x v="1"/>
    <x v="0"/>
    <s v="Caucasian"/>
    <n v="25"/>
    <x v="920"/>
    <n v="601"/>
    <n v="0"/>
    <x v="0"/>
    <x v="3"/>
    <m/>
    <m/>
    <m/>
    <m/>
  </r>
  <r>
    <x v="985"/>
    <s v="Delilah Cheng"/>
    <x v="22"/>
    <x v="2"/>
    <x v="3"/>
    <x v="1"/>
    <s v="Asian"/>
    <n v="45"/>
    <x v="921"/>
    <n v="859"/>
    <n v="0"/>
    <x v="1"/>
    <x v="6"/>
    <m/>
    <m/>
    <m/>
    <m/>
  </r>
  <r>
    <x v="986"/>
    <s v="Caroline Rodriguez"/>
    <x v="10"/>
    <x v="4"/>
    <x v="1"/>
    <x v="1"/>
    <s v="Latino"/>
    <n v="61"/>
    <x v="922"/>
    <n v="570"/>
    <n v="0.13"/>
    <x v="2"/>
    <x v="12"/>
    <m/>
    <m/>
    <m/>
    <m/>
  </r>
  <r>
    <x v="987"/>
    <s v="Jack Chin"/>
    <x v="10"/>
    <x v="3"/>
    <x v="1"/>
    <x v="0"/>
    <s v="Asian"/>
    <n v="44"/>
    <x v="923"/>
    <n v="759"/>
    <n v="0.13"/>
    <x v="0"/>
    <x v="5"/>
    <m/>
    <m/>
    <m/>
    <m/>
  </r>
  <r>
    <x v="988"/>
    <s v="Luna Collins"/>
    <x v="18"/>
    <x v="2"/>
    <x v="0"/>
    <x v="1"/>
    <s v="Black"/>
    <n v="59"/>
    <x v="924"/>
    <n v="855"/>
    <n v="0"/>
    <x v="0"/>
    <x v="1"/>
    <m/>
    <m/>
    <m/>
    <m/>
  </r>
  <r>
    <x v="989"/>
    <s v="John Campos"/>
    <x v="32"/>
    <x v="0"/>
    <x v="0"/>
    <x v="0"/>
    <s v="Latino"/>
    <n v="34"/>
    <x v="925"/>
    <n v="872"/>
    <n v="0"/>
    <x v="2"/>
    <x v="11"/>
    <m/>
    <m/>
    <m/>
    <m/>
  </r>
  <r>
    <x v="990"/>
    <s v="Charlotte Banks"/>
    <x v="14"/>
    <x v="1"/>
    <x v="1"/>
    <x v="1"/>
    <s v="Black"/>
    <n v="45"/>
    <x v="706"/>
    <n v="828"/>
    <n v="0"/>
    <x v="0"/>
    <x v="5"/>
    <m/>
    <m/>
    <m/>
    <m/>
  </r>
  <r>
    <x v="991"/>
    <s v="Miles Liu"/>
    <x v="1"/>
    <x v="1"/>
    <x v="2"/>
    <x v="0"/>
    <s v="Asian"/>
    <n v="35"/>
    <x v="926"/>
    <n v="581"/>
    <n v="0"/>
    <x v="0"/>
    <x v="0"/>
    <m/>
    <m/>
    <m/>
    <m/>
  </r>
  <r>
    <x v="992"/>
    <s v="Violet Duong"/>
    <x v="11"/>
    <x v="5"/>
    <x v="3"/>
    <x v="1"/>
    <s v="Asian"/>
    <n v="42"/>
    <x v="927"/>
    <n v="808"/>
    <n v="0.31"/>
    <x v="0"/>
    <x v="4"/>
    <m/>
    <m/>
    <m/>
    <m/>
  </r>
  <r>
    <x v="993"/>
    <s v="Isaac Xiong"/>
    <x v="10"/>
    <x v="4"/>
    <x v="3"/>
    <x v="0"/>
    <s v="Asian"/>
    <n v="38"/>
    <x v="928"/>
    <n v="605"/>
    <n v="0.12"/>
    <x v="0"/>
    <x v="3"/>
    <m/>
    <m/>
    <m/>
    <m/>
  </r>
  <r>
    <x v="994"/>
    <s v="Ian Le"/>
    <x v="11"/>
    <x v="0"/>
    <x v="3"/>
    <x v="0"/>
    <s v="Asian"/>
    <n v="46"/>
    <x v="929"/>
    <n v="783"/>
    <n v="0.36"/>
    <x v="0"/>
    <x v="5"/>
    <m/>
    <m/>
    <m/>
    <m/>
  </r>
  <r>
    <x v="995"/>
    <s v="Melody Delgado"/>
    <x v="28"/>
    <x v="2"/>
    <x v="3"/>
    <x v="1"/>
    <s v="Latino"/>
    <n v="48"/>
    <x v="930"/>
    <n v="520"/>
    <n v="0"/>
    <x v="2"/>
    <x v="10"/>
    <m/>
    <m/>
    <m/>
    <m/>
  </r>
  <r>
    <x v="996"/>
    <s v="Eliza Bui"/>
    <x v="1"/>
    <x v="4"/>
    <x v="1"/>
    <x v="1"/>
    <s v="Asian"/>
    <n v="63"/>
    <x v="931"/>
    <n v="527"/>
    <n v="0"/>
    <x v="0"/>
    <x v="3"/>
    <m/>
    <m/>
    <m/>
    <m/>
  </r>
  <r>
    <x v="997"/>
    <s v="Layla Wu"/>
    <x v="29"/>
    <x v="1"/>
    <x v="2"/>
    <x v="1"/>
    <s v="Asian"/>
    <n v="31"/>
    <x v="932"/>
    <n v="948"/>
    <n v="0"/>
    <x v="0"/>
    <x v="8"/>
    <m/>
    <m/>
    <m/>
    <m/>
  </r>
  <r>
    <x v="998"/>
    <s v="Thomas Lam"/>
    <x v="0"/>
    <x v="0"/>
    <x v="0"/>
    <x v="0"/>
    <s v="Asian"/>
    <n v="52"/>
    <x v="209"/>
    <n v="514"/>
    <n v="0"/>
    <x v="0"/>
    <x v="3"/>
    <m/>
    <m/>
    <m/>
    <m/>
  </r>
  <r>
    <x v="999"/>
    <s v="Willow Taylor"/>
    <x v="14"/>
    <x v="1"/>
    <x v="1"/>
    <x v="1"/>
    <s v="Black"/>
    <n v="27"/>
    <x v="933"/>
    <n v="611"/>
    <n v="0"/>
    <x v="0"/>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865350-7EC9-4118-86AF-5BB743B97F61}"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3:Y7" firstHeaderRow="1" firstDataRow="1" firstDataCol="1"/>
  <pivotFields count="13">
    <pivotField compact="0" outline="0" subtotalTop="0" showAll="0"/>
    <pivotField compact="0" outline="0" subtotalTop="0" showAll="0">
      <items count="992">
        <item x="587"/>
        <item x="120"/>
        <item x="813"/>
        <item x="354"/>
        <item x="116"/>
        <item x="485"/>
        <item x="711"/>
        <item x="834"/>
        <item x="241"/>
        <item x="827"/>
        <item x="561"/>
        <item x="164"/>
        <item x="837"/>
        <item x="284"/>
        <item x="280"/>
        <item x="904"/>
        <item x="213"/>
        <item x="889"/>
        <item x="686"/>
        <item x="605"/>
        <item x="658"/>
        <item x="582"/>
        <item x="553"/>
        <item x="580"/>
        <item x="833"/>
        <item x="130"/>
        <item x="691"/>
        <item x="973"/>
        <item x="547"/>
        <item x="385"/>
        <item x="366"/>
        <item x="71"/>
        <item x="417"/>
        <item x="845"/>
        <item x="532"/>
        <item x="36"/>
        <item x="630"/>
        <item x="275"/>
        <item x="651"/>
        <item x="412"/>
        <item x="568"/>
        <item x="939"/>
        <item x="519"/>
        <item x="851"/>
        <item x="542"/>
        <item x="83"/>
        <item x="625"/>
        <item x="177"/>
        <item x="555"/>
        <item x="261"/>
        <item x="805"/>
        <item x="533"/>
        <item x="510"/>
        <item x="616"/>
        <item x="214"/>
        <item x="964"/>
        <item x="363"/>
        <item x="896"/>
        <item x="820"/>
        <item x="969"/>
        <item x="797"/>
        <item x="515"/>
        <item x="182"/>
        <item x="662"/>
        <item x="862"/>
        <item x="102"/>
        <item x="419"/>
        <item x="230"/>
        <item x="636"/>
        <item x="881"/>
        <item x="796"/>
        <item x="389"/>
        <item x="375"/>
        <item x="192"/>
        <item x="406"/>
        <item x="858"/>
        <item x="413"/>
        <item x="725"/>
        <item x="327"/>
        <item x="447"/>
        <item x="178"/>
        <item x="457"/>
        <item x="717"/>
        <item x="243"/>
        <item x="756"/>
        <item x="215"/>
        <item x="931"/>
        <item x="42"/>
        <item x="961"/>
        <item x="172"/>
        <item x="544"/>
        <item x="440"/>
        <item x="791"/>
        <item x="767"/>
        <item x="486"/>
        <item x="302"/>
        <item x="267"/>
        <item x="956"/>
        <item x="97"/>
        <item x="355"/>
        <item x="108"/>
        <item x="219"/>
        <item x="856"/>
        <item x="812"/>
        <item x="572"/>
        <item x="222"/>
        <item x="552"/>
        <item x="276"/>
        <item x="31"/>
        <item x="74"/>
        <item x="32"/>
        <item x="682"/>
        <item x="550"/>
        <item x="117"/>
        <item x="259"/>
        <item x="496"/>
        <item x="92"/>
        <item x="54"/>
        <item x="16"/>
        <item x="11"/>
        <item x="613"/>
        <item x="370"/>
        <item x="642"/>
        <item x="577"/>
        <item x="162"/>
        <item x="822"/>
        <item x="950"/>
        <item x="26"/>
        <item x="514"/>
        <item x="147"/>
        <item x="943"/>
        <item x="564"/>
        <item x="668"/>
        <item x="2"/>
        <item x="567"/>
        <item x="593"/>
        <item x="416"/>
        <item x="407"/>
        <item x="450"/>
        <item x="971"/>
        <item x="197"/>
        <item x="876"/>
        <item x="861"/>
        <item x="480"/>
        <item x="709"/>
        <item x="977"/>
        <item x="109"/>
        <item x="849"/>
        <item x="478"/>
        <item x="481"/>
        <item x="548"/>
        <item x="562"/>
        <item x="914"/>
        <item x="260"/>
        <item x="672"/>
        <item x="422"/>
        <item x="315"/>
        <item x="760"/>
        <item x="239"/>
        <item x="526"/>
        <item x="374"/>
        <item x="688"/>
        <item x="168"/>
        <item x="200"/>
        <item x="864"/>
        <item x="24"/>
        <item x="402"/>
        <item x="981"/>
        <item x="423"/>
        <item x="786"/>
        <item x="298"/>
        <item x="504"/>
        <item x="347"/>
        <item x="764"/>
        <item x="307"/>
        <item x="39"/>
        <item x="754"/>
        <item x="341"/>
        <item x="60"/>
        <item x="232"/>
        <item x="88"/>
        <item x="115"/>
        <item x="810"/>
        <item x="358"/>
        <item x="256"/>
        <item x="274"/>
        <item x="150"/>
        <item x="586"/>
        <item x="678"/>
        <item x="653"/>
        <item x="438"/>
        <item x="869"/>
        <item x="664"/>
        <item x="968"/>
        <item x="330"/>
        <item x="906"/>
        <item x="617"/>
        <item x="173"/>
        <item x="452"/>
        <item x="687"/>
        <item x="285"/>
        <item x="210"/>
        <item x="326"/>
        <item x="357"/>
        <item x="838"/>
        <item x="456"/>
        <item x="652"/>
        <item x="859"/>
        <item x="114"/>
        <item x="262"/>
        <item x="874"/>
        <item x="199"/>
        <item x="970"/>
        <item x="180"/>
        <item x="898"/>
        <item x="825"/>
        <item x="875"/>
        <item x="715"/>
        <item x="242"/>
        <item x="96"/>
        <item x="917"/>
        <item x="944"/>
        <item x="927"/>
        <item x="394"/>
        <item x="842"/>
        <item x="583"/>
        <item x="843"/>
        <item x="175"/>
        <item x="603"/>
        <item x="558"/>
        <item x="628"/>
        <item x="408"/>
        <item x="780"/>
        <item x="929"/>
        <item x="594"/>
        <item x="511"/>
        <item x="720"/>
        <item x="376"/>
        <item x="189"/>
        <item x="67"/>
        <item x="458"/>
        <item x="976"/>
        <item x="367"/>
        <item x="962"/>
        <item x="454"/>
        <item x="666"/>
        <item x="888"/>
        <item x="824"/>
        <item x="909"/>
        <item x="98"/>
        <item x="609"/>
        <item x="313"/>
        <item x="894"/>
        <item x="475"/>
        <item x="798"/>
        <item x="918"/>
        <item x="770"/>
        <item x="288"/>
        <item x="299"/>
        <item x="947"/>
        <item x="268"/>
        <item x="383"/>
        <item x="20"/>
        <item x="517"/>
        <item x="78"/>
        <item x="157"/>
        <item x="128"/>
        <item x="167"/>
        <item x="934"/>
        <item x="320"/>
        <item x="306"/>
        <item x="281"/>
        <item x="153"/>
        <item x="68"/>
        <item x="534"/>
        <item x="112"/>
        <item x="328"/>
        <item x="596"/>
        <item x="291"/>
        <item x="987"/>
        <item x="551"/>
        <item x="55"/>
        <item x="854"/>
        <item x="771"/>
        <item x="527"/>
        <item x="879"/>
        <item x="565"/>
        <item x="694"/>
        <item x="137"/>
        <item x="460"/>
        <item x="344"/>
        <item x="43"/>
        <item x="507"/>
        <item x="782"/>
        <item x="40"/>
        <item x="444"/>
        <item x="712"/>
        <item x="467"/>
        <item x="201"/>
        <item x="506"/>
        <item x="891"/>
        <item x="747"/>
        <item x="381"/>
        <item x="455"/>
        <item x="79"/>
        <item x="954"/>
        <item x="254"/>
        <item x="723"/>
        <item x="899"/>
        <item x="592"/>
        <item x="809"/>
        <item x="892"/>
        <item x="310"/>
        <item x="483"/>
        <item x="473"/>
        <item x="240"/>
        <item x="125"/>
        <item x="446"/>
        <item x="618"/>
        <item x="342"/>
        <item x="768"/>
        <item x="601"/>
        <item x="941"/>
        <item x="903"/>
        <item x="66"/>
        <item x="492"/>
        <item x="966"/>
        <item x="75"/>
        <item x="225"/>
        <item x="449"/>
        <item x="159"/>
        <item x="745"/>
        <item x="671"/>
        <item x="206"/>
        <item x="319"/>
        <item x="924"/>
        <item x="923"/>
        <item x="692"/>
        <item x="738"/>
        <item x="883"/>
        <item x="194"/>
        <item x="763"/>
        <item x="308"/>
        <item x="783"/>
        <item x="388"/>
        <item x="103"/>
        <item x="531"/>
        <item x="614"/>
        <item x="209"/>
        <item x="295"/>
        <item x="648"/>
        <item x="598"/>
        <item x="518"/>
        <item x="188"/>
        <item x="5"/>
        <item x="323"/>
        <item x="220"/>
        <item x="749"/>
        <item x="56"/>
        <item x="540"/>
        <item x="743"/>
        <item x="265"/>
        <item x="158"/>
        <item x="967"/>
        <item x="963"/>
        <item x="645"/>
        <item x="900"/>
        <item x="249"/>
        <item x="403"/>
        <item x="529"/>
        <item x="441"/>
        <item x="8"/>
        <item x="955"/>
        <item x="41"/>
        <item x="94"/>
        <item x="292"/>
        <item x="420"/>
        <item x="221"/>
        <item x="524"/>
        <item x="334"/>
        <item x="187"/>
        <item x="704"/>
        <item x="850"/>
        <item x="231"/>
        <item x="772"/>
        <item x="757"/>
        <item x="740"/>
        <item x="436"/>
        <item x="878"/>
        <item x="631"/>
        <item x="287"/>
        <item x="487"/>
        <item x="960"/>
        <item x="110"/>
        <item x="741"/>
        <item x="203"/>
        <item x="395"/>
        <item x="435"/>
        <item x="708"/>
        <item x="790"/>
        <item x="439"/>
        <item x="789"/>
        <item x="3"/>
        <item x="4"/>
        <item x="576"/>
        <item x="655"/>
        <item x="216"/>
        <item x="784"/>
        <item x="975"/>
        <item x="305"/>
        <item x="803"/>
        <item x="247"/>
        <item x="897"/>
        <item x="434"/>
        <item x="425"/>
        <item x="578"/>
        <item x="604"/>
        <item x="574"/>
        <item x="237"/>
        <item x="377"/>
        <item x="622"/>
        <item x="560"/>
        <item x="156"/>
        <item x="952"/>
        <item x="795"/>
        <item x="271"/>
        <item x="152"/>
        <item x="80"/>
        <item x="901"/>
        <item x="785"/>
        <item x="468"/>
        <item x="985"/>
        <item x="226"/>
        <item x="339"/>
        <item x="765"/>
        <item x="217"/>
        <item x="409"/>
        <item x="847"/>
        <item x="270"/>
        <item x="442"/>
        <item x="466"/>
        <item x="589"/>
        <item x="61"/>
        <item x="912"/>
        <item x="868"/>
        <item x="608"/>
        <item x="730"/>
        <item x="984"/>
        <item x="905"/>
        <item x="399"/>
        <item x="49"/>
        <item x="430"/>
        <item x="163"/>
        <item x="721"/>
        <item x="758"/>
        <item x="800"/>
        <item x="940"/>
        <item x="17"/>
        <item x="414"/>
        <item x="349"/>
        <item x="930"/>
        <item x="382"/>
        <item x="324"/>
        <item x="236"/>
        <item x="27"/>
        <item x="913"/>
        <item x="733"/>
        <item x="860"/>
        <item x="726"/>
        <item x="707"/>
        <item x="644"/>
        <item x="978"/>
        <item x="581"/>
        <item x="234"/>
        <item x="132"/>
        <item x="144"/>
        <item x="134"/>
        <item x="556"/>
        <item x="317"/>
        <item x="255"/>
        <item x="392"/>
        <item x="224"/>
        <item x="677"/>
        <item x="58"/>
        <item x="663"/>
        <item x="14"/>
        <item x="6"/>
        <item x="100"/>
        <item x="364"/>
        <item x="331"/>
        <item x="10"/>
        <item x="794"/>
        <item x="193"/>
        <item x="9"/>
        <item x="538"/>
        <item x="121"/>
        <item x="660"/>
        <item x="945"/>
        <item x="910"/>
        <item x="902"/>
        <item x="332"/>
        <item x="233"/>
        <item x="895"/>
        <item x="734"/>
        <item x="489"/>
        <item x="51"/>
        <item x="437"/>
        <item x="469"/>
        <item x="350"/>
        <item x="229"/>
        <item x="25"/>
        <item x="513"/>
        <item x="343"/>
        <item x="174"/>
        <item x="916"/>
        <item x="38"/>
        <item x="525"/>
        <item x="705"/>
        <item x="980"/>
        <item x="696"/>
        <item x="787"/>
        <item x="942"/>
        <item x="865"/>
        <item x="698"/>
        <item x="646"/>
        <item x="607"/>
        <item x="380"/>
        <item x="536"/>
        <item x="882"/>
        <item x="18"/>
        <item x="316"/>
        <item x="397"/>
        <item x="853"/>
        <item x="278"/>
        <item x="12"/>
        <item x="920"/>
        <item x="716"/>
        <item x="95"/>
        <item x="283"/>
        <item x="390"/>
        <item x="884"/>
        <item x="699"/>
        <item x="728"/>
        <item x="463"/>
        <item x="659"/>
        <item x="198"/>
        <item x="799"/>
        <item x="777"/>
        <item x="269"/>
        <item x="405"/>
        <item x="761"/>
        <item x="872"/>
        <item x="751"/>
        <item x="563"/>
        <item x="62"/>
        <item x="176"/>
        <item x="769"/>
        <item x="378"/>
        <item x="183"/>
        <item x="817"/>
        <item x="549"/>
        <item x="750"/>
        <item x="415"/>
        <item x="826"/>
        <item x="0"/>
        <item x="312"/>
        <item x="684"/>
        <item x="204"/>
        <item x="286"/>
        <item x="689"/>
        <item x="106"/>
        <item x="303"/>
        <item x="877"/>
        <item x="151"/>
        <item x="823"/>
        <item x="816"/>
        <item x="938"/>
        <item x="63"/>
        <item x="362"/>
        <item x="273"/>
        <item x="353"/>
        <item x="35"/>
        <item x="626"/>
        <item x="776"/>
        <item x="244"/>
        <item x="523"/>
        <item x="53"/>
        <item x="474"/>
        <item x="627"/>
        <item x="546"/>
        <item x="207"/>
        <item x="340"/>
        <item x="988"/>
        <item x="600"/>
        <item x="835"/>
        <item x="50"/>
        <item x="99"/>
        <item x="497"/>
        <item x="732"/>
        <item x="701"/>
        <item x="957"/>
        <item x="251"/>
        <item x="484"/>
        <item x="844"/>
        <item x="418"/>
        <item x="34"/>
        <item x="428"/>
        <item x="680"/>
        <item x="352"/>
        <item x="131"/>
        <item x="72"/>
        <item x="570"/>
        <item x="846"/>
        <item x="870"/>
        <item x="737"/>
        <item x="333"/>
        <item x="588"/>
        <item x="649"/>
        <item x="290"/>
        <item x="886"/>
        <item x="585"/>
        <item x="348"/>
        <item x="535"/>
        <item x="195"/>
        <item x="959"/>
        <item x="573"/>
        <item x="33"/>
        <item x="427"/>
        <item x="208"/>
        <item x="936"/>
        <item x="520"/>
        <item x="866"/>
        <item x="294"/>
        <item x="685"/>
        <item x="129"/>
        <item x="107"/>
        <item x="21"/>
        <item x="190"/>
        <item x="289"/>
        <item x="361"/>
        <item x="759"/>
        <item x="818"/>
        <item x="530"/>
        <item x="373"/>
        <item x="424"/>
        <item x="495"/>
        <item x="731"/>
        <item x="766"/>
        <item x="867"/>
        <item x="935"/>
        <item x="974"/>
        <item x="184"/>
        <item x="122"/>
        <item x="431"/>
        <item x="325"/>
        <item x="503"/>
        <item x="149"/>
        <item x="69"/>
        <item x="46"/>
        <item x="465"/>
        <item x="702"/>
        <item x="246"/>
        <item x="508"/>
        <item x="453"/>
        <item x="277"/>
        <item x="155"/>
        <item x="84"/>
        <item x="13"/>
        <item x="949"/>
        <item x="695"/>
        <item x="124"/>
        <item x="840"/>
        <item x="89"/>
        <item x="641"/>
        <item x="908"/>
        <item x="543"/>
        <item x="623"/>
        <item x="669"/>
        <item x="459"/>
        <item x="126"/>
        <item x="227"/>
        <item x="632"/>
        <item x="979"/>
        <item x="90"/>
        <item x="15"/>
        <item x="893"/>
        <item x="958"/>
        <item x="266"/>
        <item x="602"/>
        <item x="773"/>
        <item x="445"/>
        <item x="212"/>
        <item x="615"/>
        <item x="181"/>
        <item x="141"/>
        <item x="545"/>
        <item x="637"/>
        <item x="654"/>
        <item x="443"/>
        <item x="857"/>
        <item x="848"/>
        <item x="808"/>
        <item x="318"/>
        <item x="946"/>
        <item x="464"/>
        <item x="814"/>
        <item x="650"/>
        <item x="921"/>
        <item x="301"/>
        <item x="829"/>
        <item x="359"/>
        <item x="537"/>
        <item x="387"/>
        <item x="719"/>
        <item x="93"/>
        <item x="309"/>
        <item x="887"/>
        <item x="779"/>
        <item x="264"/>
        <item x="781"/>
        <item x="521"/>
        <item x="579"/>
        <item x="335"/>
        <item x="127"/>
        <item x="643"/>
        <item x="986"/>
        <item x="293"/>
        <item x="329"/>
        <item x="263"/>
        <item x="855"/>
        <item x="621"/>
        <item x="77"/>
        <item x="736"/>
        <item x="169"/>
        <item x="633"/>
        <item x="656"/>
        <item x="830"/>
        <item x="396"/>
        <item x="953"/>
        <item x="611"/>
        <item x="400"/>
        <item x="640"/>
        <item x="248"/>
        <item x="713"/>
        <item x="365"/>
        <item x="807"/>
        <item x="7"/>
        <item x="982"/>
        <item x="595"/>
        <item x="697"/>
        <item x="146"/>
        <item x="710"/>
        <item x="584"/>
        <item x="499"/>
        <item x="410"/>
        <item x="674"/>
        <item x="140"/>
        <item x="739"/>
        <item x="673"/>
        <item x="297"/>
        <item x="828"/>
        <item x="706"/>
        <item x="59"/>
        <item x="804"/>
        <item x="619"/>
        <item x="398"/>
        <item x="806"/>
        <item x="351"/>
        <item x="314"/>
        <item x="911"/>
        <item x="87"/>
        <item x="665"/>
        <item x="802"/>
        <item x="599"/>
        <item x="742"/>
        <item x="727"/>
        <item x="391"/>
        <item x="258"/>
        <item x="873"/>
        <item x="245"/>
        <item x="426"/>
        <item x="143"/>
        <item x="819"/>
        <item x="336"/>
        <item x="228"/>
        <item x="384"/>
        <item x="566"/>
        <item x="165"/>
        <item x="522"/>
        <item x="620"/>
        <item x="372"/>
        <item x="972"/>
        <item x="714"/>
        <item x="118"/>
        <item x="404"/>
        <item x="462"/>
        <item x="634"/>
        <item x="448"/>
        <item x="429"/>
        <item x="502"/>
        <item x="321"/>
        <item x="681"/>
        <item x="401"/>
        <item x="482"/>
        <item x="356"/>
        <item x="252"/>
        <item x="393"/>
        <item x="250"/>
        <item x="70"/>
        <item x="411"/>
        <item x="755"/>
        <item x="154"/>
        <item x="575"/>
        <item x="657"/>
        <item x="778"/>
        <item x="746"/>
        <item x="852"/>
        <item x="166"/>
        <item x="815"/>
        <item x="832"/>
        <item x="933"/>
        <item x="105"/>
        <item x="23"/>
        <item x="47"/>
        <item x="928"/>
        <item x="81"/>
        <item x="304"/>
        <item x="185"/>
        <item x="472"/>
        <item x="257"/>
        <item x="104"/>
        <item x="148"/>
        <item x="73"/>
        <item x="491"/>
        <item x="202"/>
        <item x="476"/>
        <item x="28"/>
        <item x="488"/>
        <item x="841"/>
        <item x="57"/>
        <item x="559"/>
        <item x="951"/>
        <item x="179"/>
        <item x="479"/>
        <item x="113"/>
        <item x="516"/>
        <item x="142"/>
        <item x="793"/>
        <item x="729"/>
        <item x="145"/>
        <item x="528"/>
        <item x="612"/>
        <item x="775"/>
        <item x="1"/>
        <item x="554"/>
        <item x="836"/>
        <item x="86"/>
        <item x="111"/>
        <item x="752"/>
        <item x="30"/>
        <item x="44"/>
        <item x="296"/>
        <item x="235"/>
        <item x="433"/>
        <item x="569"/>
        <item x="322"/>
        <item x="186"/>
        <item x="205"/>
        <item x="48"/>
        <item x="238"/>
        <item x="629"/>
        <item x="338"/>
        <item x="948"/>
        <item x="670"/>
        <item x="753"/>
        <item x="119"/>
        <item x="863"/>
        <item x="722"/>
        <item x="345"/>
        <item x="590"/>
        <item x="821"/>
        <item x="748"/>
        <item x="138"/>
        <item x="774"/>
        <item x="368"/>
        <item x="539"/>
        <item x="907"/>
        <item x="647"/>
        <item x="477"/>
        <item x="724"/>
        <item x="52"/>
        <item x="676"/>
        <item x="700"/>
        <item x="871"/>
        <item x="693"/>
        <item x="161"/>
        <item x="509"/>
        <item x="610"/>
        <item x="762"/>
        <item x="76"/>
        <item x="45"/>
        <item x="211"/>
        <item x="133"/>
        <item x="223"/>
        <item x="500"/>
        <item x="638"/>
        <item x="512"/>
        <item x="919"/>
        <item x="22"/>
        <item x="369"/>
        <item x="661"/>
        <item x="65"/>
        <item x="490"/>
        <item x="493"/>
        <item x="792"/>
        <item x="926"/>
        <item x="667"/>
        <item x="37"/>
        <item x="170"/>
        <item x="253"/>
        <item x="451"/>
        <item x="965"/>
        <item x="379"/>
        <item x="915"/>
        <item x="597"/>
        <item x="82"/>
        <item x="880"/>
        <item x="191"/>
        <item x="744"/>
        <item x="624"/>
        <item x="19"/>
        <item x="557"/>
        <item x="461"/>
        <item x="311"/>
        <item x="839"/>
        <item x="91"/>
        <item x="885"/>
        <item x="505"/>
        <item x="101"/>
        <item x="196"/>
        <item x="635"/>
        <item x="989"/>
        <item x="218"/>
        <item x="346"/>
        <item x="421"/>
        <item x="703"/>
        <item x="925"/>
        <item x="922"/>
        <item x="272"/>
        <item x="932"/>
        <item x="690"/>
        <item x="498"/>
        <item x="890"/>
        <item x="136"/>
        <item x="937"/>
        <item x="501"/>
        <item x="386"/>
        <item x="983"/>
        <item x="788"/>
        <item x="135"/>
        <item x="360"/>
        <item x="470"/>
        <item x="718"/>
        <item x="494"/>
        <item x="679"/>
        <item x="300"/>
        <item x="591"/>
        <item x="279"/>
        <item x="371"/>
        <item x="64"/>
        <item x="432"/>
        <item x="471"/>
        <item x="571"/>
        <item x="683"/>
        <item x="801"/>
        <item x="337"/>
        <item x="990"/>
        <item x="606"/>
        <item x="811"/>
        <item x="282"/>
        <item x="160"/>
        <item x="123"/>
        <item x="29"/>
        <item x="735"/>
        <item x="541"/>
        <item x="85"/>
        <item x="139"/>
        <item x="675"/>
        <item x="171"/>
        <item x="639"/>
        <item x="831"/>
        <item t="default"/>
      </items>
    </pivotField>
    <pivotField compact="0" outline="0" subtotalTop="0" showAll="0"/>
    <pivotField compact="0" outline="0" subtotalTop="0" showAll="0" defaultSubtotal="0">
      <items count="7">
        <item x="3"/>
        <item x="0"/>
        <item x="4"/>
        <item x="6"/>
        <item x="2"/>
        <item x="5"/>
        <item x="1"/>
      </items>
    </pivotField>
    <pivotField compact="0" outline="0" subtotalTop="0" showAll="0">
      <items count="6">
        <item x="1"/>
        <item x="0"/>
        <item x="4"/>
        <item x="2"/>
        <item x="3"/>
        <item t="default"/>
      </items>
    </pivotField>
    <pivotField compact="0" outline="0" subtotalTop="0" showAll="0">
      <items count="3">
        <item x="1"/>
        <item x="0"/>
        <item t="default"/>
      </items>
    </pivotField>
    <pivotField compact="0" outline="0" subtotalTop="0" showAll="0">
      <items count="5">
        <item x="0"/>
        <item x="3"/>
        <item x="2"/>
        <item x="1"/>
        <item t="default"/>
      </items>
    </pivotField>
    <pivotField compact="0" outline="0" subtotalTop="0" showAll="0">
      <items count="42">
        <item x="40"/>
        <item x="22"/>
        <item x="27"/>
        <item x="34"/>
        <item x="13"/>
        <item x="37"/>
        <item x="15"/>
        <item x="23"/>
        <item x="26"/>
        <item x="2"/>
        <item x="25"/>
        <item x="11"/>
        <item x="33"/>
        <item x="6"/>
        <item x="3"/>
        <item x="35"/>
        <item x="20"/>
        <item x="4"/>
        <item x="14"/>
        <item x="38"/>
        <item x="10"/>
        <item x="30"/>
        <item x="0"/>
        <item x="16"/>
        <item x="8"/>
        <item x="19"/>
        <item x="31"/>
        <item x="7"/>
        <item x="32"/>
        <item x="24"/>
        <item x="17"/>
        <item x="36"/>
        <item x="39"/>
        <item x="1"/>
        <item x="21"/>
        <item x="29"/>
        <item x="12"/>
        <item x="5"/>
        <item x="9"/>
        <item x="18"/>
        <item x="28"/>
        <item t="default"/>
      </items>
    </pivotField>
    <pivotField compact="0" numFmtId="14" outline="0" subtotalTop="0" showAll="0"/>
    <pivotField dataField="1" compact="0" numFmtId="164" outline="0" subtotalTop="0" showAll="0"/>
    <pivotField compact="0" numFmtId="165" outline="0" subtotalTop="0" showAll="0"/>
    <pivotField axis="axisRow" compact="0" outline="0" subtotalTop="0" showAll="0">
      <items count="4">
        <item x="2"/>
        <item x="1"/>
        <item x="0"/>
        <item t="default"/>
      </items>
    </pivotField>
    <pivotField compact="0" outline="0" subtotalTop="0" showAll="0"/>
  </pivotFields>
  <rowFields count="1">
    <field x="11"/>
  </rowFields>
  <rowItems count="4">
    <i>
      <x/>
    </i>
    <i>
      <x v="1"/>
    </i>
    <i>
      <x v="2"/>
    </i>
    <i t="grand">
      <x/>
    </i>
  </rowItems>
  <colItems count="1">
    <i/>
  </colItems>
  <dataFields count="1">
    <dataField name="Sum of Annual Salar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19E882-2E87-42AC-8126-5AFCB1064F0D}"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M3:N6" firstHeaderRow="1" firstDataRow="1" firstDataCol="1"/>
  <pivotFields count="13">
    <pivotField compact="0" outline="0" subtotalTop="0" showAll="0"/>
    <pivotField compact="0" outline="0" subtotalTop="0" showAll="0">
      <items count="992">
        <item x="587"/>
        <item x="120"/>
        <item x="813"/>
        <item x="354"/>
        <item x="116"/>
        <item x="485"/>
        <item x="711"/>
        <item x="834"/>
        <item x="241"/>
        <item x="827"/>
        <item x="561"/>
        <item x="164"/>
        <item x="837"/>
        <item x="284"/>
        <item x="280"/>
        <item x="904"/>
        <item x="213"/>
        <item x="889"/>
        <item x="686"/>
        <item x="605"/>
        <item x="658"/>
        <item x="582"/>
        <item x="553"/>
        <item x="580"/>
        <item x="833"/>
        <item x="130"/>
        <item x="691"/>
        <item x="973"/>
        <item x="547"/>
        <item x="385"/>
        <item x="366"/>
        <item x="71"/>
        <item x="417"/>
        <item x="845"/>
        <item x="532"/>
        <item x="36"/>
        <item x="630"/>
        <item x="275"/>
        <item x="651"/>
        <item x="412"/>
        <item x="568"/>
        <item x="939"/>
        <item x="519"/>
        <item x="851"/>
        <item x="542"/>
        <item x="83"/>
        <item x="625"/>
        <item x="177"/>
        <item x="555"/>
        <item x="261"/>
        <item x="805"/>
        <item x="533"/>
        <item x="510"/>
        <item x="616"/>
        <item x="214"/>
        <item x="964"/>
        <item x="363"/>
        <item x="896"/>
        <item x="820"/>
        <item x="969"/>
        <item x="797"/>
        <item x="515"/>
        <item x="182"/>
        <item x="662"/>
        <item x="862"/>
        <item x="102"/>
        <item x="419"/>
        <item x="230"/>
        <item x="636"/>
        <item x="881"/>
        <item x="796"/>
        <item x="389"/>
        <item x="375"/>
        <item x="192"/>
        <item x="406"/>
        <item x="858"/>
        <item x="413"/>
        <item x="725"/>
        <item x="327"/>
        <item x="447"/>
        <item x="178"/>
        <item x="457"/>
        <item x="717"/>
        <item x="243"/>
        <item x="756"/>
        <item x="215"/>
        <item x="931"/>
        <item x="42"/>
        <item x="961"/>
        <item x="172"/>
        <item x="544"/>
        <item x="440"/>
        <item x="791"/>
        <item x="767"/>
        <item x="486"/>
        <item x="302"/>
        <item x="267"/>
        <item x="956"/>
        <item x="97"/>
        <item x="355"/>
        <item x="108"/>
        <item x="219"/>
        <item x="856"/>
        <item x="812"/>
        <item x="572"/>
        <item x="222"/>
        <item x="552"/>
        <item x="276"/>
        <item x="31"/>
        <item x="74"/>
        <item x="32"/>
        <item x="682"/>
        <item x="550"/>
        <item x="117"/>
        <item x="259"/>
        <item x="496"/>
        <item x="92"/>
        <item x="54"/>
        <item x="16"/>
        <item x="11"/>
        <item x="613"/>
        <item x="370"/>
        <item x="642"/>
        <item x="577"/>
        <item x="162"/>
        <item x="822"/>
        <item x="950"/>
        <item x="26"/>
        <item x="514"/>
        <item x="147"/>
        <item x="943"/>
        <item x="564"/>
        <item x="668"/>
        <item x="2"/>
        <item x="567"/>
        <item x="593"/>
        <item x="416"/>
        <item x="407"/>
        <item x="450"/>
        <item x="971"/>
        <item x="197"/>
        <item x="876"/>
        <item x="861"/>
        <item x="480"/>
        <item x="709"/>
        <item x="977"/>
        <item x="109"/>
        <item x="849"/>
        <item x="478"/>
        <item x="481"/>
        <item x="548"/>
        <item x="562"/>
        <item x="914"/>
        <item x="260"/>
        <item x="672"/>
        <item x="422"/>
        <item x="315"/>
        <item x="760"/>
        <item x="239"/>
        <item x="526"/>
        <item x="374"/>
        <item x="688"/>
        <item x="168"/>
        <item x="200"/>
        <item x="864"/>
        <item x="24"/>
        <item x="402"/>
        <item x="981"/>
        <item x="423"/>
        <item x="786"/>
        <item x="298"/>
        <item x="504"/>
        <item x="347"/>
        <item x="764"/>
        <item x="307"/>
        <item x="39"/>
        <item x="754"/>
        <item x="341"/>
        <item x="60"/>
        <item x="232"/>
        <item x="88"/>
        <item x="115"/>
        <item x="810"/>
        <item x="358"/>
        <item x="256"/>
        <item x="274"/>
        <item x="150"/>
        <item x="586"/>
        <item x="678"/>
        <item x="653"/>
        <item x="438"/>
        <item x="869"/>
        <item x="664"/>
        <item x="968"/>
        <item x="330"/>
        <item x="906"/>
        <item x="617"/>
        <item x="173"/>
        <item x="452"/>
        <item x="687"/>
        <item x="285"/>
        <item x="210"/>
        <item x="326"/>
        <item x="357"/>
        <item x="838"/>
        <item x="456"/>
        <item x="652"/>
        <item x="859"/>
        <item x="114"/>
        <item x="262"/>
        <item x="874"/>
        <item x="199"/>
        <item x="970"/>
        <item x="180"/>
        <item x="898"/>
        <item x="825"/>
        <item x="875"/>
        <item x="715"/>
        <item x="242"/>
        <item x="96"/>
        <item x="917"/>
        <item x="944"/>
        <item x="927"/>
        <item x="394"/>
        <item x="842"/>
        <item x="583"/>
        <item x="843"/>
        <item x="175"/>
        <item x="603"/>
        <item x="558"/>
        <item x="628"/>
        <item x="408"/>
        <item x="780"/>
        <item x="929"/>
        <item x="594"/>
        <item x="511"/>
        <item x="720"/>
        <item x="376"/>
        <item x="189"/>
        <item x="67"/>
        <item x="458"/>
        <item x="976"/>
        <item x="367"/>
        <item x="962"/>
        <item x="454"/>
        <item x="666"/>
        <item x="888"/>
        <item x="824"/>
        <item x="909"/>
        <item x="98"/>
        <item x="609"/>
        <item x="313"/>
        <item x="894"/>
        <item x="475"/>
        <item x="798"/>
        <item x="918"/>
        <item x="770"/>
        <item x="288"/>
        <item x="299"/>
        <item x="947"/>
        <item x="268"/>
        <item x="383"/>
        <item x="20"/>
        <item x="517"/>
        <item x="78"/>
        <item x="157"/>
        <item x="128"/>
        <item x="167"/>
        <item x="934"/>
        <item x="320"/>
        <item x="306"/>
        <item x="281"/>
        <item x="153"/>
        <item x="68"/>
        <item x="534"/>
        <item x="112"/>
        <item x="328"/>
        <item x="596"/>
        <item x="291"/>
        <item x="987"/>
        <item x="551"/>
        <item x="55"/>
        <item x="854"/>
        <item x="771"/>
        <item x="527"/>
        <item x="879"/>
        <item x="565"/>
        <item x="694"/>
        <item x="137"/>
        <item x="460"/>
        <item x="344"/>
        <item x="43"/>
        <item x="507"/>
        <item x="782"/>
        <item x="40"/>
        <item x="444"/>
        <item x="712"/>
        <item x="467"/>
        <item x="201"/>
        <item x="506"/>
        <item x="891"/>
        <item x="747"/>
        <item x="381"/>
        <item x="455"/>
        <item x="79"/>
        <item x="954"/>
        <item x="254"/>
        <item x="723"/>
        <item x="899"/>
        <item x="592"/>
        <item x="809"/>
        <item x="892"/>
        <item x="310"/>
        <item x="483"/>
        <item x="473"/>
        <item x="240"/>
        <item x="125"/>
        <item x="446"/>
        <item x="618"/>
        <item x="342"/>
        <item x="768"/>
        <item x="601"/>
        <item x="941"/>
        <item x="903"/>
        <item x="66"/>
        <item x="492"/>
        <item x="966"/>
        <item x="75"/>
        <item x="225"/>
        <item x="449"/>
        <item x="159"/>
        <item x="745"/>
        <item x="671"/>
        <item x="206"/>
        <item x="319"/>
        <item x="924"/>
        <item x="923"/>
        <item x="692"/>
        <item x="738"/>
        <item x="883"/>
        <item x="194"/>
        <item x="763"/>
        <item x="308"/>
        <item x="783"/>
        <item x="388"/>
        <item x="103"/>
        <item x="531"/>
        <item x="614"/>
        <item x="209"/>
        <item x="295"/>
        <item x="648"/>
        <item x="598"/>
        <item x="518"/>
        <item x="188"/>
        <item x="5"/>
        <item x="323"/>
        <item x="220"/>
        <item x="749"/>
        <item x="56"/>
        <item x="540"/>
        <item x="743"/>
        <item x="265"/>
        <item x="158"/>
        <item x="967"/>
        <item x="963"/>
        <item x="645"/>
        <item x="900"/>
        <item x="249"/>
        <item x="403"/>
        <item x="529"/>
        <item x="441"/>
        <item x="8"/>
        <item x="955"/>
        <item x="41"/>
        <item x="94"/>
        <item x="292"/>
        <item x="420"/>
        <item x="221"/>
        <item x="524"/>
        <item x="334"/>
        <item x="187"/>
        <item x="704"/>
        <item x="850"/>
        <item x="231"/>
        <item x="772"/>
        <item x="757"/>
        <item x="740"/>
        <item x="436"/>
        <item x="878"/>
        <item x="631"/>
        <item x="287"/>
        <item x="487"/>
        <item x="960"/>
        <item x="110"/>
        <item x="741"/>
        <item x="203"/>
        <item x="395"/>
        <item x="435"/>
        <item x="708"/>
        <item x="790"/>
        <item x="439"/>
        <item x="789"/>
        <item x="3"/>
        <item x="4"/>
        <item x="576"/>
        <item x="655"/>
        <item x="216"/>
        <item x="784"/>
        <item x="975"/>
        <item x="305"/>
        <item x="803"/>
        <item x="247"/>
        <item x="897"/>
        <item x="434"/>
        <item x="425"/>
        <item x="578"/>
        <item x="604"/>
        <item x="574"/>
        <item x="237"/>
        <item x="377"/>
        <item x="622"/>
        <item x="560"/>
        <item x="156"/>
        <item x="952"/>
        <item x="795"/>
        <item x="271"/>
        <item x="152"/>
        <item x="80"/>
        <item x="901"/>
        <item x="785"/>
        <item x="468"/>
        <item x="985"/>
        <item x="226"/>
        <item x="339"/>
        <item x="765"/>
        <item x="217"/>
        <item x="409"/>
        <item x="847"/>
        <item x="270"/>
        <item x="442"/>
        <item x="466"/>
        <item x="589"/>
        <item x="61"/>
        <item x="912"/>
        <item x="868"/>
        <item x="608"/>
        <item x="730"/>
        <item x="984"/>
        <item x="905"/>
        <item x="399"/>
        <item x="49"/>
        <item x="430"/>
        <item x="163"/>
        <item x="721"/>
        <item x="758"/>
        <item x="800"/>
        <item x="940"/>
        <item x="17"/>
        <item x="414"/>
        <item x="349"/>
        <item x="930"/>
        <item x="382"/>
        <item x="324"/>
        <item x="236"/>
        <item x="27"/>
        <item x="913"/>
        <item x="733"/>
        <item x="860"/>
        <item x="726"/>
        <item x="707"/>
        <item x="644"/>
        <item x="978"/>
        <item x="581"/>
        <item x="234"/>
        <item x="132"/>
        <item x="144"/>
        <item x="134"/>
        <item x="556"/>
        <item x="317"/>
        <item x="255"/>
        <item x="392"/>
        <item x="224"/>
        <item x="677"/>
        <item x="58"/>
        <item x="663"/>
        <item x="14"/>
        <item x="6"/>
        <item x="100"/>
        <item x="364"/>
        <item x="331"/>
        <item x="10"/>
        <item x="794"/>
        <item x="193"/>
        <item x="9"/>
        <item x="538"/>
        <item x="121"/>
        <item x="660"/>
        <item x="945"/>
        <item x="910"/>
        <item x="902"/>
        <item x="332"/>
        <item x="233"/>
        <item x="895"/>
        <item x="734"/>
        <item x="489"/>
        <item x="51"/>
        <item x="437"/>
        <item x="469"/>
        <item x="350"/>
        <item x="229"/>
        <item x="25"/>
        <item x="513"/>
        <item x="343"/>
        <item x="174"/>
        <item x="916"/>
        <item x="38"/>
        <item x="525"/>
        <item x="705"/>
        <item x="980"/>
        <item x="696"/>
        <item x="787"/>
        <item x="942"/>
        <item x="865"/>
        <item x="698"/>
        <item x="646"/>
        <item x="607"/>
        <item x="380"/>
        <item x="536"/>
        <item x="882"/>
        <item x="18"/>
        <item x="316"/>
        <item x="397"/>
        <item x="853"/>
        <item x="278"/>
        <item x="12"/>
        <item x="920"/>
        <item x="716"/>
        <item x="95"/>
        <item x="283"/>
        <item x="390"/>
        <item x="884"/>
        <item x="699"/>
        <item x="728"/>
        <item x="463"/>
        <item x="659"/>
        <item x="198"/>
        <item x="799"/>
        <item x="777"/>
        <item x="269"/>
        <item x="405"/>
        <item x="761"/>
        <item x="872"/>
        <item x="751"/>
        <item x="563"/>
        <item x="62"/>
        <item x="176"/>
        <item x="769"/>
        <item x="378"/>
        <item x="183"/>
        <item x="817"/>
        <item x="549"/>
        <item x="750"/>
        <item x="415"/>
        <item x="826"/>
        <item x="0"/>
        <item x="312"/>
        <item x="684"/>
        <item x="204"/>
        <item x="286"/>
        <item x="689"/>
        <item x="106"/>
        <item x="303"/>
        <item x="877"/>
        <item x="151"/>
        <item x="823"/>
        <item x="816"/>
        <item x="938"/>
        <item x="63"/>
        <item x="362"/>
        <item x="273"/>
        <item x="353"/>
        <item x="35"/>
        <item x="626"/>
        <item x="776"/>
        <item x="244"/>
        <item x="523"/>
        <item x="53"/>
        <item x="474"/>
        <item x="627"/>
        <item x="546"/>
        <item x="207"/>
        <item x="340"/>
        <item x="988"/>
        <item x="600"/>
        <item x="835"/>
        <item x="50"/>
        <item x="99"/>
        <item x="497"/>
        <item x="732"/>
        <item x="701"/>
        <item x="957"/>
        <item x="251"/>
        <item x="484"/>
        <item x="844"/>
        <item x="418"/>
        <item x="34"/>
        <item x="428"/>
        <item x="680"/>
        <item x="352"/>
        <item x="131"/>
        <item x="72"/>
        <item x="570"/>
        <item x="846"/>
        <item x="870"/>
        <item x="737"/>
        <item x="333"/>
        <item x="588"/>
        <item x="649"/>
        <item x="290"/>
        <item x="886"/>
        <item x="585"/>
        <item x="348"/>
        <item x="535"/>
        <item x="195"/>
        <item x="959"/>
        <item x="573"/>
        <item x="33"/>
        <item x="427"/>
        <item x="208"/>
        <item x="936"/>
        <item x="520"/>
        <item x="866"/>
        <item x="294"/>
        <item x="685"/>
        <item x="129"/>
        <item x="107"/>
        <item x="21"/>
        <item x="190"/>
        <item x="289"/>
        <item x="361"/>
        <item x="759"/>
        <item x="818"/>
        <item x="530"/>
        <item x="373"/>
        <item x="424"/>
        <item x="495"/>
        <item x="731"/>
        <item x="766"/>
        <item x="867"/>
        <item x="935"/>
        <item x="974"/>
        <item x="184"/>
        <item x="122"/>
        <item x="431"/>
        <item x="325"/>
        <item x="503"/>
        <item x="149"/>
        <item x="69"/>
        <item x="46"/>
        <item x="465"/>
        <item x="702"/>
        <item x="246"/>
        <item x="508"/>
        <item x="453"/>
        <item x="277"/>
        <item x="155"/>
        <item x="84"/>
        <item x="13"/>
        <item x="949"/>
        <item x="695"/>
        <item x="124"/>
        <item x="840"/>
        <item x="89"/>
        <item x="641"/>
        <item x="908"/>
        <item x="543"/>
        <item x="623"/>
        <item x="669"/>
        <item x="459"/>
        <item x="126"/>
        <item x="227"/>
        <item x="632"/>
        <item x="979"/>
        <item x="90"/>
        <item x="15"/>
        <item x="893"/>
        <item x="958"/>
        <item x="266"/>
        <item x="602"/>
        <item x="773"/>
        <item x="445"/>
        <item x="212"/>
        <item x="615"/>
        <item x="181"/>
        <item x="141"/>
        <item x="545"/>
        <item x="637"/>
        <item x="654"/>
        <item x="443"/>
        <item x="857"/>
        <item x="848"/>
        <item x="808"/>
        <item x="318"/>
        <item x="946"/>
        <item x="464"/>
        <item x="814"/>
        <item x="650"/>
        <item x="921"/>
        <item x="301"/>
        <item x="829"/>
        <item x="359"/>
        <item x="537"/>
        <item x="387"/>
        <item x="719"/>
        <item x="93"/>
        <item x="309"/>
        <item x="887"/>
        <item x="779"/>
        <item x="264"/>
        <item x="781"/>
        <item x="521"/>
        <item x="579"/>
        <item x="335"/>
        <item x="127"/>
        <item x="643"/>
        <item x="986"/>
        <item x="293"/>
        <item x="329"/>
        <item x="263"/>
        <item x="855"/>
        <item x="621"/>
        <item x="77"/>
        <item x="736"/>
        <item x="169"/>
        <item x="633"/>
        <item x="656"/>
        <item x="830"/>
        <item x="396"/>
        <item x="953"/>
        <item x="611"/>
        <item x="400"/>
        <item x="640"/>
        <item x="248"/>
        <item x="713"/>
        <item x="365"/>
        <item x="807"/>
        <item x="7"/>
        <item x="982"/>
        <item x="595"/>
        <item x="697"/>
        <item x="146"/>
        <item x="710"/>
        <item x="584"/>
        <item x="499"/>
        <item x="410"/>
        <item x="674"/>
        <item x="140"/>
        <item x="739"/>
        <item x="673"/>
        <item x="297"/>
        <item x="828"/>
        <item x="706"/>
        <item x="59"/>
        <item x="804"/>
        <item x="619"/>
        <item x="398"/>
        <item x="806"/>
        <item x="351"/>
        <item x="314"/>
        <item x="911"/>
        <item x="87"/>
        <item x="665"/>
        <item x="802"/>
        <item x="599"/>
        <item x="742"/>
        <item x="727"/>
        <item x="391"/>
        <item x="258"/>
        <item x="873"/>
        <item x="245"/>
        <item x="426"/>
        <item x="143"/>
        <item x="819"/>
        <item x="336"/>
        <item x="228"/>
        <item x="384"/>
        <item x="566"/>
        <item x="165"/>
        <item x="522"/>
        <item x="620"/>
        <item x="372"/>
        <item x="972"/>
        <item x="714"/>
        <item x="118"/>
        <item x="404"/>
        <item x="462"/>
        <item x="634"/>
        <item x="448"/>
        <item x="429"/>
        <item x="502"/>
        <item x="321"/>
        <item x="681"/>
        <item x="401"/>
        <item x="482"/>
        <item x="356"/>
        <item x="252"/>
        <item x="393"/>
        <item x="250"/>
        <item x="70"/>
        <item x="411"/>
        <item x="755"/>
        <item x="154"/>
        <item x="575"/>
        <item x="657"/>
        <item x="778"/>
        <item x="746"/>
        <item x="852"/>
        <item x="166"/>
        <item x="815"/>
        <item x="832"/>
        <item x="933"/>
        <item x="105"/>
        <item x="23"/>
        <item x="47"/>
        <item x="928"/>
        <item x="81"/>
        <item x="304"/>
        <item x="185"/>
        <item x="472"/>
        <item x="257"/>
        <item x="104"/>
        <item x="148"/>
        <item x="73"/>
        <item x="491"/>
        <item x="202"/>
        <item x="476"/>
        <item x="28"/>
        <item x="488"/>
        <item x="841"/>
        <item x="57"/>
        <item x="559"/>
        <item x="951"/>
        <item x="179"/>
        <item x="479"/>
        <item x="113"/>
        <item x="516"/>
        <item x="142"/>
        <item x="793"/>
        <item x="729"/>
        <item x="145"/>
        <item x="528"/>
        <item x="612"/>
        <item x="775"/>
        <item x="1"/>
        <item x="554"/>
        <item x="836"/>
        <item x="86"/>
        <item x="111"/>
        <item x="752"/>
        <item x="30"/>
        <item x="44"/>
        <item x="296"/>
        <item x="235"/>
        <item x="433"/>
        <item x="569"/>
        <item x="322"/>
        <item x="186"/>
        <item x="205"/>
        <item x="48"/>
        <item x="238"/>
        <item x="629"/>
        <item x="338"/>
        <item x="948"/>
        <item x="670"/>
        <item x="753"/>
        <item x="119"/>
        <item x="863"/>
        <item x="722"/>
        <item x="345"/>
        <item x="590"/>
        <item x="821"/>
        <item x="748"/>
        <item x="138"/>
        <item x="774"/>
        <item x="368"/>
        <item x="539"/>
        <item x="907"/>
        <item x="647"/>
        <item x="477"/>
        <item x="724"/>
        <item x="52"/>
        <item x="676"/>
        <item x="700"/>
        <item x="871"/>
        <item x="693"/>
        <item x="161"/>
        <item x="509"/>
        <item x="610"/>
        <item x="762"/>
        <item x="76"/>
        <item x="45"/>
        <item x="211"/>
        <item x="133"/>
        <item x="223"/>
        <item x="500"/>
        <item x="638"/>
        <item x="512"/>
        <item x="919"/>
        <item x="22"/>
        <item x="369"/>
        <item x="661"/>
        <item x="65"/>
        <item x="490"/>
        <item x="493"/>
        <item x="792"/>
        <item x="926"/>
        <item x="667"/>
        <item x="37"/>
        <item x="170"/>
        <item x="253"/>
        <item x="451"/>
        <item x="965"/>
        <item x="379"/>
        <item x="915"/>
        <item x="597"/>
        <item x="82"/>
        <item x="880"/>
        <item x="191"/>
        <item x="744"/>
        <item x="624"/>
        <item x="19"/>
        <item x="557"/>
        <item x="461"/>
        <item x="311"/>
        <item x="839"/>
        <item x="91"/>
        <item x="885"/>
        <item x="505"/>
        <item x="101"/>
        <item x="196"/>
        <item x="635"/>
        <item x="989"/>
        <item x="218"/>
        <item x="346"/>
        <item x="421"/>
        <item x="703"/>
        <item x="925"/>
        <item x="922"/>
        <item x="272"/>
        <item x="932"/>
        <item x="690"/>
        <item x="498"/>
        <item x="890"/>
        <item x="136"/>
        <item x="937"/>
        <item x="501"/>
        <item x="386"/>
        <item x="983"/>
        <item x="788"/>
        <item x="135"/>
        <item x="360"/>
        <item x="470"/>
        <item x="718"/>
        <item x="494"/>
        <item x="679"/>
        <item x="300"/>
        <item x="591"/>
        <item x="279"/>
        <item x="371"/>
        <item x="64"/>
        <item x="432"/>
        <item x="471"/>
        <item x="571"/>
        <item x="683"/>
        <item x="801"/>
        <item x="337"/>
        <item x="990"/>
        <item x="606"/>
        <item x="811"/>
        <item x="282"/>
        <item x="160"/>
        <item x="123"/>
        <item x="29"/>
        <item x="735"/>
        <item x="541"/>
        <item x="85"/>
        <item x="139"/>
        <item x="675"/>
        <item x="171"/>
        <item x="639"/>
        <item x="831"/>
        <item t="default"/>
      </items>
    </pivotField>
    <pivotField compact="0" outline="0" subtotalTop="0" showAll="0"/>
    <pivotField compact="0" outline="0" subtotalTop="0" showAll="0" defaultSubtotal="0">
      <items count="7">
        <item x="3"/>
        <item x="0"/>
        <item x="4"/>
        <item x="6"/>
        <item x="2"/>
        <item x="5"/>
        <item x="1"/>
      </items>
    </pivotField>
    <pivotField compact="0" outline="0" subtotalTop="0" showAll="0">
      <items count="6">
        <item x="1"/>
        <item x="0"/>
        <item x="4"/>
        <item x="2"/>
        <item x="3"/>
        <item t="default"/>
      </items>
    </pivotField>
    <pivotField axis="axisRow" compact="0" outline="0" subtotalTop="0" showAll="0">
      <items count="3">
        <item x="1"/>
        <item x="0"/>
        <item t="default"/>
      </items>
    </pivotField>
    <pivotField compact="0" outline="0" subtotalTop="0" showAll="0"/>
    <pivotField compact="0" outline="0" subtotalTop="0" showAll="0">
      <items count="42">
        <item x="40"/>
        <item x="22"/>
        <item x="27"/>
        <item x="34"/>
        <item x="13"/>
        <item x="37"/>
        <item x="15"/>
        <item x="23"/>
        <item x="26"/>
        <item x="2"/>
        <item x="25"/>
        <item x="11"/>
        <item x="33"/>
        <item x="6"/>
        <item x="3"/>
        <item x="35"/>
        <item x="20"/>
        <item x="4"/>
        <item x="14"/>
        <item x="38"/>
        <item x="10"/>
        <item x="30"/>
        <item x="0"/>
        <item x="16"/>
        <item x="8"/>
        <item x="19"/>
        <item x="31"/>
        <item x="7"/>
        <item x="32"/>
        <item x="24"/>
        <item x="17"/>
        <item x="36"/>
        <item x="39"/>
        <item x="1"/>
        <item x="21"/>
        <item x="29"/>
        <item x="12"/>
        <item x="5"/>
        <item x="9"/>
        <item x="18"/>
        <item x="28"/>
        <item t="default"/>
      </items>
    </pivotField>
    <pivotField compact="0" numFmtId="14" outline="0" subtotalTop="0" showAll="0"/>
    <pivotField dataField="1" compact="0" numFmtId="164" outline="0" subtotalTop="0" showAll="0"/>
    <pivotField compact="0" numFmtId="165" outline="0" subtotalTop="0" showAll="0"/>
    <pivotField compact="0" outline="0" subtotalTop="0" showAll="0"/>
    <pivotField compact="0" outline="0" subtotalTop="0" showAll="0"/>
  </pivotFields>
  <rowFields count="1">
    <field x="5"/>
  </rowFields>
  <rowItems count="3">
    <i>
      <x/>
    </i>
    <i>
      <x v="1"/>
    </i>
    <i t="grand">
      <x/>
    </i>
  </rowItems>
  <colItems count="1">
    <i/>
  </colItems>
  <dataFields count="1">
    <dataField name="Sum of Annual Salary" fld="9"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1"/>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6CA0F7-504B-406B-BC29-6C956AFF3A2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B11" firstHeaderRow="1" firstDataRow="1" firstDataCol="1"/>
  <pivotFields count="13">
    <pivotField compact="0" outline="0" subtotalTop="0" showAll="0"/>
    <pivotField compact="0" outline="0" subtotalTop="0" showAll="0">
      <items count="992">
        <item x="587"/>
        <item x="120"/>
        <item x="813"/>
        <item x="354"/>
        <item x="116"/>
        <item x="485"/>
        <item x="711"/>
        <item x="834"/>
        <item x="241"/>
        <item x="827"/>
        <item x="561"/>
        <item x="164"/>
        <item x="837"/>
        <item x="284"/>
        <item x="280"/>
        <item x="904"/>
        <item x="213"/>
        <item x="889"/>
        <item x="686"/>
        <item x="605"/>
        <item x="658"/>
        <item x="582"/>
        <item x="553"/>
        <item x="580"/>
        <item x="833"/>
        <item x="130"/>
        <item x="691"/>
        <item x="973"/>
        <item x="547"/>
        <item x="385"/>
        <item x="366"/>
        <item x="71"/>
        <item x="417"/>
        <item x="845"/>
        <item x="532"/>
        <item x="36"/>
        <item x="630"/>
        <item x="275"/>
        <item x="651"/>
        <item x="412"/>
        <item x="568"/>
        <item x="939"/>
        <item x="519"/>
        <item x="851"/>
        <item x="542"/>
        <item x="83"/>
        <item x="625"/>
        <item x="177"/>
        <item x="555"/>
        <item x="261"/>
        <item x="805"/>
        <item x="533"/>
        <item x="510"/>
        <item x="616"/>
        <item x="214"/>
        <item x="964"/>
        <item x="363"/>
        <item x="896"/>
        <item x="820"/>
        <item x="969"/>
        <item x="797"/>
        <item x="515"/>
        <item x="182"/>
        <item x="662"/>
        <item x="862"/>
        <item x="102"/>
        <item x="419"/>
        <item x="230"/>
        <item x="636"/>
        <item x="881"/>
        <item x="796"/>
        <item x="389"/>
        <item x="375"/>
        <item x="192"/>
        <item x="406"/>
        <item x="858"/>
        <item x="413"/>
        <item x="725"/>
        <item x="327"/>
        <item x="447"/>
        <item x="178"/>
        <item x="457"/>
        <item x="717"/>
        <item x="243"/>
        <item x="756"/>
        <item x="215"/>
        <item x="931"/>
        <item x="42"/>
        <item x="961"/>
        <item x="172"/>
        <item x="544"/>
        <item x="440"/>
        <item x="791"/>
        <item x="767"/>
        <item x="486"/>
        <item x="302"/>
        <item x="267"/>
        <item x="956"/>
        <item x="97"/>
        <item x="355"/>
        <item x="108"/>
        <item x="219"/>
        <item x="856"/>
        <item x="812"/>
        <item x="572"/>
        <item x="222"/>
        <item x="552"/>
        <item x="276"/>
        <item x="31"/>
        <item x="74"/>
        <item x="32"/>
        <item x="682"/>
        <item x="550"/>
        <item x="117"/>
        <item x="259"/>
        <item x="496"/>
        <item x="92"/>
        <item x="54"/>
        <item x="16"/>
        <item x="11"/>
        <item x="613"/>
        <item x="370"/>
        <item x="642"/>
        <item x="577"/>
        <item x="162"/>
        <item x="822"/>
        <item x="950"/>
        <item x="26"/>
        <item x="514"/>
        <item x="147"/>
        <item x="943"/>
        <item x="564"/>
        <item x="668"/>
        <item x="2"/>
        <item x="567"/>
        <item x="593"/>
        <item x="416"/>
        <item x="407"/>
        <item x="450"/>
        <item x="971"/>
        <item x="197"/>
        <item x="876"/>
        <item x="861"/>
        <item x="480"/>
        <item x="709"/>
        <item x="977"/>
        <item x="109"/>
        <item x="849"/>
        <item x="478"/>
        <item x="481"/>
        <item x="548"/>
        <item x="562"/>
        <item x="914"/>
        <item x="260"/>
        <item x="672"/>
        <item x="422"/>
        <item x="315"/>
        <item x="760"/>
        <item x="239"/>
        <item x="526"/>
        <item x="374"/>
        <item x="688"/>
        <item x="168"/>
        <item x="200"/>
        <item x="864"/>
        <item x="24"/>
        <item x="402"/>
        <item x="981"/>
        <item x="423"/>
        <item x="786"/>
        <item x="298"/>
        <item x="504"/>
        <item x="347"/>
        <item x="764"/>
        <item x="307"/>
        <item x="39"/>
        <item x="754"/>
        <item x="341"/>
        <item x="60"/>
        <item x="232"/>
        <item x="88"/>
        <item x="115"/>
        <item x="810"/>
        <item x="358"/>
        <item x="256"/>
        <item x="274"/>
        <item x="150"/>
        <item x="586"/>
        <item x="678"/>
        <item x="653"/>
        <item x="438"/>
        <item x="869"/>
        <item x="664"/>
        <item x="968"/>
        <item x="330"/>
        <item x="906"/>
        <item x="617"/>
        <item x="173"/>
        <item x="452"/>
        <item x="687"/>
        <item x="285"/>
        <item x="210"/>
        <item x="326"/>
        <item x="357"/>
        <item x="838"/>
        <item x="456"/>
        <item x="652"/>
        <item x="859"/>
        <item x="114"/>
        <item x="262"/>
        <item x="874"/>
        <item x="199"/>
        <item x="970"/>
        <item x="180"/>
        <item x="898"/>
        <item x="825"/>
        <item x="875"/>
        <item x="715"/>
        <item x="242"/>
        <item x="96"/>
        <item x="917"/>
        <item x="944"/>
        <item x="927"/>
        <item x="394"/>
        <item x="842"/>
        <item x="583"/>
        <item x="843"/>
        <item x="175"/>
        <item x="603"/>
        <item x="558"/>
        <item x="628"/>
        <item x="408"/>
        <item x="780"/>
        <item x="929"/>
        <item x="594"/>
        <item x="511"/>
        <item x="720"/>
        <item x="376"/>
        <item x="189"/>
        <item x="67"/>
        <item x="458"/>
        <item x="976"/>
        <item x="367"/>
        <item x="962"/>
        <item x="454"/>
        <item x="666"/>
        <item x="888"/>
        <item x="824"/>
        <item x="909"/>
        <item x="98"/>
        <item x="609"/>
        <item x="313"/>
        <item x="894"/>
        <item x="475"/>
        <item x="798"/>
        <item x="918"/>
        <item x="770"/>
        <item x="288"/>
        <item x="299"/>
        <item x="947"/>
        <item x="268"/>
        <item x="383"/>
        <item x="20"/>
        <item x="517"/>
        <item x="78"/>
        <item x="157"/>
        <item x="128"/>
        <item x="167"/>
        <item x="934"/>
        <item x="320"/>
        <item x="306"/>
        <item x="281"/>
        <item x="153"/>
        <item x="68"/>
        <item x="534"/>
        <item x="112"/>
        <item x="328"/>
        <item x="596"/>
        <item x="291"/>
        <item x="987"/>
        <item x="551"/>
        <item x="55"/>
        <item x="854"/>
        <item x="771"/>
        <item x="527"/>
        <item x="879"/>
        <item x="565"/>
        <item x="694"/>
        <item x="137"/>
        <item x="460"/>
        <item x="344"/>
        <item x="43"/>
        <item x="507"/>
        <item x="782"/>
        <item x="40"/>
        <item x="444"/>
        <item x="712"/>
        <item x="467"/>
        <item x="201"/>
        <item x="506"/>
        <item x="891"/>
        <item x="747"/>
        <item x="381"/>
        <item x="455"/>
        <item x="79"/>
        <item x="954"/>
        <item x="254"/>
        <item x="723"/>
        <item x="899"/>
        <item x="592"/>
        <item x="809"/>
        <item x="892"/>
        <item x="310"/>
        <item x="483"/>
        <item x="473"/>
        <item x="240"/>
        <item x="125"/>
        <item x="446"/>
        <item x="618"/>
        <item x="342"/>
        <item x="768"/>
        <item x="601"/>
        <item x="941"/>
        <item x="903"/>
        <item x="66"/>
        <item x="492"/>
        <item x="966"/>
        <item x="75"/>
        <item x="225"/>
        <item x="449"/>
        <item x="159"/>
        <item x="745"/>
        <item x="671"/>
        <item x="206"/>
        <item x="319"/>
        <item x="924"/>
        <item x="923"/>
        <item x="692"/>
        <item x="738"/>
        <item x="883"/>
        <item x="194"/>
        <item x="763"/>
        <item x="308"/>
        <item x="783"/>
        <item x="388"/>
        <item x="103"/>
        <item x="531"/>
        <item x="614"/>
        <item x="209"/>
        <item x="295"/>
        <item x="648"/>
        <item x="598"/>
        <item x="518"/>
        <item x="188"/>
        <item x="5"/>
        <item x="323"/>
        <item x="220"/>
        <item x="749"/>
        <item x="56"/>
        <item x="540"/>
        <item x="743"/>
        <item x="265"/>
        <item x="158"/>
        <item x="967"/>
        <item x="963"/>
        <item x="645"/>
        <item x="900"/>
        <item x="249"/>
        <item x="403"/>
        <item x="529"/>
        <item x="441"/>
        <item x="8"/>
        <item x="955"/>
        <item x="41"/>
        <item x="94"/>
        <item x="292"/>
        <item x="420"/>
        <item x="221"/>
        <item x="524"/>
        <item x="334"/>
        <item x="187"/>
        <item x="704"/>
        <item x="850"/>
        <item x="231"/>
        <item x="772"/>
        <item x="757"/>
        <item x="740"/>
        <item x="436"/>
        <item x="878"/>
        <item x="631"/>
        <item x="287"/>
        <item x="487"/>
        <item x="960"/>
        <item x="110"/>
        <item x="741"/>
        <item x="203"/>
        <item x="395"/>
        <item x="435"/>
        <item x="708"/>
        <item x="790"/>
        <item x="439"/>
        <item x="789"/>
        <item x="3"/>
        <item x="4"/>
        <item x="576"/>
        <item x="655"/>
        <item x="216"/>
        <item x="784"/>
        <item x="975"/>
        <item x="305"/>
        <item x="803"/>
        <item x="247"/>
        <item x="897"/>
        <item x="434"/>
        <item x="425"/>
        <item x="578"/>
        <item x="604"/>
        <item x="574"/>
        <item x="237"/>
        <item x="377"/>
        <item x="622"/>
        <item x="560"/>
        <item x="156"/>
        <item x="952"/>
        <item x="795"/>
        <item x="271"/>
        <item x="152"/>
        <item x="80"/>
        <item x="901"/>
        <item x="785"/>
        <item x="468"/>
        <item x="985"/>
        <item x="226"/>
        <item x="339"/>
        <item x="765"/>
        <item x="217"/>
        <item x="409"/>
        <item x="847"/>
        <item x="270"/>
        <item x="442"/>
        <item x="466"/>
        <item x="589"/>
        <item x="61"/>
        <item x="912"/>
        <item x="868"/>
        <item x="608"/>
        <item x="730"/>
        <item x="984"/>
        <item x="905"/>
        <item x="399"/>
        <item x="49"/>
        <item x="430"/>
        <item x="163"/>
        <item x="721"/>
        <item x="758"/>
        <item x="800"/>
        <item x="940"/>
        <item x="17"/>
        <item x="414"/>
        <item x="349"/>
        <item x="930"/>
        <item x="382"/>
        <item x="324"/>
        <item x="236"/>
        <item x="27"/>
        <item x="913"/>
        <item x="733"/>
        <item x="860"/>
        <item x="726"/>
        <item x="707"/>
        <item x="644"/>
        <item x="978"/>
        <item x="581"/>
        <item x="234"/>
        <item x="132"/>
        <item x="144"/>
        <item x="134"/>
        <item x="556"/>
        <item x="317"/>
        <item x="255"/>
        <item x="392"/>
        <item x="224"/>
        <item x="677"/>
        <item x="58"/>
        <item x="663"/>
        <item x="14"/>
        <item x="6"/>
        <item x="100"/>
        <item x="364"/>
        <item x="331"/>
        <item x="10"/>
        <item x="794"/>
        <item x="193"/>
        <item x="9"/>
        <item x="538"/>
        <item x="121"/>
        <item x="660"/>
        <item x="945"/>
        <item x="910"/>
        <item x="902"/>
        <item x="332"/>
        <item x="233"/>
        <item x="895"/>
        <item x="734"/>
        <item x="489"/>
        <item x="51"/>
        <item x="437"/>
        <item x="469"/>
        <item x="350"/>
        <item x="229"/>
        <item x="25"/>
        <item x="513"/>
        <item x="343"/>
        <item x="174"/>
        <item x="916"/>
        <item x="38"/>
        <item x="525"/>
        <item x="705"/>
        <item x="980"/>
        <item x="696"/>
        <item x="787"/>
        <item x="942"/>
        <item x="865"/>
        <item x="698"/>
        <item x="646"/>
        <item x="607"/>
        <item x="380"/>
        <item x="536"/>
        <item x="882"/>
        <item x="18"/>
        <item x="316"/>
        <item x="397"/>
        <item x="853"/>
        <item x="278"/>
        <item x="12"/>
        <item x="920"/>
        <item x="716"/>
        <item x="95"/>
        <item x="283"/>
        <item x="390"/>
        <item x="884"/>
        <item x="699"/>
        <item x="728"/>
        <item x="463"/>
        <item x="659"/>
        <item x="198"/>
        <item x="799"/>
        <item x="777"/>
        <item x="269"/>
        <item x="405"/>
        <item x="761"/>
        <item x="872"/>
        <item x="751"/>
        <item x="563"/>
        <item x="62"/>
        <item x="176"/>
        <item x="769"/>
        <item x="378"/>
        <item x="183"/>
        <item x="817"/>
        <item x="549"/>
        <item x="750"/>
        <item x="415"/>
        <item x="826"/>
        <item x="0"/>
        <item x="312"/>
        <item x="684"/>
        <item x="204"/>
        <item x="286"/>
        <item x="689"/>
        <item x="106"/>
        <item x="303"/>
        <item x="877"/>
        <item x="151"/>
        <item x="823"/>
        <item x="816"/>
        <item x="938"/>
        <item x="63"/>
        <item x="362"/>
        <item x="273"/>
        <item x="353"/>
        <item x="35"/>
        <item x="626"/>
        <item x="776"/>
        <item x="244"/>
        <item x="523"/>
        <item x="53"/>
        <item x="474"/>
        <item x="627"/>
        <item x="546"/>
        <item x="207"/>
        <item x="340"/>
        <item x="988"/>
        <item x="600"/>
        <item x="835"/>
        <item x="50"/>
        <item x="99"/>
        <item x="497"/>
        <item x="732"/>
        <item x="701"/>
        <item x="957"/>
        <item x="251"/>
        <item x="484"/>
        <item x="844"/>
        <item x="418"/>
        <item x="34"/>
        <item x="428"/>
        <item x="680"/>
        <item x="352"/>
        <item x="131"/>
        <item x="72"/>
        <item x="570"/>
        <item x="846"/>
        <item x="870"/>
        <item x="737"/>
        <item x="333"/>
        <item x="588"/>
        <item x="649"/>
        <item x="290"/>
        <item x="886"/>
        <item x="585"/>
        <item x="348"/>
        <item x="535"/>
        <item x="195"/>
        <item x="959"/>
        <item x="573"/>
        <item x="33"/>
        <item x="427"/>
        <item x="208"/>
        <item x="936"/>
        <item x="520"/>
        <item x="866"/>
        <item x="294"/>
        <item x="685"/>
        <item x="129"/>
        <item x="107"/>
        <item x="21"/>
        <item x="190"/>
        <item x="289"/>
        <item x="361"/>
        <item x="759"/>
        <item x="818"/>
        <item x="530"/>
        <item x="373"/>
        <item x="424"/>
        <item x="495"/>
        <item x="731"/>
        <item x="766"/>
        <item x="867"/>
        <item x="935"/>
        <item x="974"/>
        <item x="184"/>
        <item x="122"/>
        <item x="431"/>
        <item x="325"/>
        <item x="503"/>
        <item x="149"/>
        <item x="69"/>
        <item x="46"/>
        <item x="465"/>
        <item x="702"/>
        <item x="246"/>
        <item x="508"/>
        <item x="453"/>
        <item x="277"/>
        <item x="155"/>
        <item x="84"/>
        <item x="13"/>
        <item x="949"/>
        <item x="695"/>
        <item x="124"/>
        <item x="840"/>
        <item x="89"/>
        <item x="641"/>
        <item x="908"/>
        <item x="543"/>
        <item x="623"/>
        <item x="669"/>
        <item x="459"/>
        <item x="126"/>
        <item x="227"/>
        <item x="632"/>
        <item x="979"/>
        <item x="90"/>
        <item x="15"/>
        <item x="893"/>
        <item x="958"/>
        <item x="266"/>
        <item x="602"/>
        <item x="773"/>
        <item x="445"/>
        <item x="212"/>
        <item x="615"/>
        <item x="181"/>
        <item x="141"/>
        <item x="545"/>
        <item x="637"/>
        <item x="654"/>
        <item x="443"/>
        <item x="857"/>
        <item x="848"/>
        <item x="808"/>
        <item x="318"/>
        <item x="946"/>
        <item x="464"/>
        <item x="814"/>
        <item x="650"/>
        <item x="921"/>
        <item x="301"/>
        <item x="829"/>
        <item x="359"/>
        <item x="537"/>
        <item x="387"/>
        <item x="719"/>
        <item x="93"/>
        <item x="309"/>
        <item x="887"/>
        <item x="779"/>
        <item x="264"/>
        <item x="781"/>
        <item x="521"/>
        <item x="579"/>
        <item x="335"/>
        <item x="127"/>
        <item x="643"/>
        <item x="986"/>
        <item x="293"/>
        <item x="329"/>
        <item x="263"/>
        <item x="855"/>
        <item x="621"/>
        <item x="77"/>
        <item x="736"/>
        <item x="169"/>
        <item x="633"/>
        <item x="656"/>
        <item x="830"/>
        <item x="396"/>
        <item x="953"/>
        <item x="611"/>
        <item x="400"/>
        <item x="640"/>
        <item x="248"/>
        <item x="713"/>
        <item x="365"/>
        <item x="807"/>
        <item x="7"/>
        <item x="982"/>
        <item x="595"/>
        <item x="697"/>
        <item x="146"/>
        <item x="710"/>
        <item x="584"/>
        <item x="499"/>
        <item x="410"/>
        <item x="674"/>
        <item x="140"/>
        <item x="739"/>
        <item x="673"/>
        <item x="297"/>
        <item x="828"/>
        <item x="706"/>
        <item x="59"/>
        <item x="804"/>
        <item x="619"/>
        <item x="398"/>
        <item x="806"/>
        <item x="351"/>
        <item x="314"/>
        <item x="911"/>
        <item x="87"/>
        <item x="665"/>
        <item x="802"/>
        <item x="599"/>
        <item x="742"/>
        <item x="727"/>
        <item x="391"/>
        <item x="258"/>
        <item x="873"/>
        <item x="245"/>
        <item x="426"/>
        <item x="143"/>
        <item x="819"/>
        <item x="336"/>
        <item x="228"/>
        <item x="384"/>
        <item x="566"/>
        <item x="165"/>
        <item x="522"/>
        <item x="620"/>
        <item x="372"/>
        <item x="972"/>
        <item x="714"/>
        <item x="118"/>
        <item x="404"/>
        <item x="462"/>
        <item x="634"/>
        <item x="448"/>
        <item x="429"/>
        <item x="502"/>
        <item x="321"/>
        <item x="681"/>
        <item x="401"/>
        <item x="482"/>
        <item x="356"/>
        <item x="252"/>
        <item x="393"/>
        <item x="250"/>
        <item x="70"/>
        <item x="411"/>
        <item x="755"/>
        <item x="154"/>
        <item x="575"/>
        <item x="657"/>
        <item x="778"/>
        <item x="746"/>
        <item x="852"/>
        <item x="166"/>
        <item x="815"/>
        <item x="832"/>
        <item x="933"/>
        <item x="105"/>
        <item x="23"/>
        <item x="47"/>
        <item x="928"/>
        <item x="81"/>
        <item x="304"/>
        <item x="185"/>
        <item x="472"/>
        <item x="257"/>
        <item x="104"/>
        <item x="148"/>
        <item x="73"/>
        <item x="491"/>
        <item x="202"/>
        <item x="476"/>
        <item x="28"/>
        <item x="488"/>
        <item x="841"/>
        <item x="57"/>
        <item x="559"/>
        <item x="951"/>
        <item x="179"/>
        <item x="479"/>
        <item x="113"/>
        <item x="516"/>
        <item x="142"/>
        <item x="793"/>
        <item x="729"/>
        <item x="145"/>
        <item x="528"/>
        <item x="612"/>
        <item x="775"/>
        <item x="1"/>
        <item x="554"/>
        <item x="836"/>
        <item x="86"/>
        <item x="111"/>
        <item x="752"/>
        <item x="30"/>
        <item x="44"/>
        <item x="296"/>
        <item x="235"/>
        <item x="433"/>
        <item x="569"/>
        <item x="322"/>
        <item x="186"/>
        <item x="205"/>
        <item x="48"/>
        <item x="238"/>
        <item x="629"/>
        <item x="338"/>
        <item x="948"/>
        <item x="670"/>
        <item x="753"/>
        <item x="119"/>
        <item x="863"/>
        <item x="722"/>
        <item x="345"/>
        <item x="590"/>
        <item x="821"/>
        <item x="748"/>
        <item x="138"/>
        <item x="774"/>
        <item x="368"/>
        <item x="539"/>
        <item x="907"/>
        <item x="647"/>
        <item x="477"/>
        <item x="724"/>
        <item x="52"/>
        <item x="676"/>
        <item x="700"/>
        <item x="871"/>
        <item x="693"/>
        <item x="161"/>
        <item x="509"/>
        <item x="610"/>
        <item x="762"/>
        <item x="76"/>
        <item x="45"/>
        <item x="211"/>
        <item x="133"/>
        <item x="223"/>
        <item x="500"/>
        <item x="638"/>
        <item x="512"/>
        <item x="919"/>
        <item x="22"/>
        <item x="369"/>
        <item x="661"/>
        <item x="65"/>
        <item x="490"/>
        <item x="493"/>
        <item x="792"/>
        <item x="926"/>
        <item x="667"/>
        <item x="37"/>
        <item x="170"/>
        <item x="253"/>
        <item x="451"/>
        <item x="965"/>
        <item x="379"/>
        <item x="915"/>
        <item x="597"/>
        <item x="82"/>
        <item x="880"/>
        <item x="191"/>
        <item x="744"/>
        <item x="624"/>
        <item x="19"/>
        <item x="557"/>
        <item x="461"/>
        <item x="311"/>
        <item x="839"/>
        <item x="91"/>
        <item x="885"/>
        <item x="505"/>
        <item x="101"/>
        <item x="196"/>
        <item x="635"/>
        <item x="989"/>
        <item x="218"/>
        <item x="346"/>
        <item x="421"/>
        <item x="703"/>
        <item x="925"/>
        <item x="922"/>
        <item x="272"/>
        <item x="932"/>
        <item x="690"/>
        <item x="498"/>
        <item x="890"/>
        <item x="136"/>
        <item x="937"/>
        <item x="501"/>
        <item x="386"/>
        <item x="983"/>
        <item x="788"/>
        <item x="135"/>
        <item x="360"/>
        <item x="470"/>
        <item x="718"/>
        <item x="494"/>
        <item x="679"/>
        <item x="300"/>
        <item x="591"/>
        <item x="279"/>
        <item x="371"/>
        <item x="64"/>
        <item x="432"/>
        <item x="471"/>
        <item x="571"/>
        <item x="683"/>
        <item x="801"/>
        <item x="337"/>
        <item x="990"/>
        <item x="606"/>
        <item x="811"/>
        <item x="282"/>
        <item x="160"/>
        <item x="123"/>
        <item x="29"/>
        <item x="735"/>
        <item x="541"/>
        <item x="85"/>
        <item x="139"/>
        <item x="675"/>
        <item x="171"/>
        <item x="639"/>
        <item x="831"/>
        <item t="default"/>
      </items>
    </pivotField>
    <pivotField compact="0" outline="0" subtotalTop="0" showAll="0"/>
    <pivotField axis="axisRow" compact="0" outline="0" subtotalTop="0" showAll="0" defaultSubtotal="0">
      <items count="7">
        <item x="3"/>
        <item x="0"/>
        <item x="4"/>
        <item x="6"/>
        <item x="2"/>
        <item x="5"/>
        <item x="1"/>
      </items>
    </pivotField>
    <pivotField compact="0" outline="0" subtotalTop="0" showAll="0">
      <items count="6">
        <item x="1"/>
        <item x="0"/>
        <item x="4"/>
        <item x="2"/>
        <item x="3"/>
        <item t="default"/>
      </items>
    </pivotField>
    <pivotField compact="0" outline="0" subtotalTop="0" showAll="0"/>
    <pivotField compact="0" outline="0" subtotalTop="0" showAll="0"/>
    <pivotField compact="0" outline="0" subtotalTop="0" showAll="0"/>
    <pivotField compact="0" numFmtId="14" outline="0" subtotalTop="0" showAll="0"/>
    <pivotField dataField="1" compact="0" numFmtId="164" outline="0" subtotalTop="0" showAll="0"/>
    <pivotField compact="0" numFmtId="165" outline="0" subtotalTop="0" showAll="0"/>
    <pivotField compact="0" outline="0" subtotalTop="0" showAll="0"/>
    <pivotField compact="0" outline="0" subtotalTop="0" showAll="0"/>
  </pivotFields>
  <rowFields count="1">
    <field x="3"/>
  </rowFields>
  <rowItems count="8">
    <i>
      <x/>
    </i>
    <i>
      <x v="1"/>
    </i>
    <i>
      <x v="2"/>
    </i>
    <i>
      <x v="3"/>
    </i>
    <i>
      <x v="4"/>
    </i>
    <i>
      <x v="5"/>
    </i>
    <i>
      <x v="6"/>
    </i>
    <i t="grand">
      <x/>
    </i>
  </rowItems>
  <colItems count="1">
    <i/>
  </colItems>
  <dataFields count="1">
    <dataField name="Sum of Annual Salary" fld="9" baseField="0" baseItem="0"/>
  </dataFields>
  <formats count="1">
    <format dxfId="15">
      <pivotArea dataOnly="0" outline="0" fieldPosition="0">
        <references count="1">
          <reference field="3" count="0" defaultSubtotal="1"/>
        </references>
      </pivotArea>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EC7BCA-4813-4D83-B061-D22DB0EC9EC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K3:AL17" firstHeaderRow="1" firstDataRow="1" firstDataCol="1"/>
  <pivotFields count="13">
    <pivotField compact="0" outline="0" subtotalTop="0" showAll="0"/>
    <pivotField compact="0" outline="0" subtotalTop="0" showAll="0">
      <items count="992">
        <item x="587"/>
        <item x="120"/>
        <item x="813"/>
        <item x="354"/>
        <item x="116"/>
        <item x="485"/>
        <item x="711"/>
        <item x="834"/>
        <item x="241"/>
        <item x="827"/>
        <item x="561"/>
        <item x="164"/>
        <item x="837"/>
        <item x="284"/>
        <item x="280"/>
        <item x="904"/>
        <item x="213"/>
        <item x="889"/>
        <item x="686"/>
        <item x="605"/>
        <item x="658"/>
        <item x="582"/>
        <item x="553"/>
        <item x="580"/>
        <item x="833"/>
        <item x="130"/>
        <item x="691"/>
        <item x="973"/>
        <item x="547"/>
        <item x="385"/>
        <item x="366"/>
        <item x="71"/>
        <item x="417"/>
        <item x="845"/>
        <item x="532"/>
        <item x="36"/>
        <item x="630"/>
        <item x="275"/>
        <item x="651"/>
        <item x="412"/>
        <item x="568"/>
        <item x="939"/>
        <item x="519"/>
        <item x="851"/>
        <item x="542"/>
        <item x="83"/>
        <item x="625"/>
        <item x="177"/>
        <item x="555"/>
        <item x="261"/>
        <item x="805"/>
        <item x="533"/>
        <item x="510"/>
        <item x="616"/>
        <item x="214"/>
        <item x="964"/>
        <item x="363"/>
        <item x="896"/>
        <item x="820"/>
        <item x="969"/>
        <item x="797"/>
        <item x="515"/>
        <item x="182"/>
        <item x="662"/>
        <item x="862"/>
        <item x="102"/>
        <item x="419"/>
        <item x="230"/>
        <item x="636"/>
        <item x="881"/>
        <item x="796"/>
        <item x="389"/>
        <item x="375"/>
        <item x="192"/>
        <item x="406"/>
        <item x="858"/>
        <item x="413"/>
        <item x="725"/>
        <item x="327"/>
        <item x="447"/>
        <item x="178"/>
        <item x="457"/>
        <item x="717"/>
        <item x="243"/>
        <item x="756"/>
        <item x="215"/>
        <item x="931"/>
        <item x="42"/>
        <item x="961"/>
        <item x="172"/>
        <item x="544"/>
        <item x="440"/>
        <item x="791"/>
        <item x="767"/>
        <item x="486"/>
        <item x="302"/>
        <item x="267"/>
        <item x="956"/>
        <item x="97"/>
        <item x="355"/>
        <item x="108"/>
        <item x="219"/>
        <item x="856"/>
        <item x="812"/>
        <item x="572"/>
        <item x="222"/>
        <item x="552"/>
        <item x="276"/>
        <item x="31"/>
        <item x="74"/>
        <item x="32"/>
        <item x="682"/>
        <item x="550"/>
        <item x="117"/>
        <item x="259"/>
        <item x="496"/>
        <item x="92"/>
        <item x="54"/>
        <item x="16"/>
        <item x="11"/>
        <item x="613"/>
        <item x="370"/>
        <item x="642"/>
        <item x="577"/>
        <item x="162"/>
        <item x="822"/>
        <item x="950"/>
        <item x="26"/>
        <item x="514"/>
        <item x="147"/>
        <item x="943"/>
        <item x="564"/>
        <item x="668"/>
        <item x="2"/>
        <item x="567"/>
        <item x="593"/>
        <item x="416"/>
        <item x="407"/>
        <item x="450"/>
        <item x="971"/>
        <item x="197"/>
        <item x="876"/>
        <item x="861"/>
        <item x="480"/>
        <item x="709"/>
        <item x="977"/>
        <item x="109"/>
        <item x="849"/>
        <item x="478"/>
        <item x="481"/>
        <item x="548"/>
        <item x="562"/>
        <item x="914"/>
        <item x="260"/>
        <item x="672"/>
        <item x="422"/>
        <item x="315"/>
        <item x="760"/>
        <item x="239"/>
        <item x="526"/>
        <item x="374"/>
        <item x="688"/>
        <item x="168"/>
        <item x="200"/>
        <item x="864"/>
        <item x="24"/>
        <item x="402"/>
        <item x="981"/>
        <item x="423"/>
        <item x="786"/>
        <item x="298"/>
        <item x="504"/>
        <item x="347"/>
        <item x="764"/>
        <item x="307"/>
        <item x="39"/>
        <item x="754"/>
        <item x="341"/>
        <item x="60"/>
        <item x="232"/>
        <item x="88"/>
        <item x="115"/>
        <item x="810"/>
        <item x="358"/>
        <item x="256"/>
        <item x="274"/>
        <item x="150"/>
        <item x="586"/>
        <item x="678"/>
        <item x="653"/>
        <item x="438"/>
        <item x="869"/>
        <item x="664"/>
        <item x="968"/>
        <item x="330"/>
        <item x="906"/>
        <item x="617"/>
        <item x="173"/>
        <item x="452"/>
        <item x="687"/>
        <item x="285"/>
        <item x="210"/>
        <item x="326"/>
        <item x="357"/>
        <item x="838"/>
        <item x="456"/>
        <item x="652"/>
        <item x="859"/>
        <item x="114"/>
        <item x="262"/>
        <item x="874"/>
        <item x="199"/>
        <item x="970"/>
        <item x="180"/>
        <item x="898"/>
        <item x="825"/>
        <item x="875"/>
        <item x="715"/>
        <item x="242"/>
        <item x="96"/>
        <item x="917"/>
        <item x="944"/>
        <item x="927"/>
        <item x="394"/>
        <item x="842"/>
        <item x="583"/>
        <item x="843"/>
        <item x="175"/>
        <item x="603"/>
        <item x="558"/>
        <item x="628"/>
        <item x="408"/>
        <item x="780"/>
        <item x="929"/>
        <item x="594"/>
        <item x="511"/>
        <item x="720"/>
        <item x="376"/>
        <item x="189"/>
        <item x="67"/>
        <item x="458"/>
        <item x="976"/>
        <item x="367"/>
        <item x="962"/>
        <item x="454"/>
        <item x="666"/>
        <item x="888"/>
        <item x="824"/>
        <item x="909"/>
        <item x="98"/>
        <item x="609"/>
        <item x="313"/>
        <item x="894"/>
        <item x="475"/>
        <item x="798"/>
        <item x="918"/>
        <item x="770"/>
        <item x="288"/>
        <item x="299"/>
        <item x="947"/>
        <item x="268"/>
        <item x="383"/>
        <item x="20"/>
        <item x="517"/>
        <item x="78"/>
        <item x="157"/>
        <item x="128"/>
        <item x="167"/>
        <item x="934"/>
        <item x="320"/>
        <item x="306"/>
        <item x="281"/>
        <item x="153"/>
        <item x="68"/>
        <item x="534"/>
        <item x="112"/>
        <item x="328"/>
        <item x="596"/>
        <item x="291"/>
        <item x="987"/>
        <item x="551"/>
        <item x="55"/>
        <item x="854"/>
        <item x="771"/>
        <item x="527"/>
        <item x="879"/>
        <item x="565"/>
        <item x="694"/>
        <item x="137"/>
        <item x="460"/>
        <item x="344"/>
        <item x="43"/>
        <item x="507"/>
        <item x="782"/>
        <item x="40"/>
        <item x="444"/>
        <item x="712"/>
        <item x="467"/>
        <item x="201"/>
        <item x="506"/>
        <item x="891"/>
        <item x="747"/>
        <item x="381"/>
        <item x="455"/>
        <item x="79"/>
        <item x="954"/>
        <item x="254"/>
        <item x="723"/>
        <item x="899"/>
        <item x="592"/>
        <item x="809"/>
        <item x="892"/>
        <item x="310"/>
        <item x="483"/>
        <item x="473"/>
        <item x="240"/>
        <item x="125"/>
        <item x="446"/>
        <item x="618"/>
        <item x="342"/>
        <item x="768"/>
        <item x="601"/>
        <item x="941"/>
        <item x="903"/>
        <item x="66"/>
        <item x="492"/>
        <item x="966"/>
        <item x="75"/>
        <item x="225"/>
        <item x="449"/>
        <item x="159"/>
        <item x="745"/>
        <item x="671"/>
        <item x="206"/>
        <item x="319"/>
        <item x="924"/>
        <item x="923"/>
        <item x="692"/>
        <item x="738"/>
        <item x="883"/>
        <item x="194"/>
        <item x="763"/>
        <item x="308"/>
        <item x="783"/>
        <item x="388"/>
        <item x="103"/>
        <item x="531"/>
        <item x="614"/>
        <item x="209"/>
        <item x="295"/>
        <item x="648"/>
        <item x="598"/>
        <item x="518"/>
        <item x="188"/>
        <item x="5"/>
        <item x="323"/>
        <item x="220"/>
        <item x="749"/>
        <item x="56"/>
        <item x="540"/>
        <item x="743"/>
        <item x="265"/>
        <item x="158"/>
        <item x="967"/>
        <item x="963"/>
        <item x="645"/>
        <item x="900"/>
        <item x="249"/>
        <item x="403"/>
        <item x="529"/>
        <item x="441"/>
        <item x="8"/>
        <item x="955"/>
        <item x="41"/>
        <item x="94"/>
        <item x="292"/>
        <item x="420"/>
        <item x="221"/>
        <item x="524"/>
        <item x="334"/>
        <item x="187"/>
        <item x="704"/>
        <item x="850"/>
        <item x="231"/>
        <item x="772"/>
        <item x="757"/>
        <item x="740"/>
        <item x="436"/>
        <item x="878"/>
        <item x="631"/>
        <item x="287"/>
        <item x="487"/>
        <item x="960"/>
        <item x="110"/>
        <item x="741"/>
        <item x="203"/>
        <item x="395"/>
        <item x="435"/>
        <item x="708"/>
        <item x="790"/>
        <item x="439"/>
        <item x="789"/>
        <item x="3"/>
        <item x="4"/>
        <item x="576"/>
        <item x="655"/>
        <item x="216"/>
        <item x="784"/>
        <item x="975"/>
        <item x="305"/>
        <item x="803"/>
        <item x="247"/>
        <item x="897"/>
        <item x="434"/>
        <item x="425"/>
        <item x="578"/>
        <item x="604"/>
        <item x="574"/>
        <item x="237"/>
        <item x="377"/>
        <item x="622"/>
        <item x="560"/>
        <item x="156"/>
        <item x="952"/>
        <item x="795"/>
        <item x="271"/>
        <item x="152"/>
        <item x="80"/>
        <item x="901"/>
        <item x="785"/>
        <item x="468"/>
        <item x="985"/>
        <item x="226"/>
        <item x="339"/>
        <item x="765"/>
        <item x="217"/>
        <item x="409"/>
        <item x="847"/>
        <item x="270"/>
        <item x="442"/>
        <item x="466"/>
        <item x="589"/>
        <item x="61"/>
        <item x="912"/>
        <item x="868"/>
        <item x="608"/>
        <item x="730"/>
        <item x="984"/>
        <item x="905"/>
        <item x="399"/>
        <item x="49"/>
        <item x="430"/>
        <item x="163"/>
        <item x="721"/>
        <item x="758"/>
        <item x="800"/>
        <item x="940"/>
        <item x="17"/>
        <item x="414"/>
        <item x="349"/>
        <item x="930"/>
        <item x="382"/>
        <item x="324"/>
        <item x="236"/>
        <item x="27"/>
        <item x="913"/>
        <item x="733"/>
        <item x="860"/>
        <item x="726"/>
        <item x="707"/>
        <item x="644"/>
        <item x="978"/>
        <item x="581"/>
        <item x="234"/>
        <item x="132"/>
        <item x="144"/>
        <item x="134"/>
        <item x="556"/>
        <item x="317"/>
        <item x="255"/>
        <item x="392"/>
        <item x="224"/>
        <item x="677"/>
        <item x="58"/>
        <item x="663"/>
        <item x="14"/>
        <item x="6"/>
        <item x="100"/>
        <item x="364"/>
        <item x="331"/>
        <item x="10"/>
        <item x="794"/>
        <item x="193"/>
        <item x="9"/>
        <item x="538"/>
        <item x="121"/>
        <item x="660"/>
        <item x="945"/>
        <item x="910"/>
        <item x="902"/>
        <item x="332"/>
        <item x="233"/>
        <item x="895"/>
        <item x="734"/>
        <item x="489"/>
        <item x="51"/>
        <item x="437"/>
        <item x="469"/>
        <item x="350"/>
        <item x="229"/>
        <item x="25"/>
        <item x="513"/>
        <item x="343"/>
        <item x="174"/>
        <item x="916"/>
        <item x="38"/>
        <item x="525"/>
        <item x="705"/>
        <item x="980"/>
        <item x="696"/>
        <item x="787"/>
        <item x="942"/>
        <item x="865"/>
        <item x="698"/>
        <item x="646"/>
        <item x="607"/>
        <item x="380"/>
        <item x="536"/>
        <item x="882"/>
        <item x="18"/>
        <item x="316"/>
        <item x="397"/>
        <item x="853"/>
        <item x="278"/>
        <item x="12"/>
        <item x="920"/>
        <item x="716"/>
        <item x="95"/>
        <item x="283"/>
        <item x="390"/>
        <item x="884"/>
        <item x="699"/>
        <item x="728"/>
        <item x="463"/>
        <item x="659"/>
        <item x="198"/>
        <item x="799"/>
        <item x="777"/>
        <item x="269"/>
        <item x="405"/>
        <item x="761"/>
        <item x="872"/>
        <item x="751"/>
        <item x="563"/>
        <item x="62"/>
        <item x="176"/>
        <item x="769"/>
        <item x="378"/>
        <item x="183"/>
        <item x="817"/>
        <item x="549"/>
        <item x="750"/>
        <item x="415"/>
        <item x="826"/>
        <item x="0"/>
        <item x="312"/>
        <item x="684"/>
        <item x="204"/>
        <item x="286"/>
        <item x="689"/>
        <item x="106"/>
        <item x="303"/>
        <item x="877"/>
        <item x="151"/>
        <item x="823"/>
        <item x="816"/>
        <item x="938"/>
        <item x="63"/>
        <item x="362"/>
        <item x="273"/>
        <item x="353"/>
        <item x="35"/>
        <item x="626"/>
        <item x="776"/>
        <item x="244"/>
        <item x="523"/>
        <item x="53"/>
        <item x="474"/>
        <item x="627"/>
        <item x="546"/>
        <item x="207"/>
        <item x="340"/>
        <item x="988"/>
        <item x="600"/>
        <item x="835"/>
        <item x="50"/>
        <item x="99"/>
        <item x="497"/>
        <item x="732"/>
        <item x="701"/>
        <item x="957"/>
        <item x="251"/>
        <item x="484"/>
        <item x="844"/>
        <item x="418"/>
        <item x="34"/>
        <item x="428"/>
        <item x="680"/>
        <item x="352"/>
        <item x="131"/>
        <item x="72"/>
        <item x="570"/>
        <item x="846"/>
        <item x="870"/>
        <item x="737"/>
        <item x="333"/>
        <item x="588"/>
        <item x="649"/>
        <item x="290"/>
        <item x="886"/>
        <item x="585"/>
        <item x="348"/>
        <item x="535"/>
        <item x="195"/>
        <item x="959"/>
        <item x="573"/>
        <item x="33"/>
        <item x="427"/>
        <item x="208"/>
        <item x="936"/>
        <item x="520"/>
        <item x="866"/>
        <item x="294"/>
        <item x="685"/>
        <item x="129"/>
        <item x="107"/>
        <item x="21"/>
        <item x="190"/>
        <item x="289"/>
        <item x="361"/>
        <item x="759"/>
        <item x="818"/>
        <item x="530"/>
        <item x="373"/>
        <item x="424"/>
        <item x="495"/>
        <item x="731"/>
        <item x="766"/>
        <item x="867"/>
        <item x="935"/>
        <item x="974"/>
        <item x="184"/>
        <item x="122"/>
        <item x="431"/>
        <item x="325"/>
        <item x="503"/>
        <item x="149"/>
        <item x="69"/>
        <item x="46"/>
        <item x="465"/>
        <item x="702"/>
        <item x="246"/>
        <item x="508"/>
        <item x="453"/>
        <item x="277"/>
        <item x="155"/>
        <item x="84"/>
        <item x="13"/>
        <item x="949"/>
        <item x="695"/>
        <item x="124"/>
        <item x="840"/>
        <item x="89"/>
        <item x="641"/>
        <item x="908"/>
        <item x="543"/>
        <item x="623"/>
        <item x="669"/>
        <item x="459"/>
        <item x="126"/>
        <item x="227"/>
        <item x="632"/>
        <item x="979"/>
        <item x="90"/>
        <item x="15"/>
        <item x="893"/>
        <item x="958"/>
        <item x="266"/>
        <item x="602"/>
        <item x="773"/>
        <item x="445"/>
        <item x="212"/>
        <item x="615"/>
        <item x="181"/>
        <item x="141"/>
        <item x="545"/>
        <item x="637"/>
        <item x="654"/>
        <item x="443"/>
        <item x="857"/>
        <item x="848"/>
        <item x="808"/>
        <item x="318"/>
        <item x="946"/>
        <item x="464"/>
        <item x="814"/>
        <item x="650"/>
        <item x="921"/>
        <item x="301"/>
        <item x="829"/>
        <item x="359"/>
        <item x="537"/>
        <item x="387"/>
        <item x="719"/>
        <item x="93"/>
        <item x="309"/>
        <item x="887"/>
        <item x="779"/>
        <item x="264"/>
        <item x="781"/>
        <item x="521"/>
        <item x="579"/>
        <item x="335"/>
        <item x="127"/>
        <item x="643"/>
        <item x="986"/>
        <item x="293"/>
        <item x="329"/>
        <item x="263"/>
        <item x="855"/>
        <item x="621"/>
        <item x="77"/>
        <item x="736"/>
        <item x="169"/>
        <item x="633"/>
        <item x="656"/>
        <item x="830"/>
        <item x="396"/>
        <item x="953"/>
        <item x="611"/>
        <item x="400"/>
        <item x="640"/>
        <item x="248"/>
        <item x="713"/>
        <item x="365"/>
        <item x="807"/>
        <item x="7"/>
        <item x="982"/>
        <item x="595"/>
        <item x="697"/>
        <item x="146"/>
        <item x="710"/>
        <item x="584"/>
        <item x="499"/>
        <item x="410"/>
        <item x="674"/>
        <item x="140"/>
        <item x="739"/>
        <item x="673"/>
        <item x="297"/>
        <item x="828"/>
        <item x="706"/>
        <item x="59"/>
        <item x="804"/>
        <item x="619"/>
        <item x="398"/>
        <item x="806"/>
        <item x="351"/>
        <item x="314"/>
        <item x="911"/>
        <item x="87"/>
        <item x="665"/>
        <item x="802"/>
        <item x="599"/>
        <item x="742"/>
        <item x="727"/>
        <item x="391"/>
        <item x="258"/>
        <item x="873"/>
        <item x="245"/>
        <item x="426"/>
        <item x="143"/>
        <item x="819"/>
        <item x="336"/>
        <item x="228"/>
        <item x="384"/>
        <item x="566"/>
        <item x="165"/>
        <item x="522"/>
        <item x="620"/>
        <item x="372"/>
        <item x="972"/>
        <item x="714"/>
        <item x="118"/>
        <item x="404"/>
        <item x="462"/>
        <item x="634"/>
        <item x="448"/>
        <item x="429"/>
        <item x="502"/>
        <item x="321"/>
        <item x="681"/>
        <item x="401"/>
        <item x="482"/>
        <item x="356"/>
        <item x="252"/>
        <item x="393"/>
        <item x="250"/>
        <item x="70"/>
        <item x="411"/>
        <item x="755"/>
        <item x="154"/>
        <item x="575"/>
        <item x="657"/>
        <item x="778"/>
        <item x="746"/>
        <item x="852"/>
        <item x="166"/>
        <item x="815"/>
        <item x="832"/>
        <item x="933"/>
        <item x="105"/>
        <item x="23"/>
        <item x="47"/>
        <item x="928"/>
        <item x="81"/>
        <item x="304"/>
        <item x="185"/>
        <item x="472"/>
        <item x="257"/>
        <item x="104"/>
        <item x="148"/>
        <item x="73"/>
        <item x="491"/>
        <item x="202"/>
        <item x="476"/>
        <item x="28"/>
        <item x="488"/>
        <item x="841"/>
        <item x="57"/>
        <item x="559"/>
        <item x="951"/>
        <item x="179"/>
        <item x="479"/>
        <item x="113"/>
        <item x="516"/>
        <item x="142"/>
        <item x="793"/>
        <item x="729"/>
        <item x="145"/>
        <item x="528"/>
        <item x="612"/>
        <item x="775"/>
        <item x="1"/>
        <item x="554"/>
        <item x="836"/>
        <item x="86"/>
        <item x="111"/>
        <item x="752"/>
        <item x="30"/>
        <item x="44"/>
        <item x="296"/>
        <item x="235"/>
        <item x="433"/>
        <item x="569"/>
        <item x="322"/>
        <item x="186"/>
        <item x="205"/>
        <item x="48"/>
        <item x="238"/>
        <item x="629"/>
        <item x="338"/>
        <item x="948"/>
        <item x="670"/>
        <item x="753"/>
        <item x="119"/>
        <item x="863"/>
        <item x="722"/>
        <item x="345"/>
        <item x="590"/>
        <item x="821"/>
        <item x="748"/>
        <item x="138"/>
        <item x="774"/>
        <item x="368"/>
        <item x="539"/>
        <item x="907"/>
        <item x="647"/>
        <item x="477"/>
        <item x="724"/>
        <item x="52"/>
        <item x="676"/>
        <item x="700"/>
        <item x="871"/>
        <item x="693"/>
        <item x="161"/>
        <item x="509"/>
        <item x="610"/>
        <item x="762"/>
        <item x="76"/>
        <item x="45"/>
        <item x="211"/>
        <item x="133"/>
        <item x="223"/>
        <item x="500"/>
        <item x="638"/>
        <item x="512"/>
        <item x="919"/>
        <item x="22"/>
        <item x="369"/>
        <item x="661"/>
        <item x="65"/>
        <item x="490"/>
        <item x="493"/>
        <item x="792"/>
        <item x="926"/>
        <item x="667"/>
        <item x="37"/>
        <item x="170"/>
        <item x="253"/>
        <item x="451"/>
        <item x="965"/>
        <item x="379"/>
        <item x="915"/>
        <item x="597"/>
        <item x="82"/>
        <item x="880"/>
        <item x="191"/>
        <item x="744"/>
        <item x="624"/>
        <item x="19"/>
        <item x="557"/>
        <item x="461"/>
        <item x="311"/>
        <item x="839"/>
        <item x="91"/>
        <item x="885"/>
        <item x="505"/>
        <item x="101"/>
        <item x="196"/>
        <item x="635"/>
        <item x="989"/>
        <item x="218"/>
        <item x="346"/>
        <item x="421"/>
        <item x="703"/>
        <item x="925"/>
        <item x="922"/>
        <item x="272"/>
        <item x="932"/>
        <item x="690"/>
        <item x="498"/>
        <item x="890"/>
        <item x="136"/>
        <item x="937"/>
        <item x="501"/>
        <item x="386"/>
        <item x="983"/>
        <item x="788"/>
        <item x="135"/>
        <item x="360"/>
        <item x="470"/>
        <item x="718"/>
        <item x="494"/>
        <item x="679"/>
        <item x="300"/>
        <item x="591"/>
        <item x="279"/>
        <item x="371"/>
        <item x="64"/>
        <item x="432"/>
        <item x="471"/>
        <item x="571"/>
        <item x="683"/>
        <item x="801"/>
        <item x="337"/>
        <item x="990"/>
        <item x="606"/>
        <item x="811"/>
        <item x="282"/>
        <item x="160"/>
        <item x="123"/>
        <item x="29"/>
        <item x="735"/>
        <item x="541"/>
        <item x="85"/>
        <item x="139"/>
        <item x="675"/>
        <item x="171"/>
        <item x="639"/>
        <item x="831"/>
        <item t="default"/>
      </items>
    </pivotField>
    <pivotField compact="0" outline="0" subtotalTop="0" showAll="0"/>
    <pivotField compact="0" outline="0" subtotalTop="0" showAll="0" defaultSubtotal="0">
      <items count="7">
        <item x="3"/>
        <item x="0"/>
        <item x="4"/>
        <item x="6"/>
        <item x="2"/>
        <item x="5"/>
        <item x="1"/>
      </items>
    </pivotField>
    <pivotField compact="0" outline="0" subtotalTop="0" showAll="0">
      <items count="6">
        <item x="1"/>
        <item x="0"/>
        <item x="4"/>
        <item x="2"/>
        <item x="3"/>
        <item t="default"/>
      </items>
    </pivotField>
    <pivotField compact="0" outline="0" subtotalTop="0" showAll="0">
      <items count="3">
        <item x="1"/>
        <item x="0"/>
        <item t="default"/>
      </items>
    </pivotField>
    <pivotField compact="0" outline="0" subtotalTop="0" showAll="0">
      <items count="5">
        <item x="0"/>
        <item x="3"/>
        <item x="2"/>
        <item x="1"/>
        <item t="default"/>
      </items>
    </pivotField>
    <pivotField compact="0" outline="0" subtotalTop="0" showAll="0">
      <items count="42">
        <item x="40"/>
        <item x="22"/>
        <item x="27"/>
        <item x="34"/>
        <item x="13"/>
        <item x="37"/>
        <item x="15"/>
        <item x="23"/>
        <item x="26"/>
        <item x="2"/>
        <item x="25"/>
        <item x="11"/>
        <item x="33"/>
        <item x="6"/>
        <item x="3"/>
        <item x="35"/>
        <item x="20"/>
        <item x="4"/>
        <item x="14"/>
        <item x="38"/>
        <item x="10"/>
        <item x="30"/>
        <item x="0"/>
        <item x="16"/>
        <item x="8"/>
        <item x="19"/>
        <item x="31"/>
        <item x="7"/>
        <item x="32"/>
        <item x="24"/>
        <item x="17"/>
        <item x="36"/>
        <item x="39"/>
        <item x="1"/>
        <item x="21"/>
        <item x="29"/>
        <item x="12"/>
        <item x="5"/>
        <item x="9"/>
        <item x="18"/>
        <item x="28"/>
        <item t="default"/>
      </items>
    </pivotField>
    <pivotField compact="0" numFmtId="14" outline="0" subtotalTop="0" showAll="0"/>
    <pivotField dataField="1" compact="0" numFmtId="164" outline="0" subtotalTop="0" showAll="0"/>
    <pivotField compact="0" numFmtId="165" outline="0" subtotalTop="0" showAll="0"/>
    <pivotField compact="0" outline="0" subtotalTop="0" showAll="0">
      <items count="4">
        <item x="2"/>
        <item x="1"/>
        <item x="0"/>
        <item t="default"/>
      </items>
    </pivotField>
    <pivotField axis="axisRow" compact="0" outline="0" subtotalTop="0" showAll="0">
      <items count="14">
        <item x="4"/>
        <item x="9"/>
        <item x="7"/>
        <item x="1"/>
        <item x="6"/>
        <item x="0"/>
        <item x="12"/>
        <item x="8"/>
        <item x="5"/>
        <item x="10"/>
        <item x="11"/>
        <item x="3"/>
        <item x="2"/>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Annual Salary" fld="9"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3"/>
          </reference>
        </references>
      </pivotArea>
    </chartFormat>
    <chartFormat chart="1" format="5">
      <pivotArea type="data" outline="0" fieldPosition="0">
        <references count="2">
          <reference field="4294967294" count="1" selected="0">
            <x v="0"/>
          </reference>
          <reference field="12" count="1" selected="0">
            <x v="4"/>
          </reference>
        </references>
      </pivotArea>
    </chartFormat>
    <chartFormat chart="1" format="6">
      <pivotArea type="data" outline="0" fieldPosition="0">
        <references count="2">
          <reference field="4294967294" count="1" selected="0">
            <x v="0"/>
          </reference>
          <reference field="12" count="1" selected="0">
            <x v="5"/>
          </reference>
        </references>
      </pivotArea>
    </chartFormat>
    <chartFormat chart="1" format="7">
      <pivotArea type="data" outline="0" fieldPosition="0">
        <references count="2">
          <reference field="4294967294" count="1" selected="0">
            <x v="0"/>
          </reference>
          <reference field="12" count="1" selected="0">
            <x v="6"/>
          </reference>
        </references>
      </pivotArea>
    </chartFormat>
    <chartFormat chart="1" format="8">
      <pivotArea type="data" outline="0" fieldPosition="0">
        <references count="2">
          <reference field="4294967294" count="1" selected="0">
            <x v="0"/>
          </reference>
          <reference field="12" count="1" selected="0">
            <x v="7"/>
          </reference>
        </references>
      </pivotArea>
    </chartFormat>
    <chartFormat chart="1" format="9">
      <pivotArea type="data" outline="0" fieldPosition="0">
        <references count="2">
          <reference field="4294967294" count="1" selected="0">
            <x v="0"/>
          </reference>
          <reference field="12" count="1" selected="0">
            <x v="8"/>
          </reference>
        </references>
      </pivotArea>
    </chartFormat>
    <chartFormat chart="1" format="10">
      <pivotArea type="data" outline="0" fieldPosition="0">
        <references count="2">
          <reference field="4294967294" count="1" selected="0">
            <x v="0"/>
          </reference>
          <reference field="12" count="1" selected="0">
            <x v="9"/>
          </reference>
        </references>
      </pivotArea>
    </chartFormat>
    <chartFormat chart="1" format="11">
      <pivotArea type="data" outline="0" fieldPosition="0">
        <references count="2">
          <reference field="4294967294" count="1" selected="0">
            <x v="0"/>
          </reference>
          <reference field="12" count="1" selected="0">
            <x v="10"/>
          </reference>
        </references>
      </pivotArea>
    </chartFormat>
    <chartFormat chart="1" format="12">
      <pivotArea type="data" outline="0" fieldPosition="0">
        <references count="2">
          <reference field="4294967294" count="1" selected="0">
            <x v="0"/>
          </reference>
          <reference field="12" count="1" selected="0">
            <x v="11"/>
          </reference>
        </references>
      </pivotArea>
    </chartFormat>
    <chartFormat chart="1" format="13">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41ADA0-CCE7-4025-957F-96B70064087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17" firstHeaderRow="1" firstDataRow="1" firstDataCol="1"/>
  <pivotFields count="19">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8">
        <item x="3"/>
        <item x="0"/>
        <item x="4"/>
        <item x="6"/>
        <item x="2"/>
        <item x="5"/>
        <item x="1"/>
        <item t="default"/>
      </items>
    </pivotField>
    <pivotField showAll="0"/>
    <pivotField showAll="0">
      <items count="3">
        <item x="1"/>
        <item x="0"/>
        <item t="default"/>
      </items>
    </pivotField>
    <pivotField showAll="0"/>
    <pivotField showAll="0"/>
    <pivotField numFmtId="14" showAll="0">
      <items count="935">
        <item x="707"/>
        <item x="395"/>
        <item x="406"/>
        <item x="342"/>
        <item x="845"/>
        <item x="534"/>
        <item x="882"/>
        <item x="283"/>
        <item x="70"/>
        <item x="411"/>
        <item x="542"/>
        <item x="116"/>
        <item x="924"/>
        <item x="56"/>
        <item x="782"/>
        <item x="681"/>
        <item x="172"/>
        <item x="657"/>
        <item x="825"/>
        <item x="857"/>
        <item x="711"/>
        <item x="469"/>
        <item x="755"/>
        <item x="629"/>
        <item x="182"/>
        <item x="854"/>
        <item x="673"/>
        <item x="140"/>
        <item x="515"/>
        <item x="898"/>
        <item x="256"/>
        <item x="866"/>
        <item x="146"/>
        <item x="81"/>
        <item x="128"/>
        <item x="589"/>
        <item x="199"/>
        <item x="862"/>
        <item x="243"/>
        <item x="290"/>
        <item x="284"/>
        <item x="372"/>
        <item x="474"/>
        <item x="299"/>
        <item x="922"/>
        <item x="479"/>
        <item x="777"/>
        <item x="510"/>
        <item x="15"/>
        <item x="631"/>
        <item x="543"/>
        <item x="506"/>
        <item x="775"/>
        <item x="249"/>
        <item x="24"/>
        <item x="832"/>
        <item x="843"/>
        <item x="407"/>
        <item x="364"/>
        <item x="607"/>
        <item x="454"/>
        <item x="734"/>
        <item x="489"/>
        <item x="668"/>
        <item x="359"/>
        <item x="223"/>
        <item x="321"/>
        <item x="475"/>
        <item x="138"/>
        <item x="40"/>
        <item x="718"/>
        <item x="264"/>
        <item x="918"/>
        <item x="280"/>
        <item x="7"/>
        <item x="252"/>
        <item x="646"/>
        <item x="548"/>
        <item x="239"/>
        <item x="634"/>
        <item x="412"/>
        <item x="779"/>
        <item x="740"/>
        <item x="551"/>
        <item x="259"/>
        <item x="157"/>
        <item x="574"/>
        <item x="894"/>
        <item x="57"/>
        <item x="186"/>
        <item x="104"/>
        <item x="909"/>
        <item x="781"/>
        <item x="770"/>
        <item x="560"/>
        <item x="207"/>
        <item x="856"/>
        <item x="887"/>
        <item x="448"/>
        <item x="717"/>
        <item x="435"/>
        <item x="637"/>
        <item x="818"/>
        <item x="794"/>
        <item x="563"/>
        <item x="217"/>
        <item x="521"/>
        <item x="644"/>
        <item x="202"/>
        <item x="486"/>
        <item x="816"/>
        <item x="327"/>
        <item x="846"/>
        <item x="52"/>
        <item x="511"/>
        <item x="30"/>
        <item x="273"/>
        <item x="355"/>
        <item x="564"/>
        <item x="649"/>
        <item x="203"/>
        <item x="760"/>
        <item x="54"/>
        <item x="468"/>
        <item x="114"/>
        <item x="29"/>
        <item x="281"/>
        <item x="404"/>
        <item x="616"/>
        <item x="592"/>
        <item x="665"/>
        <item x="848"/>
        <item x="129"/>
        <item x="383"/>
        <item x="892"/>
        <item x="465"/>
        <item x="402"/>
        <item x="341"/>
        <item x="141"/>
        <item x="466"/>
        <item x="706"/>
        <item x="391"/>
        <item x="627"/>
        <item x="200"/>
        <item x="890"/>
        <item x="643"/>
        <item x="722"/>
        <item x="751"/>
        <item x="588"/>
        <item x="620"/>
        <item x="787"/>
        <item x="170"/>
        <item x="92"/>
        <item x="496"/>
        <item x="293"/>
        <item x="595"/>
        <item x="235"/>
        <item x="112"/>
        <item x="63"/>
        <item x="768"/>
        <item x="598"/>
        <item x="10"/>
        <item x="497"/>
        <item x="210"/>
        <item x="702"/>
        <item x="838"/>
        <item x="74"/>
        <item x="154"/>
        <item x="423"/>
        <item x="731"/>
        <item x="544"/>
        <item x="893"/>
        <item x="728"/>
        <item x="439"/>
        <item x="5"/>
        <item x="183"/>
        <item x="25"/>
        <item x="577"/>
        <item x="632"/>
        <item x="350"/>
        <item x="746"/>
        <item x="461"/>
        <item x="27"/>
        <item x="214"/>
        <item x="855"/>
        <item x="450"/>
        <item x="266"/>
        <item x="719"/>
        <item x="109"/>
        <item x="189"/>
        <item x="778"/>
        <item x="44"/>
        <item x="133"/>
        <item x="602"/>
        <item x="397"/>
        <item x="552"/>
        <item x="675"/>
        <item x="514"/>
        <item x="901"/>
        <item x="55"/>
        <item x="282"/>
        <item x="4"/>
        <item x="159"/>
        <item x="737"/>
        <item x="197"/>
        <item x="891"/>
        <item x="270"/>
        <item x="807"/>
        <item x="687"/>
        <item x="324"/>
        <item x="42"/>
        <item x="853"/>
        <item x="618"/>
        <item x="292"/>
        <item x="664"/>
        <item x="386"/>
        <item x="773"/>
        <item x="599"/>
        <item x="907"/>
        <item x="371"/>
        <item x="455"/>
        <item x="93"/>
        <item x="351"/>
        <item x="347"/>
        <item x="294"/>
        <item x="884"/>
        <item x="821"/>
        <item x="488"/>
        <item x="582"/>
        <item x="881"/>
        <item x="438"/>
        <item x="805"/>
        <item x="441"/>
        <item x="730"/>
        <item x="178"/>
        <item x="23"/>
        <item x="666"/>
        <item x="222"/>
        <item x="417"/>
        <item x="130"/>
        <item x="225"/>
        <item x="76"/>
        <item x="788"/>
        <item x="257"/>
        <item x="97"/>
        <item x="150"/>
        <item x="888"/>
        <item x="766"/>
        <item x="752"/>
        <item x="416"/>
        <item x="148"/>
        <item x="619"/>
        <item x="520"/>
        <item x="419"/>
        <item x="923"/>
        <item x="929"/>
        <item x="803"/>
        <item x="169"/>
        <item x="535"/>
        <item x="467"/>
        <item x="876"/>
        <item x="445"/>
        <item x="271"/>
        <item x="776"/>
        <item x="134"/>
        <item x="796"/>
        <item x="83"/>
        <item x="401"/>
        <item x="571"/>
        <item x="478"/>
        <item x="251"/>
        <item x="523"/>
        <item x="795"/>
        <item x="149"/>
        <item x="87"/>
        <item x="656"/>
        <item x="814"/>
        <item x="919"/>
        <item x="444"/>
        <item x="473"/>
        <item x="906"/>
        <item x="908"/>
        <item x="62"/>
        <item x="85"/>
        <item x="549"/>
        <item x="658"/>
        <item x="531"/>
        <item x="696"/>
        <item x="194"/>
        <item x="604"/>
        <item x="494"/>
        <item x="819"/>
        <item x="712"/>
        <item x="19"/>
        <item x="253"/>
        <item x="522"/>
        <item x="137"/>
        <item x="747"/>
        <item x="373"/>
        <item x="726"/>
        <item x="797"/>
        <item x="889"/>
        <item x="345"/>
        <item x="859"/>
        <item x="165"/>
        <item x="6"/>
        <item x="66"/>
        <item x="344"/>
        <item x="490"/>
        <item x="433"/>
        <item x="487"/>
        <item x="357"/>
        <item x="35"/>
        <item x="285"/>
        <item x="365"/>
        <item x="578"/>
        <item x="810"/>
        <item x="317"/>
        <item x="390"/>
        <item x="434"/>
        <item x="244"/>
        <item x="375"/>
        <item x="315"/>
        <item x="834"/>
        <item x="783"/>
        <item x="558"/>
        <item x="382"/>
        <item x="691"/>
        <item x="530"/>
        <item x="539"/>
        <item x="791"/>
        <item x="590"/>
        <item x="811"/>
        <item x="198"/>
        <item x="557"/>
        <item x="628"/>
        <item x="356"/>
        <item x="793"/>
        <item x="815"/>
        <item x="931"/>
        <item x="330"/>
        <item x="224"/>
        <item x="61"/>
        <item x="16"/>
        <item x="121"/>
        <item x="60"/>
        <item x="758"/>
        <item x="849"/>
        <item x="546"/>
        <item x="721"/>
        <item x="193"/>
        <item x="260"/>
        <item x="863"/>
        <item x="852"/>
        <item x="384"/>
        <item x="430"/>
        <item x="867"/>
        <item x="123"/>
        <item x="762"/>
        <item x="800"/>
        <item x="492"/>
        <item x="47"/>
        <item x="585"/>
        <item x="798"/>
        <item x="716"/>
        <item x="46"/>
        <item x="536"/>
        <item x="897"/>
        <item x="179"/>
        <item x="277"/>
        <item x="605"/>
        <item x="873"/>
        <item x="690"/>
        <item x="120"/>
        <item x="177"/>
        <item x="212"/>
        <item x="304"/>
        <item x="532"/>
        <item x="451"/>
        <item x="650"/>
        <item x="8"/>
        <item x="911"/>
        <item x="671"/>
        <item x="247"/>
        <item x="90"/>
        <item x="895"/>
        <item x="601"/>
        <item x="432"/>
        <item x="840"/>
        <item x="611"/>
        <item x="809"/>
        <item x="682"/>
        <item x="686"/>
        <item x="877"/>
        <item x="545"/>
        <item x="879"/>
        <item x="358"/>
        <item x="326"/>
        <item x="833"/>
        <item x="875"/>
        <item x="440"/>
        <item x="698"/>
        <item x="275"/>
        <item x="39"/>
        <item x="725"/>
        <item x="642"/>
        <item x="826"/>
        <item x="912"/>
        <item x="100"/>
        <item x="80"/>
        <item x="880"/>
        <item x="573"/>
        <item x="236"/>
        <item x="823"/>
        <item x="361"/>
        <item x="59"/>
        <item x="262"/>
        <item x="483"/>
        <item x="166"/>
        <item x="567"/>
        <item x="729"/>
        <item x="360"/>
        <item x="362"/>
        <item x="928"/>
        <item x="446"/>
        <item x="808"/>
        <item x="930"/>
        <item x="526"/>
        <item x="51"/>
        <item x="493"/>
        <item x="635"/>
        <item x="233"/>
        <item x="206"/>
        <item x="353"/>
        <item x="741"/>
        <item x="405"/>
        <item x="705"/>
        <item x="215"/>
        <item x="764"/>
        <item x="396"/>
        <item x="306"/>
        <item x="185"/>
        <item x="313"/>
        <item x="626"/>
        <item x="621"/>
        <item x="387"/>
        <item x="274"/>
        <item x="122"/>
        <item x="765"/>
        <item x="105"/>
        <item x="144"/>
        <item x="21"/>
        <item x="415"/>
        <item x="132"/>
        <item x="370"/>
        <item x="181"/>
        <item x="659"/>
        <item x="242"/>
        <item x="263"/>
        <item x="108"/>
        <item x="381"/>
        <item x="1"/>
        <item x="772"/>
        <item x="329"/>
        <item x="874"/>
        <item x="470"/>
        <item x="481"/>
        <item x="638"/>
        <item x="196"/>
        <item x="180"/>
        <item x="799"/>
        <item x="837"/>
        <item x="896"/>
        <item x="89"/>
        <item x="145"/>
        <item x="789"/>
        <item x="872"/>
        <item x="593"/>
        <item x="234"/>
        <item x="173"/>
        <item x="346"/>
        <item x="735"/>
        <item x="201"/>
        <item x="11"/>
        <item x="622"/>
        <item x="780"/>
        <item x="331"/>
        <item x="240"/>
        <item x="785"/>
        <item x="927"/>
        <item x="524"/>
        <item x="917"/>
        <item x="813"/>
        <item x="265"/>
        <item x="254"/>
        <item x="499"/>
        <item x="226"/>
        <item x="443"/>
        <item x="689"/>
        <item x="555"/>
        <item x="831"/>
        <item x="369"/>
        <item x="661"/>
        <item x="258"/>
        <item x="771"/>
        <item x="442"/>
        <item x="802"/>
        <item x="525"/>
        <item x="9"/>
        <item x="763"/>
        <item x="715"/>
        <item x="850"/>
        <item x="869"/>
        <item x="792"/>
        <item x="921"/>
        <item x="88"/>
        <item x="425"/>
        <item x="289"/>
        <item x="736"/>
        <item x="328"/>
        <item x="581"/>
        <item x="670"/>
        <item x="268"/>
        <item x="428"/>
        <item x="709"/>
        <item x="68"/>
        <item x="167"/>
        <item x="308"/>
        <item x="131"/>
        <item x="339"/>
        <item x="94"/>
        <item x="537"/>
        <item x="79"/>
        <item x="188"/>
        <item x="633"/>
        <item x="36"/>
        <item x="245"/>
        <item x="915"/>
        <item x="868"/>
        <item x="147"/>
        <item x="699"/>
        <item x="192"/>
        <item x="20"/>
        <item x="291"/>
        <item x="902"/>
        <item x="298"/>
        <item x="648"/>
        <item x="757"/>
        <item x="174"/>
        <item x="519"/>
        <item x="314"/>
        <item x="37"/>
        <item x="518"/>
        <item x="195"/>
        <item x="393"/>
        <item x="587"/>
        <item x="161"/>
        <item x="53"/>
        <item x="502"/>
        <item x="98"/>
        <item x="107"/>
        <item x="171"/>
        <item x="421"/>
        <item x="86"/>
        <item x="694"/>
        <item x="594"/>
        <item x="491"/>
        <item x="774"/>
        <item x="914"/>
        <item x="516"/>
        <item x="817"/>
        <item x="482"/>
        <item x="756"/>
        <item x="708"/>
        <item x="761"/>
        <item x="828"/>
        <item x="307"/>
        <item x="336"/>
        <item x="45"/>
        <item x="835"/>
        <item x="408"/>
        <item x="652"/>
        <item x="663"/>
        <item x="613"/>
        <item x="232"/>
        <item x="237"/>
        <item x="528"/>
        <item x="418"/>
        <item x="464"/>
        <item x="583"/>
        <item x="303"/>
        <item x="457"/>
        <item x="662"/>
        <item x="363"/>
        <item x="844"/>
        <item x="847"/>
        <item x="900"/>
        <item x="248"/>
        <item x="28"/>
        <item x="420"/>
        <item x="139"/>
        <item x="312"/>
        <item x="255"/>
        <item x="565"/>
        <item x="459"/>
        <item x="449"/>
        <item x="205"/>
        <item x="119"/>
        <item x="456"/>
        <item x="18"/>
        <item x="12"/>
        <item x="504"/>
        <item x="279"/>
        <item x="32"/>
        <item x="99"/>
        <item x="297"/>
        <item x="484"/>
        <item x="529"/>
        <item x="111"/>
        <item x="33"/>
        <item x="343"/>
        <item x="333"/>
        <item x="899"/>
        <item x="603"/>
        <item x="864"/>
        <item x="160"/>
        <item x="851"/>
        <item x="3"/>
        <item x="77"/>
        <item x="647"/>
        <item x="410"/>
        <item x="115"/>
        <item x="452"/>
        <item x="580"/>
        <item x="500"/>
        <item x="517"/>
        <item x="49"/>
        <item x="143"/>
        <item x="683"/>
        <item x="678"/>
        <item x="597"/>
        <item x="614"/>
        <item x="841"/>
        <item x="13"/>
        <item x="447"/>
        <item x="125"/>
        <item x="168"/>
        <item x="309"/>
        <item x="101"/>
        <item x="426"/>
        <item x="932"/>
        <item x="676"/>
        <item x="692"/>
        <item x="727"/>
        <item x="697"/>
        <item x="267"/>
        <item x="576"/>
        <item x="409"/>
        <item x="688"/>
        <item x="858"/>
        <item x="477"/>
        <item x="703"/>
        <item x="22"/>
        <item x="505"/>
        <item x="300"/>
        <item x="241"/>
        <item x="641"/>
        <item x="653"/>
        <item x="527"/>
        <item x="422"/>
        <item x="732"/>
        <item x="316"/>
        <item x="570"/>
        <item x="916"/>
        <item x="512"/>
        <item x="836"/>
        <item x="591"/>
        <item x="700"/>
        <item x="886"/>
        <item x="332"/>
        <item x="250"/>
        <item x="17"/>
        <item x="878"/>
        <item x="759"/>
        <item x="2"/>
        <item x="685"/>
        <item x="839"/>
        <item x="117"/>
        <item x="436"/>
        <item x="606"/>
        <item x="677"/>
        <item x="562"/>
        <item x="65"/>
        <item x="654"/>
        <item x="910"/>
        <item x="71"/>
        <item x="569"/>
        <item x="301"/>
        <item x="509"/>
        <item x="871"/>
        <item x="394"/>
        <item x="348"/>
        <item x="126"/>
        <item x="538"/>
        <item x="463"/>
        <item x="572"/>
        <item x="579"/>
        <item x="399"/>
        <item x="617"/>
        <item x="615"/>
        <item x="95"/>
        <item x="400"/>
        <item x="58"/>
        <item x="413"/>
        <item x="216"/>
        <item x="842"/>
        <item x="674"/>
        <item x="184"/>
        <item x="142"/>
        <item x="804"/>
        <item x="753"/>
        <item x="388"/>
        <item x="458"/>
        <item x="392"/>
        <item x="476"/>
        <item x="672"/>
        <item x="559"/>
        <item x="302"/>
        <item x="96"/>
        <item x="286"/>
        <item x="472"/>
        <item x="790"/>
        <item x="723"/>
        <item x="367"/>
        <item x="667"/>
        <item x="228"/>
        <item x="135"/>
        <item x="429"/>
        <item x="349"/>
        <item x="246"/>
        <item x="221"/>
        <item x="806"/>
        <item x="311"/>
        <item x="693"/>
        <item x="191"/>
        <item x="824"/>
        <item x="612"/>
        <item x="883"/>
        <item x="374"/>
        <item x="380"/>
        <item x="701"/>
        <item x="72"/>
        <item x="424"/>
        <item x="75"/>
        <item x="325"/>
        <item x="630"/>
        <item x="462"/>
        <item x="337"/>
        <item x="913"/>
        <item x="624"/>
        <item x="69"/>
        <item x="636"/>
        <item x="208"/>
        <item x="745"/>
        <item x="163"/>
        <item x="812"/>
        <item x="575"/>
        <item x="366"/>
        <item x="151"/>
        <item x="238"/>
        <item x="695"/>
        <item x="453"/>
        <item x="31"/>
        <item x="905"/>
        <item x="743"/>
        <item x="414"/>
        <item x="507"/>
        <item x="175"/>
        <item x="640"/>
        <item x="103"/>
        <item x="26"/>
        <item x="398"/>
        <item x="78"/>
        <item x="127"/>
        <item x="340"/>
        <item x="288"/>
        <item x="156"/>
        <item x="385"/>
        <item x="124"/>
        <item x="608"/>
        <item x="176"/>
        <item x="784"/>
        <item x="431"/>
        <item x="296"/>
        <item x="933"/>
        <item x="714"/>
        <item x="750"/>
        <item x="379"/>
        <item x="861"/>
        <item x="501"/>
        <item x="925"/>
        <item x="110"/>
        <item x="651"/>
        <item x="655"/>
        <item x="720"/>
        <item x="113"/>
        <item x="218"/>
        <item x="219"/>
        <item x="14"/>
        <item x="305"/>
        <item x="323"/>
        <item x="41"/>
        <item x="554"/>
        <item x="498"/>
        <item x="155"/>
        <item x="769"/>
        <item x="920"/>
        <item x="334"/>
        <item x="870"/>
        <item x="645"/>
        <item x="64"/>
        <item x="50"/>
        <item x="190"/>
        <item x="926"/>
        <item x="403"/>
        <item x="82"/>
        <item x="278"/>
        <item x="885"/>
        <item x="561"/>
        <item x="669"/>
        <item x="43"/>
        <item x="389"/>
        <item x="660"/>
        <item x="566"/>
        <item x="865"/>
        <item x="827"/>
        <item x="230"/>
        <item x="136"/>
        <item x="754"/>
        <item x="679"/>
        <item x="480"/>
        <item x="354"/>
        <item x="553"/>
        <item x="513"/>
        <item x="738"/>
        <item x="211"/>
        <item x="533"/>
        <item x="904"/>
        <item x="801"/>
        <item x="318"/>
        <item x="378"/>
        <item x="625"/>
        <item x="820"/>
        <item x="38"/>
        <item x="84"/>
        <item x="710"/>
        <item x="684"/>
        <item x="152"/>
        <item x="204"/>
        <item x="744"/>
        <item x="584"/>
        <item x="541"/>
        <item x="739"/>
        <item x="213"/>
        <item x="610"/>
        <item x="623"/>
        <item x="48"/>
        <item x="829"/>
        <item x="704"/>
        <item x="368"/>
        <item x="471"/>
        <item x="319"/>
        <item x="338"/>
        <item x="67"/>
        <item x="749"/>
        <item x="0"/>
        <item x="295"/>
        <item x="540"/>
        <item x="287"/>
        <item x="639"/>
        <item x="162"/>
        <item x="600"/>
        <item x="437"/>
        <item x="102"/>
        <item x="118"/>
        <item x="556"/>
        <item x="860"/>
        <item x="547"/>
        <item x="352"/>
        <item x="276"/>
        <item x="164"/>
        <item x="272"/>
        <item x="460"/>
        <item x="503"/>
        <item x="724"/>
        <item x="485"/>
        <item x="748"/>
        <item x="322"/>
        <item x="376"/>
        <item x="427"/>
        <item x="320"/>
        <item x="822"/>
        <item x="903"/>
        <item x="227"/>
        <item x="269"/>
        <item x="231"/>
        <item x="596"/>
        <item x="187"/>
        <item x="508"/>
        <item x="568"/>
        <item x="158"/>
        <item x="550"/>
        <item x="153"/>
        <item x="34"/>
        <item x="767"/>
        <item x="680"/>
        <item x="73"/>
        <item x="733"/>
        <item x="229"/>
        <item x="495"/>
        <item x="377"/>
        <item x="310"/>
        <item x="786"/>
        <item x="742"/>
        <item x="609"/>
        <item x="586"/>
        <item x="209"/>
        <item x="830"/>
        <item x="91"/>
        <item x="335"/>
        <item x="220"/>
        <item x="106"/>
        <item x="261"/>
        <item x="713"/>
        <item t="default"/>
      </items>
    </pivotField>
    <pivotField numFmtId="166" showAll="0"/>
    <pivotField numFmtId="165" showAll="0"/>
    <pivotField axis="axisRow" showAll="0">
      <items count="4">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1"/>
  </rowFields>
  <rowItems count="4">
    <i>
      <x/>
    </i>
    <i>
      <x v="1"/>
    </i>
    <i>
      <x v="2"/>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B582A-9262-4090-B9B2-EBC07E097DD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E6:F9" firstHeaderRow="1" firstDataRow="1" firstDataCol="1"/>
  <pivotFields count="1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8">
        <item x="3"/>
        <item x="0"/>
        <item x="4"/>
        <item x="6"/>
        <item x="2"/>
        <item x="5"/>
        <item x="1"/>
        <item t="default"/>
      </items>
    </pivotField>
    <pivotField showAll="0"/>
    <pivotField axis="axisRow" showAll="0">
      <items count="3">
        <item x="1"/>
        <item x="0"/>
        <item t="default"/>
      </items>
    </pivotField>
    <pivotField showAll="0"/>
    <pivotField showAll="0"/>
    <pivotField numFmtId="14" showAll="0">
      <items count="935">
        <item x="707"/>
        <item x="395"/>
        <item x="406"/>
        <item x="342"/>
        <item x="845"/>
        <item x="534"/>
        <item x="882"/>
        <item x="283"/>
        <item x="70"/>
        <item x="411"/>
        <item x="542"/>
        <item x="116"/>
        <item x="924"/>
        <item x="56"/>
        <item x="782"/>
        <item x="681"/>
        <item x="172"/>
        <item x="657"/>
        <item x="825"/>
        <item x="857"/>
        <item x="711"/>
        <item x="469"/>
        <item x="755"/>
        <item x="629"/>
        <item x="182"/>
        <item x="854"/>
        <item x="673"/>
        <item x="140"/>
        <item x="515"/>
        <item x="898"/>
        <item x="256"/>
        <item x="866"/>
        <item x="146"/>
        <item x="81"/>
        <item x="128"/>
        <item x="589"/>
        <item x="199"/>
        <item x="862"/>
        <item x="243"/>
        <item x="290"/>
        <item x="284"/>
        <item x="372"/>
        <item x="474"/>
        <item x="299"/>
        <item x="922"/>
        <item x="479"/>
        <item x="777"/>
        <item x="510"/>
        <item x="15"/>
        <item x="631"/>
        <item x="543"/>
        <item x="506"/>
        <item x="775"/>
        <item x="249"/>
        <item x="24"/>
        <item x="832"/>
        <item x="843"/>
        <item x="407"/>
        <item x="364"/>
        <item x="607"/>
        <item x="454"/>
        <item x="734"/>
        <item x="489"/>
        <item x="668"/>
        <item x="359"/>
        <item x="223"/>
        <item x="321"/>
        <item x="475"/>
        <item x="138"/>
        <item x="40"/>
        <item x="718"/>
        <item x="264"/>
        <item x="918"/>
        <item x="280"/>
        <item x="7"/>
        <item x="252"/>
        <item x="646"/>
        <item x="548"/>
        <item x="239"/>
        <item x="634"/>
        <item x="412"/>
        <item x="779"/>
        <item x="740"/>
        <item x="551"/>
        <item x="259"/>
        <item x="157"/>
        <item x="574"/>
        <item x="894"/>
        <item x="57"/>
        <item x="186"/>
        <item x="104"/>
        <item x="909"/>
        <item x="781"/>
        <item x="770"/>
        <item x="560"/>
        <item x="207"/>
        <item x="856"/>
        <item x="887"/>
        <item x="448"/>
        <item x="717"/>
        <item x="435"/>
        <item x="637"/>
        <item x="818"/>
        <item x="794"/>
        <item x="563"/>
        <item x="217"/>
        <item x="521"/>
        <item x="644"/>
        <item x="202"/>
        <item x="486"/>
        <item x="816"/>
        <item x="327"/>
        <item x="846"/>
        <item x="52"/>
        <item x="511"/>
        <item x="30"/>
        <item x="273"/>
        <item x="355"/>
        <item x="564"/>
        <item x="649"/>
        <item x="203"/>
        <item x="760"/>
        <item x="54"/>
        <item x="468"/>
        <item x="114"/>
        <item x="29"/>
        <item x="281"/>
        <item x="404"/>
        <item x="616"/>
        <item x="592"/>
        <item x="665"/>
        <item x="848"/>
        <item x="129"/>
        <item x="383"/>
        <item x="892"/>
        <item x="465"/>
        <item x="402"/>
        <item x="341"/>
        <item x="141"/>
        <item x="466"/>
        <item x="706"/>
        <item x="391"/>
        <item x="627"/>
        <item x="200"/>
        <item x="890"/>
        <item x="643"/>
        <item x="722"/>
        <item x="751"/>
        <item x="588"/>
        <item x="620"/>
        <item x="787"/>
        <item x="170"/>
        <item x="92"/>
        <item x="496"/>
        <item x="293"/>
        <item x="595"/>
        <item x="235"/>
        <item x="112"/>
        <item x="63"/>
        <item x="768"/>
        <item x="598"/>
        <item x="10"/>
        <item x="497"/>
        <item x="210"/>
        <item x="702"/>
        <item x="838"/>
        <item x="74"/>
        <item x="154"/>
        <item x="423"/>
        <item x="731"/>
        <item x="544"/>
        <item x="893"/>
        <item x="728"/>
        <item x="439"/>
        <item x="5"/>
        <item x="183"/>
        <item x="25"/>
        <item x="577"/>
        <item x="632"/>
        <item x="350"/>
        <item x="746"/>
        <item x="461"/>
        <item x="27"/>
        <item x="214"/>
        <item x="855"/>
        <item x="450"/>
        <item x="266"/>
        <item x="719"/>
        <item x="109"/>
        <item x="189"/>
        <item x="778"/>
        <item x="44"/>
        <item x="133"/>
        <item x="602"/>
        <item x="397"/>
        <item x="552"/>
        <item x="675"/>
        <item x="514"/>
        <item x="901"/>
        <item x="55"/>
        <item x="282"/>
        <item x="4"/>
        <item x="159"/>
        <item x="737"/>
        <item x="197"/>
        <item x="891"/>
        <item x="270"/>
        <item x="807"/>
        <item x="687"/>
        <item x="324"/>
        <item x="42"/>
        <item x="853"/>
        <item x="618"/>
        <item x="292"/>
        <item x="664"/>
        <item x="386"/>
        <item x="773"/>
        <item x="599"/>
        <item x="907"/>
        <item x="371"/>
        <item x="455"/>
        <item x="93"/>
        <item x="351"/>
        <item x="347"/>
        <item x="294"/>
        <item x="884"/>
        <item x="821"/>
        <item x="488"/>
        <item x="582"/>
        <item x="881"/>
        <item x="438"/>
        <item x="805"/>
        <item x="441"/>
        <item x="730"/>
        <item x="178"/>
        <item x="23"/>
        <item x="666"/>
        <item x="222"/>
        <item x="417"/>
        <item x="130"/>
        <item x="225"/>
        <item x="76"/>
        <item x="788"/>
        <item x="257"/>
        <item x="97"/>
        <item x="150"/>
        <item x="888"/>
        <item x="766"/>
        <item x="752"/>
        <item x="416"/>
        <item x="148"/>
        <item x="619"/>
        <item x="520"/>
        <item x="419"/>
        <item x="923"/>
        <item x="929"/>
        <item x="803"/>
        <item x="169"/>
        <item x="535"/>
        <item x="467"/>
        <item x="876"/>
        <item x="445"/>
        <item x="271"/>
        <item x="776"/>
        <item x="134"/>
        <item x="796"/>
        <item x="83"/>
        <item x="401"/>
        <item x="571"/>
        <item x="478"/>
        <item x="251"/>
        <item x="523"/>
        <item x="795"/>
        <item x="149"/>
        <item x="87"/>
        <item x="656"/>
        <item x="814"/>
        <item x="919"/>
        <item x="444"/>
        <item x="473"/>
        <item x="906"/>
        <item x="908"/>
        <item x="62"/>
        <item x="85"/>
        <item x="549"/>
        <item x="658"/>
        <item x="531"/>
        <item x="696"/>
        <item x="194"/>
        <item x="604"/>
        <item x="494"/>
        <item x="819"/>
        <item x="712"/>
        <item x="19"/>
        <item x="253"/>
        <item x="522"/>
        <item x="137"/>
        <item x="747"/>
        <item x="373"/>
        <item x="726"/>
        <item x="797"/>
        <item x="889"/>
        <item x="345"/>
        <item x="859"/>
        <item x="165"/>
        <item x="6"/>
        <item x="66"/>
        <item x="344"/>
        <item x="490"/>
        <item x="433"/>
        <item x="487"/>
        <item x="357"/>
        <item x="35"/>
        <item x="285"/>
        <item x="365"/>
        <item x="578"/>
        <item x="810"/>
        <item x="317"/>
        <item x="390"/>
        <item x="434"/>
        <item x="244"/>
        <item x="375"/>
        <item x="315"/>
        <item x="834"/>
        <item x="783"/>
        <item x="558"/>
        <item x="382"/>
        <item x="691"/>
        <item x="530"/>
        <item x="539"/>
        <item x="791"/>
        <item x="590"/>
        <item x="811"/>
        <item x="198"/>
        <item x="557"/>
        <item x="628"/>
        <item x="356"/>
        <item x="793"/>
        <item x="815"/>
        <item x="931"/>
        <item x="330"/>
        <item x="224"/>
        <item x="61"/>
        <item x="16"/>
        <item x="121"/>
        <item x="60"/>
        <item x="758"/>
        <item x="849"/>
        <item x="546"/>
        <item x="721"/>
        <item x="193"/>
        <item x="260"/>
        <item x="863"/>
        <item x="852"/>
        <item x="384"/>
        <item x="430"/>
        <item x="867"/>
        <item x="123"/>
        <item x="762"/>
        <item x="800"/>
        <item x="492"/>
        <item x="47"/>
        <item x="585"/>
        <item x="798"/>
        <item x="716"/>
        <item x="46"/>
        <item x="536"/>
        <item x="897"/>
        <item x="179"/>
        <item x="277"/>
        <item x="605"/>
        <item x="873"/>
        <item x="690"/>
        <item x="120"/>
        <item x="177"/>
        <item x="212"/>
        <item x="304"/>
        <item x="532"/>
        <item x="451"/>
        <item x="650"/>
        <item x="8"/>
        <item x="911"/>
        <item x="671"/>
        <item x="247"/>
        <item x="90"/>
        <item x="895"/>
        <item x="601"/>
        <item x="432"/>
        <item x="840"/>
        <item x="611"/>
        <item x="809"/>
        <item x="682"/>
        <item x="686"/>
        <item x="877"/>
        <item x="545"/>
        <item x="879"/>
        <item x="358"/>
        <item x="326"/>
        <item x="833"/>
        <item x="875"/>
        <item x="440"/>
        <item x="698"/>
        <item x="275"/>
        <item x="39"/>
        <item x="725"/>
        <item x="642"/>
        <item x="826"/>
        <item x="912"/>
        <item x="100"/>
        <item x="80"/>
        <item x="880"/>
        <item x="573"/>
        <item x="236"/>
        <item x="823"/>
        <item x="361"/>
        <item x="59"/>
        <item x="262"/>
        <item x="483"/>
        <item x="166"/>
        <item x="567"/>
        <item x="729"/>
        <item x="360"/>
        <item x="362"/>
        <item x="928"/>
        <item x="446"/>
        <item x="808"/>
        <item x="930"/>
        <item x="526"/>
        <item x="51"/>
        <item x="493"/>
        <item x="635"/>
        <item x="233"/>
        <item x="206"/>
        <item x="353"/>
        <item x="741"/>
        <item x="405"/>
        <item x="705"/>
        <item x="215"/>
        <item x="764"/>
        <item x="396"/>
        <item x="306"/>
        <item x="185"/>
        <item x="313"/>
        <item x="626"/>
        <item x="621"/>
        <item x="387"/>
        <item x="274"/>
        <item x="122"/>
        <item x="765"/>
        <item x="105"/>
        <item x="144"/>
        <item x="21"/>
        <item x="415"/>
        <item x="132"/>
        <item x="370"/>
        <item x="181"/>
        <item x="659"/>
        <item x="242"/>
        <item x="263"/>
        <item x="108"/>
        <item x="381"/>
        <item x="1"/>
        <item x="772"/>
        <item x="329"/>
        <item x="874"/>
        <item x="470"/>
        <item x="481"/>
        <item x="638"/>
        <item x="196"/>
        <item x="180"/>
        <item x="799"/>
        <item x="837"/>
        <item x="896"/>
        <item x="89"/>
        <item x="145"/>
        <item x="789"/>
        <item x="872"/>
        <item x="593"/>
        <item x="234"/>
        <item x="173"/>
        <item x="346"/>
        <item x="735"/>
        <item x="201"/>
        <item x="11"/>
        <item x="622"/>
        <item x="780"/>
        <item x="331"/>
        <item x="240"/>
        <item x="785"/>
        <item x="927"/>
        <item x="524"/>
        <item x="917"/>
        <item x="813"/>
        <item x="265"/>
        <item x="254"/>
        <item x="499"/>
        <item x="226"/>
        <item x="443"/>
        <item x="689"/>
        <item x="555"/>
        <item x="831"/>
        <item x="369"/>
        <item x="661"/>
        <item x="258"/>
        <item x="771"/>
        <item x="442"/>
        <item x="802"/>
        <item x="525"/>
        <item x="9"/>
        <item x="763"/>
        <item x="715"/>
        <item x="850"/>
        <item x="869"/>
        <item x="792"/>
        <item x="921"/>
        <item x="88"/>
        <item x="425"/>
        <item x="289"/>
        <item x="736"/>
        <item x="328"/>
        <item x="581"/>
        <item x="670"/>
        <item x="268"/>
        <item x="428"/>
        <item x="709"/>
        <item x="68"/>
        <item x="167"/>
        <item x="308"/>
        <item x="131"/>
        <item x="339"/>
        <item x="94"/>
        <item x="537"/>
        <item x="79"/>
        <item x="188"/>
        <item x="633"/>
        <item x="36"/>
        <item x="245"/>
        <item x="915"/>
        <item x="868"/>
        <item x="147"/>
        <item x="699"/>
        <item x="192"/>
        <item x="20"/>
        <item x="291"/>
        <item x="902"/>
        <item x="298"/>
        <item x="648"/>
        <item x="757"/>
        <item x="174"/>
        <item x="519"/>
        <item x="314"/>
        <item x="37"/>
        <item x="518"/>
        <item x="195"/>
        <item x="393"/>
        <item x="587"/>
        <item x="161"/>
        <item x="53"/>
        <item x="502"/>
        <item x="98"/>
        <item x="107"/>
        <item x="171"/>
        <item x="421"/>
        <item x="86"/>
        <item x="694"/>
        <item x="594"/>
        <item x="491"/>
        <item x="774"/>
        <item x="914"/>
        <item x="516"/>
        <item x="817"/>
        <item x="482"/>
        <item x="756"/>
        <item x="708"/>
        <item x="761"/>
        <item x="828"/>
        <item x="307"/>
        <item x="336"/>
        <item x="45"/>
        <item x="835"/>
        <item x="408"/>
        <item x="652"/>
        <item x="663"/>
        <item x="613"/>
        <item x="232"/>
        <item x="237"/>
        <item x="528"/>
        <item x="418"/>
        <item x="464"/>
        <item x="583"/>
        <item x="303"/>
        <item x="457"/>
        <item x="662"/>
        <item x="363"/>
        <item x="844"/>
        <item x="847"/>
        <item x="900"/>
        <item x="248"/>
        <item x="28"/>
        <item x="420"/>
        <item x="139"/>
        <item x="312"/>
        <item x="255"/>
        <item x="565"/>
        <item x="459"/>
        <item x="449"/>
        <item x="205"/>
        <item x="119"/>
        <item x="456"/>
        <item x="18"/>
        <item x="12"/>
        <item x="504"/>
        <item x="279"/>
        <item x="32"/>
        <item x="99"/>
        <item x="297"/>
        <item x="484"/>
        <item x="529"/>
        <item x="111"/>
        <item x="33"/>
        <item x="343"/>
        <item x="333"/>
        <item x="899"/>
        <item x="603"/>
        <item x="864"/>
        <item x="160"/>
        <item x="851"/>
        <item x="3"/>
        <item x="77"/>
        <item x="647"/>
        <item x="410"/>
        <item x="115"/>
        <item x="452"/>
        <item x="580"/>
        <item x="500"/>
        <item x="517"/>
        <item x="49"/>
        <item x="143"/>
        <item x="683"/>
        <item x="678"/>
        <item x="597"/>
        <item x="614"/>
        <item x="841"/>
        <item x="13"/>
        <item x="447"/>
        <item x="125"/>
        <item x="168"/>
        <item x="309"/>
        <item x="101"/>
        <item x="426"/>
        <item x="932"/>
        <item x="676"/>
        <item x="692"/>
        <item x="727"/>
        <item x="697"/>
        <item x="267"/>
        <item x="576"/>
        <item x="409"/>
        <item x="688"/>
        <item x="858"/>
        <item x="477"/>
        <item x="703"/>
        <item x="22"/>
        <item x="505"/>
        <item x="300"/>
        <item x="241"/>
        <item x="641"/>
        <item x="653"/>
        <item x="527"/>
        <item x="422"/>
        <item x="732"/>
        <item x="316"/>
        <item x="570"/>
        <item x="916"/>
        <item x="512"/>
        <item x="836"/>
        <item x="591"/>
        <item x="700"/>
        <item x="886"/>
        <item x="332"/>
        <item x="250"/>
        <item x="17"/>
        <item x="878"/>
        <item x="759"/>
        <item x="2"/>
        <item x="685"/>
        <item x="839"/>
        <item x="117"/>
        <item x="436"/>
        <item x="606"/>
        <item x="677"/>
        <item x="562"/>
        <item x="65"/>
        <item x="654"/>
        <item x="910"/>
        <item x="71"/>
        <item x="569"/>
        <item x="301"/>
        <item x="509"/>
        <item x="871"/>
        <item x="394"/>
        <item x="348"/>
        <item x="126"/>
        <item x="538"/>
        <item x="463"/>
        <item x="572"/>
        <item x="579"/>
        <item x="399"/>
        <item x="617"/>
        <item x="615"/>
        <item x="95"/>
        <item x="400"/>
        <item x="58"/>
        <item x="413"/>
        <item x="216"/>
        <item x="842"/>
        <item x="674"/>
        <item x="184"/>
        <item x="142"/>
        <item x="804"/>
        <item x="753"/>
        <item x="388"/>
        <item x="458"/>
        <item x="392"/>
        <item x="476"/>
        <item x="672"/>
        <item x="559"/>
        <item x="302"/>
        <item x="96"/>
        <item x="286"/>
        <item x="472"/>
        <item x="790"/>
        <item x="723"/>
        <item x="367"/>
        <item x="667"/>
        <item x="228"/>
        <item x="135"/>
        <item x="429"/>
        <item x="349"/>
        <item x="246"/>
        <item x="221"/>
        <item x="806"/>
        <item x="311"/>
        <item x="693"/>
        <item x="191"/>
        <item x="824"/>
        <item x="612"/>
        <item x="883"/>
        <item x="374"/>
        <item x="380"/>
        <item x="701"/>
        <item x="72"/>
        <item x="424"/>
        <item x="75"/>
        <item x="325"/>
        <item x="630"/>
        <item x="462"/>
        <item x="337"/>
        <item x="913"/>
        <item x="624"/>
        <item x="69"/>
        <item x="636"/>
        <item x="208"/>
        <item x="745"/>
        <item x="163"/>
        <item x="812"/>
        <item x="575"/>
        <item x="366"/>
        <item x="151"/>
        <item x="238"/>
        <item x="695"/>
        <item x="453"/>
        <item x="31"/>
        <item x="905"/>
        <item x="743"/>
        <item x="414"/>
        <item x="507"/>
        <item x="175"/>
        <item x="640"/>
        <item x="103"/>
        <item x="26"/>
        <item x="398"/>
        <item x="78"/>
        <item x="127"/>
        <item x="340"/>
        <item x="288"/>
        <item x="156"/>
        <item x="385"/>
        <item x="124"/>
        <item x="608"/>
        <item x="176"/>
        <item x="784"/>
        <item x="431"/>
        <item x="296"/>
        <item x="933"/>
        <item x="714"/>
        <item x="750"/>
        <item x="379"/>
        <item x="861"/>
        <item x="501"/>
        <item x="925"/>
        <item x="110"/>
        <item x="651"/>
        <item x="655"/>
        <item x="720"/>
        <item x="113"/>
        <item x="218"/>
        <item x="219"/>
        <item x="14"/>
        <item x="305"/>
        <item x="323"/>
        <item x="41"/>
        <item x="554"/>
        <item x="498"/>
        <item x="155"/>
        <item x="769"/>
        <item x="920"/>
        <item x="334"/>
        <item x="870"/>
        <item x="645"/>
        <item x="64"/>
        <item x="50"/>
        <item x="190"/>
        <item x="926"/>
        <item x="403"/>
        <item x="82"/>
        <item x="278"/>
        <item x="885"/>
        <item x="561"/>
        <item x="669"/>
        <item x="43"/>
        <item x="389"/>
        <item x="660"/>
        <item x="566"/>
        <item x="865"/>
        <item x="827"/>
        <item x="230"/>
        <item x="136"/>
        <item x="754"/>
        <item x="679"/>
        <item x="480"/>
        <item x="354"/>
        <item x="553"/>
        <item x="513"/>
        <item x="738"/>
        <item x="211"/>
        <item x="533"/>
        <item x="904"/>
        <item x="801"/>
        <item x="318"/>
        <item x="378"/>
        <item x="625"/>
        <item x="820"/>
        <item x="38"/>
        <item x="84"/>
        <item x="710"/>
        <item x="684"/>
        <item x="152"/>
        <item x="204"/>
        <item x="744"/>
        <item x="584"/>
        <item x="541"/>
        <item x="739"/>
        <item x="213"/>
        <item x="610"/>
        <item x="623"/>
        <item x="48"/>
        <item x="829"/>
        <item x="704"/>
        <item x="368"/>
        <item x="471"/>
        <item x="319"/>
        <item x="338"/>
        <item x="67"/>
        <item x="749"/>
        <item x="0"/>
        <item x="295"/>
        <item x="540"/>
        <item x="287"/>
        <item x="639"/>
        <item x="162"/>
        <item x="600"/>
        <item x="437"/>
        <item x="102"/>
        <item x="118"/>
        <item x="556"/>
        <item x="860"/>
        <item x="547"/>
        <item x="352"/>
        <item x="276"/>
        <item x="164"/>
        <item x="272"/>
        <item x="460"/>
        <item x="503"/>
        <item x="724"/>
        <item x="485"/>
        <item x="748"/>
        <item x="322"/>
        <item x="376"/>
        <item x="427"/>
        <item x="320"/>
        <item x="822"/>
        <item x="903"/>
        <item x="227"/>
        <item x="269"/>
        <item x="231"/>
        <item x="596"/>
        <item x="187"/>
        <item x="508"/>
        <item x="568"/>
        <item x="158"/>
        <item x="550"/>
        <item x="153"/>
        <item x="34"/>
        <item x="767"/>
        <item x="680"/>
        <item x="73"/>
        <item x="733"/>
        <item x="229"/>
        <item x="495"/>
        <item x="377"/>
        <item x="310"/>
        <item x="786"/>
        <item x="742"/>
        <item x="609"/>
        <item x="586"/>
        <item x="209"/>
        <item x="830"/>
        <item x="91"/>
        <item x="335"/>
        <item x="220"/>
        <item x="106"/>
        <item x="261"/>
        <item x="713"/>
        <item t="default"/>
      </items>
    </pivotField>
    <pivotField dataField="1" numFmtId="166" showAll="0"/>
    <pivotField numFmtId="165" showAll="0"/>
    <pivotField showAll="0">
      <items count="4">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5"/>
  </rowFields>
  <rowItems count="3">
    <i>
      <x/>
    </i>
    <i>
      <x v="1"/>
    </i>
    <i t="grand">
      <x/>
    </i>
  </rowItems>
  <colItems count="1">
    <i/>
  </colItems>
  <dataFields count="1">
    <dataField name="Sum of Annual Salary" fld="9" baseField="0" baseItem="0"/>
  </dataFields>
  <chartFormats count="6">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5" count="1" selected="0">
            <x v="0"/>
          </reference>
        </references>
      </pivotArea>
    </chartFormat>
    <chartFormat chart="27" format="8">
      <pivotArea type="data" outline="0" fieldPosition="0">
        <references count="2">
          <reference field="4294967294" count="1" selected="0">
            <x v="0"/>
          </reference>
          <reference field="5" count="1" selected="0">
            <x v="1"/>
          </reference>
        </references>
      </pivotArea>
    </chartFormat>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5" count="1" selected="0">
            <x v="0"/>
          </reference>
        </references>
      </pivotArea>
    </chartFormat>
    <chartFormat chart="29" format="1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502327-5C7B-4311-BE80-64E7065C3B9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0:B44" firstHeaderRow="1" firstDataRow="1" firstDataCol="1"/>
  <pivotFields count="19">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showAll="0">
      <items count="3">
        <item x="1"/>
        <item x="0"/>
        <item t="default"/>
      </items>
    </pivotField>
    <pivotField showAll="0"/>
    <pivotField showAll="0"/>
    <pivotField numFmtId="14" showAll="0">
      <items count="935">
        <item x="707"/>
        <item x="395"/>
        <item x="406"/>
        <item x="342"/>
        <item x="845"/>
        <item x="534"/>
        <item x="882"/>
        <item x="283"/>
        <item x="70"/>
        <item x="411"/>
        <item x="542"/>
        <item x="116"/>
        <item x="924"/>
        <item x="56"/>
        <item x="782"/>
        <item x="681"/>
        <item x="172"/>
        <item x="657"/>
        <item x="825"/>
        <item x="857"/>
        <item x="711"/>
        <item x="469"/>
        <item x="755"/>
        <item x="629"/>
        <item x="182"/>
        <item x="854"/>
        <item x="673"/>
        <item x="140"/>
        <item x="515"/>
        <item x="898"/>
        <item x="256"/>
        <item x="866"/>
        <item x="146"/>
        <item x="81"/>
        <item x="128"/>
        <item x="589"/>
        <item x="199"/>
        <item x="862"/>
        <item x="243"/>
        <item x="290"/>
        <item x="284"/>
        <item x="372"/>
        <item x="474"/>
        <item x="299"/>
        <item x="922"/>
        <item x="479"/>
        <item x="777"/>
        <item x="510"/>
        <item x="15"/>
        <item x="631"/>
        <item x="543"/>
        <item x="506"/>
        <item x="775"/>
        <item x="249"/>
        <item x="24"/>
        <item x="832"/>
        <item x="843"/>
        <item x="407"/>
        <item x="364"/>
        <item x="607"/>
        <item x="454"/>
        <item x="734"/>
        <item x="489"/>
        <item x="668"/>
        <item x="359"/>
        <item x="223"/>
        <item x="321"/>
        <item x="475"/>
        <item x="138"/>
        <item x="40"/>
        <item x="718"/>
        <item x="264"/>
        <item x="918"/>
        <item x="280"/>
        <item x="7"/>
        <item x="252"/>
        <item x="646"/>
        <item x="548"/>
        <item x="239"/>
        <item x="634"/>
        <item x="412"/>
        <item x="779"/>
        <item x="740"/>
        <item x="551"/>
        <item x="259"/>
        <item x="157"/>
        <item x="574"/>
        <item x="894"/>
        <item x="57"/>
        <item x="186"/>
        <item x="104"/>
        <item x="909"/>
        <item x="781"/>
        <item x="770"/>
        <item x="560"/>
        <item x="207"/>
        <item x="856"/>
        <item x="887"/>
        <item x="448"/>
        <item x="717"/>
        <item x="435"/>
        <item x="637"/>
        <item x="818"/>
        <item x="794"/>
        <item x="563"/>
        <item x="217"/>
        <item x="521"/>
        <item x="644"/>
        <item x="202"/>
        <item x="486"/>
        <item x="816"/>
        <item x="327"/>
        <item x="846"/>
        <item x="52"/>
        <item x="511"/>
        <item x="30"/>
        <item x="273"/>
        <item x="355"/>
        <item x="564"/>
        <item x="649"/>
        <item x="203"/>
        <item x="760"/>
        <item x="54"/>
        <item x="468"/>
        <item x="114"/>
        <item x="29"/>
        <item x="281"/>
        <item x="404"/>
        <item x="616"/>
        <item x="592"/>
        <item x="665"/>
        <item x="848"/>
        <item x="129"/>
        <item x="383"/>
        <item x="892"/>
        <item x="465"/>
        <item x="402"/>
        <item x="341"/>
        <item x="141"/>
        <item x="466"/>
        <item x="706"/>
        <item x="391"/>
        <item x="627"/>
        <item x="200"/>
        <item x="890"/>
        <item x="643"/>
        <item x="722"/>
        <item x="751"/>
        <item x="588"/>
        <item x="620"/>
        <item x="787"/>
        <item x="170"/>
        <item x="92"/>
        <item x="496"/>
        <item x="293"/>
        <item x="595"/>
        <item x="235"/>
        <item x="112"/>
        <item x="63"/>
        <item x="768"/>
        <item x="598"/>
        <item x="10"/>
        <item x="497"/>
        <item x="210"/>
        <item x="702"/>
        <item x="838"/>
        <item x="74"/>
        <item x="154"/>
        <item x="423"/>
        <item x="731"/>
        <item x="544"/>
        <item x="893"/>
        <item x="728"/>
        <item x="439"/>
        <item x="5"/>
        <item x="183"/>
        <item x="25"/>
        <item x="577"/>
        <item x="632"/>
        <item x="350"/>
        <item x="746"/>
        <item x="461"/>
        <item x="27"/>
        <item x="214"/>
        <item x="855"/>
        <item x="450"/>
        <item x="266"/>
        <item x="719"/>
        <item x="109"/>
        <item x="189"/>
        <item x="778"/>
        <item x="44"/>
        <item x="133"/>
        <item x="602"/>
        <item x="397"/>
        <item x="552"/>
        <item x="675"/>
        <item x="514"/>
        <item x="901"/>
        <item x="55"/>
        <item x="282"/>
        <item x="4"/>
        <item x="159"/>
        <item x="737"/>
        <item x="197"/>
        <item x="891"/>
        <item x="270"/>
        <item x="807"/>
        <item x="687"/>
        <item x="324"/>
        <item x="42"/>
        <item x="853"/>
        <item x="618"/>
        <item x="292"/>
        <item x="664"/>
        <item x="386"/>
        <item x="773"/>
        <item x="599"/>
        <item x="907"/>
        <item x="371"/>
        <item x="455"/>
        <item x="93"/>
        <item x="351"/>
        <item x="347"/>
        <item x="294"/>
        <item x="884"/>
        <item x="821"/>
        <item x="488"/>
        <item x="582"/>
        <item x="881"/>
        <item x="438"/>
        <item x="805"/>
        <item x="441"/>
        <item x="730"/>
        <item x="178"/>
        <item x="23"/>
        <item x="666"/>
        <item x="222"/>
        <item x="417"/>
        <item x="130"/>
        <item x="225"/>
        <item x="76"/>
        <item x="788"/>
        <item x="257"/>
        <item x="97"/>
        <item x="150"/>
        <item x="888"/>
        <item x="766"/>
        <item x="752"/>
        <item x="416"/>
        <item x="148"/>
        <item x="619"/>
        <item x="520"/>
        <item x="419"/>
        <item x="923"/>
        <item x="929"/>
        <item x="803"/>
        <item x="169"/>
        <item x="535"/>
        <item x="467"/>
        <item x="876"/>
        <item x="445"/>
        <item x="271"/>
        <item x="776"/>
        <item x="134"/>
        <item x="796"/>
        <item x="83"/>
        <item x="401"/>
        <item x="571"/>
        <item x="478"/>
        <item x="251"/>
        <item x="523"/>
        <item x="795"/>
        <item x="149"/>
        <item x="87"/>
        <item x="656"/>
        <item x="814"/>
        <item x="919"/>
        <item x="444"/>
        <item x="473"/>
        <item x="906"/>
        <item x="908"/>
        <item x="62"/>
        <item x="85"/>
        <item x="549"/>
        <item x="658"/>
        <item x="531"/>
        <item x="696"/>
        <item x="194"/>
        <item x="604"/>
        <item x="494"/>
        <item x="819"/>
        <item x="712"/>
        <item x="19"/>
        <item x="253"/>
        <item x="522"/>
        <item x="137"/>
        <item x="747"/>
        <item x="373"/>
        <item x="726"/>
        <item x="797"/>
        <item x="889"/>
        <item x="345"/>
        <item x="859"/>
        <item x="165"/>
        <item x="6"/>
        <item x="66"/>
        <item x="344"/>
        <item x="490"/>
        <item x="433"/>
        <item x="487"/>
        <item x="357"/>
        <item x="35"/>
        <item x="285"/>
        <item x="365"/>
        <item x="578"/>
        <item x="810"/>
        <item x="317"/>
        <item x="390"/>
        <item x="434"/>
        <item x="244"/>
        <item x="375"/>
        <item x="315"/>
        <item x="834"/>
        <item x="783"/>
        <item x="558"/>
        <item x="382"/>
        <item x="691"/>
        <item x="530"/>
        <item x="539"/>
        <item x="791"/>
        <item x="590"/>
        <item x="811"/>
        <item x="198"/>
        <item x="557"/>
        <item x="628"/>
        <item x="356"/>
        <item x="793"/>
        <item x="815"/>
        <item x="931"/>
        <item x="330"/>
        <item x="224"/>
        <item x="61"/>
        <item x="16"/>
        <item x="121"/>
        <item x="60"/>
        <item x="758"/>
        <item x="849"/>
        <item x="546"/>
        <item x="721"/>
        <item x="193"/>
        <item x="260"/>
        <item x="863"/>
        <item x="852"/>
        <item x="384"/>
        <item x="430"/>
        <item x="867"/>
        <item x="123"/>
        <item x="762"/>
        <item x="800"/>
        <item x="492"/>
        <item x="47"/>
        <item x="585"/>
        <item x="798"/>
        <item x="716"/>
        <item x="46"/>
        <item x="536"/>
        <item x="897"/>
        <item x="179"/>
        <item x="277"/>
        <item x="605"/>
        <item x="873"/>
        <item x="690"/>
        <item x="120"/>
        <item x="177"/>
        <item x="212"/>
        <item x="304"/>
        <item x="532"/>
        <item x="451"/>
        <item x="650"/>
        <item x="8"/>
        <item x="911"/>
        <item x="671"/>
        <item x="247"/>
        <item x="90"/>
        <item x="895"/>
        <item x="601"/>
        <item x="432"/>
        <item x="840"/>
        <item x="611"/>
        <item x="809"/>
        <item x="682"/>
        <item x="686"/>
        <item x="877"/>
        <item x="545"/>
        <item x="879"/>
        <item x="358"/>
        <item x="326"/>
        <item x="833"/>
        <item x="875"/>
        <item x="440"/>
        <item x="698"/>
        <item x="275"/>
        <item x="39"/>
        <item x="725"/>
        <item x="642"/>
        <item x="826"/>
        <item x="912"/>
        <item x="100"/>
        <item x="80"/>
        <item x="880"/>
        <item x="573"/>
        <item x="236"/>
        <item x="823"/>
        <item x="361"/>
        <item x="59"/>
        <item x="262"/>
        <item x="483"/>
        <item x="166"/>
        <item x="567"/>
        <item x="729"/>
        <item x="360"/>
        <item x="362"/>
        <item x="928"/>
        <item x="446"/>
        <item x="808"/>
        <item x="930"/>
        <item x="526"/>
        <item x="51"/>
        <item x="493"/>
        <item x="635"/>
        <item x="233"/>
        <item x="206"/>
        <item x="353"/>
        <item x="741"/>
        <item x="405"/>
        <item x="705"/>
        <item x="215"/>
        <item x="764"/>
        <item x="396"/>
        <item x="306"/>
        <item x="185"/>
        <item x="313"/>
        <item x="626"/>
        <item x="621"/>
        <item x="387"/>
        <item x="274"/>
        <item x="122"/>
        <item x="765"/>
        <item x="105"/>
        <item x="144"/>
        <item x="21"/>
        <item x="415"/>
        <item x="132"/>
        <item x="370"/>
        <item x="181"/>
        <item x="659"/>
        <item x="242"/>
        <item x="263"/>
        <item x="108"/>
        <item x="381"/>
        <item x="1"/>
        <item x="772"/>
        <item x="329"/>
        <item x="874"/>
        <item x="470"/>
        <item x="481"/>
        <item x="638"/>
        <item x="196"/>
        <item x="180"/>
        <item x="799"/>
        <item x="837"/>
        <item x="896"/>
        <item x="89"/>
        <item x="145"/>
        <item x="789"/>
        <item x="872"/>
        <item x="593"/>
        <item x="234"/>
        <item x="173"/>
        <item x="346"/>
        <item x="735"/>
        <item x="201"/>
        <item x="11"/>
        <item x="622"/>
        <item x="780"/>
        <item x="331"/>
        <item x="240"/>
        <item x="785"/>
        <item x="927"/>
        <item x="524"/>
        <item x="917"/>
        <item x="813"/>
        <item x="265"/>
        <item x="254"/>
        <item x="499"/>
        <item x="226"/>
        <item x="443"/>
        <item x="689"/>
        <item x="555"/>
        <item x="831"/>
        <item x="369"/>
        <item x="661"/>
        <item x="258"/>
        <item x="771"/>
        <item x="442"/>
        <item x="802"/>
        <item x="525"/>
        <item x="9"/>
        <item x="763"/>
        <item x="715"/>
        <item x="850"/>
        <item x="869"/>
        <item x="792"/>
        <item x="921"/>
        <item x="88"/>
        <item x="425"/>
        <item x="289"/>
        <item x="736"/>
        <item x="328"/>
        <item x="581"/>
        <item x="670"/>
        <item x="268"/>
        <item x="428"/>
        <item x="709"/>
        <item x="68"/>
        <item x="167"/>
        <item x="308"/>
        <item x="131"/>
        <item x="339"/>
        <item x="94"/>
        <item x="537"/>
        <item x="79"/>
        <item x="188"/>
        <item x="633"/>
        <item x="36"/>
        <item x="245"/>
        <item x="915"/>
        <item x="868"/>
        <item x="147"/>
        <item x="699"/>
        <item x="192"/>
        <item x="20"/>
        <item x="291"/>
        <item x="902"/>
        <item x="298"/>
        <item x="648"/>
        <item x="757"/>
        <item x="174"/>
        <item x="519"/>
        <item x="314"/>
        <item x="37"/>
        <item x="518"/>
        <item x="195"/>
        <item x="393"/>
        <item x="587"/>
        <item x="161"/>
        <item x="53"/>
        <item x="502"/>
        <item x="98"/>
        <item x="107"/>
        <item x="171"/>
        <item x="421"/>
        <item x="86"/>
        <item x="694"/>
        <item x="594"/>
        <item x="491"/>
        <item x="774"/>
        <item x="914"/>
        <item x="516"/>
        <item x="817"/>
        <item x="482"/>
        <item x="756"/>
        <item x="708"/>
        <item x="761"/>
        <item x="828"/>
        <item x="307"/>
        <item x="336"/>
        <item x="45"/>
        <item x="835"/>
        <item x="408"/>
        <item x="652"/>
        <item x="663"/>
        <item x="613"/>
        <item x="232"/>
        <item x="237"/>
        <item x="528"/>
        <item x="418"/>
        <item x="464"/>
        <item x="583"/>
        <item x="303"/>
        <item x="457"/>
        <item x="662"/>
        <item x="363"/>
        <item x="844"/>
        <item x="847"/>
        <item x="900"/>
        <item x="248"/>
        <item x="28"/>
        <item x="420"/>
        <item x="139"/>
        <item x="312"/>
        <item x="255"/>
        <item x="565"/>
        <item x="459"/>
        <item x="449"/>
        <item x="205"/>
        <item x="119"/>
        <item x="456"/>
        <item x="18"/>
        <item x="12"/>
        <item x="504"/>
        <item x="279"/>
        <item x="32"/>
        <item x="99"/>
        <item x="297"/>
        <item x="484"/>
        <item x="529"/>
        <item x="111"/>
        <item x="33"/>
        <item x="343"/>
        <item x="333"/>
        <item x="899"/>
        <item x="603"/>
        <item x="864"/>
        <item x="160"/>
        <item x="851"/>
        <item x="3"/>
        <item x="77"/>
        <item x="647"/>
        <item x="410"/>
        <item x="115"/>
        <item x="452"/>
        <item x="580"/>
        <item x="500"/>
        <item x="517"/>
        <item x="49"/>
        <item x="143"/>
        <item x="683"/>
        <item x="678"/>
        <item x="597"/>
        <item x="614"/>
        <item x="841"/>
        <item x="13"/>
        <item x="447"/>
        <item x="125"/>
        <item x="168"/>
        <item x="309"/>
        <item x="101"/>
        <item x="426"/>
        <item x="932"/>
        <item x="676"/>
        <item x="692"/>
        <item x="727"/>
        <item x="697"/>
        <item x="267"/>
        <item x="576"/>
        <item x="409"/>
        <item x="688"/>
        <item x="858"/>
        <item x="477"/>
        <item x="703"/>
        <item x="22"/>
        <item x="505"/>
        <item x="300"/>
        <item x="241"/>
        <item x="641"/>
        <item x="653"/>
        <item x="527"/>
        <item x="422"/>
        <item x="732"/>
        <item x="316"/>
        <item x="570"/>
        <item x="916"/>
        <item x="512"/>
        <item x="836"/>
        <item x="591"/>
        <item x="700"/>
        <item x="886"/>
        <item x="332"/>
        <item x="250"/>
        <item x="17"/>
        <item x="878"/>
        <item x="759"/>
        <item x="2"/>
        <item x="685"/>
        <item x="839"/>
        <item x="117"/>
        <item x="436"/>
        <item x="606"/>
        <item x="677"/>
        <item x="562"/>
        <item x="65"/>
        <item x="654"/>
        <item x="910"/>
        <item x="71"/>
        <item x="569"/>
        <item x="301"/>
        <item x="509"/>
        <item x="871"/>
        <item x="394"/>
        <item x="348"/>
        <item x="126"/>
        <item x="538"/>
        <item x="463"/>
        <item x="572"/>
        <item x="579"/>
        <item x="399"/>
        <item x="617"/>
        <item x="615"/>
        <item x="95"/>
        <item x="400"/>
        <item x="58"/>
        <item x="413"/>
        <item x="216"/>
        <item x="842"/>
        <item x="674"/>
        <item x="184"/>
        <item x="142"/>
        <item x="804"/>
        <item x="753"/>
        <item x="388"/>
        <item x="458"/>
        <item x="392"/>
        <item x="476"/>
        <item x="672"/>
        <item x="559"/>
        <item x="302"/>
        <item x="96"/>
        <item x="286"/>
        <item x="472"/>
        <item x="790"/>
        <item x="723"/>
        <item x="367"/>
        <item x="667"/>
        <item x="228"/>
        <item x="135"/>
        <item x="429"/>
        <item x="349"/>
        <item x="246"/>
        <item x="221"/>
        <item x="806"/>
        <item x="311"/>
        <item x="693"/>
        <item x="191"/>
        <item x="824"/>
        <item x="612"/>
        <item x="883"/>
        <item x="374"/>
        <item x="380"/>
        <item x="701"/>
        <item x="72"/>
        <item x="424"/>
        <item x="75"/>
        <item x="325"/>
        <item x="630"/>
        <item x="462"/>
        <item x="337"/>
        <item x="913"/>
        <item x="624"/>
        <item x="69"/>
        <item x="636"/>
        <item x="208"/>
        <item x="745"/>
        <item x="163"/>
        <item x="812"/>
        <item x="575"/>
        <item x="366"/>
        <item x="151"/>
        <item x="238"/>
        <item x="695"/>
        <item x="453"/>
        <item x="31"/>
        <item x="905"/>
        <item x="743"/>
        <item x="414"/>
        <item x="507"/>
        <item x="175"/>
        <item x="640"/>
        <item x="103"/>
        <item x="26"/>
        <item x="398"/>
        <item x="78"/>
        <item x="127"/>
        <item x="340"/>
        <item x="288"/>
        <item x="156"/>
        <item x="385"/>
        <item x="124"/>
        <item x="608"/>
        <item x="176"/>
        <item x="784"/>
        <item x="431"/>
        <item x="296"/>
        <item x="933"/>
        <item x="714"/>
        <item x="750"/>
        <item x="379"/>
        <item x="861"/>
        <item x="501"/>
        <item x="925"/>
        <item x="110"/>
        <item x="651"/>
        <item x="655"/>
        <item x="720"/>
        <item x="113"/>
        <item x="218"/>
        <item x="219"/>
        <item x="14"/>
        <item x="305"/>
        <item x="323"/>
        <item x="41"/>
        <item x="554"/>
        <item x="498"/>
        <item x="155"/>
        <item x="769"/>
        <item x="920"/>
        <item x="334"/>
        <item x="870"/>
        <item x="645"/>
        <item x="64"/>
        <item x="50"/>
        <item x="190"/>
        <item x="926"/>
        <item x="403"/>
        <item x="82"/>
        <item x="278"/>
        <item x="885"/>
        <item x="561"/>
        <item x="669"/>
        <item x="43"/>
        <item x="389"/>
        <item x="660"/>
        <item x="566"/>
        <item x="865"/>
        <item x="827"/>
        <item x="230"/>
        <item x="136"/>
        <item x="754"/>
        <item x="679"/>
        <item x="480"/>
        <item x="354"/>
        <item x="553"/>
        <item x="513"/>
        <item x="738"/>
        <item x="211"/>
        <item x="533"/>
        <item x="904"/>
        <item x="801"/>
        <item x="318"/>
        <item x="378"/>
        <item x="625"/>
        <item x="820"/>
        <item x="38"/>
        <item x="84"/>
        <item x="710"/>
        <item x="684"/>
        <item x="152"/>
        <item x="204"/>
        <item x="744"/>
        <item x="584"/>
        <item x="541"/>
        <item x="739"/>
        <item x="213"/>
        <item x="610"/>
        <item x="623"/>
        <item x="48"/>
        <item x="829"/>
        <item x="704"/>
        <item x="368"/>
        <item x="471"/>
        <item x="319"/>
        <item x="338"/>
        <item x="67"/>
        <item x="749"/>
        <item x="0"/>
        <item x="295"/>
        <item x="540"/>
        <item x="287"/>
        <item x="639"/>
        <item x="162"/>
        <item x="600"/>
        <item x="437"/>
        <item x="102"/>
        <item x="118"/>
        <item x="556"/>
        <item x="860"/>
        <item x="547"/>
        <item x="352"/>
        <item x="276"/>
        <item x="164"/>
        <item x="272"/>
        <item x="460"/>
        <item x="503"/>
        <item x="724"/>
        <item x="485"/>
        <item x="748"/>
        <item x="322"/>
        <item x="376"/>
        <item x="427"/>
        <item x="320"/>
        <item x="822"/>
        <item x="903"/>
        <item x="227"/>
        <item x="269"/>
        <item x="231"/>
        <item x="596"/>
        <item x="187"/>
        <item x="508"/>
        <item x="568"/>
        <item x="158"/>
        <item x="550"/>
        <item x="153"/>
        <item x="34"/>
        <item x="767"/>
        <item x="680"/>
        <item x="73"/>
        <item x="733"/>
        <item x="229"/>
        <item x="495"/>
        <item x="377"/>
        <item x="310"/>
        <item x="786"/>
        <item x="742"/>
        <item x="609"/>
        <item x="586"/>
        <item x="209"/>
        <item x="830"/>
        <item x="91"/>
        <item x="335"/>
        <item x="220"/>
        <item x="106"/>
        <item x="261"/>
        <item x="713"/>
        <item t="default"/>
      </items>
    </pivotField>
    <pivotField numFmtId="166" showAll="0"/>
    <pivotField numFmtId="165"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Employee ID" fld="0" subtotal="count" baseField="0" baseItem="0"/>
  </dataFields>
  <chartFormats count="2">
    <chartFormat chart="36" format="2"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841B28-E81B-480A-B9E6-38871613F47D}"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D42:J1319" firstHeaderRow="1" firstDataRow="2" firstDataCol="1"/>
  <pivotFields count="1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8">
        <item x="3"/>
        <item x="0"/>
        <item x="4"/>
        <item x="6"/>
        <item x="2"/>
        <item x="5"/>
        <item x="1"/>
        <item t="default"/>
      </items>
    </pivotField>
    <pivotField axis="axisCol" dataField="1" showAll="0">
      <items count="6">
        <item x="1"/>
        <item x="0"/>
        <item x="4"/>
        <item x="2"/>
        <item x="3"/>
        <item t="default"/>
      </items>
    </pivotField>
    <pivotField showAll="0">
      <items count="3">
        <item x="1"/>
        <item x="0"/>
        <item t="default"/>
      </items>
    </pivotField>
    <pivotField showAll="0"/>
    <pivotField showAll="0"/>
    <pivotField axis="axisRow" numFmtId="14" showAll="0">
      <items count="935">
        <item x="707"/>
        <item x="395"/>
        <item x="406"/>
        <item x="342"/>
        <item x="845"/>
        <item x="534"/>
        <item x="882"/>
        <item x="283"/>
        <item x="70"/>
        <item x="411"/>
        <item x="542"/>
        <item x="116"/>
        <item x="924"/>
        <item x="56"/>
        <item x="782"/>
        <item x="681"/>
        <item x="172"/>
        <item x="657"/>
        <item x="825"/>
        <item x="857"/>
        <item x="711"/>
        <item x="469"/>
        <item x="755"/>
        <item x="629"/>
        <item x="182"/>
        <item x="854"/>
        <item x="673"/>
        <item x="140"/>
        <item x="515"/>
        <item x="898"/>
        <item x="256"/>
        <item x="866"/>
        <item x="146"/>
        <item x="81"/>
        <item x="128"/>
        <item x="589"/>
        <item x="199"/>
        <item x="862"/>
        <item x="243"/>
        <item x="290"/>
        <item x="284"/>
        <item x="372"/>
        <item x="474"/>
        <item x="299"/>
        <item x="922"/>
        <item x="479"/>
        <item x="777"/>
        <item x="510"/>
        <item x="15"/>
        <item x="631"/>
        <item x="543"/>
        <item x="506"/>
        <item x="775"/>
        <item x="249"/>
        <item x="24"/>
        <item x="832"/>
        <item x="843"/>
        <item x="407"/>
        <item x="364"/>
        <item x="607"/>
        <item x="454"/>
        <item x="734"/>
        <item x="489"/>
        <item x="668"/>
        <item x="359"/>
        <item x="223"/>
        <item x="321"/>
        <item x="475"/>
        <item x="138"/>
        <item x="40"/>
        <item x="718"/>
        <item x="264"/>
        <item x="918"/>
        <item x="280"/>
        <item x="7"/>
        <item x="252"/>
        <item x="646"/>
        <item x="548"/>
        <item x="239"/>
        <item x="634"/>
        <item x="412"/>
        <item x="779"/>
        <item x="740"/>
        <item x="551"/>
        <item x="259"/>
        <item x="157"/>
        <item x="574"/>
        <item x="894"/>
        <item x="57"/>
        <item x="186"/>
        <item x="104"/>
        <item x="909"/>
        <item x="781"/>
        <item x="770"/>
        <item x="560"/>
        <item x="207"/>
        <item x="856"/>
        <item x="887"/>
        <item x="448"/>
        <item x="717"/>
        <item x="435"/>
        <item x="637"/>
        <item x="818"/>
        <item x="794"/>
        <item x="563"/>
        <item x="217"/>
        <item x="521"/>
        <item x="644"/>
        <item x="202"/>
        <item x="486"/>
        <item x="816"/>
        <item x="327"/>
        <item x="846"/>
        <item x="52"/>
        <item x="511"/>
        <item x="30"/>
        <item x="273"/>
        <item x="355"/>
        <item x="564"/>
        <item x="649"/>
        <item x="203"/>
        <item x="760"/>
        <item x="54"/>
        <item x="468"/>
        <item x="114"/>
        <item x="29"/>
        <item x="281"/>
        <item x="404"/>
        <item x="616"/>
        <item x="592"/>
        <item x="665"/>
        <item x="848"/>
        <item x="129"/>
        <item x="383"/>
        <item x="892"/>
        <item x="465"/>
        <item x="402"/>
        <item x="341"/>
        <item x="141"/>
        <item x="466"/>
        <item x="706"/>
        <item x="391"/>
        <item x="627"/>
        <item x="200"/>
        <item x="890"/>
        <item x="643"/>
        <item x="722"/>
        <item x="751"/>
        <item x="588"/>
        <item x="620"/>
        <item x="787"/>
        <item x="170"/>
        <item x="92"/>
        <item x="496"/>
        <item x="293"/>
        <item x="595"/>
        <item x="235"/>
        <item x="112"/>
        <item x="63"/>
        <item x="768"/>
        <item x="598"/>
        <item x="10"/>
        <item x="497"/>
        <item x="210"/>
        <item x="702"/>
        <item x="838"/>
        <item x="74"/>
        <item x="154"/>
        <item x="423"/>
        <item x="731"/>
        <item x="544"/>
        <item x="893"/>
        <item x="728"/>
        <item x="439"/>
        <item x="5"/>
        <item x="183"/>
        <item x="25"/>
        <item x="577"/>
        <item x="632"/>
        <item x="350"/>
        <item x="746"/>
        <item x="461"/>
        <item x="27"/>
        <item x="214"/>
        <item x="855"/>
        <item x="450"/>
        <item x="266"/>
        <item x="719"/>
        <item x="109"/>
        <item x="189"/>
        <item x="778"/>
        <item x="44"/>
        <item x="133"/>
        <item x="602"/>
        <item x="397"/>
        <item x="552"/>
        <item x="675"/>
        <item x="514"/>
        <item x="901"/>
        <item x="55"/>
        <item x="282"/>
        <item x="4"/>
        <item x="159"/>
        <item x="737"/>
        <item x="197"/>
        <item x="891"/>
        <item x="270"/>
        <item x="807"/>
        <item x="687"/>
        <item x="324"/>
        <item x="42"/>
        <item x="853"/>
        <item x="618"/>
        <item x="292"/>
        <item x="664"/>
        <item x="386"/>
        <item x="773"/>
        <item x="599"/>
        <item x="907"/>
        <item x="371"/>
        <item x="455"/>
        <item x="93"/>
        <item x="351"/>
        <item x="347"/>
        <item x="294"/>
        <item x="884"/>
        <item x="821"/>
        <item x="488"/>
        <item x="582"/>
        <item x="881"/>
        <item x="438"/>
        <item x="805"/>
        <item x="441"/>
        <item x="730"/>
        <item x="178"/>
        <item x="23"/>
        <item x="666"/>
        <item x="222"/>
        <item x="417"/>
        <item x="130"/>
        <item x="225"/>
        <item x="76"/>
        <item x="788"/>
        <item x="257"/>
        <item x="97"/>
        <item x="150"/>
        <item x="888"/>
        <item x="766"/>
        <item x="752"/>
        <item x="416"/>
        <item x="148"/>
        <item x="619"/>
        <item x="520"/>
        <item x="419"/>
        <item x="923"/>
        <item x="929"/>
        <item x="803"/>
        <item x="169"/>
        <item x="535"/>
        <item x="467"/>
        <item x="876"/>
        <item x="445"/>
        <item x="271"/>
        <item x="776"/>
        <item x="134"/>
        <item x="796"/>
        <item x="83"/>
        <item x="401"/>
        <item x="571"/>
        <item x="478"/>
        <item x="251"/>
        <item x="523"/>
        <item x="795"/>
        <item x="149"/>
        <item x="87"/>
        <item x="656"/>
        <item x="814"/>
        <item x="919"/>
        <item x="444"/>
        <item x="473"/>
        <item x="906"/>
        <item x="908"/>
        <item x="62"/>
        <item x="85"/>
        <item x="549"/>
        <item x="658"/>
        <item x="531"/>
        <item x="696"/>
        <item x="194"/>
        <item x="604"/>
        <item x="494"/>
        <item x="819"/>
        <item x="712"/>
        <item x="19"/>
        <item x="253"/>
        <item x="522"/>
        <item x="137"/>
        <item x="747"/>
        <item x="373"/>
        <item x="726"/>
        <item x="797"/>
        <item x="889"/>
        <item x="345"/>
        <item x="859"/>
        <item x="165"/>
        <item x="6"/>
        <item x="66"/>
        <item x="344"/>
        <item x="490"/>
        <item x="433"/>
        <item x="487"/>
        <item x="357"/>
        <item x="35"/>
        <item x="285"/>
        <item x="365"/>
        <item x="578"/>
        <item x="810"/>
        <item x="317"/>
        <item x="390"/>
        <item x="434"/>
        <item x="244"/>
        <item x="375"/>
        <item x="315"/>
        <item x="834"/>
        <item x="783"/>
        <item x="558"/>
        <item x="382"/>
        <item x="691"/>
        <item x="530"/>
        <item x="539"/>
        <item x="791"/>
        <item x="590"/>
        <item x="811"/>
        <item x="198"/>
        <item x="557"/>
        <item x="628"/>
        <item x="356"/>
        <item x="793"/>
        <item x="815"/>
        <item x="931"/>
        <item x="330"/>
        <item x="224"/>
        <item x="61"/>
        <item x="16"/>
        <item x="121"/>
        <item x="60"/>
        <item x="758"/>
        <item x="849"/>
        <item x="546"/>
        <item x="721"/>
        <item x="193"/>
        <item x="260"/>
        <item x="863"/>
        <item x="852"/>
        <item x="384"/>
        <item x="430"/>
        <item x="867"/>
        <item x="123"/>
        <item x="762"/>
        <item x="800"/>
        <item x="492"/>
        <item x="47"/>
        <item x="585"/>
        <item x="798"/>
        <item x="716"/>
        <item x="46"/>
        <item x="536"/>
        <item x="897"/>
        <item x="179"/>
        <item x="277"/>
        <item x="605"/>
        <item x="873"/>
        <item x="690"/>
        <item x="120"/>
        <item x="177"/>
        <item x="212"/>
        <item x="304"/>
        <item x="532"/>
        <item x="451"/>
        <item x="650"/>
        <item x="8"/>
        <item x="911"/>
        <item x="671"/>
        <item x="247"/>
        <item x="90"/>
        <item x="895"/>
        <item x="601"/>
        <item x="432"/>
        <item x="840"/>
        <item x="611"/>
        <item x="809"/>
        <item x="682"/>
        <item x="686"/>
        <item x="877"/>
        <item x="545"/>
        <item x="879"/>
        <item x="358"/>
        <item x="326"/>
        <item x="833"/>
        <item x="875"/>
        <item x="440"/>
        <item x="698"/>
        <item x="275"/>
        <item x="39"/>
        <item x="725"/>
        <item x="642"/>
        <item x="826"/>
        <item x="912"/>
        <item x="100"/>
        <item x="80"/>
        <item x="880"/>
        <item x="573"/>
        <item x="236"/>
        <item x="823"/>
        <item x="361"/>
        <item x="59"/>
        <item x="262"/>
        <item x="483"/>
        <item x="166"/>
        <item x="567"/>
        <item x="729"/>
        <item x="360"/>
        <item x="362"/>
        <item x="928"/>
        <item x="446"/>
        <item x="808"/>
        <item x="930"/>
        <item x="526"/>
        <item x="51"/>
        <item x="493"/>
        <item x="635"/>
        <item x="233"/>
        <item x="206"/>
        <item x="353"/>
        <item x="741"/>
        <item x="405"/>
        <item x="705"/>
        <item x="215"/>
        <item x="764"/>
        <item x="396"/>
        <item x="306"/>
        <item x="185"/>
        <item x="313"/>
        <item x="626"/>
        <item x="621"/>
        <item x="387"/>
        <item x="274"/>
        <item x="122"/>
        <item x="765"/>
        <item x="105"/>
        <item x="144"/>
        <item x="21"/>
        <item x="415"/>
        <item x="132"/>
        <item x="370"/>
        <item x="181"/>
        <item x="659"/>
        <item x="242"/>
        <item x="263"/>
        <item x="108"/>
        <item x="381"/>
        <item x="1"/>
        <item x="772"/>
        <item x="329"/>
        <item x="874"/>
        <item x="470"/>
        <item x="481"/>
        <item x="638"/>
        <item x="196"/>
        <item x="180"/>
        <item x="799"/>
        <item x="837"/>
        <item x="896"/>
        <item x="89"/>
        <item x="145"/>
        <item x="789"/>
        <item x="872"/>
        <item x="593"/>
        <item x="234"/>
        <item x="173"/>
        <item x="346"/>
        <item x="735"/>
        <item x="201"/>
        <item x="11"/>
        <item x="622"/>
        <item x="780"/>
        <item x="331"/>
        <item x="240"/>
        <item x="785"/>
        <item x="927"/>
        <item x="524"/>
        <item x="917"/>
        <item x="813"/>
        <item x="265"/>
        <item x="254"/>
        <item x="499"/>
        <item x="226"/>
        <item x="443"/>
        <item x="689"/>
        <item x="555"/>
        <item x="831"/>
        <item x="369"/>
        <item x="661"/>
        <item x="258"/>
        <item x="771"/>
        <item x="442"/>
        <item x="802"/>
        <item x="525"/>
        <item x="9"/>
        <item x="763"/>
        <item x="715"/>
        <item x="850"/>
        <item x="869"/>
        <item x="792"/>
        <item x="921"/>
        <item x="88"/>
        <item x="425"/>
        <item x="289"/>
        <item x="736"/>
        <item x="328"/>
        <item x="581"/>
        <item x="670"/>
        <item x="268"/>
        <item x="428"/>
        <item x="709"/>
        <item x="68"/>
        <item x="167"/>
        <item x="308"/>
        <item x="131"/>
        <item x="339"/>
        <item x="94"/>
        <item x="537"/>
        <item x="79"/>
        <item x="188"/>
        <item x="633"/>
        <item x="36"/>
        <item x="245"/>
        <item x="915"/>
        <item x="868"/>
        <item x="147"/>
        <item x="699"/>
        <item x="192"/>
        <item x="20"/>
        <item x="291"/>
        <item x="902"/>
        <item x="298"/>
        <item x="648"/>
        <item x="757"/>
        <item x="174"/>
        <item x="519"/>
        <item x="314"/>
        <item x="37"/>
        <item x="518"/>
        <item x="195"/>
        <item x="393"/>
        <item x="587"/>
        <item x="161"/>
        <item x="53"/>
        <item x="502"/>
        <item x="98"/>
        <item x="107"/>
        <item x="171"/>
        <item x="421"/>
        <item x="86"/>
        <item x="694"/>
        <item x="594"/>
        <item x="491"/>
        <item x="774"/>
        <item x="914"/>
        <item x="516"/>
        <item x="817"/>
        <item x="482"/>
        <item x="756"/>
        <item x="708"/>
        <item x="761"/>
        <item x="828"/>
        <item x="307"/>
        <item x="336"/>
        <item x="45"/>
        <item x="835"/>
        <item x="408"/>
        <item x="652"/>
        <item x="663"/>
        <item x="613"/>
        <item x="232"/>
        <item x="237"/>
        <item x="528"/>
        <item x="418"/>
        <item x="464"/>
        <item x="583"/>
        <item x="303"/>
        <item x="457"/>
        <item x="662"/>
        <item x="363"/>
        <item x="844"/>
        <item x="847"/>
        <item x="900"/>
        <item x="248"/>
        <item x="28"/>
        <item x="420"/>
        <item x="139"/>
        <item x="312"/>
        <item x="255"/>
        <item x="565"/>
        <item x="459"/>
        <item x="449"/>
        <item x="205"/>
        <item x="119"/>
        <item x="456"/>
        <item x="18"/>
        <item x="12"/>
        <item x="504"/>
        <item x="279"/>
        <item x="32"/>
        <item x="99"/>
        <item x="297"/>
        <item x="484"/>
        <item x="529"/>
        <item x="111"/>
        <item x="33"/>
        <item x="343"/>
        <item x="333"/>
        <item x="899"/>
        <item x="603"/>
        <item x="864"/>
        <item x="160"/>
        <item x="851"/>
        <item x="3"/>
        <item x="77"/>
        <item x="647"/>
        <item x="410"/>
        <item x="115"/>
        <item x="452"/>
        <item x="580"/>
        <item x="500"/>
        <item x="517"/>
        <item x="49"/>
        <item x="143"/>
        <item x="683"/>
        <item x="678"/>
        <item x="597"/>
        <item x="614"/>
        <item x="841"/>
        <item x="13"/>
        <item x="447"/>
        <item x="125"/>
        <item x="168"/>
        <item x="309"/>
        <item x="101"/>
        <item x="426"/>
        <item x="932"/>
        <item x="676"/>
        <item x="692"/>
        <item x="727"/>
        <item x="697"/>
        <item x="267"/>
        <item x="576"/>
        <item x="409"/>
        <item x="688"/>
        <item x="858"/>
        <item x="477"/>
        <item x="703"/>
        <item x="22"/>
        <item x="505"/>
        <item x="300"/>
        <item x="241"/>
        <item x="641"/>
        <item x="653"/>
        <item x="527"/>
        <item x="422"/>
        <item x="732"/>
        <item x="316"/>
        <item x="570"/>
        <item x="916"/>
        <item x="512"/>
        <item x="836"/>
        <item x="591"/>
        <item x="700"/>
        <item x="886"/>
        <item x="332"/>
        <item x="250"/>
        <item x="17"/>
        <item x="878"/>
        <item x="759"/>
        <item x="2"/>
        <item x="685"/>
        <item x="839"/>
        <item x="117"/>
        <item x="436"/>
        <item x="606"/>
        <item x="677"/>
        <item x="562"/>
        <item x="65"/>
        <item x="654"/>
        <item x="910"/>
        <item x="71"/>
        <item x="569"/>
        <item x="301"/>
        <item x="509"/>
        <item x="871"/>
        <item x="394"/>
        <item x="348"/>
        <item x="126"/>
        <item x="538"/>
        <item x="463"/>
        <item x="572"/>
        <item x="579"/>
        <item x="399"/>
        <item x="617"/>
        <item x="615"/>
        <item x="95"/>
        <item x="400"/>
        <item x="58"/>
        <item x="413"/>
        <item x="216"/>
        <item x="842"/>
        <item x="674"/>
        <item x="184"/>
        <item x="142"/>
        <item x="804"/>
        <item x="753"/>
        <item x="388"/>
        <item x="458"/>
        <item x="392"/>
        <item x="476"/>
        <item x="672"/>
        <item x="559"/>
        <item x="302"/>
        <item x="96"/>
        <item x="286"/>
        <item x="472"/>
        <item x="790"/>
        <item x="723"/>
        <item x="367"/>
        <item x="667"/>
        <item x="228"/>
        <item x="135"/>
        <item x="429"/>
        <item x="349"/>
        <item x="246"/>
        <item x="221"/>
        <item x="806"/>
        <item x="311"/>
        <item x="693"/>
        <item x="191"/>
        <item x="824"/>
        <item x="612"/>
        <item x="883"/>
        <item x="374"/>
        <item x="380"/>
        <item x="701"/>
        <item x="72"/>
        <item x="424"/>
        <item x="75"/>
        <item x="325"/>
        <item x="630"/>
        <item x="462"/>
        <item x="337"/>
        <item x="913"/>
        <item x="624"/>
        <item x="69"/>
        <item x="636"/>
        <item x="208"/>
        <item x="745"/>
        <item x="163"/>
        <item x="812"/>
        <item x="575"/>
        <item x="366"/>
        <item x="151"/>
        <item x="238"/>
        <item x="695"/>
        <item x="453"/>
        <item x="31"/>
        <item x="905"/>
        <item x="743"/>
        <item x="414"/>
        <item x="507"/>
        <item x="175"/>
        <item x="640"/>
        <item x="103"/>
        <item x="26"/>
        <item x="398"/>
        <item x="78"/>
        <item x="127"/>
        <item x="340"/>
        <item x="288"/>
        <item x="156"/>
        <item x="385"/>
        <item x="124"/>
        <item x="608"/>
        <item x="176"/>
        <item x="784"/>
        <item x="431"/>
        <item x="296"/>
        <item x="933"/>
        <item x="714"/>
        <item x="750"/>
        <item x="379"/>
        <item x="861"/>
        <item x="501"/>
        <item x="925"/>
        <item x="110"/>
        <item x="651"/>
        <item x="655"/>
        <item x="720"/>
        <item x="113"/>
        <item x="218"/>
        <item x="219"/>
        <item x="14"/>
        <item x="305"/>
        <item x="323"/>
        <item x="41"/>
        <item x="554"/>
        <item x="498"/>
        <item x="155"/>
        <item x="769"/>
        <item x="920"/>
        <item x="334"/>
        <item x="870"/>
        <item x="645"/>
        <item x="64"/>
        <item x="50"/>
        <item x="190"/>
        <item x="926"/>
        <item x="403"/>
        <item x="82"/>
        <item x="278"/>
        <item x="885"/>
        <item x="561"/>
        <item x="669"/>
        <item x="43"/>
        <item x="389"/>
        <item x="660"/>
        <item x="566"/>
        <item x="865"/>
        <item x="827"/>
        <item x="230"/>
        <item x="136"/>
        <item x="754"/>
        <item x="679"/>
        <item x="480"/>
        <item x="354"/>
        <item x="553"/>
        <item x="513"/>
        <item x="738"/>
        <item x="211"/>
        <item x="533"/>
        <item x="904"/>
        <item x="801"/>
        <item x="318"/>
        <item x="378"/>
        <item x="625"/>
        <item x="820"/>
        <item x="38"/>
        <item x="84"/>
        <item x="710"/>
        <item x="684"/>
        <item x="152"/>
        <item x="204"/>
        <item x="744"/>
        <item x="584"/>
        <item x="541"/>
        <item x="739"/>
        <item x="213"/>
        <item x="610"/>
        <item x="623"/>
        <item x="48"/>
        <item x="829"/>
        <item x="704"/>
        <item x="368"/>
        <item x="471"/>
        <item x="319"/>
        <item x="338"/>
        <item x="67"/>
        <item x="749"/>
        <item x="0"/>
        <item x="295"/>
        <item x="540"/>
        <item x="287"/>
        <item x="639"/>
        <item x="162"/>
        <item x="600"/>
        <item x="437"/>
        <item x="102"/>
        <item x="118"/>
        <item x="556"/>
        <item x="860"/>
        <item x="547"/>
        <item x="352"/>
        <item x="276"/>
        <item x="164"/>
        <item x="272"/>
        <item x="460"/>
        <item x="503"/>
        <item x="724"/>
        <item x="485"/>
        <item x="748"/>
        <item x="322"/>
        <item x="376"/>
        <item x="427"/>
        <item x="320"/>
        <item x="822"/>
        <item x="903"/>
        <item x="227"/>
        <item x="269"/>
        <item x="231"/>
        <item x="596"/>
        <item x="187"/>
        <item x="508"/>
        <item x="568"/>
        <item x="158"/>
        <item x="550"/>
        <item x="153"/>
        <item x="34"/>
        <item x="767"/>
        <item x="680"/>
        <item x="73"/>
        <item x="733"/>
        <item x="229"/>
        <item x="495"/>
        <item x="377"/>
        <item x="310"/>
        <item x="786"/>
        <item x="742"/>
        <item x="609"/>
        <item x="586"/>
        <item x="209"/>
        <item x="830"/>
        <item x="91"/>
        <item x="335"/>
        <item x="220"/>
        <item x="106"/>
        <item x="261"/>
        <item x="713"/>
        <item t="default"/>
      </items>
    </pivotField>
    <pivotField numFmtId="166" showAll="0"/>
    <pivotField numFmtId="165" showAll="0"/>
    <pivotField showAll="0">
      <items count="4">
        <item x="2"/>
        <item x="1"/>
        <item x="0"/>
        <item t="default"/>
      </items>
    </pivotField>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3">
    <field x="18"/>
    <field x="17"/>
    <field x="8"/>
  </rowFields>
  <rowItems count="1276">
    <i>
      <x v="1"/>
    </i>
    <i r="1">
      <x v="4"/>
    </i>
    <i r="2">
      <x/>
    </i>
    <i r="1">
      <x v="5"/>
    </i>
    <i r="2">
      <x v="1"/>
    </i>
    <i r="2">
      <x v="2"/>
    </i>
    <i r="2">
      <x v="3"/>
    </i>
    <i r="1">
      <x v="6"/>
    </i>
    <i r="2">
      <x v="4"/>
    </i>
    <i r="2">
      <x v="5"/>
    </i>
    <i r="1">
      <x v="7"/>
    </i>
    <i r="2">
      <x v="6"/>
    </i>
    <i r="2">
      <x v="7"/>
    </i>
    <i r="2">
      <x v="8"/>
    </i>
    <i r="2">
      <x v="9"/>
    </i>
    <i r="1">
      <x v="9"/>
    </i>
    <i r="2">
      <x v="10"/>
    </i>
    <i r="1">
      <x v="10"/>
    </i>
    <i r="2">
      <x v="11"/>
    </i>
    <i r="1">
      <x v="11"/>
    </i>
    <i r="2">
      <x v="12"/>
    </i>
    <i r="2">
      <x v="13"/>
    </i>
    <i r="1">
      <x v="12"/>
    </i>
    <i r="2">
      <x v="14"/>
    </i>
    <i>
      <x v="2"/>
    </i>
    <i r="1">
      <x v="4"/>
    </i>
    <i r="2">
      <x v="15"/>
    </i>
    <i r="1">
      <x v="6"/>
    </i>
    <i r="2">
      <x v="16"/>
    </i>
    <i r="1">
      <x v="7"/>
    </i>
    <i r="2">
      <x v="17"/>
    </i>
    <i r="2">
      <x v="18"/>
    </i>
    <i r="1">
      <x v="8"/>
    </i>
    <i r="2">
      <x v="19"/>
    </i>
    <i r="1">
      <x v="9"/>
    </i>
    <i r="2">
      <x v="20"/>
    </i>
    <i r="1">
      <x v="11"/>
    </i>
    <i r="2">
      <x v="21"/>
    </i>
    <i r="1">
      <x v="12"/>
    </i>
    <i r="2">
      <x v="22"/>
    </i>
    <i>
      <x v="3"/>
    </i>
    <i r="1">
      <x v="3"/>
    </i>
    <i r="2">
      <x v="23"/>
    </i>
    <i r="1">
      <x v="4"/>
    </i>
    <i r="2">
      <x v="24"/>
    </i>
    <i r="1">
      <x v="5"/>
    </i>
    <i r="2">
      <x v="25"/>
    </i>
    <i r="2">
      <x v="26"/>
    </i>
    <i r="1">
      <x v="10"/>
    </i>
    <i r="2">
      <x v="27"/>
    </i>
    <i r="1">
      <x v="11"/>
    </i>
    <i r="2">
      <x v="28"/>
    </i>
    <i>
      <x v="4"/>
    </i>
    <i r="1">
      <x v="1"/>
    </i>
    <i r="2">
      <x v="29"/>
    </i>
    <i r="1">
      <x v="4"/>
    </i>
    <i r="2">
      <x v="30"/>
    </i>
    <i r="1">
      <x v="7"/>
    </i>
    <i r="2">
      <x v="31"/>
    </i>
    <i r="2">
      <x v="32"/>
    </i>
    <i r="2">
      <x v="33"/>
    </i>
    <i r="1">
      <x v="8"/>
    </i>
    <i r="2">
      <x v="34"/>
    </i>
    <i r="2">
      <x v="35"/>
    </i>
    <i r="2">
      <x v="36"/>
    </i>
    <i r="1">
      <x v="9"/>
    </i>
    <i r="2">
      <x v="37"/>
    </i>
    <i r="2">
      <x v="38"/>
    </i>
    <i r="1">
      <x v="10"/>
    </i>
    <i r="2">
      <x v="39"/>
    </i>
    <i>
      <x v="5"/>
    </i>
    <i r="1">
      <x v="1"/>
    </i>
    <i r="2">
      <x v="40"/>
    </i>
    <i r="2">
      <x v="41"/>
    </i>
    <i r="1">
      <x v="3"/>
    </i>
    <i r="2">
      <x v="42"/>
    </i>
    <i r="2">
      <x v="43"/>
    </i>
    <i r="1">
      <x v="4"/>
    </i>
    <i r="2">
      <x v="44"/>
    </i>
    <i r="1">
      <x v="5"/>
    </i>
    <i r="2">
      <x v="45"/>
    </i>
    <i r="1">
      <x v="7"/>
    </i>
    <i r="2">
      <x v="46"/>
    </i>
    <i r="2">
      <x v="47"/>
    </i>
    <i r="2">
      <x v="48"/>
    </i>
    <i r="1">
      <x v="8"/>
    </i>
    <i r="2">
      <x v="49"/>
    </i>
    <i r="1">
      <x v="9"/>
    </i>
    <i r="2">
      <x v="50"/>
    </i>
    <i r="2">
      <x v="51"/>
    </i>
    <i r="1">
      <x v="10"/>
    </i>
    <i r="2">
      <x v="52"/>
    </i>
    <i r="2">
      <x v="53"/>
    </i>
    <i r="2">
      <x v="54"/>
    </i>
    <i r="1">
      <x v="11"/>
    </i>
    <i r="2">
      <x v="55"/>
    </i>
    <i r="1">
      <x v="12"/>
    </i>
    <i r="2">
      <x v="56"/>
    </i>
    <i r="2">
      <x v="57"/>
    </i>
    <i r="2">
      <x v="58"/>
    </i>
    <i>
      <x v="6"/>
    </i>
    <i r="1">
      <x v="1"/>
    </i>
    <i r="2">
      <x v="59"/>
    </i>
    <i r="1">
      <x v="2"/>
    </i>
    <i r="2">
      <x v="60"/>
    </i>
    <i r="2">
      <x v="61"/>
    </i>
    <i r="2">
      <x v="62"/>
    </i>
    <i r="1">
      <x v="3"/>
    </i>
    <i r="2">
      <x v="63"/>
    </i>
    <i r="2">
      <x v="64"/>
    </i>
    <i r="1">
      <x v="4"/>
    </i>
    <i r="2">
      <x v="65"/>
    </i>
    <i r="1">
      <x v="6"/>
    </i>
    <i r="2">
      <x v="66"/>
    </i>
    <i r="1">
      <x v="7"/>
    </i>
    <i r="2">
      <x v="67"/>
    </i>
    <i r="1">
      <x v="9"/>
    </i>
    <i r="2">
      <x v="68"/>
    </i>
    <i r="2">
      <x v="69"/>
    </i>
    <i r="1">
      <x v="11"/>
    </i>
    <i r="2">
      <x v="70"/>
    </i>
    <i>
      <x v="7"/>
    </i>
    <i r="1">
      <x v="1"/>
    </i>
    <i r="2">
      <x v="71"/>
    </i>
    <i r="2">
      <x v="72"/>
    </i>
    <i r="1">
      <x v="2"/>
    </i>
    <i r="2">
      <x v="73"/>
    </i>
    <i r="2">
      <x v="74"/>
    </i>
    <i r="2">
      <x v="75"/>
    </i>
    <i r="2">
      <x v="76"/>
    </i>
    <i r="1">
      <x v="3"/>
    </i>
    <i r="2">
      <x v="77"/>
    </i>
    <i r="2">
      <x v="78"/>
    </i>
    <i r="2">
      <x v="79"/>
    </i>
    <i r="1">
      <x v="4"/>
    </i>
    <i r="2">
      <x v="80"/>
    </i>
    <i r="1">
      <x v="5"/>
    </i>
    <i r="2">
      <x v="81"/>
    </i>
    <i r="2">
      <x v="82"/>
    </i>
    <i r="1">
      <x v="6"/>
    </i>
    <i r="2">
      <x v="83"/>
    </i>
    <i r="1">
      <x v="8"/>
    </i>
    <i r="2">
      <x v="84"/>
    </i>
    <i r="2">
      <x v="85"/>
    </i>
    <i r="2">
      <x v="86"/>
    </i>
    <i r="1">
      <x v="10"/>
    </i>
    <i r="2">
      <x v="87"/>
    </i>
    <i r="1">
      <x v="11"/>
    </i>
    <i r="2">
      <x v="88"/>
    </i>
    <i r="1">
      <x v="12"/>
    </i>
    <i r="2">
      <x v="89"/>
    </i>
    <i>
      <x v="8"/>
    </i>
    <i r="1">
      <x v="1"/>
    </i>
    <i r="2">
      <x v="90"/>
    </i>
    <i r="2">
      <x v="91"/>
    </i>
    <i r="2">
      <x v="92"/>
    </i>
    <i r="2">
      <x v="93"/>
    </i>
    <i r="1">
      <x v="3"/>
    </i>
    <i r="2">
      <x v="94"/>
    </i>
    <i r="1">
      <x v="4"/>
    </i>
    <i r="2">
      <x v="95"/>
    </i>
    <i r="2">
      <x v="96"/>
    </i>
    <i r="1">
      <x v="5"/>
    </i>
    <i r="2">
      <x v="97"/>
    </i>
    <i r="2">
      <x v="98"/>
    </i>
    <i r="1">
      <x v="6"/>
    </i>
    <i r="2">
      <x v="99"/>
    </i>
    <i r="2">
      <x v="100"/>
    </i>
    <i r="1">
      <x v="7"/>
    </i>
    <i r="2">
      <x v="101"/>
    </i>
    <i r="1">
      <x v="10"/>
    </i>
    <i r="2">
      <x v="102"/>
    </i>
    <i r="1">
      <x v="12"/>
    </i>
    <i r="2">
      <x v="103"/>
    </i>
    <i>
      <x v="9"/>
    </i>
    <i r="1">
      <x v="1"/>
    </i>
    <i r="2">
      <x v="104"/>
    </i>
    <i r="2">
      <x v="105"/>
    </i>
    <i r="1">
      <x v="3"/>
    </i>
    <i r="2">
      <x v="106"/>
    </i>
    <i r="2">
      <x v="107"/>
    </i>
    <i r="1">
      <x v="4"/>
    </i>
    <i r="2">
      <x v="108"/>
    </i>
    <i r="1">
      <x v="5"/>
    </i>
    <i r="2">
      <x v="109"/>
    </i>
    <i r="1">
      <x v="6"/>
    </i>
    <i r="2">
      <x v="110"/>
    </i>
    <i r="2">
      <x v="111"/>
    </i>
    <i r="2">
      <x v="112"/>
    </i>
    <i r="1">
      <x v="7"/>
    </i>
    <i r="2">
      <x v="113"/>
    </i>
    <i r="1">
      <x v="8"/>
    </i>
    <i r="2">
      <x v="114"/>
    </i>
    <i r="2">
      <x v="115"/>
    </i>
    <i r="2">
      <x v="116"/>
    </i>
    <i r="1">
      <x v="10"/>
    </i>
    <i r="2">
      <x v="117"/>
    </i>
    <i r="2">
      <x v="118"/>
    </i>
    <i r="1">
      <x v="11"/>
    </i>
    <i r="2">
      <x v="119"/>
    </i>
    <i r="2">
      <x v="120"/>
    </i>
    <i r="1">
      <x v="12"/>
    </i>
    <i r="2">
      <x v="121"/>
    </i>
    <i>
      <x v="10"/>
    </i>
    <i r="1">
      <x v="1"/>
    </i>
    <i r="2">
      <x v="122"/>
    </i>
    <i r="1">
      <x v="2"/>
    </i>
    <i r="2">
      <x v="123"/>
    </i>
    <i r="2">
      <x v="124"/>
    </i>
    <i r="1">
      <x v="3"/>
    </i>
    <i r="2">
      <x v="125"/>
    </i>
    <i r="2">
      <x v="126"/>
    </i>
    <i r="1">
      <x v="4"/>
    </i>
    <i r="2">
      <x v="127"/>
    </i>
    <i r="2">
      <x v="128"/>
    </i>
    <i r="2">
      <x v="129"/>
    </i>
    <i r="1">
      <x v="5"/>
    </i>
    <i r="2">
      <x v="130"/>
    </i>
    <i r="2">
      <x v="131"/>
    </i>
    <i r="2">
      <x v="132"/>
    </i>
    <i r="1">
      <x v="6"/>
    </i>
    <i r="2">
      <x v="133"/>
    </i>
    <i r="1">
      <x v="7"/>
    </i>
    <i r="2">
      <x v="134"/>
    </i>
    <i r="2">
      <x v="135"/>
    </i>
    <i r="2">
      <x v="136"/>
    </i>
    <i r="1">
      <x v="8"/>
    </i>
    <i r="2">
      <x v="137"/>
    </i>
    <i r="1">
      <x v="9"/>
    </i>
    <i r="2">
      <x v="138"/>
    </i>
    <i r="1">
      <x v="12"/>
    </i>
    <i r="2">
      <x v="139"/>
    </i>
    <i r="2">
      <x v="140"/>
    </i>
    <i r="2">
      <x v="141"/>
    </i>
    <i>
      <x v="11"/>
    </i>
    <i r="1">
      <x v="1"/>
    </i>
    <i r="2">
      <x v="142"/>
    </i>
    <i r="1">
      <x v="2"/>
    </i>
    <i r="2">
      <x v="143"/>
    </i>
    <i r="2">
      <x v="144"/>
    </i>
    <i r="2">
      <x v="145"/>
    </i>
    <i r="2">
      <x v="146"/>
    </i>
    <i r="1">
      <x v="3"/>
    </i>
    <i r="2">
      <x v="147"/>
    </i>
    <i r="2">
      <x v="148"/>
    </i>
    <i r="1">
      <x v="5"/>
    </i>
    <i r="2">
      <x v="149"/>
    </i>
    <i r="2">
      <x v="150"/>
    </i>
    <i r="2">
      <x v="151"/>
    </i>
    <i r="1">
      <x v="6"/>
    </i>
    <i r="2">
      <x v="152"/>
    </i>
    <i r="2">
      <x v="153"/>
    </i>
    <i r="2">
      <x v="154"/>
    </i>
    <i r="1">
      <x v="7"/>
    </i>
    <i r="2">
      <x v="155"/>
    </i>
    <i r="1">
      <x v="8"/>
    </i>
    <i r="2">
      <x v="156"/>
    </i>
    <i r="2">
      <x v="157"/>
    </i>
    <i r="1">
      <x v="9"/>
    </i>
    <i r="2">
      <x v="158"/>
    </i>
    <i r="2">
      <x v="159"/>
    </i>
    <i r="2">
      <x v="160"/>
    </i>
    <i r="1">
      <x v="10"/>
    </i>
    <i r="2">
      <x v="161"/>
    </i>
    <i r="2">
      <x v="162"/>
    </i>
    <i r="1">
      <x v="11"/>
    </i>
    <i r="2">
      <x v="163"/>
    </i>
    <i r="1">
      <x v="12"/>
    </i>
    <i r="2">
      <x v="164"/>
    </i>
    <i r="2">
      <x v="165"/>
    </i>
    <i>
      <x v="12"/>
    </i>
    <i r="1">
      <x v="1"/>
    </i>
    <i r="2">
      <x v="166"/>
    </i>
    <i r="2">
      <x v="167"/>
    </i>
    <i r="1">
      <x v="2"/>
    </i>
    <i r="2">
      <x v="168"/>
    </i>
    <i r="2">
      <x v="169"/>
    </i>
    <i r="2">
      <x v="170"/>
    </i>
    <i r="1">
      <x v="3"/>
    </i>
    <i r="2">
      <x v="171"/>
    </i>
    <i r="1">
      <x v="4"/>
    </i>
    <i r="2">
      <x v="172"/>
    </i>
    <i r="2">
      <x v="173"/>
    </i>
    <i r="2">
      <x v="174"/>
    </i>
    <i r="1">
      <x v="5"/>
    </i>
    <i r="2">
      <x v="175"/>
    </i>
    <i r="2">
      <x v="176"/>
    </i>
    <i r="2">
      <x v="177"/>
    </i>
    <i r="1">
      <x v="6"/>
    </i>
    <i r="2">
      <x v="178"/>
    </i>
    <i r="2">
      <x v="179"/>
    </i>
    <i r="1">
      <x v="7"/>
    </i>
    <i r="2">
      <x v="180"/>
    </i>
    <i r="2">
      <x v="181"/>
    </i>
    <i r="1">
      <x v="8"/>
    </i>
    <i r="2">
      <x v="182"/>
    </i>
    <i r="2">
      <x v="183"/>
    </i>
    <i r="2">
      <x v="184"/>
    </i>
    <i r="1">
      <x v="10"/>
    </i>
    <i r="2">
      <x v="185"/>
    </i>
    <i r="1">
      <x v="11"/>
    </i>
    <i r="2">
      <x v="186"/>
    </i>
    <i r="1">
      <x v="12"/>
    </i>
    <i r="2">
      <x v="187"/>
    </i>
    <i>
      <x v="13"/>
    </i>
    <i r="1">
      <x v="1"/>
    </i>
    <i r="2">
      <x v="188"/>
    </i>
    <i r="2">
      <x v="189"/>
    </i>
    <i r="2">
      <x v="190"/>
    </i>
    <i r="2">
      <x v="191"/>
    </i>
    <i r="1">
      <x v="2"/>
    </i>
    <i r="2">
      <x v="192"/>
    </i>
    <i r="2">
      <x v="193"/>
    </i>
    <i r="2">
      <x v="194"/>
    </i>
    <i r="1">
      <x v="3"/>
    </i>
    <i r="2">
      <x v="195"/>
    </i>
    <i r="2">
      <x v="196"/>
    </i>
    <i r="1">
      <x v="4"/>
    </i>
    <i r="2">
      <x v="197"/>
    </i>
    <i r="1">
      <x v="6"/>
    </i>
    <i r="2">
      <x v="198"/>
    </i>
    <i r="2">
      <x v="199"/>
    </i>
    <i r="2">
      <x v="200"/>
    </i>
    <i r="2">
      <x v="201"/>
    </i>
    <i r="2">
      <x v="202"/>
    </i>
    <i r="1">
      <x v="7"/>
    </i>
    <i r="2">
      <x v="203"/>
    </i>
    <i r="1">
      <x v="8"/>
    </i>
    <i r="2">
      <x v="204"/>
    </i>
    <i r="2">
      <x v="205"/>
    </i>
    <i r="1">
      <x v="9"/>
    </i>
    <i r="2">
      <x v="206"/>
    </i>
    <i r="2">
      <x v="207"/>
    </i>
    <i r="1">
      <x v="10"/>
    </i>
    <i r="2">
      <x v="208"/>
    </i>
    <i r="2">
      <x v="209"/>
    </i>
    <i r="1">
      <x v="11"/>
    </i>
    <i r="2">
      <x v="210"/>
    </i>
    <i r="2">
      <x v="211"/>
    </i>
    <i r="2">
      <x v="212"/>
    </i>
    <i r="1">
      <x v="12"/>
    </i>
    <i r="2">
      <x v="213"/>
    </i>
    <i r="2">
      <x v="214"/>
    </i>
    <i r="2">
      <x v="215"/>
    </i>
    <i>
      <x v="14"/>
    </i>
    <i r="1">
      <x v="1"/>
    </i>
    <i r="2">
      <x v="216"/>
    </i>
    <i r="2">
      <x v="217"/>
    </i>
    <i r="1">
      <x v="3"/>
    </i>
    <i r="2">
      <x v="218"/>
    </i>
    <i r="2">
      <x v="219"/>
    </i>
    <i r="2">
      <x v="220"/>
    </i>
    <i r="1">
      <x v="4"/>
    </i>
    <i r="2">
      <x v="221"/>
    </i>
    <i r="2">
      <x v="222"/>
    </i>
    <i r="2">
      <x v="223"/>
    </i>
    <i r="1">
      <x v="6"/>
    </i>
    <i r="2">
      <x v="224"/>
    </i>
    <i r="2">
      <x v="225"/>
    </i>
    <i r="2">
      <x v="226"/>
    </i>
    <i r="1">
      <x v="7"/>
    </i>
    <i r="2">
      <x v="227"/>
    </i>
    <i r="2">
      <x v="228"/>
    </i>
    <i r="1">
      <x v="8"/>
    </i>
    <i r="2">
      <x v="229"/>
    </i>
    <i r="2">
      <x v="230"/>
    </i>
    <i r="1">
      <x v="9"/>
    </i>
    <i r="2">
      <x v="231"/>
    </i>
    <i r="2">
      <x v="232"/>
    </i>
    <i r="2">
      <x v="233"/>
    </i>
    <i r="1">
      <x v="10"/>
    </i>
    <i r="2">
      <x v="234"/>
    </i>
    <i r="1">
      <x v="11"/>
    </i>
    <i r="2">
      <x v="235"/>
    </i>
    <i r="1">
      <x v="12"/>
    </i>
    <i r="2">
      <x v="236"/>
    </i>
    <i r="2">
      <x v="237"/>
    </i>
    <i>
      <x v="15"/>
    </i>
    <i r="1">
      <x v="1"/>
    </i>
    <i r="2">
      <x v="238"/>
    </i>
    <i r="2">
      <x v="239"/>
    </i>
    <i r="1">
      <x v="2"/>
    </i>
    <i r="2">
      <x v="240"/>
    </i>
    <i r="2">
      <x v="241"/>
    </i>
    <i r="1">
      <x v="3"/>
    </i>
    <i r="2">
      <x v="242"/>
    </i>
    <i r="2">
      <x v="243"/>
    </i>
    <i r="2">
      <x v="244"/>
    </i>
    <i r="1">
      <x v="5"/>
    </i>
    <i r="2">
      <x v="245"/>
    </i>
    <i r="2">
      <x v="246"/>
    </i>
    <i r="2">
      <x v="247"/>
    </i>
    <i r="2">
      <x v="248"/>
    </i>
    <i r="1">
      <x v="6"/>
    </i>
    <i r="2">
      <x v="249"/>
    </i>
    <i r="2">
      <x v="250"/>
    </i>
    <i r="1">
      <x v="7"/>
    </i>
    <i r="2">
      <x v="251"/>
    </i>
    <i r="1">
      <x v="8"/>
    </i>
    <i r="2">
      <x v="252"/>
    </i>
    <i r="2">
      <x v="253"/>
    </i>
    <i r="2">
      <x v="254"/>
    </i>
    <i r="2">
      <x v="255"/>
    </i>
    <i r="1">
      <x v="9"/>
    </i>
    <i r="2">
      <x v="256"/>
    </i>
    <i r="2">
      <x v="257"/>
    </i>
    <i r="1">
      <x v="10"/>
    </i>
    <i r="2">
      <x v="258"/>
    </i>
    <i r="1">
      <x v="11"/>
    </i>
    <i r="2">
      <x v="259"/>
    </i>
    <i r="2">
      <x v="260"/>
    </i>
    <i r="2">
      <x v="261"/>
    </i>
    <i>
      <x v="16"/>
    </i>
    <i r="1">
      <x v="1"/>
    </i>
    <i r="2">
      <x v="262"/>
    </i>
    <i r="1">
      <x v="2"/>
    </i>
    <i r="2">
      <x v="263"/>
    </i>
    <i r="2">
      <x v="264"/>
    </i>
    <i r="1">
      <x v="3"/>
    </i>
    <i r="2">
      <x v="265"/>
    </i>
    <i r="2">
      <x v="266"/>
    </i>
    <i r="2">
      <x v="267"/>
    </i>
    <i r="1">
      <x v="4"/>
    </i>
    <i r="2">
      <x v="268"/>
    </i>
    <i r="2">
      <x v="269"/>
    </i>
    <i r="1">
      <x v="5"/>
    </i>
    <i r="2">
      <x v="270"/>
    </i>
    <i r="2">
      <x v="271"/>
    </i>
    <i r="2">
      <x v="272"/>
    </i>
    <i r="2">
      <x v="273"/>
    </i>
    <i r="1">
      <x v="6"/>
    </i>
    <i r="2">
      <x v="274"/>
    </i>
    <i r="2">
      <x v="275"/>
    </i>
    <i r="2">
      <x v="276"/>
    </i>
    <i r="1">
      <x v="7"/>
    </i>
    <i r="2">
      <x v="277"/>
    </i>
    <i r="2">
      <x v="278"/>
    </i>
    <i r="1">
      <x v="8"/>
    </i>
    <i r="2">
      <x v="279"/>
    </i>
    <i r="2">
      <x v="280"/>
    </i>
    <i r="2">
      <x v="281"/>
    </i>
    <i r="2">
      <x v="282"/>
    </i>
    <i r="1">
      <x v="9"/>
    </i>
    <i r="2">
      <x v="283"/>
    </i>
    <i r="2">
      <x v="284"/>
    </i>
    <i r="2">
      <x v="285"/>
    </i>
    <i r="1">
      <x v="10"/>
    </i>
    <i r="2">
      <x v="286"/>
    </i>
    <i r="1">
      <x v="12"/>
    </i>
    <i r="2">
      <x v="287"/>
    </i>
    <i r="2">
      <x v="288"/>
    </i>
    <i>
      <x v="17"/>
    </i>
    <i r="1">
      <x v="1"/>
    </i>
    <i r="2">
      <x v="289"/>
    </i>
    <i r="2">
      <x v="290"/>
    </i>
    <i r="2">
      <x v="291"/>
    </i>
    <i r="2">
      <x v="292"/>
    </i>
    <i r="1">
      <x v="2"/>
    </i>
    <i r="2">
      <x v="293"/>
    </i>
    <i r="1">
      <x v="3"/>
    </i>
    <i r="2">
      <x v="294"/>
    </i>
    <i r="2">
      <x v="295"/>
    </i>
    <i r="2">
      <x v="296"/>
    </i>
    <i r="2">
      <x v="297"/>
    </i>
    <i r="1">
      <x v="4"/>
    </i>
    <i r="2">
      <x v="298"/>
    </i>
    <i r="2">
      <x v="299"/>
    </i>
    <i r="2">
      <x v="300"/>
    </i>
    <i r="2">
      <x v="301"/>
    </i>
    <i r="2">
      <x v="302"/>
    </i>
    <i r="1">
      <x v="5"/>
    </i>
    <i r="2">
      <x v="303"/>
    </i>
    <i r="1">
      <x v="6"/>
    </i>
    <i r="2">
      <x v="304"/>
    </i>
    <i r="2">
      <x v="305"/>
    </i>
    <i r="1">
      <x v="7"/>
    </i>
    <i r="2">
      <x v="306"/>
    </i>
    <i r="2">
      <x v="307"/>
    </i>
    <i r="2">
      <x v="308"/>
    </i>
    <i r="1">
      <x v="8"/>
    </i>
    <i r="2">
      <x v="309"/>
    </i>
    <i r="2">
      <x v="310"/>
    </i>
    <i r="2">
      <x v="311"/>
    </i>
    <i r="2">
      <x v="312"/>
    </i>
    <i r="1">
      <x v="9"/>
    </i>
    <i r="2">
      <x v="313"/>
    </i>
    <i r="2">
      <x v="314"/>
    </i>
    <i r="1">
      <x v="10"/>
    </i>
    <i r="2">
      <x v="315"/>
    </i>
    <i r="2">
      <x v="316"/>
    </i>
    <i r="2">
      <x v="317"/>
    </i>
    <i r="2">
      <x v="318"/>
    </i>
    <i r="1">
      <x v="11"/>
    </i>
    <i r="2">
      <x v="319"/>
    </i>
    <i r="2">
      <x v="320"/>
    </i>
    <i r="1">
      <x v="12"/>
    </i>
    <i r="2">
      <x v="321"/>
    </i>
    <i>
      <x v="18"/>
    </i>
    <i r="1">
      <x v="1"/>
    </i>
    <i r="2">
      <x v="322"/>
    </i>
    <i r="2">
      <x v="323"/>
    </i>
    <i r="2">
      <x v="324"/>
    </i>
    <i r="2">
      <x v="325"/>
    </i>
    <i r="1">
      <x v="2"/>
    </i>
    <i r="2">
      <x v="326"/>
    </i>
    <i r="2">
      <x v="327"/>
    </i>
    <i r="2">
      <x v="328"/>
    </i>
    <i r="1">
      <x v="3"/>
    </i>
    <i r="2">
      <x v="329"/>
    </i>
    <i r="2">
      <x v="330"/>
    </i>
    <i r="2">
      <x v="331"/>
    </i>
    <i r="2">
      <x v="332"/>
    </i>
    <i r="1">
      <x v="4"/>
    </i>
    <i r="2">
      <x v="333"/>
    </i>
    <i r="1">
      <x v="5"/>
    </i>
    <i r="2">
      <x v="334"/>
    </i>
    <i r="2">
      <x v="335"/>
    </i>
    <i r="2">
      <x v="336"/>
    </i>
    <i r="1">
      <x v="6"/>
    </i>
    <i r="2">
      <x v="337"/>
    </i>
    <i r="2">
      <x v="338"/>
    </i>
    <i r="2">
      <x v="339"/>
    </i>
    <i r="2">
      <x v="340"/>
    </i>
    <i r="1">
      <x v="7"/>
    </i>
    <i r="2">
      <x v="341"/>
    </i>
    <i r="2">
      <x v="342"/>
    </i>
    <i r="1">
      <x v="8"/>
    </i>
    <i r="2">
      <x v="343"/>
    </i>
    <i r="2">
      <x v="344"/>
    </i>
    <i r="2">
      <x v="345"/>
    </i>
    <i r="1">
      <x v="9"/>
    </i>
    <i r="2">
      <x v="346"/>
    </i>
    <i r="1">
      <x v="10"/>
    </i>
    <i r="2">
      <x v="347"/>
    </i>
    <i r="2">
      <x v="348"/>
    </i>
    <i r="1">
      <x v="11"/>
    </i>
    <i r="2">
      <x v="349"/>
    </i>
    <i r="1">
      <x v="12"/>
    </i>
    <i r="2">
      <x v="350"/>
    </i>
    <i r="2">
      <x v="351"/>
    </i>
    <i r="2">
      <x v="352"/>
    </i>
    <i>
      <x v="19"/>
    </i>
    <i r="1">
      <x v="1"/>
    </i>
    <i r="2">
      <x v="353"/>
    </i>
    <i r="2">
      <x v="354"/>
    </i>
    <i r="1">
      <x v="2"/>
    </i>
    <i r="2">
      <x v="355"/>
    </i>
    <i r="1">
      <x v="3"/>
    </i>
    <i r="2">
      <x v="356"/>
    </i>
    <i r="2">
      <x v="357"/>
    </i>
    <i r="2">
      <x v="358"/>
    </i>
    <i r="1">
      <x v="4"/>
    </i>
    <i r="2">
      <x v="359"/>
    </i>
    <i r="2">
      <x v="360"/>
    </i>
    <i r="2">
      <x v="361"/>
    </i>
    <i r="2">
      <x v="362"/>
    </i>
    <i r="2">
      <x v="363"/>
    </i>
    <i r="1">
      <x v="5"/>
    </i>
    <i r="2">
      <x v="364"/>
    </i>
    <i r="2">
      <x v="365"/>
    </i>
    <i r="2">
      <x v="366"/>
    </i>
    <i r="2">
      <x v="367"/>
    </i>
    <i r="2">
      <x v="368"/>
    </i>
    <i r="2">
      <x v="369"/>
    </i>
    <i r="1">
      <x v="6"/>
    </i>
    <i r="2">
      <x v="370"/>
    </i>
    <i r="1">
      <x v="7"/>
    </i>
    <i r="2">
      <x v="371"/>
    </i>
    <i r="2">
      <x v="372"/>
    </i>
    <i r="2">
      <x v="373"/>
    </i>
    <i r="2">
      <x v="374"/>
    </i>
    <i r="2">
      <x v="375"/>
    </i>
    <i r="1">
      <x v="8"/>
    </i>
    <i r="2">
      <x v="376"/>
    </i>
    <i r="2">
      <x v="377"/>
    </i>
    <i r="2">
      <x v="378"/>
    </i>
    <i r="2">
      <x v="379"/>
    </i>
    <i r="1">
      <x v="9"/>
    </i>
    <i r="2">
      <x v="380"/>
    </i>
    <i r="2">
      <x v="381"/>
    </i>
    <i r="2">
      <x v="382"/>
    </i>
    <i r="2">
      <x v="383"/>
    </i>
    <i r="1">
      <x v="10"/>
    </i>
    <i r="2">
      <x v="384"/>
    </i>
    <i r="1">
      <x v="11"/>
    </i>
    <i r="2">
      <x v="385"/>
    </i>
    <i r="2">
      <x v="386"/>
    </i>
    <i r="2">
      <x v="387"/>
    </i>
    <i r="1">
      <x v="12"/>
    </i>
    <i r="2">
      <x v="388"/>
    </i>
    <i r="2">
      <x v="389"/>
    </i>
    <i>
      <x v="20"/>
    </i>
    <i r="1">
      <x v="1"/>
    </i>
    <i r="2">
      <x v="390"/>
    </i>
    <i r="2">
      <x v="391"/>
    </i>
    <i r="2">
      <x v="392"/>
    </i>
    <i r="2">
      <x v="393"/>
    </i>
    <i r="1">
      <x v="2"/>
    </i>
    <i r="2">
      <x v="394"/>
    </i>
    <i r="2">
      <x v="395"/>
    </i>
    <i r="2">
      <x v="396"/>
    </i>
    <i r="1">
      <x v="3"/>
    </i>
    <i r="2">
      <x v="397"/>
    </i>
    <i r="2">
      <x v="398"/>
    </i>
    <i r="2">
      <x v="399"/>
    </i>
    <i r="2">
      <x v="400"/>
    </i>
    <i r="2">
      <x v="401"/>
    </i>
    <i r="1">
      <x v="4"/>
    </i>
    <i r="2">
      <x v="402"/>
    </i>
    <i r="2">
      <x v="403"/>
    </i>
    <i r="2">
      <x v="404"/>
    </i>
    <i r="2">
      <x v="405"/>
    </i>
    <i r="2">
      <x v="406"/>
    </i>
    <i r="1">
      <x v="5"/>
    </i>
    <i r="2">
      <x v="407"/>
    </i>
    <i r="2">
      <x v="408"/>
    </i>
    <i r="2">
      <x v="409"/>
    </i>
    <i r="2">
      <x v="410"/>
    </i>
    <i r="2">
      <x v="411"/>
    </i>
    <i r="2">
      <x v="412"/>
    </i>
    <i r="1">
      <x v="6"/>
    </i>
    <i r="2">
      <x v="413"/>
    </i>
    <i r="2">
      <x v="414"/>
    </i>
    <i r="1">
      <x v="7"/>
    </i>
    <i r="2">
      <x v="415"/>
    </i>
    <i r="2">
      <x v="416"/>
    </i>
    <i r="1">
      <x v="8"/>
    </i>
    <i r="2">
      <x v="417"/>
    </i>
    <i r="1">
      <x v="9"/>
    </i>
    <i r="2">
      <x v="418"/>
    </i>
    <i r="2">
      <x v="419"/>
    </i>
    <i r="2">
      <x v="420"/>
    </i>
    <i r="2">
      <x v="421"/>
    </i>
    <i r="2">
      <x v="422"/>
    </i>
    <i r="1">
      <x v="10"/>
    </i>
    <i r="2">
      <x v="423"/>
    </i>
    <i r="1">
      <x v="11"/>
    </i>
    <i r="2">
      <x v="424"/>
    </i>
    <i r="2">
      <x v="425"/>
    </i>
    <i r="2">
      <x v="426"/>
    </i>
    <i r="1">
      <x v="12"/>
    </i>
    <i r="2">
      <x v="427"/>
    </i>
    <i r="2">
      <x v="428"/>
    </i>
    <i r="2">
      <x v="429"/>
    </i>
    <i r="2">
      <x v="430"/>
    </i>
    <i>
      <x v="21"/>
    </i>
    <i r="1">
      <x v="1"/>
    </i>
    <i r="2">
      <x v="431"/>
    </i>
    <i r="2">
      <x v="432"/>
    </i>
    <i r="2">
      <x v="433"/>
    </i>
    <i r="1">
      <x v="2"/>
    </i>
    <i r="2">
      <x v="434"/>
    </i>
    <i r="2">
      <x v="435"/>
    </i>
    <i r="2">
      <x v="436"/>
    </i>
    <i r="1">
      <x v="3"/>
    </i>
    <i r="2">
      <x v="437"/>
    </i>
    <i r="2">
      <x v="438"/>
    </i>
    <i r="1">
      <x v="4"/>
    </i>
    <i r="2">
      <x v="439"/>
    </i>
    <i r="2">
      <x v="440"/>
    </i>
    <i r="2">
      <x v="441"/>
    </i>
    <i r="2">
      <x v="442"/>
    </i>
    <i r="1">
      <x v="5"/>
    </i>
    <i r="2">
      <x v="443"/>
    </i>
    <i r="1">
      <x v="6"/>
    </i>
    <i r="2">
      <x v="444"/>
    </i>
    <i r="1">
      <x v="7"/>
    </i>
    <i r="2">
      <x v="445"/>
    </i>
    <i r="2">
      <x v="446"/>
    </i>
    <i r="2">
      <x v="447"/>
    </i>
    <i r="2">
      <x v="448"/>
    </i>
    <i r="2">
      <x v="449"/>
    </i>
    <i r="1">
      <x v="8"/>
    </i>
    <i r="2">
      <x v="450"/>
    </i>
    <i r="2">
      <x v="451"/>
    </i>
    <i r="2">
      <x v="452"/>
    </i>
    <i r="2">
      <x v="453"/>
    </i>
    <i r="1">
      <x v="9"/>
    </i>
    <i r="2">
      <x v="454"/>
    </i>
    <i r="2">
      <x v="455"/>
    </i>
    <i r="2">
      <x v="456"/>
    </i>
    <i r="2">
      <x v="457"/>
    </i>
    <i r="2">
      <x v="458"/>
    </i>
    <i r="1">
      <x v="10"/>
    </i>
    <i r="2">
      <x v="459"/>
    </i>
    <i r="2">
      <x v="460"/>
    </i>
    <i r="2">
      <x v="461"/>
    </i>
    <i r="2">
      <x v="462"/>
    </i>
    <i r="1">
      <x v="12"/>
    </i>
    <i r="2">
      <x v="463"/>
    </i>
    <i r="2">
      <x v="464"/>
    </i>
    <i r="2">
      <x v="465"/>
    </i>
    <i r="2">
      <x v="466"/>
    </i>
    <i>
      <x v="22"/>
    </i>
    <i r="1">
      <x v="1"/>
    </i>
    <i r="2">
      <x v="467"/>
    </i>
    <i r="2">
      <x v="468"/>
    </i>
    <i r="2">
      <x v="469"/>
    </i>
    <i r="2">
      <x v="470"/>
    </i>
    <i r="1">
      <x v="2"/>
    </i>
    <i r="2">
      <x v="471"/>
    </i>
    <i r="1">
      <x v="4"/>
    </i>
    <i r="2">
      <x v="472"/>
    </i>
    <i r="2">
      <x v="473"/>
    </i>
    <i r="2">
      <x v="474"/>
    </i>
    <i r="2">
      <x v="475"/>
    </i>
    <i r="2">
      <x v="476"/>
    </i>
    <i r="2">
      <x v="477"/>
    </i>
    <i r="1">
      <x v="5"/>
    </i>
    <i r="2">
      <x v="478"/>
    </i>
    <i r="1">
      <x v="6"/>
    </i>
    <i r="2">
      <x v="479"/>
    </i>
    <i r="2">
      <x v="480"/>
    </i>
    <i r="1">
      <x v="7"/>
    </i>
    <i r="2">
      <x v="481"/>
    </i>
    <i r="2">
      <x v="482"/>
    </i>
    <i r="1">
      <x v="8"/>
    </i>
    <i r="2">
      <x v="483"/>
    </i>
    <i r="2">
      <x v="484"/>
    </i>
    <i r="2">
      <x v="485"/>
    </i>
    <i r="2">
      <x v="486"/>
    </i>
    <i r="2">
      <x v="487"/>
    </i>
    <i r="1">
      <x v="9"/>
    </i>
    <i r="2">
      <x v="488"/>
    </i>
    <i r="2">
      <x v="489"/>
    </i>
    <i r="2">
      <x v="490"/>
    </i>
    <i r="1">
      <x v="10"/>
    </i>
    <i r="2">
      <x v="491"/>
    </i>
    <i r="2">
      <x v="492"/>
    </i>
    <i r="2">
      <x v="493"/>
    </i>
    <i r="2">
      <x v="494"/>
    </i>
    <i r="1">
      <x v="11"/>
    </i>
    <i r="2">
      <x v="495"/>
    </i>
    <i r="2">
      <x v="496"/>
    </i>
    <i r="2">
      <x v="497"/>
    </i>
    <i r="2">
      <x v="498"/>
    </i>
    <i r="2">
      <x v="499"/>
    </i>
    <i r="1">
      <x v="12"/>
    </i>
    <i r="2">
      <x v="500"/>
    </i>
    <i r="2">
      <x v="501"/>
    </i>
    <i r="2">
      <x v="502"/>
    </i>
    <i>
      <x v="23"/>
    </i>
    <i r="1">
      <x v="1"/>
    </i>
    <i r="2">
      <x v="503"/>
    </i>
    <i r="2">
      <x v="504"/>
    </i>
    <i r="2">
      <x v="505"/>
    </i>
    <i r="2">
      <x v="506"/>
    </i>
    <i r="2">
      <x v="507"/>
    </i>
    <i r="1">
      <x v="2"/>
    </i>
    <i r="2">
      <x v="508"/>
    </i>
    <i r="2">
      <x v="509"/>
    </i>
    <i r="2">
      <x v="510"/>
    </i>
    <i r="1">
      <x v="3"/>
    </i>
    <i r="2">
      <x v="511"/>
    </i>
    <i r="2">
      <x v="512"/>
    </i>
    <i r="2">
      <x v="513"/>
    </i>
    <i r="2">
      <x v="514"/>
    </i>
    <i r="2">
      <x v="515"/>
    </i>
    <i r="2">
      <x v="516"/>
    </i>
    <i r="2">
      <x v="517"/>
    </i>
    <i r="1">
      <x v="4"/>
    </i>
    <i r="2">
      <x v="518"/>
    </i>
    <i r="2">
      <x v="519"/>
    </i>
    <i r="2">
      <x v="520"/>
    </i>
    <i r="1">
      <x v="5"/>
    </i>
    <i r="2">
      <x v="521"/>
    </i>
    <i r="2">
      <x v="522"/>
    </i>
    <i r="2">
      <x v="523"/>
    </i>
    <i r="1">
      <x v="6"/>
    </i>
    <i r="2">
      <x v="524"/>
    </i>
    <i r="2">
      <x v="525"/>
    </i>
    <i r="2">
      <x v="526"/>
    </i>
    <i r="1">
      <x v="7"/>
    </i>
    <i r="2">
      <x v="527"/>
    </i>
    <i r="2">
      <x v="528"/>
    </i>
    <i r="1">
      <x v="8"/>
    </i>
    <i r="2">
      <x v="529"/>
    </i>
    <i r="2">
      <x v="530"/>
    </i>
    <i r="2">
      <x v="531"/>
    </i>
    <i r="2">
      <x v="532"/>
    </i>
    <i r="1">
      <x v="9"/>
    </i>
    <i r="2">
      <x v="533"/>
    </i>
    <i r="2">
      <x v="534"/>
    </i>
    <i r="2">
      <x v="535"/>
    </i>
    <i r="1">
      <x v="10"/>
    </i>
    <i r="2">
      <x v="536"/>
    </i>
    <i r="2">
      <x v="537"/>
    </i>
    <i r="2">
      <x v="538"/>
    </i>
    <i r="2">
      <x v="539"/>
    </i>
    <i r="1">
      <x v="11"/>
    </i>
    <i r="2">
      <x v="540"/>
    </i>
    <i r="2">
      <x v="541"/>
    </i>
    <i r="2">
      <x v="542"/>
    </i>
    <i r="2">
      <x v="543"/>
    </i>
    <i r="2">
      <x v="544"/>
    </i>
    <i r="1">
      <x v="12"/>
    </i>
    <i r="2">
      <x v="545"/>
    </i>
    <i r="2">
      <x v="546"/>
    </i>
    <i r="2">
      <x v="547"/>
    </i>
    <i r="2">
      <x v="548"/>
    </i>
    <i>
      <x v="24"/>
    </i>
    <i r="1">
      <x v="1"/>
    </i>
    <i r="2">
      <x v="549"/>
    </i>
    <i r="1">
      <x v="2"/>
    </i>
    <i r="2">
      <x v="550"/>
    </i>
    <i r="2">
      <x v="551"/>
    </i>
    <i r="2">
      <x v="552"/>
    </i>
    <i r="1">
      <x v="3"/>
    </i>
    <i r="2">
      <x v="553"/>
    </i>
    <i r="2">
      <x v="554"/>
    </i>
    <i r="1">
      <x v="4"/>
    </i>
    <i r="2">
      <x v="555"/>
    </i>
    <i r="1">
      <x v="5"/>
    </i>
    <i r="2">
      <x v="556"/>
    </i>
    <i r="2">
      <x v="557"/>
    </i>
    <i r="1">
      <x v="6"/>
    </i>
    <i r="2">
      <x v="558"/>
    </i>
    <i r="2">
      <x v="559"/>
    </i>
    <i r="1">
      <x v="7"/>
    </i>
    <i r="2">
      <x v="560"/>
    </i>
    <i r="2">
      <x v="561"/>
    </i>
    <i r="2">
      <x v="562"/>
    </i>
    <i r="1">
      <x v="8"/>
    </i>
    <i r="2">
      <x v="563"/>
    </i>
    <i r="2">
      <x v="564"/>
    </i>
    <i r="2">
      <x v="565"/>
    </i>
    <i r="2">
      <x v="566"/>
    </i>
    <i r="2">
      <x v="567"/>
    </i>
    <i r="1">
      <x v="9"/>
    </i>
    <i r="2">
      <x v="568"/>
    </i>
    <i r="2">
      <x v="569"/>
    </i>
    <i r="1">
      <x v="10"/>
    </i>
    <i r="2">
      <x v="570"/>
    </i>
    <i r="1">
      <x v="11"/>
    </i>
    <i r="2">
      <x v="571"/>
    </i>
    <i r="2">
      <x v="572"/>
    </i>
    <i r="2">
      <x v="573"/>
    </i>
    <i r="1">
      <x v="12"/>
    </i>
    <i r="2">
      <x v="574"/>
    </i>
    <i r="2">
      <x v="575"/>
    </i>
    <i r="2">
      <x v="576"/>
    </i>
    <i r="2">
      <x v="577"/>
    </i>
    <i r="2">
      <x v="578"/>
    </i>
    <i r="2">
      <x v="579"/>
    </i>
    <i r="2">
      <x v="580"/>
    </i>
    <i>
      <x v="25"/>
    </i>
    <i r="1">
      <x v="1"/>
    </i>
    <i r="2">
      <x v="581"/>
    </i>
    <i r="2">
      <x v="582"/>
    </i>
    <i r="2">
      <x v="583"/>
    </i>
    <i r="2">
      <x v="584"/>
    </i>
    <i r="2">
      <x v="585"/>
    </i>
    <i r="1">
      <x v="2"/>
    </i>
    <i r="2">
      <x v="586"/>
    </i>
    <i r="2">
      <x v="587"/>
    </i>
    <i r="1">
      <x v="3"/>
    </i>
    <i r="2">
      <x v="588"/>
    </i>
    <i r="2">
      <x v="589"/>
    </i>
    <i r="1">
      <x v="4"/>
    </i>
    <i r="2">
      <x v="590"/>
    </i>
    <i r="2">
      <x v="591"/>
    </i>
    <i r="2">
      <x v="592"/>
    </i>
    <i r="2">
      <x v="593"/>
    </i>
    <i r="2">
      <x v="594"/>
    </i>
    <i r="2">
      <x v="595"/>
    </i>
    <i r="1">
      <x v="5"/>
    </i>
    <i r="2">
      <x v="596"/>
    </i>
    <i r="2">
      <x v="597"/>
    </i>
    <i r="2">
      <x v="598"/>
    </i>
    <i r="2">
      <x v="599"/>
    </i>
    <i r="1">
      <x v="6"/>
    </i>
    <i r="2">
      <x v="600"/>
    </i>
    <i r="2">
      <x v="601"/>
    </i>
    <i r="2">
      <x v="602"/>
    </i>
    <i r="1">
      <x v="7"/>
    </i>
    <i r="2">
      <x v="603"/>
    </i>
    <i r="2">
      <x v="604"/>
    </i>
    <i r="2">
      <x v="605"/>
    </i>
    <i r="1">
      <x v="9"/>
    </i>
    <i r="2">
      <x v="606"/>
    </i>
    <i r="2">
      <x v="607"/>
    </i>
    <i r="1">
      <x v="10"/>
    </i>
    <i r="2">
      <x v="608"/>
    </i>
    <i r="1">
      <x v="11"/>
    </i>
    <i r="2">
      <x v="609"/>
    </i>
    <i r="2">
      <x v="610"/>
    </i>
    <i r="2">
      <x v="611"/>
    </i>
    <i r="2">
      <x v="612"/>
    </i>
    <i r="1">
      <x v="12"/>
    </i>
    <i r="2">
      <x v="613"/>
    </i>
    <i r="2">
      <x v="614"/>
    </i>
    <i r="2">
      <x v="615"/>
    </i>
    <i r="2">
      <x v="616"/>
    </i>
    <i r="2">
      <x v="617"/>
    </i>
    <i>
      <x v="26"/>
    </i>
    <i r="1">
      <x v="1"/>
    </i>
    <i r="2">
      <x v="618"/>
    </i>
    <i r="2">
      <x v="619"/>
    </i>
    <i r="2">
      <x v="620"/>
    </i>
    <i r="1">
      <x v="2"/>
    </i>
    <i r="2">
      <x v="621"/>
    </i>
    <i r="2">
      <x v="622"/>
    </i>
    <i r="2">
      <x v="623"/>
    </i>
    <i r="1">
      <x v="3"/>
    </i>
    <i r="2">
      <x v="624"/>
    </i>
    <i r="2">
      <x v="625"/>
    </i>
    <i r="2">
      <x v="626"/>
    </i>
    <i r="1">
      <x v="4"/>
    </i>
    <i r="2">
      <x v="627"/>
    </i>
    <i r="2">
      <x v="628"/>
    </i>
    <i r="2">
      <x v="629"/>
    </i>
    <i r="2">
      <x v="630"/>
    </i>
    <i r="2">
      <x v="631"/>
    </i>
    <i r="1">
      <x v="5"/>
    </i>
    <i r="2">
      <x v="632"/>
    </i>
    <i r="2">
      <x v="633"/>
    </i>
    <i r="2">
      <x v="634"/>
    </i>
    <i r="2">
      <x v="635"/>
    </i>
    <i r="1">
      <x v="6"/>
    </i>
    <i r="2">
      <x v="636"/>
    </i>
    <i r="2">
      <x v="637"/>
    </i>
    <i r="2">
      <x v="638"/>
    </i>
    <i r="2">
      <x v="639"/>
    </i>
    <i r="2">
      <x v="640"/>
    </i>
    <i r="1">
      <x v="7"/>
    </i>
    <i r="2">
      <x v="641"/>
    </i>
    <i r="2">
      <x v="642"/>
    </i>
    <i r="2">
      <x v="643"/>
    </i>
    <i r="2">
      <x v="644"/>
    </i>
    <i r="2">
      <x v="645"/>
    </i>
    <i r="1">
      <x v="8"/>
    </i>
    <i r="2">
      <x v="646"/>
    </i>
    <i r="2">
      <x v="647"/>
    </i>
    <i r="2">
      <x v="648"/>
    </i>
    <i r="2">
      <x v="649"/>
    </i>
    <i r="2">
      <x v="650"/>
    </i>
    <i r="2">
      <x v="651"/>
    </i>
    <i r="1">
      <x v="9"/>
    </i>
    <i r="2">
      <x v="652"/>
    </i>
    <i r="2">
      <x v="653"/>
    </i>
    <i r="2">
      <x v="654"/>
    </i>
    <i r="2">
      <x v="655"/>
    </i>
    <i r="2">
      <x v="656"/>
    </i>
    <i r="1">
      <x v="10"/>
    </i>
    <i r="2">
      <x v="657"/>
    </i>
    <i r="2">
      <x v="658"/>
    </i>
    <i r="2">
      <x v="659"/>
    </i>
    <i r="2">
      <x v="660"/>
    </i>
    <i r="2">
      <x v="661"/>
    </i>
    <i r="2">
      <x v="662"/>
    </i>
    <i r="2">
      <x v="663"/>
    </i>
    <i r="2">
      <x v="664"/>
    </i>
    <i r="1">
      <x v="11"/>
    </i>
    <i r="2">
      <x v="665"/>
    </i>
    <i r="2">
      <x v="666"/>
    </i>
    <i r="2">
      <x v="667"/>
    </i>
    <i r="2">
      <x v="668"/>
    </i>
    <i r="2">
      <x v="669"/>
    </i>
    <i r="1">
      <x v="12"/>
    </i>
    <i r="2">
      <x v="670"/>
    </i>
    <i r="2">
      <x v="671"/>
    </i>
    <i r="2">
      <x v="672"/>
    </i>
    <i r="2">
      <x v="673"/>
    </i>
    <i r="2">
      <x v="674"/>
    </i>
    <i r="2">
      <x v="675"/>
    </i>
    <i r="2">
      <x v="676"/>
    </i>
    <i>
      <x v="27"/>
    </i>
    <i r="1">
      <x v="1"/>
    </i>
    <i r="2">
      <x v="677"/>
    </i>
    <i r="2">
      <x v="678"/>
    </i>
    <i r="2">
      <x v="679"/>
    </i>
    <i r="1">
      <x v="2"/>
    </i>
    <i r="2">
      <x v="680"/>
    </i>
    <i r="1">
      <x v="3"/>
    </i>
    <i r="2">
      <x v="681"/>
    </i>
    <i r="2">
      <x v="682"/>
    </i>
    <i r="2">
      <x v="683"/>
    </i>
    <i r="2">
      <x v="684"/>
    </i>
    <i r="2">
      <x v="685"/>
    </i>
    <i r="2">
      <x v="686"/>
    </i>
    <i r="1">
      <x v="4"/>
    </i>
    <i r="2">
      <x v="687"/>
    </i>
    <i r="2">
      <x v="688"/>
    </i>
    <i r="2">
      <x v="689"/>
    </i>
    <i r="2">
      <x v="690"/>
    </i>
    <i r="2">
      <x v="691"/>
    </i>
    <i r="1">
      <x v="5"/>
    </i>
    <i r="2">
      <x v="692"/>
    </i>
    <i r="2">
      <x v="693"/>
    </i>
    <i r="1">
      <x v="6"/>
    </i>
    <i r="2">
      <x v="694"/>
    </i>
    <i r="2">
      <x v="695"/>
    </i>
    <i r="2">
      <x v="696"/>
    </i>
    <i r="2">
      <x v="697"/>
    </i>
    <i r="1">
      <x v="7"/>
    </i>
    <i r="2">
      <x v="698"/>
    </i>
    <i r="2">
      <x v="699"/>
    </i>
    <i r="2">
      <x v="700"/>
    </i>
    <i r="2">
      <x v="701"/>
    </i>
    <i r="1">
      <x v="8"/>
    </i>
    <i r="2">
      <x v="702"/>
    </i>
    <i r="2">
      <x v="703"/>
    </i>
    <i r="2">
      <x v="704"/>
    </i>
    <i r="2">
      <x v="705"/>
    </i>
    <i r="1">
      <x v="9"/>
    </i>
    <i r="2">
      <x v="706"/>
    </i>
    <i r="2">
      <x v="707"/>
    </i>
    <i r="2">
      <x v="708"/>
    </i>
    <i r="2">
      <x v="709"/>
    </i>
    <i r="2">
      <x v="710"/>
    </i>
    <i r="2">
      <x v="711"/>
    </i>
    <i r="1">
      <x v="10"/>
    </i>
    <i r="2">
      <x v="712"/>
    </i>
    <i r="2">
      <x v="713"/>
    </i>
    <i r="2">
      <x v="714"/>
    </i>
    <i r="2">
      <x v="715"/>
    </i>
    <i r="2">
      <x v="716"/>
    </i>
    <i r="2">
      <x v="717"/>
    </i>
    <i r="1">
      <x v="11"/>
    </i>
    <i r="2">
      <x v="718"/>
    </i>
    <i r="2">
      <x v="719"/>
    </i>
    <i r="2">
      <x v="720"/>
    </i>
    <i r="1">
      <x v="12"/>
    </i>
    <i r="2">
      <x v="721"/>
    </i>
    <i r="2">
      <x v="722"/>
    </i>
    <i r="2">
      <x v="723"/>
    </i>
    <i>
      <x v="28"/>
    </i>
    <i r="1">
      <x v="1"/>
    </i>
    <i r="2">
      <x v="724"/>
    </i>
    <i r="2">
      <x v="725"/>
    </i>
    <i r="2">
      <x v="726"/>
    </i>
    <i r="2">
      <x v="727"/>
    </i>
    <i r="1">
      <x v="2"/>
    </i>
    <i r="2">
      <x v="728"/>
    </i>
    <i r="2">
      <x v="729"/>
    </i>
    <i r="2">
      <x v="730"/>
    </i>
    <i r="2">
      <x v="731"/>
    </i>
    <i r="2">
      <x v="732"/>
    </i>
    <i r="1">
      <x v="3"/>
    </i>
    <i r="2">
      <x v="733"/>
    </i>
    <i r="2">
      <x v="734"/>
    </i>
    <i r="2">
      <x v="735"/>
    </i>
    <i r="2">
      <x v="736"/>
    </i>
    <i r="2">
      <x v="737"/>
    </i>
    <i r="1">
      <x v="4"/>
    </i>
    <i r="2">
      <x v="738"/>
    </i>
    <i r="2">
      <x v="739"/>
    </i>
    <i r="2">
      <x v="740"/>
    </i>
    <i r="2">
      <x v="741"/>
    </i>
    <i r="1">
      <x v="5"/>
    </i>
    <i r="2">
      <x v="742"/>
    </i>
    <i r="2">
      <x v="743"/>
    </i>
    <i r="2">
      <x v="744"/>
    </i>
    <i r="2">
      <x v="745"/>
    </i>
    <i r="2">
      <x v="746"/>
    </i>
    <i r="2">
      <x v="747"/>
    </i>
    <i r="2">
      <x v="748"/>
    </i>
    <i r="2">
      <x v="749"/>
    </i>
    <i r="1">
      <x v="6"/>
    </i>
    <i r="2">
      <x v="750"/>
    </i>
    <i r="1">
      <x v="7"/>
    </i>
    <i r="2">
      <x v="751"/>
    </i>
    <i r="2">
      <x v="752"/>
    </i>
    <i r="2">
      <x v="753"/>
    </i>
    <i r="1">
      <x v="8"/>
    </i>
    <i r="2">
      <x v="754"/>
    </i>
    <i r="2">
      <x v="755"/>
    </i>
    <i r="2">
      <x v="756"/>
    </i>
    <i r="2">
      <x v="757"/>
    </i>
    <i r="2">
      <x v="758"/>
    </i>
    <i r="2">
      <x v="759"/>
    </i>
    <i r="2">
      <x v="760"/>
    </i>
    <i r="2">
      <x v="761"/>
    </i>
    <i r="2">
      <x v="762"/>
    </i>
    <i r="2">
      <x v="763"/>
    </i>
    <i r="2">
      <x v="764"/>
    </i>
    <i r="1">
      <x v="9"/>
    </i>
    <i r="2">
      <x v="765"/>
    </i>
    <i r="2">
      <x v="766"/>
    </i>
    <i r="2">
      <x v="767"/>
    </i>
    <i r="1">
      <x v="10"/>
    </i>
    <i r="2">
      <x v="768"/>
    </i>
    <i r="2">
      <x v="769"/>
    </i>
    <i r="2">
      <x v="770"/>
    </i>
    <i r="2">
      <x v="771"/>
    </i>
    <i r="2">
      <x v="772"/>
    </i>
    <i r="2">
      <x v="773"/>
    </i>
    <i r="1">
      <x v="11"/>
    </i>
    <i r="2">
      <x v="774"/>
    </i>
    <i r="2">
      <x v="775"/>
    </i>
    <i r="2">
      <x v="776"/>
    </i>
    <i r="2">
      <x v="777"/>
    </i>
    <i r="2">
      <x v="778"/>
    </i>
    <i r="2">
      <x v="779"/>
    </i>
    <i r="2">
      <x v="780"/>
    </i>
    <i r="2">
      <x v="781"/>
    </i>
    <i r="1">
      <x v="12"/>
    </i>
    <i r="2">
      <x v="782"/>
    </i>
    <i r="2">
      <x v="783"/>
    </i>
    <i r="2">
      <x v="784"/>
    </i>
    <i r="2">
      <x v="785"/>
    </i>
    <i>
      <x v="29"/>
    </i>
    <i r="1">
      <x v="1"/>
    </i>
    <i r="2">
      <x v="786"/>
    </i>
    <i r="2">
      <x v="787"/>
    </i>
    <i r="2">
      <x v="788"/>
    </i>
    <i r="2">
      <x v="789"/>
    </i>
    <i r="2">
      <x v="790"/>
    </i>
    <i r="2">
      <x v="791"/>
    </i>
    <i r="2">
      <x v="792"/>
    </i>
    <i r="2">
      <x v="793"/>
    </i>
    <i r="1">
      <x v="2"/>
    </i>
    <i r="2">
      <x v="794"/>
    </i>
    <i r="2">
      <x v="795"/>
    </i>
    <i r="2">
      <x v="796"/>
    </i>
    <i r="2">
      <x v="797"/>
    </i>
    <i r="2">
      <x v="798"/>
    </i>
    <i r="2">
      <x v="799"/>
    </i>
    <i r="2">
      <x v="800"/>
    </i>
    <i r="1">
      <x v="3"/>
    </i>
    <i r="2">
      <x v="801"/>
    </i>
    <i r="2">
      <x v="802"/>
    </i>
    <i r="2">
      <x v="803"/>
    </i>
    <i r="2">
      <x v="804"/>
    </i>
    <i r="2">
      <x v="805"/>
    </i>
    <i r="2">
      <x v="806"/>
    </i>
    <i r="2">
      <x v="807"/>
    </i>
    <i r="2">
      <x v="808"/>
    </i>
    <i r="2">
      <x v="809"/>
    </i>
    <i r="1">
      <x v="4"/>
    </i>
    <i r="2">
      <x v="810"/>
    </i>
    <i r="2">
      <x v="811"/>
    </i>
    <i r="2">
      <x v="812"/>
    </i>
    <i r="2">
      <x v="813"/>
    </i>
    <i r="2">
      <x v="814"/>
    </i>
    <i r="1">
      <x v="5"/>
    </i>
    <i r="2">
      <x v="815"/>
    </i>
    <i r="2">
      <x v="816"/>
    </i>
    <i r="2">
      <x v="817"/>
    </i>
    <i r="2">
      <x v="818"/>
    </i>
    <i r="2">
      <x v="819"/>
    </i>
    <i r="2">
      <x v="820"/>
    </i>
    <i r="2">
      <x v="821"/>
    </i>
    <i r="2">
      <x v="822"/>
    </i>
    <i r="2">
      <x v="823"/>
    </i>
    <i r="2">
      <x v="824"/>
    </i>
    <i r="1">
      <x v="6"/>
    </i>
    <i r="2">
      <x v="825"/>
    </i>
    <i r="2">
      <x v="826"/>
    </i>
    <i r="2">
      <x v="827"/>
    </i>
    <i r="2">
      <x v="828"/>
    </i>
    <i r="2">
      <x v="829"/>
    </i>
    <i r="2">
      <x v="830"/>
    </i>
    <i r="2">
      <x v="831"/>
    </i>
    <i r="1">
      <x v="7"/>
    </i>
    <i r="2">
      <x v="832"/>
    </i>
    <i r="2">
      <x v="833"/>
    </i>
    <i r="2">
      <x v="834"/>
    </i>
    <i r="1">
      <x v="8"/>
    </i>
    <i r="2">
      <x v="835"/>
    </i>
    <i r="2">
      <x v="836"/>
    </i>
    <i r="2">
      <x v="837"/>
    </i>
    <i r="2">
      <x v="838"/>
    </i>
    <i r="1">
      <x v="9"/>
    </i>
    <i r="2">
      <x v="839"/>
    </i>
    <i r="2">
      <x v="840"/>
    </i>
    <i r="2">
      <x v="841"/>
    </i>
    <i r="2">
      <x v="842"/>
    </i>
    <i r="2">
      <x v="843"/>
    </i>
    <i r="2">
      <x v="844"/>
    </i>
    <i r="2">
      <x v="845"/>
    </i>
    <i r="2">
      <x v="846"/>
    </i>
    <i r="1">
      <x v="10"/>
    </i>
    <i r="2">
      <x v="847"/>
    </i>
    <i r="2">
      <x v="848"/>
    </i>
    <i r="2">
      <x v="849"/>
    </i>
    <i r="2">
      <x v="850"/>
    </i>
    <i r="1">
      <x v="11"/>
    </i>
    <i r="2">
      <x v="851"/>
    </i>
    <i r="2">
      <x v="852"/>
    </i>
    <i r="2">
      <x v="853"/>
    </i>
    <i r="2">
      <x v="854"/>
    </i>
    <i r="2">
      <x v="855"/>
    </i>
    <i r="2">
      <x v="856"/>
    </i>
    <i r="2">
      <x v="857"/>
    </i>
    <i r="2">
      <x v="858"/>
    </i>
    <i r="1">
      <x v="12"/>
    </i>
    <i r="2">
      <x v="859"/>
    </i>
    <i r="2">
      <x v="860"/>
    </i>
    <i r="2">
      <x v="861"/>
    </i>
    <i r="2">
      <x v="862"/>
    </i>
    <i r="2">
      <x v="863"/>
    </i>
    <i r="2">
      <x v="864"/>
    </i>
    <i r="2">
      <x v="865"/>
    </i>
    <i>
      <x v="30"/>
    </i>
    <i r="1">
      <x v="1"/>
    </i>
    <i r="2">
      <x v="866"/>
    </i>
    <i r="2">
      <x v="867"/>
    </i>
    <i r="2">
      <x v="868"/>
    </i>
    <i r="2">
      <x v="869"/>
    </i>
    <i r="2">
      <x v="870"/>
    </i>
    <i r="2">
      <x v="871"/>
    </i>
    <i r="2">
      <x v="872"/>
    </i>
    <i r="2">
      <x v="873"/>
    </i>
    <i r="1">
      <x v="2"/>
    </i>
    <i r="2">
      <x v="874"/>
    </i>
    <i r="2">
      <x v="875"/>
    </i>
    <i r="2">
      <x v="876"/>
    </i>
    <i r="2">
      <x v="877"/>
    </i>
    <i r="2">
      <x v="878"/>
    </i>
    <i r="2">
      <x v="879"/>
    </i>
    <i r="2">
      <x v="880"/>
    </i>
    <i r="1">
      <x v="3"/>
    </i>
    <i r="2">
      <x v="881"/>
    </i>
    <i r="2">
      <x v="882"/>
    </i>
    <i r="2">
      <x v="883"/>
    </i>
    <i r="2">
      <x v="884"/>
    </i>
    <i r="2">
      <x v="885"/>
    </i>
    <i r="1">
      <x v="4"/>
    </i>
    <i r="2">
      <x v="886"/>
    </i>
    <i r="2">
      <x v="887"/>
    </i>
    <i r="2">
      <x v="888"/>
    </i>
    <i r="2">
      <x v="889"/>
    </i>
    <i r="2">
      <x v="890"/>
    </i>
    <i r="2">
      <x v="891"/>
    </i>
    <i r="1">
      <x v="5"/>
    </i>
    <i r="2">
      <x v="892"/>
    </i>
    <i r="2">
      <x v="893"/>
    </i>
    <i r="2">
      <x v="894"/>
    </i>
    <i r="2">
      <x v="895"/>
    </i>
    <i r="2">
      <x v="896"/>
    </i>
    <i r="1">
      <x v="6"/>
    </i>
    <i r="2">
      <x v="897"/>
    </i>
    <i r="2">
      <x v="898"/>
    </i>
    <i r="2">
      <x v="899"/>
    </i>
    <i r="2">
      <x v="900"/>
    </i>
    <i r="1">
      <x v="7"/>
    </i>
    <i r="2">
      <x v="901"/>
    </i>
    <i r="2">
      <x v="902"/>
    </i>
    <i r="2">
      <x v="903"/>
    </i>
    <i r="2">
      <x v="904"/>
    </i>
    <i r="2">
      <x v="905"/>
    </i>
    <i r="2">
      <x v="906"/>
    </i>
    <i r="2">
      <x v="907"/>
    </i>
    <i r="1">
      <x v="8"/>
    </i>
    <i r="2">
      <x v="908"/>
    </i>
    <i r="2">
      <x v="909"/>
    </i>
    <i r="2">
      <x v="910"/>
    </i>
    <i r="1">
      <x v="9"/>
    </i>
    <i r="2">
      <x v="911"/>
    </i>
    <i r="2">
      <x v="912"/>
    </i>
    <i r="2">
      <x v="913"/>
    </i>
    <i r="2">
      <x v="914"/>
    </i>
    <i r="2">
      <x v="915"/>
    </i>
    <i r="2">
      <x v="916"/>
    </i>
    <i r="1">
      <x v="10"/>
    </i>
    <i r="2">
      <x v="917"/>
    </i>
    <i r="2">
      <x v="918"/>
    </i>
    <i r="2">
      <x v="919"/>
    </i>
    <i r="2">
      <x v="920"/>
    </i>
    <i r="2">
      <x v="921"/>
    </i>
    <i r="2">
      <x v="922"/>
    </i>
    <i r="2">
      <x v="923"/>
    </i>
    <i r="1">
      <x v="11"/>
    </i>
    <i r="2">
      <x v="924"/>
    </i>
    <i r="2">
      <x v="925"/>
    </i>
    <i r="2">
      <x v="926"/>
    </i>
    <i r="2">
      <x v="927"/>
    </i>
    <i r="1">
      <x v="12"/>
    </i>
    <i r="2">
      <x v="928"/>
    </i>
    <i r="2">
      <x v="929"/>
    </i>
    <i r="2">
      <x v="930"/>
    </i>
    <i r="2">
      <x v="931"/>
    </i>
    <i r="2">
      <x v="932"/>
    </i>
    <i r="2">
      <x v="933"/>
    </i>
    <i t="grand">
      <x/>
    </i>
  </rowItems>
  <colFields count="1">
    <field x="4"/>
  </colFields>
  <colItems count="6">
    <i>
      <x/>
    </i>
    <i>
      <x v="1"/>
    </i>
    <i>
      <x v="2"/>
    </i>
    <i>
      <x v="3"/>
    </i>
    <i>
      <x v="4"/>
    </i>
    <i t="grand">
      <x/>
    </i>
  </colItems>
  <dataFields count="1">
    <dataField name="Count of Business Uni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18AAB2-9144-49A0-86F5-D3A31F8BE47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3:G39" firstHeaderRow="1" firstDataRow="1" firstDataCol="1"/>
  <pivotFields count="19">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axis="axisRow" showAll="0">
      <items count="6">
        <item x="1"/>
        <item x="0"/>
        <item x="4"/>
        <item x="2"/>
        <item x="3"/>
        <item t="default"/>
      </items>
    </pivotField>
    <pivotField showAll="0">
      <items count="3">
        <item x="1"/>
        <item x="0"/>
        <item t="default"/>
      </items>
    </pivotField>
    <pivotField showAll="0"/>
    <pivotField showAll="0"/>
    <pivotField numFmtId="14" showAll="0">
      <items count="935">
        <item x="707"/>
        <item x="395"/>
        <item x="406"/>
        <item x="342"/>
        <item x="845"/>
        <item x="534"/>
        <item x="882"/>
        <item x="283"/>
        <item x="70"/>
        <item x="411"/>
        <item x="542"/>
        <item x="116"/>
        <item x="924"/>
        <item x="56"/>
        <item x="782"/>
        <item x="681"/>
        <item x="172"/>
        <item x="657"/>
        <item x="825"/>
        <item x="857"/>
        <item x="711"/>
        <item x="469"/>
        <item x="755"/>
        <item x="629"/>
        <item x="182"/>
        <item x="854"/>
        <item x="673"/>
        <item x="140"/>
        <item x="515"/>
        <item x="898"/>
        <item x="256"/>
        <item x="866"/>
        <item x="146"/>
        <item x="81"/>
        <item x="128"/>
        <item x="589"/>
        <item x="199"/>
        <item x="862"/>
        <item x="243"/>
        <item x="290"/>
        <item x="284"/>
        <item x="372"/>
        <item x="474"/>
        <item x="299"/>
        <item x="922"/>
        <item x="479"/>
        <item x="777"/>
        <item x="510"/>
        <item x="15"/>
        <item x="631"/>
        <item x="543"/>
        <item x="506"/>
        <item x="775"/>
        <item x="249"/>
        <item x="24"/>
        <item x="832"/>
        <item x="843"/>
        <item x="407"/>
        <item x="364"/>
        <item x="607"/>
        <item x="454"/>
        <item x="734"/>
        <item x="489"/>
        <item x="668"/>
        <item x="359"/>
        <item x="223"/>
        <item x="321"/>
        <item x="475"/>
        <item x="138"/>
        <item x="40"/>
        <item x="718"/>
        <item x="264"/>
        <item x="918"/>
        <item x="280"/>
        <item x="7"/>
        <item x="252"/>
        <item x="646"/>
        <item x="548"/>
        <item x="239"/>
        <item x="634"/>
        <item x="412"/>
        <item x="779"/>
        <item x="740"/>
        <item x="551"/>
        <item x="259"/>
        <item x="157"/>
        <item x="574"/>
        <item x="894"/>
        <item x="57"/>
        <item x="186"/>
        <item x="104"/>
        <item x="909"/>
        <item x="781"/>
        <item x="770"/>
        <item x="560"/>
        <item x="207"/>
        <item x="856"/>
        <item x="887"/>
        <item x="448"/>
        <item x="717"/>
        <item x="435"/>
        <item x="637"/>
        <item x="818"/>
        <item x="794"/>
        <item x="563"/>
        <item x="217"/>
        <item x="521"/>
        <item x="644"/>
        <item x="202"/>
        <item x="486"/>
        <item x="816"/>
        <item x="327"/>
        <item x="846"/>
        <item x="52"/>
        <item x="511"/>
        <item x="30"/>
        <item x="273"/>
        <item x="355"/>
        <item x="564"/>
        <item x="649"/>
        <item x="203"/>
        <item x="760"/>
        <item x="54"/>
        <item x="468"/>
        <item x="114"/>
        <item x="29"/>
        <item x="281"/>
        <item x="404"/>
        <item x="616"/>
        <item x="592"/>
        <item x="665"/>
        <item x="848"/>
        <item x="129"/>
        <item x="383"/>
        <item x="892"/>
        <item x="465"/>
        <item x="402"/>
        <item x="341"/>
        <item x="141"/>
        <item x="466"/>
        <item x="706"/>
        <item x="391"/>
        <item x="627"/>
        <item x="200"/>
        <item x="890"/>
        <item x="643"/>
        <item x="722"/>
        <item x="751"/>
        <item x="588"/>
        <item x="620"/>
        <item x="787"/>
        <item x="170"/>
        <item x="92"/>
        <item x="496"/>
        <item x="293"/>
        <item x="595"/>
        <item x="235"/>
        <item x="112"/>
        <item x="63"/>
        <item x="768"/>
        <item x="598"/>
        <item x="10"/>
        <item x="497"/>
        <item x="210"/>
        <item x="702"/>
        <item x="838"/>
        <item x="74"/>
        <item x="154"/>
        <item x="423"/>
        <item x="731"/>
        <item x="544"/>
        <item x="893"/>
        <item x="728"/>
        <item x="439"/>
        <item x="5"/>
        <item x="183"/>
        <item x="25"/>
        <item x="577"/>
        <item x="632"/>
        <item x="350"/>
        <item x="746"/>
        <item x="461"/>
        <item x="27"/>
        <item x="214"/>
        <item x="855"/>
        <item x="450"/>
        <item x="266"/>
        <item x="719"/>
        <item x="109"/>
        <item x="189"/>
        <item x="778"/>
        <item x="44"/>
        <item x="133"/>
        <item x="602"/>
        <item x="397"/>
        <item x="552"/>
        <item x="675"/>
        <item x="514"/>
        <item x="901"/>
        <item x="55"/>
        <item x="282"/>
        <item x="4"/>
        <item x="159"/>
        <item x="737"/>
        <item x="197"/>
        <item x="891"/>
        <item x="270"/>
        <item x="807"/>
        <item x="687"/>
        <item x="324"/>
        <item x="42"/>
        <item x="853"/>
        <item x="618"/>
        <item x="292"/>
        <item x="664"/>
        <item x="386"/>
        <item x="773"/>
        <item x="599"/>
        <item x="907"/>
        <item x="371"/>
        <item x="455"/>
        <item x="93"/>
        <item x="351"/>
        <item x="347"/>
        <item x="294"/>
        <item x="884"/>
        <item x="821"/>
        <item x="488"/>
        <item x="582"/>
        <item x="881"/>
        <item x="438"/>
        <item x="805"/>
        <item x="441"/>
        <item x="730"/>
        <item x="178"/>
        <item x="23"/>
        <item x="666"/>
        <item x="222"/>
        <item x="417"/>
        <item x="130"/>
        <item x="225"/>
        <item x="76"/>
        <item x="788"/>
        <item x="257"/>
        <item x="97"/>
        <item x="150"/>
        <item x="888"/>
        <item x="766"/>
        <item x="752"/>
        <item x="416"/>
        <item x="148"/>
        <item x="619"/>
        <item x="520"/>
        <item x="419"/>
        <item x="923"/>
        <item x="929"/>
        <item x="803"/>
        <item x="169"/>
        <item x="535"/>
        <item x="467"/>
        <item x="876"/>
        <item x="445"/>
        <item x="271"/>
        <item x="776"/>
        <item x="134"/>
        <item x="796"/>
        <item x="83"/>
        <item x="401"/>
        <item x="571"/>
        <item x="478"/>
        <item x="251"/>
        <item x="523"/>
        <item x="795"/>
        <item x="149"/>
        <item x="87"/>
        <item x="656"/>
        <item x="814"/>
        <item x="919"/>
        <item x="444"/>
        <item x="473"/>
        <item x="906"/>
        <item x="908"/>
        <item x="62"/>
        <item x="85"/>
        <item x="549"/>
        <item x="658"/>
        <item x="531"/>
        <item x="696"/>
        <item x="194"/>
        <item x="604"/>
        <item x="494"/>
        <item x="819"/>
        <item x="712"/>
        <item x="19"/>
        <item x="253"/>
        <item x="522"/>
        <item x="137"/>
        <item x="747"/>
        <item x="373"/>
        <item x="726"/>
        <item x="797"/>
        <item x="889"/>
        <item x="345"/>
        <item x="859"/>
        <item x="165"/>
        <item x="6"/>
        <item x="66"/>
        <item x="344"/>
        <item x="490"/>
        <item x="433"/>
        <item x="487"/>
        <item x="357"/>
        <item x="35"/>
        <item x="285"/>
        <item x="365"/>
        <item x="578"/>
        <item x="810"/>
        <item x="317"/>
        <item x="390"/>
        <item x="434"/>
        <item x="244"/>
        <item x="375"/>
        <item x="315"/>
        <item x="834"/>
        <item x="783"/>
        <item x="558"/>
        <item x="382"/>
        <item x="691"/>
        <item x="530"/>
        <item x="539"/>
        <item x="791"/>
        <item x="590"/>
        <item x="811"/>
        <item x="198"/>
        <item x="557"/>
        <item x="628"/>
        <item x="356"/>
        <item x="793"/>
        <item x="815"/>
        <item x="931"/>
        <item x="330"/>
        <item x="224"/>
        <item x="61"/>
        <item x="16"/>
        <item x="121"/>
        <item x="60"/>
        <item x="758"/>
        <item x="849"/>
        <item x="546"/>
        <item x="721"/>
        <item x="193"/>
        <item x="260"/>
        <item x="863"/>
        <item x="852"/>
        <item x="384"/>
        <item x="430"/>
        <item x="867"/>
        <item x="123"/>
        <item x="762"/>
        <item x="800"/>
        <item x="492"/>
        <item x="47"/>
        <item x="585"/>
        <item x="798"/>
        <item x="716"/>
        <item x="46"/>
        <item x="536"/>
        <item x="897"/>
        <item x="179"/>
        <item x="277"/>
        <item x="605"/>
        <item x="873"/>
        <item x="690"/>
        <item x="120"/>
        <item x="177"/>
        <item x="212"/>
        <item x="304"/>
        <item x="532"/>
        <item x="451"/>
        <item x="650"/>
        <item x="8"/>
        <item x="911"/>
        <item x="671"/>
        <item x="247"/>
        <item x="90"/>
        <item x="895"/>
        <item x="601"/>
        <item x="432"/>
        <item x="840"/>
        <item x="611"/>
        <item x="809"/>
        <item x="682"/>
        <item x="686"/>
        <item x="877"/>
        <item x="545"/>
        <item x="879"/>
        <item x="358"/>
        <item x="326"/>
        <item x="833"/>
        <item x="875"/>
        <item x="440"/>
        <item x="698"/>
        <item x="275"/>
        <item x="39"/>
        <item x="725"/>
        <item x="642"/>
        <item x="826"/>
        <item x="912"/>
        <item x="100"/>
        <item x="80"/>
        <item x="880"/>
        <item x="573"/>
        <item x="236"/>
        <item x="823"/>
        <item x="361"/>
        <item x="59"/>
        <item x="262"/>
        <item x="483"/>
        <item x="166"/>
        <item x="567"/>
        <item x="729"/>
        <item x="360"/>
        <item x="362"/>
        <item x="928"/>
        <item x="446"/>
        <item x="808"/>
        <item x="930"/>
        <item x="526"/>
        <item x="51"/>
        <item x="493"/>
        <item x="635"/>
        <item x="233"/>
        <item x="206"/>
        <item x="353"/>
        <item x="741"/>
        <item x="405"/>
        <item x="705"/>
        <item x="215"/>
        <item x="764"/>
        <item x="396"/>
        <item x="306"/>
        <item x="185"/>
        <item x="313"/>
        <item x="626"/>
        <item x="621"/>
        <item x="387"/>
        <item x="274"/>
        <item x="122"/>
        <item x="765"/>
        <item x="105"/>
        <item x="144"/>
        <item x="21"/>
        <item x="415"/>
        <item x="132"/>
        <item x="370"/>
        <item x="181"/>
        <item x="659"/>
        <item x="242"/>
        <item x="263"/>
        <item x="108"/>
        <item x="381"/>
        <item x="1"/>
        <item x="772"/>
        <item x="329"/>
        <item x="874"/>
        <item x="470"/>
        <item x="481"/>
        <item x="638"/>
        <item x="196"/>
        <item x="180"/>
        <item x="799"/>
        <item x="837"/>
        <item x="896"/>
        <item x="89"/>
        <item x="145"/>
        <item x="789"/>
        <item x="872"/>
        <item x="593"/>
        <item x="234"/>
        <item x="173"/>
        <item x="346"/>
        <item x="735"/>
        <item x="201"/>
        <item x="11"/>
        <item x="622"/>
        <item x="780"/>
        <item x="331"/>
        <item x="240"/>
        <item x="785"/>
        <item x="927"/>
        <item x="524"/>
        <item x="917"/>
        <item x="813"/>
        <item x="265"/>
        <item x="254"/>
        <item x="499"/>
        <item x="226"/>
        <item x="443"/>
        <item x="689"/>
        <item x="555"/>
        <item x="831"/>
        <item x="369"/>
        <item x="661"/>
        <item x="258"/>
        <item x="771"/>
        <item x="442"/>
        <item x="802"/>
        <item x="525"/>
        <item x="9"/>
        <item x="763"/>
        <item x="715"/>
        <item x="850"/>
        <item x="869"/>
        <item x="792"/>
        <item x="921"/>
        <item x="88"/>
        <item x="425"/>
        <item x="289"/>
        <item x="736"/>
        <item x="328"/>
        <item x="581"/>
        <item x="670"/>
        <item x="268"/>
        <item x="428"/>
        <item x="709"/>
        <item x="68"/>
        <item x="167"/>
        <item x="308"/>
        <item x="131"/>
        <item x="339"/>
        <item x="94"/>
        <item x="537"/>
        <item x="79"/>
        <item x="188"/>
        <item x="633"/>
        <item x="36"/>
        <item x="245"/>
        <item x="915"/>
        <item x="868"/>
        <item x="147"/>
        <item x="699"/>
        <item x="192"/>
        <item x="20"/>
        <item x="291"/>
        <item x="902"/>
        <item x="298"/>
        <item x="648"/>
        <item x="757"/>
        <item x="174"/>
        <item x="519"/>
        <item x="314"/>
        <item x="37"/>
        <item x="518"/>
        <item x="195"/>
        <item x="393"/>
        <item x="587"/>
        <item x="161"/>
        <item x="53"/>
        <item x="502"/>
        <item x="98"/>
        <item x="107"/>
        <item x="171"/>
        <item x="421"/>
        <item x="86"/>
        <item x="694"/>
        <item x="594"/>
        <item x="491"/>
        <item x="774"/>
        <item x="914"/>
        <item x="516"/>
        <item x="817"/>
        <item x="482"/>
        <item x="756"/>
        <item x="708"/>
        <item x="761"/>
        <item x="828"/>
        <item x="307"/>
        <item x="336"/>
        <item x="45"/>
        <item x="835"/>
        <item x="408"/>
        <item x="652"/>
        <item x="663"/>
        <item x="613"/>
        <item x="232"/>
        <item x="237"/>
        <item x="528"/>
        <item x="418"/>
        <item x="464"/>
        <item x="583"/>
        <item x="303"/>
        <item x="457"/>
        <item x="662"/>
        <item x="363"/>
        <item x="844"/>
        <item x="847"/>
        <item x="900"/>
        <item x="248"/>
        <item x="28"/>
        <item x="420"/>
        <item x="139"/>
        <item x="312"/>
        <item x="255"/>
        <item x="565"/>
        <item x="459"/>
        <item x="449"/>
        <item x="205"/>
        <item x="119"/>
        <item x="456"/>
        <item x="18"/>
        <item x="12"/>
        <item x="504"/>
        <item x="279"/>
        <item x="32"/>
        <item x="99"/>
        <item x="297"/>
        <item x="484"/>
        <item x="529"/>
        <item x="111"/>
        <item x="33"/>
        <item x="343"/>
        <item x="333"/>
        <item x="899"/>
        <item x="603"/>
        <item x="864"/>
        <item x="160"/>
        <item x="851"/>
        <item x="3"/>
        <item x="77"/>
        <item x="647"/>
        <item x="410"/>
        <item x="115"/>
        <item x="452"/>
        <item x="580"/>
        <item x="500"/>
        <item x="517"/>
        <item x="49"/>
        <item x="143"/>
        <item x="683"/>
        <item x="678"/>
        <item x="597"/>
        <item x="614"/>
        <item x="841"/>
        <item x="13"/>
        <item x="447"/>
        <item x="125"/>
        <item x="168"/>
        <item x="309"/>
        <item x="101"/>
        <item x="426"/>
        <item x="932"/>
        <item x="676"/>
        <item x="692"/>
        <item x="727"/>
        <item x="697"/>
        <item x="267"/>
        <item x="576"/>
        <item x="409"/>
        <item x="688"/>
        <item x="858"/>
        <item x="477"/>
        <item x="703"/>
        <item x="22"/>
        <item x="505"/>
        <item x="300"/>
        <item x="241"/>
        <item x="641"/>
        <item x="653"/>
        <item x="527"/>
        <item x="422"/>
        <item x="732"/>
        <item x="316"/>
        <item x="570"/>
        <item x="916"/>
        <item x="512"/>
        <item x="836"/>
        <item x="591"/>
        <item x="700"/>
        <item x="886"/>
        <item x="332"/>
        <item x="250"/>
        <item x="17"/>
        <item x="878"/>
        <item x="759"/>
        <item x="2"/>
        <item x="685"/>
        <item x="839"/>
        <item x="117"/>
        <item x="436"/>
        <item x="606"/>
        <item x="677"/>
        <item x="562"/>
        <item x="65"/>
        <item x="654"/>
        <item x="910"/>
        <item x="71"/>
        <item x="569"/>
        <item x="301"/>
        <item x="509"/>
        <item x="871"/>
        <item x="394"/>
        <item x="348"/>
        <item x="126"/>
        <item x="538"/>
        <item x="463"/>
        <item x="572"/>
        <item x="579"/>
        <item x="399"/>
        <item x="617"/>
        <item x="615"/>
        <item x="95"/>
        <item x="400"/>
        <item x="58"/>
        <item x="413"/>
        <item x="216"/>
        <item x="842"/>
        <item x="674"/>
        <item x="184"/>
        <item x="142"/>
        <item x="804"/>
        <item x="753"/>
        <item x="388"/>
        <item x="458"/>
        <item x="392"/>
        <item x="476"/>
        <item x="672"/>
        <item x="559"/>
        <item x="302"/>
        <item x="96"/>
        <item x="286"/>
        <item x="472"/>
        <item x="790"/>
        <item x="723"/>
        <item x="367"/>
        <item x="667"/>
        <item x="228"/>
        <item x="135"/>
        <item x="429"/>
        <item x="349"/>
        <item x="246"/>
        <item x="221"/>
        <item x="806"/>
        <item x="311"/>
        <item x="693"/>
        <item x="191"/>
        <item x="824"/>
        <item x="612"/>
        <item x="883"/>
        <item x="374"/>
        <item x="380"/>
        <item x="701"/>
        <item x="72"/>
        <item x="424"/>
        <item x="75"/>
        <item x="325"/>
        <item x="630"/>
        <item x="462"/>
        <item x="337"/>
        <item x="913"/>
        <item x="624"/>
        <item x="69"/>
        <item x="636"/>
        <item x="208"/>
        <item x="745"/>
        <item x="163"/>
        <item x="812"/>
        <item x="575"/>
        <item x="366"/>
        <item x="151"/>
        <item x="238"/>
        <item x="695"/>
        <item x="453"/>
        <item x="31"/>
        <item x="905"/>
        <item x="743"/>
        <item x="414"/>
        <item x="507"/>
        <item x="175"/>
        <item x="640"/>
        <item x="103"/>
        <item x="26"/>
        <item x="398"/>
        <item x="78"/>
        <item x="127"/>
        <item x="340"/>
        <item x="288"/>
        <item x="156"/>
        <item x="385"/>
        <item x="124"/>
        <item x="608"/>
        <item x="176"/>
        <item x="784"/>
        <item x="431"/>
        <item x="296"/>
        <item x="933"/>
        <item x="714"/>
        <item x="750"/>
        <item x="379"/>
        <item x="861"/>
        <item x="501"/>
        <item x="925"/>
        <item x="110"/>
        <item x="651"/>
        <item x="655"/>
        <item x="720"/>
        <item x="113"/>
        <item x="218"/>
        <item x="219"/>
        <item x="14"/>
        <item x="305"/>
        <item x="323"/>
        <item x="41"/>
        <item x="554"/>
        <item x="498"/>
        <item x="155"/>
        <item x="769"/>
        <item x="920"/>
        <item x="334"/>
        <item x="870"/>
        <item x="645"/>
        <item x="64"/>
        <item x="50"/>
        <item x="190"/>
        <item x="926"/>
        <item x="403"/>
        <item x="82"/>
        <item x="278"/>
        <item x="885"/>
        <item x="561"/>
        <item x="669"/>
        <item x="43"/>
        <item x="389"/>
        <item x="660"/>
        <item x="566"/>
        <item x="865"/>
        <item x="827"/>
        <item x="230"/>
        <item x="136"/>
        <item x="754"/>
        <item x="679"/>
        <item x="480"/>
        <item x="354"/>
        <item x="553"/>
        <item x="513"/>
        <item x="738"/>
        <item x="211"/>
        <item x="533"/>
        <item x="904"/>
        <item x="801"/>
        <item x="318"/>
        <item x="378"/>
        <item x="625"/>
        <item x="820"/>
        <item x="38"/>
        <item x="84"/>
        <item x="710"/>
        <item x="684"/>
        <item x="152"/>
        <item x="204"/>
        <item x="744"/>
        <item x="584"/>
        <item x="541"/>
        <item x="739"/>
        <item x="213"/>
        <item x="610"/>
        <item x="623"/>
        <item x="48"/>
        <item x="829"/>
        <item x="704"/>
        <item x="368"/>
        <item x="471"/>
        <item x="319"/>
        <item x="338"/>
        <item x="67"/>
        <item x="749"/>
        <item x="0"/>
        <item x="295"/>
        <item x="540"/>
        <item x="287"/>
        <item x="639"/>
        <item x="162"/>
        <item x="600"/>
        <item x="437"/>
        <item x="102"/>
        <item x="118"/>
        <item x="556"/>
        <item x="860"/>
        <item x="547"/>
        <item x="352"/>
        <item x="276"/>
        <item x="164"/>
        <item x="272"/>
        <item x="460"/>
        <item x="503"/>
        <item x="724"/>
        <item x="485"/>
        <item x="748"/>
        <item x="322"/>
        <item x="376"/>
        <item x="427"/>
        <item x="320"/>
        <item x="822"/>
        <item x="903"/>
        <item x="227"/>
        <item x="269"/>
        <item x="231"/>
        <item x="596"/>
        <item x="187"/>
        <item x="508"/>
        <item x="568"/>
        <item x="158"/>
        <item x="550"/>
        <item x="153"/>
        <item x="34"/>
        <item x="767"/>
        <item x="680"/>
        <item x="73"/>
        <item x="733"/>
        <item x="229"/>
        <item x="495"/>
        <item x="377"/>
        <item x="310"/>
        <item x="786"/>
        <item x="742"/>
        <item x="609"/>
        <item x="586"/>
        <item x="209"/>
        <item x="830"/>
        <item x="91"/>
        <item x="335"/>
        <item x="220"/>
        <item x="106"/>
        <item x="261"/>
        <item x="713"/>
        <item t="default"/>
      </items>
    </pivotField>
    <pivotField numFmtId="166" showAll="0"/>
    <pivotField numFmtId="165" showAll="0"/>
    <pivotField showAll="0">
      <items count="4">
        <item x="2"/>
        <item x="1"/>
        <item x="0"/>
        <item t="default"/>
      </items>
    </pivotField>
    <pivotField showAll="0">
      <items count="14">
        <item x="4"/>
        <item x="9"/>
        <item x="7"/>
        <item x="1"/>
        <item x="6"/>
        <item x="0"/>
        <item x="12"/>
        <item x="8"/>
        <item x="5"/>
        <item x="10"/>
        <item x="11"/>
        <item x="3"/>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4"/>
  </rowFields>
  <rowItems count="6">
    <i>
      <x/>
    </i>
    <i>
      <x v="1"/>
    </i>
    <i>
      <x v="2"/>
    </i>
    <i>
      <x v="3"/>
    </i>
    <i>
      <x v="4"/>
    </i>
    <i t="grand">
      <x/>
    </i>
  </rowItems>
  <colItems count="1">
    <i/>
  </colItems>
  <dataFields count="1">
    <dataField name="Count of Employee ID" fld="0" subtotal="count" baseField="0" baseItem="0"/>
  </dataFields>
  <chartFormats count="12">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4" count="1" selected="0">
            <x v="0"/>
          </reference>
        </references>
      </pivotArea>
    </chartFormat>
    <chartFormat chart="9" format="14">
      <pivotArea type="data" outline="0" fieldPosition="0">
        <references count="2">
          <reference field="4294967294" count="1" selected="0">
            <x v="0"/>
          </reference>
          <reference field="4" count="1" selected="0">
            <x v="1"/>
          </reference>
        </references>
      </pivotArea>
    </chartFormat>
    <chartFormat chart="9" format="15">
      <pivotArea type="data" outline="0" fieldPosition="0">
        <references count="2">
          <reference field="4294967294" count="1" selected="0">
            <x v="0"/>
          </reference>
          <reference field="4" count="1" selected="0">
            <x v="2"/>
          </reference>
        </references>
      </pivotArea>
    </chartFormat>
    <chartFormat chart="9" format="16">
      <pivotArea type="data" outline="0" fieldPosition="0">
        <references count="2">
          <reference field="4294967294" count="1" selected="0">
            <x v="0"/>
          </reference>
          <reference field="4" count="1" selected="0">
            <x v="3"/>
          </reference>
        </references>
      </pivotArea>
    </chartFormat>
    <chartFormat chart="9" format="17">
      <pivotArea type="data" outline="0" fieldPosition="0">
        <references count="2">
          <reference field="4294967294" count="1" selected="0">
            <x v="0"/>
          </reference>
          <reference field="4" count="1" selected="0">
            <x v="4"/>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4" count="1" selected="0">
            <x v="0"/>
          </reference>
        </references>
      </pivotArea>
    </chartFormat>
    <chartFormat chart="11" format="26">
      <pivotArea type="data" outline="0" fieldPosition="0">
        <references count="2">
          <reference field="4294967294" count="1" selected="0">
            <x v="0"/>
          </reference>
          <reference field="4" count="1" selected="0">
            <x v="1"/>
          </reference>
        </references>
      </pivotArea>
    </chartFormat>
    <chartFormat chart="11" format="27">
      <pivotArea type="data" outline="0" fieldPosition="0">
        <references count="2">
          <reference field="4294967294" count="1" selected="0">
            <x v="0"/>
          </reference>
          <reference field="4" count="1" selected="0">
            <x v="2"/>
          </reference>
        </references>
      </pivotArea>
    </chartFormat>
    <chartFormat chart="11" format="28">
      <pivotArea type="data" outline="0" fieldPosition="0">
        <references count="2">
          <reference field="4294967294" count="1" selected="0">
            <x v="0"/>
          </reference>
          <reference field="4" count="1" selected="0">
            <x v="3"/>
          </reference>
        </references>
      </pivotArea>
    </chartFormat>
    <chartFormat chart="11" format="29">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A2F546-B8EA-4E32-AAD2-1EC894A2EC6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19">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8">
        <item x="3"/>
        <item x="0"/>
        <item x="4"/>
        <item x="6"/>
        <item x="2"/>
        <item x="5"/>
        <item x="1"/>
        <item t="default"/>
      </items>
    </pivotField>
    <pivotField showAll="0"/>
    <pivotField axis="axisRow" showAll="0">
      <items count="3">
        <item x="1"/>
        <item x="0"/>
        <item t="default"/>
      </items>
    </pivotField>
    <pivotField showAll="0"/>
    <pivotField showAll="0"/>
    <pivotField numFmtId="14" showAll="0">
      <items count="935">
        <item x="707"/>
        <item x="395"/>
        <item x="406"/>
        <item x="342"/>
        <item x="845"/>
        <item x="534"/>
        <item x="882"/>
        <item x="283"/>
        <item x="70"/>
        <item x="411"/>
        <item x="542"/>
        <item x="116"/>
        <item x="924"/>
        <item x="56"/>
        <item x="782"/>
        <item x="681"/>
        <item x="172"/>
        <item x="657"/>
        <item x="825"/>
        <item x="857"/>
        <item x="711"/>
        <item x="469"/>
        <item x="755"/>
        <item x="629"/>
        <item x="182"/>
        <item x="854"/>
        <item x="673"/>
        <item x="140"/>
        <item x="515"/>
        <item x="898"/>
        <item x="256"/>
        <item x="866"/>
        <item x="146"/>
        <item x="81"/>
        <item x="128"/>
        <item x="589"/>
        <item x="199"/>
        <item x="862"/>
        <item x="243"/>
        <item x="290"/>
        <item x="284"/>
        <item x="372"/>
        <item x="474"/>
        <item x="299"/>
        <item x="922"/>
        <item x="479"/>
        <item x="777"/>
        <item x="510"/>
        <item x="15"/>
        <item x="631"/>
        <item x="543"/>
        <item x="506"/>
        <item x="775"/>
        <item x="249"/>
        <item x="24"/>
        <item x="832"/>
        <item x="843"/>
        <item x="407"/>
        <item x="364"/>
        <item x="607"/>
        <item x="454"/>
        <item x="734"/>
        <item x="489"/>
        <item x="668"/>
        <item x="359"/>
        <item x="223"/>
        <item x="321"/>
        <item x="475"/>
        <item x="138"/>
        <item x="40"/>
        <item x="718"/>
        <item x="264"/>
        <item x="918"/>
        <item x="280"/>
        <item x="7"/>
        <item x="252"/>
        <item x="646"/>
        <item x="548"/>
        <item x="239"/>
        <item x="634"/>
        <item x="412"/>
        <item x="779"/>
        <item x="740"/>
        <item x="551"/>
        <item x="259"/>
        <item x="157"/>
        <item x="574"/>
        <item x="894"/>
        <item x="57"/>
        <item x="186"/>
        <item x="104"/>
        <item x="909"/>
        <item x="781"/>
        <item x="770"/>
        <item x="560"/>
        <item x="207"/>
        <item x="856"/>
        <item x="887"/>
        <item x="448"/>
        <item x="717"/>
        <item x="435"/>
        <item x="637"/>
        <item x="818"/>
        <item x="794"/>
        <item x="563"/>
        <item x="217"/>
        <item x="521"/>
        <item x="644"/>
        <item x="202"/>
        <item x="486"/>
        <item x="816"/>
        <item x="327"/>
        <item x="846"/>
        <item x="52"/>
        <item x="511"/>
        <item x="30"/>
        <item x="273"/>
        <item x="355"/>
        <item x="564"/>
        <item x="649"/>
        <item x="203"/>
        <item x="760"/>
        <item x="54"/>
        <item x="468"/>
        <item x="114"/>
        <item x="29"/>
        <item x="281"/>
        <item x="404"/>
        <item x="616"/>
        <item x="592"/>
        <item x="665"/>
        <item x="848"/>
        <item x="129"/>
        <item x="383"/>
        <item x="892"/>
        <item x="465"/>
        <item x="402"/>
        <item x="341"/>
        <item x="141"/>
        <item x="466"/>
        <item x="706"/>
        <item x="391"/>
        <item x="627"/>
        <item x="200"/>
        <item x="890"/>
        <item x="643"/>
        <item x="722"/>
        <item x="751"/>
        <item x="588"/>
        <item x="620"/>
        <item x="787"/>
        <item x="170"/>
        <item x="92"/>
        <item x="496"/>
        <item x="293"/>
        <item x="595"/>
        <item x="235"/>
        <item x="112"/>
        <item x="63"/>
        <item x="768"/>
        <item x="598"/>
        <item x="10"/>
        <item x="497"/>
        <item x="210"/>
        <item x="702"/>
        <item x="838"/>
        <item x="74"/>
        <item x="154"/>
        <item x="423"/>
        <item x="731"/>
        <item x="544"/>
        <item x="893"/>
        <item x="728"/>
        <item x="439"/>
        <item x="5"/>
        <item x="183"/>
        <item x="25"/>
        <item x="577"/>
        <item x="632"/>
        <item x="350"/>
        <item x="746"/>
        <item x="461"/>
        <item x="27"/>
        <item x="214"/>
        <item x="855"/>
        <item x="450"/>
        <item x="266"/>
        <item x="719"/>
        <item x="109"/>
        <item x="189"/>
        <item x="778"/>
        <item x="44"/>
        <item x="133"/>
        <item x="602"/>
        <item x="397"/>
        <item x="552"/>
        <item x="675"/>
        <item x="514"/>
        <item x="901"/>
        <item x="55"/>
        <item x="282"/>
        <item x="4"/>
        <item x="159"/>
        <item x="737"/>
        <item x="197"/>
        <item x="891"/>
        <item x="270"/>
        <item x="807"/>
        <item x="687"/>
        <item x="324"/>
        <item x="42"/>
        <item x="853"/>
        <item x="618"/>
        <item x="292"/>
        <item x="664"/>
        <item x="386"/>
        <item x="773"/>
        <item x="599"/>
        <item x="907"/>
        <item x="371"/>
        <item x="455"/>
        <item x="93"/>
        <item x="351"/>
        <item x="347"/>
        <item x="294"/>
        <item x="884"/>
        <item x="821"/>
        <item x="488"/>
        <item x="582"/>
        <item x="881"/>
        <item x="438"/>
        <item x="805"/>
        <item x="441"/>
        <item x="730"/>
        <item x="178"/>
        <item x="23"/>
        <item x="666"/>
        <item x="222"/>
        <item x="417"/>
        <item x="130"/>
        <item x="225"/>
        <item x="76"/>
        <item x="788"/>
        <item x="257"/>
        <item x="97"/>
        <item x="150"/>
        <item x="888"/>
        <item x="766"/>
        <item x="752"/>
        <item x="416"/>
        <item x="148"/>
        <item x="619"/>
        <item x="520"/>
        <item x="419"/>
        <item x="923"/>
        <item x="929"/>
        <item x="803"/>
        <item x="169"/>
        <item x="535"/>
        <item x="467"/>
        <item x="876"/>
        <item x="445"/>
        <item x="271"/>
        <item x="776"/>
        <item x="134"/>
        <item x="796"/>
        <item x="83"/>
        <item x="401"/>
        <item x="571"/>
        <item x="478"/>
        <item x="251"/>
        <item x="523"/>
        <item x="795"/>
        <item x="149"/>
        <item x="87"/>
        <item x="656"/>
        <item x="814"/>
        <item x="919"/>
        <item x="444"/>
        <item x="473"/>
        <item x="906"/>
        <item x="908"/>
        <item x="62"/>
        <item x="85"/>
        <item x="549"/>
        <item x="658"/>
        <item x="531"/>
        <item x="696"/>
        <item x="194"/>
        <item x="604"/>
        <item x="494"/>
        <item x="819"/>
        <item x="712"/>
        <item x="19"/>
        <item x="253"/>
        <item x="522"/>
        <item x="137"/>
        <item x="747"/>
        <item x="373"/>
        <item x="726"/>
        <item x="797"/>
        <item x="889"/>
        <item x="345"/>
        <item x="859"/>
        <item x="165"/>
        <item x="6"/>
        <item x="66"/>
        <item x="344"/>
        <item x="490"/>
        <item x="433"/>
        <item x="487"/>
        <item x="357"/>
        <item x="35"/>
        <item x="285"/>
        <item x="365"/>
        <item x="578"/>
        <item x="810"/>
        <item x="317"/>
        <item x="390"/>
        <item x="434"/>
        <item x="244"/>
        <item x="375"/>
        <item x="315"/>
        <item x="834"/>
        <item x="783"/>
        <item x="558"/>
        <item x="382"/>
        <item x="691"/>
        <item x="530"/>
        <item x="539"/>
        <item x="791"/>
        <item x="590"/>
        <item x="811"/>
        <item x="198"/>
        <item x="557"/>
        <item x="628"/>
        <item x="356"/>
        <item x="793"/>
        <item x="815"/>
        <item x="931"/>
        <item x="330"/>
        <item x="224"/>
        <item x="61"/>
        <item x="16"/>
        <item x="121"/>
        <item x="60"/>
        <item x="758"/>
        <item x="849"/>
        <item x="546"/>
        <item x="721"/>
        <item x="193"/>
        <item x="260"/>
        <item x="863"/>
        <item x="852"/>
        <item x="384"/>
        <item x="430"/>
        <item x="867"/>
        <item x="123"/>
        <item x="762"/>
        <item x="800"/>
        <item x="492"/>
        <item x="47"/>
        <item x="585"/>
        <item x="798"/>
        <item x="716"/>
        <item x="46"/>
        <item x="536"/>
        <item x="897"/>
        <item x="179"/>
        <item x="277"/>
        <item x="605"/>
        <item x="873"/>
        <item x="690"/>
        <item x="120"/>
        <item x="177"/>
        <item x="212"/>
        <item x="304"/>
        <item x="532"/>
        <item x="451"/>
        <item x="650"/>
        <item x="8"/>
        <item x="911"/>
        <item x="671"/>
        <item x="247"/>
        <item x="90"/>
        <item x="895"/>
        <item x="601"/>
        <item x="432"/>
        <item x="840"/>
        <item x="611"/>
        <item x="809"/>
        <item x="682"/>
        <item x="686"/>
        <item x="877"/>
        <item x="545"/>
        <item x="879"/>
        <item x="358"/>
        <item x="326"/>
        <item x="833"/>
        <item x="875"/>
        <item x="440"/>
        <item x="698"/>
        <item x="275"/>
        <item x="39"/>
        <item x="725"/>
        <item x="642"/>
        <item x="826"/>
        <item x="912"/>
        <item x="100"/>
        <item x="80"/>
        <item x="880"/>
        <item x="573"/>
        <item x="236"/>
        <item x="823"/>
        <item x="361"/>
        <item x="59"/>
        <item x="262"/>
        <item x="483"/>
        <item x="166"/>
        <item x="567"/>
        <item x="729"/>
        <item x="360"/>
        <item x="362"/>
        <item x="928"/>
        <item x="446"/>
        <item x="808"/>
        <item x="930"/>
        <item x="526"/>
        <item x="51"/>
        <item x="493"/>
        <item x="635"/>
        <item x="233"/>
        <item x="206"/>
        <item x="353"/>
        <item x="741"/>
        <item x="405"/>
        <item x="705"/>
        <item x="215"/>
        <item x="764"/>
        <item x="396"/>
        <item x="306"/>
        <item x="185"/>
        <item x="313"/>
        <item x="626"/>
        <item x="621"/>
        <item x="387"/>
        <item x="274"/>
        <item x="122"/>
        <item x="765"/>
        <item x="105"/>
        <item x="144"/>
        <item x="21"/>
        <item x="415"/>
        <item x="132"/>
        <item x="370"/>
        <item x="181"/>
        <item x="659"/>
        <item x="242"/>
        <item x="263"/>
        <item x="108"/>
        <item x="381"/>
        <item x="1"/>
        <item x="772"/>
        <item x="329"/>
        <item x="874"/>
        <item x="470"/>
        <item x="481"/>
        <item x="638"/>
        <item x="196"/>
        <item x="180"/>
        <item x="799"/>
        <item x="837"/>
        <item x="896"/>
        <item x="89"/>
        <item x="145"/>
        <item x="789"/>
        <item x="872"/>
        <item x="593"/>
        <item x="234"/>
        <item x="173"/>
        <item x="346"/>
        <item x="735"/>
        <item x="201"/>
        <item x="11"/>
        <item x="622"/>
        <item x="780"/>
        <item x="331"/>
        <item x="240"/>
        <item x="785"/>
        <item x="927"/>
        <item x="524"/>
        <item x="917"/>
        <item x="813"/>
        <item x="265"/>
        <item x="254"/>
        <item x="499"/>
        <item x="226"/>
        <item x="443"/>
        <item x="689"/>
        <item x="555"/>
        <item x="831"/>
        <item x="369"/>
        <item x="661"/>
        <item x="258"/>
        <item x="771"/>
        <item x="442"/>
        <item x="802"/>
        <item x="525"/>
        <item x="9"/>
        <item x="763"/>
        <item x="715"/>
        <item x="850"/>
        <item x="869"/>
        <item x="792"/>
        <item x="921"/>
        <item x="88"/>
        <item x="425"/>
        <item x="289"/>
        <item x="736"/>
        <item x="328"/>
        <item x="581"/>
        <item x="670"/>
        <item x="268"/>
        <item x="428"/>
        <item x="709"/>
        <item x="68"/>
        <item x="167"/>
        <item x="308"/>
        <item x="131"/>
        <item x="339"/>
        <item x="94"/>
        <item x="537"/>
        <item x="79"/>
        <item x="188"/>
        <item x="633"/>
        <item x="36"/>
        <item x="245"/>
        <item x="915"/>
        <item x="868"/>
        <item x="147"/>
        <item x="699"/>
        <item x="192"/>
        <item x="20"/>
        <item x="291"/>
        <item x="902"/>
        <item x="298"/>
        <item x="648"/>
        <item x="757"/>
        <item x="174"/>
        <item x="519"/>
        <item x="314"/>
        <item x="37"/>
        <item x="518"/>
        <item x="195"/>
        <item x="393"/>
        <item x="587"/>
        <item x="161"/>
        <item x="53"/>
        <item x="502"/>
        <item x="98"/>
        <item x="107"/>
        <item x="171"/>
        <item x="421"/>
        <item x="86"/>
        <item x="694"/>
        <item x="594"/>
        <item x="491"/>
        <item x="774"/>
        <item x="914"/>
        <item x="516"/>
        <item x="817"/>
        <item x="482"/>
        <item x="756"/>
        <item x="708"/>
        <item x="761"/>
        <item x="828"/>
        <item x="307"/>
        <item x="336"/>
        <item x="45"/>
        <item x="835"/>
        <item x="408"/>
        <item x="652"/>
        <item x="663"/>
        <item x="613"/>
        <item x="232"/>
        <item x="237"/>
        <item x="528"/>
        <item x="418"/>
        <item x="464"/>
        <item x="583"/>
        <item x="303"/>
        <item x="457"/>
        <item x="662"/>
        <item x="363"/>
        <item x="844"/>
        <item x="847"/>
        <item x="900"/>
        <item x="248"/>
        <item x="28"/>
        <item x="420"/>
        <item x="139"/>
        <item x="312"/>
        <item x="255"/>
        <item x="565"/>
        <item x="459"/>
        <item x="449"/>
        <item x="205"/>
        <item x="119"/>
        <item x="456"/>
        <item x="18"/>
        <item x="12"/>
        <item x="504"/>
        <item x="279"/>
        <item x="32"/>
        <item x="99"/>
        <item x="297"/>
        <item x="484"/>
        <item x="529"/>
        <item x="111"/>
        <item x="33"/>
        <item x="343"/>
        <item x="333"/>
        <item x="899"/>
        <item x="603"/>
        <item x="864"/>
        <item x="160"/>
        <item x="851"/>
        <item x="3"/>
        <item x="77"/>
        <item x="647"/>
        <item x="410"/>
        <item x="115"/>
        <item x="452"/>
        <item x="580"/>
        <item x="500"/>
        <item x="517"/>
        <item x="49"/>
        <item x="143"/>
        <item x="683"/>
        <item x="678"/>
        <item x="597"/>
        <item x="614"/>
        <item x="841"/>
        <item x="13"/>
        <item x="447"/>
        <item x="125"/>
        <item x="168"/>
        <item x="309"/>
        <item x="101"/>
        <item x="426"/>
        <item x="932"/>
        <item x="676"/>
        <item x="692"/>
        <item x="727"/>
        <item x="697"/>
        <item x="267"/>
        <item x="576"/>
        <item x="409"/>
        <item x="688"/>
        <item x="858"/>
        <item x="477"/>
        <item x="703"/>
        <item x="22"/>
        <item x="505"/>
        <item x="300"/>
        <item x="241"/>
        <item x="641"/>
        <item x="653"/>
        <item x="527"/>
        <item x="422"/>
        <item x="732"/>
        <item x="316"/>
        <item x="570"/>
        <item x="916"/>
        <item x="512"/>
        <item x="836"/>
        <item x="591"/>
        <item x="700"/>
        <item x="886"/>
        <item x="332"/>
        <item x="250"/>
        <item x="17"/>
        <item x="878"/>
        <item x="759"/>
        <item x="2"/>
        <item x="685"/>
        <item x="839"/>
        <item x="117"/>
        <item x="436"/>
        <item x="606"/>
        <item x="677"/>
        <item x="562"/>
        <item x="65"/>
        <item x="654"/>
        <item x="910"/>
        <item x="71"/>
        <item x="569"/>
        <item x="301"/>
        <item x="509"/>
        <item x="871"/>
        <item x="394"/>
        <item x="348"/>
        <item x="126"/>
        <item x="538"/>
        <item x="463"/>
        <item x="572"/>
        <item x="579"/>
        <item x="399"/>
        <item x="617"/>
        <item x="615"/>
        <item x="95"/>
        <item x="400"/>
        <item x="58"/>
        <item x="413"/>
        <item x="216"/>
        <item x="842"/>
        <item x="674"/>
        <item x="184"/>
        <item x="142"/>
        <item x="804"/>
        <item x="753"/>
        <item x="388"/>
        <item x="458"/>
        <item x="392"/>
        <item x="476"/>
        <item x="672"/>
        <item x="559"/>
        <item x="302"/>
        <item x="96"/>
        <item x="286"/>
        <item x="472"/>
        <item x="790"/>
        <item x="723"/>
        <item x="367"/>
        <item x="667"/>
        <item x="228"/>
        <item x="135"/>
        <item x="429"/>
        <item x="349"/>
        <item x="246"/>
        <item x="221"/>
        <item x="806"/>
        <item x="311"/>
        <item x="693"/>
        <item x="191"/>
        <item x="824"/>
        <item x="612"/>
        <item x="883"/>
        <item x="374"/>
        <item x="380"/>
        <item x="701"/>
        <item x="72"/>
        <item x="424"/>
        <item x="75"/>
        <item x="325"/>
        <item x="630"/>
        <item x="462"/>
        <item x="337"/>
        <item x="913"/>
        <item x="624"/>
        <item x="69"/>
        <item x="636"/>
        <item x="208"/>
        <item x="745"/>
        <item x="163"/>
        <item x="812"/>
        <item x="575"/>
        <item x="366"/>
        <item x="151"/>
        <item x="238"/>
        <item x="695"/>
        <item x="453"/>
        <item x="31"/>
        <item x="905"/>
        <item x="743"/>
        <item x="414"/>
        <item x="507"/>
        <item x="175"/>
        <item x="640"/>
        <item x="103"/>
        <item x="26"/>
        <item x="398"/>
        <item x="78"/>
        <item x="127"/>
        <item x="340"/>
        <item x="288"/>
        <item x="156"/>
        <item x="385"/>
        <item x="124"/>
        <item x="608"/>
        <item x="176"/>
        <item x="784"/>
        <item x="431"/>
        <item x="296"/>
        <item x="933"/>
        <item x="714"/>
        <item x="750"/>
        <item x="379"/>
        <item x="861"/>
        <item x="501"/>
        <item x="925"/>
        <item x="110"/>
        <item x="651"/>
        <item x="655"/>
        <item x="720"/>
        <item x="113"/>
        <item x="218"/>
        <item x="219"/>
        <item x="14"/>
        <item x="305"/>
        <item x="323"/>
        <item x="41"/>
        <item x="554"/>
        <item x="498"/>
        <item x="155"/>
        <item x="769"/>
        <item x="920"/>
        <item x="334"/>
        <item x="870"/>
        <item x="645"/>
        <item x="64"/>
        <item x="50"/>
        <item x="190"/>
        <item x="926"/>
        <item x="403"/>
        <item x="82"/>
        <item x="278"/>
        <item x="885"/>
        <item x="561"/>
        <item x="669"/>
        <item x="43"/>
        <item x="389"/>
        <item x="660"/>
        <item x="566"/>
        <item x="865"/>
        <item x="827"/>
        <item x="230"/>
        <item x="136"/>
        <item x="754"/>
        <item x="679"/>
        <item x="480"/>
        <item x="354"/>
        <item x="553"/>
        <item x="513"/>
        <item x="738"/>
        <item x="211"/>
        <item x="533"/>
        <item x="904"/>
        <item x="801"/>
        <item x="318"/>
        <item x="378"/>
        <item x="625"/>
        <item x="820"/>
        <item x="38"/>
        <item x="84"/>
        <item x="710"/>
        <item x="684"/>
        <item x="152"/>
        <item x="204"/>
        <item x="744"/>
        <item x="584"/>
        <item x="541"/>
        <item x="739"/>
        <item x="213"/>
        <item x="610"/>
        <item x="623"/>
        <item x="48"/>
        <item x="829"/>
        <item x="704"/>
        <item x="368"/>
        <item x="471"/>
        <item x="319"/>
        <item x="338"/>
        <item x="67"/>
        <item x="749"/>
        <item x="0"/>
        <item x="295"/>
        <item x="540"/>
        <item x="287"/>
        <item x="639"/>
        <item x="162"/>
        <item x="600"/>
        <item x="437"/>
        <item x="102"/>
        <item x="118"/>
        <item x="556"/>
        <item x="860"/>
        <item x="547"/>
        <item x="352"/>
        <item x="276"/>
        <item x="164"/>
        <item x="272"/>
        <item x="460"/>
        <item x="503"/>
        <item x="724"/>
        <item x="485"/>
        <item x="748"/>
        <item x="322"/>
        <item x="376"/>
        <item x="427"/>
        <item x="320"/>
        <item x="822"/>
        <item x="903"/>
        <item x="227"/>
        <item x="269"/>
        <item x="231"/>
        <item x="596"/>
        <item x="187"/>
        <item x="508"/>
        <item x="568"/>
        <item x="158"/>
        <item x="550"/>
        <item x="153"/>
        <item x="34"/>
        <item x="767"/>
        <item x="680"/>
        <item x="73"/>
        <item x="733"/>
        <item x="229"/>
        <item x="495"/>
        <item x="377"/>
        <item x="310"/>
        <item x="786"/>
        <item x="742"/>
        <item x="609"/>
        <item x="586"/>
        <item x="209"/>
        <item x="830"/>
        <item x="91"/>
        <item x="335"/>
        <item x="220"/>
        <item x="106"/>
        <item x="261"/>
        <item x="713"/>
        <item t="default"/>
      </items>
    </pivotField>
    <pivotField numFmtId="166" showAll="0"/>
    <pivotField numFmtId="165"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5"/>
  </rowFields>
  <rowItems count="3">
    <i>
      <x/>
    </i>
    <i>
      <x v="1"/>
    </i>
    <i t="grand">
      <x/>
    </i>
  </rowItems>
  <colItems count="1">
    <i/>
  </colItems>
  <dataFields count="1">
    <dataField name="Count of Employee ID" fld="0" subtotal="count" baseField="0" baseItem="0"/>
  </dataFields>
  <chartFormats count="6">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5" count="1" selected="0">
            <x v="0"/>
          </reference>
        </references>
      </pivotArea>
    </chartFormat>
    <chartFormat chart="18" format="10">
      <pivotArea type="data" outline="0" fieldPosition="0">
        <references count="2">
          <reference field="4294967294" count="1" selected="0">
            <x v="0"/>
          </reference>
          <reference field="5" count="1" selected="0">
            <x v="1"/>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5" count="1" selected="0">
            <x v="0"/>
          </reference>
        </references>
      </pivotArea>
    </chartFormat>
    <chartFormat chart="20"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412388-6B65-4A8A-9E61-FCBA0D26050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E20:F28" firstHeaderRow="1" firstDataRow="1" firstDataCol="1"/>
  <pivotFields count="1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dataField="1" showAll="0"/>
    <pivotField axis="axisRow" showAll="0">
      <items count="8">
        <item x="3"/>
        <item x="0"/>
        <item x="4"/>
        <item x="6"/>
        <item x="2"/>
        <item x="5"/>
        <item x="1"/>
        <item t="default"/>
      </items>
    </pivotField>
    <pivotField showAll="0"/>
    <pivotField showAll="0">
      <items count="3">
        <item x="1"/>
        <item x="0"/>
        <item t="default"/>
      </items>
    </pivotField>
    <pivotField showAll="0"/>
    <pivotField showAll="0"/>
    <pivotField numFmtId="14" showAll="0">
      <items count="935">
        <item x="707"/>
        <item x="395"/>
        <item x="406"/>
        <item x="342"/>
        <item x="845"/>
        <item x="534"/>
        <item x="882"/>
        <item x="283"/>
        <item x="70"/>
        <item x="411"/>
        <item x="542"/>
        <item x="116"/>
        <item x="924"/>
        <item x="56"/>
        <item x="782"/>
        <item x="681"/>
        <item x="172"/>
        <item x="657"/>
        <item x="825"/>
        <item x="857"/>
        <item x="711"/>
        <item x="469"/>
        <item x="755"/>
        <item x="629"/>
        <item x="182"/>
        <item x="854"/>
        <item x="673"/>
        <item x="140"/>
        <item x="515"/>
        <item x="898"/>
        <item x="256"/>
        <item x="866"/>
        <item x="146"/>
        <item x="81"/>
        <item x="128"/>
        <item x="589"/>
        <item x="199"/>
        <item x="862"/>
        <item x="243"/>
        <item x="290"/>
        <item x="284"/>
        <item x="372"/>
        <item x="474"/>
        <item x="299"/>
        <item x="922"/>
        <item x="479"/>
        <item x="777"/>
        <item x="510"/>
        <item x="15"/>
        <item x="631"/>
        <item x="543"/>
        <item x="506"/>
        <item x="775"/>
        <item x="249"/>
        <item x="24"/>
        <item x="832"/>
        <item x="843"/>
        <item x="407"/>
        <item x="364"/>
        <item x="607"/>
        <item x="454"/>
        <item x="734"/>
        <item x="489"/>
        <item x="668"/>
        <item x="359"/>
        <item x="223"/>
        <item x="321"/>
        <item x="475"/>
        <item x="138"/>
        <item x="40"/>
        <item x="718"/>
        <item x="264"/>
        <item x="918"/>
        <item x="280"/>
        <item x="7"/>
        <item x="252"/>
        <item x="646"/>
        <item x="548"/>
        <item x="239"/>
        <item x="634"/>
        <item x="412"/>
        <item x="779"/>
        <item x="740"/>
        <item x="551"/>
        <item x="259"/>
        <item x="157"/>
        <item x="574"/>
        <item x="894"/>
        <item x="57"/>
        <item x="186"/>
        <item x="104"/>
        <item x="909"/>
        <item x="781"/>
        <item x="770"/>
        <item x="560"/>
        <item x="207"/>
        <item x="856"/>
        <item x="887"/>
        <item x="448"/>
        <item x="717"/>
        <item x="435"/>
        <item x="637"/>
        <item x="818"/>
        <item x="794"/>
        <item x="563"/>
        <item x="217"/>
        <item x="521"/>
        <item x="644"/>
        <item x="202"/>
        <item x="486"/>
        <item x="816"/>
        <item x="327"/>
        <item x="846"/>
        <item x="52"/>
        <item x="511"/>
        <item x="30"/>
        <item x="273"/>
        <item x="355"/>
        <item x="564"/>
        <item x="649"/>
        <item x="203"/>
        <item x="760"/>
        <item x="54"/>
        <item x="468"/>
        <item x="114"/>
        <item x="29"/>
        <item x="281"/>
        <item x="404"/>
        <item x="616"/>
        <item x="592"/>
        <item x="665"/>
        <item x="848"/>
        <item x="129"/>
        <item x="383"/>
        <item x="892"/>
        <item x="465"/>
        <item x="402"/>
        <item x="341"/>
        <item x="141"/>
        <item x="466"/>
        <item x="706"/>
        <item x="391"/>
        <item x="627"/>
        <item x="200"/>
        <item x="890"/>
        <item x="643"/>
        <item x="722"/>
        <item x="751"/>
        <item x="588"/>
        <item x="620"/>
        <item x="787"/>
        <item x="170"/>
        <item x="92"/>
        <item x="496"/>
        <item x="293"/>
        <item x="595"/>
        <item x="235"/>
        <item x="112"/>
        <item x="63"/>
        <item x="768"/>
        <item x="598"/>
        <item x="10"/>
        <item x="497"/>
        <item x="210"/>
        <item x="702"/>
        <item x="838"/>
        <item x="74"/>
        <item x="154"/>
        <item x="423"/>
        <item x="731"/>
        <item x="544"/>
        <item x="893"/>
        <item x="728"/>
        <item x="439"/>
        <item x="5"/>
        <item x="183"/>
        <item x="25"/>
        <item x="577"/>
        <item x="632"/>
        <item x="350"/>
        <item x="746"/>
        <item x="461"/>
        <item x="27"/>
        <item x="214"/>
        <item x="855"/>
        <item x="450"/>
        <item x="266"/>
        <item x="719"/>
        <item x="109"/>
        <item x="189"/>
        <item x="778"/>
        <item x="44"/>
        <item x="133"/>
        <item x="602"/>
        <item x="397"/>
        <item x="552"/>
        <item x="675"/>
        <item x="514"/>
        <item x="901"/>
        <item x="55"/>
        <item x="282"/>
        <item x="4"/>
        <item x="159"/>
        <item x="737"/>
        <item x="197"/>
        <item x="891"/>
        <item x="270"/>
        <item x="807"/>
        <item x="687"/>
        <item x="324"/>
        <item x="42"/>
        <item x="853"/>
        <item x="618"/>
        <item x="292"/>
        <item x="664"/>
        <item x="386"/>
        <item x="773"/>
        <item x="599"/>
        <item x="907"/>
        <item x="371"/>
        <item x="455"/>
        <item x="93"/>
        <item x="351"/>
        <item x="347"/>
        <item x="294"/>
        <item x="884"/>
        <item x="821"/>
        <item x="488"/>
        <item x="582"/>
        <item x="881"/>
        <item x="438"/>
        <item x="805"/>
        <item x="441"/>
        <item x="730"/>
        <item x="178"/>
        <item x="23"/>
        <item x="666"/>
        <item x="222"/>
        <item x="417"/>
        <item x="130"/>
        <item x="225"/>
        <item x="76"/>
        <item x="788"/>
        <item x="257"/>
        <item x="97"/>
        <item x="150"/>
        <item x="888"/>
        <item x="766"/>
        <item x="752"/>
        <item x="416"/>
        <item x="148"/>
        <item x="619"/>
        <item x="520"/>
        <item x="419"/>
        <item x="923"/>
        <item x="929"/>
        <item x="803"/>
        <item x="169"/>
        <item x="535"/>
        <item x="467"/>
        <item x="876"/>
        <item x="445"/>
        <item x="271"/>
        <item x="776"/>
        <item x="134"/>
        <item x="796"/>
        <item x="83"/>
        <item x="401"/>
        <item x="571"/>
        <item x="478"/>
        <item x="251"/>
        <item x="523"/>
        <item x="795"/>
        <item x="149"/>
        <item x="87"/>
        <item x="656"/>
        <item x="814"/>
        <item x="919"/>
        <item x="444"/>
        <item x="473"/>
        <item x="906"/>
        <item x="908"/>
        <item x="62"/>
        <item x="85"/>
        <item x="549"/>
        <item x="658"/>
        <item x="531"/>
        <item x="696"/>
        <item x="194"/>
        <item x="604"/>
        <item x="494"/>
        <item x="819"/>
        <item x="712"/>
        <item x="19"/>
        <item x="253"/>
        <item x="522"/>
        <item x="137"/>
        <item x="747"/>
        <item x="373"/>
        <item x="726"/>
        <item x="797"/>
        <item x="889"/>
        <item x="345"/>
        <item x="859"/>
        <item x="165"/>
        <item x="6"/>
        <item x="66"/>
        <item x="344"/>
        <item x="490"/>
        <item x="433"/>
        <item x="487"/>
        <item x="357"/>
        <item x="35"/>
        <item x="285"/>
        <item x="365"/>
        <item x="578"/>
        <item x="810"/>
        <item x="317"/>
        <item x="390"/>
        <item x="434"/>
        <item x="244"/>
        <item x="375"/>
        <item x="315"/>
        <item x="834"/>
        <item x="783"/>
        <item x="558"/>
        <item x="382"/>
        <item x="691"/>
        <item x="530"/>
        <item x="539"/>
        <item x="791"/>
        <item x="590"/>
        <item x="811"/>
        <item x="198"/>
        <item x="557"/>
        <item x="628"/>
        <item x="356"/>
        <item x="793"/>
        <item x="815"/>
        <item x="931"/>
        <item x="330"/>
        <item x="224"/>
        <item x="61"/>
        <item x="16"/>
        <item x="121"/>
        <item x="60"/>
        <item x="758"/>
        <item x="849"/>
        <item x="546"/>
        <item x="721"/>
        <item x="193"/>
        <item x="260"/>
        <item x="863"/>
        <item x="852"/>
        <item x="384"/>
        <item x="430"/>
        <item x="867"/>
        <item x="123"/>
        <item x="762"/>
        <item x="800"/>
        <item x="492"/>
        <item x="47"/>
        <item x="585"/>
        <item x="798"/>
        <item x="716"/>
        <item x="46"/>
        <item x="536"/>
        <item x="897"/>
        <item x="179"/>
        <item x="277"/>
        <item x="605"/>
        <item x="873"/>
        <item x="690"/>
        <item x="120"/>
        <item x="177"/>
        <item x="212"/>
        <item x="304"/>
        <item x="532"/>
        <item x="451"/>
        <item x="650"/>
        <item x="8"/>
        <item x="911"/>
        <item x="671"/>
        <item x="247"/>
        <item x="90"/>
        <item x="895"/>
        <item x="601"/>
        <item x="432"/>
        <item x="840"/>
        <item x="611"/>
        <item x="809"/>
        <item x="682"/>
        <item x="686"/>
        <item x="877"/>
        <item x="545"/>
        <item x="879"/>
        <item x="358"/>
        <item x="326"/>
        <item x="833"/>
        <item x="875"/>
        <item x="440"/>
        <item x="698"/>
        <item x="275"/>
        <item x="39"/>
        <item x="725"/>
        <item x="642"/>
        <item x="826"/>
        <item x="912"/>
        <item x="100"/>
        <item x="80"/>
        <item x="880"/>
        <item x="573"/>
        <item x="236"/>
        <item x="823"/>
        <item x="361"/>
        <item x="59"/>
        <item x="262"/>
        <item x="483"/>
        <item x="166"/>
        <item x="567"/>
        <item x="729"/>
        <item x="360"/>
        <item x="362"/>
        <item x="928"/>
        <item x="446"/>
        <item x="808"/>
        <item x="930"/>
        <item x="526"/>
        <item x="51"/>
        <item x="493"/>
        <item x="635"/>
        <item x="233"/>
        <item x="206"/>
        <item x="353"/>
        <item x="741"/>
        <item x="405"/>
        <item x="705"/>
        <item x="215"/>
        <item x="764"/>
        <item x="396"/>
        <item x="306"/>
        <item x="185"/>
        <item x="313"/>
        <item x="626"/>
        <item x="621"/>
        <item x="387"/>
        <item x="274"/>
        <item x="122"/>
        <item x="765"/>
        <item x="105"/>
        <item x="144"/>
        <item x="21"/>
        <item x="415"/>
        <item x="132"/>
        <item x="370"/>
        <item x="181"/>
        <item x="659"/>
        <item x="242"/>
        <item x="263"/>
        <item x="108"/>
        <item x="381"/>
        <item x="1"/>
        <item x="772"/>
        <item x="329"/>
        <item x="874"/>
        <item x="470"/>
        <item x="481"/>
        <item x="638"/>
        <item x="196"/>
        <item x="180"/>
        <item x="799"/>
        <item x="837"/>
        <item x="896"/>
        <item x="89"/>
        <item x="145"/>
        <item x="789"/>
        <item x="872"/>
        <item x="593"/>
        <item x="234"/>
        <item x="173"/>
        <item x="346"/>
        <item x="735"/>
        <item x="201"/>
        <item x="11"/>
        <item x="622"/>
        <item x="780"/>
        <item x="331"/>
        <item x="240"/>
        <item x="785"/>
        <item x="927"/>
        <item x="524"/>
        <item x="917"/>
        <item x="813"/>
        <item x="265"/>
        <item x="254"/>
        <item x="499"/>
        <item x="226"/>
        <item x="443"/>
        <item x="689"/>
        <item x="555"/>
        <item x="831"/>
        <item x="369"/>
        <item x="661"/>
        <item x="258"/>
        <item x="771"/>
        <item x="442"/>
        <item x="802"/>
        <item x="525"/>
        <item x="9"/>
        <item x="763"/>
        <item x="715"/>
        <item x="850"/>
        <item x="869"/>
        <item x="792"/>
        <item x="921"/>
        <item x="88"/>
        <item x="425"/>
        <item x="289"/>
        <item x="736"/>
        <item x="328"/>
        <item x="581"/>
        <item x="670"/>
        <item x="268"/>
        <item x="428"/>
        <item x="709"/>
        <item x="68"/>
        <item x="167"/>
        <item x="308"/>
        <item x="131"/>
        <item x="339"/>
        <item x="94"/>
        <item x="537"/>
        <item x="79"/>
        <item x="188"/>
        <item x="633"/>
        <item x="36"/>
        <item x="245"/>
        <item x="915"/>
        <item x="868"/>
        <item x="147"/>
        <item x="699"/>
        <item x="192"/>
        <item x="20"/>
        <item x="291"/>
        <item x="902"/>
        <item x="298"/>
        <item x="648"/>
        <item x="757"/>
        <item x="174"/>
        <item x="519"/>
        <item x="314"/>
        <item x="37"/>
        <item x="518"/>
        <item x="195"/>
        <item x="393"/>
        <item x="587"/>
        <item x="161"/>
        <item x="53"/>
        <item x="502"/>
        <item x="98"/>
        <item x="107"/>
        <item x="171"/>
        <item x="421"/>
        <item x="86"/>
        <item x="694"/>
        <item x="594"/>
        <item x="491"/>
        <item x="774"/>
        <item x="914"/>
        <item x="516"/>
        <item x="817"/>
        <item x="482"/>
        <item x="756"/>
        <item x="708"/>
        <item x="761"/>
        <item x="828"/>
        <item x="307"/>
        <item x="336"/>
        <item x="45"/>
        <item x="835"/>
        <item x="408"/>
        <item x="652"/>
        <item x="663"/>
        <item x="613"/>
        <item x="232"/>
        <item x="237"/>
        <item x="528"/>
        <item x="418"/>
        <item x="464"/>
        <item x="583"/>
        <item x="303"/>
        <item x="457"/>
        <item x="662"/>
        <item x="363"/>
        <item x="844"/>
        <item x="847"/>
        <item x="900"/>
        <item x="248"/>
        <item x="28"/>
        <item x="420"/>
        <item x="139"/>
        <item x="312"/>
        <item x="255"/>
        <item x="565"/>
        <item x="459"/>
        <item x="449"/>
        <item x="205"/>
        <item x="119"/>
        <item x="456"/>
        <item x="18"/>
        <item x="12"/>
        <item x="504"/>
        <item x="279"/>
        <item x="32"/>
        <item x="99"/>
        <item x="297"/>
        <item x="484"/>
        <item x="529"/>
        <item x="111"/>
        <item x="33"/>
        <item x="343"/>
        <item x="333"/>
        <item x="899"/>
        <item x="603"/>
        <item x="864"/>
        <item x="160"/>
        <item x="851"/>
        <item x="3"/>
        <item x="77"/>
        <item x="647"/>
        <item x="410"/>
        <item x="115"/>
        <item x="452"/>
        <item x="580"/>
        <item x="500"/>
        <item x="517"/>
        <item x="49"/>
        <item x="143"/>
        <item x="683"/>
        <item x="678"/>
        <item x="597"/>
        <item x="614"/>
        <item x="841"/>
        <item x="13"/>
        <item x="447"/>
        <item x="125"/>
        <item x="168"/>
        <item x="309"/>
        <item x="101"/>
        <item x="426"/>
        <item x="932"/>
        <item x="676"/>
        <item x="692"/>
        <item x="727"/>
        <item x="697"/>
        <item x="267"/>
        <item x="576"/>
        <item x="409"/>
        <item x="688"/>
        <item x="858"/>
        <item x="477"/>
        <item x="703"/>
        <item x="22"/>
        <item x="505"/>
        <item x="300"/>
        <item x="241"/>
        <item x="641"/>
        <item x="653"/>
        <item x="527"/>
        <item x="422"/>
        <item x="732"/>
        <item x="316"/>
        <item x="570"/>
        <item x="916"/>
        <item x="512"/>
        <item x="836"/>
        <item x="591"/>
        <item x="700"/>
        <item x="886"/>
        <item x="332"/>
        <item x="250"/>
        <item x="17"/>
        <item x="878"/>
        <item x="759"/>
        <item x="2"/>
        <item x="685"/>
        <item x="839"/>
        <item x="117"/>
        <item x="436"/>
        <item x="606"/>
        <item x="677"/>
        <item x="562"/>
        <item x="65"/>
        <item x="654"/>
        <item x="910"/>
        <item x="71"/>
        <item x="569"/>
        <item x="301"/>
        <item x="509"/>
        <item x="871"/>
        <item x="394"/>
        <item x="348"/>
        <item x="126"/>
        <item x="538"/>
        <item x="463"/>
        <item x="572"/>
        <item x="579"/>
        <item x="399"/>
        <item x="617"/>
        <item x="615"/>
        <item x="95"/>
        <item x="400"/>
        <item x="58"/>
        <item x="413"/>
        <item x="216"/>
        <item x="842"/>
        <item x="674"/>
        <item x="184"/>
        <item x="142"/>
        <item x="804"/>
        <item x="753"/>
        <item x="388"/>
        <item x="458"/>
        <item x="392"/>
        <item x="476"/>
        <item x="672"/>
        <item x="559"/>
        <item x="302"/>
        <item x="96"/>
        <item x="286"/>
        <item x="472"/>
        <item x="790"/>
        <item x="723"/>
        <item x="367"/>
        <item x="667"/>
        <item x="228"/>
        <item x="135"/>
        <item x="429"/>
        <item x="349"/>
        <item x="246"/>
        <item x="221"/>
        <item x="806"/>
        <item x="311"/>
        <item x="693"/>
        <item x="191"/>
        <item x="824"/>
        <item x="612"/>
        <item x="883"/>
        <item x="374"/>
        <item x="380"/>
        <item x="701"/>
        <item x="72"/>
        <item x="424"/>
        <item x="75"/>
        <item x="325"/>
        <item x="630"/>
        <item x="462"/>
        <item x="337"/>
        <item x="913"/>
        <item x="624"/>
        <item x="69"/>
        <item x="636"/>
        <item x="208"/>
        <item x="745"/>
        <item x="163"/>
        <item x="812"/>
        <item x="575"/>
        <item x="366"/>
        <item x="151"/>
        <item x="238"/>
        <item x="695"/>
        <item x="453"/>
        <item x="31"/>
        <item x="905"/>
        <item x="743"/>
        <item x="414"/>
        <item x="507"/>
        <item x="175"/>
        <item x="640"/>
        <item x="103"/>
        <item x="26"/>
        <item x="398"/>
        <item x="78"/>
        <item x="127"/>
        <item x="340"/>
        <item x="288"/>
        <item x="156"/>
        <item x="385"/>
        <item x="124"/>
        <item x="608"/>
        <item x="176"/>
        <item x="784"/>
        <item x="431"/>
        <item x="296"/>
        <item x="933"/>
        <item x="714"/>
        <item x="750"/>
        <item x="379"/>
        <item x="861"/>
        <item x="501"/>
        <item x="925"/>
        <item x="110"/>
        <item x="651"/>
        <item x="655"/>
        <item x="720"/>
        <item x="113"/>
        <item x="218"/>
        <item x="219"/>
        <item x="14"/>
        <item x="305"/>
        <item x="323"/>
        <item x="41"/>
        <item x="554"/>
        <item x="498"/>
        <item x="155"/>
        <item x="769"/>
        <item x="920"/>
        <item x="334"/>
        <item x="870"/>
        <item x="645"/>
        <item x="64"/>
        <item x="50"/>
        <item x="190"/>
        <item x="926"/>
        <item x="403"/>
        <item x="82"/>
        <item x="278"/>
        <item x="885"/>
        <item x="561"/>
        <item x="669"/>
        <item x="43"/>
        <item x="389"/>
        <item x="660"/>
        <item x="566"/>
        <item x="865"/>
        <item x="827"/>
        <item x="230"/>
        <item x="136"/>
        <item x="754"/>
        <item x="679"/>
        <item x="480"/>
        <item x="354"/>
        <item x="553"/>
        <item x="513"/>
        <item x="738"/>
        <item x="211"/>
        <item x="533"/>
        <item x="904"/>
        <item x="801"/>
        <item x="318"/>
        <item x="378"/>
        <item x="625"/>
        <item x="820"/>
        <item x="38"/>
        <item x="84"/>
        <item x="710"/>
        <item x="684"/>
        <item x="152"/>
        <item x="204"/>
        <item x="744"/>
        <item x="584"/>
        <item x="541"/>
        <item x="739"/>
        <item x="213"/>
        <item x="610"/>
        <item x="623"/>
        <item x="48"/>
        <item x="829"/>
        <item x="704"/>
        <item x="368"/>
        <item x="471"/>
        <item x="319"/>
        <item x="338"/>
        <item x="67"/>
        <item x="749"/>
        <item x="0"/>
        <item x="295"/>
        <item x="540"/>
        <item x="287"/>
        <item x="639"/>
        <item x="162"/>
        <item x="600"/>
        <item x="437"/>
        <item x="102"/>
        <item x="118"/>
        <item x="556"/>
        <item x="860"/>
        <item x="547"/>
        <item x="352"/>
        <item x="276"/>
        <item x="164"/>
        <item x="272"/>
        <item x="460"/>
        <item x="503"/>
        <item x="724"/>
        <item x="485"/>
        <item x="748"/>
        <item x="322"/>
        <item x="376"/>
        <item x="427"/>
        <item x="320"/>
        <item x="822"/>
        <item x="903"/>
        <item x="227"/>
        <item x="269"/>
        <item x="231"/>
        <item x="596"/>
        <item x="187"/>
        <item x="508"/>
        <item x="568"/>
        <item x="158"/>
        <item x="550"/>
        <item x="153"/>
        <item x="34"/>
        <item x="767"/>
        <item x="680"/>
        <item x="73"/>
        <item x="733"/>
        <item x="229"/>
        <item x="495"/>
        <item x="377"/>
        <item x="310"/>
        <item x="786"/>
        <item x="742"/>
        <item x="609"/>
        <item x="586"/>
        <item x="209"/>
        <item x="830"/>
        <item x="91"/>
        <item x="335"/>
        <item x="220"/>
        <item x="106"/>
        <item x="261"/>
        <item x="713"/>
        <item t="default"/>
      </items>
    </pivotField>
    <pivotField numFmtId="166" showAll="0"/>
    <pivotField numFmtId="165" showAll="0"/>
    <pivotField showAll="0">
      <items count="4">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3"/>
  </rowFields>
  <rowItems count="8">
    <i>
      <x/>
    </i>
    <i>
      <x v="1"/>
    </i>
    <i>
      <x v="2"/>
    </i>
    <i>
      <x v="3"/>
    </i>
    <i>
      <x v="4"/>
    </i>
    <i>
      <x v="5"/>
    </i>
    <i>
      <x v="6"/>
    </i>
    <i t="grand">
      <x/>
    </i>
  </rowItems>
  <colItems count="1">
    <i/>
  </colItems>
  <dataFields count="1">
    <dataField name="Count of Job Title" fld="2" subtotal="count" baseField="0" baseItem="0"/>
  </dataFields>
  <chartFormats count="4">
    <chartFormat chart="14"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0</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AFA57831-88F7-4670-87BE-7439EB37169D}" sourceName="Business Unit">
  <pivotTables>
    <pivotTable tabId="8" name="PivotTable7"/>
  </pivotTables>
  <data>
    <tabular pivotCacheId="870664146">
      <items count="5">
        <i x="1" s="1"/>
        <i x="0"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53EA75-37F2-48D0-B842-478BC8007469}" sourceName="Gender">
  <pivotTables>
    <pivotTable tabId="8" name="PivotTable7"/>
  </pivotTables>
  <data>
    <tabular pivotCacheId="8706641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Date" xr10:uid="{CC8ADBA2-B4D8-442C-863E-4978F1808F4E}" sourceName="Hire Date">
  <pivotTables>
    <pivotTable tabId="8" name="PivotTable7"/>
  </pivotTables>
  <data>
    <tabular pivotCacheId="870664146">
      <items count="934">
        <i x="707" s="1"/>
        <i x="395" s="1"/>
        <i x="406" s="1"/>
        <i x="342" s="1"/>
        <i x="845" s="1"/>
        <i x="534" s="1"/>
        <i x="882" s="1"/>
        <i x="283" s="1"/>
        <i x="70" s="1"/>
        <i x="411" s="1"/>
        <i x="542" s="1"/>
        <i x="116" s="1"/>
        <i x="924" s="1"/>
        <i x="56" s="1"/>
        <i x="782" s="1"/>
        <i x="681" s="1"/>
        <i x="172" s="1"/>
        <i x="657" s="1"/>
        <i x="825" s="1"/>
        <i x="857" s="1"/>
        <i x="711" s="1"/>
        <i x="469" s="1"/>
        <i x="755" s="1"/>
        <i x="629" s="1"/>
        <i x="182" s="1"/>
        <i x="854" s="1"/>
        <i x="673" s="1"/>
        <i x="140" s="1"/>
        <i x="515" s="1"/>
        <i x="898" s="1"/>
        <i x="256" s="1"/>
        <i x="866" s="1"/>
        <i x="146" s="1"/>
        <i x="81" s="1"/>
        <i x="128" s="1"/>
        <i x="589" s="1"/>
        <i x="199" s="1"/>
        <i x="862" s="1"/>
        <i x="243" s="1"/>
        <i x="290" s="1"/>
        <i x="284" s="1"/>
        <i x="372" s="1"/>
        <i x="474" s="1"/>
        <i x="299" s="1"/>
        <i x="922" s="1"/>
        <i x="479" s="1"/>
        <i x="777" s="1"/>
        <i x="510" s="1"/>
        <i x="15" s="1"/>
        <i x="631" s="1"/>
        <i x="543" s="1"/>
        <i x="506" s="1"/>
        <i x="775" s="1"/>
        <i x="249" s="1"/>
        <i x="24" s="1"/>
        <i x="832" s="1"/>
        <i x="843" s="1"/>
        <i x="407" s="1"/>
        <i x="364" s="1"/>
        <i x="607" s="1"/>
        <i x="454" s="1"/>
        <i x="734" s="1"/>
        <i x="489" s="1"/>
        <i x="668" s="1"/>
        <i x="359" s="1"/>
        <i x="223" s="1"/>
        <i x="321" s="1"/>
        <i x="475" s="1"/>
        <i x="138" s="1"/>
        <i x="40" s="1"/>
        <i x="718" s="1"/>
        <i x="264" s="1"/>
        <i x="918" s="1"/>
        <i x="280" s="1"/>
        <i x="7" s="1"/>
        <i x="252" s="1"/>
        <i x="646" s="1"/>
        <i x="548" s="1"/>
        <i x="239" s="1"/>
        <i x="634" s="1"/>
        <i x="412" s="1"/>
        <i x="779" s="1"/>
        <i x="740" s="1"/>
        <i x="551" s="1"/>
        <i x="259" s="1"/>
        <i x="157" s="1"/>
        <i x="574" s="1"/>
        <i x="894" s="1"/>
        <i x="57" s="1"/>
        <i x="186" s="1"/>
        <i x="104" s="1"/>
        <i x="909" s="1"/>
        <i x="781" s="1"/>
        <i x="770" s="1"/>
        <i x="560" s="1"/>
        <i x="207" s="1"/>
        <i x="856" s="1"/>
        <i x="887" s="1"/>
        <i x="448" s="1"/>
        <i x="717" s="1"/>
        <i x="435" s="1"/>
        <i x="637" s="1"/>
        <i x="818" s="1"/>
        <i x="794" s="1"/>
        <i x="563" s="1"/>
        <i x="217" s="1"/>
        <i x="521" s="1"/>
        <i x="644" s="1"/>
        <i x="202" s="1"/>
        <i x="486" s="1"/>
        <i x="816" s="1"/>
        <i x="327" s="1"/>
        <i x="846" s="1"/>
        <i x="52" s="1"/>
        <i x="511" s="1"/>
        <i x="30" s="1"/>
        <i x="273" s="1"/>
        <i x="355" s="1"/>
        <i x="564" s="1"/>
        <i x="649" s="1"/>
        <i x="203" s="1"/>
        <i x="760" s="1"/>
        <i x="54" s="1"/>
        <i x="468" s="1"/>
        <i x="114" s="1"/>
        <i x="29" s="1"/>
        <i x="281" s="1"/>
        <i x="404" s="1"/>
        <i x="616" s="1"/>
        <i x="592" s="1"/>
        <i x="665" s="1"/>
        <i x="848" s="1"/>
        <i x="129" s="1"/>
        <i x="383" s="1"/>
        <i x="892" s="1"/>
        <i x="465" s="1"/>
        <i x="402" s="1"/>
        <i x="341" s="1"/>
        <i x="141" s="1"/>
        <i x="466" s="1"/>
        <i x="706" s="1"/>
        <i x="391" s="1"/>
        <i x="627" s="1"/>
        <i x="200" s="1"/>
        <i x="890" s="1"/>
        <i x="643" s="1"/>
        <i x="722" s="1"/>
        <i x="751" s="1"/>
        <i x="588" s="1"/>
        <i x="620" s="1"/>
        <i x="787" s="1"/>
        <i x="170" s="1"/>
        <i x="92" s="1"/>
        <i x="496" s="1"/>
        <i x="293" s="1"/>
        <i x="595" s="1"/>
        <i x="235" s="1"/>
        <i x="112" s="1"/>
        <i x="63" s="1"/>
        <i x="768" s="1"/>
        <i x="598" s="1"/>
        <i x="10" s="1"/>
        <i x="497" s="1"/>
        <i x="210" s="1"/>
        <i x="702" s="1"/>
        <i x="838" s="1"/>
        <i x="74" s="1"/>
        <i x="154" s="1"/>
        <i x="423" s="1"/>
        <i x="731" s="1"/>
        <i x="544" s="1"/>
        <i x="893" s="1"/>
        <i x="728" s="1"/>
        <i x="439" s="1"/>
        <i x="5" s="1"/>
        <i x="183" s="1"/>
        <i x="25" s="1"/>
        <i x="577" s="1"/>
        <i x="632" s="1"/>
        <i x="350" s="1"/>
        <i x="746" s="1"/>
        <i x="461" s="1"/>
        <i x="27" s="1"/>
        <i x="214" s="1"/>
        <i x="855" s="1"/>
        <i x="450" s="1"/>
        <i x="266" s="1"/>
        <i x="719" s="1"/>
        <i x="109" s="1"/>
        <i x="189" s="1"/>
        <i x="778" s="1"/>
        <i x="44" s="1"/>
        <i x="133" s="1"/>
        <i x="602" s="1"/>
        <i x="397" s="1"/>
        <i x="552" s="1"/>
        <i x="675" s="1"/>
        <i x="514" s="1"/>
        <i x="901" s="1"/>
        <i x="55" s="1"/>
        <i x="282" s="1"/>
        <i x="4" s="1"/>
        <i x="159" s="1"/>
        <i x="737" s="1"/>
        <i x="197" s="1"/>
        <i x="891" s="1"/>
        <i x="270" s="1"/>
        <i x="807" s="1"/>
        <i x="687" s="1"/>
        <i x="324" s="1"/>
        <i x="42" s="1"/>
        <i x="853" s="1"/>
        <i x="618" s="1"/>
        <i x="292" s="1"/>
        <i x="664" s="1"/>
        <i x="386" s="1"/>
        <i x="773" s="1"/>
        <i x="599" s="1"/>
        <i x="907" s="1"/>
        <i x="371" s="1"/>
        <i x="455" s="1"/>
        <i x="93" s="1"/>
        <i x="351" s="1"/>
        <i x="347" s="1"/>
        <i x="294" s="1"/>
        <i x="884" s="1"/>
        <i x="821" s="1"/>
        <i x="488" s="1"/>
        <i x="582" s="1"/>
        <i x="881" s="1"/>
        <i x="438" s="1"/>
        <i x="805" s="1"/>
        <i x="441" s="1"/>
        <i x="730" s="1"/>
        <i x="178" s="1"/>
        <i x="23" s="1"/>
        <i x="666" s="1"/>
        <i x="222" s="1"/>
        <i x="417" s="1"/>
        <i x="130" s="1"/>
        <i x="225" s="1"/>
        <i x="76" s="1"/>
        <i x="788" s="1"/>
        <i x="257" s="1"/>
        <i x="97" s="1"/>
        <i x="150" s="1"/>
        <i x="888" s="1"/>
        <i x="766" s="1"/>
        <i x="752" s="1"/>
        <i x="416" s="1"/>
        <i x="148" s="1"/>
        <i x="619" s="1"/>
        <i x="520" s="1"/>
        <i x="419" s="1"/>
        <i x="923" s="1"/>
        <i x="929" s="1"/>
        <i x="803" s="1"/>
        <i x="169" s="1"/>
        <i x="535" s="1"/>
        <i x="467" s="1"/>
        <i x="876" s="1"/>
        <i x="445" s="1"/>
        <i x="271" s="1"/>
        <i x="776" s="1"/>
        <i x="134" s="1"/>
        <i x="796" s="1"/>
        <i x="83" s="1"/>
        <i x="401" s="1"/>
        <i x="571" s="1"/>
        <i x="478" s="1"/>
        <i x="251" s="1"/>
        <i x="523" s="1"/>
        <i x="795" s="1"/>
        <i x="149" s="1"/>
        <i x="87" s="1"/>
        <i x="656" s="1"/>
        <i x="814" s="1"/>
        <i x="919" s="1"/>
        <i x="444" s="1"/>
        <i x="473" s="1"/>
        <i x="906" s="1"/>
        <i x="908" s="1"/>
        <i x="62" s="1"/>
        <i x="85" s="1"/>
        <i x="549" s="1"/>
        <i x="658" s="1"/>
        <i x="531" s="1"/>
        <i x="696" s="1"/>
        <i x="194" s="1"/>
        <i x="604" s="1"/>
        <i x="494" s="1"/>
        <i x="819" s="1"/>
        <i x="712" s="1"/>
        <i x="19" s="1"/>
        <i x="253" s="1"/>
        <i x="522" s="1"/>
        <i x="137" s="1"/>
        <i x="747" s="1"/>
        <i x="373" s="1"/>
        <i x="726" s="1"/>
        <i x="797" s="1"/>
        <i x="889" s="1"/>
        <i x="345" s="1"/>
        <i x="859" s="1"/>
        <i x="165" s="1"/>
        <i x="6" s="1"/>
        <i x="66" s="1"/>
        <i x="344" s="1"/>
        <i x="490" s="1"/>
        <i x="433" s="1"/>
        <i x="487" s="1"/>
        <i x="357" s="1"/>
        <i x="35" s="1"/>
        <i x="285" s="1"/>
        <i x="365" s="1"/>
        <i x="578" s="1"/>
        <i x="810" s="1"/>
        <i x="317" s="1"/>
        <i x="390" s="1"/>
        <i x="434" s="1"/>
        <i x="244" s="1"/>
        <i x="375" s="1"/>
        <i x="315" s="1"/>
        <i x="834" s="1"/>
        <i x="783" s="1"/>
        <i x="558" s="1"/>
        <i x="382" s="1"/>
        <i x="691" s="1"/>
        <i x="530" s="1"/>
        <i x="539" s="1"/>
        <i x="791" s="1"/>
        <i x="590" s="1"/>
        <i x="811" s="1"/>
        <i x="198" s="1"/>
        <i x="557" s="1"/>
        <i x="628" s="1"/>
        <i x="356" s="1"/>
        <i x="793" s="1"/>
        <i x="815" s="1"/>
        <i x="931" s="1"/>
        <i x="330" s="1"/>
        <i x="224" s="1"/>
        <i x="61" s="1"/>
        <i x="16" s="1"/>
        <i x="121" s="1"/>
        <i x="60" s="1"/>
        <i x="758" s="1"/>
        <i x="849" s="1"/>
        <i x="546" s="1"/>
        <i x="721" s="1"/>
        <i x="193" s="1"/>
        <i x="260" s="1"/>
        <i x="863" s="1"/>
        <i x="852" s="1"/>
        <i x="384" s="1"/>
        <i x="430" s="1"/>
        <i x="867" s="1"/>
        <i x="123" s="1"/>
        <i x="762" s="1"/>
        <i x="800" s="1"/>
        <i x="492" s="1"/>
        <i x="47" s="1"/>
        <i x="585" s="1"/>
        <i x="798" s="1"/>
        <i x="716" s="1"/>
        <i x="46" s="1"/>
        <i x="536" s="1"/>
        <i x="897" s="1"/>
        <i x="179" s="1"/>
        <i x="277" s="1"/>
        <i x="605" s="1"/>
        <i x="873" s="1"/>
        <i x="690" s="1"/>
        <i x="120" s="1"/>
        <i x="177" s="1"/>
        <i x="212" s="1"/>
        <i x="304" s="1"/>
        <i x="532" s="1"/>
        <i x="451" s="1"/>
        <i x="650" s="1"/>
        <i x="8" s="1"/>
        <i x="911" s="1"/>
        <i x="671" s="1"/>
        <i x="247" s="1"/>
        <i x="90" s="1"/>
        <i x="895" s="1"/>
        <i x="601" s="1"/>
        <i x="432" s="1"/>
        <i x="840" s="1"/>
        <i x="611" s="1"/>
        <i x="809" s="1"/>
        <i x="682" s="1"/>
        <i x="686" s="1"/>
        <i x="877" s="1"/>
        <i x="545" s="1"/>
        <i x="879" s="1"/>
        <i x="358" s="1"/>
        <i x="326" s="1"/>
        <i x="833" s="1"/>
        <i x="875" s="1"/>
        <i x="440" s="1"/>
        <i x="698" s="1"/>
        <i x="275" s="1"/>
        <i x="39" s="1"/>
        <i x="725" s="1"/>
        <i x="642" s="1"/>
        <i x="826" s="1"/>
        <i x="912" s="1"/>
        <i x="100" s="1"/>
        <i x="80" s="1"/>
        <i x="880" s="1"/>
        <i x="573" s="1"/>
        <i x="236" s="1"/>
        <i x="823" s="1"/>
        <i x="361" s="1"/>
        <i x="59" s="1"/>
        <i x="262" s="1"/>
        <i x="483" s="1"/>
        <i x="166" s="1"/>
        <i x="567" s="1"/>
        <i x="729" s="1"/>
        <i x="360" s="1"/>
        <i x="362" s="1"/>
        <i x="928" s="1"/>
        <i x="446" s="1"/>
        <i x="808" s="1"/>
        <i x="930" s="1"/>
        <i x="526" s="1"/>
        <i x="51" s="1"/>
        <i x="493" s="1"/>
        <i x="635" s="1"/>
        <i x="233" s="1"/>
        <i x="206" s="1"/>
        <i x="353" s="1"/>
        <i x="741" s="1"/>
        <i x="405" s="1"/>
        <i x="705" s="1"/>
        <i x="215" s="1"/>
        <i x="764" s="1"/>
        <i x="396" s="1"/>
        <i x="306" s="1"/>
        <i x="185" s="1"/>
        <i x="313" s="1"/>
        <i x="626" s="1"/>
        <i x="621" s="1"/>
        <i x="387" s="1"/>
        <i x="274" s="1"/>
        <i x="122" s="1"/>
        <i x="765" s="1"/>
        <i x="105" s="1"/>
        <i x="144" s="1"/>
        <i x="21" s="1"/>
        <i x="415" s="1"/>
        <i x="132" s="1"/>
        <i x="370" s="1"/>
        <i x="181" s="1"/>
        <i x="659" s="1"/>
        <i x="242" s="1"/>
        <i x="263" s="1"/>
        <i x="108" s="1"/>
        <i x="381" s="1"/>
        <i x="1" s="1"/>
        <i x="772" s="1"/>
        <i x="329" s="1"/>
        <i x="874" s="1"/>
        <i x="470" s="1"/>
        <i x="481" s="1"/>
        <i x="638" s="1"/>
        <i x="196" s="1"/>
        <i x="180" s="1"/>
        <i x="799" s="1"/>
        <i x="837" s="1"/>
        <i x="896" s="1"/>
        <i x="89" s="1"/>
        <i x="145" s="1"/>
        <i x="789" s="1"/>
        <i x="872" s="1"/>
        <i x="593" s="1"/>
        <i x="234" s="1"/>
        <i x="173" s="1"/>
        <i x="346" s="1"/>
        <i x="735" s="1"/>
        <i x="201" s="1"/>
        <i x="11" s="1"/>
        <i x="622" s="1"/>
        <i x="780" s="1"/>
        <i x="331" s="1"/>
        <i x="240" s="1"/>
        <i x="785" s="1"/>
        <i x="927" s="1"/>
        <i x="524" s="1"/>
        <i x="917" s="1"/>
        <i x="813" s="1"/>
        <i x="265" s="1"/>
        <i x="254" s="1"/>
        <i x="499" s="1"/>
        <i x="226" s="1"/>
        <i x="443" s="1"/>
        <i x="689" s="1"/>
        <i x="555" s="1"/>
        <i x="831" s="1"/>
        <i x="369" s="1"/>
        <i x="661" s="1"/>
        <i x="258" s="1"/>
        <i x="771" s="1"/>
        <i x="442" s="1"/>
        <i x="802" s="1"/>
        <i x="525" s="1"/>
        <i x="9" s="1"/>
        <i x="763" s="1"/>
        <i x="715" s="1"/>
        <i x="850" s="1"/>
        <i x="869" s="1"/>
        <i x="792" s="1"/>
        <i x="921" s="1"/>
        <i x="88" s="1"/>
        <i x="425" s="1"/>
        <i x="289" s="1"/>
        <i x="736" s="1"/>
        <i x="328" s="1"/>
        <i x="581" s="1"/>
        <i x="670" s="1"/>
        <i x="268" s="1"/>
        <i x="428" s="1"/>
        <i x="709" s="1"/>
        <i x="68" s="1"/>
        <i x="167" s="1"/>
        <i x="308" s="1"/>
        <i x="131" s="1"/>
        <i x="339" s="1"/>
        <i x="94" s="1"/>
        <i x="537" s="1"/>
        <i x="79" s="1"/>
        <i x="188" s="1"/>
        <i x="633" s="1"/>
        <i x="36" s="1"/>
        <i x="245" s="1"/>
        <i x="915" s="1"/>
        <i x="868" s="1"/>
        <i x="147" s="1"/>
        <i x="699" s="1"/>
        <i x="192" s="1"/>
        <i x="20" s="1"/>
        <i x="291" s="1"/>
        <i x="902" s="1"/>
        <i x="298" s="1"/>
        <i x="648" s="1"/>
        <i x="757" s="1"/>
        <i x="174" s="1"/>
        <i x="519" s="1"/>
        <i x="314" s="1"/>
        <i x="37" s="1"/>
        <i x="518" s="1"/>
        <i x="195" s="1"/>
        <i x="393" s="1"/>
        <i x="587" s="1"/>
        <i x="161" s="1"/>
        <i x="53" s="1"/>
        <i x="502" s="1"/>
        <i x="98" s="1"/>
        <i x="107" s="1"/>
        <i x="171" s="1"/>
        <i x="421" s="1"/>
        <i x="86" s="1"/>
        <i x="694" s="1"/>
        <i x="594" s="1"/>
        <i x="491" s="1"/>
        <i x="774" s="1"/>
        <i x="914" s="1"/>
        <i x="516" s="1"/>
        <i x="817" s="1"/>
        <i x="482" s="1"/>
        <i x="756" s="1"/>
        <i x="708" s="1"/>
        <i x="761" s="1"/>
        <i x="828" s="1"/>
        <i x="307" s="1"/>
        <i x="336" s="1"/>
        <i x="45" s="1"/>
        <i x="835" s="1"/>
        <i x="408" s="1"/>
        <i x="652" s="1"/>
        <i x="663" s="1"/>
        <i x="613" s="1"/>
        <i x="232" s="1"/>
        <i x="237" s="1"/>
        <i x="528" s="1"/>
        <i x="418" s="1"/>
        <i x="464" s="1"/>
        <i x="583" s="1"/>
        <i x="303" s="1"/>
        <i x="457" s="1"/>
        <i x="662" s="1"/>
        <i x="363" s="1"/>
        <i x="844" s="1"/>
        <i x="847" s="1"/>
        <i x="900" s="1"/>
        <i x="248" s="1"/>
        <i x="28" s="1"/>
        <i x="420" s="1"/>
        <i x="139" s="1"/>
        <i x="312" s="1"/>
        <i x="255" s="1"/>
        <i x="565" s="1"/>
        <i x="459" s="1"/>
        <i x="449" s="1"/>
        <i x="205" s="1"/>
        <i x="119" s="1"/>
        <i x="456" s="1"/>
        <i x="18" s="1"/>
        <i x="12" s="1"/>
        <i x="504" s="1"/>
        <i x="279" s="1"/>
        <i x="32" s="1"/>
        <i x="99" s="1"/>
        <i x="297" s="1"/>
        <i x="484" s="1"/>
        <i x="529" s="1"/>
        <i x="111" s="1"/>
        <i x="33" s="1"/>
        <i x="343" s="1"/>
        <i x="333" s="1"/>
        <i x="899" s="1"/>
        <i x="603" s="1"/>
        <i x="864" s="1"/>
        <i x="160" s="1"/>
        <i x="851" s="1"/>
        <i x="3" s="1"/>
        <i x="77" s="1"/>
        <i x="647" s="1"/>
        <i x="410" s="1"/>
        <i x="115" s="1"/>
        <i x="452" s="1"/>
        <i x="580" s="1"/>
        <i x="500" s="1"/>
        <i x="517" s="1"/>
        <i x="49" s="1"/>
        <i x="143" s="1"/>
        <i x="683" s="1"/>
        <i x="678" s="1"/>
        <i x="597" s="1"/>
        <i x="614" s="1"/>
        <i x="841" s="1"/>
        <i x="13" s="1"/>
        <i x="447" s="1"/>
        <i x="125" s="1"/>
        <i x="168" s="1"/>
        <i x="309" s="1"/>
        <i x="101" s="1"/>
        <i x="426" s="1"/>
        <i x="932" s="1"/>
        <i x="676" s="1"/>
        <i x="692" s="1"/>
        <i x="727" s="1"/>
        <i x="697" s="1"/>
        <i x="267" s="1"/>
        <i x="576" s="1"/>
        <i x="409" s="1"/>
        <i x="688" s="1"/>
        <i x="858" s="1"/>
        <i x="477" s="1"/>
        <i x="703" s="1"/>
        <i x="22" s="1"/>
        <i x="505" s="1"/>
        <i x="300" s="1"/>
        <i x="241" s="1"/>
        <i x="641" s="1"/>
        <i x="653" s="1"/>
        <i x="527" s="1"/>
        <i x="422" s="1"/>
        <i x="732" s="1"/>
        <i x="316" s="1"/>
        <i x="570" s="1"/>
        <i x="916" s="1"/>
        <i x="512" s="1"/>
        <i x="836" s="1"/>
        <i x="591" s="1"/>
        <i x="700" s="1"/>
        <i x="886" s="1"/>
        <i x="332" s="1"/>
        <i x="250" s="1"/>
        <i x="17" s="1"/>
        <i x="878" s="1"/>
        <i x="759" s="1"/>
        <i x="2" s="1"/>
        <i x="685" s="1"/>
        <i x="839" s="1"/>
        <i x="117" s="1"/>
        <i x="436" s="1"/>
        <i x="606" s="1"/>
        <i x="677" s="1"/>
        <i x="562" s="1"/>
        <i x="65" s="1"/>
        <i x="654" s="1"/>
        <i x="910" s="1"/>
        <i x="71" s="1"/>
        <i x="569" s="1"/>
        <i x="301" s="1"/>
        <i x="509" s="1"/>
        <i x="871" s="1"/>
        <i x="394" s="1"/>
        <i x="348" s="1"/>
        <i x="126" s="1"/>
        <i x="538" s="1"/>
        <i x="463" s="1"/>
        <i x="572" s="1"/>
        <i x="579" s="1"/>
        <i x="399" s="1"/>
        <i x="617" s="1"/>
        <i x="615" s="1"/>
        <i x="95" s="1"/>
        <i x="400" s="1"/>
        <i x="58" s="1"/>
        <i x="413" s="1"/>
        <i x="216" s="1"/>
        <i x="842" s="1"/>
        <i x="674" s="1"/>
        <i x="184" s="1"/>
        <i x="142" s="1"/>
        <i x="804" s="1"/>
        <i x="753" s="1"/>
        <i x="388" s="1"/>
        <i x="458" s="1"/>
        <i x="392" s="1"/>
        <i x="476" s="1"/>
        <i x="672" s="1"/>
        <i x="559" s="1"/>
        <i x="302" s="1"/>
        <i x="96" s="1"/>
        <i x="286" s="1"/>
        <i x="472" s="1"/>
        <i x="790" s="1"/>
        <i x="723" s="1"/>
        <i x="367" s="1"/>
        <i x="667" s="1"/>
        <i x="228" s="1"/>
        <i x="135" s="1"/>
        <i x="429" s="1"/>
        <i x="349" s="1"/>
        <i x="246" s="1"/>
        <i x="221" s="1"/>
        <i x="806" s="1"/>
        <i x="311" s="1"/>
        <i x="693" s="1"/>
        <i x="191" s="1"/>
        <i x="824" s="1"/>
        <i x="612" s="1"/>
        <i x="883" s="1"/>
        <i x="374" s="1"/>
        <i x="380" s="1"/>
        <i x="701" s="1"/>
        <i x="72" s="1"/>
        <i x="424" s="1"/>
        <i x="75" s="1"/>
        <i x="325" s="1"/>
        <i x="630" s="1"/>
        <i x="462" s="1"/>
        <i x="337" s="1"/>
        <i x="913" s="1"/>
        <i x="624" s="1"/>
        <i x="69" s="1"/>
        <i x="636" s="1"/>
        <i x="208" s="1"/>
        <i x="745" s="1"/>
        <i x="163" s="1"/>
        <i x="812" s="1"/>
        <i x="575" s="1"/>
        <i x="366" s="1"/>
        <i x="151" s="1"/>
        <i x="238" s="1"/>
        <i x="695" s="1"/>
        <i x="453" s="1"/>
        <i x="31" s="1"/>
        <i x="905" s="1"/>
        <i x="743" s="1"/>
        <i x="414" s="1"/>
        <i x="507" s="1"/>
        <i x="175" s="1"/>
        <i x="640" s="1"/>
        <i x="103" s="1"/>
        <i x="26" s="1"/>
        <i x="398" s="1"/>
        <i x="78" s="1"/>
        <i x="127" s="1"/>
        <i x="340" s="1"/>
        <i x="288" s="1"/>
        <i x="156" s="1"/>
        <i x="385" s="1"/>
        <i x="124" s="1"/>
        <i x="608" s="1"/>
        <i x="176" s="1"/>
        <i x="784" s="1"/>
        <i x="431" s="1"/>
        <i x="296" s="1"/>
        <i x="933" s="1"/>
        <i x="714" s="1"/>
        <i x="750" s="1"/>
        <i x="379" s="1"/>
        <i x="861" s="1"/>
        <i x="501" s="1"/>
        <i x="925" s="1"/>
        <i x="110" s="1"/>
        <i x="651" s="1"/>
        <i x="655" s="1"/>
        <i x="720" s="1"/>
        <i x="113" s="1"/>
        <i x="218" s="1"/>
        <i x="219" s="1"/>
        <i x="14" s="1"/>
        <i x="305" s="1"/>
        <i x="323" s="1"/>
        <i x="41" s="1"/>
        <i x="554" s="1"/>
        <i x="498" s="1"/>
        <i x="155" s="1"/>
        <i x="769" s="1"/>
        <i x="920" s="1"/>
        <i x="334" s="1"/>
        <i x="870" s="1"/>
        <i x="645" s="1"/>
        <i x="64" s="1"/>
        <i x="50" s="1"/>
        <i x="190" s="1"/>
        <i x="926" s="1"/>
        <i x="403" s="1"/>
        <i x="82" s="1"/>
        <i x="278" s="1"/>
        <i x="885" s="1"/>
        <i x="561" s="1"/>
        <i x="669" s="1"/>
        <i x="43" s="1"/>
        <i x="389" s="1"/>
        <i x="660" s="1"/>
        <i x="566" s="1"/>
        <i x="865" s="1"/>
        <i x="827" s="1"/>
        <i x="230" s="1"/>
        <i x="136" s="1"/>
        <i x="754" s="1"/>
        <i x="679" s="1"/>
        <i x="480" s="1"/>
        <i x="354" s="1"/>
        <i x="553" s="1"/>
        <i x="513" s="1"/>
        <i x="738" s="1"/>
        <i x="211" s="1"/>
        <i x="533" s="1"/>
        <i x="904" s="1"/>
        <i x="801" s="1"/>
        <i x="318" s="1"/>
        <i x="378" s="1"/>
        <i x="625" s="1"/>
        <i x="820" s="1"/>
        <i x="38" s="1"/>
        <i x="84" s="1"/>
        <i x="710" s="1"/>
        <i x="684" s="1"/>
        <i x="152" s="1"/>
        <i x="204" s="1"/>
        <i x="744" s="1"/>
        <i x="584" s="1"/>
        <i x="541" s="1"/>
        <i x="739" s="1"/>
        <i x="213" s="1"/>
        <i x="610" s="1"/>
        <i x="623" s="1"/>
        <i x="48" s="1"/>
        <i x="829" s="1"/>
        <i x="704" s="1"/>
        <i x="368" s="1"/>
        <i x="471" s="1"/>
        <i x="319" s="1"/>
        <i x="338" s="1"/>
        <i x="67" s="1"/>
        <i x="749" s="1"/>
        <i x="0" s="1"/>
        <i x="295" s="1"/>
        <i x="540" s="1"/>
        <i x="287" s="1"/>
        <i x="639" s="1"/>
        <i x="162" s="1"/>
        <i x="600" s="1"/>
        <i x="437" s="1"/>
        <i x="102" s="1"/>
        <i x="118" s="1"/>
        <i x="556" s="1"/>
        <i x="860" s="1"/>
        <i x="547" s="1"/>
        <i x="352" s="1"/>
        <i x="276" s="1"/>
        <i x="164" s="1"/>
        <i x="272" s="1"/>
        <i x="460" s="1"/>
        <i x="503" s="1"/>
        <i x="724" s="1"/>
        <i x="485" s="1"/>
        <i x="748" s="1"/>
        <i x="322" s="1"/>
        <i x="376" s="1"/>
        <i x="427" s="1"/>
        <i x="320" s="1"/>
        <i x="822" s="1"/>
        <i x="903" s="1"/>
        <i x="227" s="1"/>
        <i x="269" s="1"/>
        <i x="231" s="1"/>
        <i x="596" s="1"/>
        <i x="187" s="1"/>
        <i x="508" s="1"/>
        <i x="568" s="1"/>
        <i x="158" s="1"/>
        <i x="550" s="1"/>
        <i x="153" s="1"/>
        <i x="34" s="1"/>
        <i x="767" s="1"/>
        <i x="680" s="1"/>
        <i x="73" s="1"/>
        <i x="733" s="1"/>
        <i x="229" s="1"/>
        <i x="495" s="1"/>
        <i x="377" s="1"/>
        <i x="310" s="1"/>
        <i x="786" s="1"/>
        <i x="742" s="1"/>
        <i x="609" s="1"/>
        <i x="586" s="1"/>
        <i x="209" s="1"/>
        <i x="830" s="1"/>
        <i x="91" s="1"/>
        <i x="335" s="1"/>
        <i x="220" s="1"/>
        <i x="106" s="1"/>
        <i x="261" s="1"/>
        <i x="7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13D0670-8A61-46CA-BDDD-D243D226D6D5}" sourceName="Country">
  <pivotTables>
    <pivotTable tabId="8" name="PivotTable7"/>
  </pivotTables>
  <data>
    <tabular pivotCacheId="87066414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01C88C38-3D91-4E7E-BAD2-973117B83294}" sourceName="Job Title">
  <pivotTables>
    <pivotTable tabId="8" name="PivotTable6"/>
  </pivotTables>
  <data>
    <tabular pivotCacheId="870664146">
      <items count="33">
        <i x="14" s="1"/>
        <i x="1" s="1"/>
        <i x="6" s="1"/>
        <i x="21" s="1"/>
        <i x="15" s="1"/>
        <i x="18" s="1"/>
        <i x="20" s="1"/>
        <i x="0" s="1"/>
        <i x="30" s="1"/>
        <i x="4" s="1"/>
        <i x="25" s="1"/>
        <i x="19" s="1"/>
        <i x="26" s="1"/>
        <i x="24" s="1"/>
        <i x="17" s="1"/>
        <i x="3" s="1"/>
        <i x="8" s="1"/>
        <i x="2" s="1"/>
        <i x="28" s="1"/>
        <i x="27" s="1"/>
        <i x="32" s="1"/>
        <i x="31" s="1"/>
        <i x="12" s="1"/>
        <i x="22" s="1"/>
        <i x="29" s="1"/>
        <i x="5" s="1"/>
        <i x="23" s="1"/>
        <i x="10" s="1"/>
        <i x="7" s="1"/>
        <i x="9" s="1"/>
        <i x="13" s="1"/>
        <i x="16"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CE1FCD9-A236-463B-BDEB-58A9054E85BE}" sourceName="Department">
  <pivotTables>
    <pivotTable tabId="8" name="PivotTable6"/>
  </pivotTables>
  <data>
    <tabular pivotCacheId="870664146">
      <items count="7">
        <i x="3" s="1"/>
        <i x="0" s="1"/>
        <i x="4" s="1"/>
        <i x="6" s="1"/>
        <i x="2" s="1"/>
        <i x="5"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59CCD40-9B67-42FD-BEAD-AE69E823E0BE}" sourceName="City">
  <pivotTables>
    <pivotTable tabId="8" name="PivotTable6"/>
  </pivotTables>
  <data>
    <tabular pivotCacheId="870664146">
      <items count="13">
        <i x="4" s="1"/>
        <i x="9" s="1"/>
        <i x="7" s="1"/>
        <i x="1" s="1"/>
        <i x="6" s="1"/>
        <i x="0" s="1"/>
        <i x="12" s="1"/>
        <i x="8" s="1"/>
        <i x="5" s="1"/>
        <i x="10" s="1"/>
        <i x="1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Unit 1" xr10:uid="{FC32BBDF-C95D-495A-A129-D0246FD09EC6}" cache="Slicer_Business_Unit" caption="Business Unit" rowHeight="241300"/>
  <slicer name="Gender 1" xr10:uid="{54568C89-FB10-409D-B084-89B5F1959D3A}" cache="Slicer_Gender" caption="Gender" rowHeight="241300"/>
  <slicer name="Country 1" xr10:uid="{3012B0A9-2692-45DC-BFDD-2715A37CBCF2}" cache="Slicer_Country" caption="Country" rowHeight="241300"/>
  <slicer name="Job Title 1" xr10:uid="{C7EA6491-BF5F-4AB3-98F4-08DF1E98F64B}" cache="Slicer_Job_Title" caption="Job Title" columnCount="3" showCaption="0" rowHeight="241300"/>
  <slicer name="Department 1" xr10:uid="{6FCDF13D-190B-4D77-A3B2-4E913043A775}" cache="Slicer_Department" caption="Department" rowHeight="241300"/>
  <slicer name="City 1" xr10:uid="{0BFF419E-3625-4376-A5C5-3566BA1038C6}" cache="Slicer_City"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Unit" xr10:uid="{27BCFE2F-E0E7-4CED-BB19-AC2C24B1FC21}" cache="Slicer_Business_Unit" caption="Business Unit" rowHeight="241300"/>
  <slicer name="Gender" xr10:uid="{985E1755-63CA-4B1F-B3B1-26F2C4B210C0}" cache="Slicer_Gender" caption="Gender" rowHeight="241300"/>
  <slicer name="Hire Date" xr10:uid="{368E9307-0A6F-4DEF-808D-320178923DD8}" cache="Slicer_Hire_Date" caption="Hire Date" rowHeight="241300"/>
  <slicer name="Country" xr10:uid="{17091EE0-ECC7-4956-B80E-9B432BC282EF}" cache="Slicer_Country" caption="Country" rowHeight="241300"/>
  <slicer name="Job Title" xr10:uid="{51AFABEA-9343-43C5-BEE2-CC09F039031B}" cache="Slicer_Job_Title" caption="Job Title" rowHeight="241300"/>
  <slicer name="Department" xr10:uid="{4775EE1C-0537-40DC-A56E-C725B098E029}" cache="Slicer_Department" caption="Department" rowHeight="241300"/>
  <slicer name="City" xr10:uid="{0A07A981-7659-4745-A843-FE1CD1AC79C9}"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A4E65F-5C33-46D8-85F3-10A51F3F7BBF}" name="Table3" displayName="Table3" ref="A1:Q516" totalsRowShown="0">
  <autoFilter ref="A1:Q516" xr:uid="{42A4E65F-5C33-46D8-85F3-10A51F3F7BBF}"/>
  <tableColumns count="17">
    <tableColumn id="1" xr3:uid="{7EE6D66E-8309-41AF-A4F2-3453AC26490C}" name="Employee ID"/>
    <tableColumn id="2" xr3:uid="{C774AE97-E6DD-40F5-9816-750E242A9A34}" name="Full Name"/>
    <tableColumn id="3" xr3:uid="{CFEF80A8-F33D-4378-B747-C9F07841B167}" name="Job Title"/>
    <tableColumn id="4" xr3:uid="{6481C0EB-06C0-4347-95F2-CF8CD616FDD7}" name="Department"/>
    <tableColumn id="5" xr3:uid="{84CE4BD3-6DB2-4D73-95DD-C7BD65522220}" name="Business Unit"/>
    <tableColumn id="6" xr3:uid="{C0636556-75BE-4693-8FF0-F79C8A13251C}" name="Gender"/>
    <tableColumn id="7" xr3:uid="{B2B07131-966F-4E8F-AC36-84ECD4367420}" name="Ethnicity"/>
    <tableColumn id="8" xr3:uid="{4FAA516E-CBE8-412F-A62C-02E115AC3931}" name="Age"/>
    <tableColumn id="9" xr3:uid="{DADDCCBF-A64C-4B09-B296-CF972F039F0E}" name="Hire Date" dataDxfId="14"/>
    <tableColumn id="10" xr3:uid="{E8B803C1-8F72-4D5C-9DC6-896A4FD66302}" name="Annual Salary"/>
    <tableColumn id="11" xr3:uid="{5CAEDDC9-36FA-4AB1-97B8-C1E3D5871909}" name="Bonus %"/>
    <tableColumn id="12" xr3:uid="{9173F9E8-5E83-4B8B-A180-93D92B507688}" name="Country"/>
    <tableColumn id="13" xr3:uid="{7B01DA7B-FA8B-495B-83CA-1CD8CF4DFE69}" name="City"/>
    <tableColumn id="14" xr3:uid="{D5482CD6-9F4F-4EE0-85AD-C6056140CB8B}" name="Column1"/>
    <tableColumn id="15" xr3:uid="{A8CD50A0-0B26-4B75-AAC6-FB42B4EFBD70}" name="Column2"/>
    <tableColumn id="16" xr3:uid="{8F141B4C-74C8-4394-B149-D3DA120F9DFB}" name="Column3"/>
    <tableColumn id="17" xr3:uid="{8D33C923-4842-43AB-BB69-1498723239AA}" name="Column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CD2300-4885-4DC4-A1F2-7ABCD4F78A29}" name="Table2" displayName="Table2" ref="A1:Q1002" totalsRowShown="0" headerRowDxfId="13">
  <autoFilter ref="A1:Q1002" xr:uid="{AECD2300-4885-4DC4-A1F2-7ABCD4F78A29}"/>
  <tableColumns count="17">
    <tableColumn id="1" xr3:uid="{E7E5525E-D0D5-4ABF-AB9F-2E34F7C42029}" name="Employee ID" dataDxfId="12"/>
    <tableColumn id="2" xr3:uid="{290FDBF6-5B16-4477-A4C2-18FA8B2392D3}" name="Full Name" dataDxfId="11"/>
    <tableColumn id="3" xr3:uid="{8534FEE0-7D75-44CF-ABED-0D7C3E7B90D5}" name="Job Title" dataDxfId="10"/>
    <tableColumn id="4" xr3:uid="{1FEB4A4B-09D3-4207-984F-E9AD8A7E04D7}" name="Department" dataDxfId="9"/>
    <tableColumn id="5" xr3:uid="{B96D862A-7647-4BF8-9589-D1836779EDB5}" name="Business Unit" dataDxfId="8"/>
    <tableColumn id="6" xr3:uid="{E587B912-D847-4FD5-99A4-D54C6AFF3C38}" name="Gender" dataDxfId="7"/>
    <tableColumn id="7" xr3:uid="{195AEBDF-4D9A-4499-84CE-E5D6314FED0F}" name="Ethnicity" dataDxfId="6"/>
    <tableColumn id="8" xr3:uid="{BAAD94C1-32BD-4487-AE1E-9FE8B8937019}" name="Age" dataDxfId="5"/>
    <tableColumn id="9" xr3:uid="{B79FB08F-F8FA-4C59-9F8F-4F51DBEB46DD}" name="Hire Date" dataDxfId="4"/>
    <tableColumn id="10" xr3:uid="{80A5AD56-70DD-46A5-A8FC-8A7DE57FC5F2}" name="Annual Salary" dataDxfId="3"/>
    <tableColumn id="11" xr3:uid="{005CC6C3-AB6B-4927-A23A-34941B34AEFE}" name="Bonus %" dataDxfId="2"/>
    <tableColumn id="12" xr3:uid="{18220ED8-31F9-47DF-9149-EB327E72AD9A}" name="Country" dataDxfId="1"/>
    <tableColumn id="13" xr3:uid="{7710D645-21EF-4342-B9A9-5ED1663B94D0}" name="City" dataDxfId="0"/>
    <tableColumn id="14" xr3:uid="{494B5A81-1B67-404D-955B-60383BC3C4E8}" name="Column1"/>
    <tableColumn id="15" xr3:uid="{39A853F8-7C1A-4701-80A7-F672C2544274}" name="Column2"/>
    <tableColumn id="16" xr3:uid="{ACD8A80F-D3B2-4C75-B47C-2A493CED688D}" name="Column3"/>
    <tableColumn id="17" xr3:uid="{5E63963F-957E-41C4-8647-B43703614E20}" name="Column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7A083E18-25C6-4212-AD95-66D759509F14}" sourceName="Hire Date">
  <pivotTables>
    <pivotTable tabId="8" name="PivotTable7"/>
  </pivotTables>
  <state minimalRefreshVersion="6" lastRefreshVersion="6" pivotCacheId="870664146" filterType="unknown">
    <bounds startDate="1993-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 Date 3" xr10:uid="{B52BC3CE-6585-41A4-993A-4117D1725565}" cache="NativeTimeline_Hire_Date" caption="Hire Date" level="0" selectionLevel="2" scrollPosition="2016-10-2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 Date 1" xr10:uid="{A01D61E3-4CB6-4AE2-9A10-806D2FDDCB7A}" cache="NativeTimeline_Hire_Date" caption="Hire Date" level="0" selectionLevel="2" scrollPosition="2016-10-2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 Date 2" xr10:uid="{D9FC7BC8-9594-4D46-B03A-9B412B295D6F}" cache="NativeTimeline_Hire_Date" caption="Hire Date" level="0" selectionLevel="2" scrollPosition="2016-10-27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microsoft.com/office/2011/relationships/timeline" Target="../timelines/timeline2.xml"/><Relationship Id="rId4" Type="http://schemas.openxmlformats.org/officeDocument/2006/relationships/pivotTable" Target="../pivotTables/pivotTable8.xml"/><Relationship Id="rId9"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11/relationships/timeline" Target="../timelines/timeline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1959-FC71-4322-A65A-702F0450BECA}">
  <dimension ref="A3:AL17"/>
  <sheetViews>
    <sheetView workbookViewId="0"/>
  </sheetViews>
  <sheetFormatPr defaultRowHeight="14.5" x14ac:dyDescent="0.35"/>
  <cols>
    <col min="1" max="1" width="16.81640625" bestFit="1" customWidth="1"/>
    <col min="2" max="3" width="19.81640625" bestFit="1" customWidth="1"/>
    <col min="13" max="13" width="11.26953125" bestFit="1" customWidth="1"/>
    <col min="14" max="14" width="19.81640625" bestFit="1" customWidth="1"/>
    <col min="24" max="24" width="12.81640625" bestFit="1" customWidth="1"/>
    <col min="25" max="25" width="19.81640625" bestFit="1" customWidth="1"/>
    <col min="37" max="37" width="13.54296875" bestFit="1" customWidth="1"/>
    <col min="38" max="38" width="19.81640625" bestFit="1" customWidth="1"/>
  </cols>
  <sheetData>
    <row r="3" spans="1:38" x14ac:dyDescent="0.35">
      <c r="A3" s="19" t="s">
        <v>2</v>
      </c>
      <c r="B3" t="s">
        <v>2073</v>
      </c>
      <c r="M3" s="19" t="s">
        <v>4</v>
      </c>
      <c r="N3" t="s">
        <v>2073</v>
      </c>
      <c r="X3" s="19" t="s">
        <v>10</v>
      </c>
      <c r="Y3" t="s">
        <v>2073</v>
      </c>
      <c r="AK3" s="19" t="s">
        <v>11</v>
      </c>
      <c r="AL3" t="s">
        <v>2073</v>
      </c>
    </row>
    <row r="4" spans="1:38" x14ac:dyDescent="0.35">
      <c r="A4" t="s">
        <v>56</v>
      </c>
      <c r="B4">
        <v>14104292</v>
      </c>
      <c r="M4" t="s">
        <v>15</v>
      </c>
      <c r="N4">
        <v>58145316</v>
      </c>
      <c r="X4" t="s">
        <v>45</v>
      </c>
      <c r="Y4">
        <v>15329120</v>
      </c>
      <c r="AK4" t="s">
        <v>22</v>
      </c>
      <c r="AL4">
        <v>13206969</v>
      </c>
    </row>
    <row r="5" spans="1:38" x14ac:dyDescent="0.35">
      <c r="A5" t="s">
        <v>28</v>
      </c>
      <c r="B5">
        <v>15212233</v>
      </c>
      <c r="M5" t="s">
        <v>25</v>
      </c>
      <c r="N5">
        <v>51177313</v>
      </c>
      <c r="X5" t="s">
        <v>30</v>
      </c>
      <c r="Y5">
        <v>24282429</v>
      </c>
      <c r="AK5" t="s">
        <v>52</v>
      </c>
      <c r="AL5">
        <v>6403502</v>
      </c>
    </row>
    <row r="6" spans="1:38" x14ac:dyDescent="0.35">
      <c r="A6" t="s">
        <v>13</v>
      </c>
      <c r="B6">
        <v>11792414</v>
      </c>
      <c r="M6" t="s">
        <v>2072</v>
      </c>
      <c r="N6">
        <v>109322629</v>
      </c>
      <c r="X6" t="s">
        <v>17</v>
      </c>
      <c r="Y6">
        <v>69711080</v>
      </c>
      <c r="AK6" t="s">
        <v>31</v>
      </c>
      <c r="AL6">
        <v>6181116</v>
      </c>
    </row>
    <row r="7" spans="1:38" x14ac:dyDescent="0.35">
      <c r="A7" t="s">
        <v>20</v>
      </c>
      <c r="B7">
        <v>13648733</v>
      </c>
      <c r="X7" t="s">
        <v>2072</v>
      </c>
      <c r="Y7">
        <v>109322629</v>
      </c>
      <c r="AK7" t="s">
        <v>18</v>
      </c>
      <c r="AL7">
        <v>11951518</v>
      </c>
    </row>
    <row r="8" spans="1:38" x14ac:dyDescent="0.35">
      <c r="A8" t="s">
        <v>24</v>
      </c>
      <c r="B8">
        <v>25606278</v>
      </c>
      <c r="AK8" t="s">
        <v>65</v>
      </c>
      <c r="AL8">
        <v>6190524</v>
      </c>
    </row>
    <row r="9" spans="1:38" x14ac:dyDescent="0.35">
      <c r="A9" t="s">
        <v>39</v>
      </c>
      <c r="B9">
        <v>13706376</v>
      </c>
      <c r="AK9" t="s">
        <v>26</v>
      </c>
      <c r="AL9">
        <v>9443917</v>
      </c>
    </row>
    <row r="10" spans="1:38" x14ac:dyDescent="0.35">
      <c r="A10" t="s">
        <v>43</v>
      </c>
      <c r="B10">
        <v>15252303</v>
      </c>
      <c r="AK10" t="s">
        <v>66</v>
      </c>
      <c r="AL10">
        <v>4969261</v>
      </c>
    </row>
    <row r="11" spans="1:38" x14ac:dyDescent="0.35">
      <c r="A11" t="s">
        <v>2072</v>
      </c>
      <c r="B11">
        <v>109322629</v>
      </c>
      <c r="AK11" t="s">
        <v>40</v>
      </c>
      <c r="AL11">
        <v>13093702</v>
      </c>
    </row>
    <row r="12" spans="1:38" x14ac:dyDescent="0.35">
      <c r="AK12" t="s">
        <v>35</v>
      </c>
      <c r="AL12">
        <v>10720460</v>
      </c>
    </row>
    <row r="13" spans="1:38" x14ac:dyDescent="0.35">
      <c r="AK13" t="s">
        <v>1134</v>
      </c>
      <c r="AL13">
        <v>5494806</v>
      </c>
    </row>
    <row r="14" spans="1:38" x14ac:dyDescent="0.35">
      <c r="AK14" t="s">
        <v>46</v>
      </c>
      <c r="AL14">
        <v>4865053</v>
      </c>
    </row>
    <row r="15" spans="1:38" x14ac:dyDescent="0.35">
      <c r="AK15" t="s">
        <v>54</v>
      </c>
      <c r="AL15">
        <v>11294514</v>
      </c>
    </row>
    <row r="16" spans="1:38" x14ac:dyDescent="0.35">
      <c r="AK16" t="s">
        <v>61</v>
      </c>
      <c r="AL16">
        <v>5507287</v>
      </c>
    </row>
    <row r="17" spans="37:38" x14ac:dyDescent="0.35">
      <c r="AK17" t="s">
        <v>2072</v>
      </c>
      <c r="AL17">
        <v>109322629</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C97A-2754-4291-8161-686F4A7C9EDE}">
  <dimension ref="A1:G14"/>
  <sheetViews>
    <sheetView workbookViewId="0">
      <selection activeCell="E16" sqref="E16"/>
    </sheetView>
  </sheetViews>
  <sheetFormatPr defaultRowHeight="14.5" x14ac:dyDescent="0.35"/>
  <sheetData>
    <row r="1" spans="1:7" x14ac:dyDescent="0.35">
      <c r="A1" t="s">
        <v>2095</v>
      </c>
    </row>
    <row r="2" spans="1:7" x14ac:dyDescent="0.35">
      <c r="A2" s="22" t="s">
        <v>298</v>
      </c>
      <c r="B2" t="str">
        <f>VLOOKUP(A2,'Employee Data'!A4:M1001,4,FALSE)</f>
        <v>IT</v>
      </c>
    </row>
    <row r="4" spans="1:7" x14ac:dyDescent="0.35">
      <c r="A4" s="36" t="s">
        <v>2098</v>
      </c>
      <c r="B4" s="36" t="s">
        <v>2099</v>
      </c>
      <c r="C4" s="36" t="s">
        <v>2100</v>
      </c>
      <c r="D4" s="36" t="s">
        <v>2101</v>
      </c>
      <c r="E4" s="36" t="s">
        <v>2116</v>
      </c>
      <c r="F4" s="36" t="s">
        <v>2117</v>
      </c>
      <c r="G4" s="36" t="s">
        <v>2118</v>
      </c>
    </row>
    <row r="5" spans="1:7" x14ac:dyDescent="0.35">
      <c r="A5">
        <v>101</v>
      </c>
      <c r="B5" t="s">
        <v>2102</v>
      </c>
      <c r="C5" t="s">
        <v>2103</v>
      </c>
      <c r="D5">
        <v>12000</v>
      </c>
      <c r="E5" t="str">
        <f>IF(D5&gt;10000,"Bonus","No Bonus")</f>
        <v>Bonus</v>
      </c>
      <c r="F5" t="str" cm="1">
        <f t="array" ref="F5">_xlfn.IFS(D5&gt;=13000,"High",D5&gt;=10000,"Mid",D5&gt;=4000,"Low")</f>
        <v>Mid</v>
      </c>
    </row>
    <row r="6" spans="1:7" x14ac:dyDescent="0.35">
      <c r="A6">
        <v>102</v>
      </c>
      <c r="B6" t="s">
        <v>2104</v>
      </c>
      <c r="C6" t="s">
        <v>24</v>
      </c>
      <c r="D6">
        <v>13000</v>
      </c>
      <c r="E6" t="str">
        <f t="shared" ref="E6:E14" si="0">IF(D6&gt;10000,"Bonus","No Bonus")</f>
        <v>Bonus</v>
      </c>
      <c r="F6" t="str" cm="1">
        <f t="array" ref="F6">_xlfn.IFS(D6&gt;=13000,"High",D6&gt;=10000,"Mid",D6&gt;=4000,"Low")</f>
        <v>High</v>
      </c>
    </row>
    <row r="7" spans="1:7" x14ac:dyDescent="0.35">
      <c r="A7">
        <v>103</v>
      </c>
      <c r="B7" t="s">
        <v>2105</v>
      </c>
      <c r="C7" t="s">
        <v>43</v>
      </c>
      <c r="D7">
        <v>4500</v>
      </c>
      <c r="E7" t="str">
        <f t="shared" si="0"/>
        <v>No Bonus</v>
      </c>
      <c r="F7" t="str" cm="1">
        <f t="array" ref="F7">_xlfn.IFS(D7&gt;=13000,"High",D7&gt;=10000,"Mid",D7&gt;=4000,"Low")</f>
        <v>Low</v>
      </c>
    </row>
    <row r="8" spans="1:7" x14ac:dyDescent="0.35">
      <c r="A8">
        <v>104</v>
      </c>
      <c r="B8" t="s">
        <v>2106</v>
      </c>
      <c r="C8" t="s">
        <v>24</v>
      </c>
      <c r="D8">
        <v>7800</v>
      </c>
      <c r="E8" t="str">
        <f t="shared" si="0"/>
        <v>No Bonus</v>
      </c>
      <c r="F8" t="str" cm="1">
        <f t="array" ref="F8">_xlfn.IFS(D8&gt;=13000,"High",D8&gt;=10000,"Mid",D8&gt;=4000,"Low")</f>
        <v>Low</v>
      </c>
    </row>
    <row r="9" spans="1:7" x14ac:dyDescent="0.35">
      <c r="A9">
        <v>105</v>
      </c>
      <c r="B9" t="s">
        <v>2107</v>
      </c>
      <c r="C9" t="s">
        <v>2103</v>
      </c>
      <c r="D9">
        <v>12500</v>
      </c>
      <c r="E9" t="str">
        <f t="shared" si="0"/>
        <v>Bonus</v>
      </c>
      <c r="F9" t="str" cm="1">
        <f t="array" ref="F9">_xlfn.IFS(D9&gt;=13000,"High",D9&gt;=10000,"Mid",D9&gt;=4000,"Low")</f>
        <v>Mid</v>
      </c>
    </row>
    <row r="10" spans="1:7" x14ac:dyDescent="0.35">
      <c r="A10">
        <v>106</v>
      </c>
      <c r="B10" t="s">
        <v>2108</v>
      </c>
      <c r="C10" t="s">
        <v>2109</v>
      </c>
      <c r="D10">
        <v>9900</v>
      </c>
      <c r="E10" t="str">
        <f t="shared" si="0"/>
        <v>No Bonus</v>
      </c>
      <c r="F10" t="str" cm="1">
        <f t="array" ref="F10">_xlfn.IFS(D10&gt;=13000,"High",D10&gt;=10000,"Mid",D10&gt;=4000,"Low")</f>
        <v>Low</v>
      </c>
    </row>
    <row r="11" spans="1:7" x14ac:dyDescent="0.35">
      <c r="A11">
        <v>107</v>
      </c>
      <c r="B11" t="s">
        <v>2110</v>
      </c>
      <c r="C11" t="s">
        <v>2111</v>
      </c>
      <c r="D11">
        <v>11000</v>
      </c>
      <c r="E11" t="str">
        <f t="shared" si="0"/>
        <v>Bonus</v>
      </c>
      <c r="F11" t="str" cm="1">
        <f t="array" ref="F11">_xlfn.IFS(D11&gt;=13000,"High",D11&gt;=10000,"Mid",D11&gt;=4000,"Low")</f>
        <v>Mid</v>
      </c>
    </row>
    <row r="12" spans="1:7" x14ac:dyDescent="0.35">
      <c r="A12">
        <v>108</v>
      </c>
      <c r="B12" t="s">
        <v>2112</v>
      </c>
      <c r="C12" t="s">
        <v>2113</v>
      </c>
      <c r="D12">
        <v>10000</v>
      </c>
      <c r="E12" t="str">
        <f t="shared" si="0"/>
        <v>No Bonus</v>
      </c>
      <c r="F12" t="str" cm="1">
        <f t="array" ref="F12">_xlfn.IFS(D12&gt;=13000,"High",D12&gt;=10000,"Mid",D12&gt;=4000,"Low")</f>
        <v>Mid</v>
      </c>
    </row>
    <row r="13" spans="1:7" x14ac:dyDescent="0.35">
      <c r="A13">
        <v>109</v>
      </c>
      <c r="B13" t="s">
        <v>2114</v>
      </c>
      <c r="C13" t="s">
        <v>2109</v>
      </c>
      <c r="D13">
        <v>10500</v>
      </c>
      <c r="E13" t="str">
        <f t="shared" si="0"/>
        <v>Bonus</v>
      </c>
      <c r="F13" t="str" cm="1">
        <f t="array" ref="F13">_xlfn.IFS(D13&gt;=13000,"High",D13&gt;=10000,"Mid",D13&gt;=4000,"Low")</f>
        <v>Mid</v>
      </c>
    </row>
    <row r="14" spans="1:7" x14ac:dyDescent="0.35">
      <c r="A14">
        <v>110</v>
      </c>
      <c r="B14" t="s">
        <v>2115</v>
      </c>
      <c r="C14" t="s">
        <v>2103</v>
      </c>
      <c r="D14">
        <v>14000</v>
      </c>
      <c r="E14" t="str">
        <f t="shared" si="0"/>
        <v>Bonus</v>
      </c>
      <c r="F14" t="str" cm="1">
        <f t="array" ref="F14">_xlfn.IFS(D14&gt;=13000,"High",D14&gt;=10000,"Mid",D14&gt;=4000,"Low")</f>
        <v>High</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B17BE-002B-46B8-BF89-82ECA1E3FCD9}">
  <dimension ref="A1:Q516"/>
  <sheetViews>
    <sheetView topLeftCell="C1" workbookViewId="0">
      <selection activeCell="N1" sqref="N1:Q1048576"/>
    </sheetView>
  </sheetViews>
  <sheetFormatPr defaultRowHeight="14.5" x14ac:dyDescent="0.35"/>
  <cols>
    <col min="1" max="1" width="13.26953125" customWidth="1"/>
    <col min="2" max="2" width="11.08984375" customWidth="1"/>
    <col min="3" max="3" width="9.7265625" customWidth="1"/>
    <col min="4" max="4" width="13.08984375" customWidth="1"/>
    <col min="5" max="5" width="14" customWidth="1"/>
    <col min="6" max="6" width="9" customWidth="1"/>
    <col min="7" max="7" width="10.08984375" customWidth="1"/>
    <col min="9" max="9" width="10.7265625" customWidth="1"/>
    <col min="10" max="10" width="14.1796875" customWidth="1"/>
    <col min="11" max="11" width="9.90625" customWidth="1"/>
    <col min="12" max="12" width="9.54296875" customWidth="1"/>
    <col min="14" max="17" width="10.26953125" customWidth="1"/>
  </cols>
  <sheetData>
    <row r="1" spans="1:17" x14ac:dyDescent="0.35">
      <c r="A1" t="s">
        <v>2069</v>
      </c>
      <c r="B1" t="s">
        <v>0</v>
      </c>
      <c r="C1" t="s">
        <v>1</v>
      </c>
      <c r="D1" t="s">
        <v>2</v>
      </c>
      <c r="E1" t="s">
        <v>3</v>
      </c>
      <c r="F1" t="s">
        <v>4</v>
      </c>
      <c r="G1" t="s">
        <v>5</v>
      </c>
      <c r="H1" t="s">
        <v>6</v>
      </c>
      <c r="I1" t="s">
        <v>7</v>
      </c>
      <c r="J1" t="s">
        <v>8</v>
      </c>
      <c r="K1" t="s">
        <v>9</v>
      </c>
      <c r="L1" t="s">
        <v>10</v>
      </c>
      <c r="M1" t="s">
        <v>11</v>
      </c>
      <c r="N1" t="s">
        <v>2119</v>
      </c>
      <c r="O1" t="s">
        <v>2120</v>
      </c>
      <c r="P1" t="s">
        <v>2121</v>
      </c>
      <c r="Q1" t="s">
        <v>2122</v>
      </c>
    </row>
    <row r="2" spans="1:17" x14ac:dyDescent="0.35">
      <c r="A2" t="s">
        <v>1094</v>
      </c>
      <c r="B2" t="s">
        <v>2068</v>
      </c>
      <c r="C2" t="s">
        <v>74</v>
      </c>
      <c r="D2" t="s">
        <v>43</v>
      </c>
      <c r="E2" t="s">
        <v>29</v>
      </c>
      <c r="F2" t="s">
        <v>15</v>
      </c>
      <c r="G2" t="s">
        <v>41</v>
      </c>
      <c r="H2">
        <v>27</v>
      </c>
      <c r="I2" s="43">
        <v>44235</v>
      </c>
      <c r="J2">
        <v>611</v>
      </c>
      <c r="K2">
        <v>0</v>
      </c>
      <c r="L2" t="s">
        <v>17</v>
      </c>
      <c r="M2" t="s">
        <v>54</v>
      </c>
    </row>
    <row r="3" spans="1:17" x14ac:dyDescent="0.35">
      <c r="A3" t="s">
        <v>1093</v>
      </c>
      <c r="B3" t="s">
        <v>2066</v>
      </c>
      <c r="C3" t="s">
        <v>42</v>
      </c>
      <c r="D3" t="s">
        <v>43</v>
      </c>
      <c r="E3" t="s">
        <v>14</v>
      </c>
      <c r="F3" t="s">
        <v>15</v>
      </c>
      <c r="G3" t="s">
        <v>21</v>
      </c>
      <c r="H3">
        <v>31</v>
      </c>
      <c r="I3" s="43">
        <v>43339</v>
      </c>
      <c r="J3">
        <v>948</v>
      </c>
      <c r="K3">
        <v>0</v>
      </c>
      <c r="L3" t="s">
        <v>17</v>
      </c>
      <c r="M3" t="s">
        <v>40</v>
      </c>
    </row>
    <row r="4" spans="1:17" x14ac:dyDescent="0.35">
      <c r="A4" t="s">
        <v>1092</v>
      </c>
      <c r="B4" t="s">
        <v>2065</v>
      </c>
      <c r="C4" t="s">
        <v>57</v>
      </c>
      <c r="D4" t="s">
        <v>13</v>
      </c>
      <c r="E4" t="s">
        <v>29</v>
      </c>
      <c r="F4" t="s">
        <v>15</v>
      </c>
      <c r="G4" t="s">
        <v>21</v>
      </c>
      <c r="H4">
        <v>63</v>
      </c>
      <c r="I4" s="43">
        <v>40342</v>
      </c>
      <c r="J4">
        <v>527</v>
      </c>
      <c r="K4">
        <v>0</v>
      </c>
      <c r="L4" t="s">
        <v>17</v>
      </c>
      <c r="M4" t="s">
        <v>54</v>
      </c>
    </row>
    <row r="5" spans="1:17" x14ac:dyDescent="0.35">
      <c r="A5" t="s">
        <v>252</v>
      </c>
      <c r="B5" t="s">
        <v>1098</v>
      </c>
      <c r="C5" t="s">
        <v>73</v>
      </c>
      <c r="D5" t="s">
        <v>24</v>
      </c>
      <c r="E5" t="s">
        <v>29</v>
      </c>
      <c r="F5" t="s">
        <v>15</v>
      </c>
      <c r="G5" t="s">
        <v>44</v>
      </c>
      <c r="H5">
        <v>39</v>
      </c>
      <c r="I5" s="43">
        <v>43197</v>
      </c>
      <c r="J5">
        <v>764</v>
      </c>
      <c r="K5">
        <v>0</v>
      </c>
      <c r="L5" t="s">
        <v>17</v>
      </c>
      <c r="M5" t="s">
        <v>54</v>
      </c>
    </row>
    <row r="6" spans="1:17" x14ac:dyDescent="0.35">
      <c r="A6" t="s">
        <v>286</v>
      </c>
      <c r="B6" t="s">
        <v>1099</v>
      </c>
      <c r="C6" t="s">
        <v>36</v>
      </c>
      <c r="D6" t="s">
        <v>28</v>
      </c>
      <c r="E6" t="s">
        <v>29</v>
      </c>
      <c r="F6" t="s">
        <v>15</v>
      </c>
      <c r="G6" t="s">
        <v>44</v>
      </c>
      <c r="H6">
        <v>42</v>
      </c>
      <c r="I6" s="43">
        <v>38521</v>
      </c>
      <c r="J6">
        <v>671</v>
      </c>
      <c r="K6">
        <v>0.24</v>
      </c>
      <c r="L6" t="s">
        <v>17</v>
      </c>
      <c r="M6" t="s">
        <v>22</v>
      </c>
    </row>
    <row r="7" spans="1:17" x14ac:dyDescent="0.35">
      <c r="A7" t="s">
        <v>1091</v>
      </c>
      <c r="B7" t="s">
        <v>2064</v>
      </c>
      <c r="C7" t="s">
        <v>59</v>
      </c>
      <c r="D7" t="s">
        <v>24</v>
      </c>
      <c r="E7" t="s">
        <v>1102</v>
      </c>
      <c r="F7" t="s">
        <v>15</v>
      </c>
      <c r="G7" t="s">
        <v>44</v>
      </c>
      <c r="H7">
        <v>48</v>
      </c>
      <c r="I7" s="43">
        <v>41241</v>
      </c>
      <c r="J7">
        <v>520</v>
      </c>
      <c r="K7">
        <v>0</v>
      </c>
      <c r="L7" t="s">
        <v>45</v>
      </c>
      <c r="M7" t="s">
        <v>1134</v>
      </c>
    </row>
    <row r="8" spans="1:17" x14ac:dyDescent="0.35">
      <c r="A8" t="s">
        <v>288</v>
      </c>
      <c r="B8" t="s">
        <v>1101</v>
      </c>
      <c r="C8" t="s">
        <v>38</v>
      </c>
      <c r="D8" t="s">
        <v>56</v>
      </c>
      <c r="E8" t="s">
        <v>1102</v>
      </c>
      <c r="F8" t="s">
        <v>15</v>
      </c>
      <c r="G8" t="s">
        <v>21</v>
      </c>
      <c r="H8">
        <v>58</v>
      </c>
      <c r="I8" s="43">
        <v>39991</v>
      </c>
      <c r="J8">
        <v>787</v>
      </c>
      <c r="K8">
        <v>0</v>
      </c>
      <c r="L8" t="s">
        <v>30</v>
      </c>
      <c r="M8" t="s">
        <v>65</v>
      </c>
    </row>
    <row r="9" spans="1:17" x14ac:dyDescent="0.35">
      <c r="A9" t="s">
        <v>1088</v>
      </c>
      <c r="B9" t="s">
        <v>2061</v>
      </c>
      <c r="C9" t="s">
        <v>12</v>
      </c>
      <c r="D9" t="s">
        <v>39</v>
      </c>
      <c r="E9" t="s">
        <v>1102</v>
      </c>
      <c r="F9" t="s">
        <v>15</v>
      </c>
      <c r="G9" t="s">
        <v>21</v>
      </c>
      <c r="H9">
        <v>42</v>
      </c>
      <c r="I9" s="43">
        <v>41904</v>
      </c>
      <c r="J9">
        <v>808</v>
      </c>
      <c r="K9">
        <v>0.31</v>
      </c>
      <c r="L9" t="s">
        <v>17</v>
      </c>
      <c r="M9" t="s">
        <v>22</v>
      </c>
    </row>
    <row r="10" spans="1:17" x14ac:dyDescent="0.35">
      <c r="A10" t="s">
        <v>290</v>
      </c>
      <c r="B10" t="s">
        <v>1104</v>
      </c>
      <c r="C10" t="s">
        <v>77</v>
      </c>
      <c r="D10" t="s">
        <v>24</v>
      </c>
      <c r="E10" t="s">
        <v>33</v>
      </c>
      <c r="F10" t="s">
        <v>15</v>
      </c>
      <c r="G10" t="s">
        <v>16</v>
      </c>
      <c r="H10">
        <v>38</v>
      </c>
      <c r="I10" s="43">
        <v>40795</v>
      </c>
      <c r="J10">
        <v>939</v>
      </c>
      <c r="K10">
        <v>0</v>
      </c>
      <c r="L10" t="s">
        <v>17</v>
      </c>
      <c r="M10" t="s">
        <v>54</v>
      </c>
    </row>
    <row r="11" spans="1:17" x14ac:dyDescent="0.35">
      <c r="A11" t="s">
        <v>257</v>
      </c>
      <c r="B11" t="s">
        <v>2059</v>
      </c>
      <c r="C11" t="s">
        <v>74</v>
      </c>
      <c r="D11" t="s">
        <v>43</v>
      </c>
      <c r="E11" t="s">
        <v>29</v>
      </c>
      <c r="F11" t="s">
        <v>15</v>
      </c>
      <c r="G11" t="s">
        <v>41</v>
      </c>
      <c r="H11">
        <v>45</v>
      </c>
      <c r="I11" s="43">
        <v>37613</v>
      </c>
      <c r="J11">
        <v>828</v>
      </c>
      <c r="K11">
        <v>0</v>
      </c>
      <c r="L11" t="s">
        <v>17</v>
      </c>
      <c r="M11" t="s">
        <v>35</v>
      </c>
    </row>
    <row r="12" spans="1:17" x14ac:dyDescent="0.35">
      <c r="A12" t="s">
        <v>1085</v>
      </c>
      <c r="B12" t="s">
        <v>2057</v>
      </c>
      <c r="C12" t="s">
        <v>34</v>
      </c>
      <c r="D12" t="s">
        <v>24</v>
      </c>
      <c r="E12" t="s">
        <v>33</v>
      </c>
      <c r="F12" t="s">
        <v>15</v>
      </c>
      <c r="G12" t="s">
        <v>41</v>
      </c>
      <c r="H12">
        <v>59</v>
      </c>
      <c r="I12" s="43">
        <v>34292</v>
      </c>
      <c r="J12">
        <v>855</v>
      </c>
      <c r="K12">
        <v>0</v>
      </c>
      <c r="L12" t="s">
        <v>17</v>
      </c>
      <c r="M12" t="s">
        <v>18</v>
      </c>
    </row>
    <row r="13" spans="1:17" x14ac:dyDescent="0.35">
      <c r="A13" t="s">
        <v>292</v>
      </c>
      <c r="B13" t="s">
        <v>1107</v>
      </c>
      <c r="C13" t="s">
        <v>38</v>
      </c>
      <c r="D13" t="s">
        <v>13</v>
      </c>
      <c r="E13" t="s">
        <v>1102</v>
      </c>
      <c r="F13" t="s">
        <v>15</v>
      </c>
      <c r="G13" t="s">
        <v>21</v>
      </c>
      <c r="H13">
        <v>63</v>
      </c>
      <c r="I13" s="43">
        <v>41854</v>
      </c>
      <c r="J13">
        <v>606</v>
      </c>
      <c r="K13">
        <v>0</v>
      </c>
      <c r="L13" t="s">
        <v>17</v>
      </c>
      <c r="M13" t="s">
        <v>35</v>
      </c>
    </row>
    <row r="14" spans="1:17" x14ac:dyDescent="0.35">
      <c r="A14" t="s">
        <v>1083</v>
      </c>
      <c r="B14" t="s">
        <v>2055</v>
      </c>
      <c r="C14" t="s">
        <v>1111</v>
      </c>
      <c r="D14" t="s">
        <v>13</v>
      </c>
      <c r="E14" t="s">
        <v>29</v>
      </c>
      <c r="F14" t="s">
        <v>15</v>
      </c>
      <c r="G14" t="s">
        <v>44</v>
      </c>
      <c r="H14">
        <v>61</v>
      </c>
      <c r="I14" s="43">
        <v>35537</v>
      </c>
      <c r="J14">
        <v>570</v>
      </c>
      <c r="K14">
        <v>0.13</v>
      </c>
      <c r="L14" t="s">
        <v>45</v>
      </c>
      <c r="M14" t="s">
        <v>66</v>
      </c>
    </row>
    <row r="15" spans="1:17" x14ac:dyDescent="0.35">
      <c r="A15" t="s">
        <v>233</v>
      </c>
      <c r="B15" t="s">
        <v>2054</v>
      </c>
      <c r="C15" t="s">
        <v>71</v>
      </c>
      <c r="D15" t="s">
        <v>24</v>
      </c>
      <c r="E15" t="s">
        <v>1102</v>
      </c>
      <c r="F15" t="s">
        <v>15</v>
      </c>
      <c r="G15" t="s">
        <v>21</v>
      </c>
      <c r="H15">
        <v>45</v>
      </c>
      <c r="I15" s="43">
        <v>42078</v>
      </c>
      <c r="J15">
        <v>859</v>
      </c>
      <c r="K15">
        <v>0</v>
      </c>
      <c r="L15" t="s">
        <v>30</v>
      </c>
      <c r="M15" t="s">
        <v>65</v>
      </c>
    </row>
    <row r="16" spans="1:17" x14ac:dyDescent="0.35">
      <c r="A16" t="s">
        <v>1080</v>
      </c>
      <c r="B16" t="s">
        <v>2050</v>
      </c>
      <c r="C16" t="s">
        <v>36</v>
      </c>
      <c r="D16" t="s">
        <v>20</v>
      </c>
      <c r="E16" t="s">
        <v>1102</v>
      </c>
      <c r="F16" t="s">
        <v>15</v>
      </c>
      <c r="G16" t="s">
        <v>16</v>
      </c>
      <c r="H16">
        <v>53</v>
      </c>
      <c r="I16" s="43">
        <v>36168</v>
      </c>
      <c r="J16">
        <v>616</v>
      </c>
      <c r="K16">
        <v>0.17</v>
      </c>
      <c r="L16" t="s">
        <v>17</v>
      </c>
      <c r="M16" t="s">
        <v>40</v>
      </c>
    </row>
    <row r="17" spans="1:13" x14ac:dyDescent="0.35">
      <c r="A17" t="s">
        <v>148</v>
      </c>
      <c r="B17" t="s">
        <v>1112</v>
      </c>
      <c r="C17" t="s">
        <v>73</v>
      </c>
      <c r="D17" t="s">
        <v>24</v>
      </c>
      <c r="E17" t="s">
        <v>29</v>
      </c>
      <c r="F17" t="s">
        <v>15</v>
      </c>
      <c r="G17" t="s">
        <v>21</v>
      </c>
      <c r="H17">
        <v>62</v>
      </c>
      <c r="I17" s="43">
        <v>35637</v>
      </c>
      <c r="J17">
        <v>912</v>
      </c>
      <c r="K17">
        <v>0</v>
      </c>
      <c r="L17" t="s">
        <v>17</v>
      </c>
      <c r="M17" t="s">
        <v>40</v>
      </c>
    </row>
    <row r="18" spans="1:13" x14ac:dyDescent="0.35">
      <c r="A18" t="s">
        <v>296</v>
      </c>
      <c r="B18" t="s">
        <v>1113</v>
      </c>
      <c r="C18" t="s">
        <v>12</v>
      </c>
      <c r="D18" t="s">
        <v>28</v>
      </c>
      <c r="E18" t="s">
        <v>1102</v>
      </c>
      <c r="F18" t="s">
        <v>15</v>
      </c>
      <c r="G18" t="s">
        <v>21</v>
      </c>
      <c r="H18">
        <v>45</v>
      </c>
      <c r="I18" s="43">
        <v>40395</v>
      </c>
      <c r="J18">
        <v>842</v>
      </c>
      <c r="K18">
        <v>0.33</v>
      </c>
      <c r="L18" t="s">
        <v>30</v>
      </c>
      <c r="M18" t="s">
        <v>31</v>
      </c>
    </row>
    <row r="19" spans="1:13" x14ac:dyDescent="0.35">
      <c r="A19" t="s">
        <v>297</v>
      </c>
      <c r="B19" t="s">
        <v>1114</v>
      </c>
      <c r="C19" t="s">
        <v>57</v>
      </c>
      <c r="D19" t="s">
        <v>43</v>
      </c>
      <c r="E19" t="s">
        <v>1102</v>
      </c>
      <c r="F19" t="s">
        <v>15</v>
      </c>
      <c r="G19" t="s">
        <v>21</v>
      </c>
      <c r="H19">
        <v>61</v>
      </c>
      <c r="I19" s="43">
        <v>43527</v>
      </c>
      <c r="J19">
        <v>735</v>
      </c>
      <c r="K19">
        <v>0</v>
      </c>
      <c r="L19" t="s">
        <v>30</v>
      </c>
      <c r="M19" t="s">
        <v>65</v>
      </c>
    </row>
    <row r="20" spans="1:13" x14ac:dyDescent="0.35">
      <c r="A20" t="s">
        <v>1079</v>
      </c>
      <c r="B20" t="s">
        <v>2049</v>
      </c>
      <c r="C20" t="s">
        <v>53</v>
      </c>
      <c r="D20" t="s">
        <v>24</v>
      </c>
      <c r="E20" t="s">
        <v>1102</v>
      </c>
      <c r="F20" t="s">
        <v>15</v>
      </c>
      <c r="G20" t="s">
        <v>44</v>
      </c>
      <c r="H20">
        <v>64</v>
      </c>
      <c r="I20" s="43">
        <v>41916</v>
      </c>
      <c r="J20">
        <v>810</v>
      </c>
      <c r="K20">
        <v>0.08</v>
      </c>
      <c r="L20" t="s">
        <v>17</v>
      </c>
      <c r="M20" t="s">
        <v>40</v>
      </c>
    </row>
    <row r="21" spans="1:13" x14ac:dyDescent="0.35">
      <c r="A21" t="s">
        <v>299</v>
      </c>
      <c r="B21" t="s">
        <v>1116</v>
      </c>
      <c r="C21" t="s">
        <v>53</v>
      </c>
      <c r="D21" t="s">
        <v>56</v>
      </c>
      <c r="E21" t="s">
        <v>1102</v>
      </c>
      <c r="F21" t="s">
        <v>15</v>
      </c>
      <c r="G21" t="s">
        <v>44</v>
      </c>
      <c r="H21">
        <v>63</v>
      </c>
      <c r="I21" s="43">
        <v>39852</v>
      </c>
      <c r="J21">
        <v>815</v>
      </c>
      <c r="K21">
        <v>0.06</v>
      </c>
      <c r="L21" t="s">
        <v>17</v>
      </c>
      <c r="M21" t="s">
        <v>22</v>
      </c>
    </row>
    <row r="22" spans="1:13" x14ac:dyDescent="0.35">
      <c r="A22" t="s">
        <v>179</v>
      </c>
      <c r="B22" t="s">
        <v>2047</v>
      </c>
      <c r="C22" t="s">
        <v>38</v>
      </c>
      <c r="D22" t="s">
        <v>43</v>
      </c>
      <c r="E22" t="s">
        <v>14</v>
      </c>
      <c r="F22" t="s">
        <v>15</v>
      </c>
      <c r="G22" t="s">
        <v>21</v>
      </c>
      <c r="H22">
        <v>32</v>
      </c>
      <c r="I22" s="43">
        <v>42294</v>
      </c>
      <c r="J22">
        <v>590</v>
      </c>
      <c r="K22">
        <v>0</v>
      </c>
      <c r="L22" t="s">
        <v>30</v>
      </c>
      <c r="M22" t="s">
        <v>52</v>
      </c>
    </row>
    <row r="23" spans="1:13" x14ac:dyDescent="0.35">
      <c r="A23" t="s">
        <v>189</v>
      </c>
      <c r="B23" t="s">
        <v>1118</v>
      </c>
      <c r="C23" t="s">
        <v>47</v>
      </c>
      <c r="D23" t="s">
        <v>24</v>
      </c>
      <c r="E23" t="s">
        <v>14</v>
      </c>
      <c r="F23" t="s">
        <v>15</v>
      </c>
      <c r="G23" t="s">
        <v>41</v>
      </c>
      <c r="H23">
        <v>43</v>
      </c>
      <c r="I23" s="43">
        <v>41500</v>
      </c>
      <c r="J23">
        <v>848</v>
      </c>
      <c r="K23">
        <v>0</v>
      </c>
      <c r="L23" t="s">
        <v>17</v>
      </c>
      <c r="M23" t="s">
        <v>35</v>
      </c>
    </row>
    <row r="24" spans="1:13" x14ac:dyDescent="0.35">
      <c r="A24" t="s">
        <v>248</v>
      </c>
      <c r="B24" t="s">
        <v>1119</v>
      </c>
      <c r="C24" t="s">
        <v>74</v>
      </c>
      <c r="D24" t="s">
        <v>43</v>
      </c>
      <c r="E24" t="s">
        <v>33</v>
      </c>
      <c r="F24" t="s">
        <v>15</v>
      </c>
      <c r="G24" t="s">
        <v>21</v>
      </c>
      <c r="H24">
        <v>31</v>
      </c>
      <c r="I24" s="43">
        <v>43394</v>
      </c>
      <c r="J24">
        <v>536</v>
      </c>
      <c r="K24">
        <v>0</v>
      </c>
      <c r="L24" t="s">
        <v>30</v>
      </c>
      <c r="M24" t="s">
        <v>61</v>
      </c>
    </row>
    <row r="25" spans="1:13" x14ac:dyDescent="0.35">
      <c r="A25" t="s">
        <v>1076</v>
      </c>
      <c r="B25" t="s">
        <v>2045</v>
      </c>
      <c r="C25" t="s">
        <v>38</v>
      </c>
      <c r="D25" t="s">
        <v>39</v>
      </c>
      <c r="E25" t="s">
        <v>1102</v>
      </c>
      <c r="F25" t="s">
        <v>15</v>
      </c>
      <c r="G25" t="s">
        <v>44</v>
      </c>
      <c r="H25">
        <v>39</v>
      </c>
      <c r="I25" s="43">
        <v>44056</v>
      </c>
      <c r="J25">
        <v>730</v>
      </c>
      <c r="K25">
        <v>0</v>
      </c>
      <c r="L25" t="s">
        <v>17</v>
      </c>
      <c r="M25" t="s">
        <v>40</v>
      </c>
    </row>
    <row r="26" spans="1:13" x14ac:dyDescent="0.35">
      <c r="A26" t="s">
        <v>1075</v>
      </c>
      <c r="B26" t="s">
        <v>2043</v>
      </c>
      <c r="C26" t="s">
        <v>51</v>
      </c>
      <c r="D26" t="s">
        <v>28</v>
      </c>
      <c r="E26" t="s">
        <v>33</v>
      </c>
      <c r="F26" t="s">
        <v>15</v>
      </c>
      <c r="G26" t="s">
        <v>16</v>
      </c>
      <c r="H26">
        <v>41</v>
      </c>
      <c r="I26" s="43">
        <v>40799</v>
      </c>
      <c r="J26">
        <v>691</v>
      </c>
      <c r="K26">
        <v>0</v>
      </c>
      <c r="L26" t="s">
        <v>17</v>
      </c>
      <c r="M26" t="s">
        <v>26</v>
      </c>
    </row>
    <row r="27" spans="1:13" x14ac:dyDescent="0.35">
      <c r="A27" t="s">
        <v>1074</v>
      </c>
      <c r="B27" t="s">
        <v>2042</v>
      </c>
      <c r="C27" t="s">
        <v>72</v>
      </c>
      <c r="D27" t="s">
        <v>24</v>
      </c>
      <c r="E27" t="s">
        <v>14</v>
      </c>
      <c r="F27" t="s">
        <v>15</v>
      </c>
      <c r="G27" t="s">
        <v>41</v>
      </c>
      <c r="H27">
        <v>32</v>
      </c>
      <c r="I27" s="43">
        <v>43623</v>
      </c>
      <c r="J27">
        <v>704</v>
      </c>
      <c r="K27">
        <v>0</v>
      </c>
      <c r="L27" t="s">
        <v>17</v>
      </c>
      <c r="M27" t="s">
        <v>26</v>
      </c>
    </row>
    <row r="28" spans="1:13" x14ac:dyDescent="0.35">
      <c r="A28" t="s">
        <v>1073</v>
      </c>
      <c r="B28" t="s">
        <v>2041</v>
      </c>
      <c r="C28" t="s">
        <v>77</v>
      </c>
      <c r="D28" t="s">
        <v>24</v>
      </c>
      <c r="E28" t="s">
        <v>33</v>
      </c>
      <c r="F28" t="s">
        <v>15</v>
      </c>
      <c r="G28" t="s">
        <v>21</v>
      </c>
      <c r="H28">
        <v>60</v>
      </c>
      <c r="I28" s="43">
        <v>36547</v>
      </c>
      <c r="J28">
        <v>644</v>
      </c>
      <c r="K28">
        <v>0</v>
      </c>
      <c r="L28" t="s">
        <v>17</v>
      </c>
      <c r="M28" t="s">
        <v>26</v>
      </c>
    </row>
    <row r="29" spans="1:13" x14ac:dyDescent="0.35">
      <c r="A29" t="s">
        <v>305</v>
      </c>
      <c r="B29" t="s">
        <v>1124</v>
      </c>
      <c r="C29" t="s">
        <v>53</v>
      </c>
      <c r="D29" t="s">
        <v>39</v>
      </c>
      <c r="E29" t="s">
        <v>33</v>
      </c>
      <c r="F29" t="s">
        <v>15</v>
      </c>
      <c r="G29" t="s">
        <v>16</v>
      </c>
      <c r="H29">
        <v>50</v>
      </c>
      <c r="I29" s="43">
        <v>38210</v>
      </c>
      <c r="J29">
        <v>503</v>
      </c>
      <c r="K29">
        <v>0.05</v>
      </c>
      <c r="L29" t="s">
        <v>17</v>
      </c>
      <c r="M29" t="s">
        <v>54</v>
      </c>
    </row>
    <row r="30" spans="1:13" x14ac:dyDescent="0.35">
      <c r="A30" t="s">
        <v>306</v>
      </c>
      <c r="B30" t="s">
        <v>1125</v>
      </c>
      <c r="C30" t="s">
        <v>1111</v>
      </c>
      <c r="D30" t="s">
        <v>39</v>
      </c>
      <c r="E30" t="s">
        <v>29</v>
      </c>
      <c r="F30" t="s">
        <v>15</v>
      </c>
      <c r="G30" t="s">
        <v>41</v>
      </c>
      <c r="H30">
        <v>41</v>
      </c>
      <c r="I30" s="43">
        <v>42868</v>
      </c>
      <c r="J30">
        <v>511</v>
      </c>
      <c r="K30">
        <v>0.1</v>
      </c>
      <c r="L30" t="s">
        <v>17</v>
      </c>
      <c r="M30" t="s">
        <v>18</v>
      </c>
    </row>
    <row r="31" spans="1:13" x14ac:dyDescent="0.35">
      <c r="A31" t="s">
        <v>1072</v>
      </c>
      <c r="B31" t="s">
        <v>2040</v>
      </c>
      <c r="C31" t="s">
        <v>58</v>
      </c>
      <c r="D31" t="s">
        <v>28</v>
      </c>
      <c r="E31" t="s">
        <v>33</v>
      </c>
      <c r="F31" t="s">
        <v>15</v>
      </c>
      <c r="G31" t="s">
        <v>21</v>
      </c>
      <c r="H31">
        <v>59</v>
      </c>
      <c r="I31" s="43">
        <v>39680</v>
      </c>
      <c r="J31">
        <v>530</v>
      </c>
      <c r="K31">
        <v>0</v>
      </c>
      <c r="L31" t="s">
        <v>17</v>
      </c>
      <c r="M31" t="s">
        <v>18</v>
      </c>
    </row>
    <row r="32" spans="1:13" x14ac:dyDescent="0.35">
      <c r="A32" t="s">
        <v>307</v>
      </c>
      <c r="B32" t="s">
        <v>1127</v>
      </c>
      <c r="C32" t="s">
        <v>12</v>
      </c>
      <c r="D32" t="s">
        <v>13</v>
      </c>
      <c r="E32" t="s">
        <v>14</v>
      </c>
      <c r="F32" t="s">
        <v>15</v>
      </c>
      <c r="G32" t="s">
        <v>16</v>
      </c>
      <c r="H32">
        <v>59</v>
      </c>
      <c r="I32" s="43">
        <v>37116</v>
      </c>
      <c r="J32">
        <v>994</v>
      </c>
      <c r="K32">
        <v>0.36</v>
      </c>
      <c r="L32" t="s">
        <v>17</v>
      </c>
      <c r="M32" t="s">
        <v>35</v>
      </c>
    </row>
    <row r="33" spans="1:13" x14ac:dyDescent="0.35">
      <c r="A33" t="s">
        <v>187</v>
      </c>
      <c r="B33" t="s">
        <v>2038</v>
      </c>
      <c r="C33" t="s">
        <v>57</v>
      </c>
      <c r="D33" t="s">
        <v>39</v>
      </c>
      <c r="E33" t="s">
        <v>1102</v>
      </c>
      <c r="F33" t="s">
        <v>15</v>
      </c>
      <c r="G33" t="s">
        <v>16</v>
      </c>
      <c r="H33">
        <v>57</v>
      </c>
      <c r="I33" s="43">
        <v>39673</v>
      </c>
      <c r="J33">
        <v>776</v>
      </c>
      <c r="K33">
        <v>0</v>
      </c>
      <c r="L33" t="s">
        <v>17</v>
      </c>
      <c r="M33" t="s">
        <v>26</v>
      </c>
    </row>
    <row r="34" spans="1:13" x14ac:dyDescent="0.35">
      <c r="A34" t="s">
        <v>1069</v>
      </c>
      <c r="B34" t="s">
        <v>2036</v>
      </c>
      <c r="C34" t="s">
        <v>36</v>
      </c>
      <c r="D34" t="s">
        <v>24</v>
      </c>
      <c r="E34" t="s">
        <v>14</v>
      </c>
      <c r="F34" t="s">
        <v>15</v>
      </c>
      <c r="G34" t="s">
        <v>21</v>
      </c>
      <c r="H34">
        <v>30</v>
      </c>
      <c r="I34" s="43">
        <v>44472</v>
      </c>
      <c r="J34">
        <v>621</v>
      </c>
      <c r="K34">
        <v>0.15</v>
      </c>
      <c r="L34" t="s">
        <v>30</v>
      </c>
      <c r="M34" t="s">
        <v>65</v>
      </c>
    </row>
    <row r="35" spans="1:13" x14ac:dyDescent="0.35">
      <c r="A35" t="s">
        <v>259</v>
      </c>
      <c r="B35" t="s">
        <v>1130</v>
      </c>
      <c r="C35" t="s">
        <v>67</v>
      </c>
      <c r="D35" t="s">
        <v>24</v>
      </c>
      <c r="E35" t="s">
        <v>29</v>
      </c>
      <c r="F35" t="s">
        <v>15</v>
      </c>
      <c r="G35" t="s">
        <v>21</v>
      </c>
      <c r="H35">
        <v>32</v>
      </c>
      <c r="I35" s="43">
        <v>43111</v>
      </c>
      <c r="J35">
        <v>986</v>
      </c>
      <c r="K35">
        <v>0</v>
      </c>
      <c r="L35" t="s">
        <v>30</v>
      </c>
      <c r="M35" t="s">
        <v>61</v>
      </c>
    </row>
    <row r="36" spans="1:13" x14ac:dyDescent="0.35">
      <c r="A36" t="s">
        <v>261</v>
      </c>
      <c r="B36" t="s">
        <v>2035</v>
      </c>
      <c r="C36" t="s">
        <v>53</v>
      </c>
      <c r="D36" t="s">
        <v>39</v>
      </c>
      <c r="E36" t="s">
        <v>1102</v>
      </c>
      <c r="F36" t="s">
        <v>15</v>
      </c>
      <c r="G36" t="s">
        <v>44</v>
      </c>
      <c r="H36">
        <v>55</v>
      </c>
      <c r="I36" s="43">
        <v>44750</v>
      </c>
      <c r="J36">
        <v>922</v>
      </c>
      <c r="K36">
        <v>0.05</v>
      </c>
      <c r="L36" t="s">
        <v>45</v>
      </c>
      <c r="M36" t="s">
        <v>1134</v>
      </c>
    </row>
    <row r="37" spans="1:13" x14ac:dyDescent="0.35">
      <c r="A37" t="s">
        <v>1068</v>
      </c>
      <c r="B37" t="s">
        <v>2034</v>
      </c>
      <c r="C37" t="s">
        <v>1111</v>
      </c>
      <c r="D37" t="s">
        <v>20</v>
      </c>
      <c r="E37" t="s">
        <v>29</v>
      </c>
      <c r="F37" t="s">
        <v>15</v>
      </c>
      <c r="G37" t="s">
        <v>21</v>
      </c>
      <c r="H37">
        <v>44</v>
      </c>
      <c r="I37" s="43">
        <v>44846</v>
      </c>
      <c r="J37">
        <v>883</v>
      </c>
      <c r="K37">
        <v>0.14000000000000001</v>
      </c>
      <c r="L37" t="s">
        <v>30</v>
      </c>
      <c r="M37" t="s">
        <v>65</v>
      </c>
    </row>
    <row r="38" spans="1:13" x14ac:dyDescent="0.35">
      <c r="A38" t="s">
        <v>180</v>
      </c>
      <c r="B38" t="s">
        <v>1133</v>
      </c>
      <c r="C38" t="s">
        <v>1111</v>
      </c>
      <c r="D38" t="s">
        <v>56</v>
      </c>
      <c r="E38" t="s">
        <v>29</v>
      </c>
      <c r="F38" t="s">
        <v>15</v>
      </c>
      <c r="G38" t="s">
        <v>44</v>
      </c>
      <c r="H38">
        <v>31</v>
      </c>
      <c r="I38" s="43">
        <v>42270</v>
      </c>
      <c r="J38">
        <v>765</v>
      </c>
      <c r="K38">
        <v>0.15</v>
      </c>
      <c r="L38" t="s">
        <v>45</v>
      </c>
      <c r="M38" t="s">
        <v>1134</v>
      </c>
    </row>
    <row r="39" spans="1:13" x14ac:dyDescent="0.35">
      <c r="A39" t="s">
        <v>143</v>
      </c>
      <c r="B39" t="s">
        <v>2033</v>
      </c>
      <c r="C39" t="s">
        <v>68</v>
      </c>
      <c r="D39" t="s">
        <v>20</v>
      </c>
      <c r="E39" t="s">
        <v>33</v>
      </c>
      <c r="F39" t="s">
        <v>15</v>
      </c>
      <c r="G39" t="s">
        <v>44</v>
      </c>
      <c r="H39">
        <v>54</v>
      </c>
      <c r="I39" s="43">
        <v>42334</v>
      </c>
      <c r="J39">
        <v>721</v>
      </c>
      <c r="K39">
        <v>0</v>
      </c>
      <c r="L39" t="s">
        <v>45</v>
      </c>
      <c r="M39" t="s">
        <v>46</v>
      </c>
    </row>
    <row r="40" spans="1:13" x14ac:dyDescent="0.35">
      <c r="A40" t="s">
        <v>201</v>
      </c>
      <c r="B40" t="s">
        <v>2032</v>
      </c>
      <c r="C40" t="s">
        <v>36</v>
      </c>
      <c r="D40" t="s">
        <v>24</v>
      </c>
      <c r="E40" t="s">
        <v>1102</v>
      </c>
      <c r="F40" t="s">
        <v>15</v>
      </c>
      <c r="G40" t="s">
        <v>21</v>
      </c>
      <c r="H40">
        <v>59</v>
      </c>
      <c r="I40" s="43">
        <v>38504</v>
      </c>
      <c r="J40">
        <v>575</v>
      </c>
      <c r="K40">
        <v>0.25</v>
      </c>
      <c r="L40" t="s">
        <v>17</v>
      </c>
      <c r="M40" t="s">
        <v>35</v>
      </c>
    </row>
    <row r="41" spans="1:13" x14ac:dyDescent="0.35">
      <c r="A41" t="s">
        <v>313</v>
      </c>
      <c r="B41" t="s">
        <v>1137</v>
      </c>
      <c r="C41" t="s">
        <v>1111</v>
      </c>
      <c r="D41" t="s">
        <v>13</v>
      </c>
      <c r="E41" t="s">
        <v>1102</v>
      </c>
      <c r="F41" t="s">
        <v>15</v>
      </c>
      <c r="G41" t="s">
        <v>21</v>
      </c>
      <c r="H41">
        <v>62</v>
      </c>
      <c r="I41" s="43">
        <v>44513</v>
      </c>
      <c r="J41">
        <v>674</v>
      </c>
      <c r="K41">
        <v>0.1</v>
      </c>
      <c r="L41" t="s">
        <v>17</v>
      </c>
      <c r="M41" t="s">
        <v>54</v>
      </c>
    </row>
    <row r="42" spans="1:13" x14ac:dyDescent="0.35">
      <c r="A42" t="s">
        <v>314</v>
      </c>
      <c r="B42" t="s">
        <v>1138</v>
      </c>
      <c r="C42" t="s">
        <v>38</v>
      </c>
      <c r="D42" t="s">
        <v>13</v>
      </c>
      <c r="E42" t="s">
        <v>14</v>
      </c>
      <c r="F42" t="s">
        <v>15</v>
      </c>
      <c r="G42" t="s">
        <v>44</v>
      </c>
      <c r="H42">
        <v>35</v>
      </c>
      <c r="I42" s="43">
        <v>41005</v>
      </c>
      <c r="J42">
        <v>811</v>
      </c>
      <c r="K42">
        <v>0</v>
      </c>
      <c r="L42" t="s">
        <v>17</v>
      </c>
      <c r="M42" t="s">
        <v>18</v>
      </c>
    </row>
    <row r="43" spans="1:13" x14ac:dyDescent="0.35">
      <c r="A43" t="s">
        <v>315</v>
      </c>
      <c r="B43" t="s">
        <v>1139</v>
      </c>
      <c r="C43" t="s">
        <v>53</v>
      </c>
      <c r="D43" t="s">
        <v>56</v>
      </c>
      <c r="E43" t="s">
        <v>14</v>
      </c>
      <c r="F43" t="s">
        <v>15</v>
      </c>
      <c r="G43" t="s">
        <v>16</v>
      </c>
      <c r="H43">
        <v>48</v>
      </c>
      <c r="I43" s="43">
        <v>36064</v>
      </c>
      <c r="J43">
        <v>915</v>
      </c>
      <c r="K43">
        <v>0.09</v>
      </c>
      <c r="L43" t="s">
        <v>17</v>
      </c>
      <c r="M43" t="s">
        <v>26</v>
      </c>
    </row>
    <row r="44" spans="1:13" x14ac:dyDescent="0.35">
      <c r="A44" t="s">
        <v>1065</v>
      </c>
      <c r="B44" t="s">
        <v>2029</v>
      </c>
      <c r="C44" t="s">
        <v>38</v>
      </c>
      <c r="D44" t="s">
        <v>39</v>
      </c>
      <c r="E44" t="s">
        <v>14</v>
      </c>
      <c r="F44" t="s">
        <v>15</v>
      </c>
      <c r="G44" t="s">
        <v>21</v>
      </c>
      <c r="H44">
        <v>57</v>
      </c>
      <c r="I44" s="43">
        <v>35087</v>
      </c>
      <c r="J44">
        <v>664</v>
      </c>
      <c r="K44">
        <v>0</v>
      </c>
      <c r="L44" t="s">
        <v>17</v>
      </c>
      <c r="M44" t="s">
        <v>26</v>
      </c>
    </row>
    <row r="45" spans="1:13" x14ac:dyDescent="0.35">
      <c r="A45" t="s">
        <v>316</v>
      </c>
      <c r="B45" t="s">
        <v>1141</v>
      </c>
      <c r="C45" t="s">
        <v>53</v>
      </c>
      <c r="D45" t="s">
        <v>56</v>
      </c>
      <c r="E45" t="s">
        <v>1102</v>
      </c>
      <c r="F45" t="s">
        <v>15</v>
      </c>
      <c r="G45" t="s">
        <v>21</v>
      </c>
      <c r="H45">
        <v>45</v>
      </c>
      <c r="I45" s="43">
        <v>38666</v>
      </c>
      <c r="J45">
        <v>983</v>
      </c>
      <c r="K45">
        <v>0.08</v>
      </c>
      <c r="L45" t="s">
        <v>17</v>
      </c>
      <c r="M45" t="s">
        <v>35</v>
      </c>
    </row>
    <row r="46" spans="1:13" x14ac:dyDescent="0.35">
      <c r="A46" t="s">
        <v>317</v>
      </c>
      <c r="B46" t="s">
        <v>1142</v>
      </c>
      <c r="C46" t="s">
        <v>50</v>
      </c>
      <c r="D46" t="s">
        <v>28</v>
      </c>
      <c r="E46" t="s">
        <v>14</v>
      </c>
      <c r="F46" t="s">
        <v>15</v>
      </c>
      <c r="G46" t="s">
        <v>21</v>
      </c>
      <c r="H46">
        <v>26</v>
      </c>
      <c r="I46" s="43">
        <v>44373</v>
      </c>
      <c r="J46">
        <v>722</v>
      </c>
      <c r="K46">
        <v>0</v>
      </c>
      <c r="L46" t="s">
        <v>30</v>
      </c>
      <c r="M46" t="s">
        <v>52</v>
      </c>
    </row>
    <row r="47" spans="1:13" x14ac:dyDescent="0.35">
      <c r="A47" t="s">
        <v>90</v>
      </c>
      <c r="B47" t="s">
        <v>1143</v>
      </c>
      <c r="C47" t="s">
        <v>55</v>
      </c>
      <c r="D47" t="s">
        <v>39</v>
      </c>
      <c r="E47" t="s">
        <v>29</v>
      </c>
      <c r="F47" t="s">
        <v>15</v>
      </c>
      <c r="G47" t="s">
        <v>44</v>
      </c>
      <c r="H47">
        <v>48</v>
      </c>
      <c r="I47" s="43">
        <v>38378</v>
      </c>
      <c r="J47">
        <v>799</v>
      </c>
      <c r="K47">
        <v>0</v>
      </c>
      <c r="L47" t="s">
        <v>17</v>
      </c>
      <c r="M47" t="s">
        <v>18</v>
      </c>
    </row>
    <row r="48" spans="1:13" x14ac:dyDescent="0.35">
      <c r="A48" t="s">
        <v>1063</v>
      </c>
      <c r="B48" t="s">
        <v>2026</v>
      </c>
      <c r="C48" t="s">
        <v>53</v>
      </c>
      <c r="D48" t="s">
        <v>39</v>
      </c>
      <c r="E48" t="s">
        <v>1102</v>
      </c>
      <c r="F48" t="s">
        <v>15</v>
      </c>
      <c r="G48" t="s">
        <v>21</v>
      </c>
      <c r="H48">
        <v>53</v>
      </c>
      <c r="I48" s="43">
        <v>41734</v>
      </c>
      <c r="J48">
        <v>553</v>
      </c>
      <c r="K48">
        <v>0.08</v>
      </c>
      <c r="L48" t="s">
        <v>30</v>
      </c>
      <c r="M48" t="s">
        <v>31</v>
      </c>
    </row>
    <row r="49" spans="1:13" x14ac:dyDescent="0.35">
      <c r="A49" t="s">
        <v>1062</v>
      </c>
      <c r="B49" t="s">
        <v>2025</v>
      </c>
      <c r="C49" t="s">
        <v>12</v>
      </c>
      <c r="D49" t="s">
        <v>28</v>
      </c>
      <c r="E49" t="s">
        <v>1102</v>
      </c>
      <c r="F49" t="s">
        <v>15</v>
      </c>
      <c r="G49" t="s">
        <v>44</v>
      </c>
      <c r="H49">
        <v>43</v>
      </c>
      <c r="I49" s="43">
        <v>40858</v>
      </c>
      <c r="J49">
        <v>905</v>
      </c>
      <c r="K49">
        <v>0.39</v>
      </c>
      <c r="L49" t="s">
        <v>45</v>
      </c>
      <c r="M49" t="s">
        <v>46</v>
      </c>
    </row>
    <row r="50" spans="1:13" x14ac:dyDescent="0.35">
      <c r="A50" t="s">
        <v>1061</v>
      </c>
      <c r="B50" t="s">
        <v>2024</v>
      </c>
      <c r="C50" t="s">
        <v>38</v>
      </c>
      <c r="D50" t="s">
        <v>56</v>
      </c>
      <c r="E50" t="s">
        <v>14</v>
      </c>
      <c r="F50" t="s">
        <v>15</v>
      </c>
      <c r="G50" t="s">
        <v>21</v>
      </c>
      <c r="H50">
        <v>49</v>
      </c>
      <c r="I50" s="43">
        <v>36448</v>
      </c>
      <c r="J50">
        <v>948</v>
      </c>
      <c r="K50">
        <v>0</v>
      </c>
      <c r="L50" t="s">
        <v>17</v>
      </c>
      <c r="M50" t="s">
        <v>22</v>
      </c>
    </row>
    <row r="51" spans="1:13" x14ac:dyDescent="0.35">
      <c r="A51" t="s">
        <v>321</v>
      </c>
      <c r="B51" t="s">
        <v>1147</v>
      </c>
      <c r="C51" t="s">
        <v>53</v>
      </c>
      <c r="D51" t="s">
        <v>56</v>
      </c>
      <c r="E51" t="s">
        <v>1102</v>
      </c>
      <c r="F51" t="s">
        <v>15</v>
      </c>
      <c r="G51" t="s">
        <v>21</v>
      </c>
      <c r="H51">
        <v>49</v>
      </c>
      <c r="I51" s="43">
        <v>44562</v>
      </c>
      <c r="J51">
        <v>672</v>
      </c>
      <c r="K51">
        <v>0.09</v>
      </c>
      <c r="L51" t="s">
        <v>17</v>
      </c>
      <c r="M51" t="s">
        <v>40</v>
      </c>
    </row>
    <row r="52" spans="1:13" x14ac:dyDescent="0.35">
      <c r="A52" t="s">
        <v>322</v>
      </c>
      <c r="B52" t="s">
        <v>1148</v>
      </c>
      <c r="C52" t="s">
        <v>34</v>
      </c>
      <c r="D52" t="s">
        <v>24</v>
      </c>
      <c r="E52" t="s">
        <v>29</v>
      </c>
      <c r="F52" t="s">
        <v>15</v>
      </c>
      <c r="G52" t="s">
        <v>44</v>
      </c>
      <c r="H52">
        <v>52</v>
      </c>
      <c r="I52" s="43">
        <v>43258</v>
      </c>
      <c r="J52">
        <v>987</v>
      </c>
      <c r="K52">
        <v>0</v>
      </c>
      <c r="L52" t="s">
        <v>17</v>
      </c>
      <c r="M52" t="s">
        <v>40</v>
      </c>
    </row>
    <row r="53" spans="1:13" x14ac:dyDescent="0.35">
      <c r="A53" t="s">
        <v>1056</v>
      </c>
      <c r="B53" t="s">
        <v>2020</v>
      </c>
      <c r="C53" t="s">
        <v>70</v>
      </c>
      <c r="D53" t="s">
        <v>28</v>
      </c>
      <c r="E53" t="s">
        <v>14</v>
      </c>
      <c r="F53" t="s">
        <v>15</v>
      </c>
      <c r="G53" t="s">
        <v>21</v>
      </c>
      <c r="H53">
        <v>41</v>
      </c>
      <c r="I53" s="43">
        <v>38577</v>
      </c>
      <c r="J53">
        <v>885</v>
      </c>
      <c r="K53">
        <v>0</v>
      </c>
      <c r="L53" t="s">
        <v>30</v>
      </c>
      <c r="M53" t="s">
        <v>61</v>
      </c>
    </row>
    <row r="54" spans="1:13" x14ac:dyDescent="0.35">
      <c r="A54" t="s">
        <v>1055</v>
      </c>
      <c r="B54" t="s">
        <v>2019</v>
      </c>
      <c r="C54" t="s">
        <v>27</v>
      </c>
      <c r="D54" t="s">
        <v>28</v>
      </c>
      <c r="E54" t="s">
        <v>29</v>
      </c>
      <c r="F54" t="s">
        <v>15</v>
      </c>
      <c r="G54" t="s">
        <v>21</v>
      </c>
      <c r="H54">
        <v>56</v>
      </c>
      <c r="I54" s="43">
        <v>44562</v>
      </c>
      <c r="J54">
        <v>542</v>
      </c>
      <c r="K54">
        <v>0</v>
      </c>
      <c r="L54" t="s">
        <v>30</v>
      </c>
      <c r="M54" t="s">
        <v>61</v>
      </c>
    </row>
    <row r="55" spans="1:13" x14ac:dyDescent="0.35">
      <c r="A55" t="s">
        <v>325</v>
      </c>
      <c r="B55" t="s">
        <v>1151</v>
      </c>
      <c r="C55" t="s">
        <v>12</v>
      </c>
      <c r="D55" t="s">
        <v>28</v>
      </c>
      <c r="E55" t="s">
        <v>29</v>
      </c>
      <c r="F55" t="s">
        <v>15</v>
      </c>
      <c r="G55" t="s">
        <v>16</v>
      </c>
      <c r="H55">
        <v>65</v>
      </c>
      <c r="I55" s="43">
        <v>37098</v>
      </c>
      <c r="J55">
        <v>747</v>
      </c>
      <c r="K55">
        <v>0.31</v>
      </c>
      <c r="L55" t="s">
        <v>17</v>
      </c>
      <c r="M55" t="s">
        <v>18</v>
      </c>
    </row>
    <row r="56" spans="1:13" x14ac:dyDescent="0.35">
      <c r="A56" t="s">
        <v>326</v>
      </c>
      <c r="B56" t="s">
        <v>1152</v>
      </c>
      <c r="C56" t="s">
        <v>36</v>
      </c>
      <c r="D56" t="s">
        <v>43</v>
      </c>
      <c r="E56" t="s">
        <v>1102</v>
      </c>
      <c r="F56" t="s">
        <v>15</v>
      </c>
      <c r="G56" t="s">
        <v>44</v>
      </c>
      <c r="H56">
        <v>38</v>
      </c>
      <c r="I56" s="43">
        <v>42500</v>
      </c>
      <c r="J56">
        <v>791</v>
      </c>
      <c r="K56">
        <v>0.24</v>
      </c>
      <c r="L56" t="s">
        <v>17</v>
      </c>
      <c r="M56" t="s">
        <v>22</v>
      </c>
    </row>
    <row r="57" spans="1:13" x14ac:dyDescent="0.35">
      <c r="A57" t="s">
        <v>327</v>
      </c>
      <c r="B57" t="s">
        <v>1153</v>
      </c>
      <c r="C57" t="s">
        <v>48</v>
      </c>
      <c r="D57" t="s">
        <v>24</v>
      </c>
      <c r="E57" t="s">
        <v>33</v>
      </c>
      <c r="F57" t="s">
        <v>15</v>
      </c>
      <c r="G57" t="s">
        <v>21</v>
      </c>
      <c r="H57">
        <v>63</v>
      </c>
      <c r="I57" s="43">
        <v>37283</v>
      </c>
      <c r="J57">
        <v>531</v>
      </c>
      <c r="K57">
        <v>0.05</v>
      </c>
      <c r="L57" t="s">
        <v>17</v>
      </c>
      <c r="M57" t="s">
        <v>35</v>
      </c>
    </row>
    <row r="58" spans="1:13" x14ac:dyDescent="0.35">
      <c r="A58" t="s">
        <v>1054</v>
      </c>
      <c r="B58" t="s">
        <v>2018</v>
      </c>
      <c r="C58" t="s">
        <v>70</v>
      </c>
      <c r="D58" t="s">
        <v>28</v>
      </c>
      <c r="E58" t="s">
        <v>29</v>
      </c>
      <c r="F58" t="s">
        <v>15</v>
      </c>
      <c r="G58" t="s">
        <v>44</v>
      </c>
      <c r="H58">
        <v>55</v>
      </c>
      <c r="I58" s="43">
        <v>37673</v>
      </c>
      <c r="J58">
        <v>934</v>
      </c>
      <c r="K58">
        <v>0</v>
      </c>
      <c r="L58" t="s">
        <v>45</v>
      </c>
      <c r="M58" t="s">
        <v>1134</v>
      </c>
    </row>
    <row r="59" spans="1:13" x14ac:dyDescent="0.35">
      <c r="A59" t="s">
        <v>267</v>
      </c>
      <c r="B59" t="s">
        <v>1155</v>
      </c>
      <c r="C59" t="s">
        <v>1111</v>
      </c>
      <c r="D59" t="s">
        <v>43</v>
      </c>
      <c r="E59" t="s">
        <v>14</v>
      </c>
      <c r="F59" t="s">
        <v>15</v>
      </c>
      <c r="G59" t="s">
        <v>44</v>
      </c>
      <c r="H59">
        <v>60</v>
      </c>
      <c r="I59" s="43">
        <v>34297</v>
      </c>
      <c r="J59">
        <v>910</v>
      </c>
      <c r="K59">
        <v>0.12</v>
      </c>
      <c r="L59" t="s">
        <v>45</v>
      </c>
      <c r="M59" t="s">
        <v>46</v>
      </c>
    </row>
    <row r="60" spans="1:13" x14ac:dyDescent="0.35">
      <c r="A60" t="s">
        <v>1053</v>
      </c>
      <c r="B60" t="s">
        <v>2017</v>
      </c>
      <c r="C60" t="s">
        <v>12</v>
      </c>
      <c r="D60" t="s">
        <v>20</v>
      </c>
      <c r="E60" t="s">
        <v>1102</v>
      </c>
      <c r="F60" t="s">
        <v>15</v>
      </c>
      <c r="G60" t="s">
        <v>21</v>
      </c>
      <c r="H60">
        <v>53</v>
      </c>
      <c r="I60" s="43">
        <v>39925</v>
      </c>
      <c r="J60">
        <v>785</v>
      </c>
      <c r="K60">
        <v>0.36</v>
      </c>
      <c r="L60" t="s">
        <v>17</v>
      </c>
      <c r="M60" t="s">
        <v>35</v>
      </c>
    </row>
    <row r="61" spans="1:13" x14ac:dyDescent="0.35">
      <c r="A61" t="s">
        <v>1052</v>
      </c>
      <c r="B61" t="s">
        <v>2016</v>
      </c>
      <c r="C61" t="s">
        <v>50</v>
      </c>
      <c r="D61" t="s">
        <v>28</v>
      </c>
      <c r="E61" t="s">
        <v>14</v>
      </c>
      <c r="F61" t="s">
        <v>15</v>
      </c>
      <c r="G61" t="s">
        <v>44</v>
      </c>
      <c r="H61">
        <v>45</v>
      </c>
      <c r="I61" s="43">
        <v>39210</v>
      </c>
      <c r="J61">
        <v>748</v>
      </c>
      <c r="K61">
        <v>0</v>
      </c>
      <c r="L61" t="s">
        <v>17</v>
      </c>
      <c r="M61" t="s">
        <v>35</v>
      </c>
    </row>
    <row r="62" spans="1:13" x14ac:dyDescent="0.35">
      <c r="A62" t="s">
        <v>175</v>
      </c>
      <c r="B62" t="s">
        <v>1157</v>
      </c>
      <c r="C62" t="s">
        <v>38</v>
      </c>
      <c r="D62" t="s">
        <v>43</v>
      </c>
      <c r="E62" t="s">
        <v>1102</v>
      </c>
      <c r="F62" t="s">
        <v>15</v>
      </c>
      <c r="G62" t="s">
        <v>21</v>
      </c>
      <c r="H62">
        <v>39</v>
      </c>
      <c r="I62" s="43">
        <v>41096</v>
      </c>
      <c r="J62">
        <v>763</v>
      </c>
      <c r="K62">
        <v>0</v>
      </c>
      <c r="L62" t="s">
        <v>17</v>
      </c>
      <c r="M62" t="s">
        <v>40</v>
      </c>
    </row>
    <row r="63" spans="1:13" x14ac:dyDescent="0.35">
      <c r="A63" t="s">
        <v>1051</v>
      </c>
      <c r="B63" t="s">
        <v>2015</v>
      </c>
      <c r="C63" t="s">
        <v>72</v>
      </c>
      <c r="D63" t="s">
        <v>24</v>
      </c>
      <c r="E63" t="s">
        <v>29</v>
      </c>
      <c r="F63" t="s">
        <v>15</v>
      </c>
      <c r="G63" t="s">
        <v>16</v>
      </c>
      <c r="H63">
        <v>48</v>
      </c>
      <c r="I63" s="43">
        <v>36665</v>
      </c>
      <c r="J63">
        <v>963</v>
      </c>
      <c r="K63">
        <v>0</v>
      </c>
      <c r="L63" t="s">
        <v>17</v>
      </c>
      <c r="M63" t="s">
        <v>18</v>
      </c>
    </row>
    <row r="64" spans="1:13" x14ac:dyDescent="0.35">
      <c r="A64" t="s">
        <v>1049</v>
      </c>
      <c r="B64" t="s">
        <v>2013</v>
      </c>
      <c r="C64" t="s">
        <v>58</v>
      </c>
      <c r="D64" t="s">
        <v>28</v>
      </c>
      <c r="E64" t="s">
        <v>1102</v>
      </c>
      <c r="F64" t="s">
        <v>15</v>
      </c>
      <c r="G64" t="s">
        <v>21</v>
      </c>
      <c r="H64">
        <v>49</v>
      </c>
      <c r="I64" s="43">
        <v>44356</v>
      </c>
      <c r="J64">
        <v>956</v>
      </c>
      <c r="K64">
        <v>0</v>
      </c>
      <c r="L64" t="s">
        <v>17</v>
      </c>
      <c r="M64" t="s">
        <v>35</v>
      </c>
    </row>
    <row r="65" spans="1:13" x14ac:dyDescent="0.35">
      <c r="A65" t="s">
        <v>332</v>
      </c>
      <c r="B65" t="s">
        <v>1160</v>
      </c>
      <c r="C65" t="s">
        <v>51</v>
      </c>
      <c r="D65" t="s">
        <v>28</v>
      </c>
      <c r="E65" t="s">
        <v>33</v>
      </c>
      <c r="F65" t="s">
        <v>15</v>
      </c>
      <c r="G65" t="s">
        <v>21</v>
      </c>
      <c r="H65">
        <v>55</v>
      </c>
      <c r="I65" s="43">
        <v>39685</v>
      </c>
      <c r="J65">
        <v>622</v>
      </c>
      <c r="K65">
        <v>0</v>
      </c>
      <c r="L65" t="s">
        <v>30</v>
      </c>
      <c r="M65" t="s">
        <v>61</v>
      </c>
    </row>
    <row r="66" spans="1:13" x14ac:dyDescent="0.35">
      <c r="A66" t="s">
        <v>203</v>
      </c>
      <c r="B66" t="s">
        <v>2011</v>
      </c>
      <c r="C66" t="s">
        <v>1111</v>
      </c>
      <c r="D66" t="s">
        <v>13</v>
      </c>
      <c r="E66" t="s">
        <v>14</v>
      </c>
      <c r="F66" t="s">
        <v>15</v>
      </c>
      <c r="G66" t="s">
        <v>44</v>
      </c>
      <c r="H66">
        <v>40</v>
      </c>
      <c r="I66" s="43">
        <v>39569</v>
      </c>
      <c r="J66">
        <v>668</v>
      </c>
      <c r="K66">
        <v>0.14000000000000001</v>
      </c>
      <c r="L66" t="s">
        <v>45</v>
      </c>
      <c r="M66" t="s">
        <v>66</v>
      </c>
    </row>
    <row r="67" spans="1:13" x14ac:dyDescent="0.35">
      <c r="A67" t="s">
        <v>333</v>
      </c>
      <c r="B67" t="s">
        <v>1162</v>
      </c>
      <c r="C67" t="s">
        <v>38</v>
      </c>
      <c r="D67" t="s">
        <v>13</v>
      </c>
      <c r="E67" t="s">
        <v>33</v>
      </c>
      <c r="F67" t="s">
        <v>15</v>
      </c>
      <c r="G67" t="s">
        <v>41</v>
      </c>
      <c r="H67">
        <v>26</v>
      </c>
      <c r="I67" s="43">
        <v>44332</v>
      </c>
      <c r="J67">
        <v>543</v>
      </c>
      <c r="K67">
        <v>0</v>
      </c>
      <c r="L67" t="s">
        <v>17</v>
      </c>
      <c r="M67" t="s">
        <v>35</v>
      </c>
    </row>
    <row r="68" spans="1:13" x14ac:dyDescent="0.35">
      <c r="A68" t="s">
        <v>99</v>
      </c>
      <c r="B68" t="s">
        <v>2010</v>
      </c>
      <c r="C68" t="s">
        <v>70</v>
      </c>
      <c r="D68" t="s">
        <v>28</v>
      </c>
      <c r="E68" t="s">
        <v>14</v>
      </c>
      <c r="F68" t="s">
        <v>15</v>
      </c>
      <c r="G68" t="s">
        <v>16</v>
      </c>
      <c r="H68">
        <v>31</v>
      </c>
      <c r="I68" s="43">
        <v>43974</v>
      </c>
      <c r="J68">
        <v>916</v>
      </c>
      <c r="K68">
        <v>0</v>
      </c>
      <c r="L68" t="s">
        <v>17</v>
      </c>
      <c r="M68" t="s">
        <v>40</v>
      </c>
    </row>
    <row r="69" spans="1:13" x14ac:dyDescent="0.35">
      <c r="A69" t="s">
        <v>1048</v>
      </c>
      <c r="B69" t="s">
        <v>2009</v>
      </c>
      <c r="C69" t="s">
        <v>34</v>
      </c>
      <c r="D69" t="s">
        <v>24</v>
      </c>
      <c r="E69" t="s">
        <v>29</v>
      </c>
      <c r="F69" t="s">
        <v>15</v>
      </c>
      <c r="G69" t="s">
        <v>21</v>
      </c>
      <c r="H69">
        <v>56</v>
      </c>
      <c r="I69" s="43">
        <v>34155</v>
      </c>
      <c r="J69">
        <v>808</v>
      </c>
      <c r="K69">
        <v>0</v>
      </c>
      <c r="L69" t="s">
        <v>17</v>
      </c>
      <c r="M69" t="s">
        <v>22</v>
      </c>
    </row>
    <row r="70" spans="1:13" x14ac:dyDescent="0.35">
      <c r="A70" t="s">
        <v>108</v>
      </c>
      <c r="B70" t="s">
        <v>2008</v>
      </c>
      <c r="C70" t="s">
        <v>57</v>
      </c>
      <c r="D70" t="s">
        <v>39</v>
      </c>
      <c r="E70" t="s">
        <v>29</v>
      </c>
      <c r="F70" t="s">
        <v>15</v>
      </c>
      <c r="G70" t="s">
        <v>44</v>
      </c>
      <c r="H70">
        <v>35</v>
      </c>
      <c r="I70" s="43">
        <v>41051</v>
      </c>
      <c r="J70">
        <v>804</v>
      </c>
      <c r="K70">
        <v>0</v>
      </c>
      <c r="L70" t="s">
        <v>17</v>
      </c>
      <c r="M70" t="s">
        <v>22</v>
      </c>
    </row>
    <row r="71" spans="1:13" x14ac:dyDescent="0.35">
      <c r="A71" t="s">
        <v>1046</v>
      </c>
      <c r="B71" t="s">
        <v>2006</v>
      </c>
      <c r="C71" t="s">
        <v>36</v>
      </c>
      <c r="D71" t="s">
        <v>28</v>
      </c>
      <c r="E71" t="s">
        <v>1102</v>
      </c>
      <c r="F71" t="s">
        <v>15</v>
      </c>
      <c r="G71" t="s">
        <v>16</v>
      </c>
      <c r="H71">
        <v>45</v>
      </c>
      <c r="I71" s="43">
        <v>43538</v>
      </c>
      <c r="J71">
        <v>618</v>
      </c>
      <c r="K71">
        <v>0.18</v>
      </c>
      <c r="L71" t="s">
        <v>17</v>
      </c>
      <c r="M71" t="s">
        <v>40</v>
      </c>
    </row>
    <row r="72" spans="1:13" x14ac:dyDescent="0.35">
      <c r="A72" t="s">
        <v>172</v>
      </c>
      <c r="B72" t="s">
        <v>1167</v>
      </c>
      <c r="C72" t="s">
        <v>53</v>
      </c>
      <c r="D72" t="s">
        <v>43</v>
      </c>
      <c r="E72" t="s">
        <v>1102</v>
      </c>
      <c r="F72" t="s">
        <v>15</v>
      </c>
      <c r="G72" t="s">
        <v>21</v>
      </c>
      <c r="H72">
        <v>26</v>
      </c>
      <c r="I72" s="43">
        <v>44062</v>
      </c>
      <c r="J72">
        <v>586</v>
      </c>
      <c r="K72">
        <v>0.06</v>
      </c>
      <c r="L72" t="s">
        <v>17</v>
      </c>
      <c r="M72" t="s">
        <v>18</v>
      </c>
    </row>
    <row r="73" spans="1:13" x14ac:dyDescent="0.35">
      <c r="A73" t="s">
        <v>337</v>
      </c>
      <c r="B73" t="s">
        <v>1168</v>
      </c>
      <c r="C73" t="s">
        <v>77</v>
      </c>
      <c r="D73" t="s">
        <v>24</v>
      </c>
      <c r="E73" t="s">
        <v>14</v>
      </c>
      <c r="F73" t="s">
        <v>15</v>
      </c>
      <c r="G73" t="s">
        <v>21</v>
      </c>
      <c r="H73">
        <v>60</v>
      </c>
      <c r="I73" s="43">
        <v>34167</v>
      </c>
      <c r="J73">
        <v>911</v>
      </c>
      <c r="K73">
        <v>0</v>
      </c>
      <c r="L73" t="s">
        <v>17</v>
      </c>
      <c r="M73" t="s">
        <v>26</v>
      </c>
    </row>
    <row r="74" spans="1:13" x14ac:dyDescent="0.35">
      <c r="A74" t="s">
        <v>1045</v>
      </c>
      <c r="B74" t="s">
        <v>2005</v>
      </c>
      <c r="C74" t="s">
        <v>36</v>
      </c>
      <c r="D74" t="s">
        <v>43</v>
      </c>
      <c r="E74" t="s">
        <v>29</v>
      </c>
      <c r="F74" t="s">
        <v>15</v>
      </c>
      <c r="G74" t="s">
        <v>44</v>
      </c>
      <c r="H74">
        <v>62</v>
      </c>
      <c r="I74" s="43">
        <v>40931</v>
      </c>
      <c r="J74">
        <v>709</v>
      </c>
      <c r="K74">
        <v>0.2</v>
      </c>
      <c r="L74" t="s">
        <v>17</v>
      </c>
      <c r="M74" t="s">
        <v>35</v>
      </c>
    </row>
    <row r="75" spans="1:13" x14ac:dyDescent="0.35">
      <c r="A75" t="s">
        <v>338</v>
      </c>
      <c r="B75" t="s">
        <v>1170</v>
      </c>
      <c r="C75" t="s">
        <v>55</v>
      </c>
      <c r="D75" t="s">
        <v>13</v>
      </c>
      <c r="E75" t="s">
        <v>33</v>
      </c>
      <c r="F75" t="s">
        <v>15</v>
      </c>
      <c r="G75" t="s">
        <v>16</v>
      </c>
      <c r="H75">
        <v>65</v>
      </c>
      <c r="I75" s="43">
        <v>44023</v>
      </c>
      <c r="J75">
        <v>643</v>
      </c>
      <c r="K75">
        <v>0</v>
      </c>
      <c r="L75" t="s">
        <v>17</v>
      </c>
      <c r="M75" t="s">
        <v>26</v>
      </c>
    </row>
    <row r="76" spans="1:13" x14ac:dyDescent="0.35">
      <c r="A76" t="s">
        <v>1044</v>
      </c>
      <c r="B76" t="s">
        <v>2004</v>
      </c>
      <c r="C76" t="s">
        <v>67</v>
      </c>
      <c r="D76" t="s">
        <v>24</v>
      </c>
      <c r="E76" t="s">
        <v>1102</v>
      </c>
      <c r="F76" t="s">
        <v>15</v>
      </c>
      <c r="G76" t="s">
        <v>44</v>
      </c>
      <c r="H76">
        <v>50</v>
      </c>
      <c r="I76" s="43">
        <v>39398</v>
      </c>
      <c r="J76">
        <v>633</v>
      </c>
      <c r="K76">
        <v>0</v>
      </c>
      <c r="L76" t="s">
        <v>17</v>
      </c>
      <c r="M76" t="s">
        <v>18</v>
      </c>
    </row>
    <row r="77" spans="1:13" x14ac:dyDescent="0.35">
      <c r="A77" t="s">
        <v>340</v>
      </c>
      <c r="B77" t="s">
        <v>1172</v>
      </c>
      <c r="C77" t="s">
        <v>73</v>
      </c>
      <c r="D77" t="s">
        <v>24</v>
      </c>
      <c r="E77" t="s">
        <v>1102</v>
      </c>
      <c r="F77" t="s">
        <v>15</v>
      </c>
      <c r="G77" t="s">
        <v>44</v>
      </c>
      <c r="H77">
        <v>63</v>
      </c>
      <c r="I77" s="43">
        <v>38003</v>
      </c>
      <c r="J77">
        <v>855</v>
      </c>
      <c r="K77">
        <v>0</v>
      </c>
      <c r="L77" t="s">
        <v>45</v>
      </c>
      <c r="M77" t="s">
        <v>46</v>
      </c>
    </row>
    <row r="78" spans="1:13" x14ac:dyDescent="0.35">
      <c r="A78" t="s">
        <v>341</v>
      </c>
      <c r="B78" t="s">
        <v>1173</v>
      </c>
      <c r="C78" t="s">
        <v>53</v>
      </c>
      <c r="D78" t="s">
        <v>20</v>
      </c>
      <c r="E78" t="s">
        <v>14</v>
      </c>
      <c r="F78" t="s">
        <v>15</v>
      </c>
      <c r="G78" t="s">
        <v>21</v>
      </c>
      <c r="H78">
        <v>51</v>
      </c>
      <c r="I78" s="43">
        <v>44034</v>
      </c>
      <c r="J78">
        <v>724</v>
      </c>
      <c r="K78">
        <v>0.1</v>
      </c>
      <c r="L78" t="s">
        <v>30</v>
      </c>
      <c r="M78" t="s">
        <v>52</v>
      </c>
    </row>
    <row r="79" spans="1:13" x14ac:dyDescent="0.35">
      <c r="A79" t="s">
        <v>342</v>
      </c>
      <c r="B79" t="s">
        <v>1174</v>
      </c>
      <c r="C79" t="s">
        <v>71</v>
      </c>
      <c r="D79" t="s">
        <v>24</v>
      </c>
      <c r="E79" t="s">
        <v>29</v>
      </c>
      <c r="F79" t="s">
        <v>15</v>
      </c>
      <c r="G79" t="s">
        <v>16</v>
      </c>
      <c r="H79">
        <v>43</v>
      </c>
      <c r="I79" s="43">
        <v>39129</v>
      </c>
      <c r="J79">
        <v>751</v>
      </c>
      <c r="K79">
        <v>0</v>
      </c>
      <c r="L79" t="s">
        <v>17</v>
      </c>
      <c r="M79" t="s">
        <v>26</v>
      </c>
    </row>
    <row r="80" spans="1:13" x14ac:dyDescent="0.35">
      <c r="A80" t="s">
        <v>1043</v>
      </c>
      <c r="B80" t="s">
        <v>2003</v>
      </c>
      <c r="C80" t="s">
        <v>34</v>
      </c>
      <c r="D80" t="s">
        <v>24</v>
      </c>
      <c r="E80" t="s">
        <v>1102</v>
      </c>
      <c r="F80" t="s">
        <v>15</v>
      </c>
      <c r="G80" t="s">
        <v>16</v>
      </c>
      <c r="H80">
        <v>46</v>
      </c>
      <c r="I80" s="43">
        <v>40988</v>
      </c>
      <c r="J80">
        <v>1000</v>
      </c>
      <c r="K80">
        <v>0</v>
      </c>
      <c r="L80" t="s">
        <v>17</v>
      </c>
      <c r="M80" t="s">
        <v>35</v>
      </c>
    </row>
    <row r="81" spans="1:13" x14ac:dyDescent="0.35">
      <c r="A81" t="s">
        <v>344</v>
      </c>
      <c r="B81" t="s">
        <v>1175</v>
      </c>
      <c r="C81" t="s">
        <v>63</v>
      </c>
      <c r="D81" t="s">
        <v>20</v>
      </c>
      <c r="E81" t="s">
        <v>14</v>
      </c>
      <c r="F81" t="s">
        <v>15</v>
      </c>
      <c r="G81" t="s">
        <v>16</v>
      </c>
      <c r="H81">
        <v>26</v>
      </c>
      <c r="I81" s="43">
        <v>44167</v>
      </c>
      <c r="J81">
        <v>516</v>
      </c>
      <c r="K81">
        <v>0</v>
      </c>
      <c r="L81" t="s">
        <v>17</v>
      </c>
      <c r="M81" t="s">
        <v>18</v>
      </c>
    </row>
    <row r="82" spans="1:13" x14ac:dyDescent="0.35">
      <c r="A82" t="s">
        <v>1042</v>
      </c>
      <c r="B82" t="s">
        <v>2002</v>
      </c>
      <c r="C82" t="s">
        <v>72</v>
      </c>
      <c r="D82" t="s">
        <v>24</v>
      </c>
      <c r="E82" t="s">
        <v>33</v>
      </c>
      <c r="F82" t="s">
        <v>15</v>
      </c>
      <c r="G82" t="s">
        <v>16</v>
      </c>
      <c r="H82">
        <v>50</v>
      </c>
      <c r="I82" s="43">
        <v>41624</v>
      </c>
      <c r="J82">
        <v>818</v>
      </c>
      <c r="K82">
        <v>0</v>
      </c>
      <c r="L82" t="s">
        <v>17</v>
      </c>
      <c r="M82" t="s">
        <v>40</v>
      </c>
    </row>
    <row r="83" spans="1:13" x14ac:dyDescent="0.35">
      <c r="A83" t="s">
        <v>346</v>
      </c>
      <c r="B83" t="s">
        <v>1177</v>
      </c>
      <c r="C83" t="s">
        <v>55</v>
      </c>
      <c r="D83" t="s">
        <v>56</v>
      </c>
      <c r="E83" t="s">
        <v>33</v>
      </c>
      <c r="F83" t="s">
        <v>15</v>
      </c>
      <c r="G83" t="s">
        <v>21</v>
      </c>
      <c r="H83">
        <v>59</v>
      </c>
      <c r="I83" s="43">
        <v>41049</v>
      </c>
      <c r="J83">
        <v>921</v>
      </c>
      <c r="K83">
        <v>0</v>
      </c>
      <c r="L83" t="s">
        <v>30</v>
      </c>
      <c r="M83" t="s">
        <v>61</v>
      </c>
    </row>
    <row r="84" spans="1:13" x14ac:dyDescent="0.35">
      <c r="A84" t="s">
        <v>347</v>
      </c>
      <c r="B84" t="s">
        <v>1178</v>
      </c>
      <c r="C84" t="s">
        <v>36</v>
      </c>
      <c r="D84" t="s">
        <v>43</v>
      </c>
      <c r="E84" t="s">
        <v>14</v>
      </c>
      <c r="F84" t="s">
        <v>15</v>
      </c>
      <c r="G84" t="s">
        <v>44</v>
      </c>
      <c r="H84">
        <v>52</v>
      </c>
      <c r="I84" s="43">
        <v>35275</v>
      </c>
      <c r="J84">
        <v>957</v>
      </c>
      <c r="K84">
        <v>0.24</v>
      </c>
      <c r="L84" t="s">
        <v>45</v>
      </c>
      <c r="M84" t="s">
        <v>46</v>
      </c>
    </row>
    <row r="85" spans="1:13" x14ac:dyDescent="0.35">
      <c r="A85" t="s">
        <v>1041</v>
      </c>
      <c r="B85" t="s">
        <v>2001</v>
      </c>
      <c r="C85" t="s">
        <v>12</v>
      </c>
      <c r="D85" t="s">
        <v>24</v>
      </c>
      <c r="E85" t="s">
        <v>14</v>
      </c>
      <c r="F85" t="s">
        <v>15</v>
      </c>
      <c r="G85" t="s">
        <v>16</v>
      </c>
      <c r="H85">
        <v>42</v>
      </c>
      <c r="I85" s="43">
        <v>40733</v>
      </c>
      <c r="J85">
        <v>745</v>
      </c>
      <c r="K85">
        <v>0.34</v>
      </c>
      <c r="L85" t="s">
        <v>17</v>
      </c>
      <c r="M85" t="s">
        <v>35</v>
      </c>
    </row>
    <row r="86" spans="1:13" x14ac:dyDescent="0.35">
      <c r="A86" t="s">
        <v>1035</v>
      </c>
      <c r="B86" t="s">
        <v>1995</v>
      </c>
      <c r="C86" t="s">
        <v>53</v>
      </c>
      <c r="D86" t="s">
        <v>39</v>
      </c>
      <c r="E86" t="s">
        <v>33</v>
      </c>
      <c r="F86" t="s">
        <v>15</v>
      </c>
      <c r="G86" t="s">
        <v>44</v>
      </c>
      <c r="H86">
        <v>31</v>
      </c>
      <c r="I86" s="43">
        <v>42296</v>
      </c>
      <c r="J86">
        <v>1000</v>
      </c>
      <c r="K86">
        <v>7.0000000000000007E-2</v>
      </c>
      <c r="L86" t="s">
        <v>45</v>
      </c>
      <c r="M86" t="s">
        <v>66</v>
      </c>
    </row>
    <row r="87" spans="1:13" x14ac:dyDescent="0.35">
      <c r="A87" t="s">
        <v>1032</v>
      </c>
      <c r="B87" t="s">
        <v>1991</v>
      </c>
      <c r="C87" t="s">
        <v>36</v>
      </c>
      <c r="D87" t="s">
        <v>39</v>
      </c>
      <c r="E87" t="s">
        <v>33</v>
      </c>
      <c r="F87" t="s">
        <v>15</v>
      </c>
      <c r="G87" t="s">
        <v>44</v>
      </c>
      <c r="H87">
        <v>44</v>
      </c>
      <c r="I87" s="43">
        <v>43162</v>
      </c>
      <c r="J87">
        <v>906</v>
      </c>
      <c r="K87">
        <v>0.28999999999999998</v>
      </c>
      <c r="L87" t="s">
        <v>45</v>
      </c>
      <c r="M87" t="s">
        <v>46</v>
      </c>
    </row>
    <row r="88" spans="1:13" x14ac:dyDescent="0.35">
      <c r="A88" t="s">
        <v>1030</v>
      </c>
      <c r="B88" t="s">
        <v>1988</v>
      </c>
      <c r="C88" t="s">
        <v>38</v>
      </c>
      <c r="D88" t="s">
        <v>43</v>
      </c>
      <c r="E88" t="s">
        <v>14</v>
      </c>
      <c r="F88" t="s">
        <v>15</v>
      </c>
      <c r="G88" t="s">
        <v>21</v>
      </c>
      <c r="H88">
        <v>59</v>
      </c>
      <c r="I88" s="43">
        <v>44245</v>
      </c>
      <c r="J88">
        <v>580</v>
      </c>
      <c r="K88">
        <v>0</v>
      </c>
      <c r="L88" t="s">
        <v>30</v>
      </c>
      <c r="M88" t="s">
        <v>65</v>
      </c>
    </row>
    <row r="89" spans="1:13" x14ac:dyDescent="0.35">
      <c r="A89" t="s">
        <v>351</v>
      </c>
      <c r="B89" t="s">
        <v>1183</v>
      </c>
      <c r="C89" t="s">
        <v>1111</v>
      </c>
      <c r="D89" t="s">
        <v>39</v>
      </c>
      <c r="E89" t="s">
        <v>29</v>
      </c>
      <c r="F89" t="s">
        <v>15</v>
      </c>
      <c r="G89" t="s">
        <v>21</v>
      </c>
      <c r="H89">
        <v>45</v>
      </c>
      <c r="I89" s="43">
        <v>42587</v>
      </c>
      <c r="J89">
        <v>707</v>
      </c>
      <c r="K89">
        <v>0.12</v>
      </c>
      <c r="L89" t="s">
        <v>30</v>
      </c>
      <c r="M89" t="s">
        <v>31</v>
      </c>
    </row>
    <row r="90" spans="1:13" x14ac:dyDescent="0.35">
      <c r="A90" t="s">
        <v>352</v>
      </c>
      <c r="B90" t="s">
        <v>1184</v>
      </c>
      <c r="C90" t="s">
        <v>36</v>
      </c>
      <c r="D90" t="s">
        <v>20</v>
      </c>
      <c r="E90" t="s">
        <v>1102</v>
      </c>
      <c r="F90" t="s">
        <v>15</v>
      </c>
      <c r="G90" t="s">
        <v>44</v>
      </c>
      <c r="H90">
        <v>45</v>
      </c>
      <c r="I90" s="43">
        <v>39617</v>
      </c>
      <c r="J90">
        <v>890</v>
      </c>
      <c r="K90">
        <v>0.17</v>
      </c>
      <c r="L90" t="s">
        <v>17</v>
      </c>
      <c r="M90" t="s">
        <v>35</v>
      </c>
    </row>
    <row r="91" spans="1:13" x14ac:dyDescent="0.35">
      <c r="A91" t="s">
        <v>353</v>
      </c>
      <c r="B91" t="s">
        <v>1185</v>
      </c>
      <c r="C91" t="s">
        <v>36</v>
      </c>
      <c r="D91" t="s">
        <v>20</v>
      </c>
      <c r="E91" t="s">
        <v>1102</v>
      </c>
      <c r="F91" t="s">
        <v>15</v>
      </c>
      <c r="G91" t="s">
        <v>41</v>
      </c>
      <c r="H91">
        <v>33</v>
      </c>
      <c r="I91" s="43">
        <v>42079</v>
      </c>
      <c r="J91">
        <v>784</v>
      </c>
      <c r="K91">
        <v>0.21</v>
      </c>
      <c r="L91" t="s">
        <v>17</v>
      </c>
      <c r="M91" t="s">
        <v>26</v>
      </c>
    </row>
    <row r="92" spans="1:13" ht="43.5" x14ac:dyDescent="0.35">
      <c r="A92" t="s">
        <v>354</v>
      </c>
      <c r="B92" t="s">
        <v>1186</v>
      </c>
      <c r="C92" t="s">
        <v>53</v>
      </c>
      <c r="D92" t="s">
        <v>43</v>
      </c>
      <c r="E92" s="44" t="s">
        <v>2070</v>
      </c>
      <c r="F92" t="s">
        <v>15</v>
      </c>
      <c r="G92" t="s">
        <v>41</v>
      </c>
      <c r="H92">
        <v>42</v>
      </c>
      <c r="I92" s="43">
        <v>41742</v>
      </c>
      <c r="J92">
        <v>781</v>
      </c>
      <c r="K92">
        <v>0.09</v>
      </c>
      <c r="L92" t="s">
        <v>17</v>
      </c>
      <c r="M92" t="s">
        <v>54</v>
      </c>
    </row>
    <row r="93" spans="1:13" x14ac:dyDescent="0.35">
      <c r="A93" t="s">
        <v>355</v>
      </c>
      <c r="B93" t="s">
        <v>1187</v>
      </c>
      <c r="C93" t="s">
        <v>34</v>
      </c>
      <c r="D93" t="s">
        <v>24</v>
      </c>
      <c r="E93" t="s">
        <v>33</v>
      </c>
      <c r="F93" t="s">
        <v>15</v>
      </c>
      <c r="G93" t="s">
        <v>41</v>
      </c>
      <c r="H93">
        <v>37</v>
      </c>
      <c r="I93" s="43">
        <v>40846</v>
      </c>
      <c r="J93">
        <v>983</v>
      </c>
      <c r="K93">
        <v>0</v>
      </c>
      <c r="L93" t="s">
        <v>17</v>
      </c>
      <c r="M93" t="s">
        <v>26</v>
      </c>
    </row>
    <row r="94" spans="1:13" x14ac:dyDescent="0.35">
      <c r="A94" t="s">
        <v>117</v>
      </c>
      <c r="B94" t="s">
        <v>1188</v>
      </c>
      <c r="C94" t="s">
        <v>53</v>
      </c>
      <c r="D94" t="s">
        <v>39</v>
      </c>
      <c r="E94" t="s">
        <v>29</v>
      </c>
      <c r="F94" t="s">
        <v>15</v>
      </c>
      <c r="G94" t="s">
        <v>21</v>
      </c>
      <c r="H94">
        <v>27</v>
      </c>
      <c r="I94" s="43">
        <v>44900</v>
      </c>
      <c r="J94">
        <v>728</v>
      </c>
      <c r="K94">
        <v>7.0000000000000007E-2</v>
      </c>
      <c r="L94" t="s">
        <v>30</v>
      </c>
      <c r="M94" t="s">
        <v>61</v>
      </c>
    </row>
    <row r="95" spans="1:13" x14ac:dyDescent="0.35">
      <c r="A95" t="s">
        <v>1028</v>
      </c>
      <c r="B95" t="s">
        <v>1985</v>
      </c>
      <c r="C95" t="s">
        <v>12</v>
      </c>
      <c r="D95" t="s">
        <v>56</v>
      </c>
      <c r="E95" t="s">
        <v>29</v>
      </c>
      <c r="F95" t="s">
        <v>15</v>
      </c>
      <c r="G95" t="s">
        <v>44</v>
      </c>
      <c r="H95">
        <v>56</v>
      </c>
      <c r="I95" s="43">
        <v>43380</v>
      </c>
      <c r="J95">
        <v>590</v>
      </c>
      <c r="K95">
        <v>0.32</v>
      </c>
      <c r="L95" t="s">
        <v>45</v>
      </c>
      <c r="M95" t="s">
        <v>66</v>
      </c>
    </row>
    <row r="96" spans="1:13" x14ac:dyDescent="0.35">
      <c r="A96" t="s">
        <v>357</v>
      </c>
      <c r="B96" t="s">
        <v>1190</v>
      </c>
      <c r="C96" t="s">
        <v>57</v>
      </c>
      <c r="D96" t="s">
        <v>56</v>
      </c>
      <c r="E96" t="s">
        <v>14</v>
      </c>
      <c r="F96" t="s">
        <v>15</v>
      </c>
      <c r="G96" t="s">
        <v>21</v>
      </c>
      <c r="H96">
        <v>46</v>
      </c>
      <c r="I96" s="43">
        <v>38808</v>
      </c>
      <c r="J96">
        <v>1000</v>
      </c>
      <c r="K96">
        <v>0</v>
      </c>
      <c r="L96" t="s">
        <v>30</v>
      </c>
      <c r="M96" t="s">
        <v>65</v>
      </c>
    </row>
    <row r="97" spans="1:13" x14ac:dyDescent="0.35">
      <c r="A97" t="s">
        <v>1024</v>
      </c>
      <c r="B97" t="s">
        <v>1980</v>
      </c>
      <c r="C97" t="s">
        <v>1111</v>
      </c>
      <c r="D97" t="s">
        <v>13</v>
      </c>
      <c r="E97" t="s">
        <v>29</v>
      </c>
      <c r="F97" t="s">
        <v>15</v>
      </c>
      <c r="G97" t="s">
        <v>21</v>
      </c>
      <c r="H97">
        <v>56</v>
      </c>
      <c r="I97" s="43">
        <v>34820</v>
      </c>
      <c r="J97">
        <v>643</v>
      </c>
      <c r="K97">
        <v>0.13</v>
      </c>
      <c r="L97" t="s">
        <v>17</v>
      </c>
      <c r="M97" t="s">
        <v>54</v>
      </c>
    </row>
    <row r="98" spans="1:13" x14ac:dyDescent="0.35">
      <c r="A98" t="s">
        <v>1023</v>
      </c>
      <c r="B98" t="s">
        <v>1979</v>
      </c>
      <c r="C98" t="s">
        <v>38</v>
      </c>
      <c r="D98" t="s">
        <v>43</v>
      </c>
      <c r="E98" t="s">
        <v>14</v>
      </c>
      <c r="F98" t="s">
        <v>15</v>
      </c>
      <c r="G98" t="s">
        <v>44</v>
      </c>
      <c r="H98">
        <v>45</v>
      </c>
      <c r="I98" s="43">
        <v>38674</v>
      </c>
      <c r="J98">
        <v>758</v>
      </c>
      <c r="K98">
        <v>0</v>
      </c>
      <c r="L98" t="s">
        <v>17</v>
      </c>
      <c r="M98" t="s">
        <v>35</v>
      </c>
    </row>
    <row r="99" spans="1:13" x14ac:dyDescent="0.35">
      <c r="A99" t="s">
        <v>360</v>
      </c>
      <c r="B99" t="s">
        <v>1193</v>
      </c>
      <c r="C99" t="s">
        <v>55</v>
      </c>
      <c r="D99" t="s">
        <v>13</v>
      </c>
      <c r="E99" t="s">
        <v>1102</v>
      </c>
      <c r="F99" t="s">
        <v>15</v>
      </c>
      <c r="G99" t="s">
        <v>16</v>
      </c>
      <c r="H99">
        <v>28</v>
      </c>
      <c r="I99" s="43">
        <v>43868</v>
      </c>
      <c r="J99">
        <v>585</v>
      </c>
      <c r="K99">
        <v>0</v>
      </c>
      <c r="L99" t="s">
        <v>17</v>
      </c>
      <c r="M99" t="s">
        <v>54</v>
      </c>
    </row>
    <row r="100" spans="1:13" x14ac:dyDescent="0.35">
      <c r="A100" t="s">
        <v>245</v>
      </c>
      <c r="B100" t="s">
        <v>1976</v>
      </c>
      <c r="C100" t="s">
        <v>12</v>
      </c>
      <c r="D100" t="s">
        <v>39</v>
      </c>
      <c r="E100" t="s">
        <v>29</v>
      </c>
      <c r="F100" t="s">
        <v>15</v>
      </c>
      <c r="G100" t="s">
        <v>16</v>
      </c>
      <c r="H100">
        <v>32</v>
      </c>
      <c r="I100" s="43">
        <v>42067</v>
      </c>
      <c r="J100">
        <v>802</v>
      </c>
      <c r="K100">
        <v>0.38</v>
      </c>
      <c r="L100" t="s">
        <v>17</v>
      </c>
      <c r="M100" t="s">
        <v>18</v>
      </c>
    </row>
    <row r="101" spans="1:13" x14ac:dyDescent="0.35">
      <c r="A101" t="s">
        <v>362</v>
      </c>
      <c r="B101" t="s">
        <v>1195</v>
      </c>
      <c r="C101" t="s">
        <v>36</v>
      </c>
      <c r="D101" t="s">
        <v>28</v>
      </c>
      <c r="E101" t="s">
        <v>29</v>
      </c>
      <c r="F101" t="s">
        <v>15</v>
      </c>
      <c r="G101" t="s">
        <v>21</v>
      </c>
      <c r="H101">
        <v>52</v>
      </c>
      <c r="I101" s="43">
        <v>42539</v>
      </c>
      <c r="J101">
        <v>794</v>
      </c>
      <c r="K101">
        <v>0.23</v>
      </c>
      <c r="L101" t="s">
        <v>30</v>
      </c>
      <c r="M101" t="s">
        <v>31</v>
      </c>
    </row>
    <row r="102" spans="1:13" x14ac:dyDescent="0.35">
      <c r="A102" t="s">
        <v>363</v>
      </c>
      <c r="B102" t="s">
        <v>1196</v>
      </c>
      <c r="C102" t="s">
        <v>57</v>
      </c>
      <c r="D102" t="s">
        <v>56</v>
      </c>
      <c r="E102" t="s">
        <v>33</v>
      </c>
      <c r="F102" t="s">
        <v>15</v>
      </c>
      <c r="G102" t="s">
        <v>21</v>
      </c>
      <c r="H102">
        <v>61</v>
      </c>
      <c r="I102" s="43">
        <v>43081</v>
      </c>
      <c r="J102">
        <v>734</v>
      </c>
      <c r="K102">
        <v>0</v>
      </c>
      <c r="L102" t="s">
        <v>30</v>
      </c>
      <c r="M102" t="s">
        <v>61</v>
      </c>
    </row>
    <row r="103" spans="1:13" x14ac:dyDescent="0.35">
      <c r="A103" t="s">
        <v>1018</v>
      </c>
      <c r="B103" t="s">
        <v>1973</v>
      </c>
      <c r="C103" t="s">
        <v>12</v>
      </c>
      <c r="D103" t="s">
        <v>13</v>
      </c>
      <c r="E103" t="s">
        <v>29</v>
      </c>
      <c r="F103" t="s">
        <v>15</v>
      </c>
      <c r="G103" t="s">
        <v>21</v>
      </c>
      <c r="H103">
        <v>39</v>
      </c>
      <c r="I103" s="43">
        <v>42849</v>
      </c>
      <c r="J103">
        <v>710</v>
      </c>
      <c r="K103">
        <v>0.39</v>
      </c>
      <c r="L103" t="s">
        <v>30</v>
      </c>
      <c r="M103" t="s">
        <v>31</v>
      </c>
    </row>
    <row r="104" spans="1:13" x14ac:dyDescent="0.35">
      <c r="A104" t="s">
        <v>82</v>
      </c>
      <c r="B104" t="s">
        <v>1972</v>
      </c>
      <c r="C104" t="s">
        <v>68</v>
      </c>
      <c r="D104" t="s">
        <v>20</v>
      </c>
      <c r="E104" t="s">
        <v>14</v>
      </c>
      <c r="F104" t="s">
        <v>15</v>
      </c>
      <c r="G104" t="s">
        <v>44</v>
      </c>
      <c r="H104">
        <v>63</v>
      </c>
      <c r="I104" s="43">
        <v>37071</v>
      </c>
      <c r="J104">
        <v>653</v>
      </c>
      <c r="K104">
        <v>0</v>
      </c>
      <c r="L104" t="s">
        <v>45</v>
      </c>
      <c r="M104" t="s">
        <v>66</v>
      </c>
    </row>
    <row r="105" spans="1:13" x14ac:dyDescent="0.35">
      <c r="A105" t="s">
        <v>1017</v>
      </c>
      <c r="B105" t="s">
        <v>1971</v>
      </c>
      <c r="C105" t="s">
        <v>32</v>
      </c>
      <c r="D105" t="s">
        <v>24</v>
      </c>
      <c r="E105" t="s">
        <v>14</v>
      </c>
      <c r="F105" t="s">
        <v>15</v>
      </c>
      <c r="G105" t="s">
        <v>44</v>
      </c>
      <c r="H105">
        <v>62</v>
      </c>
      <c r="I105" s="43">
        <v>34145</v>
      </c>
      <c r="J105">
        <v>933</v>
      </c>
      <c r="K105">
        <v>0</v>
      </c>
      <c r="L105" t="s">
        <v>17</v>
      </c>
      <c r="M105" t="s">
        <v>35</v>
      </c>
    </row>
    <row r="106" spans="1:13" x14ac:dyDescent="0.35">
      <c r="A106" t="s">
        <v>366</v>
      </c>
      <c r="B106" t="s">
        <v>1200</v>
      </c>
      <c r="C106" t="s">
        <v>53</v>
      </c>
      <c r="D106" t="s">
        <v>39</v>
      </c>
      <c r="E106" t="s">
        <v>1102</v>
      </c>
      <c r="F106" t="s">
        <v>15</v>
      </c>
      <c r="G106" t="s">
        <v>16</v>
      </c>
      <c r="H106">
        <v>26</v>
      </c>
      <c r="I106" s="43">
        <v>44158</v>
      </c>
      <c r="J106">
        <v>700</v>
      </c>
      <c r="K106">
        <v>0.05</v>
      </c>
      <c r="L106" t="s">
        <v>17</v>
      </c>
      <c r="M106" t="s">
        <v>18</v>
      </c>
    </row>
    <row r="107" spans="1:13" x14ac:dyDescent="0.35">
      <c r="A107" t="s">
        <v>1016</v>
      </c>
      <c r="B107" t="s">
        <v>1970</v>
      </c>
      <c r="C107" t="s">
        <v>83</v>
      </c>
      <c r="D107" t="s">
        <v>28</v>
      </c>
      <c r="E107" t="s">
        <v>33</v>
      </c>
      <c r="F107" t="s">
        <v>15</v>
      </c>
      <c r="G107" t="s">
        <v>21</v>
      </c>
      <c r="H107">
        <v>37</v>
      </c>
      <c r="I107" s="43">
        <v>42846</v>
      </c>
      <c r="J107">
        <v>934</v>
      </c>
      <c r="K107">
        <v>0</v>
      </c>
      <c r="L107" t="s">
        <v>30</v>
      </c>
      <c r="M107" t="s">
        <v>65</v>
      </c>
    </row>
    <row r="108" spans="1:13" x14ac:dyDescent="0.35">
      <c r="A108" t="s">
        <v>1013</v>
      </c>
      <c r="B108" t="s">
        <v>1965</v>
      </c>
      <c r="C108" t="s">
        <v>38</v>
      </c>
      <c r="D108" t="s">
        <v>56</v>
      </c>
      <c r="E108" t="s">
        <v>29</v>
      </c>
      <c r="F108" t="s">
        <v>15</v>
      </c>
      <c r="G108" t="s">
        <v>21</v>
      </c>
      <c r="H108">
        <v>33</v>
      </c>
      <c r="I108" s="43">
        <v>43879</v>
      </c>
      <c r="J108">
        <v>633</v>
      </c>
      <c r="K108">
        <v>0</v>
      </c>
      <c r="L108" t="s">
        <v>30</v>
      </c>
      <c r="M108" t="s">
        <v>52</v>
      </c>
    </row>
    <row r="109" spans="1:13" x14ac:dyDescent="0.35">
      <c r="A109" t="s">
        <v>368</v>
      </c>
      <c r="B109" t="s">
        <v>1203</v>
      </c>
      <c r="C109" t="s">
        <v>83</v>
      </c>
      <c r="D109" t="s">
        <v>28</v>
      </c>
      <c r="E109" t="s">
        <v>33</v>
      </c>
      <c r="F109" t="s">
        <v>15</v>
      </c>
      <c r="G109" t="s">
        <v>21</v>
      </c>
      <c r="H109">
        <v>27</v>
      </c>
      <c r="I109" s="43">
        <v>44907</v>
      </c>
      <c r="J109">
        <v>582</v>
      </c>
      <c r="K109">
        <v>0</v>
      </c>
      <c r="L109" t="s">
        <v>30</v>
      </c>
      <c r="M109" t="s">
        <v>31</v>
      </c>
    </row>
    <row r="110" spans="1:13" x14ac:dyDescent="0.35">
      <c r="A110" t="s">
        <v>369</v>
      </c>
      <c r="B110" t="s">
        <v>1204</v>
      </c>
      <c r="C110" t="s">
        <v>12</v>
      </c>
      <c r="D110" t="s">
        <v>39</v>
      </c>
      <c r="E110" t="s">
        <v>29</v>
      </c>
      <c r="F110" t="s">
        <v>15</v>
      </c>
      <c r="G110" t="s">
        <v>44</v>
      </c>
      <c r="H110">
        <v>56</v>
      </c>
      <c r="I110" s="43">
        <v>42553</v>
      </c>
      <c r="J110">
        <v>671</v>
      </c>
      <c r="K110">
        <v>0.38</v>
      </c>
      <c r="L110" t="s">
        <v>17</v>
      </c>
      <c r="M110" t="s">
        <v>35</v>
      </c>
    </row>
    <row r="111" spans="1:13" x14ac:dyDescent="0.35">
      <c r="A111" t="s">
        <v>370</v>
      </c>
      <c r="B111" t="s">
        <v>1205</v>
      </c>
      <c r="C111" t="s">
        <v>57</v>
      </c>
      <c r="D111" t="s">
        <v>43</v>
      </c>
      <c r="E111" t="s">
        <v>29</v>
      </c>
      <c r="F111" t="s">
        <v>15</v>
      </c>
      <c r="G111" t="s">
        <v>44</v>
      </c>
      <c r="H111">
        <v>36</v>
      </c>
      <c r="I111" s="43">
        <v>41550</v>
      </c>
      <c r="J111">
        <v>526</v>
      </c>
      <c r="K111">
        <v>0</v>
      </c>
      <c r="L111" t="s">
        <v>45</v>
      </c>
      <c r="M111" t="s">
        <v>46</v>
      </c>
    </row>
    <row r="112" spans="1:13" x14ac:dyDescent="0.35">
      <c r="A112" t="s">
        <v>121</v>
      </c>
      <c r="B112" t="s">
        <v>1206</v>
      </c>
      <c r="C112" t="s">
        <v>36</v>
      </c>
      <c r="D112" t="s">
        <v>39</v>
      </c>
      <c r="E112" t="s">
        <v>29</v>
      </c>
      <c r="F112" t="s">
        <v>15</v>
      </c>
      <c r="G112" t="s">
        <v>21</v>
      </c>
      <c r="H112">
        <v>47</v>
      </c>
      <c r="I112" s="43">
        <v>38358</v>
      </c>
      <c r="J112">
        <v>892</v>
      </c>
      <c r="K112">
        <v>0.17</v>
      </c>
      <c r="L112" t="s">
        <v>30</v>
      </c>
      <c r="M112" t="s">
        <v>65</v>
      </c>
    </row>
    <row r="113" spans="1:13" x14ac:dyDescent="0.35">
      <c r="A113" t="s">
        <v>1012</v>
      </c>
      <c r="B113" t="s">
        <v>1963</v>
      </c>
      <c r="C113" t="s">
        <v>57</v>
      </c>
      <c r="D113" t="s">
        <v>56</v>
      </c>
      <c r="E113" t="s">
        <v>33</v>
      </c>
      <c r="F113" t="s">
        <v>15</v>
      </c>
      <c r="G113" t="s">
        <v>21</v>
      </c>
      <c r="H113">
        <v>42</v>
      </c>
      <c r="I113" s="43">
        <v>43552</v>
      </c>
      <c r="J113">
        <v>596</v>
      </c>
      <c r="K113">
        <v>0</v>
      </c>
      <c r="L113" t="s">
        <v>30</v>
      </c>
      <c r="M113" t="s">
        <v>31</v>
      </c>
    </row>
    <row r="114" spans="1:13" x14ac:dyDescent="0.35">
      <c r="A114" t="s">
        <v>1009</v>
      </c>
      <c r="B114" t="s">
        <v>1960</v>
      </c>
      <c r="C114" t="s">
        <v>77</v>
      </c>
      <c r="D114" t="s">
        <v>24</v>
      </c>
      <c r="E114" t="s">
        <v>14</v>
      </c>
      <c r="F114" t="s">
        <v>15</v>
      </c>
      <c r="G114" t="s">
        <v>21</v>
      </c>
      <c r="H114">
        <v>52</v>
      </c>
      <c r="I114" s="43">
        <v>43459</v>
      </c>
      <c r="J114">
        <v>725</v>
      </c>
      <c r="K114">
        <v>0</v>
      </c>
      <c r="L114" t="s">
        <v>17</v>
      </c>
      <c r="M114" t="s">
        <v>40</v>
      </c>
    </row>
    <row r="115" spans="1:13" x14ac:dyDescent="0.35">
      <c r="A115" t="s">
        <v>373</v>
      </c>
      <c r="B115" t="s">
        <v>1209</v>
      </c>
      <c r="C115" t="s">
        <v>62</v>
      </c>
      <c r="D115" t="s">
        <v>24</v>
      </c>
      <c r="E115" t="s">
        <v>14</v>
      </c>
      <c r="F115" t="s">
        <v>15</v>
      </c>
      <c r="G115" t="s">
        <v>21</v>
      </c>
      <c r="H115">
        <v>58</v>
      </c>
      <c r="I115" s="43">
        <v>37861</v>
      </c>
      <c r="J115">
        <v>516</v>
      </c>
      <c r="K115">
        <v>0</v>
      </c>
      <c r="L115" t="s">
        <v>17</v>
      </c>
      <c r="M115" t="s">
        <v>35</v>
      </c>
    </row>
    <row r="116" spans="1:13" x14ac:dyDescent="0.35">
      <c r="A116" t="s">
        <v>374</v>
      </c>
      <c r="B116" t="s">
        <v>1210</v>
      </c>
      <c r="C116" t="s">
        <v>67</v>
      </c>
      <c r="D116" t="s">
        <v>24</v>
      </c>
      <c r="E116" t="s">
        <v>29</v>
      </c>
      <c r="F116" t="s">
        <v>15</v>
      </c>
      <c r="G116" t="s">
        <v>21</v>
      </c>
      <c r="H116">
        <v>56</v>
      </c>
      <c r="I116" s="43">
        <v>44270</v>
      </c>
      <c r="J116">
        <v>925</v>
      </c>
      <c r="K116">
        <v>0</v>
      </c>
      <c r="L116" t="s">
        <v>30</v>
      </c>
      <c r="M116" t="s">
        <v>52</v>
      </c>
    </row>
    <row r="117" spans="1:13" x14ac:dyDescent="0.35">
      <c r="A117" t="s">
        <v>375</v>
      </c>
      <c r="B117" t="s">
        <v>1211</v>
      </c>
      <c r="C117" t="s">
        <v>72</v>
      </c>
      <c r="D117" t="s">
        <v>24</v>
      </c>
      <c r="E117" t="s">
        <v>29</v>
      </c>
      <c r="F117" t="s">
        <v>15</v>
      </c>
      <c r="G117" t="s">
        <v>21</v>
      </c>
      <c r="H117">
        <v>65</v>
      </c>
      <c r="I117" s="43">
        <v>37312</v>
      </c>
      <c r="J117">
        <v>889</v>
      </c>
      <c r="K117">
        <v>0</v>
      </c>
      <c r="L117" t="s">
        <v>17</v>
      </c>
      <c r="M117" t="s">
        <v>54</v>
      </c>
    </row>
    <row r="118" spans="1:13" x14ac:dyDescent="0.35">
      <c r="A118" t="s">
        <v>376</v>
      </c>
      <c r="B118" t="s">
        <v>1212</v>
      </c>
      <c r="C118" t="s">
        <v>1111</v>
      </c>
      <c r="D118" t="s">
        <v>24</v>
      </c>
      <c r="E118" t="s">
        <v>1102</v>
      </c>
      <c r="F118" t="s">
        <v>15</v>
      </c>
      <c r="G118" t="s">
        <v>16</v>
      </c>
      <c r="H118">
        <v>29</v>
      </c>
      <c r="I118" s="43">
        <v>43214</v>
      </c>
      <c r="J118">
        <v>799</v>
      </c>
      <c r="K118">
        <v>0.15</v>
      </c>
      <c r="L118" t="s">
        <v>17</v>
      </c>
      <c r="M118" t="s">
        <v>40</v>
      </c>
    </row>
    <row r="119" spans="1:13" x14ac:dyDescent="0.35">
      <c r="A119" t="s">
        <v>377</v>
      </c>
      <c r="B119" t="s">
        <v>1213</v>
      </c>
      <c r="C119" t="s">
        <v>36</v>
      </c>
      <c r="D119" t="s">
        <v>20</v>
      </c>
      <c r="E119" t="s">
        <v>14</v>
      </c>
      <c r="F119" t="s">
        <v>15</v>
      </c>
      <c r="G119" t="s">
        <v>44</v>
      </c>
      <c r="H119">
        <v>60</v>
      </c>
      <c r="I119" s="43">
        <v>34243</v>
      </c>
      <c r="J119">
        <v>533</v>
      </c>
      <c r="K119">
        <v>0.26</v>
      </c>
      <c r="L119" t="s">
        <v>45</v>
      </c>
      <c r="M119" t="s">
        <v>1134</v>
      </c>
    </row>
    <row r="120" spans="1:13" x14ac:dyDescent="0.35">
      <c r="A120" t="s">
        <v>378</v>
      </c>
      <c r="B120" t="s">
        <v>264</v>
      </c>
      <c r="C120" t="s">
        <v>12</v>
      </c>
      <c r="D120" t="s">
        <v>43</v>
      </c>
      <c r="E120" t="s">
        <v>1102</v>
      </c>
      <c r="F120" t="s">
        <v>15</v>
      </c>
      <c r="G120" t="s">
        <v>21</v>
      </c>
      <c r="H120">
        <v>31</v>
      </c>
      <c r="I120" s="43">
        <v>43564</v>
      </c>
      <c r="J120">
        <v>678</v>
      </c>
      <c r="K120">
        <v>0.32</v>
      </c>
      <c r="L120" t="s">
        <v>17</v>
      </c>
      <c r="M120" t="s">
        <v>22</v>
      </c>
    </row>
    <row r="121" spans="1:13" x14ac:dyDescent="0.35">
      <c r="A121" t="s">
        <v>164</v>
      </c>
      <c r="B121" t="s">
        <v>1214</v>
      </c>
      <c r="C121" t="s">
        <v>36</v>
      </c>
      <c r="D121" t="s">
        <v>28</v>
      </c>
      <c r="E121" t="s">
        <v>1102</v>
      </c>
      <c r="F121" t="s">
        <v>15</v>
      </c>
      <c r="G121" t="s">
        <v>21</v>
      </c>
      <c r="H121">
        <v>45</v>
      </c>
      <c r="I121" s="43">
        <v>44636</v>
      </c>
      <c r="J121">
        <v>911</v>
      </c>
      <c r="K121">
        <v>0.26</v>
      </c>
      <c r="L121" t="s">
        <v>17</v>
      </c>
      <c r="M121" t="s">
        <v>26</v>
      </c>
    </row>
    <row r="122" spans="1:13" x14ac:dyDescent="0.35">
      <c r="A122" t="s">
        <v>1008</v>
      </c>
      <c r="B122" t="s">
        <v>1959</v>
      </c>
      <c r="C122" t="s">
        <v>60</v>
      </c>
      <c r="D122" t="s">
        <v>24</v>
      </c>
      <c r="E122" t="s">
        <v>29</v>
      </c>
      <c r="F122" t="s">
        <v>15</v>
      </c>
      <c r="G122" t="s">
        <v>44</v>
      </c>
      <c r="H122">
        <v>37</v>
      </c>
      <c r="I122" s="43">
        <v>42724</v>
      </c>
      <c r="J122">
        <v>703</v>
      </c>
      <c r="K122">
        <v>0</v>
      </c>
      <c r="L122" t="s">
        <v>17</v>
      </c>
      <c r="M122" t="s">
        <v>40</v>
      </c>
    </row>
    <row r="123" spans="1:13" x14ac:dyDescent="0.35">
      <c r="A123" t="s">
        <v>266</v>
      </c>
      <c r="B123" t="s">
        <v>161</v>
      </c>
      <c r="C123" t="s">
        <v>53</v>
      </c>
      <c r="D123" t="s">
        <v>56</v>
      </c>
      <c r="E123" t="s">
        <v>33</v>
      </c>
      <c r="F123" t="s">
        <v>15</v>
      </c>
      <c r="G123" t="s">
        <v>16</v>
      </c>
      <c r="H123">
        <v>44</v>
      </c>
      <c r="I123" s="43">
        <v>40187</v>
      </c>
      <c r="J123">
        <v>626</v>
      </c>
      <c r="K123">
        <v>0.06</v>
      </c>
      <c r="L123" t="s">
        <v>17</v>
      </c>
      <c r="M123" t="s">
        <v>22</v>
      </c>
    </row>
    <row r="124" spans="1:13" x14ac:dyDescent="0.35">
      <c r="A124" t="s">
        <v>1007</v>
      </c>
      <c r="B124" t="s">
        <v>1957</v>
      </c>
      <c r="C124" t="s">
        <v>42</v>
      </c>
      <c r="D124" t="s">
        <v>43</v>
      </c>
      <c r="E124" t="s">
        <v>1102</v>
      </c>
      <c r="F124" t="s">
        <v>15</v>
      </c>
      <c r="G124" t="s">
        <v>44</v>
      </c>
      <c r="H124">
        <v>65</v>
      </c>
      <c r="I124" s="43">
        <v>35753</v>
      </c>
      <c r="J124">
        <v>666</v>
      </c>
      <c r="K124">
        <v>0</v>
      </c>
      <c r="L124" t="s">
        <v>45</v>
      </c>
      <c r="M124" t="s">
        <v>46</v>
      </c>
    </row>
    <row r="125" spans="1:13" x14ac:dyDescent="0.35">
      <c r="A125" t="s">
        <v>1004</v>
      </c>
      <c r="B125" t="s">
        <v>1953</v>
      </c>
      <c r="C125" t="s">
        <v>74</v>
      </c>
      <c r="D125" t="s">
        <v>43</v>
      </c>
      <c r="E125" t="s">
        <v>1102</v>
      </c>
      <c r="F125" t="s">
        <v>15</v>
      </c>
      <c r="G125" t="s">
        <v>21</v>
      </c>
      <c r="H125">
        <v>50</v>
      </c>
      <c r="I125" s="43">
        <v>42708</v>
      </c>
      <c r="J125">
        <v>700</v>
      </c>
      <c r="K125">
        <v>0</v>
      </c>
      <c r="L125" t="s">
        <v>30</v>
      </c>
      <c r="M125" t="s">
        <v>65</v>
      </c>
    </row>
    <row r="126" spans="1:13" x14ac:dyDescent="0.35">
      <c r="A126" t="s">
        <v>120</v>
      </c>
      <c r="B126" t="s">
        <v>1947</v>
      </c>
      <c r="C126" t="s">
        <v>36</v>
      </c>
      <c r="D126" t="s">
        <v>39</v>
      </c>
      <c r="E126" t="s">
        <v>33</v>
      </c>
      <c r="F126" t="s">
        <v>15</v>
      </c>
      <c r="G126" t="s">
        <v>16</v>
      </c>
      <c r="H126">
        <v>35</v>
      </c>
      <c r="I126" s="43">
        <v>41067</v>
      </c>
      <c r="J126">
        <v>762</v>
      </c>
      <c r="K126">
        <v>0.27</v>
      </c>
      <c r="L126" t="s">
        <v>17</v>
      </c>
      <c r="M126" t="s">
        <v>35</v>
      </c>
    </row>
    <row r="127" spans="1:13" x14ac:dyDescent="0.35">
      <c r="A127" t="s">
        <v>384</v>
      </c>
      <c r="B127" t="s">
        <v>1220</v>
      </c>
      <c r="C127" t="s">
        <v>60</v>
      </c>
      <c r="D127" t="s">
        <v>24</v>
      </c>
      <c r="E127" t="s">
        <v>1102</v>
      </c>
      <c r="F127" t="s">
        <v>15</v>
      </c>
      <c r="G127" t="s">
        <v>21</v>
      </c>
      <c r="H127">
        <v>46</v>
      </c>
      <c r="I127" s="43">
        <v>44205</v>
      </c>
      <c r="J127">
        <v>536</v>
      </c>
      <c r="K127">
        <v>0</v>
      </c>
      <c r="L127" t="s">
        <v>30</v>
      </c>
      <c r="M127" t="s">
        <v>52</v>
      </c>
    </row>
    <row r="128" spans="1:13" x14ac:dyDescent="0.35">
      <c r="A128" t="s">
        <v>998</v>
      </c>
      <c r="B128" t="s">
        <v>1945</v>
      </c>
      <c r="C128" t="s">
        <v>59</v>
      </c>
      <c r="D128" t="s">
        <v>24</v>
      </c>
      <c r="E128" t="s">
        <v>1102</v>
      </c>
      <c r="F128" t="s">
        <v>15</v>
      </c>
      <c r="G128" t="s">
        <v>21</v>
      </c>
      <c r="H128">
        <v>28</v>
      </c>
      <c r="I128" s="43">
        <v>44510</v>
      </c>
      <c r="J128">
        <v>965</v>
      </c>
      <c r="K128">
        <v>0</v>
      </c>
      <c r="L128" t="s">
        <v>30</v>
      </c>
      <c r="M128" t="s">
        <v>31</v>
      </c>
    </row>
    <row r="129" spans="1:13" x14ac:dyDescent="0.35">
      <c r="A129" t="s">
        <v>386</v>
      </c>
      <c r="B129" t="s">
        <v>1222</v>
      </c>
      <c r="C129" t="s">
        <v>83</v>
      </c>
      <c r="D129" t="s">
        <v>28</v>
      </c>
      <c r="E129" t="s">
        <v>29</v>
      </c>
      <c r="F129" t="s">
        <v>15</v>
      </c>
      <c r="G129" t="s">
        <v>21</v>
      </c>
      <c r="H129">
        <v>28</v>
      </c>
      <c r="I129" s="43">
        <v>43681</v>
      </c>
      <c r="J129">
        <v>707</v>
      </c>
      <c r="K129">
        <v>0</v>
      </c>
      <c r="L129" t="s">
        <v>30</v>
      </c>
      <c r="M129" t="s">
        <v>52</v>
      </c>
    </row>
    <row r="130" spans="1:13" x14ac:dyDescent="0.35">
      <c r="A130" t="s">
        <v>387</v>
      </c>
      <c r="B130" t="s">
        <v>1223</v>
      </c>
      <c r="C130" t="s">
        <v>57</v>
      </c>
      <c r="D130" t="s">
        <v>56</v>
      </c>
      <c r="E130" t="s">
        <v>1102</v>
      </c>
      <c r="F130" t="s">
        <v>15</v>
      </c>
      <c r="G130" t="s">
        <v>21</v>
      </c>
      <c r="H130">
        <v>35</v>
      </c>
      <c r="I130" s="43">
        <v>44180</v>
      </c>
      <c r="J130">
        <v>564</v>
      </c>
      <c r="K130">
        <v>0</v>
      </c>
      <c r="L130" t="s">
        <v>30</v>
      </c>
      <c r="M130" t="s">
        <v>31</v>
      </c>
    </row>
    <row r="131" spans="1:13" x14ac:dyDescent="0.35">
      <c r="A131" t="s">
        <v>388</v>
      </c>
      <c r="B131" t="s">
        <v>1224</v>
      </c>
      <c r="C131" t="s">
        <v>55</v>
      </c>
      <c r="D131" t="s">
        <v>13</v>
      </c>
      <c r="E131" t="s">
        <v>14</v>
      </c>
      <c r="F131" t="s">
        <v>15</v>
      </c>
      <c r="G131" t="s">
        <v>21</v>
      </c>
      <c r="H131">
        <v>58</v>
      </c>
      <c r="I131" s="43">
        <v>35297</v>
      </c>
      <c r="J131">
        <v>866</v>
      </c>
      <c r="K131">
        <v>0</v>
      </c>
      <c r="L131" t="s">
        <v>30</v>
      </c>
      <c r="M131" t="s">
        <v>31</v>
      </c>
    </row>
    <row r="132" spans="1:13" x14ac:dyDescent="0.35">
      <c r="A132" t="s">
        <v>150</v>
      </c>
      <c r="B132" t="s">
        <v>1943</v>
      </c>
      <c r="C132" t="s">
        <v>48</v>
      </c>
      <c r="D132" t="s">
        <v>24</v>
      </c>
      <c r="E132" t="s">
        <v>33</v>
      </c>
      <c r="F132" t="s">
        <v>15</v>
      </c>
      <c r="G132" t="s">
        <v>41</v>
      </c>
      <c r="H132">
        <v>54</v>
      </c>
      <c r="I132" s="43">
        <v>36814</v>
      </c>
      <c r="J132">
        <v>662</v>
      </c>
      <c r="K132">
        <v>0.05</v>
      </c>
      <c r="L132" t="s">
        <v>17</v>
      </c>
      <c r="M132" t="s">
        <v>18</v>
      </c>
    </row>
    <row r="133" spans="1:13" x14ac:dyDescent="0.35">
      <c r="A133" t="s">
        <v>995</v>
      </c>
      <c r="B133" t="s">
        <v>1941</v>
      </c>
      <c r="C133" t="s">
        <v>12</v>
      </c>
      <c r="D133" t="s">
        <v>43</v>
      </c>
      <c r="E133" t="s">
        <v>33</v>
      </c>
      <c r="F133" t="s">
        <v>15</v>
      </c>
      <c r="G133" t="s">
        <v>16</v>
      </c>
      <c r="H133">
        <v>58</v>
      </c>
      <c r="I133" s="43">
        <v>42666</v>
      </c>
      <c r="J133">
        <v>961</v>
      </c>
      <c r="K133">
        <v>0.3</v>
      </c>
      <c r="L133" t="s">
        <v>17</v>
      </c>
      <c r="M133" t="s">
        <v>40</v>
      </c>
    </row>
    <row r="134" spans="1:13" x14ac:dyDescent="0.35">
      <c r="A134" t="s">
        <v>994</v>
      </c>
      <c r="B134" t="s">
        <v>1940</v>
      </c>
      <c r="C134" t="s">
        <v>55</v>
      </c>
      <c r="D134" t="s">
        <v>56</v>
      </c>
      <c r="E134" t="s">
        <v>33</v>
      </c>
      <c r="F134" t="s">
        <v>15</v>
      </c>
      <c r="G134" t="s">
        <v>21</v>
      </c>
      <c r="H134">
        <v>46</v>
      </c>
      <c r="I134" s="43">
        <v>37059</v>
      </c>
      <c r="J134">
        <v>691</v>
      </c>
      <c r="K134">
        <v>0</v>
      </c>
      <c r="L134" t="s">
        <v>17</v>
      </c>
      <c r="M134" t="s">
        <v>18</v>
      </c>
    </row>
    <row r="135" spans="1:13" x14ac:dyDescent="0.35">
      <c r="A135" t="s">
        <v>260</v>
      </c>
      <c r="B135" t="s">
        <v>1228</v>
      </c>
      <c r="C135" t="s">
        <v>34</v>
      </c>
      <c r="D135" t="s">
        <v>24</v>
      </c>
      <c r="E135" t="s">
        <v>14</v>
      </c>
      <c r="F135" t="s">
        <v>15</v>
      </c>
      <c r="G135" t="s">
        <v>44</v>
      </c>
      <c r="H135">
        <v>57</v>
      </c>
      <c r="I135" s="43">
        <v>41514</v>
      </c>
      <c r="J135">
        <v>970</v>
      </c>
      <c r="K135">
        <v>0</v>
      </c>
      <c r="L135" t="s">
        <v>45</v>
      </c>
      <c r="M135" t="s">
        <v>1134</v>
      </c>
    </row>
    <row r="136" spans="1:13" x14ac:dyDescent="0.35">
      <c r="A136" t="s">
        <v>993</v>
      </c>
      <c r="B136" t="s">
        <v>1939</v>
      </c>
      <c r="C136" t="s">
        <v>77</v>
      </c>
      <c r="D136" t="s">
        <v>24</v>
      </c>
      <c r="E136" t="s">
        <v>33</v>
      </c>
      <c r="F136" t="s">
        <v>15</v>
      </c>
      <c r="G136" t="s">
        <v>21</v>
      </c>
      <c r="H136">
        <v>61</v>
      </c>
      <c r="I136" s="43">
        <v>40334</v>
      </c>
      <c r="J136">
        <v>730</v>
      </c>
      <c r="K136">
        <v>0</v>
      </c>
      <c r="L136" t="s">
        <v>30</v>
      </c>
      <c r="M136" t="s">
        <v>31</v>
      </c>
    </row>
    <row r="137" spans="1:13" x14ac:dyDescent="0.35">
      <c r="A137" t="s">
        <v>393</v>
      </c>
      <c r="B137" t="s">
        <v>1230</v>
      </c>
      <c r="C137" t="s">
        <v>53</v>
      </c>
      <c r="D137" t="s">
        <v>43</v>
      </c>
      <c r="E137" t="s">
        <v>14</v>
      </c>
      <c r="F137" t="s">
        <v>15</v>
      </c>
      <c r="G137" t="s">
        <v>21</v>
      </c>
      <c r="H137">
        <v>50</v>
      </c>
      <c r="I137" s="43">
        <v>39507</v>
      </c>
      <c r="J137">
        <v>593</v>
      </c>
      <c r="K137">
        <v>0.1</v>
      </c>
      <c r="L137" t="s">
        <v>30</v>
      </c>
      <c r="M137" t="s">
        <v>61</v>
      </c>
    </row>
    <row r="138" spans="1:13" x14ac:dyDescent="0.35">
      <c r="A138" t="s">
        <v>394</v>
      </c>
      <c r="B138" t="s">
        <v>1231</v>
      </c>
      <c r="C138" t="s">
        <v>57</v>
      </c>
      <c r="D138" t="s">
        <v>39</v>
      </c>
      <c r="E138" t="s">
        <v>14</v>
      </c>
      <c r="F138" t="s">
        <v>15</v>
      </c>
      <c r="G138" t="s">
        <v>21</v>
      </c>
      <c r="H138">
        <v>27</v>
      </c>
      <c r="I138" s="43">
        <v>43908</v>
      </c>
      <c r="J138">
        <v>906</v>
      </c>
      <c r="K138">
        <v>0</v>
      </c>
      <c r="L138" t="s">
        <v>17</v>
      </c>
      <c r="M138" t="s">
        <v>18</v>
      </c>
    </row>
    <row r="139" spans="1:13" x14ac:dyDescent="0.35">
      <c r="A139" t="s">
        <v>132</v>
      </c>
      <c r="B139" t="s">
        <v>1232</v>
      </c>
      <c r="C139" t="s">
        <v>1111</v>
      </c>
      <c r="D139" t="s">
        <v>56</v>
      </c>
      <c r="E139" t="s">
        <v>29</v>
      </c>
      <c r="F139" t="s">
        <v>15</v>
      </c>
      <c r="G139" t="s">
        <v>44</v>
      </c>
      <c r="H139">
        <v>26</v>
      </c>
      <c r="I139" s="43">
        <v>44421</v>
      </c>
      <c r="J139">
        <v>811</v>
      </c>
      <c r="K139">
        <v>0.13</v>
      </c>
      <c r="L139" t="s">
        <v>45</v>
      </c>
      <c r="M139" t="s">
        <v>46</v>
      </c>
    </row>
    <row r="140" spans="1:13" x14ac:dyDescent="0.35">
      <c r="A140" t="s">
        <v>992</v>
      </c>
      <c r="B140" t="s">
        <v>1938</v>
      </c>
      <c r="C140" t="s">
        <v>1111</v>
      </c>
      <c r="D140" t="s">
        <v>20</v>
      </c>
      <c r="E140" t="s">
        <v>29</v>
      </c>
      <c r="F140" t="s">
        <v>15</v>
      </c>
      <c r="G140" t="s">
        <v>16</v>
      </c>
      <c r="H140">
        <v>53</v>
      </c>
      <c r="I140" s="43">
        <v>39626</v>
      </c>
      <c r="J140">
        <v>940</v>
      </c>
      <c r="K140">
        <v>0.13</v>
      </c>
      <c r="L140" t="s">
        <v>17</v>
      </c>
      <c r="M140" t="s">
        <v>18</v>
      </c>
    </row>
    <row r="141" spans="1:13" x14ac:dyDescent="0.35">
      <c r="A141" t="s">
        <v>395</v>
      </c>
      <c r="B141" t="s">
        <v>1234</v>
      </c>
      <c r="C141" t="s">
        <v>12</v>
      </c>
      <c r="D141" t="s">
        <v>56</v>
      </c>
      <c r="E141" t="s">
        <v>29</v>
      </c>
      <c r="F141" t="s">
        <v>15</v>
      </c>
      <c r="G141" t="s">
        <v>44</v>
      </c>
      <c r="H141">
        <v>49</v>
      </c>
      <c r="I141" s="43">
        <v>36063</v>
      </c>
      <c r="J141">
        <v>900</v>
      </c>
      <c r="K141">
        <v>0.34</v>
      </c>
      <c r="L141" t="s">
        <v>45</v>
      </c>
      <c r="M141" t="s">
        <v>46</v>
      </c>
    </row>
    <row r="142" spans="1:13" x14ac:dyDescent="0.35">
      <c r="A142" t="s">
        <v>396</v>
      </c>
      <c r="B142" t="s">
        <v>1235</v>
      </c>
      <c r="C142" t="s">
        <v>1111</v>
      </c>
      <c r="D142" t="s">
        <v>43</v>
      </c>
      <c r="E142" t="s">
        <v>14</v>
      </c>
      <c r="F142" t="s">
        <v>15</v>
      </c>
      <c r="G142" t="s">
        <v>16</v>
      </c>
      <c r="H142">
        <v>36</v>
      </c>
      <c r="I142" s="43">
        <v>42888</v>
      </c>
      <c r="J142">
        <v>528</v>
      </c>
      <c r="K142">
        <v>0.1</v>
      </c>
      <c r="L142" t="s">
        <v>17</v>
      </c>
      <c r="M142" t="s">
        <v>26</v>
      </c>
    </row>
    <row r="143" spans="1:13" x14ac:dyDescent="0.35">
      <c r="A143" t="s">
        <v>397</v>
      </c>
      <c r="B143" t="s">
        <v>1236</v>
      </c>
      <c r="C143" t="s">
        <v>57</v>
      </c>
      <c r="D143" t="s">
        <v>56</v>
      </c>
      <c r="E143" t="s">
        <v>29</v>
      </c>
      <c r="F143" t="s">
        <v>15</v>
      </c>
      <c r="G143" t="s">
        <v>44</v>
      </c>
      <c r="H143">
        <v>51</v>
      </c>
      <c r="I143" s="43">
        <v>35003</v>
      </c>
      <c r="J143">
        <v>991</v>
      </c>
      <c r="K143">
        <v>0</v>
      </c>
      <c r="L143" t="s">
        <v>45</v>
      </c>
      <c r="M143" t="s">
        <v>46</v>
      </c>
    </row>
    <row r="144" spans="1:13" x14ac:dyDescent="0.35">
      <c r="A144" t="s">
        <v>398</v>
      </c>
      <c r="B144" t="s">
        <v>1237</v>
      </c>
      <c r="C144" t="s">
        <v>57</v>
      </c>
      <c r="D144" t="s">
        <v>56</v>
      </c>
      <c r="E144" t="s">
        <v>29</v>
      </c>
      <c r="F144" t="s">
        <v>15</v>
      </c>
      <c r="G144" t="s">
        <v>44</v>
      </c>
      <c r="H144">
        <v>46</v>
      </c>
      <c r="I144" s="43">
        <v>37511</v>
      </c>
      <c r="J144">
        <v>762</v>
      </c>
      <c r="K144">
        <v>0</v>
      </c>
      <c r="L144" t="s">
        <v>45</v>
      </c>
      <c r="M144" t="s">
        <v>66</v>
      </c>
    </row>
    <row r="145" spans="1:13" x14ac:dyDescent="0.35">
      <c r="A145" t="s">
        <v>991</v>
      </c>
      <c r="B145" t="s">
        <v>1937</v>
      </c>
      <c r="C145" t="s">
        <v>68</v>
      </c>
      <c r="D145" t="s">
        <v>20</v>
      </c>
      <c r="E145" t="s">
        <v>1102</v>
      </c>
      <c r="F145" t="s">
        <v>15</v>
      </c>
      <c r="G145" t="s">
        <v>21</v>
      </c>
      <c r="H145">
        <v>49</v>
      </c>
      <c r="I145" s="43">
        <v>41927</v>
      </c>
      <c r="J145">
        <v>846</v>
      </c>
      <c r="K145">
        <v>0</v>
      </c>
      <c r="L145" t="s">
        <v>30</v>
      </c>
      <c r="M145" t="s">
        <v>52</v>
      </c>
    </row>
    <row r="146" spans="1:13" x14ac:dyDescent="0.35">
      <c r="A146" t="s">
        <v>990</v>
      </c>
      <c r="B146" t="s">
        <v>1098</v>
      </c>
      <c r="C146" t="s">
        <v>12</v>
      </c>
      <c r="D146" t="s">
        <v>24</v>
      </c>
      <c r="E146" t="s">
        <v>29</v>
      </c>
      <c r="F146" t="s">
        <v>15</v>
      </c>
      <c r="G146" t="s">
        <v>44</v>
      </c>
      <c r="H146">
        <v>46</v>
      </c>
      <c r="I146" s="43">
        <v>44076</v>
      </c>
      <c r="J146">
        <v>561</v>
      </c>
      <c r="K146">
        <v>0.32</v>
      </c>
      <c r="L146" t="s">
        <v>45</v>
      </c>
      <c r="M146" t="s">
        <v>1134</v>
      </c>
    </row>
    <row r="147" spans="1:13" x14ac:dyDescent="0.35">
      <c r="A147" t="s">
        <v>128</v>
      </c>
      <c r="B147" t="s">
        <v>1240</v>
      </c>
      <c r="C147" t="s">
        <v>36</v>
      </c>
      <c r="D147" t="s">
        <v>39</v>
      </c>
      <c r="E147" t="s">
        <v>1102</v>
      </c>
      <c r="F147" t="s">
        <v>15</v>
      </c>
      <c r="G147" t="s">
        <v>41</v>
      </c>
      <c r="H147">
        <v>53</v>
      </c>
      <c r="I147" s="43">
        <v>41496</v>
      </c>
      <c r="J147">
        <v>589</v>
      </c>
      <c r="K147">
        <v>0.15</v>
      </c>
      <c r="L147" t="s">
        <v>17</v>
      </c>
      <c r="M147" t="s">
        <v>26</v>
      </c>
    </row>
    <row r="148" spans="1:13" x14ac:dyDescent="0.35">
      <c r="A148" t="s">
        <v>177</v>
      </c>
      <c r="B148" t="s">
        <v>1241</v>
      </c>
      <c r="C148" t="s">
        <v>77</v>
      </c>
      <c r="D148" t="s">
        <v>24</v>
      </c>
      <c r="E148" t="s">
        <v>14</v>
      </c>
      <c r="F148" t="s">
        <v>15</v>
      </c>
      <c r="G148" t="s">
        <v>21</v>
      </c>
      <c r="H148">
        <v>58</v>
      </c>
      <c r="I148" s="43">
        <v>41744</v>
      </c>
      <c r="J148">
        <v>642</v>
      </c>
      <c r="K148">
        <v>0</v>
      </c>
      <c r="L148" t="s">
        <v>30</v>
      </c>
      <c r="M148" t="s">
        <v>52</v>
      </c>
    </row>
    <row r="149" spans="1:13" x14ac:dyDescent="0.35">
      <c r="A149" t="s">
        <v>989</v>
      </c>
      <c r="B149" t="s">
        <v>1936</v>
      </c>
      <c r="C149" t="s">
        <v>70</v>
      </c>
      <c r="D149" t="s">
        <v>28</v>
      </c>
      <c r="E149" t="s">
        <v>29</v>
      </c>
      <c r="F149" t="s">
        <v>15</v>
      </c>
      <c r="G149" t="s">
        <v>16</v>
      </c>
      <c r="H149">
        <v>37</v>
      </c>
      <c r="I149" s="43">
        <v>40261</v>
      </c>
      <c r="J149">
        <v>618</v>
      </c>
      <c r="K149">
        <v>0</v>
      </c>
      <c r="L149" t="s">
        <v>17</v>
      </c>
      <c r="M149" t="s">
        <v>18</v>
      </c>
    </row>
    <row r="150" spans="1:13" x14ac:dyDescent="0.35">
      <c r="A150" t="s">
        <v>402</v>
      </c>
      <c r="B150" t="s">
        <v>1243</v>
      </c>
      <c r="C150" t="s">
        <v>67</v>
      </c>
      <c r="D150" t="s">
        <v>24</v>
      </c>
      <c r="E150" t="s">
        <v>33</v>
      </c>
      <c r="F150" t="s">
        <v>15</v>
      </c>
      <c r="G150" t="s">
        <v>44</v>
      </c>
      <c r="H150">
        <v>31</v>
      </c>
      <c r="I150" s="43">
        <v>42301</v>
      </c>
      <c r="J150">
        <v>889</v>
      </c>
      <c r="K150">
        <v>0</v>
      </c>
      <c r="L150" t="s">
        <v>45</v>
      </c>
      <c r="M150" t="s">
        <v>1134</v>
      </c>
    </row>
    <row r="151" spans="1:13" x14ac:dyDescent="0.35">
      <c r="A151" t="s">
        <v>142</v>
      </c>
      <c r="B151" t="s">
        <v>1934</v>
      </c>
      <c r="C151" t="s">
        <v>53</v>
      </c>
      <c r="D151" t="s">
        <v>13</v>
      </c>
      <c r="E151" t="s">
        <v>33</v>
      </c>
      <c r="F151" t="s">
        <v>15</v>
      </c>
      <c r="G151" t="s">
        <v>41</v>
      </c>
      <c r="H151">
        <v>42</v>
      </c>
      <c r="I151" s="43">
        <v>40918</v>
      </c>
      <c r="J151">
        <v>658</v>
      </c>
      <c r="K151">
        <v>0.09</v>
      </c>
      <c r="L151" t="s">
        <v>17</v>
      </c>
      <c r="M151" t="s">
        <v>40</v>
      </c>
    </row>
    <row r="152" spans="1:13" x14ac:dyDescent="0.35">
      <c r="A152" t="s">
        <v>105</v>
      </c>
      <c r="B152" t="s">
        <v>1933</v>
      </c>
      <c r="C152" t="s">
        <v>12</v>
      </c>
      <c r="D152" t="s">
        <v>24</v>
      </c>
      <c r="E152" t="s">
        <v>14</v>
      </c>
      <c r="F152" t="s">
        <v>15</v>
      </c>
      <c r="G152" t="s">
        <v>44</v>
      </c>
      <c r="H152">
        <v>43</v>
      </c>
      <c r="I152" s="43">
        <v>41237</v>
      </c>
      <c r="J152">
        <v>807</v>
      </c>
      <c r="K152">
        <v>0.32</v>
      </c>
      <c r="L152" t="s">
        <v>45</v>
      </c>
      <c r="M152" t="s">
        <v>66</v>
      </c>
    </row>
    <row r="153" spans="1:13" x14ac:dyDescent="0.35">
      <c r="A153" t="s">
        <v>263</v>
      </c>
      <c r="B153" t="s">
        <v>1246</v>
      </c>
      <c r="C153" t="s">
        <v>62</v>
      </c>
      <c r="D153" t="s">
        <v>24</v>
      </c>
      <c r="E153" t="s">
        <v>33</v>
      </c>
      <c r="F153" t="s">
        <v>15</v>
      </c>
      <c r="G153" t="s">
        <v>44</v>
      </c>
      <c r="H153">
        <v>51</v>
      </c>
      <c r="I153" s="43">
        <v>39207</v>
      </c>
      <c r="J153">
        <v>500</v>
      </c>
      <c r="K153">
        <v>0</v>
      </c>
      <c r="L153" t="s">
        <v>45</v>
      </c>
      <c r="M153" t="s">
        <v>1134</v>
      </c>
    </row>
    <row r="154" spans="1:13" x14ac:dyDescent="0.35">
      <c r="A154" t="s">
        <v>986</v>
      </c>
      <c r="B154" t="s">
        <v>1931</v>
      </c>
      <c r="C154" t="s">
        <v>53</v>
      </c>
      <c r="D154" t="s">
        <v>39</v>
      </c>
      <c r="E154" t="s">
        <v>29</v>
      </c>
      <c r="F154" t="s">
        <v>15</v>
      </c>
      <c r="G154" t="s">
        <v>16</v>
      </c>
      <c r="H154">
        <v>28</v>
      </c>
      <c r="I154" s="43">
        <v>43948</v>
      </c>
      <c r="J154">
        <v>705</v>
      </c>
      <c r="K154">
        <v>0.1</v>
      </c>
      <c r="L154" t="s">
        <v>17</v>
      </c>
      <c r="M154" t="s">
        <v>26</v>
      </c>
    </row>
    <row r="155" spans="1:13" x14ac:dyDescent="0.35">
      <c r="A155" t="s">
        <v>985</v>
      </c>
      <c r="B155" t="s">
        <v>1930</v>
      </c>
      <c r="C155" t="s">
        <v>68</v>
      </c>
      <c r="D155" t="s">
        <v>20</v>
      </c>
      <c r="E155" t="s">
        <v>29</v>
      </c>
      <c r="F155" t="s">
        <v>15</v>
      </c>
      <c r="G155" t="s">
        <v>44</v>
      </c>
      <c r="H155">
        <v>43</v>
      </c>
      <c r="I155" s="43">
        <v>38971</v>
      </c>
      <c r="J155">
        <v>803</v>
      </c>
      <c r="K155">
        <v>0</v>
      </c>
      <c r="L155" t="s">
        <v>45</v>
      </c>
      <c r="M155" t="s">
        <v>1134</v>
      </c>
    </row>
    <row r="156" spans="1:13" x14ac:dyDescent="0.35">
      <c r="A156" t="s">
        <v>213</v>
      </c>
      <c r="B156" t="s">
        <v>1929</v>
      </c>
      <c r="C156" t="s">
        <v>50</v>
      </c>
      <c r="D156" t="s">
        <v>28</v>
      </c>
      <c r="E156" t="s">
        <v>14</v>
      </c>
      <c r="F156" t="s">
        <v>15</v>
      </c>
      <c r="G156" t="s">
        <v>16</v>
      </c>
      <c r="H156">
        <v>46</v>
      </c>
      <c r="I156" s="43">
        <v>43797</v>
      </c>
      <c r="J156">
        <v>528</v>
      </c>
      <c r="K156">
        <v>0</v>
      </c>
      <c r="L156" t="s">
        <v>17</v>
      </c>
      <c r="M156" t="s">
        <v>40</v>
      </c>
    </row>
    <row r="157" spans="1:13" x14ac:dyDescent="0.35">
      <c r="A157" t="s">
        <v>109</v>
      </c>
      <c r="B157" t="s">
        <v>1927</v>
      </c>
      <c r="C157" t="s">
        <v>53</v>
      </c>
      <c r="D157" t="s">
        <v>56</v>
      </c>
      <c r="E157" t="s">
        <v>33</v>
      </c>
      <c r="F157" t="s">
        <v>15</v>
      </c>
      <c r="G157" t="s">
        <v>21</v>
      </c>
      <c r="H157">
        <v>30</v>
      </c>
      <c r="I157" s="43">
        <v>43450</v>
      </c>
      <c r="J157">
        <v>664</v>
      </c>
      <c r="K157">
        <v>0.05</v>
      </c>
      <c r="L157" t="s">
        <v>17</v>
      </c>
      <c r="M157" t="s">
        <v>22</v>
      </c>
    </row>
    <row r="158" spans="1:13" x14ac:dyDescent="0.35">
      <c r="A158" t="s">
        <v>983</v>
      </c>
      <c r="B158" t="s">
        <v>1925</v>
      </c>
      <c r="C158" t="s">
        <v>12</v>
      </c>
      <c r="D158" t="s">
        <v>39</v>
      </c>
      <c r="E158" t="s">
        <v>14</v>
      </c>
      <c r="F158" t="s">
        <v>15</v>
      </c>
      <c r="G158" t="s">
        <v>16</v>
      </c>
      <c r="H158">
        <v>39</v>
      </c>
      <c r="I158" s="43">
        <v>44474</v>
      </c>
      <c r="J158">
        <v>967</v>
      </c>
      <c r="K158">
        <v>0.33</v>
      </c>
      <c r="L158" t="s">
        <v>17</v>
      </c>
      <c r="M158" t="s">
        <v>54</v>
      </c>
    </row>
    <row r="159" spans="1:13" x14ac:dyDescent="0.35">
      <c r="A159" t="s">
        <v>410</v>
      </c>
      <c r="B159" t="s">
        <v>1252</v>
      </c>
      <c r="C159" t="s">
        <v>1111</v>
      </c>
      <c r="D159" t="s">
        <v>43</v>
      </c>
      <c r="E159" t="s">
        <v>14</v>
      </c>
      <c r="F159" t="s">
        <v>15</v>
      </c>
      <c r="G159" t="s">
        <v>41</v>
      </c>
      <c r="H159">
        <v>27</v>
      </c>
      <c r="I159" s="43">
        <v>44198</v>
      </c>
      <c r="J159">
        <v>577</v>
      </c>
      <c r="K159">
        <v>0.15</v>
      </c>
      <c r="L159" t="s">
        <v>17</v>
      </c>
      <c r="M159" t="s">
        <v>54</v>
      </c>
    </row>
    <row r="160" spans="1:13" x14ac:dyDescent="0.35">
      <c r="A160" t="s">
        <v>411</v>
      </c>
      <c r="B160" t="s">
        <v>1253</v>
      </c>
      <c r="C160" t="s">
        <v>55</v>
      </c>
      <c r="D160" t="s">
        <v>56</v>
      </c>
      <c r="E160" t="s">
        <v>33</v>
      </c>
      <c r="F160" t="s">
        <v>15</v>
      </c>
      <c r="G160" t="s">
        <v>21</v>
      </c>
      <c r="H160">
        <v>56</v>
      </c>
      <c r="I160" s="43">
        <v>36387</v>
      </c>
      <c r="J160">
        <v>856</v>
      </c>
      <c r="K160">
        <v>0</v>
      </c>
      <c r="L160" t="s">
        <v>17</v>
      </c>
      <c r="M160" t="s">
        <v>54</v>
      </c>
    </row>
    <row r="161" spans="1:13" x14ac:dyDescent="0.35">
      <c r="A161" t="s">
        <v>412</v>
      </c>
      <c r="B161" t="s">
        <v>1254</v>
      </c>
      <c r="C161" t="s">
        <v>72</v>
      </c>
      <c r="D161" t="s">
        <v>24</v>
      </c>
      <c r="E161" t="s">
        <v>1102</v>
      </c>
      <c r="F161" t="s">
        <v>15</v>
      </c>
      <c r="G161" t="s">
        <v>44</v>
      </c>
      <c r="H161">
        <v>36</v>
      </c>
      <c r="I161" s="43">
        <v>44785</v>
      </c>
      <c r="J161">
        <v>516</v>
      </c>
      <c r="K161">
        <v>0</v>
      </c>
      <c r="L161" t="s">
        <v>17</v>
      </c>
      <c r="M161" t="s">
        <v>40</v>
      </c>
    </row>
    <row r="162" spans="1:13" x14ac:dyDescent="0.35">
      <c r="A162" t="s">
        <v>982</v>
      </c>
      <c r="B162" t="s">
        <v>1924</v>
      </c>
      <c r="C162" t="s">
        <v>69</v>
      </c>
      <c r="D162" t="s">
        <v>28</v>
      </c>
      <c r="E162" t="s">
        <v>29</v>
      </c>
      <c r="F162" t="s">
        <v>15</v>
      </c>
      <c r="G162" t="s">
        <v>41</v>
      </c>
      <c r="H162">
        <v>40</v>
      </c>
      <c r="I162" s="43">
        <v>40642</v>
      </c>
      <c r="J162">
        <v>633</v>
      </c>
      <c r="K162">
        <v>0</v>
      </c>
      <c r="L162" t="s">
        <v>17</v>
      </c>
      <c r="M162" t="s">
        <v>35</v>
      </c>
    </row>
    <row r="163" spans="1:13" x14ac:dyDescent="0.35">
      <c r="A163" t="s">
        <v>414</v>
      </c>
      <c r="B163" t="s">
        <v>1256</v>
      </c>
      <c r="C163" t="s">
        <v>36</v>
      </c>
      <c r="D163" t="s">
        <v>28</v>
      </c>
      <c r="E163" t="s">
        <v>14</v>
      </c>
      <c r="F163" t="s">
        <v>15</v>
      </c>
      <c r="G163" t="s">
        <v>16</v>
      </c>
      <c r="H163">
        <v>31</v>
      </c>
      <c r="I163" s="43">
        <v>43165</v>
      </c>
      <c r="J163">
        <v>973</v>
      </c>
      <c r="K163">
        <v>0.24</v>
      </c>
      <c r="L163" t="s">
        <v>17</v>
      </c>
      <c r="M163" t="s">
        <v>22</v>
      </c>
    </row>
    <row r="164" spans="1:13" x14ac:dyDescent="0.35">
      <c r="A164" t="s">
        <v>981</v>
      </c>
      <c r="B164" t="s">
        <v>1923</v>
      </c>
      <c r="C164" t="s">
        <v>48</v>
      </c>
      <c r="D164" t="s">
        <v>24</v>
      </c>
      <c r="E164" t="s">
        <v>1102</v>
      </c>
      <c r="F164" t="s">
        <v>15</v>
      </c>
      <c r="G164" t="s">
        <v>16</v>
      </c>
      <c r="H164">
        <v>52</v>
      </c>
      <c r="I164" s="43">
        <v>41667</v>
      </c>
      <c r="J164">
        <v>549</v>
      </c>
      <c r="K164">
        <v>0.1</v>
      </c>
      <c r="L164" t="s">
        <v>17</v>
      </c>
      <c r="M164" t="s">
        <v>54</v>
      </c>
    </row>
    <row r="165" spans="1:13" x14ac:dyDescent="0.35">
      <c r="A165" t="s">
        <v>106</v>
      </c>
      <c r="B165" t="s">
        <v>1922</v>
      </c>
      <c r="C165" t="s">
        <v>36</v>
      </c>
      <c r="D165" t="s">
        <v>24</v>
      </c>
      <c r="E165" t="s">
        <v>33</v>
      </c>
      <c r="F165" t="s">
        <v>15</v>
      </c>
      <c r="G165" t="s">
        <v>21</v>
      </c>
      <c r="H165">
        <v>50</v>
      </c>
      <c r="I165" s="43">
        <v>40655</v>
      </c>
      <c r="J165">
        <v>968</v>
      </c>
      <c r="K165">
        <v>0.2</v>
      </c>
      <c r="L165" t="s">
        <v>30</v>
      </c>
      <c r="M165" t="s">
        <v>52</v>
      </c>
    </row>
    <row r="166" spans="1:13" x14ac:dyDescent="0.35">
      <c r="A166" t="s">
        <v>145</v>
      </c>
      <c r="B166" t="s">
        <v>1259</v>
      </c>
      <c r="C166" t="s">
        <v>34</v>
      </c>
      <c r="D166" t="s">
        <v>24</v>
      </c>
      <c r="E166" t="s">
        <v>14</v>
      </c>
      <c r="F166" t="s">
        <v>15</v>
      </c>
      <c r="G166" t="s">
        <v>21</v>
      </c>
      <c r="H166">
        <v>27</v>
      </c>
      <c r="I166" s="43">
        <v>44071</v>
      </c>
      <c r="J166">
        <v>777</v>
      </c>
      <c r="K166">
        <v>0</v>
      </c>
      <c r="L166" t="s">
        <v>17</v>
      </c>
      <c r="M166" t="s">
        <v>26</v>
      </c>
    </row>
    <row r="167" spans="1:13" x14ac:dyDescent="0.35">
      <c r="A167" t="s">
        <v>980</v>
      </c>
      <c r="B167" t="s">
        <v>1921</v>
      </c>
      <c r="C167" t="s">
        <v>50</v>
      </c>
      <c r="D167" t="s">
        <v>28</v>
      </c>
      <c r="E167" t="s">
        <v>29</v>
      </c>
      <c r="F167" t="s">
        <v>15</v>
      </c>
      <c r="G167" t="s">
        <v>44</v>
      </c>
      <c r="H167">
        <v>53</v>
      </c>
      <c r="I167" s="43">
        <v>39920</v>
      </c>
      <c r="J167">
        <v>904</v>
      </c>
      <c r="K167">
        <v>0</v>
      </c>
      <c r="L167" t="s">
        <v>17</v>
      </c>
      <c r="M167" t="s">
        <v>26</v>
      </c>
    </row>
    <row r="168" spans="1:13" x14ac:dyDescent="0.35">
      <c r="A168" t="s">
        <v>418</v>
      </c>
      <c r="B168" t="s">
        <v>1261</v>
      </c>
      <c r="C168" t="s">
        <v>76</v>
      </c>
      <c r="D168" t="s">
        <v>28</v>
      </c>
      <c r="E168" t="s">
        <v>14</v>
      </c>
      <c r="F168" t="s">
        <v>15</v>
      </c>
      <c r="G168" t="s">
        <v>44</v>
      </c>
      <c r="H168">
        <v>53</v>
      </c>
      <c r="I168" s="43">
        <v>39978</v>
      </c>
      <c r="J168">
        <v>707</v>
      </c>
      <c r="K168">
        <v>0.1</v>
      </c>
      <c r="L168" t="s">
        <v>17</v>
      </c>
      <c r="M168" t="s">
        <v>22</v>
      </c>
    </row>
    <row r="169" spans="1:13" x14ac:dyDescent="0.35">
      <c r="A169" t="s">
        <v>419</v>
      </c>
      <c r="B169" t="s">
        <v>1262</v>
      </c>
      <c r="C169" t="s">
        <v>36</v>
      </c>
      <c r="D169" t="s">
        <v>56</v>
      </c>
      <c r="E169" t="s">
        <v>29</v>
      </c>
      <c r="F169" t="s">
        <v>15</v>
      </c>
      <c r="G169" t="s">
        <v>21</v>
      </c>
      <c r="H169">
        <v>64</v>
      </c>
      <c r="I169" s="43">
        <v>41157</v>
      </c>
      <c r="J169">
        <v>633</v>
      </c>
      <c r="K169">
        <v>0.22</v>
      </c>
      <c r="L169" t="s">
        <v>30</v>
      </c>
      <c r="M169" t="s">
        <v>31</v>
      </c>
    </row>
    <row r="170" spans="1:13" x14ac:dyDescent="0.35">
      <c r="A170" t="s">
        <v>80</v>
      </c>
      <c r="B170" t="s">
        <v>1920</v>
      </c>
      <c r="C170" t="s">
        <v>32</v>
      </c>
      <c r="D170" t="s">
        <v>24</v>
      </c>
      <c r="E170" t="s">
        <v>33</v>
      </c>
      <c r="F170" t="s">
        <v>15</v>
      </c>
      <c r="G170" t="s">
        <v>16</v>
      </c>
      <c r="H170">
        <v>40</v>
      </c>
      <c r="I170" s="43">
        <v>39510</v>
      </c>
      <c r="J170">
        <v>669</v>
      </c>
      <c r="K170">
        <v>0</v>
      </c>
      <c r="L170" t="s">
        <v>17</v>
      </c>
      <c r="M170" t="s">
        <v>54</v>
      </c>
    </row>
    <row r="171" spans="1:13" x14ac:dyDescent="0.35">
      <c r="A171" t="s">
        <v>421</v>
      </c>
      <c r="B171" t="s">
        <v>1264</v>
      </c>
      <c r="C171" t="s">
        <v>12</v>
      </c>
      <c r="D171" t="s">
        <v>56</v>
      </c>
      <c r="E171" t="s">
        <v>33</v>
      </c>
      <c r="F171" t="s">
        <v>15</v>
      </c>
      <c r="G171" t="s">
        <v>21</v>
      </c>
      <c r="H171">
        <v>42</v>
      </c>
      <c r="I171" s="43">
        <v>42174</v>
      </c>
      <c r="J171">
        <v>823</v>
      </c>
      <c r="K171">
        <v>0.38</v>
      </c>
      <c r="L171" t="s">
        <v>17</v>
      </c>
      <c r="M171" t="s">
        <v>40</v>
      </c>
    </row>
    <row r="172" spans="1:13" x14ac:dyDescent="0.35">
      <c r="A172" t="s">
        <v>422</v>
      </c>
      <c r="B172" t="s">
        <v>1265</v>
      </c>
      <c r="C172" t="s">
        <v>47</v>
      </c>
      <c r="D172" t="s">
        <v>24</v>
      </c>
      <c r="E172" t="s">
        <v>29</v>
      </c>
      <c r="F172" t="s">
        <v>15</v>
      </c>
      <c r="G172" t="s">
        <v>16</v>
      </c>
      <c r="H172">
        <v>31</v>
      </c>
      <c r="I172" s="43">
        <v>43317</v>
      </c>
      <c r="J172">
        <v>582</v>
      </c>
      <c r="K172">
        <v>0</v>
      </c>
      <c r="L172" t="s">
        <v>17</v>
      </c>
      <c r="M172" t="s">
        <v>35</v>
      </c>
    </row>
    <row r="173" spans="1:13" x14ac:dyDescent="0.35">
      <c r="A173" t="s">
        <v>423</v>
      </c>
      <c r="B173" t="s">
        <v>1266</v>
      </c>
      <c r="C173" t="s">
        <v>72</v>
      </c>
      <c r="D173" t="s">
        <v>24</v>
      </c>
      <c r="E173" t="s">
        <v>14</v>
      </c>
      <c r="F173" t="s">
        <v>15</v>
      </c>
      <c r="G173" t="s">
        <v>21</v>
      </c>
      <c r="H173">
        <v>40</v>
      </c>
      <c r="I173" s="43">
        <v>39352</v>
      </c>
      <c r="J173">
        <v>733</v>
      </c>
      <c r="K173">
        <v>0</v>
      </c>
      <c r="L173" t="s">
        <v>30</v>
      </c>
      <c r="M173" t="s">
        <v>65</v>
      </c>
    </row>
    <row r="174" spans="1:13" x14ac:dyDescent="0.35">
      <c r="A174" t="s">
        <v>979</v>
      </c>
      <c r="B174" t="s">
        <v>1919</v>
      </c>
      <c r="C174" t="s">
        <v>62</v>
      </c>
      <c r="D174" t="s">
        <v>24</v>
      </c>
      <c r="E174" t="s">
        <v>14</v>
      </c>
      <c r="F174" t="s">
        <v>15</v>
      </c>
      <c r="G174" t="s">
        <v>21</v>
      </c>
      <c r="H174">
        <v>59</v>
      </c>
      <c r="I174" s="43">
        <v>39589</v>
      </c>
      <c r="J174">
        <v>675</v>
      </c>
      <c r="K174">
        <v>0</v>
      </c>
      <c r="L174" t="s">
        <v>17</v>
      </c>
      <c r="M174" t="s">
        <v>35</v>
      </c>
    </row>
    <row r="175" spans="1:13" x14ac:dyDescent="0.35">
      <c r="A175" t="s">
        <v>978</v>
      </c>
      <c r="B175" t="s">
        <v>1917</v>
      </c>
      <c r="C175" t="s">
        <v>34</v>
      </c>
      <c r="D175" t="s">
        <v>24</v>
      </c>
      <c r="E175" t="s">
        <v>14</v>
      </c>
      <c r="F175" t="s">
        <v>15</v>
      </c>
      <c r="G175" t="s">
        <v>16</v>
      </c>
      <c r="H175">
        <v>36</v>
      </c>
      <c r="I175" s="43">
        <v>40333</v>
      </c>
      <c r="J175">
        <v>617</v>
      </c>
      <c r="K175">
        <v>0</v>
      </c>
      <c r="L175" t="s">
        <v>17</v>
      </c>
      <c r="M175" t="s">
        <v>22</v>
      </c>
    </row>
    <row r="176" spans="1:13" x14ac:dyDescent="0.35">
      <c r="A176" t="s">
        <v>976</v>
      </c>
      <c r="B176" t="s">
        <v>1913</v>
      </c>
      <c r="C176" t="s">
        <v>58</v>
      </c>
      <c r="D176" t="s">
        <v>28</v>
      </c>
      <c r="E176" t="s">
        <v>1102</v>
      </c>
      <c r="F176" t="s">
        <v>15</v>
      </c>
      <c r="G176" t="s">
        <v>44</v>
      </c>
      <c r="H176">
        <v>30</v>
      </c>
      <c r="I176" s="43">
        <v>43877</v>
      </c>
      <c r="J176">
        <v>697</v>
      </c>
      <c r="K176">
        <v>0</v>
      </c>
      <c r="L176" t="s">
        <v>45</v>
      </c>
      <c r="M176" t="s">
        <v>1134</v>
      </c>
    </row>
    <row r="177" spans="1:13" x14ac:dyDescent="0.35">
      <c r="A177" t="s">
        <v>427</v>
      </c>
      <c r="B177" t="s">
        <v>1270</v>
      </c>
      <c r="C177" t="s">
        <v>38</v>
      </c>
      <c r="D177" t="s">
        <v>56</v>
      </c>
      <c r="E177" t="s">
        <v>14</v>
      </c>
      <c r="F177" t="s">
        <v>15</v>
      </c>
      <c r="G177" t="s">
        <v>44</v>
      </c>
      <c r="H177">
        <v>58</v>
      </c>
      <c r="I177" s="43">
        <v>41797</v>
      </c>
      <c r="J177">
        <v>840</v>
      </c>
      <c r="K177">
        <v>0</v>
      </c>
      <c r="L177" t="s">
        <v>45</v>
      </c>
      <c r="M177" t="s">
        <v>66</v>
      </c>
    </row>
    <row r="178" spans="1:13" x14ac:dyDescent="0.35">
      <c r="A178" t="s">
        <v>975</v>
      </c>
      <c r="B178" t="s">
        <v>1912</v>
      </c>
      <c r="C178" t="s">
        <v>12</v>
      </c>
      <c r="D178" t="s">
        <v>13</v>
      </c>
      <c r="E178" t="s">
        <v>29</v>
      </c>
      <c r="F178" t="s">
        <v>15</v>
      </c>
      <c r="G178" t="s">
        <v>21</v>
      </c>
      <c r="H178">
        <v>38</v>
      </c>
      <c r="I178" s="43">
        <v>41748</v>
      </c>
      <c r="J178">
        <v>720</v>
      </c>
      <c r="K178">
        <v>0.39</v>
      </c>
      <c r="L178" t="s">
        <v>30</v>
      </c>
      <c r="M178" t="s">
        <v>61</v>
      </c>
    </row>
    <row r="179" spans="1:13" x14ac:dyDescent="0.35">
      <c r="A179" t="s">
        <v>178</v>
      </c>
      <c r="B179" t="s">
        <v>1911</v>
      </c>
      <c r="C179" t="s">
        <v>38</v>
      </c>
      <c r="D179" t="s">
        <v>39</v>
      </c>
      <c r="E179" t="s">
        <v>29</v>
      </c>
      <c r="F179" t="s">
        <v>15</v>
      </c>
      <c r="G179" t="s">
        <v>16</v>
      </c>
      <c r="H179">
        <v>64</v>
      </c>
      <c r="I179" s="43">
        <v>37754</v>
      </c>
      <c r="J179">
        <v>862</v>
      </c>
      <c r="K179">
        <v>0</v>
      </c>
      <c r="L179" t="s">
        <v>17</v>
      </c>
      <c r="M179" t="s">
        <v>22</v>
      </c>
    </row>
    <row r="180" spans="1:13" x14ac:dyDescent="0.35">
      <c r="A180" t="s">
        <v>429</v>
      </c>
      <c r="B180" t="s">
        <v>1273</v>
      </c>
      <c r="C180" t="s">
        <v>55</v>
      </c>
      <c r="D180" t="s">
        <v>39</v>
      </c>
      <c r="E180" t="s">
        <v>1102</v>
      </c>
      <c r="F180" t="s">
        <v>15</v>
      </c>
      <c r="G180" t="s">
        <v>44</v>
      </c>
      <c r="H180">
        <v>25</v>
      </c>
      <c r="I180" s="43">
        <v>44207</v>
      </c>
      <c r="J180">
        <v>557</v>
      </c>
      <c r="K180">
        <v>0</v>
      </c>
      <c r="L180" t="s">
        <v>45</v>
      </c>
      <c r="M180" t="s">
        <v>46</v>
      </c>
    </row>
    <row r="181" spans="1:13" x14ac:dyDescent="0.35">
      <c r="A181" t="s">
        <v>430</v>
      </c>
      <c r="B181" t="s">
        <v>1274</v>
      </c>
      <c r="C181" t="s">
        <v>12</v>
      </c>
      <c r="D181" t="s">
        <v>20</v>
      </c>
      <c r="E181" t="s">
        <v>33</v>
      </c>
      <c r="F181" t="s">
        <v>15</v>
      </c>
      <c r="G181" t="s">
        <v>21</v>
      </c>
      <c r="H181">
        <v>50</v>
      </c>
      <c r="I181" s="43">
        <v>40752</v>
      </c>
      <c r="J181">
        <v>822</v>
      </c>
      <c r="K181">
        <v>0.33</v>
      </c>
      <c r="L181" t="s">
        <v>30</v>
      </c>
      <c r="M181" t="s">
        <v>52</v>
      </c>
    </row>
    <row r="182" spans="1:13" x14ac:dyDescent="0.35">
      <c r="A182" t="s">
        <v>973</v>
      </c>
      <c r="B182" t="s">
        <v>1910</v>
      </c>
      <c r="C182" t="s">
        <v>62</v>
      </c>
      <c r="D182" t="s">
        <v>24</v>
      </c>
      <c r="E182" t="s">
        <v>1102</v>
      </c>
      <c r="F182" t="s">
        <v>15</v>
      </c>
      <c r="G182" t="s">
        <v>21</v>
      </c>
      <c r="H182">
        <v>52</v>
      </c>
      <c r="I182" s="43">
        <v>44857</v>
      </c>
      <c r="J182">
        <v>915</v>
      </c>
      <c r="K182">
        <v>0</v>
      </c>
      <c r="L182" t="s">
        <v>30</v>
      </c>
      <c r="M182" t="s">
        <v>65</v>
      </c>
    </row>
    <row r="183" spans="1:13" x14ac:dyDescent="0.35">
      <c r="A183" t="s">
        <v>94</v>
      </c>
      <c r="B183" t="s">
        <v>1276</v>
      </c>
      <c r="C183" t="s">
        <v>57</v>
      </c>
      <c r="D183" t="s">
        <v>13</v>
      </c>
      <c r="E183" t="s">
        <v>14</v>
      </c>
      <c r="F183" t="s">
        <v>15</v>
      </c>
      <c r="G183" t="s">
        <v>21</v>
      </c>
      <c r="H183">
        <v>63</v>
      </c>
      <c r="I183" s="43">
        <v>40689</v>
      </c>
      <c r="J183">
        <v>890</v>
      </c>
      <c r="K183">
        <v>0</v>
      </c>
      <c r="L183" t="s">
        <v>17</v>
      </c>
      <c r="M183" t="s">
        <v>40</v>
      </c>
    </row>
    <row r="184" spans="1:13" x14ac:dyDescent="0.35">
      <c r="A184" t="s">
        <v>432</v>
      </c>
      <c r="B184" t="s">
        <v>1277</v>
      </c>
      <c r="C184" t="s">
        <v>12</v>
      </c>
      <c r="D184" t="s">
        <v>43</v>
      </c>
      <c r="E184" t="s">
        <v>14</v>
      </c>
      <c r="F184" t="s">
        <v>15</v>
      </c>
      <c r="G184" t="s">
        <v>21</v>
      </c>
      <c r="H184">
        <v>45</v>
      </c>
      <c r="I184" s="43">
        <v>41663</v>
      </c>
      <c r="J184">
        <v>508</v>
      </c>
      <c r="K184">
        <v>0.34</v>
      </c>
      <c r="L184" t="s">
        <v>17</v>
      </c>
      <c r="M184" t="s">
        <v>54</v>
      </c>
    </row>
    <row r="185" spans="1:13" x14ac:dyDescent="0.35">
      <c r="A185" t="s">
        <v>972</v>
      </c>
      <c r="B185" t="s">
        <v>1909</v>
      </c>
      <c r="C185" t="s">
        <v>57</v>
      </c>
      <c r="D185" t="s">
        <v>43</v>
      </c>
      <c r="E185" t="s">
        <v>29</v>
      </c>
      <c r="F185" t="s">
        <v>15</v>
      </c>
      <c r="G185" t="s">
        <v>44</v>
      </c>
      <c r="H185">
        <v>32</v>
      </c>
      <c r="I185" s="43">
        <v>41890</v>
      </c>
      <c r="J185">
        <v>659</v>
      </c>
      <c r="K185">
        <v>0</v>
      </c>
      <c r="L185" t="s">
        <v>45</v>
      </c>
      <c r="M185" t="s">
        <v>1134</v>
      </c>
    </row>
    <row r="186" spans="1:13" x14ac:dyDescent="0.35">
      <c r="A186" t="s">
        <v>78</v>
      </c>
      <c r="B186" t="s">
        <v>1905</v>
      </c>
      <c r="C186" t="s">
        <v>53</v>
      </c>
      <c r="D186" t="s">
        <v>24</v>
      </c>
      <c r="E186" t="s">
        <v>14</v>
      </c>
      <c r="F186" t="s">
        <v>15</v>
      </c>
      <c r="G186" t="s">
        <v>44</v>
      </c>
      <c r="H186">
        <v>47</v>
      </c>
      <c r="I186" s="43">
        <v>36552</v>
      </c>
      <c r="J186">
        <v>912</v>
      </c>
      <c r="K186">
        <v>0.05</v>
      </c>
      <c r="L186" t="s">
        <v>17</v>
      </c>
      <c r="M186" t="s">
        <v>54</v>
      </c>
    </row>
    <row r="187" spans="1:13" x14ac:dyDescent="0.35">
      <c r="A187" t="s">
        <v>434</v>
      </c>
      <c r="B187" t="s">
        <v>1280</v>
      </c>
      <c r="C187" t="s">
        <v>12</v>
      </c>
      <c r="D187" t="s">
        <v>43</v>
      </c>
      <c r="E187" t="s">
        <v>29</v>
      </c>
      <c r="F187" t="s">
        <v>15</v>
      </c>
      <c r="G187" t="s">
        <v>21</v>
      </c>
      <c r="H187">
        <v>43</v>
      </c>
      <c r="I187" s="43">
        <v>38109</v>
      </c>
      <c r="J187">
        <v>727</v>
      </c>
      <c r="K187">
        <v>0.35</v>
      </c>
      <c r="L187" t="s">
        <v>17</v>
      </c>
      <c r="M187" t="s">
        <v>22</v>
      </c>
    </row>
    <row r="188" spans="1:13" x14ac:dyDescent="0.35">
      <c r="A188" t="s">
        <v>967</v>
      </c>
      <c r="B188" t="s">
        <v>1902</v>
      </c>
      <c r="C188" t="s">
        <v>53</v>
      </c>
      <c r="D188" t="s">
        <v>20</v>
      </c>
      <c r="E188" t="s">
        <v>29</v>
      </c>
      <c r="F188" t="s">
        <v>15</v>
      </c>
      <c r="G188" t="s">
        <v>16</v>
      </c>
      <c r="H188">
        <v>55</v>
      </c>
      <c r="I188" s="43">
        <v>38369</v>
      </c>
      <c r="J188">
        <v>775</v>
      </c>
      <c r="K188">
        <v>0.05</v>
      </c>
      <c r="L188" t="s">
        <v>17</v>
      </c>
      <c r="M188" t="s">
        <v>35</v>
      </c>
    </row>
    <row r="189" spans="1:13" x14ac:dyDescent="0.35">
      <c r="A189" t="s">
        <v>966</v>
      </c>
      <c r="B189" t="s">
        <v>1183</v>
      </c>
      <c r="C189" t="s">
        <v>38</v>
      </c>
      <c r="D189" t="s">
        <v>13</v>
      </c>
      <c r="E189" t="s">
        <v>33</v>
      </c>
      <c r="F189" t="s">
        <v>15</v>
      </c>
      <c r="G189" t="s">
        <v>21</v>
      </c>
      <c r="H189">
        <v>65</v>
      </c>
      <c r="I189" s="43">
        <v>35621</v>
      </c>
      <c r="J189">
        <v>984</v>
      </c>
      <c r="K189">
        <v>0</v>
      </c>
      <c r="L189" t="s">
        <v>30</v>
      </c>
      <c r="M189" t="s">
        <v>31</v>
      </c>
    </row>
    <row r="190" spans="1:13" x14ac:dyDescent="0.35">
      <c r="A190" t="s">
        <v>963</v>
      </c>
      <c r="B190" t="s">
        <v>1898</v>
      </c>
      <c r="C190" t="s">
        <v>74</v>
      </c>
      <c r="D190" t="s">
        <v>43</v>
      </c>
      <c r="E190" t="s">
        <v>14</v>
      </c>
      <c r="F190" t="s">
        <v>15</v>
      </c>
      <c r="G190" t="s">
        <v>16</v>
      </c>
      <c r="H190">
        <v>26</v>
      </c>
      <c r="I190" s="43">
        <v>44728</v>
      </c>
      <c r="J190">
        <v>516</v>
      </c>
      <c r="K190">
        <v>0</v>
      </c>
      <c r="L190" t="s">
        <v>17</v>
      </c>
      <c r="M190" t="s">
        <v>26</v>
      </c>
    </row>
    <row r="191" spans="1:13" x14ac:dyDescent="0.35">
      <c r="A191" t="s">
        <v>962</v>
      </c>
      <c r="B191" t="s">
        <v>1897</v>
      </c>
      <c r="C191" t="s">
        <v>36</v>
      </c>
      <c r="D191" t="s">
        <v>13</v>
      </c>
      <c r="E191" t="s">
        <v>1102</v>
      </c>
      <c r="F191" t="s">
        <v>15</v>
      </c>
      <c r="G191" t="s">
        <v>21</v>
      </c>
      <c r="H191">
        <v>43</v>
      </c>
      <c r="I191" s="43">
        <v>38724</v>
      </c>
      <c r="J191">
        <v>532</v>
      </c>
      <c r="K191">
        <v>0.24</v>
      </c>
      <c r="L191" t="s">
        <v>30</v>
      </c>
      <c r="M191" t="s">
        <v>52</v>
      </c>
    </row>
    <row r="192" spans="1:13" x14ac:dyDescent="0.35">
      <c r="A192" t="s">
        <v>237</v>
      </c>
      <c r="B192" t="s">
        <v>1285</v>
      </c>
      <c r="C192" t="s">
        <v>47</v>
      </c>
      <c r="D192" t="s">
        <v>24</v>
      </c>
      <c r="E192" t="s">
        <v>14</v>
      </c>
      <c r="F192" t="s">
        <v>15</v>
      </c>
      <c r="G192" t="s">
        <v>21</v>
      </c>
      <c r="H192">
        <v>39</v>
      </c>
      <c r="I192" s="43">
        <v>42260</v>
      </c>
      <c r="J192">
        <v>530</v>
      </c>
      <c r="K192">
        <v>0</v>
      </c>
      <c r="L192" t="s">
        <v>30</v>
      </c>
      <c r="M192" t="s">
        <v>65</v>
      </c>
    </row>
    <row r="193" spans="1:13" x14ac:dyDescent="0.35">
      <c r="A193" t="s">
        <v>265</v>
      </c>
      <c r="B193" t="s">
        <v>1286</v>
      </c>
      <c r="C193" t="s">
        <v>57</v>
      </c>
      <c r="D193" t="s">
        <v>13</v>
      </c>
      <c r="E193" t="s">
        <v>1102</v>
      </c>
      <c r="F193" t="s">
        <v>15</v>
      </c>
      <c r="G193" t="s">
        <v>21</v>
      </c>
      <c r="H193">
        <v>51</v>
      </c>
      <c r="I193" s="43">
        <v>38363</v>
      </c>
      <c r="J193">
        <v>610</v>
      </c>
      <c r="K193">
        <v>0</v>
      </c>
      <c r="L193" t="s">
        <v>17</v>
      </c>
      <c r="M193" t="s">
        <v>18</v>
      </c>
    </row>
    <row r="194" spans="1:13" x14ac:dyDescent="0.35">
      <c r="A194" t="s">
        <v>436</v>
      </c>
      <c r="B194" t="s">
        <v>1287</v>
      </c>
      <c r="C194" t="s">
        <v>72</v>
      </c>
      <c r="D194" t="s">
        <v>24</v>
      </c>
      <c r="E194" t="s">
        <v>1102</v>
      </c>
      <c r="F194" t="s">
        <v>15</v>
      </c>
      <c r="G194" t="s">
        <v>16</v>
      </c>
      <c r="H194">
        <v>49</v>
      </c>
      <c r="I194" s="43">
        <v>44339</v>
      </c>
      <c r="J194">
        <v>551</v>
      </c>
      <c r="K194">
        <v>0</v>
      </c>
      <c r="L194" t="s">
        <v>17</v>
      </c>
      <c r="M194" t="s">
        <v>54</v>
      </c>
    </row>
    <row r="195" spans="1:13" x14ac:dyDescent="0.35">
      <c r="A195" t="s">
        <v>961</v>
      </c>
      <c r="B195" t="s">
        <v>1896</v>
      </c>
      <c r="C195" t="s">
        <v>50</v>
      </c>
      <c r="D195" t="s">
        <v>28</v>
      </c>
      <c r="E195" t="s">
        <v>29</v>
      </c>
      <c r="F195" t="s">
        <v>15</v>
      </c>
      <c r="G195" t="s">
        <v>21</v>
      </c>
      <c r="H195">
        <v>37</v>
      </c>
      <c r="I195" s="43">
        <v>41573</v>
      </c>
      <c r="J195">
        <v>1000</v>
      </c>
      <c r="K195">
        <v>0</v>
      </c>
      <c r="L195" t="s">
        <v>17</v>
      </c>
      <c r="M195" t="s">
        <v>22</v>
      </c>
    </row>
    <row r="196" spans="1:13" x14ac:dyDescent="0.35">
      <c r="A196" t="s">
        <v>438</v>
      </c>
      <c r="B196" t="s">
        <v>1289</v>
      </c>
      <c r="C196" t="s">
        <v>74</v>
      </c>
      <c r="D196" t="s">
        <v>43</v>
      </c>
      <c r="E196" t="s">
        <v>33</v>
      </c>
      <c r="F196" t="s">
        <v>15</v>
      </c>
      <c r="G196" t="s">
        <v>44</v>
      </c>
      <c r="H196">
        <v>41</v>
      </c>
      <c r="I196" s="43">
        <v>42321</v>
      </c>
      <c r="J196">
        <v>516</v>
      </c>
      <c r="K196">
        <v>0</v>
      </c>
      <c r="L196" t="s">
        <v>17</v>
      </c>
      <c r="M196" t="s">
        <v>40</v>
      </c>
    </row>
    <row r="197" spans="1:13" x14ac:dyDescent="0.35">
      <c r="A197" t="s">
        <v>960</v>
      </c>
      <c r="B197" t="s">
        <v>1895</v>
      </c>
      <c r="C197" t="s">
        <v>36</v>
      </c>
      <c r="D197" t="s">
        <v>20</v>
      </c>
      <c r="E197" t="s">
        <v>14</v>
      </c>
      <c r="F197" t="s">
        <v>15</v>
      </c>
      <c r="G197" t="s">
        <v>41</v>
      </c>
      <c r="H197">
        <v>51</v>
      </c>
      <c r="I197" s="43">
        <v>42016</v>
      </c>
      <c r="J197">
        <v>675</v>
      </c>
      <c r="K197">
        <v>0.27</v>
      </c>
      <c r="L197" t="s">
        <v>17</v>
      </c>
      <c r="M197" t="s">
        <v>40</v>
      </c>
    </row>
    <row r="198" spans="1:13" x14ac:dyDescent="0.35">
      <c r="A198" t="s">
        <v>959</v>
      </c>
      <c r="B198" t="s">
        <v>1894</v>
      </c>
      <c r="C198" t="s">
        <v>19</v>
      </c>
      <c r="D198" t="s">
        <v>20</v>
      </c>
      <c r="E198" t="s">
        <v>14</v>
      </c>
      <c r="F198" t="s">
        <v>15</v>
      </c>
      <c r="G198" t="s">
        <v>44</v>
      </c>
      <c r="H198">
        <v>58</v>
      </c>
      <c r="I198" s="43">
        <v>36554</v>
      </c>
      <c r="J198">
        <v>701</v>
      </c>
      <c r="K198">
        <v>0</v>
      </c>
      <c r="L198" t="s">
        <v>17</v>
      </c>
      <c r="M198" t="s">
        <v>35</v>
      </c>
    </row>
    <row r="199" spans="1:13" x14ac:dyDescent="0.35">
      <c r="A199" t="s">
        <v>441</v>
      </c>
      <c r="B199" t="s">
        <v>1292</v>
      </c>
      <c r="C199" t="s">
        <v>57</v>
      </c>
      <c r="D199" t="s">
        <v>39</v>
      </c>
      <c r="E199" t="s">
        <v>14</v>
      </c>
      <c r="F199" t="s">
        <v>15</v>
      </c>
      <c r="G199" t="s">
        <v>21</v>
      </c>
      <c r="H199">
        <v>40</v>
      </c>
      <c r="I199" s="43">
        <v>42435</v>
      </c>
      <c r="J199">
        <v>809</v>
      </c>
      <c r="K199">
        <v>0</v>
      </c>
      <c r="L199" t="s">
        <v>17</v>
      </c>
      <c r="M199" t="s">
        <v>18</v>
      </c>
    </row>
    <row r="200" spans="1:13" x14ac:dyDescent="0.35">
      <c r="A200" t="s">
        <v>958</v>
      </c>
      <c r="B200" t="s">
        <v>1893</v>
      </c>
      <c r="C200" t="s">
        <v>1111</v>
      </c>
      <c r="D200" t="s">
        <v>39</v>
      </c>
      <c r="E200" t="s">
        <v>29</v>
      </c>
      <c r="F200" t="s">
        <v>15</v>
      </c>
      <c r="G200" t="s">
        <v>21</v>
      </c>
      <c r="H200">
        <v>37</v>
      </c>
      <c r="I200" s="43">
        <v>44320</v>
      </c>
      <c r="J200">
        <v>892</v>
      </c>
      <c r="K200">
        <v>0.12</v>
      </c>
      <c r="L200" t="s">
        <v>17</v>
      </c>
      <c r="M200" t="s">
        <v>40</v>
      </c>
    </row>
    <row r="201" spans="1:13" x14ac:dyDescent="0.35">
      <c r="A201" t="s">
        <v>957</v>
      </c>
      <c r="B201" t="s">
        <v>1891</v>
      </c>
      <c r="C201" t="s">
        <v>58</v>
      </c>
      <c r="D201" t="s">
        <v>28</v>
      </c>
      <c r="E201" t="s">
        <v>1102</v>
      </c>
      <c r="F201" t="s">
        <v>15</v>
      </c>
      <c r="G201" t="s">
        <v>16</v>
      </c>
      <c r="H201">
        <v>37</v>
      </c>
      <c r="I201" s="43">
        <v>44815</v>
      </c>
      <c r="J201">
        <v>991</v>
      </c>
      <c r="K201">
        <v>0</v>
      </c>
      <c r="L201" t="s">
        <v>17</v>
      </c>
      <c r="M201" t="s">
        <v>54</v>
      </c>
    </row>
    <row r="202" spans="1:13" x14ac:dyDescent="0.35">
      <c r="A202" t="s">
        <v>956</v>
      </c>
      <c r="B202" t="s">
        <v>1890</v>
      </c>
      <c r="C202" t="s">
        <v>12</v>
      </c>
      <c r="D202" t="s">
        <v>20</v>
      </c>
      <c r="E202" t="s">
        <v>1102</v>
      </c>
      <c r="F202" t="s">
        <v>15</v>
      </c>
      <c r="G202" t="s">
        <v>16</v>
      </c>
      <c r="H202">
        <v>41</v>
      </c>
      <c r="I202" s="43">
        <v>39212</v>
      </c>
      <c r="J202">
        <v>809</v>
      </c>
      <c r="K202">
        <v>0.33</v>
      </c>
      <c r="L202" t="s">
        <v>17</v>
      </c>
      <c r="M202" t="s">
        <v>54</v>
      </c>
    </row>
    <row r="203" spans="1:13" x14ac:dyDescent="0.35">
      <c r="A203" t="s">
        <v>444</v>
      </c>
      <c r="B203" t="s">
        <v>1296</v>
      </c>
      <c r="C203" t="s">
        <v>36</v>
      </c>
      <c r="D203" t="s">
        <v>24</v>
      </c>
      <c r="E203" t="s">
        <v>33</v>
      </c>
      <c r="F203" t="s">
        <v>15</v>
      </c>
      <c r="G203" t="s">
        <v>16</v>
      </c>
      <c r="H203">
        <v>65</v>
      </c>
      <c r="I203" s="43">
        <v>35308</v>
      </c>
      <c r="J203">
        <v>725</v>
      </c>
      <c r="K203">
        <v>0.3</v>
      </c>
      <c r="L203" t="s">
        <v>17</v>
      </c>
      <c r="M203" t="s">
        <v>26</v>
      </c>
    </row>
    <row r="204" spans="1:13" x14ac:dyDescent="0.35">
      <c r="A204" t="s">
        <v>445</v>
      </c>
      <c r="B204" t="s">
        <v>1297</v>
      </c>
      <c r="C204" t="s">
        <v>77</v>
      </c>
      <c r="D204" t="s">
        <v>24</v>
      </c>
      <c r="E204" t="s">
        <v>14</v>
      </c>
      <c r="F204" t="s">
        <v>15</v>
      </c>
      <c r="G204" t="s">
        <v>16</v>
      </c>
      <c r="H204">
        <v>44</v>
      </c>
      <c r="I204" s="43">
        <v>37668</v>
      </c>
      <c r="J204">
        <v>934</v>
      </c>
      <c r="K204">
        <v>0</v>
      </c>
      <c r="L204" t="s">
        <v>17</v>
      </c>
      <c r="M204" t="s">
        <v>35</v>
      </c>
    </row>
    <row r="205" spans="1:13" x14ac:dyDescent="0.35">
      <c r="A205" t="s">
        <v>446</v>
      </c>
      <c r="B205" t="s">
        <v>1298</v>
      </c>
      <c r="C205" t="s">
        <v>57</v>
      </c>
      <c r="D205" t="s">
        <v>13</v>
      </c>
      <c r="E205" t="s">
        <v>1102</v>
      </c>
      <c r="F205" t="s">
        <v>15</v>
      </c>
      <c r="G205" t="s">
        <v>44</v>
      </c>
      <c r="H205">
        <v>52</v>
      </c>
      <c r="I205" s="43">
        <v>41835</v>
      </c>
      <c r="J205">
        <v>897</v>
      </c>
      <c r="K205">
        <v>0</v>
      </c>
      <c r="L205" t="s">
        <v>17</v>
      </c>
      <c r="M205" t="s">
        <v>40</v>
      </c>
    </row>
    <row r="206" spans="1:13" x14ac:dyDescent="0.35">
      <c r="A206" t="s">
        <v>955</v>
      </c>
      <c r="B206" t="s">
        <v>181</v>
      </c>
      <c r="C206" t="s">
        <v>12</v>
      </c>
      <c r="D206" t="s">
        <v>20</v>
      </c>
      <c r="E206" t="s">
        <v>29</v>
      </c>
      <c r="F206" t="s">
        <v>15</v>
      </c>
      <c r="G206" t="s">
        <v>44</v>
      </c>
      <c r="H206">
        <v>48</v>
      </c>
      <c r="I206" s="43">
        <v>41481</v>
      </c>
      <c r="J206">
        <v>534</v>
      </c>
      <c r="K206">
        <v>0.37</v>
      </c>
      <c r="L206" t="s">
        <v>17</v>
      </c>
      <c r="M206" t="s">
        <v>35</v>
      </c>
    </row>
    <row r="207" spans="1:13" x14ac:dyDescent="0.35">
      <c r="A207" t="s">
        <v>954</v>
      </c>
      <c r="B207" t="s">
        <v>1889</v>
      </c>
      <c r="C207" t="s">
        <v>53</v>
      </c>
      <c r="D207" t="s">
        <v>39</v>
      </c>
      <c r="E207" t="s">
        <v>33</v>
      </c>
      <c r="F207" t="s">
        <v>15</v>
      </c>
      <c r="G207" t="s">
        <v>21</v>
      </c>
      <c r="H207">
        <v>48</v>
      </c>
      <c r="I207" s="43">
        <v>41355</v>
      </c>
      <c r="J207">
        <v>893</v>
      </c>
      <c r="K207">
        <v>7.0000000000000007E-2</v>
      </c>
      <c r="L207" t="s">
        <v>17</v>
      </c>
      <c r="M207" t="s">
        <v>40</v>
      </c>
    </row>
    <row r="208" spans="1:13" x14ac:dyDescent="0.35">
      <c r="A208" t="s">
        <v>169</v>
      </c>
      <c r="B208" t="s">
        <v>1101</v>
      </c>
      <c r="C208" t="s">
        <v>57</v>
      </c>
      <c r="D208" t="s">
        <v>39</v>
      </c>
      <c r="E208" t="s">
        <v>14</v>
      </c>
      <c r="F208" t="s">
        <v>15</v>
      </c>
      <c r="G208" t="s">
        <v>21</v>
      </c>
      <c r="H208">
        <v>45</v>
      </c>
      <c r="I208" s="43">
        <v>37240</v>
      </c>
      <c r="J208">
        <v>680</v>
      </c>
      <c r="K208">
        <v>0</v>
      </c>
      <c r="L208" t="s">
        <v>17</v>
      </c>
      <c r="M208" t="s">
        <v>54</v>
      </c>
    </row>
    <row r="209" spans="1:13" x14ac:dyDescent="0.35">
      <c r="A209" t="s">
        <v>449</v>
      </c>
      <c r="B209" t="s">
        <v>1302</v>
      </c>
      <c r="C209" t="s">
        <v>53</v>
      </c>
      <c r="D209" t="s">
        <v>13</v>
      </c>
      <c r="E209" t="s">
        <v>33</v>
      </c>
      <c r="F209" t="s">
        <v>15</v>
      </c>
      <c r="G209" t="s">
        <v>44</v>
      </c>
      <c r="H209">
        <v>63</v>
      </c>
      <c r="I209" s="43">
        <v>42988</v>
      </c>
      <c r="J209">
        <v>511</v>
      </c>
      <c r="K209">
        <v>0.05</v>
      </c>
      <c r="L209" t="s">
        <v>17</v>
      </c>
      <c r="M209" t="s">
        <v>40</v>
      </c>
    </row>
    <row r="210" spans="1:13" x14ac:dyDescent="0.35">
      <c r="A210" t="s">
        <v>450</v>
      </c>
      <c r="B210" t="s">
        <v>1303</v>
      </c>
      <c r="C210" t="s">
        <v>1111</v>
      </c>
      <c r="D210" t="s">
        <v>20</v>
      </c>
      <c r="E210" t="s">
        <v>1102</v>
      </c>
      <c r="F210" t="s">
        <v>15</v>
      </c>
      <c r="G210" t="s">
        <v>41</v>
      </c>
      <c r="H210">
        <v>39</v>
      </c>
      <c r="I210" s="43">
        <v>41292</v>
      </c>
      <c r="J210">
        <v>963</v>
      </c>
      <c r="K210">
        <v>0.13</v>
      </c>
      <c r="L210" t="s">
        <v>17</v>
      </c>
      <c r="M210" t="s">
        <v>18</v>
      </c>
    </row>
    <row r="211" spans="1:13" x14ac:dyDescent="0.35">
      <c r="A211" t="s">
        <v>951</v>
      </c>
      <c r="B211" t="s">
        <v>1885</v>
      </c>
      <c r="C211" t="s">
        <v>1111</v>
      </c>
      <c r="D211" t="s">
        <v>20</v>
      </c>
      <c r="E211" t="s">
        <v>33</v>
      </c>
      <c r="F211" t="s">
        <v>15</v>
      </c>
      <c r="G211" t="s">
        <v>21</v>
      </c>
      <c r="H211">
        <v>30</v>
      </c>
      <c r="I211" s="43">
        <v>43542</v>
      </c>
      <c r="J211">
        <v>585</v>
      </c>
      <c r="K211">
        <v>0.11</v>
      </c>
      <c r="L211" t="s">
        <v>17</v>
      </c>
      <c r="M211" t="s">
        <v>54</v>
      </c>
    </row>
    <row r="212" spans="1:13" x14ac:dyDescent="0.35">
      <c r="A212" t="s">
        <v>950</v>
      </c>
      <c r="B212" t="s">
        <v>1884</v>
      </c>
      <c r="C212" t="s">
        <v>53</v>
      </c>
      <c r="D212" t="s">
        <v>20</v>
      </c>
      <c r="E212" t="s">
        <v>14</v>
      </c>
      <c r="F212" t="s">
        <v>15</v>
      </c>
      <c r="G212" t="s">
        <v>44</v>
      </c>
      <c r="H212">
        <v>28</v>
      </c>
      <c r="I212" s="43">
        <v>44266</v>
      </c>
      <c r="J212">
        <v>956</v>
      </c>
      <c r="K212">
        <v>0.05</v>
      </c>
      <c r="L212" t="s">
        <v>45</v>
      </c>
      <c r="M212" t="s">
        <v>1134</v>
      </c>
    </row>
    <row r="213" spans="1:13" x14ac:dyDescent="0.35">
      <c r="A213" t="s">
        <v>453</v>
      </c>
      <c r="B213" t="s">
        <v>1306</v>
      </c>
      <c r="C213" t="s">
        <v>36</v>
      </c>
      <c r="D213" t="s">
        <v>43</v>
      </c>
      <c r="E213" t="s">
        <v>29</v>
      </c>
      <c r="F213" t="s">
        <v>15</v>
      </c>
      <c r="G213" t="s">
        <v>44</v>
      </c>
      <c r="H213">
        <v>30</v>
      </c>
      <c r="I213" s="43">
        <v>44883</v>
      </c>
      <c r="J213">
        <v>516</v>
      </c>
      <c r="K213">
        <v>0.24</v>
      </c>
      <c r="L213" t="s">
        <v>45</v>
      </c>
      <c r="M213" t="s">
        <v>66</v>
      </c>
    </row>
    <row r="214" spans="1:13" x14ac:dyDescent="0.35">
      <c r="A214" t="s">
        <v>454</v>
      </c>
      <c r="B214" t="s">
        <v>1307</v>
      </c>
      <c r="C214" t="s">
        <v>1111</v>
      </c>
      <c r="D214" t="s">
        <v>43</v>
      </c>
      <c r="E214" t="s">
        <v>1102</v>
      </c>
      <c r="F214" t="s">
        <v>15</v>
      </c>
      <c r="G214" t="s">
        <v>16</v>
      </c>
      <c r="H214">
        <v>51</v>
      </c>
      <c r="I214" s="43">
        <v>37932</v>
      </c>
      <c r="J214">
        <v>755</v>
      </c>
      <c r="K214">
        <v>0.12</v>
      </c>
      <c r="L214" t="s">
        <v>17</v>
      </c>
      <c r="M214" t="s">
        <v>54</v>
      </c>
    </row>
    <row r="215" spans="1:13" x14ac:dyDescent="0.35">
      <c r="A215" t="s">
        <v>949</v>
      </c>
      <c r="B215" t="s">
        <v>184</v>
      </c>
      <c r="C215" t="s">
        <v>53</v>
      </c>
      <c r="D215" t="s">
        <v>13</v>
      </c>
      <c r="E215" t="s">
        <v>29</v>
      </c>
      <c r="F215" t="s">
        <v>15</v>
      </c>
      <c r="G215" t="s">
        <v>44</v>
      </c>
      <c r="H215">
        <v>45</v>
      </c>
      <c r="I215" s="43">
        <v>40450</v>
      </c>
      <c r="J215">
        <v>933</v>
      </c>
      <c r="K215">
        <v>0.05</v>
      </c>
      <c r="L215" t="s">
        <v>17</v>
      </c>
      <c r="M215" t="s">
        <v>18</v>
      </c>
    </row>
    <row r="216" spans="1:13" x14ac:dyDescent="0.35">
      <c r="A216" t="s">
        <v>157</v>
      </c>
      <c r="B216" t="s">
        <v>1309</v>
      </c>
      <c r="C216" t="s">
        <v>36</v>
      </c>
      <c r="D216" t="s">
        <v>13</v>
      </c>
      <c r="E216" t="s">
        <v>29</v>
      </c>
      <c r="F216" t="s">
        <v>15</v>
      </c>
      <c r="G216" t="s">
        <v>44</v>
      </c>
      <c r="H216">
        <v>62</v>
      </c>
      <c r="I216" s="43">
        <v>40754</v>
      </c>
      <c r="J216">
        <v>599</v>
      </c>
      <c r="K216">
        <v>0.24</v>
      </c>
      <c r="L216" t="s">
        <v>45</v>
      </c>
      <c r="M216" t="s">
        <v>66</v>
      </c>
    </row>
    <row r="217" spans="1:13" x14ac:dyDescent="0.35">
      <c r="A217" t="s">
        <v>126</v>
      </c>
      <c r="B217" t="s">
        <v>1310</v>
      </c>
      <c r="C217" t="s">
        <v>12</v>
      </c>
      <c r="D217" t="s">
        <v>43</v>
      </c>
      <c r="E217" t="s">
        <v>33</v>
      </c>
      <c r="F217" t="s">
        <v>15</v>
      </c>
      <c r="G217" t="s">
        <v>44</v>
      </c>
      <c r="H217">
        <v>27</v>
      </c>
      <c r="I217" s="43">
        <v>44539</v>
      </c>
      <c r="J217">
        <v>575</v>
      </c>
      <c r="K217">
        <v>0.3</v>
      </c>
      <c r="L217" t="s">
        <v>45</v>
      </c>
      <c r="M217" t="s">
        <v>46</v>
      </c>
    </row>
    <row r="218" spans="1:13" x14ac:dyDescent="0.35">
      <c r="A218" t="s">
        <v>456</v>
      </c>
      <c r="B218" t="s">
        <v>1311</v>
      </c>
      <c r="C218" t="s">
        <v>12</v>
      </c>
      <c r="D218" t="s">
        <v>56</v>
      </c>
      <c r="E218" t="s">
        <v>29</v>
      </c>
      <c r="F218" t="s">
        <v>15</v>
      </c>
      <c r="G218" t="s">
        <v>21</v>
      </c>
      <c r="H218">
        <v>63</v>
      </c>
      <c r="I218" s="43">
        <v>38211</v>
      </c>
      <c r="J218">
        <v>517</v>
      </c>
      <c r="K218">
        <v>0.4</v>
      </c>
      <c r="L218" t="s">
        <v>30</v>
      </c>
      <c r="M218" t="s">
        <v>61</v>
      </c>
    </row>
    <row r="219" spans="1:13" x14ac:dyDescent="0.35">
      <c r="A219" t="s">
        <v>457</v>
      </c>
      <c r="B219" t="s">
        <v>1312</v>
      </c>
      <c r="C219" t="s">
        <v>53</v>
      </c>
      <c r="D219" t="s">
        <v>24</v>
      </c>
      <c r="E219" t="s">
        <v>14</v>
      </c>
      <c r="F219" t="s">
        <v>15</v>
      </c>
      <c r="G219" t="s">
        <v>21</v>
      </c>
      <c r="H219">
        <v>52</v>
      </c>
      <c r="I219" s="43">
        <v>41345</v>
      </c>
      <c r="J219">
        <v>927</v>
      </c>
      <c r="K219">
        <v>0.06</v>
      </c>
      <c r="L219" t="s">
        <v>30</v>
      </c>
      <c r="M219" t="s">
        <v>52</v>
      </c>
    </row>
    <row r="220" spans="1:13" x14ac:dyDescent="0.35">
      <c r="A220" t="s">
        <v>946</v>
      </c>
      <c r="B220" t="s">
        <v>1881</v>
      </c>
      <c r="C220" t="s">
        <v>36</v>
      </c>
      <c r="D220" t="s">
        <v>28</v>
      </c>
      <c r="E220" t="s">
        <v>33</v>
      </c>
      <c r="F220" t="s">
        <v>15</v>
      </c>
      <c r="G220" t="s">
        <v>16</v>
      </c>
      <c r="H220">
        <v>62</v>
      </c>
      <c r="I220" s="43">
        <v>34694</v>
      </c>
      <c r="J220">
        <v>604</v>
      </c>
      <c r="K220">
        <v>0.2</v>
      </c>
      <c r="L220" t="s">
        <v>17</v>
      </c>
      <c r="M220" t="s">
        <v>22</v>
      </c>
    </row>
    <row r="221" spans="1:13" x14ac:dyDescent="0.35">
      <c r="A221" t="s">
        <v>276</v>
      </c>
      <c r="B221" t="s">
        <v>1314</v>
      </c>
      <c r="C221" t="s">
        <v>51</v>
      </c>
      <c r="D221" t="s">
        <v>28</v>
      </c>
      <c r="E221" t="s">
        <v>14</v>
      </c>
      <c r="F221" t="s">
        <v>15</v>
      </c>
      <c r="G221" t="s">
        <v>21</v>
      </c>
      <c r="H221">
        <v>47</v>
      </c>
      <c r="I221" s="43">
        <v>36917</v>
      </c>
      <c r="J221">
        <v>620</v>
      </c>
      <c r="K221">
        <v>0</v>
      </c>
      <c r="L221" t="s">
        <v>17</v>
      </c>
      <c r="M221" t="s">
        <v>54</v>
      </c>
    </row>
    <row r="222" spans="1:13" x14ac:dyDescent="0.35">
      <c r="A222" t="s">
        <v>158</v>
      </c>
      <c r="B222" t="s">
        <v>1880</v>
      </c>
      <c r="C222" t="s">
        <v>55</v>
      </c>
      <c r="D222" t="s">
        <v>39</v>
      </c>
      <c r="E222" t="s">
        <v>29</v>
      </c>
      <c r="F222" t="s">
        <v>15</v>
      </c>
      <c r="G222" t="s">
        <v>44</v>
      </c>
      <c r="H222">
        <v>25</v>
      </c>
      <c r="I222" s="43">
        <v>44432</v>
      </c>
      <c r="J222">
        <v>683</v>
      </c>
      <c r="K222">
        <v>0</v>
      </c>
      <c r="L222" t="s">
        <v>45</v>
      </c>
      <c r="M222" t="s">
        <v>66</v>
      </c>
    </row>
    <row r="223" spans="1:13" x14ac:dyDescent="0.35">
      <c r="A223" t="s">
        <v>460</v>
      </c>
      <c r="B223" t="s">
        <v>1316</v>
      </c>
      <c r="C223" t="s">
        <v>48</v>
      </c>
      <c r="D223" t="s">
        <v>24</v>
      </c>
      <c r="E223" t="s">
        <v>29</v>
      </c>
      <c r="F223" t="s">
        <v>15</v>
      </c>
      <c r="G223" t="s">
        <v>16</v>
      </c>
      <c r="H223">
        <v>45</v>
      </c>
      <c r="I223" s="43">
        <v>44278</v>
      </c>
      <c r="J223">
        <v>561</v>
      </c>
      <c r="K223">
        <v>0.06</v>
      </c>
      <c r="L223" t="s">
        <v>17</v>
      </c>
      <c r="M223" t="s">
        <v>22</v>
      </c>
    </row>
    <row r="224" spans="1:13" x14ac:dyDescent="0.35">
      <c r="A224" t="s">
        <v>945</v>
      </c>
      <c r="B224" t="s">
        <v>1877</v>
      </c>
      <c r="C224" t="s">
        <v>1111</v>
      </c>
      <c r="D224" t="s">
        <v>43</v>
      </c>
      <c r="E224" t="s">
        <v>14</v>
      </c>
      <c r="F224" t="s">
        <v>15</v>
      </c>
      <c r="G224" t="s">
        <v>21</v>
      </c>
      <c r="H224">
        <v>44</v>
      </c>
      <c r="I224" s="43">
        <v>43229</v>
      </c>
      <c r="J224">
        <v>534</v>
      </c>
      <c r="K224">
        <v>0.15</v>
      </c>
      <c r="L224" t="s">
        <v>17</v>
      </c>
      <c r="M224" t="s">
        <v>26</v>
      </c>
    </row>
    <row r="225" spans="1:13" x14ac:dyDescent="0.35">
      <c r="A225" t="s">
        <v>462</v>
      </c>
      <c r="B225" t="s">
        <v>1318</v>
      </c>
      <c r="C225" t="s">
        <v>32</v>
      </c>
      <c r="D225" t="s">
        <v>24</v>
      </c>
      <c r="E225" t="s">
        <v>1102</v>
      </c>
      <c r="F225" t="s">
        <v>15</v>
      </c>
      <c r="G225" t="s">
        <v>16</v>
      </c>
      <c r="H225">
        <v>26</v>
      </c>
      <c r="I225" s="43">
        <v>43942</v>
      </c>
      <c r="J225">
        <v>630</v>
      </c>
      <c r="K225">
        <v>0</v>
      </c>
      <c r="L225" t="s">
        <v>17</v>
      </c>
      <c r="M225" t="s">
        <v>54</v>
      </c>
    </row>
    <row r="226" spans="1:13" x14ac:dyDescent="0.35">
      <c r="A226" t="s">
        <v>243</v>
      </c>
      <c r="B226" t="s">
        <v>1876</v>
      </c>
      <c r="C226" t="s">
        <v>57</v>
      </c>
      <c r="D226" t="s">
        <v>56</v>
      </c>
      <c r="E226" t="s">
        <v>29</v>
      </c>
      <c r="F226" t="s">
        <v>15</v>
      </c>
      <c r="G226" t="s">
        <v>21</v>
      </c>
      <c r="H226">
        <v>49</v>
      </c>
      <c r="I226" s="43">
        <v>44238</v>
      </c>
      <c r="J226">
        <v>611</v>
      </c>
      <c r="K226">
        <v>0</v>
      </c>
      <c r="L226" t="s">
        <v>17</v>
      </c>
      <c r="M226" t="s">
        <v>54</v>
      </c>
    </row>
    <row r="227" spans="1:13" x14ac:dyDescent="0.35">
      <c r="A227" t="s">
        <v>165</v>
      </c>
      <c r="B227" t="s">
        <v>1320</v>
      </c>
      <c r="C227" t="s">
        <v>58</v>
      </c>
      <c r="D227" t="s">
        <v>28</v>
      </c>
      <c r="E227" t="s">
        <v>29</v>
      </c>
      <c r="F227" t="s">
        <v>15</v>
      </c>
      <c r="G227" t="s">
        <v>44</v>
      </c>
      <c r="H227">
        <v>60</v>
      </c>
      <c r="I227" s="43">
        <v>35898</v>
      </c>
      <c r="J227">
        <v>627</v>
      </c>
      <c r="K227">
        <v>0</v>
      </c>
      <c r="L227" t="s">
        <v>45</v>
      </c>
      <c r="M227" t="s">
        <v>46</v>
      </c>
    </row>
    <row r="228" spans="1:13" x14ac:dyDescent="0.35">
      <c r="A228" t="s">
        <v>944</v>
      </c>
      <c r="B228" t="s">
        <v>1875</v>
      </c>
      <c r="C228" t="s">
        <v>53</v>
      </c>
      <c r="D228" t="s">
        <v>56</v>
      </c>
      <c r="E228" t="s">
        <v>29</v>
      </c>
      <c r="F228" t="s">
        <v>15</v>
      </c>
      <c r="G228" t="s">
        <v>21</v>
      </c>
      <c r="H228">
        <v>29</v>
      </c>
      <c r="I228" s="43">
        <v>44593</v>
      </c>
      <c r="J228">
        <v>584</v>
      </c>
      <c r="K228">
        <v>0.08</v>
      </c>
      <c r="L228" t="s">
        <v>30</v>
      </c>
      <c r="M228" t="s">
        <v>52</v>
      </c>
    </row>
    <row r="229" spans="1:13" x14ac:dyDescent="0.35">
      <c r="A229" t="s">
        <v>465</v>
      </c>
      <c r="B229" t="s">
        <v>1322</v>
      </c>
      <c r="C229" t="s">
        <v>73</v>
      </c>
      <c r="D229" t="s">
        <v>24</v>
      </c>
      <c r="E229" t="s">
        <v>1102</v>
      </c>
      <c r="F229" t="s">
        <v>15</v>
      </c>
      <c r="G229" t="s">
        <v>44</v>
      </c>
      <c r="H229">
        <v>45</v>
      </c>
      <c r="I229" s="43">
        <v>39114</v>
      </c>
      <c r="J229">
        <v>779</v>
      </c>
      <c r="K229">
        <v>0</v>
      </c>
      <c r="L229" t="s">
        <v>17</v>
      </c>
      <c r="M229" t="s">
        <v>26</v>
      </c>
    </row>
    <row r="230" spans="1:13" x14ac:dyDescent="0.35">
      <c r="A230" t="s">
        <v>943</v>
      </c>
      <c r="B230" t="s">
        <v>154</v>
      </c>
      <c r="C230" t="s">
        <v>74</v>
      </c>
      <c r="D230" t="s">
        <v>43</v>
      </c>
      <c r="E230" t="s">
        <v>33</v>
      </c>
      <c r="F230" t="s">
        <v>15</v>
      </c>
      <c r="G230" t="s">
        <v>16</v>
      </c>
      <c r="H230">
        <v>38</v>
      </c>
      <c r="I230" s="43">
        <v>44705</v>
      </c>
      <c r="J230">
        <v>627</v>
      </c>
      <c r="K230">
        <v>0</v>
      </c>
      <c r="L230" t="s">
        <v>17</v>
      </c>
      <c r="M230" t="s">
        <v>54</v>
      </c>
    </row>
    <row r="231" spans="1:13" x14ac:dyDescent="0.35">
      <c r="A231" t="s">
        <v>942</v>
      </c>
      <c r="B231" t="s">
        <v>1874</v>
      </c>
      <c r="C231" t="s">
        <v>38</v>
      </c>
      <c r="D231" t="s">
        <v>56</v>
      </c>
      <c r="E231" t="s">
        <v>1102</v>
      </c>
      <c r="F231" t="s">
        <v>15</v>
      </c>
      <c r="G231" t="s">
        <v>21</v>
      </c>
      <c r="H231">
        <v>44</v>
      </c>
      <c r="I231" s="43">
        <v>39897</v>
      </c>
      <c r="J231">
        <v>904</v>
      </c>
      <c r="K231">
        <v>0</v>
      </c>
      <c r="L231" t="s">
        <v>17</v>
      </c>
      <c r="M231" t="s">
        <v>18</v>
      </c>
    </row>
    <row r="232" spans="1:13" x14ac:dyDescent="0.35">
      <c r="A232" t="s">
        <v>941</v>
      </c>
      <c r="B232" t="s">
        <v>1873</v>
      </c>
      <c r="C232" t="s">
        <v>57</v>
      </c>
      <c r="D232" t="s">
        <v>43</v>
      </c>
      <c r="E232" t="s">
        <v>33</v>
      </c>
      <c r="F232" t="s">
        <v>15</v>
      </c>
      <c r="G232" t="s">
        <v>21</v>
      </c>
      <c r="H232">
        <v>31</v>
      </c>
      <c r="I232" s="43">
        <v>44519</v>
      </c>
      <c r="J232">
        <v>947</v>
      </c>
      <c r="K232">
        <v>0</v>
      </c>
      <c r="L232" t="s">
        <v>17</v>
      </c>
      <c r="M232" t="s">
        <v>18</v>
      </c>
    </row>
    <row r="233" spans="1:13" x14ac:dyDescent="0.35">
      <c r="A233" t="s">
        <v>939</v>
      </c>
      <c r="B233" t="s">
        <v>1871</v>
      </c>
      <c r="C233" t="s">
        <v>67</v>
      </c>
      <c r="D233" t="s">
        <v>24</v>
      </c>
      <c r="E233" t="s">
        <v>33</v>
      </c>
      <c r="F233" t="s">
        <v>15</v>
      </c>
      <c r="G233" t="s">
        <v>21</v>
      </c>
      <c r="H233">
        <v>29</v>
      </c>
      <c r="I233" s="43">
        <v>44069</v>
      </c>
      <c r="J233">
        <v>962</v>
      </c>
      <c r="K233">
        <v>0</v>
      </c>
      <c r="L233" t="s">
        <v>17</v>
      </c>
      <c r="M233" t="s">
        <v>26</v>
      </c>
    </row>
    <row r="234" spans="1:13" x14ac:dyDescent="0.35">
      <c r="A234" t="s">
        <v>470</v>
      </c>
      <c r="B234" t="s">
        <v>1327</v>
      </c>
      <c r="C234" t="s">
        <v>1111</v>
      </c>
      <c r="D234" t="s">
        <v>39</v>
      </c>
      <c r="E234" t="s">
        <v>33</v>
      </c>
      <c r="F234" t="s">
        <v>15</v>
      </c>
      <c r="G234" t="s">
        <v>41</v>
      </c>
      <c r="H234">
        <v>57</v>
      </c>
      <c r="I234" s="43">
        <v>44420</v>
      </c>
      <c r="J234">
        <v>576</v>
      </c>
      <c r="K234">
        <v>0.11</v>
      </c>
      <c r="L234" t="s">
        <v>17</v>
      </c>
      <c r="M234" t="s">
        <v>22</v>
      </c>
    </row>
    <row r="235" spans="1:13" x14ac:dyDescent="0.35">
      <c r="A235" t="s">
        <v>938</v>
      </c>
      <c r="B235" t="s">
        <v>1869</v>
      </c>
      <c r="C235" t="s">
        <v>32</v>
      </c>
      <c r="D235" t="s">
        <v>24</v>
      </c>
      <c r="E235" t="s">
        <v>1102</v>
      </c>
      <c r="F235" t="s">
        <v>15</v>
      </c>
      <c r="G235" t="s">
        <v>16</v>
      </c>
      <c r="H235">
        <v>33</v>
      </c>
      <c r="I235" s="43">
        <v>44139</v>
      </c>
      <c r="J235">
        <v>755</v>
      </c>
      <c r="K235">
        <v>0</v>
      </c>
      <c r="L235" t="s">
        <v>17</v>
      </c>
      <c r="M235" t="s">
        <v>40</v>
      </c>
    </row>
    <row r="236" spans="1:13" x14ac:dyDescent="0.35">
      <c r="A236" t="s">
        <v>937</v>
      </c>
      <c r="B236" t="s">
        <v>1868</v>
      </c>
      <c r="C236" t="s">
        <v>12</v>
      </c>
      <c r="D236" t="s">
        <v>56</v>
      </c>
      <c r="E236" t="s">
        <v>14</v>
      </c>
      <c r="F236" t="s">
        <v>15</v>
      </c>
      <c r="G236" t="s">
        <v>21</v>
      </c>
      <c r="H236">
        <v>31</v>
      </c>
      <c r="I236" s="43">
        <v>44861</v>
      </c>
      <c r="J236">
        <v>826</v>
      </c>
      <c r="K236">
        <v>0.4</v>
      </c>
      <c r="L236" t="s">
        <v>17</v>
      </c>
      <c r="M236" t="s">
        <v>40</v>
      </c>
    </row>
    <row r="237" spans="1:13" x14ac:dyDescent="0.35">
      <c r="A237" t="s">
        <v>472</v>
      </c>
      <c r="B237" t="s">
        <v>1330</v>
      </c>
      <c r="C237" t="s">
        <v>12</v>
      </c>
      <c r="D237" t="s">
        <v>28</v>
      </c>
      <c r="E237" t="s">
        <v>1102</v>
      </c>
      <c r="F237" t="s">
        <v>15</v>
      </c>
      <c r="G237" t="s">
        <v>16</v>
      </c>
      <c r="H237">
        <v>26</v>
      </c>
      <c r="I237" s="43">
        <v>44584</v>
      </c>
      <c r="J237">
        <v>599</v>
      </c>
      <c r="K237">
        <v>0.39</v>
      </c>
      <c r="L237" t="s">
        <v>17</v>
      </c>
      <c r="M237" t="s">
        <v>40</v>
      </c>
    </row>
    <row r="238" spans="1:13" x14ac:dyDescent="0.35">
      <c r="A238" t="s">
        <v>473</v>
      </c>
      <c r="B238" t="s">
        <v>1331</v>
      </c>
      <c r="C238" t="s">
        <v>60</v>
      </c>
      <c r="D238" t="s">
        <v>24</v>
      </c>
      <c r="E238" t="s">
        <v>29</v>
      </c>
      <c r="F238" t="s">
        <v>15</v>
      </c>
      <c r="G238" t="s">
        <v>44</v>
      </c>
      <c r="H238">
        <v>53</v>
      </c>
      <c r="I238" s="43">
        <v>41282</v>
      </c>
      <c r="J238">
        <v>501</v>
      </c>
      <c r="K238">
        <v>0</v>
      </c>
      <c r="L238" t="s">
        <v>45</v>
      </c>
      <c r="M238" t="s">
        <v>66</v>
      </c>
    </row>
    <row r="239" spans="1:13" x14ac:dyDescent="0.35">
      <c r="A239" t="s">
        <v>936</v>
      </c>
      <c r="B239" t="s">
        <v>1867</v>
      </c>
      <c r="C239" t="s">
        <v>36</v>
      </c>
      <c r="D239" t="s">
        <v>39</v>
      </c>
      <c r="E239" t="s">
        <v>29</v>
      </c>
      <c r="F239" t="s">
        <v>15</v>
      </c>
      <c r="G239" t="s">
        <v>44</v>
      </c>
      <c r="H239">
        <v>49</v>
      </c>
      <c r="I239" s="43">
        <v>41313</v>
      </c>
      <c r="J239">
        <v>724</v>
      </c>
      <c r="K239">
        <v>0.22</v>
      </c>
      <c r="L239" t="s">
        <v>17</v>
      </c>
      <c r="M239" t="s">
        <v>22</v>
      </c>
    </row>
    <row r="240" spans="1:13" x14ac:dyDescent="0.35">
      <c r="A240" t="s">
        <v>929</v>
      </c>
      <c r="B240" t="s">
        <v>1858</v>
      </c>
      <c r="C240" t="s">
        <v>38</v>
      </c>
      <c r="D240" t="s">
        <v>43</v>
      </c>
      <c r="E240" t="s">
        <v>14</v>
      </c>
      <c r="F240" t="s">
        <v>15</v>
      </c>
      <c r="G240" t="s">
        <v>16</v>
      </c>
      <c r="H240">
        <v>54</v>
      </c>
      <c r="I240" s="43">
        <v>43446</v>
      </c>
      <c r="J240">
        <v>577</v>
      </c>
      <c r="K240">
        <v>0</v>
      </c>
      <c r="L240" t="s">
        <v>17</v>
      </c>
      <c r="M240" t="s">
        <v>26</v>
      </c>
    </row>
    <row r="241" spans="1:13" x14ac:dyDescent="0.35">
      <c r="A241" t="s">
        <v>927</v>
      </c>
      <c r="B241" t="s">
        <v>1856</v>
      </c>
      <c r="C241" t="s">
        <v>74</v>
      </c>
      <c r="D241" t="s">
        <v>43</v>
      </c>
      <c r="E241" t="s">
        <v>1102</v>
      </c>
      <c r="F241" t="s">
        <v>15</v>
      </c>
      <c r="G241" t="s">
        <v>21</v>
      </c>
      <c r="H241">
        <v>43</v>
      </c>
      <c r="I241" s="43">
        <v>38990</v>
      </c>
      <c r="J241">
        <v>616</v>
      </c>
      <c r="K241">
        <v>0</v>
      </c>
      <c r="L241" t="s">
        <v>17</v>
      </c>
      <c r="M241" t="s">
        <v>40</v>
      </c>
    </row>
    <row r="242" spans="1:13" x14ac:dyDescent="0.35">
      <c r="A242" t="s">
        <v>477</v>
      </c>
      <c r="B242" t="s">
        <v>1335</v>
      </c>
      <c r="C242" t="s">
        <v>53</v>
      </c>
      <c r="D242" t="s">
        <v>39</v>
      </c>
      <c r="E242" t="s">
        <v>29</v>
      </c>
      <c r="F242" t="s">
        <v>15</v>
      </c>
      <c r="G242" t="s">
        <v>21</v>
      </c>
      <c r="H242">
        <v>46</v>
      </c>
      <c r="I242" s="43">
        <v>42759</v>
      </c>
      <c r="J242">
        <v>732</v>
      </c>
      <c r="K242">
        <v>0.06</v>
      </c>
      <c r="L242" t="s">
        <v>17</v>
      </c>
      <c r="M242" t="s">
        <v>40</v>
      </c>
    </row>
    <row r="243" spans="1:13" x14ac:dyDescent="0.35">
      <c r="A243" t="s">
        <v>926</v>
      </c>
      <c r="B243" t="s">
        <v>1205</v>
      </c>
      <c r="C243" t="s">
        <v>53</v>
      </c>
      <c r="D243" t="s">
        <v>13</v>
      </c>
      <c r="E243" t="s">
        <v>1102</v>
      </c>
      <c r="F243" t="s">
        <v>15</v>
      </c>
      <c r="G243" t="s">
        <v>44</v>
      </c>
      <c r="H243">
        <v>51</v>
      </c>
      <c r="I243" s="43">
        <v>41162</v>
      </c>
      <c r="J243">
        <v>533</v>
      </c>
      <c r="K243">
        <v>0.08</v>
      </c>
      <c r="L243" t="s">
        <v>17</v>
      </c>
      <c r="M243" t="s">
        <v>35</v>
      </c>
    </row>
    <row r="244" spans="1:13" x14ac:dyDescent="0.35">
      <c r="A244" t="s">
        <v>925</v>
      </c>
      <c r="B244" t="s">
        <v>1855</v>
      </c>
      <c r="C244" t="s">
        <v>57</v>
      </c>
      <c r="D244" t="s">
        <v>56</v>
      </c>
      <c r="E244" t="s">
        <v>1102</v>
      </c>
      <c r="F244" t="s">
        <v>15</v>
      </c>
      <c r="G244" t="s">
        <v>44</v>
      </c>
      <c r="H244">
        <v>45</v>
      </c>
      <c r="I244" s="43">
        <v>38084</v>
      </c>
      <c r="J244">
        <v>591</v>
      </c>
      <c r="K244">
        <v>0</v>
      </c>
      <c r="L244" t="s">
        <v>45</v>
      </c>
      <c r="M244" t="s">
        <v>1134</v>
      </c>
    </row>
    <row r="245" spans="1:13" x14ac:dyDescent="0.35">
      <c r="A245" t="s">
        <v>480</v>
      </c>
      <c r="B245" t="s">
        <v>1338</v>
      </c>
      <c r="C245" t="s">
        <v>12</v>
      </c>
      <c r="D245" t="s">
        <v>43</v>
      </c>
      <c r="E245" t="s">
        <v>1102</v>
      </c>
      <c r="F245" t="s">
        <v>15</v>
      </c>
      <c r="G245" t="s">
        <v>21</v>
      </c>
      <c r="H245">
        <v>55</v>
      </c>
      <c r="I245" s="43">
        <v>36222</v>
      </c>
      <c r="J245">
        <v>941</v>
      </c>
      <c r="K245">
        <v>0.34</v>
      </c>
      <c r="L245" t="s">
        <v>17</v>
      </c>
      <c r="M245" t="s">
        <v>40</v>
      </c>
    </row>
    <row r="246" spans="1:13" x14ac:dyDescent="0.35">
      <c r="A246" t="s">
        <v>923</v>
      </c>
      <c r="B246" t="s">
        <v>1853</v>
      </c>
      <c r="C246" t="s">
        <v>12</v>
      </c>
      <c r="D246" t="s">
        <v>28</v>
      </c>
      <c r="E246" t="s">
        <v>33</v>
      </c>
      <c r="F246" t="s">
        <v>15</v>
      </c>
      <c r="G246" t="s">
        <v>21</v>
      </c>
      <c r="H246">
        <v>48</v>
      </c>
      <c r="I246" s="43">
        <v>39912</v>
      </c>
      <c r="J246">
        <v>615</v>
      </c>
      <c r="K246">
        <v>0.33</v>
      </c>
      <c r="L246" t="s">
        <v>30</v>
      </c>
      <c r="M246" t="s">
        <v>61</v>
      </c>
    </row>
    <row r="247" spans="1:13" x14ac:dyDescent="0.35">
      <c r="A247" t="s">
        <v>922</v>
      </c>
      <c r="B247" t="s">
        <v>1852</v>
      </c>
      <c r="C247" t="s">
        <v>55</v>
      </c>
      <c r="D247" t="s">
        <v>43</v>
      </c>
      <c r="E247" t="s">
        <v>29</v>
      </c>
      <c r="F247" t="s">
        <v>15</v>
      </c>
      <c r="G247" t="s">
        <v>44</v>
      </c>
      <c r="H247">
        <v>34</v>
      </c>
      <c r="I247" s="43">
        <v>41007</v>
      </c>
      <c r="J247">
        <v>581</v>
      </c>
      <c r="K247">
        <v>0</v>
      </c>
      <c r="L247" t="s">
        <v>45</v>
      </c>
      <c r="M247" t="s">
        <v>66</v>
      </c>
    </row>
    <row r="248" spans="1:13" x14ac:dyDescent="0.35">
      <c r="A248" t="s">
        <v>92</v>
      </c>
      <c r="B248" t="s">
        <v>1850</v>
      </c>
      <c r="C248" t="s">
        <v>60</v>
      </c>
      <c r="D248" t="s">
        <v>24</v>
      </c>
      <c r="E248" t="s">
        <v>14</v>
      </c>
      <c r="F248" t="s">
        <v>15</v>
      </c>
      <c r="G248" t="s">
        <v>16</v>
      </c>
      <c r="H248">
        <v>26</v>
      </c>
      <c r="I248" s="43">
        <v>43879</v>
      </c>
      <c r="J248">
        <v>547</v>
      </c>
      <c r="K248">
        <v>0</v>
      </c>
      <c r="L248" t="s">
        <v>17</v>
      </c>
      <c r="M248" t="s">
        <v>40</v>
      </c>
    </row>
    <row r="249" spans="1:13" x14ac:dyDescent="0.35">
      <c r="A249" t="s">
        <v>193</v>
      </c>
      <c r="B249" t="s">
        <v>1849</v>
      </c>
      <c r="C249" t="s">
        <v>83</v>
      </c>
      <c r="D249" t="s">
        <v>28</v>
      </c>
      <c r="E249" t="s">
        <v>14</v>
      </c>
      <c r="F249" t="s">
        <v>15</v>
      </c>
      <c r="G249" t="s">
        <v>21</v>
      </c>
      <c r="H249">
        <v>54</v>
      </c>
      <c r="I249" s="43">
        <v>37677</v>
      </c>
      <c r="J249">
        <v>861</v>
      </c>
      <c r="K249">
        <v>0</v>
      </c>
      <c r="L249" t="s">
        <v>30</v>
      </c>
      <c r="M249" t="s">
        <v>61</v>
      </c>
    </row>
    <row r="250" spans="1:13" x14ac:dyDescent="0.35">
      <c r="A250" t="s">
        <v>484</v>
      </c>
      <c r="B250" t="s">
        <v>1343</v>
      </c>
      <c r="C250" t="s">
        <v>53</v>
      </c>
      <c r="D250" t="s">
        <v>43</v>
      </c>
      <c r="E250" t="s">
        <v>33</v>
      </c>
      <c r="F250" t="s">
        <v>15</v>
      </c>
      <c r="G250" t="s">
        <v>21</v>
      </c>
      <c r="H250">
        <v>54</v>
      </c>
      <c r="I250" s="43">
        <v>40131</v>
      </c>
      <c r="J250">
        <v>637</v>
      </c>
      <c r="K250">
        <v>0.06</v>
      </c>
      <c r="L250" t="s">
        <v>17</v>
      </c>
      <c r="M250" t="s">
        <v>40</v>
      </c>
    </row>
    <row r="251" spans="1:13" x14ac:dyDescent="0.35">
      <c r="A251" t="s">
        <v>485</v>
      </c>
      <c r="B251" t="s">
        <v>1344</v>
      </c>
      <c r="C251" t="s">
        <v>53</v>
      </c>
      <c r="D251" t="s">
        <v>24</v>
      </c>
      <c r="E251" t="s">
        <v>14</v>
      </c>
      <c r="F251" t="s">
        <v>15</v>
      </c>
      <c r="G251" t="s">
        <v>44</v>
      </c>
      <c r="H251">
        <v>34</v>
      </c>
      <c r="I251" s="43">
        <v>42280</v>
      </c>
      <c r="J251">
        <v>530</v>
      </c>
      <c r="K251">
        <v>0.1</v>
      </c>
      <c r="L251" t="s">
        <v>45</v>
      </c>
      <c r="M251" t="s">
        <v>66</v>
      </c>
    </row>
    <row r="252" spans="1:13" x14ac:dyDescent="0.35">
      <c r="A252" t="s">
        <v>97</v>
      </c>
      <c r="B252" t="s">
        <v>1345</v>
      </c>
      <c r="C252" t="s">
        <v>32</v>
      </c>
      <c r="D252" t="s">
        <v>24</v>
      </c>
      <c r="E252" t="s">
        <v>1102</v>
      </c>
      <c r="F252" t="s">
        <v>15</v>
      </c>
      <c r="G252" t="s">
        <v>44</v>
      </c>
      <c r="H252">
        <v>53</v>
      </c>
      <c r="I252" s="43">
        <v>43934</v>
      </c>
      <c r="J252">
        <v>565</v>
      </c>
      <c r="K252">
        <v>0</v>
      </c>
      <c r="L252" t="s">
        <v>45</v>
      </c>
      <c r="M252" t="s">
        <v>46</v>
      </c>
    </row>
    <row r="253" spans="1:13" x14ac:dyDescent="0.35">
      <c r="A253" t="s">
        <v>486</v>
      </c>
      <c r="B253" t="s">
        <v>1346</v>
      </c>
      <c r="C253" t="s">
        <v>62</v>
      </c>
      <c r="D253" t="s">
        <v>24</v>
      </c>
      <c r="E253" t="s">
        <v>29</v>
      </c>
      <c r="F253" t="s">
        <v>15</v>
      </c>
      <c r="G253" t="s">
        <v>21</v>
      </c>
      <c r="H253">
        <v>48</v>
      </c>
      <c r="I253" s="43">
        <v>40805</v>
      </c>
      <c r="J253">
        <v>503</v>
      </c>
      <c r="K253">
        <v>0</v>
      </c>
      <c r="L253" t="s">
        <v>17</v>
      </c>
      <c r="M253" t="s">
        <v>54</v>
      </c>
    </row>
    <row r="254" spans="1:13" x14ac:dyDescent="0.35">
      <c r="A254" t="s">
        <v>156</v>
      </c>
      <c r="B254" t="s">
        <v>1347</v>
      </c>
      <c r="C254" t="s">
        <v>42</v>
      </c>
      <c r="D254" t="s">
        <v>43</v>
      </c>
      <c r="E254" t="s">
        <v>29</v>
      </c>
      <c r="F254" t="s">
        <v>15</v>
      </c>
      <c r="G254" t="s">
        <v>44</v>
      </c>
      <c r="H254">
        <v>43</v>
      </c>
      <c r="I254" s="43">
        <v>42862</v>
      </c>
      <c r="J254">
        <v>680</v>
      </c>
      <c r="K254">
        <v>0</v>
      </c>
      <c r="L254" t="s">
        <v>17</v>
      </c>
      <c r="M254" t="s">
        <v>26</v>
      </c>
    </row>
    <row r="255" spans="1:13" x14ac:dyDescent="0.35">
      <c r="A255" t="s">
        <v>487</v>
      </c>
      <c r="B255" t="s">
        <v>1348</v>
      </c>
      <c r="C255" t="s">
        <v>50</v>
      </c>
      <c r="D255" t="s">
        <v>28</v>
      </c>
      <c r="E255" t="s">
        <v>14</v>
      </c>
      <c r="F255" t="s">
        <v>15</v>
      </c>
      <c r="G255" t="s">
        <v>21</v>
      </c>
      <c r="H255">
        <v>60</v>
      </c>
      <c r="I255" s="43">
        <v>35719</v>
      </c>
      <c r="J255">
        <v>805</v>
      </c>
      <c r="K255">
        <v>0</v>
      </c>
      <c r="L255" t="s">
        <v>30</v>
      </c>
      <c r="M255" t="s">
        <v>65</v>
      </c>
    </row>
    <row r="256" spans="1:13" x14ac:dyDescent="0.35">
      <c r="A256" t="s">
        <v>488</v>
      </c>
      <c r="B256" t="s">
        <v>1349</v>
      </c>
      <c r="C256" t="s">
        <v>12</v>
      </c>
      <c r="D256" t="s">
        <v>43</v>
      </c>
      <c r="E256" t="s">
        <v>1102</v>
      </c>
      <c r="F256" t="s">
        <v>15</v>
      </c>
      <c r="G256" t="s">
        <v>41</v>
      </c>
      <c r="H256">
        <v>42</v>
      </c>
      <c r="I256" s="43">
        <v>43508</v>
      </c>
      <c r="J256">
        <v>833</v>
      </c>
      <c r="K256">
        <v>0.36</v>
      </c>
      <c r="L256" t="s">
        <v>17</v>
      </c>
      <c r="M256" t="s">
        <v>22</v>
      </c>
    </row>
    <row r="257" spans="1:13" x14ac:dyDescent="0.35">
      <c r="A257" t="s">
        <v>920</v>
      </c>
      <c r="B257" t="s">
        <v>1848</v>
      </c>
      <c r="C257" t="s">
        <v>27</v>
      </c>
      <c r="D257" t="s">
        <v>28</v>
      </c>
      <c r="E257" t="s">
        <v>1102</v>
      </c>
      <c r="F257" t="s">
        <v>15</v>
      </c>
      <c r="G257" t="s">
        <v>41</v>
      </c>
      <c r="H257">
        <v>63</v>
      </c>
      <c r="I257" s="43">
        <v>41551</v>
      </c>
      <c r="J257">
        <v>946</v>
      </c>
      <c r="K257">
        <v>0</v>
      </c>
      <c r="L257" t="s">
        <v>17</v>
      </c>
      <c r="M257" t="s">
        <v>40</v>
      </c>
    </row>
    <row r="258" spans="1:13" x14ac:dyDescent="0.35">
      <c r="A258" t="s">
        <v>919</v>
      </c>
      <c r="B258" t="s">
        <v>1847</v>
      </c>
      <c r="C258" t="s">
        <v>67</v>
      </c>
      <c r="D258" t="s">
        <v>24</v>
      </c>
      <c r="E258" t="s">
        <v>1102</v>
      </c>
      <c r="F258" t="s">
        <v>15</v>
      </c>
      <c r="G258" t="s">
        <v>44</v>
      </c>
      <c r="H258">
        <v>55</v>
      </c>
      <c r="I258" s="43">
        <v>43449</v>
      </c>
      <c r="J258">
        <v>566</v>
      </c>
      <c r="K258">
        <v>0</v>
      </c>
      <c r="L258" t="s">
        <v>45</v>
      </c>
      <c r="M258" t="s">
        <v>66</v>
      </c>
    </row>
    <row r="259" spans="1:13" x14ac:dyDescent="0.35">
      <c r="A259" t="s">
        <v>256</v>
      </c>
      <c r="B259" t="s">
        <v>1352</v>
      </c>
      <c r="C259" t="s">
        <v>73</v>
      </c>
      <c r="D259" t="s">
        <v>24</v>
      </c>
      <c r="E259" t="s">
        <v>33</v>
      </c>
      <c r="F259" t="s">
        <v>15</v>
      </c>
      <c r="G259" t="s">
        <v>44</v>
      </c>
      <c r="H259">
        <v>37</v>
      </c>
      <c r="I259" s="43">
        <v>39873</v>
      </c>
      <c r="J259">
        <v>865</v>
      </c>
      <c r="K259">
        <v>0</v>
      </c>
      <c r="L259" t="s">
        <v>17</v>
      </c>
      <c r="M259" t="s">
        <v>18</v>
      </c>
    </row>
    <row r="260" spans="1:13" x14ac:dyDescent="0.35">
      <c r="A260" t="s">
        <v>918</v>
      </c>
      <c r="B260" t="s">
        <v>1846</v>
      </c>
      <c r="C260" t="s">
        <v>38</v>
      </c>
      <c r="D260" t="s">
        <v>39</v>
      </c>
      <c r="E260" t="s">
        <v>1102</v>
      </c>
      <c r="F260" t="s">
        <v>15</v>
      </c>
      <c r="G260" t="s">
        <v>44</v>
      </c>
      <c r="H260">
        <v>46</v>
      </c>
      <c r="I260" s="43">
        <v>40499</v>
      </c>
      <c r="J260">
        <v>818</v>
      </c>
      <c r="K260">
        <v>0</v>
      </c>
      <c r="L260" t="s">
        <v>45</v>
      </c>
      <c r="M260" t="s">
        <v>1134</v>
      </c>
    </row>
    <row r="261" spans="1:13" x14ac:dyDescent="0.35">
      <c r="A261" t="s">
        <v>491</v>
      </c>
      <c r="B261" t="s">
        <v>1354</v>
      </c>
      <c r="C261" t="s">
        <v>1111</v>
      </c>
      <c r="D261" t="s">
        <v>39</v>
      </c>
      <c r="E261" t="s">
        <v>29</v>
      </c>
      <c r="F261" t="s">
        <v>15</v>
      </c>
      <c r="G261" t="s">
        <v>44</v>
      </c>
      <c r="H261">
        <v>39</v>
      </c>
      <c r="I261" s="43">
        <v>42901</v>
      </c>
      <c r="J261">
        <v>594</v>
      </c>
      <c r="K261">
        <v>0.14000000000000001</v>
      </c>
      <c r="L261" t="s">
        <v>45</v>
      </c>
      <c r="M261" t="s">
        <v>66</v>
      </c>
    </row>
    <row r="262" spans="1:13" x14ac:dyDescent="0.35">
      <c r="A262" t="s">
        <v>163</v>
      </c>
      <c r="B262" t="s">
        <v>1841</v>
      </c>
      <c r="C262" t="s">
        <v>36</v>
      </c>
      <c r="D262" t="s">
        <v>56</v>
      </c>
      <c r="E262" t="s">
        <v>14</v>
      </c>
      <c r="F262" t="s">
        <v>15</v>
      </c>
      <c r="G262" t="s">
        <v>41</v>
      </c>
      <c r="H262">
        <v>37</v>
      </c>
      <c r="I262" s="43">
        <v>40664</v>
      </c>
      <c r="J262">
        <v>625</v>
      </c>
      <c r="K262">
        <v>0.27</v>
      </c>
      <c r="L262" t="s">
        <v>17</v>
      </c>
      <c r="M262" t="s">
        <v>18</v>
      </c>
    </row>
    <row r="263" spans="1:13" x14ac:dyDescent="0.35">
      <c r="A263" t="s">
        <v>493</v>
      </c>
      <c r="B263" t="s">
        <v>1112</v>
      </c>
      <c r="C263" t="s">
        <v>55</v>
      </c>
      <c r="D263" t="s">
        <v>39</v>
      </c>
      <c r="E263" t="s">
        <v>14</v>
      </c>
      <c r="F263" t="s">
        <v>15</v>
      </c>
      <c r="G263" t="s">
        <v>21</v>
      </c>
      <c r="H263">
        <v>51</v>
      </c>
      <c r="I263" s="43">
        <v>39147</v>
      </c>
      <c r="J263">
        <v>635</v>
      </c>
      <c r="K263">
        <v>0</v>
      </c>
      <c r="L263" t="s">
        <v>30</v>
      </c>
      <c r="M263" t="s">
        <v>52</v>
      </c>
    </row>
    <row r="264" spans="1:13" x14ac:dyDescent="0.35">
      <c r="A264" t="s">
        <v>912</v>
      </c>
      <c r="B264" t="s">
        <v>1839</v>
      </c>
      <c r="C264" t="s">
        <v>12</v>
      </c>
      <c r="D264" t="s">
        <v>39</v>
      </c>
      <c r="E264" t="s">
        <v>29</v>
      </c>
      <c r="F264" t="s">
        <v>15</v>
      </c>
      <c r="G264" t="s">
        <v>44</v>
      </c>
      <c r="H264">
        <v>29</v>
      </c>
      <c r="I264" s="43">
        <v>44237</v>
      </c>
      <c r="J264">
        <v>839</v>
      </c>
      <c r="K264">
        <v>0.36</v>
      </c>
      <c r="L264" t="s">
        <v>17</v>
      </c>
      <c r="M264" t="s">
        <v>35</v>
      </c>
    </row>
    <row r="265" spans="1:13" x14ac:dyDescent="0.35">
      <c r="A265" t="s">
        <v>495</v>
      </c>
      <c r="B265" t="s">
        <v>1357</v>
      </c>
      <c r="C265" t="s">
        <v>36</v>
      </c>
      <c r="D265" t="s">
        <v>24</v>
      </c>
      <c r="E265" t="s">
        <v>14</v>
      </c>
      <c r="F265" t="s">
        <v>15</v>
      </c>
      <c r="G265" t="s">
        <v>44</v>
      </c>
      <c r="H265">
        <v>52</v>
      </c>
      <c r="I265" s="43">
        <v>36381</v>
      </c>
      <c r="J265">
        <v>818</v>
      </c>
      <c r="K265">
        <v>0.27</v>
      </c>
      <c r="L265" t="s">
        <v>45</v>
      </c>
      <c r="M265" t="s">
        <v>46</v>
      </c>
    </row>
    <row r="266" spans="1:13" x14ac:dyDescent="0.35">
      <c r="A266" t="s">
        <v>496</v>
      </c>
      <c r="B266" t="s">
        <v>1358</v>
      </c>
      <c r="C266" t="s">
        <v>72</v>
      </c>
      <c r="D266" t="s">
        <v>24</v>
      </c>
      <c r="E266" t="s">
        <v>14</v>
      </c>
      <c r="F266" t="s">
        <v>15</v>
      </c>
      <c r="G266" t="s">
        <v>16</v>
      </c>
      <c r="H266">
        <v>63</v>
      </c>
      <c r="I266" s="43">
        <v>40532</v>
      </c>
      <c r="J266">
        <v>563</v>
      </c>
      <c r="K266">
        <v>0</v>
      </c>
      <c r="L266" t="s">
        <v>17</v>
      </c>
      <c r="M266" t="s">
        <v>54</v>
      </c>
    </row>
    <row r="267" spans="1:13" x14ac:dyDescent="0.35">
      <c r="A267" t="s">
        <v>911</v>
      </c>
      <c r="B267" t="s">
        <v>1838</v>
      </c>
      <c r="C267" t="s">
        <v>55</v>
      </c>
      <c r="D267" t="s">
        <v>13</v>
      </c>
      <c r="E267" t="s">
        <v>1102</v>
      </c>
      <c r="F267" t="s">
        <v>15</v>
      </c>
      <c r="G267" t="s">
        <v>21</v>
      </c>
      <c r="H267">
        <v>26</v>
      </c>
      <c r="I267" s="43">
        <v>44920</v>
      </c>
      <c r="J267">
        <v>855</v>
      </c>
      <c r="K267">
        <v>0</v>
      </c>
      <c r="L267" t="s">
        <v>30</v>
      </c>
      <c r="M267" t="s">
        <v>31</v>
      </c>
    </row>
    <row r="268" spans="1:13" x14ac:dyDescent="0.35">
      <c r="A268" t="s">
        <v>498</v>
      </c>
      <c r="B268" t="s">
        <v>1360</v>
      </c>
      <c r="C268" t="s">
        <v>12</v>
      </c>
      <c r="D268" t="s">
        <v>13</v>
      </c>
      <c r="E268" t="s">
        <v>14</v>
      </c>
      <c r="F268" t="s">
        <v>15</v>
      </c>
      <c r="G268" t="s">
        <v>44</v>
      </c>
      <c r="H268">
        <v>39</v>
      </c>
      <c r="I268" s="43">
        <v>41106</v>
      </c>
      <c r="J268">
        <v>780</v>
      </c>
      <c r="K268">
        <v>0.35</v>
      </c>
      <c r="L268" t="s">
        <v>45</v>
      </c>
      <c r="M268" t="s">
        <v>46</v>
      </c>
    </row>
    <row r="269" spans="1:13" x14ac:dyDescent="0.35">
      <c r="A269" t="s">
        <v>499</v>
      </c>
      <c r="B269" t="s">
        <v>1361</v>
      </c>
      <c r="C269" t="s">
        <v>36</v>
      </c>
      <c r="D269" t="s">
        <v>13</v>
      </c>
      <c r="E269" t="s">
        <v>1102</v>
      </c>
      <c r="F269" t="s">
        <v>15</v>
      </c>
      <c r="G269" t="s">
        <v>44</v>
      </c>
      <c r="H269">
        <v>36</v>
      </c>
      <c r="I269" s="43">
        <v>41538</v>
      </c>
      <c r="J269">
        <v>913</v>
      </c>
      <c r="K269">
        <v>0.15</v>
      </c>
      <c r="L269" t="s">
        <v>17</v>
      </c>
      <c r="M269" t="s">
        <v>26</v>
      </c>
    </row>
    <row r="270" spans="1:13" x14ac:dyDescent="0.35">
      <c r="A270" t="s">
        <v>500</v>
      </c>
      <c r="B270" t="s">
        <v>1362</v>
      </c>
      <c r="C270" t="s">
        <v>1111</v>
      </c>
      <c r="D270" t="s">
        <v>56</v>
      </c>
      <c r="E270" t="s">
        <v>1102</v>
      </c>
      <c r="F270" t="s">
        <v>15</v>
      </c>
      <c r="G270" t="s">
        <v>44</v>
      </c>
      <c r="H270">
        <v>63</v>
      </c>
      <c r="I270" s="43">
        <v>36161</v>
      </c>
      <c r="J270">
        <v>771</v>
      </c>
      <c r="K270">
        <v>0.14000000000000001</v>
      </c>
      <c r="L270" t="s">
        <v>17</v>
      </c>
      <c r="M270" t="s">
        <v>54</v>
      </c>
    </row>
    <row r="271" spans="1:13" x14ac:dyDescent="0.35">
      <c r="A271" t="s">
        <v>501</v>
      </c>
      <c r="B271" t="s">
        <v>1363</v>
      </c>
      <c r="C271" t="s">
        <v>36</v>
      </c>
      <c r="D271" t="s">
        <v>39</v>
      </c>
      <c r="E271" t="s">
        <v>29</v>
      </c>
      <c r="F271" t="s">
        <v>15</v>
      </c>
      <c r="G271" t="s">
        <v>21</v>
      </c>
      <c r="H271">
        <v>47</v>
      </c>
      <c r="I271" s="43">
        <v>41936</v>
      </c>
      <c r="J271">
        <v>536</v>
      </c>
      <c r="K271">
        <v>0.21</v>
      </c>
      <c r="L271" t="s">
        <v>17</v>
      </c>
      <c r="M271" t="s">
        <v>35</v>
      </c>
    </row>
    <row r="272" spans="1:13" x14ac:dyDescent="0.35">
      <c r="A272" t="s">
        <v>502</v>
      </c>
      <c r="B272" t="s">
        <v>1364</v>
      </c>
      <c r="C272" t="s">
        <v>12</v>
      </c>
      <c r="D272" t="s">
        <v>56</v>
      </c>
      <c r="E272" t="s">
        <v>14</v>
      </c>
      <c r="F272" t="s">
        <v>15</v>
      </c>
      <c r="G272" t="s">
        <v>21</v>
      </c>
      <c r="H272">
        <v>43</v>
      </c>
      <c r="I272" s="43">
        <v>38305</v>
      </c>
      <c r="J272">
        <v>625</v>
      </c>
      <c r="K272">
        <v>0.37</v>
      </c>
      <c r="L272" t="s">
        <v>17</v>
      </c>
      <c r="M272" t="s">
        <v>18</v>
      </c>
    </row>
    <row r="273" spans="1:13" x14ac:dyDescent="0.35">
      <c r="A273" t="s">
        <v>503</v>
      </c>
      <c r="B273" t="s">
        <v>1365</v>
      </c>
      <c r="C273" t="s">
        <v>53</v>
      </c>
      <c r="D273" t="s">
        <v>20</v>
      </c>
      <c r="E273" t="s">
        <v>1102</v>
      </c>
      <c r="F273" t="s">
        <v>15</v>
      </c>
      <c r="G273" t="s">
        <v>21</v>
      </c>
      <c r="H273">
        <v>39</v>
      </c>
      <c r="I273" s="43">
        <v>43370</v>
      </c>
      <c r="J273">
        <v>917</v>
      </c>
      <c r="K273">
        <v>7.0000000000000007E-2</v>
      </c>
      <c r="L273" t="s">
        <v>30</v>
      </c>
      <c r="M273" t="s">
        <v>31</v>
      </c>
    </row>
    <row r="274" spans="1:13" x14ac:dyDescent="0.35">
      <c r="A274" t="s">
        <v>908</v>
      </c>
      <c r="B274" t="s">
        <v>1836</v>
      </c>
      <c r="C274" t="s">
        <v>1111</v>
      </c>
      <c r="D274" t="s">
        <v>24</v>
      </c>
      <c r="E274" t="s">
        <v>33</v>
      </c>
      <c r="F274" t="s">
        <v>15</v>
      </c>
      <c r="G274" t="s">
        <v>16</v>
      </c>
      <c r="H274">
        <v>37</v>
      </c>
      <c r="I274" s="43">
        <v>44518</v>
      </c>
      <c r="J274">
        <v>639</v>
      </c>
      <c r="K274">
        <v>0.13</v>
      </c>
      <c r="L274" t="s">
        <v>17</v>
      </c>
      <c r="M274" t="s">
        <v>54</v>
      </c>
    </row>
    <row r="275" spans="1:13" x14ac:dyDescent="0.35">
      <c r="A275" t="s">
        <v>504</v>
      </c>
      <c r="B275" t="s">
        <v>1367</v>
      </c>
      <c r="C275" t="s">
        <v>1111</v>
      </c>
      <c r="D275" t="s">
        <v>43</v>
      </c>
      <c r="E275" t="s">
        <v>29</v>
      </c>
      <c r="F275" t="s">
        <v>15</v>
      </c>
      <c r="G275" t="s">
        <v>21</v>
      </c>
      <c r="H275">
        <v>32</v>
      </c>
      <c r="I275" s="43">
        <v>44754</v>
      </c>
      <c r="J275">
        <v>500</v>
      </c>
      <c r="K275">
        <v>0.15</v>
      </c>
      <c r="L275" t="s">
        <v>17</v>
      </c>
      <c r="M275" t="s">
        <v>40</v>
      </c>
    </row>
    <row r="276" spans="1:13" x14ac:dyDescent="0.35">
      <c r="A276" t="s">
        <v>250</v>
      </c>
      <c r="B276" t="s">
        <v>1368</v>
      </c>
      <c r="C276" t="s">
        <v>12</v>
      </c>
      <c r="D276" t="s">
        <v>56</v>
      </c>
      <c r="E276" t="s">
        <v>33</v>
      </c>
      <c r="F276" t="s">
        <v>15</v>
      </c>
      <c r="G276" t="s">
        <v>21</v>
      </c>
      <c r="H276">
        <v>53</v>
      </c>
      <c r="I276" s="43">
        <v>38600</v>
      </c>
      <c r="J276">
        <v>976</v>
      </c>
      <c r="K276">
        <v>0.33</v>
      </c>
      <c r="L276" t="s">
        <v>30</v>
      </c>
      <c r="M276" t="s">
        <v>31</v>
      </c>
    </row>
    <row r="277" spans="1:13" x14ac:dyDescent="0.35">
      <c r="A277" t="s">
        <v>904</v>
      </c>
      <c r="B277" t="s">
        <v>196</v>
      </c>
      <c r="C277" t="s">
        <v>23</v>
      </c>
      <c r="D277" t="s">
        <v>24</v>
      </c>
      <c r="E277" t="s">
        <v>1102</v>
      </c>
      <c r="F277" t="s">
        <v>15</v>
      </c>
      <c r="G277" t="s">
        <v>16</v>
      </c>
      <c r="H277">
        <v>27</v>
      </c>
      <c r="I277" s="43">
        <v>44687</v>
      </c>
      <c r="J277">
        <v>852</v>
      </c>
      <c r="K277">
        <v>0</v>
      </c>
      <c r="L277" t="s">
        <v>17</v>
      </c>
      <c r="M277" t="s">
        <v>40</v>
      </c>
    </row>
    <row r="278" spans="1:13" x14ac:dyDescent="0.35">
      <c r="A278" t="s">
        <v>506</v>
      </c>
      <c r="B278" t="s">
        <v>1370</v>
      </c>
      <c r="C278" t="s">
        <v>36</v>
      </c>
      <c r="D278" t="s">
        <v>20</v>
      </c>
      <c r="E278" t="s">
        <v>29</v>
      </c>
      <c r="F278" t="s">
        <v>15</v>
      </c>
      <c r="G278" t="s">
        <v>21</v>
      </c>
      <c r="H278">
        <v>26</v>
      </c>
      <c r="I278" s="43">
        <v>44672</v>
      </c>
      <c r="J278">
        <v>712</v>
      </c>
      <c r="K278">
        <v>0.22</v>
      </c>
      <c r="L278" t="s">
        <v>17</v>
      </c>
      <c r="M278" t="s">
        <v>18</v>
      </c>
    </row>
    <row r="279" spans="1:13" x14ac:dyDescent="0.35">
      <c r="A279" t="s">
        <v>903</v>
      </c>
      <c r="B279" t="s">
        <v>1832</v>
      </c>
      <c r="C279" t="s">
        <v>50</v>
      </c>
      <c r="D279" t="s">
        <v>28</v>
      </c>
      <c r="E279" t="s">
        <v>33</v>
      </c>
      <c r="F279" t="s">
        <v>15</v>
      </c>
      <c r="G279" t="s">
        <v>16</v>
      </c>
      <c r="H279">
        <v>58</v>
      </c>
      <c r="I279" s="43">
        <v>37613</v>
      </c>
      <c r="J279">
        <v>621</v>
      </c>
      <c r="K279">
        <v>0</v>
      </c>
      <c r="L279" t="s">
        <v>17</v>
      </c>
      <c r="M279" t="s">
        <v>26</v>
      </c>
    </row>
    <row r="280" spans="1:13" x14ac:dyDescent="0.35">
      <c r="A280" t="s">
        <v>902</v>
      </c>
      <c r="B280" t="s">
        <v>1831</v>
      </c>
      <c r="C280" t="s">
        <v>47</v>
      </c>
      <c r="D280" t="s">
        <v>24</v>
      </c>
      <c r="E280" t="s">
        <v>33</v>
      </c>
      <c r="F280" t="s">
        <v>15</v>
      </c>
      <c r="G280" t="s">
        <v>44</v>
      </c>
      <c r="H280">
        <v>38</v>
      </c>
      <c r="I280" s="43">
        <v>41329</v>
      </c>
      <c r="J280">
        <v>746</v>
      </c>
      <c r="K280">
        <v>0</v>
      </c>
      <c r="L280" t="s">
        <v>45</v>
      </c>
      <c r="M280" t="s">
        <v>46</v>
      </c>
    </row>
    <row r="281" spans="1:13" x14ac:dyDescent="0.35">
      <c r="A281" t="s">
        <v>217</v>
      </c>
      <c r="B281" t="s">
        <v>1830</v>
      </c>
      <c r="C281" t="s">
        <v>34</v>
      </c>
      <c r="D281" t="s">
        <v>24</v>
      </c>
      <c r="E281" t="s">
        <v>1102</v>
      </c>
      <c r="F281" t="s">
        <v>15</v>
      </c>
      <c r="G281" t="s">
        <v>16</v>
      </c>
      <c r="H281">
        <v>46</v>
      </c>
      <c r="I281" s="43">
        <v>44569</v>
      </c>
      <c r="J281">
        <v>854</v>
      </c>
      <c r="K281">
        <v>0</v>
      </c>
      <c r="L281" t="s">
        <v>17</v>
      </c>
      <c r="M281" t="s">
        <v>54</v>
      </c>
    </row>
    <row r="282" spans="1:13" x14ac:dyDescent="0.35">
      <c r="A282" t="s">
        <v>900</v>
      </c>
      <c r="B282" t="s">
        <v>1827</v>
      </c>
      <c r="C282" t="s">
        <v>83</v>
      </c>
      <c r="D282" t="s">
        <v>28</v>
      </c>
      <c r="E282" t="s">
        <v>33</v>
      </c>
      <c r="F282" t="s">
        <v>15</v>
      </c>
      <c r="G282" t="s">
        <v>21</v>
      </c>
      <c r="H282">
        <v>31</v>
      </c>
      <c r="I282" s="43">
        <v>44751</v>
      </c>
      <c r="J282">
        <v>802</v>
      </c>
      <c r="K282">
        <v>0</v>
      </c>
      <c r="L282" t="s">
        <v>17</v>
      </c>
      <c r="M282" t="s">
        <v>35</v>
      </c>
    </row>
    <row r="283" spans="1:13" x14ac:dyDescent="0.35">
      <c r="A283" t="s">
        <v>155</v>
      </c>
      <c r="B283" t="s">
        <v>1375</v>
      </c>
      <c r="C283" t="s">
        <v>36</v>
      </c>
      <c r="D283" t="s">
        <v>39</v>
      </c>
      <c r="E283" t="s">
        <v>1102</v>
      </c>
      <c r="F283" t="s">
        <v>15</v>
      </c>
      <c r="G283" t="s">
        <v>44</v>
      </c>
      <c r="H283">
        <v>45</v>
      </c>
      <c r="I283" s="43">
        <v>40693</v>
      </c>
      <c r="J283">
        <v>535</v>
      </c>
      <c r="K283">
        <v>0.28999999999999998</v>
      </c>
      <c r="L283" t="s">
        <v>45</v>
      </c>
      <c r="M283" t="s">
        <v>46</v>
      </c>
    </row>
    <row r="284" spans="1:13" x14ac:dyDescent="0.35">
      <c r="A284" t="s">
        <v>64</v>
      </c>
      <c r="B284" t="s">
        <v>1826</v>
      </c>
      <c r="C284" t="s">
        <v>57</v>
      </c>
      <c r="D284" t="s">
        <v>43</v>
      </c>
      <c r="E284" t="s">
        <v>29</v>
      </c>
      <c r="F284" t="s">
        <v>15</v>
      </c>
      <c r="G284" t="s">
        <v>44</v>
      </c>
      <c r="H284">
        <v>36</v>
      </c>
      <c r="I284" s="43">
        <v>44010</v>
      </c>
      <c r="J284">
        <v>766</v>
      </c>
      <c r="K284">
        <v>0</v>
      </c>
      <c r="L284" t="s">
        <v>17</v>
      </c>
      <c r="M284" t="s">
        <v>35</v>
      </c>
    </row>
    <row r="285" spans="1:13" x14ac:dyDescent="0.35">
      <c r="A285" t="s">
        <v>899</v>
      </c>
      <c r="B285" t="s">
        <v>1825</v>
      </c>
      <c r="C285" t="s">
        <v>1111</v>
      </c>
      <c r="D285" t="s">
        <v>39</v>
      </c>
      <c r="E285" t="s">
        <v>1102</v>
      </c>
      <c r="F285" t="s">
        <v>15</v>
      </c>
      <c r="G285" t="s">
        <v>44</v>
      </c>
      <c r="H285">
        <v>36</v>
      </c>
      <c r="I285" s="43">
        <v>43473</v>
      </c>
      <c r="J285">
        <v>515</v>
      </c>
      <c r="K285">
        <v>0.1</v>
      </c>
      <c r="L285" t="s">
        <v>45</v>
      </c>
      <c r="M285" t="s">
        <v>1134</v>
      </c>
    </row>
    <row r="286" spans="1:13" x14ac:dyDescent="0.35">
      <c r="A286" t="s">
        <v>511</v>
      </c>
      <c r="B286" t="s">
        <v>1378</v>
      </c>
      <c r="C286" t="s">
        <v>53</v>
      </c>
      <c r="D286" t="s">
        <v>43</v>
      </c>
      <c r="E286" t="s">
        <v>14</v>
      </c>
      <c r="F286" t="s">
        <v>15</v>
      </c>
      <c r="G286" t="s">
        <v>44</v>
      </c>
      <c r="H286">
        <v>30</v>
      </c>
      <c r="I286" s="43">
        <v>43065</v>
      </c>
      <c r="J286">
        <v>977</v>
      </c>
      <c r="K286">
        <v>7.0000000000000007E-2</v>
      </c>
      <c r="L286" t="s">
        <v>45</v>
      </c>
      <c r="M286" t="s">
        <v>66</v>
      </c>
    </row>
    <row r="287" spans="1:13" x14ac:dyDescent="0.35">
      <c r="A287" t="s">
        <v>512</v>
      </c>
      <c r="B287" t="s">
        <v>1379</v>
      </c>
      <c r="C287" t="s">
        <v>1111</v>
      </c>
      <c r="D287" t="s">
        <v>43</v>
      </c>
      <c r="E287" t="s">
        <v>14</v>
      </c>
      <c r="F287" t="s">
        <v>15</v>
      </c>
      <c r="G287" t="s">
        <v>21</v>
      </c>
      <c r="H287">
        <v>55</v>
      </c>
      <c r="I287" s="43">
        <v>36199</v>
      </c>
      <c r="J287">
        <v>632</v>
      </c>
      <c r="K287">
        <v>0.15</v>
      </c>
      <c r="L287" t="s">
        <v>17</v>
      </c>
      <c r="M287" t="s">
        <v>18</v>
      </c>
    </row>
    <row r="288" spans="1:13" x14ac:dyDescent="0.35">
      <c r="A288" t="s">
        <v>898</v>
      </c>
      <c r="B288" t="s">
        <v>1824</v>
      </c>
      <c r="C288" t="s">
        <v>55</v>
      </c>
      <c r="D288" t="s">
        <v>43</v>
      </c>
      <c r="E288" t="s">
        <v>33</v>
      </c>
      <c r="F288" t="s">
        <v>15</v>
      </c>
      <c r="G288" t="s">
        <v>16</v>
      </c>
      <c r="H288">
        <v>62</v>
      </c>
      <c r="I288" s="43">
        <v>42316</v>
      </c>
      <c r="J288">
        <v>816</v>
      </c>
      <c r="K288">
        <v>0</v>
      </c>
      <c r="L288" t="s">
        <v>17</v>
      </c>
      <c r="M288" t="s">
        <v>18</v>
      </c>
    </row>
    <row r="289" spans="1:13" x14ac:dyDescent="0.35">
      <c r="A289" t="s">
        <v>896</v>
      </c>
      <c r="B289" t="s">
        <v>1822</v>
      </c>
      <c r="C289" t="s">
        <v>1111</v>
      </c>
      <c r="D289" t="s">
        <v>24</v>
      </c>
      <c r="E289" t="s">
        <v>29</v>
      </c>
      <c r="F289" t="s">
        <v>15</v>
      </c>
      <c r="G289" t="s">
        <v>21</v>
      </c>
      <c r="H289">
        <v>33</v>
      </c>
      <c r="I289" s="43">
        <v>43364</v>
      </c>
      <c r="J289">
        <v>664</v>
      </c>
      <c r="K289">
        <v>0.12</v>
      </c>
      <c r="L289" t="s">
        <v>30</v>
      </c>
      <c r="M289" t="s">
        <v>65</v>
      </c>
    </row>
    <row r="290" spans="1:13" x14ac:dyDescent="0.35">
      <c r="A290" t="s">
        <v>515</v>
      </c>
      <c r="B290" t="s">
        <v>1382</v>
      </c>
      <c r="C290" t="s">
        <v>1111</v>
      </c>
      <c r="D290" t="s">
        <v>24</v>
      </c>
      <c r="E290" t="s">
        <v>29</v>
      </c>
      <c r="F290" t="s">
        <v>15</v>
      </c>
      <c r="G290" t="s">
        <v>21</v>
      </c>
      <c r="H290">
        <v>54</v>
      </c>
      <c r="I290" s="43">
        <v>34160</v>
      </c>
      <c r="J290">
        <v>629</v>
      </c>
      <c r="K290">
        <v>0.1</v>
      </c>
      <c r="L290" t="s">
        <v>30</v>
      </c>
      <c r="M290" t="s">
        <v>52</v>
      </c>
    </row>
    <row r="291" spans="1:13" x14ac:dyDescent="0.35">
      <c r="A291" t="s">
        <v>516</v>
      </c>
      <c r="B291" t="s">
        <v>1383</v>
      </c>
      <c r="C291" t="s">
        <v>1111</v>
      </c>
      <c r="D291" t="s">
        <v>43</v>
      </c>
      <c r="E291" t="s">
        <v>29</v>
      </c>
      <c r="F291" t="s">
        <v>15</v>
      </c>
      <c r="G291" t="s">
        <v>21</v>
      </c>
      <c r="H291">
        <v>64</v>
      </c>
      <c r="I291" s="43">
        <v>35440</v>
      </c>
      <c r="J291">
        <v>788</v>
      </c>
      <c r="K291">
        <v>0.11</v>
      </c>
      <c r="L291" t="s">
        <v>17</v>
      </c>
      <c r="M291" t="s">
        <v>22</v>
      </c>
    </row>
    <row r="292" spans="1:13" x14ac:dyDescent="0.35">
      <c r="A292" t="s">
        <v>517</v>
      </c>
      <c r="B292" t="s">
        <v>1384</v>
      </c>
      <c r="C292" t="s">
        <v>53</v>
      </c>
      <c r="D292" t="s">
        <v>24</v>
      </c>
      <c r="E292" t="s">
        <v>33</v>
      </c>
      <c r="F292" t="s">
        <v>15</v>
      </c>
      <c r="G292" t="s">
        <v>44</v>
      </c>
      <c r="H292">
        <v>40</v>
      </c>
      <c r="I292" s="43">
        <v>40071</v>
      </c>
      <c r="J292">
        <v>742</v>
      </c>
      <c r="K292">
        <v>7.0000000000000007E-2</v>
      </c>
      <c r="L292" t="s">
        <v>17</v>
      </c>
      <c r="M292" t="s">
        <v>54</v>
      </c>
    </row>
    <row r="293" spans="1:13" x14ac:dyDescent="0.35">
      <c r="A293" t="s">
        <v>892</v>
      </c>
      <c r="B293" t="s">
        <v>1818</v>
      </c>
      <c r="C293" t="s">
        <v>55</v>
      </c>
      <c r="D293" t="s">
        <v>13</v>
      </c>
      <c r="E293" t="s">
        <v>14</v>
      </c>
      <c r="F293" t="s">
        <v>15</v>
      </c>
      <c r="G293" t="s">
        <v>21</v>
      </c>
      <c r="H293">
        <v>57</v>
      </c>
      <c r="I293" s="43">
        <v>43241</v>
      </c>
      <c r="J293">
        <v>588</v>
      </c>
      <c r="K293">
        <v>0</v>
      </c>
      <c r="L293" t="s">
        <v>30</v>
      </c>
      <c r="M293" t="s">
        <v>31</v>
      </c>
    </row>
    <row r="294" spans="1:13" x14ac:dyDescent="0.35">
      <c r="A294" t="s">
        <v>889</v>
      </c>
      <c r="B294" t="s">
        <v>1815</v>
      </c>
      <c r="C294" t="s">
        <v>53</v>
      </c>
      <c r="D294" t="s">
        <v>56</v>
      </c>
      <c r="E294" t="s">
        <v>1102</v>
      </c>
      <c r="F294" t="s">
        <v>15</v>
      </c>
      <c r="G294" t="s">
        <v>44</v>
      </c>
      <c r="H294">
        <v>42</v>
      </c>
      <c r="I294" s="43">
        <v>40229</v>
      </c>
      <c r="J294">
        <v>752</v>
      </c>
      <c r="K294">
        <v>7.0000000000000007E-2</v>
      </c>
      <c r="L294" t="s">
        <v>45</v>
      </c>
      <c r="M294" t="s">
        <v>46</v>
      </c>
    </row>
    <row r="295" spans="1:13" x14ac:dyDescent="0.35">
      <c r="A295" t="s">
        <v>197</v>
      </c>
      <c r="B295" t="s">
        <v>1387</v>
      </c>
      <c r="C295" t="s">
        <v>12</v>
      </c>
      <c r="D295" t="s">
        <v>56</v>
      </c>
      <c r="E295" t="s">
        <v>1102</v>
      </c>
      <c r="F295" t="s">
        <v>15</v>
      </c>
      <c r="G295" t="s">
        <v>21</v>
      </c>
      <c r="H295">
        <v>28</v>
      </c>
      <c r="I295" s="43">
        <v>44184</v>
      </c>
      <c r="J295">
        <v>826</v>
      </c>
      <c r="K295">
        <v>0.38</v>
      </c>
      <c r="L295" t="s">
        <v>30</v>
      </c>
      <c r="M295" t="s">
        <v>31</v>
      </c>
    </row>
    <row r="296" spans="1:13" x14ac:dyDescent="0.35">
      <c r="A296" t="s">
        <v>520</v>
      </c>
      <c r="B296" t="s">
        <v>1388</v>
      </c>
      <c r="C296" t="s">
        <v>12</v>
      </c>
      <c r="D296" t="s">
        <v>20</v>
      </c>
      <c r="E296" t="s">
        <v>14</v>
      </c>
      <c r="F296" t="s">
        <v>15</v>
      </c>
      <c r="G296" t="s">
        <v>21</v>
      </c>
      <c r="H296">
        <v>35</v>
      </c>
      <c r="I296" s="43">
        <v>42083</v>
      </c>
      <c r="J296">
        <v>959</v>
      </c>
      <c r="K296">
        <v>0.37</v>
      </c>
      <c r="L296" t="s">
        <v>17</v>
      </c>
      <c r="M296" t="s">
        <v>22</v>
      </c>
    </row>
    <row r="297" spans="1:13" x14ac:dyDescent="0.35">
      <c r="A297" t="s">
        <v>521</v>
      </c>
      <c r="B297" t="s">
        <v>1389</v>
      </c>
      <c r="C297" t="s">
        <v>48</v>
      </c>
      <c r="D297" t="s">
        <v>24</v>
      </c>
      <c r="E297" t="s">
        <v>29</v>
      </c>
      <c r="F297" t="s">
        <v>15</v>
      </c>
      <c r="G297" t="s">
        <v>44</v>
      </c>
      <c r="H297">
        <v>59</v>
      </c>
      <c r="I297" s="43">
        <v>35339</v>
      </c>
      <c r="J297">
        <v>578</v>
      </c>
      <c r="K297">
        <v>0.09</v>
      </c>
      <c r="L297" t="s">
        <v>17</v>
      </c>
      <c r="M297" t="s">
        <v>54</v>
      </c>
    </row>
    <row r="298" spans="1:13" x14ac:dyDescent="0.35">
      <c r="A298" t="s">
        <v>887</v>
      </c>
      <c r="B298" t="s">
        <v>1811</v>
      </c>
      <c r="C298" t="s">
        <v>12</v>
      </c>
      <c r="D298" t="s">
        <v>20</v>
      </c>
      <c r="E298" t="s">
        <v>29</v>
      </c>
      <c r="F298" t="s">
        <v>15</v>
      </c>
      <c r="G298" t="s">
        <v>21</v>
      </c>
      <c r="H298">
        <v>51</v>
      </c>
      <c r="I298" s="43">
        <v>38642</v>
      </c>
      <c r="J298">
        <v>583</v>
      </c>
      <c r="K298">
        <v>0.36</v>
      </c>
      <c r="L298" t="s">
        <v>17</v>
      </c>
      <c r="M298" t="s">
        <v>26</v>
      </c>
    </row>
    <row r="299" spans="1:13" x14ac:dyDescent="0.35">
      <c r="A299" t="s">
        <v>522</v>
      </c>
      <c r="B299" t="s">
        <v>1390</v>
      </c>
      <c r="C299" t="s">
        <v>68</v>
      </c>
      <c r="D299" t="s">
        <v>20</v>
      </c>
      <c r="E299" t="s">
        <v>33</v>
      </c>
      <c r="F299" t="s">
        <v>15</v>
      </c>
      <c r="G299" t="s">
        <v>21</v>
      </c>
      <c r="H299">
        <v>62</v>
      </c>
      <c r="I299" s="43">
        <v>38691</v>
      </c>
      <c r="J299">
        <v>651</v>
      </c>
      <c r="K299">
        <v>0</v>
      </c>
      <c r="L299" t="s">
        <v>17</v>
      </c>
      <c r="M299" t="s">
        <v>54</v>
      </c>
    </row>
    <row r="300" spans="1:13" x14ac:dyDescent="0.35">
      <c r="A300" t="s">
        <v>523</v>
      </c>
      <c r="B300" t="s">
        <v>1391</v>
      </c>
      <c r="C300" t="s">
        <v>32</v>
      </c>
      <c r="D300" t="s">
        <v>24</v>
      </c>
      <c r="E300" t="s">
        <v>29</v>
      </c>
      <c r="F300" t="s">
        <v>15</v>
      </c>
      <c r="G300" t="s">
        <v>16</v>
      </c>
      <c r="H300">
        <v>50</v>
      </c>
      <c r="I300" s="43">
        <v>37802</v>
      </c>
      <c r="J300">
        <v>838</v>
      </c>
      <c r="K300">
        <v>0</v>
      </c>
      <c r="L300" t="s">
        <v>17</v>
      </c>
      <c r="M300" t="s">
        <v>35</v>
      </c>
    </row>
    <row r="301" spans="1:13" x14ac:dyDescent="0.35">
      <c r="A301" t="s">
        <v>524</v>
      </c>
      <c r="B301" t="s">
        <v>1392</v>
      </c>
      <c r="C301" t="s">
        <v>12</v>
      </c>
      <c r="D301" t="s">
        <v>56</v>
      </c>
      <c r="E301" t="s">
        <v>33</v>
      </c>
      <c r="F301" t="s">
        <v>15</v>
      </c>
      <c r="G301" t="s">
        <v>21</v>
      </c>
      <c r="H301">
        <v>55</v>
      </c>
      <c r="I301" s="43">
        <v>38895</v>
      </c>
      <c r="J301">
        <v>979</v>
      </c>
      <c r="K301">
        <v>0.37</v>
      </c>
      <c r="L301" t="s">
        <v>17</v>
      </c>
      <c r="M301" t="s">
        <v>18</v>
      </c>
    </row>
    <row r="302" spans="1:13" x14ac:dyDescent="0.35">
      <c r="A302" t="s">
        <v>525</v>
      </c>
      <c r="B302" t="s">
        <v>1393</v>
      </c>
      <c r="C302" t="s">
        <v>53</v>
      </c>
      <c r="D302" t="s">
        <v>24</v>
      </c>
      <c r="E302" t="s">
        <v>14</v>
      </c>
      <c r="F302" t="s">
        <v>15</v>
      </c>
      <c r="G302" t="s">
        <v>44</v>
      </c>
      <c r="H302">
        <v>47</v>
      </c>
      <c r="I302" s="43">
        <v>44598</v>
      </c>
      <c r="J302">
        <v>556</v>
      </c>
      <c r="K302">
        <v>0.09</v>
      </c>
      <c r="L302" t="s">
        <v>17</v>
      </c>
      <c r="M302" t="s">
        <v>54</v>
      </c>
    </row>
    <row r="303" spans="1:13" x14ac:dyDescent="0.35">
      <c r="A303" t="s">
        <v>526</v>
      </c>
      <c r="B303" t="s">
        <v>1394</v>
      </c>
      <c r="C303" t="s">
        <v>60</v>
      </c>
      <c r="D303" t="s">
        <v>24</v>
      </c>
      <c r="E303" t="s">
        <v>1102</v>
      </c>
      <c r="F303" t="s">
        <v>15</v>
      </c>
      <c r="G303" t="s">
        <v>21</v>
      </c>
      <c r="H303">
        <v>34</v>
      </c>
      <c r="I303" s="43">
        <v>44218</v>
      </c>
      <c r="J303">
        <v>959</v>
      </c>
      <c r="K303">
        <v>0</v>
      </c>
      <c r="L303" t="s">
        <v>30</v>
      </c>
      <c r="M303" t="s">
        <v>65</v>
      </c>
    </row>
    <row r="304" spans="1:13" x14ac:dyDescent="0.35">
      <c r="A304" t="s">
        <v>527</v>
      </c>
      <c r="B304" t="s">
        <v>1395</v>
      </c>
      <c r="C304" t="s">
        <v>32</v>
      </c>
      <c r="D304" t="s">
        <v>24</v>
      </c>
      <c r="E304" t="s">
        <v>14</v>
      </c>
      <c r="F304" t="s">
        <v>15</v>
      </c>
      <c r="G304" t="s">
        <v>21</v>
      </c>
      <c r="H304">
        <v>39</v>
      </c>
      <c r="I304" s="43">
        <v>43082</v>
      </c>
      <c r="J304">
        <v>582</v>
      </c>
      <c r="K304">
        <v>0</v>
      </c>
      <c r="L304" t="s">
        <v>30</v>
      </c>
      <c r="M304" t="s">
        <v>65</v>
      </c>
    </row>
    <row r="305" spans="1:13" x14ac:dyDescent="0.35">
      <c r="A305" t="s">
        <v>528</v>
      </c>
      <c r="B305" t="s">
        <v>1396</v>
      </c>
      <c r="C305" t="s">
        <v>68</v>
      </c>
      <c r="D305" t="s">
        <v>20</v>
      </c>
      <c r="E305" t="s">
        <v>29</v>
      </c>
      <c r="F305" t="s">
        <v>15</v>
      </c>
      <c r="G305" t="s">
        <v>44</v>
      </c>
      <c r="H305">
        <v>35</v>
      </c>
      <c r="I305" s="43">
        <v>42355</v>
      </c>
      <c r="J305">
        <v>998</v>
      </c>
      <c r="K305">
        <v>0</v>
      </c>
      <c r="L305" t="s">
        <v>17</v>
      </c>
      <c r="M305" t="s">
        <v>26</v>
      </c>
    </row>
    <row r="306" spans="1:13" x14ac:dyDescent="0.35">
      <c r="A306" t="s">
        <v>886</v>
      </c>
      <c r="B306" t="s">
        <v>1810</v>
      </c>
      <c r="C306" t="s">
        <v>57</v>
      </c>
      <c r="D306" t="s">
        <v>56</v>
      </c>
      <c r="E306" t="s">
        <v>14</v>
      </c>
      <c r="F306" t="s">
        <v>15</v>
      </c>
      <c r="G306" t="s">
        <v>44</v>
      </c>
      <c r="H306">
        <v>33</v>
      </c>
      <c r="I306" s="43">
        <v>43551</v>
      </c>
      <c r="J306">
        <v>522</v>
      </c>
      <c r="K306">
        <v>0</v>
      </c>
      <c r="L306" t="s">
        <v>45</v>
      </c>
      <c r="M306" t="s">
        <v>46</v>
      </c>
    </row>
    <row r="307" spans="1:13" x14ac:dyDescent="0.35">
      <c r="A307" t="s">
        <v>87</v>
      </c>
      <c r="B307" t="s">
        <v>1398</v>
      </c>
      <c r="C307" t="s">
        <v>12</v>
      </c>
      <c r="D307" t="s">
        <v>13</v>
      </c>
      <c r="E307" t="s">
        <v>33</v>
      </c>
      <c r="F307" t="s">
        <v>15</v>
      </c>
      <c r="G307" t="s">
        <v>21</v>
      </c>
      <c r="H307">
        <v>41</v>
      </c>
      <c r="I307" s="43">
        <v>43402</v>
      </c>
      <c r="J307">
        <v>709</v>
      </c>
      <c r="K307">
        <v>0.38</v>
      </c>
      <c r="L307" t="s">
        <v>30</v>
      </c>
      <c r="M307" t="s">
        <v>61</v>
      </c>
    </row>
    <row r="308" spans="1:13" x14ac:dyDescent="0.35">
      <c r="A308" t="s">
        <v>885</v>
      </c>
      <c r="B308" t="s">
        <v>1809</v>
      </c>
      <c r="C308" t="s">
        <v>73</v>
      </c>
      <c r="D308" t="s">
        <v>24</v>
      </c>
      <c r="E308" t="s">
        <v>14</v>
      </c>
      <c r="F308" t="s">
        <v>15</v>
      </c>
      <c r="G308" t="s">
        <v>21</v>
      </c>
      <c r="H308">
        <v>27</v>
      </c>
      <c r="I308" s="43">
        <v>44519</v>
      </c>
      <c r="J308">
        <v>873</v>
      </c>
      <c r="K308">
        <v>0</v>
      </c>
      <c r="L308" t="s">
        <v>30</v>
      </c>
      <c r="M308" t="s">
        <v>61</v>
      </c>
    </row>
    <row r="309" spans="1:13" x14ac:dyDescent="0.35">
      <c r="A309" t="s">
        <v>531</v>
      </c>
      <c r="B309" t="s">
        <v>230</v>
      </c>
      <c r="C309" t="s">
        <v>38</v>
      </c>
      <c r="D309" t="s">
        <v>13</v>
      </c>
      <c r="E309" t="s">
        <v>14</v>
      </c>
      <c r="F309" t="s">
        <v>15</v>
      </c>
      <c r="G309" t="s">
        <v>41</v>
      </c>
      <c r="H309">
        <v>29</v>
      </c>
      <c r="I309" s="43">
        <v>43857</v>
      </c>
      <c r="J309">
        <v>924</v>
      </c>
      <c r="K309">
        <v>0</v>
      </c>
      <c r="L309" t="s">
        <v>17</v>
      </c>
      <c r="M309" t="s">
        <v>40</v>
      </c>
    </row>
    <row r="310" spans="1:13" x14ac:dyDescent="0.35">
      <c r="A310" t="s">
        <v>278</v>
      </c>
      <c r="B310" t="s">
        <v>1400</v>
      </c>
      <c r="C310" t="s">
        <v>12</v>
      </c>
      <c r="D310" t="s">
        <v>24</v>
      </c>
      <c r="E310" t="s">
        <v>29</v>
      </c>
      <c r="F310" t="s">
        <v>15</v>
      </c>
      <c r="G310" t="s">
        <v>21</v>
      </c>
      <c r="H310">
        <v>64</v>
      </c>
      <c r="I310" s="43">
        <v>42836</v>
      </c>
      <c r="J310">
        <v>889</v>
      </c>
      <c r="K310">
        <v>0.39</v>
      </c>
      <c r="L310" t="s">
        <v>17</v>
      </c>
      <c r="M310" t="s">
        <v>22</v>
      </c>
    </row>
    <row r="311" spans="1:13" x14ac:dyDescent="0.35">
      <c r="A311" t="s">
        <v>532</v>
      </c>
      <c r="B311" t="s">
        <v>183</v>
      </c>
      <c r="C311" t="s">
        <v>1111</v>
      </c>
      <c r="D311" t="s">
        <v>43</v>
      </c>
      <c r="E311" t="s">
        <v>29</v>
      </c>
      <c r="F311" t="s">
        <v>15</v>
      </c>
      <c r="G311" t="s">
        <v>16</v>
      </c>
      <c r="H311">
        <v>54</v>
      </c>
      <c r="I311" s="43">
        <v>40769</v>
      </c>
      <c r="J311">
        <v>842</v>
      </c>
      <c r="K311">
        <v>0.14000000000000001</v>
      </c>
      <c r="L311" t="s">
        <v>17</v>
      </c>
      <c r="M311" t="s">
        <v>54</v>
      </c>
    </row>
    <row r="312" spans="1:13" x14ac:dyDescent="0.35">
      <c r="A312" t="s">
        <v>881</v>
      </c>
      <c r="B312" t="s">
        <v>1805</v>
      </c>
      <c r="C312" t="s">
        <v>68</v>
      </c>
      <c r="D312" t="s">
        <v>20</v>
      </c>
      <c r="E312" t="s">
        <v>1102</v>
      </c>
      <c r="F312" t="s">
        <v>15</v>
      </c>
      <c r="G312" t="s">
        <v>41</v>
      </c>
      <c r="H312">
        <v>34</v>
      </c>
      <c r="I312" s="43">
        <v>44816</v>
      </c>
      <c r="J312">
        <v>740</v>
      </c>
      <c r="K312">
        <v>0</v>
      </c>
      <c r="L312" t="s">
        <v>17</v>
      </c>
      <c r="M312" t="s">
        <v>54</v>
      </c>
    </row>
    <row r="313" spans="1:13" x14ac:dyDescent="0.35">
      <c r="A313" t="s">
        <v>129</v>
      </c>
      <c r="B313" t="s">
        <v>1402</v>
      </c>
      <c r="C313" t="s">
        <v>23</v>
      </c>
      <c r="D313" t="s">
        <v>24</v>
      </c>
      <c r="E313" t="s">
        <v>1102</v>
      </c>
      <c r="F313" t="s">
        <v>15</v>
      </c>
      <c r="G313" t="s">
        <v>41</v>
      </c>
      <c r="H313">
        <v>54</v>
      </c>
      <c r="I313" s="43">
        <v>41382</v>
      </c>
      <c r="J313">
        <v>762</v>
      </c>
      <c r="K313">
        <v>0</v>
      </c>
      <c r="L313" t="s">
        <v>17</v>
      </c>
      <c r="M313" t="s">
        <v>40</v>
      </c>
    </row>
    <row r="314" spans="1:13" x14ac:dyDescent="0.35">
      <c r="A314" t="s">
        <v>534</v>
      </c>
      <c r="B314" t="s">
        <v>1403</v>
      </c>
      <c r="C314" t="s">
        <v>74</v>
      </c>
      <c r="D314" t="s">
        <v>43</v>
      </c>
      <c r="E314" t="s">
        <v>14</v>
      </c>
      <c r="F314" t="s">
        <v>15</v>
      </c>
      <c r="G314" t="s">
        <v>16</v>
      </c>
      <c r="H314">
        <v>56</v>
      </c>
      <c r="I314" s="43">
        <v>42744</v>
      </c>
      <c r="J314">
        <v>740</v>
      </c>
      <c r="K314">
        <v>0</v>
      </c>
      <c r="L314" t="s">
        <v>17</v>
      </c>
      <c r="M314" t="s">
        <v>26</v>
      </c>
    </row>
    <row r="315" spans="1:13" x14ac:dyDescent="0.35">
      <c r="A315" t="s">
        <v>880</v>
      </c>
      <c r="B315" t="s">
        <v>1804</v>
      </c>
      <c r="C315" t="s">
        <v>53</v>
      </c>
      <c r="D315" t="s">
        <v>13</v>
      </c>
      <c r="E315" t="s">
        <v>1102</v>
      </c>
      <c r="F315" t="s">
        <v>15</v>
      </c>
      <c r="G315" t="s">
        <v>44</v>
      </c>
      <c r="H315">
        <v>27</v>
      </c>
      <c r="I315" s="43">
        <v>44441</v>
      </c>
      <c r="J315">
        <v>681</v>
      </c>
      <c r="K315">
        <v>0.1</v>
      </c>
      <c r="L315" t="s">
        <v>45</v>
      </c>
      <c r="M315" t="s">
        <v>1134</v>
      </c>
    </row>
    <row r="316" spans="1:13" x14ac:dyDescent="0.35">
      <c r="A316" t="s">
        <v>878</v>
      </c>
      <c r="B316" t="s">
        <v>1801</v>
      </c>
      <c r="C316" t="s">
        <v>73</v>
      </c>
      <c r="D316" t="s">
        <v>24</v>
      </c>
      <c r="E316" t="s">
        <v>33</v>
      </c>
      <c r="F316" t="s">
        <v>15</v>
      </c>
      <c r="G316" t="s">
        <v>21</v>
      </c>
      <c r="H316">
        <v>36</v>
      </c>
      <c r="I316" s="43">
        <v>43340</v>
      </c>
      <c r="J316">
        <v>880</v>
      </c>
      <c r="K316">
        <v>0</v>
      </c>
      <c r="L316" t="s">
        <v>30</v>
      </c>
      <c r="M316" t="s">
        <v>52</v>
      </c>
    </row>
    <row r="317" spans="1:13" x14ac:dyDescent="0.35">
      <c r="A317" t="s">
        <v>537</v>
      </c>
      <c r="B317" t="s">
        <v>1406</v>
      </c>
      <c r="C317" t="s">
        <v>1111</v>
      </c>
      <c r="D317" t="s">
        <v>39</v>
      </c>
      <c r="E317" t="s">
        <v>1102</v>
      </c>
      <c r="F317" t="s">
        <v>15</v>
      </c>
      <c r="G317" t="s">
        <v>41</v>
      </c>
      <c r="H317">
        <v>32</v>
      </c>
      <c r="I317" s="43">
        <v>43328</v>
      </c>
      <c r="J317">
        <v>761</v>
      </c>
      <c r="K317">
        <v>0.15</v>
      </c>
      <c r="L317" t="s">
        <v>17</v>
      </c>
      <c r="M317" t="s">
        <v>40</v>
      </c>
    </row>
    <row r="318" spans="1:13" x14ac:dyDescent="0.35">
      <c r="A318" t="s">
        <v>877</v>
      </c>
      <c r="B318" t="s">
        <v>1800</v>
      </c>
      <c r="C318" t="s">
        <v>53</v>
      </c>
      <c r="D318" t="s">
        <v>39</v>
      </c>
      <c r="E318" t="s">
        <v>14</v>
      </c>
      <c r="F318" t="s">
        <v>15</v>
      </c>
      <c r="G318" t="s">
        <v>21</v>
      </c>
      <c r="H318">
        <v>63</v>
      </c>
      <c r="I318" s="43">
        <v>38439</v>
      </c>
      <c r="J318">
        <v>809</v>
      </c>
      <c r="K318">
        <v>0.08</v>
      </c>
      <c r="L318" t="s">
        <v>17</v>
      </c>
      <c r="M318" t="s">
        <v>22</v>
      </c>
    </row>
    <row r="319" spans="1:13" x14ac:dyDescent="0.35">
      <c r="A319" t="s">
        <v>238</v>
      </c>
      <c r="B319" t="s">
        <v>1799</v>
      </c>
      <c r="C319" t="s">
        <v>12</v>
      </c>
      <c r="D319" t="s">
        <v>43</v>
      </c>
      <c r="E319" t="s">
        <v>29</v>
      </c>
      <c r="F319" t="s">
        <v>15</v>
      </c>
      <c r="G319" t="s">
        <v>21</v>
      </c>
      <c r="H319">
        <v>30</v>
      </c>
      <c r="I319" s="43">
        <v>43747</v>
      </c>
      <c r="J319">
        <v>745</v>
      </c>
      <c r="K319">
        <v>0.4</v>
      </c>
      <c r="L319" t="s">
        <v>17</v>
      </c>
      <c r="M319" t="s">
        <v>40</v>
      </c>
    </row>
    <row r="320" spans="1:13" x14ac:dyDescent="0.35">
      <c r="A320" t="s">
        <v>875</v>
      </c>
      <c r="B320" t="s">
        <v>1797</v>
      </c>
      <c r="C320" t="s">
        <v>83</v>
      </c>
      <c r="D320" t="s">
        <v>28</v>
      </c>
      <c r="E320" t="s">
        <v>29</v>
      </c>
      <c r="F320" t="s">
        <v>15</v>
      </c>
      <c r="G320" t="s">
        <v>21</v>
      </c>
      <c r="H320">
        <v>55</v>
      </c>
      <c r="I320" s="43">
        <v>34835</v>
      </c>
      <c r="J320">
        <v>800</v>
      </c>
      <c r="K320">
        <v>0</v>
      </c>
      <c r="L320" t="s">
        <v>17</v>
      </c>
      <c r="M320" t="s">
        <v>22</v>
      </c>
    </row>
    <row r="321" spans="1:13" x14ac:dyDescent="0.35">
      <c r="A321" t="s">
        <v>541</v>
      </c>
      <c r="B321" t="s">
        <v>1410</v>
      </c>
      <c r="C321" t="s">
        <v>73</v>
      </c>
      <c r="D321" t="s">
        <v>24</v>
      </c>
      <c r="E321" t="s">
        <v>29</v>
      </c>
      <c r="F321" t="s">
        <v>15</v>
      </c>
      <c r="G321" t="s">
        <v>21</v>
      </c>
      <c r="H321">
        <v>37</v>
      </c>
      <c r="I321" s="43">
        <v>41393</v>
      </c>
      <c r="J321">
        <v>700</v>
      </c>
      <c r="K321">
        <v>0</v>
      </c>
      <c r="L321" t="s">
        <v>30</v>
      </c>
      <c r="M321" t="s">
        <v>31</v>
      </c>
    </row>
    <row r="322" spans="1:13" x14ac:dyDescent="0.35">
      <c r="A322" t="s">
        <v>542</v>
      </c>
      <c r="B322" t="s">
        <v>1411</v>
      </c>
      <c r="C322" t="s">
        <v>42</v>
      </c>
      <c r="D322" t="s">
        <v>43</v>
      </c>
      <c r="E322" t="s">
        <v>1102</v>
      </c>
      <c r="F322" t="s">
        <v>15</v>
      </c>
      <c r="G322" t="s">
        <v>16</v>
      </c>
      <c r="H322">
        <v>31</v>
      </c>
      <c r="I322" s="43">
        <v>42407</v>
      </c>
      <c r="J322">
        <v>996</v>
      </c>
      <c r="K322">
        <v>0</v>
      </c>
      <c r="L322" t="s">
        <v>17</v>
      </c>
      <c r="M322" t="s">
        <v>22</v>
      </c>
    </row>
    <row r="323" spans="1:13" x14ac:dyDescent="0.35">
      <c r="A323" t="s">
        <v>543</v>
      </c>
      <c r="B323" t="s">
        <v>1412</v>
      </c>
      <c r="C323" t="s">
        <v>1111</v>
      </c>
      <c r="D323" t="s">
        <v>24</v>
      </c>
      <c r="E323" t="s">
        <v>33</v>
      </c>
      <c r="F323" t="s">
        <v>15</v>
      </c>
      <c r="G323" t="s">
        <v>21</v>
      </c>
      <c r="H323">
        <v>47</v>
      </c>
      <c r="I323" s="43">
        <v>40185</v>
      </c>
      <c r="J323">
        <v>917</v>
      </c>
      <c r="K323">
        <v>0.14000000000000001</v>
      </c>
      <c r="L323" t="s">
        <v>30</v>
      </c>
      <c r="M323" t="s">
        <v>65</v>
      </c>
    </row>
    <row r="324" spans="1:13" x14ac:dyDescent="0.35">
      <c r="A324" t="s">
        <v>874</v>
      </c>
      <c r="B324" t="s">
        <v>1796</v>
      </c>
      <c r="C324" t="s">
        <v>36</v>
      </c>
      <c r="D324" t="s">
        <v>20</v>
      </c>
      <c r="E324" t="s">
        <v>1102</v>
      </c>
      <c r="F324" t="s">
        <v>15</v>
      </c>
      <c r="G324" t="s">
        <v>16</v>
      </c>
      <c r="H324">
        <v>28</v>
      </c>
      <c r="I324" s="43">
        <v>43852</v>
      </c>
      <c r="J324">
        <v>955</v>
      </c>
      <c r="K324">
        <v>0.21</v>
      </c>
      <c r="L324" t="s">
        <v>17</v>
      </c>
      <c r="M324" t="s">
        <v>22</v>
      </c>
    </row>
    <row r="325" spans="1:13" x14ac:dyDescent="0.35">
      <c r="A325" t="s">
        <v>873</v>
      </c>
      <c r="B325" t="s">
        <v>1795</v>
      </c>
      <c r="C325" t="s">
        <v>53</v>
      </c>
      <c r="D325" t="s">
        <v>20</v>
      </c>
      <c r="E325" t="s">
        <v>14</v>
      </c>
      <c r="F325" t="s">
        <v>15</v>
      </c>
      <c r="G325" t="s">
        <v>21</v>
      </c>
      <c r="H325">
        <v>44</v>
      </c>
      <c r="I325" s="43">
        <v>40802</v>
      </c>
      <c r="J325">
        <v>730</v>
      </c>
      <c r="K325">
        <v>0.06</v>
      </c>
      <c r="L325" t="s">
        <v>30</v>
      </c>
      <c r="M325" t="s">
        <v>52</v>
      </c>
    </row>
    <row r="326" spans="1:13" x14ac:dyDescent="0.35">
      <c r="A326" t="s">
        <v>100</v>
      </c>
      <c r="B326" t="s">
        <v>1793</v>
      </c>
      <c r="C326" t="s">
        <v>32</v>
      </c>
      <c r="D326" t="s">
        <v>24</v>
      </c>
      <c r="E326" t="s">
        <v>33</v>
      </c>
      <c r="F326" t="s">
        <v>15</v>
      </c>
      <c r="G326" t="s">
        <v>21</v>
      </c>
      <c r="H326">
        <v>28</v>
      </c>
      <c r="I326" s="43">
        <v>43637</v>
      </c>
      <c r="J326">
        <v>616</v>
      </c>
      <c r="K326">
        <v>0</v>
      </c>
      <c r="L326" t="s">
        <v>17</v>
      </c>
      <c r="M326" t="s">
        <v>18</v>
      </c>
    </row>
    <row r="327" spans="1:13" x14ac:dyDescent="0.35">
      <c r="A327" t="s">
        <v>547</v>
      </c>
      <c r="B327" t="s">
        <v>1416</v>
      </c>
      <c r="C327" t="s">
        <v>59</v>
      </c>
      <c r="D327" t="s">
        <v>24</v>
      </c>
      <c r="E327" t="s">
        <v>33</v>
      </c>
      <c r="F327" t="s">
        <v>15</v>
      </c>
      <c r="G327" t="s">
        <v>44</v>
      </c>
      <c r="H327">
        <v>25</v>
      </c>
      <c r="I327" s="43">
        <v>44579</v>
      </c>
      <c r="J327">
        <v>891</v>
      </c>
      <c r="K327">
        <v>0</v>
      </c>
      <c r="L327" t="s">
        <v>17</v>
      </c>
      <c r="M327" t="s">
        <v>54</v>
      </c>
    </row>
    <row r="328" spans="1:13" x14ac:dyDescent="0.35">
      <c r="A328" t="s">
        <v>869</v>
      </c>
      <c r="B328" t="s">
        <v>1790</v>
      </c>
      <c r="C328" t="s">
        <v>77</v>
      </c>
      <c r="D328" t="s">
        <v>24</v>
      </c>
      <c r="E328" t="s">
        <v>33</v>
      </c>
      <c r="F328" t="s">
        <v>15</v>
      </c>
      <c r="G328" t="s">
        <v>44</v>
      </c>
      <c r="H328">
        <v>37</v>
      </c>
      <c r="I328" s="43">
        <v>43896</v>
      </c>
      <c r="J328">
        <v>965</v>
      </c>
      <c r="K328">
        <v>0</v>
      </c>
      <c r="L328" t="s">
        <v>17</v>
      </c>
      <c r="M328" t="s">
        <v>26</v>
      </c>
    </row>
    <row r="329" spans="1:13" x14ac:dyDescent="0.35">
      <c r="A329" t="s">
        <v>549</v>
      </c>
      <c r="B329" t="s">
        <v>1418</v>
      </c>
      <c r="C329" t="s">
        <v>32</v>
      </c>
      <c r="D329" t="s">
        <v>24</v>
      </c>
      <c r="E329" t="s">
        <v>14</v>
      </c>
      <c r="F329" t="s">
        <v>15</v>
      </c>
      <c r="G329" t="s">
        <v>16</v>
      </c>
      <c r="H329">
        <v>52</v>
      </c>
      <c r="I329" s="43">
        <v>35953</v>
      </c>
      <c r="J329">
        <v>900</v>
      </c>
      <c r="K329">
        <v>0</v>
      </c>
      <c r="L329" t="s">
        <v>17</v>
      </c>
      <c r="M329" t="s">
        <v>35</v>
      </c>
    </row>
    <row r="330" spans="1:13" x14ac:dyDescent="0.35">
      <c r="A330" t="s">
        <v>550</v>
      </c>
      <c r="B330" t="s">
        <v>1419</v>
      </c>
      <c r="C330" t="s">
        <v>51</v>
      </c>
      <c r="D330" t="s">
        <v>28</v>
      </c>
      <c r="E330" t="s">
        <v>33</v>
      </c>
      <c r="F330" t="s">
        <v>15</v>
      </c>
      <c r="G330" t="s">
        <v>44</v>
      </c>
      <c r="H330">
        <v>38</v>
      </c>
      <c r="I330" s="43">
        <v>44725</v>
      </c>
      <c r="J330">
        <v>982</v>
      </c>
      <c r="K330">
        <v>0</v>
      </c>
      <c r="L330" t="s">
        <v>45</v>
      </c>
      <c r="M330" t="s">
        <v>46</v>
      </c>
    </row>
    <row r="331" spans="1:13" x14ac:dyDescent="0.35">
      <c r="A331" t="s">
        <v>868</v>
      </c>
      <c r="B331" t="s">
        <v>1788</v>
      </c>
      <c r="C331" t="s">
        <v>1111</v>
      </c>
      <c r="D331" t="s">
        <v>24</v>
      </c>
      <c r="E331" t="s">
        <v>29</v>
      </c>
      <c r="F331" t="s">
        <v>15</v>
      </c>
      <c r="G331" t="s">
        <v>16</v>
      </c>
      <c r="H331">
        <v>56</v>
      </c>
      <c r="I331" s="43">
        <v>37382</v>
      </c>
      <c r="J331">
        <v>589</v>
      </c>
      <c r="K331">
        <v>0.1</v>
      </c>
      <c r="L331" t="s">
        <v>17</v>
      </c>
      <c r="M331" t="s">
        <v>18</v>
      </c>
    </row>
    <row r="332" spans="1:13" x14ac:dyDescent="0.35">
      <c r="A332" t="s">
        <v>551</v>
      </c>
      <c r="B332" t="s">
        <v>1421</v>
      </c>
      <c r="C332" t="s">
        <v>12</v>
      </c>
      <c r="D332" t="s">
        <v>13</v>
      </c>
      <c r="E332" t="s">
        <v>14</v>
      </c>
      <c r="F332" t="s">
        <v>15</v>
      </c>
      <c r="G332" t="s">
        <v>21</v>
      </c>
      <c r="H332">
        <v>28</v>
      </c>
      <c r="I332" s="43">
        <v>44289</v>
      </c>
      <c r="J332">
        <v>723</v>
      </c>
      <c r="K332">
        <v>0.33</v>
      </c>
      <c r="L332" t="s">
        <v>30</v>
      </c>
      <c r="M332" t="s">
        <v>65</v>
      </c>
    </row>
    <row r="333" spans="1:13" x14ac:dyDescent="0.35">
      <c r="A333" t="s">
        <v>862</v>
      </c>
      <c r="B333" t="s">
        <v>1781</v>
      </c>
      <c r="C333" t="s">
        <v>1111</v>
      </c>
      <c r="D333" t="s">
        <v>39</v>
      </c>
      <c r="E333" t="s">
        <v>14</v>
      </c>
      <c r="F333" t="s">
        <v>15</v>
      </c>
      <c r="G333" t="s">
        <v>16</v>
      </c>
      <c r="H333">
        <v>45</v>
      </c>
      <c r="I333" s="43">
        <v>41534</v>
      </c>
      <c r="J333">
        <v>842</v>
      </c>
      <c r="K333">
        <v>0.14000000000000001</v>
      </c>
      <c r="L333" t="s">
        <v>17</v>
      </c>
      <c r="M333" t="s">
        <v>26</v>
      </c>
    </row>
    <row r="334" spans="1:13" x14ac:dyDescent="0.35">
      <c r="A334" t="s">
        <v>270</v>
      </c>
      <c r="B334" t="s">
        <v>1779</v>
      </c>
      <c r="C334" t="s">
        <v>53</v>
      </c>
      <c r="D334" t="s">
        <v>24</v>
      </c>
      <c r="E334" t="s">
        <v>33</v>
      </c>
      <c r="F334" t="s">
        <v>15</v>
      </c>
      <c r="G334" t="s">
        <v>21</v>
      </c>
      <c r="H334">
        <v>65</v>
      </c>
      <c r="I334" s="43">
        <v>34520</v>
      </c>
      <c r="J334">
        <v>740</v>
      </c>
      <c r="K334">
        <v>7.0000000000000007E-2</v>
      </c>
      <c r="L334" t="s">
        <v>17</v>
      </c>
      <c r="M334" t="s">
        <v>54</v>
      </c>
    </row>
    <row r="335" spans="1:13" x14ac:dyDescent="0.35">
      <c r="A335" t="s">
        <v>859</v>
      </c>
      <c r="B335" t="s">
        <v>1777</v>
      </c>
      <c r="C335" t="s">
        <v>62</v>
      </c>
      <c r="D335" t="s">
        <v>24</v>
      </c>
      <c r="E335" t="s">
        <v>33</v>
      </c>
      <c r="F335" t="s">
        <v>15</v>
      </c>
      <c r="G335" t="s">
        <v>21</v>
      </c>
      <c r="H335">
        <v>27</v>
      </c>
      <c r="I335" s="43">
        <v>44265</v>
      </c>
      <c r="J335">
        <v>697</v>
      </c>
      <c r="K335">
        <v>0</v>
      </c>
      <c r="L335" t="s">
        <v>17</v>
      </c>
      <c r="M335" t="s">
        <v>18</v>
      </c>
    </row>
    <row r="336" spans="1:13" x14ac:dyDescent="0.35">
      <c r="A336" t="s">
        <v>855</v>
      </c>
      <c r="B336" t="s">
        <v>1773</v>
      </c>
      <c r="C336" t="s">
        <v>36</v>
      </c>
      <c r="D336" t="s">
        <v>20</v>
      </c>
      <c r="E336" t="s">
        <v>29</v>
      </c>
      <c r="F336" t="s">
        <v>15</v>
      </c>
      <c r="G336" t="s">
        <v>21</v>
      </c>
      <c r="H336">
        <v>50</v>
      </c>
      <c r="I336" s="43">
        <v>40785</v>
      </c>
      <c r="J336">
        <v>808</v>
      </c>
      <c r="K336">
        <v>0.24</v>
      </c>
      <c r="L336" t="s">
        <v>17</v>
      </c>
      <c r="M336" t="s">
        <v>40</v>
      </c>
    </row>
    <row r="337" spans="1:13" x14ac:dyDescent="0.35">
      <c r="A337" t="s">
        <v>216</v>
      </c>
      <c r="B337" t="s">
        <v>1771</v>
      </c>
      <c r="C337" t="s">
        <v>70</v>
      </c>
      <c r="D337" t="s">
        <v>28</v>
      </c>
      <c r="E337" t="s">
        <v>29</v>
      </c>
      <c r="F337" t="s">
        <v>15</v>
      </c>
      <c r="G337" t="s">
        <v>21</v>
      </c>
      <c r="H337">
        <v>45</v>
      </c>
      <c r="I337" s="43">
        <v>40795</v>
      </c>
      <c r="J337">
        <v>759</v>
      </c>
      <c r="K337">
        <v>0</v>
      </c>
      <c r="L337" t="s">
        <v>17</v>
      </c>
      <c r="M337" t="s">
        <v>22</v>
      </c>
    </row>
    <row r="338" spans="1:13" x14ac:dyDescent="0.35">
      <c r="A338" t="s">
        <v>853</v>
      </c>
      <c r="B338" t="s">
        <v>1770</v>
      </c>
      <c r="C338" t="s">
        <v>57</v>
      </c>
      <c r="D338" t="s">
        <v>56</v>
      </c>
      <c r="E338" t="s">
        <v>29</v>
      </c>
      <c r="F338" t="s">
        <v>15</v>
      </c>
      <c r="G338" t="s">
        <v>16</v>
      </c>
      <c r="H338">
        <v>58</v>
      </c>
      <c r="I338" s="43">
        <v>37216</v>
      </c>
      <c r="J338">
        <v>991</v>
      </c>
      <c r="K338">
        <v>0</v>
      </c>
      <c r="L338" t="s">
        <v>17</v>
      </c>
      <c r="M338" t="s">
        <v>40</v>
      </c>
    </row>
    <row r="339" spans="1:13" x14ac:dyDescent="0.35">
      <c r="A339" t="s">
        <v>851</v>
      </c>
      <c r="B339" t="s">
        <v>1767</v>
      </c>
      <c r="C339" t="s">
        <v>1111</v>
      </c>
      <c r="D339" t="s">
        <v>56</v>
      </c>
      <c r="E339" t="s">
        <v>29</v>
      </c>
      <c r="F339" t="s">
        <v>15</v>
      </c>
      <c r="G339" t="s">
        <v>41</v>
      </c>
      <c r="H339">
        <v>51</v>
      </c>
      <c r="I339" s="43">
        <v>36214</v>
      </c>
      <c r="J339">
        <v>705</v>
      </c>
      <c r="K339">
        <v>0.13</v>
      </c>
      <c r="L339" t="s">
        <v>17</v>
      </c>
      <c r="M339" t="s">
        <v>26</v>
      </c>
    </row>
    <row r="340" spans="1:13" x14ac:dyDescent="0.35">
      <c r="A340" t="s">
        <v>557</v>
      </c>
      <c r="B340" t="s">
        <v>1429</v>
      </c>
      <c r="C340" t="s">
        <v>23</v>
      </c>
      <c r="D340" t="s">
        <v>24</v>
      </c>
      <c r="E340" t="s">
        <v>33</v>
      </c>
      <c r="F340" t="s">
        <v>15</v>
      </c>
      <c r="G340" t="s">
        <v>44</v>
      </c>
      <c r="H340">
        <v>43</v>
      </c>
      <c r="I340" s="43">
        <v>40355</v>
      </c>
      <c r="J340">
        <v>922</v>
      </c>
      <c r="K340">
        <v>0</v>
      </c>
      <c r="L340" t="s">
        <v>45</v>
      </c>
      <c r="M340" t="s">
        <v>46</v>
      </c>
    </row>
    <row r="341" spans="1:13" x14ac:dyDescent="0.35">
      <c r="A341" t="s">
        <v>558</v>
      </c>
      <c r="B341" t="s">
        <v>1430</v>
      </c>
      <c r="C341" t="s">
        <v>1111</v>
      </c>
      <c r="D341" t="s">
        <v>13</v>
      </c>
      <c r="E341" t="s">
        <v>33</v>
      </c>
      <c r="F341" t="s">
        <v>15</v>
      </c>
      <c r="G341" t="s">
        <v>41</v>
      </c>
      <c r="H341">
        <v>33</v>
      </c>
      <c r="I341" s="43">
        <v>41869</v>
      </c>
      <c r="J341">
        <v>804</v>
      </c>
      <c r="K341">
        <v>0.12</v>
      </c>
      <c r="L341" t="s">
        <v>17</v>
      </c>
      <c r="M341" t="s">
        <v>40</v>
      </c>
    </row>
    <row r="342" spans="1:13" x14ac:dyDescent="0.35">
      <c r="A342" t="s">
        <v>848</v>
      </c>
      <c r="B342" t="s">
        <v>1763</v>
      </c>
      <c r="C342" t="s">
        <v>27</v>
      </c>
      <c r="D342" t="s">
        <v>28</v>
      </c>
      <c r="E342" t="s">
        <v>1102</v>
      </c>
      <c r="F342" t="s">
        <v>15</v>
      </c>
      <c r="G342" t="s">
        <v>21</v>
      </c>
      <c r="H342">
        <v>56</v>
      </c>
      <c r="I342" s="43">
        <v>41024</v>
      </c>
      <c r="J342">
        <v>675</v>
      </c>
      <c r="K342">
        <v>0</v>
      </c>
      <c r="L342" t="s">
        <v>17</v>
      </c>
      <c r="M342" t="s">
        <v>54</v>
      </c>
    </row>
    <row r="343" spans="1:13" x14ac:dyDescent="0.35">
      <c r="A343" t="s">
        <v>560</v>
      </c>
      <c r="B343" t="s">
        <v>1432</v>
      </c>
      <c r="C343" t="s">
        <v>12</v>
      </c>
      <c r="D343" t="s">
        <v>24</v>
      </c>
      <c r="E343" t="s">
        <v>14</v>
      </c>
      <c r="F343" t="s">
        <v>15</v>
      </c>
      <c r="G343" t="s">
        <v>16</v>
      </c>
      <c r="H343">
        <v>47</v>
      </c>
      <c r="I343" s="43">
        <v>43138</v>
      </c>
      <c r="J343">
        <v>521</v>
      </c>
      <c r="K343">
        <v>0.34</v>
      </c>
      <c r="L343" t="s">
        <v>17</v>
      </c>
      <c r="M343" t="s">
        <v>26</v>
      </c>
    </row>
    <row r="344" spans="1:13" x14ac:dyDescent="0.35">
      <c r="A344" t="s">
        <v>561</v>
      </c>
      <c r="B344" t="s">
        <v>1433</v>
      </c>
      <c r="C344" t="s">
        <v>12</v>
      </c>
      <c r="D344" t="s">
        <v>28</v>
      </c>
      <c r="E344" t="s">
        <v>29</v>
      </c>
      <c r="F344" t="s">
        <v>15</v>
      </c>
      <c r="G344" t="s">
        <v>16</v>
      </c>
      <c r="H344">
        <v>60</v>
      </c>
      <c r="I344" s="43">
        <v>44327</v>
      </c>
      <c r="J344">
        <v>962</v>
      </c>
      <c r="K344">
        <v>0.4</v>
      </c>
      <c r="L344" t="s">
        <v>17</v>
      </c>
      <c r="M344" t="s">
        <v>18</v>
      </c>
    </row>
    <row r="345" spans="1:13" x14ac:dyDescent="0.35">
      <c r="A345" t="s">
        <v>562</v>
      </c>
      <c r="B345" t="s">
        <v>1434</v>
      </c>
      <c r="C345" t="s">
        <v>71</v>
      </c>
      <c r="D345" t="s">
        <v>24</v>
      </c>
      <c r="E345" t="s">
        <v>29</v>
      </c>
      <c r="F345" t="s">
        <v>15</v>
      </c>
      <c r="G345" t="s">
        <v>21</v>
      </c>
      <c r="H345">
        <v>50</v>
      </c>
      <c r="I345" s="43">
        <v>44901</v>
      </c>
      <c r="J345">
        <v>692</v>
      </c>
      <c r="K345">
        <v>0</v>
      </c>
      <c r="L345" t="s">
        <v>30</v>
      </c>
      <c r="M345" t="s">
        <v>61</v>
      </c>
    </row>
    <row r="346" spans="1:13" x14ac:dyDescent="0.35">
      <c r="A346" t="s">
        <v>204</v>
      </c>
      <c r="B346" t="s">
        <v>1762</v>
      </c>
      <c r="C346" t="s">
        <v>55</v>
      </c>
      <c r="D346" t="s">
        <v>56</v>
      </c>
      <c r="E346" t="s">
        <v>14</v>
      </c>
      <c r="F346" t="s">
        <v>15</v>
      </c>
      <c r="G346" t="s">
        <v>16</v>
      </c>
      <c r="H346">
        <v>37</v>
      </c>
      <c r="I346" s="43">
        <v>43412</v>
      </c>
      <c r="J346">
        <v>690</v>
      </c>
      <c r="K346">
        <v>0</v>
      </c>
      <c r="L346" t="s">
        <v>17</v>
      </c>
      <c r="M346" t="s">
        <v>22</v>
      </c>
    </row>
    <row r="347" spans="1:13" x14ac:dyDescent="0.35">
      <c r="A347" t="s">
        <v>564</v>
      </c>
      <c r="B347" t="s">
        <v>1436</v>
      </c>
      <c r="C347" t="s">
        <v>69</v>
      </c>
      <c r="D347" t="s">
        <v>28</v>
      </c>
      <c r="E347" t="s">
        <v>1102</v>
      </c>
      <c r="F347" t="s">
        <v>15</v>
      </c>
      <c r="G347" t="s">
        <v>44</v>
      </c>
      <c r="H347">
        <v>28</v>
      </c>
      <c r="I347" s="43">
        <v>44052</v>
      </c>
      <c r="J347">
        <v>638</v>
      </c>
      <c r="K347">
        <v>0</v>
      </c>
      <c r="L347" t="s">
        <v>17</v>
      </c>
      <c r="M347" t="s">
        <v>18</v>
      </c>
    </row>
    <row r="348" spans="1:13" x14ac:dyDescent="0.35">
      <c r="A348" t="s">
        <v>565</v>
      </c>
      <c r="B348" t="s">
        <v>1437</v>
      </c>
      <c r="C348" t="s">
        <v>47</v>
      </c>
      <c r="D348" t="s">
        <v>24</v>
      </c>
      <c r="E348" t="s">
        <v>33</v>
      </c>
      <c r="F348" t="s">
        <v>15</v>
      </c>
      <c r="G348" t="s">
        <v>16</v>
      </c>
      <c r="H348">
        <v>25</v>
      </c>
      <c r="I348" s="43">
        <v>44580</v>
      </c>
      <c r="J348">
        <v>545</v>
      </c>
      <c r="K348">
        <v>0</v>
      </c>
      <c r="L348" t="s">
        <v>17</v>
      </c>
      <c r="M348" t="s">
        <v>40</v>
      </c>
    </row>
    <row r="349" spans="1:13" x14ac:dyDescent="0.35">
      <c r="A349" t="s">
        <v>847</v>
      </c>
      <c r="B349" t="s">
        <v>1761</v>
      </c>
      <c r="C349" t="s">
        <v>55</v>
      </c>
      <c r="D349" t="s">
        <v>13</v>
      </c>
      <c r="E349" t="s">
        <v>14</v>
      </c>
      <c r="F349" t="s">
        <v>15</v>
      </c>
      <c r="G349" t="s">
        <v>21</v>
      </c>
      <c r="H349">
        <v>33</v>
      </c>
      <c r="I349" s="43">
        <v>44157</v>
      </c>
      <c r="J349">
        <v>754</v>
      </c>
      <c r="K349">
        <v>0</v>
      </c>
      <c r="L349" t="s">
        <v>30</v>
      </c>
      <c r="M349" t="s">
        <v>65</v>
      </c>
    </row>
    <row r="350" spans="1:13" x14ac:dyDescent="0.35">
      <c r="A350" t="s">
        <v>567</v>
      </c>
      <c r="B350" t="s">
        <v>1439</v>
      </c>
      <c r="C350" t="s">
        <v>59</v>
      </c>
      <c r="D350" t="s">
        <v>24</v>
      </c>
      <c r="E350" t="s">
        <v>1102</v>
      </c>
      <c r="F350" t="s">
        <v>15</v>
      </c>
      <c r="G350" t="s">
        <v>21</v>
      </c>
      <c r="H350">
        <v>63</v>
      </c>
      <c r="I350" s="43">
        <v>44182</v>
      </c>
      <c r="J350">
        <v>586</v>
      </c>
      <c r="K350">
        <v>0</v>
      </c>
      <c r="L350" t="s">
        <v>30</v>
      </c>
      <c r="M350" t="s">
        <v>61</v>
      </c>
    </row>
    <row r="351" spans="1:13" x14ac:dyDescent="0.35">
      <c r="A351" t="s">
        <v>844</v>
      </c>
      <c r="B351" t="s">
        <v>1758</v>
      </c>
      <c r="C351" t="s">
        <v>12</v>
      </c>
      <c r="D351" t="s">
        <v>20</v>
      </c>
      <c r="E351" t="s">
        <v>1102</v>
      </c>
      <c r="F351" t="s">
        <v>15</v>
      </c>
      <c r="G351" t="s">
        <v>21</v>
      </c>
      <c r="H351">
        <v>51</v>
      </c>
      <c r="I351" s="43">
        <v>36733</v>
      </c>
      <c r="J351">
        <v>937</v>
      </c>
      <c r="K351">
        <v>0.35</v>
      </c>
      <c r="L351" t="s">
        <v>17</v>
      </c>
      <c r="M351" t="s">
        <v>22</v>
      </c>
    </row>
    <row r="352" spans="1:13" x14ac:dyDescent="0.35">
      <c r="A352" t="s">
        <v>569</v>
      </c>
      <c r="B352" t="s">
        <v>1441</v>
      </c>
      <c r="C352" t="s">
        <v>55</v>
      </c>
      <c r="D352" t="s">
        <v>39</v>
      </c>
      <c r="E352" t="s">
        <v>33</v>
      </c>
      <c r="F352" t="s">
        <v>15</v>
      </c>
      <c r="G352" t="s">
        <v>21</v>
      </c>
      <c r="H352">
        <v>59</v>
      </c>
      <c r="I352" s="43">
        <v>34118</v>
      </c>
      <c r="J352">
        <v>799</v>
      </c>
      <c r="K352">
        <v>0</v>
      </c>
      <c r="L352" t="s">
        <v>30</v>
      </c>
      <c r="M352" t="s">
        <v>65</v>
      </c>
    </row>
    <row r="353" spans="1:13" x14ac:dyDescent="0.35">
      <c r="A353" t="s">
        <v>841</v>
      </c>
      <c r="B353" t="s">
        <v>1755</v>
      </c>
      <c r="C353" t="s">
        <v>36</v>
      </c>
      <c r="D353" t="s">
        <v>13</v>
      </c>
      <c r="E353" t="s">
        <v>29</v>
      </c>
      <c r="F353" t="s">
        <v>15</v>
      </c>
      <c r="G353" t="s">
        <v>44</v>
      </c>
      <c r="H353">
        <v>54</v>
      </c>
      <c r="I353" s="43">
        <v>34799</v>
      </c>
      <c r="J353">
        <v>714</v>
      </c>
      <c r="K353">
        <v>0.15</v>
      </c>
      <c r="L353" t="s">
        <v>17</v>
      </c>
      <c r="M353" t="s">
        <v>26</v>
      </c>
    </row>
    <row r="354" spans="1:13" x14ac:dyDescent="0.35">
      <c r="A354" t="s">
        <v>571</v>
      </c>
      <c r="B354" t="s">
        <v>1443</v>
      </c>
      <c r="C354" t="s">
        <v>83</v>
      </c>
      <c r="D354" t="s">
        <v>28</v>
      </c>
      <c r="E354" t="s">
        <v>14</v>
      </c>
      <c r="F354" t="s">
        <v>15</v>
      </c>
      <c r="G354" t="s">
        <v>16</v>
      </c>
      <c r="H354">
        <v>55</v>
      </c>
      <c r="I354" s="43">
        <v>40004</v>
      </c>
      <c r="J354">
        <v>912</v>
      </c>
      <c r="K354">
        <v>0</v>
      </c>
      <c r="L354" t="s">
        <v>17</v>
      </c>
      <c r="M354" t="s">
        <v>18</v>
      </c>
    </row>
    <row r="355" spans="1:13" x14ac:dyDescent="0.35">
      <c r="A355" t="s">
        <v>839</v>
      </c>
      <c r="B355" t="s">
        <v>1753</v>
      </c>
      <c r="C355" t="s">
        <v>69</v>
      </c>
      <c r="D355" t="s">
        <v>28</v>
      </c>
      <c r="E355" t="s">
        <v>29</v>
      </c>
      <c r="F355" t="s">
        <v>15</v>
      </c>
      <c r="G355" t="s">
        <v>21</v>
      </c>
      <c r="H355">
        <v>55</v>
      </c>
      <c r="I355" s="43">
        <v>36248</v>
      </c>
      <c r="J355">
        <v>787</v>
      </c>
      <c r="K355">
        <v>0</v>
      </c>
      <c r="L355" t="s">
        <v>30</v>
      </c>
      <c r="M355" t="s">
        <v>65</v>
      </c>
    </row>
    <row r="356" spans="1:13" x14ac:dyDescent="0.35">
      <c r="A356" t="s">
        <v>573</v>
      </c>
      <c r="B356" t="s">
        <v>1445</v>
      </c>
      <c r="C356" t="s">
        <v>19</v>
      </c>
      <c r="D356" t="s">
        <v>20</v>
      </c>
      <c r="E356" t="s">
        <v>29</v>
      </c>
      <c r="F356" t="s">
        <v>15</v>
      </c>
      <c r="G356" t="s">
        <v>16</v>
      </c>
      <c r="H356">
        <v>34</v>
      </c>
      <c r="I356" s="43">
        <v>41809</v>
      </c>
      <c r="J356">
        <v>743</v>
      </c>
      <c r="K356">
        <v>0</v>
      </c>
      <c r="L356" t="s">
        <v>17</v>
      </c>
      <c r="M356" t="s">
        <v>35</v>
      </c>
    </row>
    <row r="357" spans="1:13" x14ac:dyDescent="0.35">
      <c r="A357" t="s">
        <v>574</v>
      </c>
      <c r="B357" t="s">
        <v>1446</v>
      </c>
      <c r="C357" t="s">
        <v>1111</v>
      </c>
      <c r="D357" t="s">
        <v>20</v>
      </c>
      <c r="E357" t="s">
        <v>33</v>
      </c>
      <c r="F357" t="s">
        <v>15</v>
      </c>
      <c r="G357" t="s">
        <v>21</v>
      </c>
      <c r="H357">
        <v>51</v>
      </c>
      <c r="I357" s="43">
        <v>38824</v>
      </c>
      <c r="J357">
        <v>847</v>
      </c>
      <c r="K357">
        <v>0.11</v>
      </c>
      <c r="L357" t="s">
        <v>17</v>
      </c>
      <c r="M357" t="s">
        <v>22</v>
      </c>
    </row>
    <row r="358" spans="1:13" x14ac:dyDescent="0.35">
      <c r="A358" t="s">
        <v>575</v>
      </c>
      <c r="B358" t="s">
        <v>1447</v>
      </c>
      <c r="C358" t="s">
        <v>63</v>
      </c>
      <c r="D358" t="s">
        <v>20</v>
      </c>
      <c r="E358" t="s">
        <v>33</v>
      </c>
      <c r="F358" t="s">
        <v>15</v>
      </c>
      <c r="G358" t="s">
        <v>21</v>
      </c>
      <c r="H358">
        <v>52</v>
      </c>
      <c r="I358" s="43">
        <v>43667</v>
      </c>
      <c r="J358">
        <v>805</v>
      </c>
      <c r="K358">
        <v>0</v>
      </c>
      <c r="L358" t="s">
        <v>30</v>
      </c>
      <c r="M358" t="s">
        <v>61</v>
      </c>
    </row>
    <row r="359" spans="1:13" x14ac:dyDescent="0.35">
      <c r="A359" t="s">
        <v>576</v>
      </c>
      <c r="B359" t="s">
        <v>1448</v>
      </c>
      <c r="C359" t="s">
        <v>74</v>
      </c>
      <c r="D359" t="s">
        <v>43</v>
      </c>
      <c r="E359" t="s">
        <v>1102</v>
      </c>
      <c r="F359" t="s">
        <v>15</v>
      </c>
      <c r="G359" t="s">
        <v>44</v>
      </c>
      <c r="H359">
        <v>44</v>
      </c>
      <c r="I359" s="43">
        <v>43927</v>
      </c>
      <c r="J359">
        <v>899</v>
      </c>
      <c r="K359">
        <v>0</v>
      </c>
      <c r="L359" t="s">
        <v>17</v>
      </c>
      <c r="M359" t="s">
        <v>26</v>
      </c>
    </row>
    <row r="360" spans="1:13" x14ac:dyDescent="0.35">
      <c r="A360" t="s">
        <v>577</v>
      </c>
      <c r="B360" t="s">
        <v>1449</v>
      </c>
      <c r="C360" t="s">
        <v>12</v>
      </c>
      <c r="D360" t="s">
        <v>20</v>
      </c>
      <c r="E360" t="s">
        <v>29</v>
      </c>
      <c r="F360" t="s">
        <v>15</v>
      </c>
      <c r="G360" t="s">
        <v>44</v>
      </c>
      <c r="H360">
        <v>44</v>
      </c>
      <c r="I360" s="43">
        <v>38150</v>
      </c>
      <c r="J360">
        <v>572</v>
      </c>
      <c r="K360">
        <v>0.35</v>
      </c>
      <c r="L360" t="s">
        <v>17</v>
      </c>
      <c r="M360" t="s">
        <v>40</v>
      </c>
    </row>
    <row r="361" spans="1:13" x14ac:dyDescent="0.35">
      <c r="A361" t="s">
        <v>836</v>
      </c>
      <c r="B361" t="s">
        <v>1750</v>
      </c>
      <c r="C361" t="s">
        <v>55</v>
      </c>
      <c r="D361" t="s">
        <v>56</v>
      </c>
      <c r="E361" t="s">
        <v>14</v>
      </c>
      <c r="F361" t="s">
        <v>15</v>
      </c>
      <c r="G361" t="s">
        <v>16</v>
      </c>
      <c r="H361">
        <v>49</v>
      </c>
      <c r="I361" s="43">
        <v>38144</v>
      </c>
      <c r="J361">
        <v>871</v>
      </c>
      <c r="K361">
        <v>0</v>
      </c>
      <c r="L361" t="s">
        <v>17</v>
      </c>
      <c r="M361" t="s">
        <v>40</v>
      </c>
    </row>
    <row r="362" spans="1:13" x14ac:dyDescent="0.35">
      <c r="A362" t="s">
        <v>225</v>
      </c>
      <c r="B362" t="s">
        <v>1749</v>
      </c>
      <c r="C362" t="s">
        <v>36</v>
      </c>
      <c r="D362" t="s">
        <v>56</v>
      </c>
      <c r="E362" t="s">
        <v>1102</v>
      </c>
      <c r="F362" t="s">
        <v>15</v>
      </c>
      <c r="G362" t="s">
        <v>21</v>
      </c>
      <c r="H362">
        <v>50</v>
      </c>
      <c r="I362" s="43">
        <v>35664</v>
      </c>
      <c r="J362">
        <v>871</v>
      </c>
      <c r="K362">
        <v>0.15</v>
      </c>
      <c r="L362" t="s">
        <v>17</v>
      </c>
      <c r="M362" t="s">
        <v>22</v>
      </c>
    </row>
    <row r="363" spans="1:13" x14ac:dyDescent="0.35">
      <c r="A363" t="s">
        <v>135</v>
      </c>
      <c r="B363" t="s">
        <v>1452</v>
      </c>
      <c r="C363" t="s">
        <v>67</v>
      </c>
      <c r="D363" t="s">
        <v>24</v>
      </c>
      <c r="E363" t="s">
        <v>14</v>
      </c>
      <c r="F363" t="s">
        <v>15</v>
      </c>
      <c r="G363" t="s">
        <v>44</v>
      </c>
      <c r="H363">
        <v>32</v>
      </c>
      <c r="I363" s="43">
        <v>43114</v>
      </c>
      <c r="J363">
        <v>519</v>
      </c>
      <c r="K363">
        <v>0</v>
      </c>
      <c r="L363" t="s">
        <v>17</v>
      </c>
      <c r="M363" t="s">
        <v>54</v>
      </c>
    </row>
    <row r="364" spans="1:13" x14ac:dyDescent="0.35">
      <c r="A364" t="s">
        <v>580</v>
      </c>
      <c r="B364" t="s">
        <v>1453</v>
      </c>
      <c r="C364" t="s">
        <v>38</v>
      </c>
      <c r="D364" t="s">
        <v>39</v>
      </c>
      <c r="E364" t="s">
        <v>1102</v>
      </c>
      <c r="F364" t="s">
        <v>15</v>
      </c>
      <c r="G364" t="s">
        <v>44</v>
      </c>
      <c r="H364">
        <v>45</v>
      </c>
      <c r="I364" s="43">
        <v>41299</v>
      </c>
      <c r="J364">
        <v>854</v>
      </c>
      <c r="K364">
        <v>0</v>
      </c>
      <c r="L364" t="s">
        <v>45</v>
      </c>
      <c r="M364" t="s">
        <v>1134</v>
      </c>
    </row>
    <row r="365" spans="1:13" x14ac:dyDescent="0.35">
      <c r="A365" t="s">
        <v>581</v>
      </c>
      <c r="B365" t="s">
        <v>1454</v>
      </c>
      <c r="C365" t="s">
        <v>48</v>
      </c>
      <c r="D365" t="s">
        <v>24</v>
      </c>
      <c r="E365" t="s">
        <v>29</v>
      </c>
      <c r="F365" t="s">
        <v>15</v>
      </c>
      <c r="G365" t="s">
        <v>16</v>
      </c>
      <c r="H365">
        <v>56</v>
      </c>
      <c r="I365" s="43">
        <v>44446</v>
      </c>
      <c r="J365">
        <v>974</v>
      </c>
      <c r="K365">
        <v>0.06</v>
      </c>
      <c r="L365" t="s">
        <v>17</v>
      </c>
      <c r="M365" t="s">
        <v>18</v>
      </c>
    </row>
    <row r="366" spans="1:13" x14ac:dyDescent="0.35">
      <c r="A366" t="s">
        <v>582</v>
      </c>
      <c r="B366" t="s">
        <v>1455</v>
      </c>
      <c r="C366" t="s">
        <v>70</v>
      </c>
      <c r="D366" t="s">
        <v>28</v>
      </c>
      <c r="E366" t="s">
        <v>14</v>
      </c>
      <c r="F366" t="s">
        <v>15</v>
      </c>
      <c r="G366" t="s">
        <v>44</v>
      </c>
      <c r="H366">
        <v>52</v>
      </c>
      <c r="I366" s="43">
        <v>37188</v>
      </c>
      <c r="J366">
        <v>749</v>
      </c>
      <c r="K366">
        <v>0</v>
      </c>
      <c r="L366" t="s">
        <v>45</v>
      </c>
      <c r="M366" t="s">
        <v>1134</v>
      </c>
    </row>
    <row r="367" spans="1:13" x14ac:dyDescent="0.35">
      <c r="A367" t="s">
        <v>832</v>
      </c>
      <c r="B367" t="s">
        <v>1744</v>
      </c>
      <c r="C367" t="s">
        <v>53</v>
      </c>
      <c r="D367" t="s">
        <v>20</v>
      </c>
      <c r="E367" t="s">
        <v>29</v>
      </c>
      <c r="F367" t="s">
        <v>15</v>
      </c>
      <c r="G367" t="s">
        <v>16</v>
      </c>
      <c r="H367">
        <v>57</v>
      </c>
      <c r="I367" s="43">
        <v>41411</v>
      </c>
      <c r="J367">
        <v>832</v>
      </c>
      <c r="K367">
        <v>0.06</v>
      </c>
      <c r="L367" t="s">
        <v>17</v>
      </c>
      <c r="M367" t="s">
        <v>35</v>
      </c>
    </row>
    <row r="368" spans="1:13" x14ac:dyDescent="0.35">
      <c r="A368" t="s">
        <v>584</v>
      </c>
      <c r="B368" t="s">
        <v>1457</v>
      </c>
      <c r="C368" t="s">
        <v>55</v>
      </c>
      <c r="D368" t="s">
        <v>13</v>
      </c>
      <c r="E368" t="s">
        <v>33</v>
      </c>
      <c r="F368" t="s">
        <v>15</v>
      </c>
      <c r="G368" t="s">
        <v>21</v>
      </c>
      <c r="H368">
        <v>46</v>
      </c>
      <c r="I368" s="43">
        <v>40050</v>
      </c>
      <c r="J368">
        <v>904</v>
      </c>
      <c r="K368">
        <v>0</v>
      </c>
      <c r="L368" t="s">
        <v>17</v>
      </c>
      <c r="M368" t="s">
        <v>26</v>
      </c>
    </row>
    <row r="369" spans="1:13" x14ac:dyDescent="0.35">
      <c r="A369" t="s">
        <v>585</v>
      </c>
      <c r="B369" t="s">
        <v>1458</v>
      </c>
      <c r="C369" t="s">
        <v>1111</v>
      </c>
      <c r="D369" t="s">
        <v>43</v>
      </c>
      <c r="E369" t="s">
        <v>14</v>
      </c>
      <c r="F369" t="s">
        <v>15</v>
      </c>
      <c r="G369" t="s">
        <v>21</v>
      </c>
      <c r="H369">
        <v>39</v>
      </c>
      <c r="I369" s="43">
        <v>40961</v>
      </c>
      <c r="J369">
        <v>539</v>
      </c>
      <c r="K369">
        <v>0.14000000000000001</v>
      </c>
      <c r="L369" t="s">
        <v>30</v>
      </c>
      <c r="M369" t="s">
        <v>52</v>
      </c>
    </row>
    <row r="370" spans="1:13" x14ac:dyDescent="0.35">
      <c r="A370" t="s">
        <v>586</v>
      </c>
      <c r="B370" t="s">
        <v>1459</v>
      </c>
      <c r="C370" t="s">
        <v>38</v>
      </c>
      <c r="D370" t="s">
        <v>43</v>
      </c>
      <c r="E370" t="s">
        <v>33</v>
      </c>
      <c r="F370" t="s">
        <v>15</v>
      </c>
      <c r="G370" t="s">
        <v>44</v>
      </c>
      <c r="H370">
        <v>55</v>
      </c>
      <c r="I370" s="43">
        <v>35883</v>
      </c>
      <c r="J370">
        <v>898</v>
      </c>
      <c r="K370">
        <v>0</v>
      </c>
      <c r="L370" t="s">
        <v>17</v>
      </c>
      <c r="M370" t="s">
        <v>18</v>
      </c>
    </row>
    <row r="371" spans="1:13" x14ac:dyDescent="0.35">
      <c r="A371" t="s">
        <v>831</v>
      </c>
      <c r="B371" t="s">
        <v>1743</v>
      </c>
      <c r="C371" t="s">
        <v>77</v>
      </c>
      <c r="D371" t="s">
        <v>24</v>
      </c>
      <c r="E371" t="s">
        <v>33</v>
      </c>
      <c r="F371" t="s">
        <v>15</v>
      </c>
      <c r="G371" t="s">
        <v>21</v>
      </c>
      <c r="H371">
        <v>48</v>
      </c>
      <c r="I371" s="43">
        <v>44501</v>
      </c>
      <c r="J371">
        <v>679</v>
      </c>
      <c r="K371">
        <v>0</v>
      </c>
      <c r="L371" t="s">
        <v>30</v>
      </c>
      <c r="M371" t="s">
        <v>31</v>
      </c>
    </row>
    <row r="372" spans="1:13" x14ac:dyDescent="0.35">
      <c r="A372" t="s">
        <v>588</v>
      </c>
      <c r="B372" t="s">
        <v>1461</v>
      </c>
      <c r="C372" t="s">
        <v>57</v>
      </c>
      <c r="D372" t="s">
        <v>43</v>
      </c>
      <c r="E372" t="s">
        <v>14</v>
      </c>
      <c r="F372" t="s">
        <v>15</v>
      </c>
      <c r="G372" t="s">
        <v>41</v>
      </c>
      <c r="H372">
        <v>56</v>
      </c>
      <c r="I372" s="43">
        <v>41079</v>
      </c>
      <c r="J372">
        <v>601</v>
      </c>
      <c r="K372">
        <v>0</v>
      </c>
      <c r="L372" t="s">
        <v>17</v>
      </c>
      <c r="M372" t="s">
        <v>22</v>
      </c>
    </row>
    <row r="373" spans="1:13" x14ac:dyDescent="0.35">
      <c r="A373" t="s">
        <v>830</v>
      </c>
      <c r="B373" t="s">
        <v>1742</v>
      </c>
      <c r="C373" t="s">
        <v>27</v>
      </c>
      <c r="D373" t="s">
        <v>28</v>
      </c>
      <c r="E373" t="s">
        <v>29</v>
      </c>
      <c r="F373" t="s">
        <v>15</v>
      </c>
      <c r="G373" t="s">
        <v>44</v>
      </c>
      <c r="H373">
        <v>27</v>
      </c>
      <c r="I373" s="43">
        <v>44059</v>
      </c>
      <c r="J373">
        <v>522</v>
      </c>
      <c r="K373">
        <v>0</v>
      </c>
      <c r="L373" t="s">
        <v>45</v>
      </c>
      <c r="M373" t="s">
        <v>46</v>
      </c>
    </row>
    <row r="374" spans="1:13" x14ac:dyDescent="0.35">
      <c r="A374" t="s">
        <v>828</v>
      </c>
      <c r="B374" t="s">
        <v>1740</v>
      </c>
      <c r="C374" t="s">
        <v>55</v>
      </c>
      <c r="D374" t="s">
        <v>43</v>
      </c>
      <c r="E374" t="s">
        <v>14</v>
      </c>
      <c r="F374" t="s">
        <v>15</v>
      </c>
      <c r="G374" t="s">
        <v>16</v>
      </c>
      <c r="H374">
        <v>46</v>
      </c>
      <c r="I374" s="43">
        <v>41860</v>
      </c>
      <c r="J374">
        <v>955</v>
      </c>
      <c r="K374">
        <v>0</v>
      </c>
      <c r="L374" t="s">
        <v>17</v>
      </c>
      <c r="M374" t="s">
        <v>54</v>
      </c>
    </row>
    <row r="375" spans="1:13" x14ac:dyDescent="0.35">
      <c r="A375" t="s">
        <v>101</v>
      </c>
      <c r="B375" t="s">
        <v>1464</v>
      </c>
      <c r="C375" t="s">
        <v>12</v>
      </c>
      <c r="D375" t="s">
        <v>39</v>
      </c>
      <c r="E375" t="s">
        <v>1102</v>
      </c>
      <c r="F375" t="s">
        <v>15</v>
      </c>
      <c r="G375" t="s">
        <v>44</v>
      </c>
      <c r="H375">
        <v>60</v>
      </c>
      <c r="I375" s="43">
        <v>35788</v>
      </c>
      <c r="J375">
        <v>765</v>
      </c>
      <c r="K375">
        <v>0.38</v>
      </c>
      <c r="L375" t="s">
        <v>17</v>
      </c>
      <c r="M375" t="s">
        <v>22</v>
      </c>
    </row>
    <row r="376" spans="1:13" x14ac:dyDescent="0.35">
      <c r="A376" t="s">
        <v>826</v>
      </c>
      <c r="B376" t="s">
        <v>1738</v>
      </c>
      <c r="C376" t="s">
        <v>53</v>
      </c>
      <c r="D376" t="s">
        <v>24</v>
      </c>
      <c r="E376" t="s">
        <v>1102</v>
      </c>
      <c r="F376" t="s">
        <v>15</v>
      </c>
      <c r="G376" t="s">
        <v>21</v>
      </c>
      <c r="H376">
        <v>45</v>
      </c>
      <c r="I376" s="43">
        <v>37751</v>
      </c>
      <c r="J376">
        <v>609</v>
      </c>
      <c r="K376">
        <v>0.06</v>
      </c>
      <c r="L376" t="s">
        <v>17</v>
      </c>
      <c r="M376" t="s">
        <v>22</v>
      </c>
    </row>
    <row r="377" spans="1:13" x14ac:dyDescent="0.35">
      <c r="A377" t="s">
        <v>251</v>
      </c>
      <c r="B377" t="s">
        <v>1733</v>
      </c>
      <c r="C377" t="s">
        <v>50</v>
      </c>
      <c r="D377" t="s">
        <v>28</v>
      </c>
      <c r="E377" t="s">
        <v>14</v>
      </c>
      <c r="F377" t="s">
        <v>15</v>
      </c>
      <c r="G377" t="s">
        <v>16</v>
      </c>
      <c r="H377">
        <v>32</v>
      </c>
      <c r="I377" s="43">
        <v>43729</v>
      </c>
      <c r="J377">
        <v>844</v>
      </c>
      <c r="K377">
        <v>0</v>
      </c>
      <c r="L377" t="s">
        <v>17</v>
      </c>
      <c r="M377" t="s">
        <v>40</v>
      </c>
    </row>
    <row r="378" spans="1:13" x14ac:dyDescent="0.35">
      <c r="A378" t="s">
        <v>119</v>
      </c>
      <c r="B378" t="s">
        <v>1467</v>
      </c>
      <c r="C378" t="s">
        <v>50</v>
      </c>
      <c r="D378" t="s">
        <v>28</v>
      </c>
      <c r="E378" t="s">
        <v>29</v>
      </c>
      <c r="F378" t="s">
        <v>15</v>
      </c>
      <c r="G378" t="s">
        <v>21</v>
      </c>
      <c r="H378">
        <v>37</v>
      </c>
      <c r="I378" s="43">
        <v>43892</v>
      </c>
      <c r="J378">
        <v>781</v>
      </c>
      <c r="K378">
        <v>0</v>
      </c>
      <c r="L378" t="s">
        <v>30</v>
      </c>
      <c r="M378" t="s">
        <v>52</v>
      </c>
    </row>
    <row r="379" spans="1:13" x14ac:dyDescent="0.35">
      <c r="A379" t="s">
        <v>821</v>
      </c>
      <c r="B379" t="s">
        <v>1731</v>
      </c>
      <c r="C379" t="s">
        <v>53</v>
      </c>
      <c r="D379" t="s">
        <v>20</v>
      </c>
      <c r="E379" t="s">
        <v>1102</v>
      </c>
      <c r="F379" t="s">
        <v>15</v>
      </c>
      <c r="G379" t="s">
        <v>16</v>
      </c>
      <c r="H379">
        <v>59</v>
      </c>
      <c r="I379" s="43">
        <v>42742</v>
      </c>
      <c r="J379">
        <v>885</v>
      </c>
      <c r="K379">
        <v>0.06</v>
      </c>
      <c r="L379" t="s">
        <v>17</v>
      </c>
      <c r="M379" t="s">
        <v>35</v>
      </c>
    </row>
    <row r="380" spans="1:13" x14ac:dyDescent="0.35">
      <c r="A380" t="s">
        <v>820</v>
      </c>
      <c r="B380" t="s">
        <v>1722</v>
      </c>
      <c r="C380" t="s">
        <v>12</v>
      </c>
      <c r="D380" t="s">
        <v>20</v>
      </c>
      <c r="E380" t="s">
        <v>29</v>
      </c>
      <c r="F380" t="s">
        <v>15</v>
      </c>
      <c r="G380" t="s">
        <v>44</v>
      </c>
      <c r="H380">
        <v>26</v>
      </c>
      <c r="I380" s="43">
        <v>43973</v>
      </c>
      <c r="J380">
        <v>860</v>
      </c>
      <c r="K380">
        <v>0.4</v>
      </c>
      <c r="L380" t="s">
        <v>17</v>
      </c>
      <c r="M380" t="s">
        <v>18</v>
      </c>
    </row>
    <row r="381" spans="1:13" x14ac:dyDescent="0.35">
      <c r="A381" t="s">
        <v>818</v>
      </c>
      <c r="B381" t="s">
        <v>1729</v>
      </c>
      <c r="C381" t="s">
        <v>36</v>
      </c>
      <c r="D381" t="s">
        <v>28</v>
      </c>
      <c r="E381" t="s">
        <v>29</v>
      </c>
      <c r="F381" t="s">
        <v>15</v>
      </c>
      <c r="G381" t="s">
        <v>21</v>
      </c>
      <c r="H381">
        <v>56</v>
      </c>
      <c r="I381" s="43">
        <v>44739</v>
      </c>
      <c r="J381">
        <v>555</v>
      </c>
      <c r="K381">
        <v>0.18</v>
      </c>
      <c r="L381" t="s">
        <v>17</v>
      </c>
      <c r="M381" t="s">
        <v>18</v>
      </c>
    </row>
    <row r="382" spans="1:13" x14ac:dyDescent="0.35">
      <c r="A382" t="s">
        <v>596</v>
      </c>
      <c r="B382" t="s">
        <v>1471</v>
      </c>
      <c r="C382" t="s">
        <v>69</v>
      </c>
      <c r="D382" t="s">
        <v>28</v>
      </c>
      <c r="E382" t="s">
        <v>1102</v>
      </c>
      <c r="F382" t="s">
        <v>15</v>
      </c>
      <c r="G382" t="s">
        <v>44</v>
      </c>
      <c r="H382">
        <v>42</v>
      </c>
      <c r="I382" s="43">
        <v>38802</v>
      </c>
      <c r="J382">
        <v>750</v>
      </c>
      <c r="K382">
        <v>0</v>
      </c>
      <c r="L382" t="s">
        <v>45</v>
      </c>
      <c r="M382" t="s">
        <v>66</v>
      </c>
    </row>
    <row r="383" spans="1:13" x14ac:dyDescent="0.35">
      <c r="A383" t="s">
        <v>817</v>
      </c>
      <c r="B383" t="s">
        <v>1728</v>
      </c>
      <c r="C383" t="s">
        <v>23</v>
      </c>
      <c r="D383" t="s">
        <v>24</v>
      </c>
      <c r="E383" t="s">
        <v>1102</v>
      </c>
      <c r="F383" t="s">
        <v>15</v>
      </c>
      <c r="G383" t="s">
        <v>21</v>
      </c>
      <c r="H383">
        <v>32</v>
      </c>
      <c r="I383" s="43">
        <v>44547</v>
      </c>
      <c r="J383">
        <v>798</v>
      </c>
      <c r="K383">
        <v>0</v>
      </c>
      <c r="L383" t="s">
        <v>17</v>
      </c>
      <c r="M383" t="s">
        <v>35</v>
      </c>
    </row>
    <row r="384" spans="1:13" x14ac:dyDescent="0.35">
      <c r="A384" t="s">
        <v>598</v>
      </c>
      <c r="B384" t="s">
        <v>1473</v>
      </c>
      <c r="C384" t="s">
        <v>12</v>
      </c>
      <c r="D384" t="s">
        <v>13</v>
      </c>
      <c r="E384" t="s">
        <v>14</v>
      </c>
      <c r="F384" t="s">
        <v>15</v>
      </c>
      <c r="G384" t="s">
        <v>21</v>
      </c>
      <c r="H384">
        <v>51</v>
      </c>
      <c r="I384" s="43">
        <v>39908</v>
      </c>
      <c r="J384">
        <v>642</v>
      </c>
      <c r="K384">
        <v>0.33</v>
      </c>
      <c r="L384" t="s">
        <v>17</v>
      </c>
      <c r="M384" t="s">
        <v>54</v>
      </c>
    </row>
    <row r="385" spans="1:13" x14ac:dyDescent="0.35">
      <c r="A385" t="s">
        <v>599</v>
      </c>
      <c r="B385" t="s">
        <v>1474</v>
      </c>
      <c r="C385" t="s">
        <v>68</v>
      </c>
      <c r="D385" t="s">
        <v>20</v>
      </c>
      <c r="E385" t="s">
        <v>33</v>
      </c>
      <c r="F385" t="s">
        <v>15</v>
      </c>
      <c r="G385" t="s">
        <v>21</v>
      </c>
      <c r="H385">
        <v>50</v>
      </c>
      <c r="I385" s="43">
        <v>43977</v>
      </c>
      <c r="J385">
        <v>861</v>
      </c>
      <c r="K385">
        <v>0</v>
      </c>
      <c r="L385" t="s">
        <v>30</v>
      </c>
      <c r="M385" t="s">
        <v>65</v>
      </c>
    </row>
    <row r="386" spans="1:13" x14ac:dyDescent="0.35">
      <c r="A386" t="s">
        <v>89</v>
      </c>
      <c r="B386" t="s">
        <v>1727</v>
      </c>
      <c r="C386" t="s">
        <v>12</v>
      </c>
      <c r="D386" t="s">
        <v>39</v>
      </c>
      <c r="E386" t="s">
        <v>33</v>
      </c>
      <c r="F386" t="s">
        <v>15</v>
      </c>
      <c r="G386" t="s">
        <v>21</v>
      </c>
      <c r="H386">
        <v>45</v>
      </c>
      <c r="I386" s="43">
        <v>39386</v>
      </c>
      <c r="J386">
        <v>837</v>
      </c>
      <c r="K386">
        <v>0.37</v>
      </c>
      <c r="L386" t="s">
        <v>17</v>
      </c>
      <c r="M386" t="s">
        <v>18</v>
      </c>
    </row>
    <row r="387" spans="1:13" x14ac:dyDescent="0.35">
      <c r="A387" t="s">
        <v>816</v>
      </c>
      <c r="B387" t="s">
        <v>149</v>
      </c>
      <c r="C387" t="s">
        <v>71</v>
      </c>
      <c r="D387" t="s">
        <v>24</v>
      </c>
      <c r="E387" t="s">
        <v>29</v>
      </c>
      <c r="F387" t="s">
        <v>15</v>
      </c>
      <c r="G387" t="s">
        <v>44</v>
      </c>
      <c r="H387">
        <v>64</v>
      </c>
      <c r="I387" s="43">
        <v>44868</v>
      </c>
      <c r="J387">
        <v>569</v>
      </c>
      <c r="K387">
        <v>0</v>
      </c>
      <c r="L387" t="s">
        <v>45</v>
      </c>
      <c r="M387" t="s">
        <v>66</v>
      </c>
    </row>
    <row r="388" spans="1:13" x14ac:dyDescent="0.35">
      <c r="A388" t="s">
        <v>815</v>
      </c>
      <c r="B388" t="s">
        <v>1726</v>
      </c>
      <c r="C388" t="s">
        <v>53</v>
      </c>
      <c r="D388" t="s">
        <v>20</v>
      </c>
      <c r="E388" t="s">
        <v>29</v>
      </c>
      <c r="F388" t="s">
        <v>15</v>
      </c>
      <c r="G388" t="s">
        <v>21</v>
      </c>
      <c r="H388">
        <v>46</v>
      </c>
      <c r="I388" s="43">
        <v>44206</v>
      </c>
      <c r="J388">
        <v>694</v>
      </c>
      <c r="K388">
        <v>0.08</v>
      </c>
      <c r="L388" t="s">
        <v>30</v>
      </c>
      <c r="M388" t="s">
        <v>31</v>
      </c>
    </row>
    <row r="389" spans="1:13" x14ac:dyDescent="0.35">
      <c r="A389" t="s">
        <v>602</v>
      </c>
      <c r="B389" t="s">
        <v>1478</v>
      </c>
      <c r="C389" t="s">
        <v>38</v>
      </c>
      <c r="D389" t="s">
        <v>43</v>
      </c>
      <c r="E389" t="s">
        <v>33</v>
      </c>
      <c r="F389" t="s">
        <v>15</v>
      </c>
      <c r="G389" t="s">
        <v>21</v>
      </c>
      <c r="H389">
        <v>35</v>
      </c>
      <c r="I389" s="43">
        <v>44497</v>
      </c>
      <c r="J389">
        <v>853</v>
      </c>
      <c r="K389">
        <v>0</v>
      </c>
      <c r="L389" t="s">
        <v>17</v>
      </c>
      <c r="M389" t="s">
        <v>40</v>
      </c>
    </row>
    <row r="390" spans="1:13" x14ac:dyDescent="0.35">
      <c r="A390" t="s">
        <v>813</v>
      </c>
      <c r="B390" t="s">
        <v>1723</v>
      </c>
      <c r="C390" t="s">
        <v>1111</v>
      </c>
      <c r="D390" t="s">
        <v>20</v>
      </c>
      <c r="E390" t="s">
        <v>1102</v>
      </c>
      <c r="F390" t="s">
        <v>15</v>
      </c>
      <c r="G390" t="s">
        <v>44</v>
      </c>
      <c r="H390">
        <v>42</v>
      </c>
      <c r="I390" s="43">
        <v>43570</v>
      </c>
      <c r="J390">
        <v>785</v>
      </c>
      <c r="K390">
        <v>0.12</v>
      </c>
      <c r="L390" t="s">
        <v>17</v>
      </c>
      <c r="M390" t="s">
        <v>22</v>
      </c>
    </row>
    <row r="391" spans="1:13" x14ac:dyDescent="0.35">
      <c r="A391" t="s">
        <v>246</v>
      </c>
      <c r="B391" t="s">
        <v>1480</v>
      </c>
      <c r="C391" t="s">
        <v>55</v>
      </c>
      <c r="D391" t="s">
        <v>39</v>
      </c>
      <c r="E391" t="s">
        <v>1102</v>
      </c>
      <c r="F391" t="s">
        <v>15</v>
      </c>
      <c r="G391" t="s">
        <v>41</v>
      </c>
      <c r="H391">
        <v>26</v>
      </c>
      <c r="I391" s="43">
        <v>43979</v>
      </c>
      <c r="J391">
        <v>973</v>
      </c>
      <c r="K391">
        <v>0</v>
      </c>
      <c r="L391" t="s">
        <v>17</v>
      </c>
      <c r="M391" t="s">
        <v>26</v>
      </c>
    </row>
    <row r="392" spans="1:13" x14ac:dyDescent="0.35">
      <c r="A392" t="s">
        <v>604</v>
      </c>
      <c r="B392" t="s">
        <v>1481</v>
      </c>
      <c r="C392" t="s">
        <v>71</v>
      </c>
      <c r="D392" t="s">
        <v>24</v>
      </c>
      <c r="E392" t="s">
        <v>14</v>
      </c>
      <c r="F392" t="s">
        <v>15</v>
      </c>
      <c r="G392" t="s">
        <v>44</v>
      </c>
      <c r="H392">
        <v>44</v>
      </c>
      <c r="I392" s="43">
        <v>41551</v>
      </c>
      <c r="J392">
        <v>934</v>
      </c>
      <c r="K392">
        <v>0</v>
      </c>
      <c r="L392" t="s">
        <v>45</v>
      </c>
      <c r="M392" t="s">
        <v>1134</v>
      </c>
    </row>
    <row r="393" spans="1:13" x14ac:dyDescent="0.35">
      <c r="A393" t="s">
        <v>605</v>
      </c>
      <c r="B393" t="s">
        <v>1482</v>
      </c>
      <c r="C393" t="s">
        <v>48</v>
      </c>
      <c r="D393" t="s">
        <v>24</v>
      </c>
      <c r="E393" t="s">
        <v>29</v>
      </c>
      <c r="F393" t="s">
        <v>15</v>
      </c>
      <c r="G393" t="s">
        <v>16</v>
      </c>
      <c r="H393">
        <v>61</v>
      </c>
      <c r="I393" s="43">
        <v>40214</v>
      </c>
      <c r="J393">
        <v>658</v>
      </c>
      <c r="K393">
        <v>0.09</v>
      </c>
      <c r="L393" t="s">
        <v>17</v>
      </c>
      <c r="M393" t="s">
        <v>54</v>
      </c>
    </row>
    <row r="394" spans="1:13" x14ac:dyDescent="0.35">
      <c r="A394" t="s">
        <v>812</v>
      </c>
      <c r="B394" t="s">
        <v>1722</v>
      </c>
      <c r="C394" t="s">
        <v>47</v>
      </c>
      <c r="D394" t="s">
        <v>24</v>
      </c>
      <c r="E394" t="s">
        <v>14</v>
      </c>
      <c r="F394" t="s">
        <v>15</v>
      </c>
      <c r="G394" t="s">
        <v>44</v>
      </c>
      <c r="H394">
        <v>52</v>
      </c>
      <c r="I394" s="43">
        <v>40713</v>
      </c>
      <c r="J394">
        <v>709</v>
      </c>
      <c r="K394">
        <v>0</v>
      </c>
      <c r="L394" t="s">
        <v>45</v>
      </c>
      <c r="M394" t="s">
        <v>46</v>
      </c>
    </row>
    <row r="395" spans="1:13" x14ac:dyDescent="0.35">
      <c r="A395" t="s">
        <v>811</v>
      </c>
      <c r="B395" t="s">
        <v>1721</v>
      </c>
      <c r="C395" t="s">
        <v>60</v>
      </c>
      <c r="D395" t="s">
        <v>24</v>
      </c>
      <c r="E395" t="s">
        <v>1102</v>
      </c>
      <c r="F395" t="s">
        <v>15</v>
      </c>
      <c r="G395" t="s">
        <v>21</v>
      </c>
      <c r="H395">
        <v>64</v>
      </c>
      <c r="I395" s="43">
        <v>44854</v>
      </c>
      <c r="J395">
        <v>782</v>
      </c>
      <c r="K395">
        <v>0</v>
      </c>
      <c r="L395" t="s">
        <v>30</v>
      </c>
      <c r="M395" t="s">
        <v>31</v>
      </c>
    </row>
    <row r="396" spans="1:13" x14ac:dyDescent="0.35">
      <c r="A396" t="s">
        <v>608</v>
      </c>
      <c r="B396" t="s">
        <v>1485</v>
      </c>
      <c r="C396" t="s">
        <v>36</v>
      </c>
      <c r="D396" t="s">
        <v>39</v>
      </c>
      <c r="E396" t="s">
        <v>1102</v>
      </c>
      <c r="F396" t="s">
        <v>15</v>
      </c>
      <c r="G396" t="s">
        <v>16</v>
      </c>
      <c r="H396">
        <v>29</v>
      </c>
      <c r="I396" s="43">
        <v>44203</v>
      </c>
      <c r="J396">
        <v>521</v>
      </c>
      <c r="K396">
        <v>0.21</v>
      </c>
      <c r="L396" t="s">
        <v>17</v>
      </c>
      <c r="M396" t="s">
        <v>26</v>
      </c>
    </row>
    <row r="397" spans="1:13" x14ac:dyDescent="0.35">
      <c r="A397" t="s">
        <v>810</v>
      </c>
      <c r="B397" t="s">
        <v>1720</v>
      </c>
      <c r="C397" t="s">
        <v>1111</v>
      </c>
      <c r="D397" t="s">
        <v>43</v>
      </c>
      <c r="E397" t="s">
        <v>14</v>
      </c>
      <c r="F397" t="s">
        <v>15</v>
      </c>
      <c r="G397" t="s">
        <v>44</v>
      </c>
      <c r="H397">
        <v>62</v>
      </c>
      <c r="I397" s="43">
        <v>39824</v>
      </c>
      <c r="J397">
        <v>688</v>
      </c>
      <c r="K397">
        <v>0.15</v>
      </c>
      <c r="L397" t="s">
        <v>17</v>
      </c>
      <c r="M397" t="s">
        <v>26</v>
      </c>
    </row>
    <row r="398" spans="1:13" x14ac:dyDescent="0.35">
      <c r="A398" t="s">
        <v>610</v>
      </c>
      <c r="B398" t="s">
        <v>1487</v>
      </c>
      <c r="C398" t="s">
        <v>1111</v>
      </c>
      <c r="D398" t="s">
        <v>13</v>
      </c>
      <c r="E398" t="s">
        <v>1102</v>
      </c>
      <c r="F398" t="s">
        <v>15</v>
      </c>
      <c r="G398" t="s">
        <v>41</v>
      </c>
      <c r="H398">
        <v>51</v>
      </c>
      <c r="I398" s="43">
        <v>41458</v>
      </c>
      <c r="J398">
        <v>855</v>
      </c>
      <c r="K398">
        <v>0.1</v>
      </c>
      <c r="L398" t="s">
        <v>17</v>
      </c>
      <c r="M398" t="s">
        <v>40</v>
      </c>
    </row>
    <row r="399" spans="1:13" x14ac:dyDescent="0.35">
      <c r="A399" t="s">
        <v>611</v>
      </c>
      <c r="B399" t="s">
        <v>1488</v>
      </c>
      <c r="C399" t="s">
        <v>50</v>
      </c>
      <c r="D399" t="s">
        <v>28</v>
      </c>
      <c r="E399" t="s">
        <v>14</v>
      </c>
      <c r="F399" t="s">
        <v>15</v>
      </c>
      <c r="G399" t="s">
        <v>44</v>
      </c>
      <c r="H399">
        <v>27</v>
      </c>
      <c r="I399" s="43">
        <v>43801</v>
      </c>
      <c r="J399">
        <v>689</v>
      </c>
      <c r="K399">
        <v>0</v>
      </c>
      <c r="L399" t="s">
        <v>45</v>
      </c>
      <c r="M399" t="s">
        <v>66</v>
      </c>
    </row>
    <row r="400" spans="1:13" x14ac:dyDescent="0.35">
      <c r="A400" t="s">
        <v>200</v>
      </c>
      <c r="B400" t="s">
        <v>1719</v>
      </c>
      <c r="C400" t="s">
        <v>55</v>
      </c>
      <c r="D400" t="s">
        <v>43</v>
      </c>
      <c r="E400" t="s">
        <v>14</v>
      </c>
      <c r="F400" t="s">
        <v>15</v>
      </c>
      <c r="G400" t="s">
        <v>16</v>
      </c>
      <c r="H400">
        <v>32</v>
      </c>
      <c r="I400" s="43">
        <v>43155</v>
      </c>
      <c r="J400">
        <v>963</v>
      </c>
      <c r="K400">
        <v>0</v>
      </c>
      <c r="L400" t="s">
        <v>17</v>
      </c>
      <c r="M400" t="s">
        <v>26</v>
      </c>
    </row>
    <row r="401" spans="1:13" x14ac:dyDescent="0.35">
      <c r="A401" t="s">
        <v>194</v>
      </c>
      <c r="B401" t="s">
        <v>1718</v>
      </c>
      <c r="C401" t="s">
        <v>53</v>
      </c>
      <c r="D401" t="s">
        <v>13</v>
      </c>
      <c r="E401" t="s">
        <v>14</v>
      </c>
      <c r="F401" t="s">
        <v>15</v>
      </c>
      <c r="G401" t="s">
        <v>44</v>
      </c>
      <c r="H401">
        <v>49</v>
      </c>
      <c r="I401" s="43">
        <v>38392</v>
      </c>
      <c r="J401">
        <v>799</v>
      </c>
      <c r="K401">
        <v>0.08</v>
      </c>
      <c r="L401" t="s">
        <v>17</v>
      </c>
      <c r="M401" t="s">
        <v>54</v>
      </c>
    </row>
    <row r="402" spans="1:13" x14ac:dyDescent="0.35">
      <c r="A402" t="s">
        <v>614</v>
      </c>
      <c r="B402" t="s">
        <v>1491</v>
      </c>
      <c r="C402" t="s">
        <v>36</v>
      </c>
      <c r="D402" t="s">
        <v>43</v>
      </c>
      <c r="E402" t="s">
        <v>14</v>
      </c>
      <c r="F402" t="s">
        <v>15</v>
      </c>
      <c r="G402" t="s">
        <v>44</v>
      </c>
      <c r="H402">
        <v>45</v>
      </c>
      <c r="I402" s="43">
        <v>37615</v>
      </c>
      <c r="J402">
        <v>695</v>
      </c>
      <c r="K402">
        <v>0.18</v>
      </c>
      <c r="L402" t="s">
        <v>45</v>
      </c>
      <c r="M402" t="s">
        <v>46</v>
      </c>
    </row>
    <row r="403" spans="1:13" x14ac:dyDescent="0.35">
      <c r="A403" t="s">
        <v>809</v>
      </c>
      <c r="B403" t="s">
        <v>1717</v>
      </c>
      <c r="C403" t="s">
        <v>72</v>
      </c>
      <c r="D403" t="s">
        <v>24</v>
      </c>
      <c r="E403" t="s">
        <v>33</v>
      </c>
      <c r="F403" t="s">
        <v>15</v>
      </c>
      <c r="G403" t="s">
        <v>21</v>
      </c>
      <c r="H403">
        <v>54</v>
      </c>
      <c r="I403" s="43">
        <v>40864</v>
      </c>
      <c r="J403">
        <v>832</v>
      </c>
      <c r="K403">
        <v>0</v>
      </c>
      <c r="L403" t="s">
        <v>17</v>
      </c>
      <c r="M403" t="s">
        <v>22</v>
      </c>
    </row>
    <row r="404" spans="1:13" x14ac:dyDescent="0.35">
      <c r="A404" t="s">
        <v>808</v>
      </c>
      <c r="B404" t="s">
        <v>1716</v>
      </c>
      <c r="C404" t="s">
        <v>53</v>
      </c>
      <c r="D404" t="s">
        <v>39</v>
      </c>
      <c r="E404" t="s">
        <v>14</v>
      </c>
      <c r="F404" t="s">
        <v>15</v>
      </c>
      <c r="G404" t="s">
        <v>21</v>
      </c>
      <c r="H404">
        <v>26</v>
      </c>
      <c r="I404" s="43">
        <v>44622</v>
      </c>
      <c r="J404">
        <v>998</v>
      </c>
      <c r="K404">
        <v>0.09</v>
      </c>
      <c r="L404" t="s">
        <v>17</v>
      </c>
      <c r="M404" t="s">
        <v>26</v>
      </c>
    </row>
    <row r="405" spans="1:13" x14ac:dyDescent="0.35">
      <c r="A405" t="s">
        <v>277</v>
      </c>
      <c r="B405" t="s">
        <v>1713</v>
      </c>
      <c r="C405" t="s">
        <v>12</v>
      </c>
      <c r="D405" t="s">
        <v>39</v>
      </c>
      <c r="E405" t="s">
        <v>1102</v>
      </c>
      <c r="F405" t="s">
        <v>15</v>
      </c>
      <c r="G405" t="s">
        <v>16</v>
      </c>
      <c r="H405">
        <v>50</v>
      </c>
      <c r="I405" s="43">
        <v>43280</v>
      </c>
      <c r="J405">
        <v>880</v>
      </c>
      <c r="K405">
        <v>0.35</v>
      </c>
      <c r="L405" t="s">
        <v>17</v>
      </c>
      <c r="M405" t="s">
        <v>40</v>
      </c>
    </row>
    <row r="406" spans="1:13" x14ac:dyDescent="0.35">
      <c r="A406" t="s">
        <v>618</v>
      </c>
      <c r="B406" t="s">
        <v>1495</v>
      </c>
      <c r="C406" t="s">
        <v>68</v>
      </c>
      <c r="D406" t="s">
        <v>20</v>
      </c>
      <c r="E406" t="s">
        <v>33</v>
      </c>
      <c r="F406" t="s">
        <v>15</v>
      </c>
      <c r="G406" t="s">
        <v>44</v>
      </c>
      <c r="H406">
        <v>58</v>
      </c>
      <c r="I406" s="43">
        <v>34100</v>
      </c>
      <c r="J406">
        <v>724</v>
      </c>
      <c r="K406">
        <v>0</v>
      </c>
      <c r="L406" t="s">
        <v>17</v>
      </c>
      <c r="M406" t="s">
        <v>26</v>
      </c>
    </row>
    <row r="407" spans="1:13" x14ac:dyDescent="0.35">
      <c r="A407" t="s">
        <v>619</v>
      </c>
      <c r="B407" t="s">
        <v>1496</v>
      </c>
      <c r="C407" t="s">
        <v>53</v>
      </c>
      <c r="D407" t="s">
        <v>20</v>
      </c>
      <c r="E407" t="s">
        <v>14</v>
      </c>
      <c r="F407" t="s">
        <v>15</v>
      </c>
      <c r="G407" t="s">
        <v>16</v>
      </c>
      <c r="H407">
        <v>39</v>
      </c>
      <c r="I407" s="43">
        <v>41377</v>
      </c>
      <c r="J407">
        <v>839</v>
      </c>
      <c r="K407">
        <v>0.05</v>
      </c>
      <c r="L407" t="s">
        <v>17</v>
      </c>
      <c r="M407" t="s">
        <v>54</v>
      </c>
    </row>
    <row r="408" spans="1:13" x14ac:dyDescent="0.35">
      <c r="A408" t="s">
        <v>620</v>
      </c>
      <c r="B408" t="s">
        <v>1497</v>
      </c>
      <c r="C408" t="s">
        <v>57</v>
      </c>
      <c r="D408" t="s">
        <v>13</v>
      </c>
      <c r="E408" t="s">
        <v>14</v>
      </c>
      <c r="F408" t="s">
        <v>15</v>
      </c>
      <c r="G408" t="s">
        <v>44</v>
      </c>
      <c r="H408">
        <v>46</v>
      </c>
      <c r="I408" s="43">
        <v>38398</v>
      </c>
      <c r="J408">
        <v>857</v>
      </c>
      <c r="K408">
        <v>0</v>
      </c>
      <c r="L408" t="s">
        <v>45</v>
      </c>
      <c r="M408" t="s">
        <v>46</v>
      </c>
    </row>
    <row r="409" spans="1:13" x14ac:dyDescent="0.35">
      <c r="A409" t="s">
        <v>621</v>
      </c>
      <c r="B409" t="s">
        <v>224</v>
      </c>
      <c r="C409" t="s">
        <v>57</v>
      </c>
      <c r="D409" t="s">
        <v>39</v>
      </c>
      <c r="E409" t="s">
        <v>1102</v>
      </c>
      <c r="F409" t="s">
        <v>15</v>
      </c>
      <c r="G409" t="s">
        <v>21</v>
      </c>
      <c r="H409">
        <v>26</v>
      </c>
      <c r="I409" s="43">
        <v>44163</v>
      </c>
      <c r="J409">
        <v>752</v>
      </c>
      <c r="K409">
        <v>0</v>
      </c>
      <c r="L409" t="s">
        <v>17</v>
      </c>
      <c r="M409" t="s">
        <v>35</v>
      </c>
    </row>
    <row r="410" spans="1:13" x14ac:dyDescent="0.35">
      <c r="A410" t="s">
        <v>622</v>
      </c>
      <c r="B410" t="s">
        <v>1498</v>
      </c>
      <c r="C410" t="s">
        <v>83</v>
      </c>
      <c r="D410" t="s">
        <v>28</v>
      </c>
      <c r="E410" t="s">
        <v>33</v>
      </c>
      <c r="F410" t="s">
        <v>15</v>
      </c>
      <c r="G410" t="s">
        <v>21</v>
      </c>
      <c r="H410">
        <v>36</v>
      </c>
      <c r="I410" s="43">
        <v>43723</v>
      </c>
      <c r="J410">
        <v>991</v>
      </c>
      <c r="K410">
        <v>0</v>
      </c>
      <c r="L410" t="s">
        <v>30</v>
      </c>
      <c r="M410" t="s">
        <v>61</v>
      </c>
    </row>
    <row r="411" spans="1:13" x14ac:dyDescent="0.35">
      <c r="A411" t="s">
        <v>804</v>
      </c>
      <c r="B411" t="s">
        <v>1710</v>
      </c>
      <c r="C411" t="s">
        <v>55</v>
      </c>
      <c r="D411" t="s">
        <v>56</v>
      </c>
      <c r="E411" t="s">
        <v>29</v>
      </c>
      <c r="F411" t="s">
        <v>15</v>
      </c>
      <c r="G411" t="s">
        <v>16</v>
      </c>
      <c r="H411">
        <v>30</v>
      </c>
      <c r="I411" s="43">
        <v>42592</v>
      </c>
      <c r="J411">
        <v>925</v>
      </c>
      <c r="K411">
        <v>0</v>
      </c>
      <c r="L411" t="s">
        <v>17</v>
      </c>
      <c r="M411" t="s">
        <v>54</v>
      </c>
    </row>
    <row r="412" spans="1:13" x14ac:dyDescent="0.35">
      <c r="A412" t="s">
        <v>624</v>
      </c>
      <c r="B412" t="s">
        <v>1500</v>
      </c>
      <c r="C412" t="s">
        <v>36</v>
      </c>
      <c r="D412" t="s">
        <v>20</v>
      </c>
      <c r="E412" t="s">
        <v>29</v>
      </c>
      <c r="F412" t="s">
        <v>15</v>
      </c>
      <c r="G412" t="s">
        <v>21</v>
      </c>
      <c r="H412">
        <v>45</v>
      </c>
      <c r="I412" s="43">
        <v>39535</v>
      </c>
      <c r="J412">
        <v>687</v>
      </c>
      <c r="K412">
        <v>0.25</v>
      </c>
      <c r="L412" t="s">
        <v>30</v>
      </c>
      <c r="M412" t="s">
        <v>31</v>
      </c>
    </row>
    <row r="413" spans="1:13" x14ac:dyDescent="0.35">
      <c r="A413" t="s">
        <v>625</v>
      </c>
      <c r="B413" t="s">
        <v>1501</v>
      </c>
      <c r="C413" t="s">
        <v>62</v>
      </c>
      <c r="D413" t="s">
        <v>24</v>
      </c>
      <c r="E413" t="s">
        <v>29</v>
      </c>
      <c r="F413" t="s">
        <v>15</v>
      </c>
      <c r="G413" t="s">
        <v>21</v>
      </c>
      <c r="H413">
        <v>65</v>
      </c>
      <c r="I413" s="43">
        <v>37466</v>
      </c>
      <c r="J413">
        <v>904</v>
      </c>
      <c r="K413">
        <v>0</v>
      </c>
      <c r="L413" t="s">
        <v>30</v>
      </c>
      <c r="M413" t="s">
        <v>52</v>
      </c>
    </row>
    <row r="414" spans="1:13" x14ac:dyDescent="0.35">
      <c r="A414" t="s">
        <v>803</v>
      </c>
      <c r="B414" t="s">
        <v>1709</v>
      </c>
      <c r="C414" t="s">
        <v>83</v>
      </c>
      <c r="D414" t="s">
        <v>28</v>
      </c>
      <c r="E414" t="s">
        <v>1102</v>
      </c>
      <c r="F414" t="s">
        <v>15</v>
      </c>
      <c r="G414" t="s">
        <v>21</v>
      </c>
      <c r="H414">
        <v>32</v>
      </c>
      <c r="I414" s="43">
        <v>41753</v>
      </c>
      <c r="J414">
        <v>583</v>
      </c>
      <c r="K414">
        <v>0</v>
      </c>
      <c r="L414" t="s">
        <v>30</v>
      </c>
      <c r="M414" t="s">
        <v>52</v>
      </c>
    </row>
    <row r="415" spans="1:13" x14ac:dyDescent="0.35">
      <c r="A415" t="s">
        <v>801</v>
      </c>
      <c r="B415" t="s">
        <v>1707</v>
      </c>
      <c r="C415" t="s">
        <v>59</v>
      </c>
      <c r="D415" t="s">
        <v>24</v>
      </c>
      <c r="E415" t="s">
        <v>33</v>
      </c>
      <c r="F415" t="s">
        <v>15</v>
      </c>
      <c r="G415" t="s">
        <v>16</v>
      </c>
      <c r="H415">
        <v>56</v>
      </c>
      <c r="I415" s="43">
        <v>43463</v>
      </c>
      <c r="J415">
        <v>743</v>
      </c>
      <c r="K415">
        <v>0</v>
      </c>
      <c r="L415" t="s">
        <v>17</v>
      </c>
      <c r="M415" t="s">
        <v>40</v>
      </c>
    </row>
    <row r="416" spans="1:13" x14ac:dyDescent="0.35">
      <c r="A416" t="s">
        <v>627</v>
      </c>
      <c r="B416" t="s">
        <v>1504</v>
      </c>
      <c r="C416" t="s">
        <v>1111</v>
      </c>
      <c r="D416" t="s">
        <v>39</v>
      </c>
      <c r="E416" t="s">
        <v>29</v>
      </c>
      <c r="F416" t="s">
        <v>15</v>
      </c>
      <c r="G416" t="s">
        <v>44</v>
      </c>
      <c r="H416">
        <v>39</v>
      </c>
      <c r="I416" s="43">
        <v>41317</v>
      </c>
      <c r="J416">
        <v>967</v>
      </c>
      <c r="K416">
        <v>0.13</v>
      </c>
      <c r="L416" t="s">
        <v>45</v>
      </c>
      <c r="M416" t="s">
        <v>46</v>
      </c>
    </row>
    <row r="417" spans="1:13" x14ac:dyDescent="0.35">
      <c r="A417" t="s">
        <v>192</v>
      </c>
      <c r="B417" t="s">
        <v>1505</v>
      </c>
      <c r="C417" t="s">
        <v>55</v>
      </c>
      <c r="D417" t="s">
        <v>56</v>
      </c>
      <c r="E417" t="s">
        <v>29</v>
      </c>
      <c r="F417" t="s">
        <v>15</v>
      </c>
      <c r="G417" t="s">
        <v>21</v>
      </c>
      <c r="H417">
        <v>57</v>
      </c>
      <c r="I417" s="43">
        <v>34102</v>
      </c>
      <c r="J417">
        <v>911</v>
      </c>
      <c r="K417">
        <v>0</v>
      </c>
      <c r="L417" t="s">
        <v>17</v>
      </c>
      <c r="M417" t="s">
        <v>22</v>
      </c>
    </row>
    <row r="418" spans="1:13" x14ac:dyDescent="0.35">
      <c r="A418" t="s">
        <v>799</v>
      </c>
      <c r="B418" t="s">
        <v>1705</v>
      </c>
      <c r="C418" t="s">
        <v>68</v>
      </c>
      <c r="D418" t="s">
        <v>20</v>
      </c>
      <c r="E418" t="s">
        <v>14</v>
      </c>
      <c r="F418" t="s">
        <v>15</v>
      </c>
      <c r="G418" t="s">
        <v>21</v>
      </c>
      <c r="H418">
        <v>61</v>
      </c>
      <c r="I418" s="43">
        <v>35303</v>
      </c>
      <c r="J418">
        <v>706</v>
      </c>
      <c r="K418">
        <v>0</v>
      </c>
      <c r="L418" t="s">
        <v>17</v>
      </c>
      <c r="M418" t="s">
        <v>26</v>
      </c>
    </row>
    <row r="419" spans="1:13" x14ac:dyDescent="0.35">
      <c r="A419" t="s">
        <v>629</v>
      </c>
      <c r="B419" t="s">
        <v>1507</v>
      </c>
      <c r="C419" t="s">
        <v>1111</v>
      </c>
      <c r="D419" t="s">
        <v>39</v>
      </c>
      <c r="E419" t="s">
        <v>14</v>
      </c>
      <c r="F419" t="s">
        <v>15</v>
      </c>
      <c r="G419" t="s">
        <v>21</v>
      </c>
      <c r="H419">
        <v>32</v>
      </c>
      <c r="I419" s="43">
        <v>42727</v>
      </c>
      <c r="J419">
        <v>629</v>
      </c>
      <c r="K419">
        <v>0.13</v>
      </c>
      <c r="L419" t="s">
        <v>17</v>
      </c>
      <c r="M419" t="s">
        <v>40</v>
      </c>
    </row>
    <row r="420" spans="1:13" x14ac:dyDescent="0.35">
      <c r="A420" t="s">
        <v>93</v>
      </c>
      <c r="B420" t="s">
        <v>1508</v>
      </c>
      <c r="C420" t="s">
        <v>74</v>
      </c>
      <c r="D420" t="s">
        <v>43</v>
      </c>
      <c r="E420" t="s">
        <v>14</v>
      </c>
      <c r="F420" t="s">
        <v>15</v>
      </c>
      <c r="G420" t="s">
        <v>21</v>
      </c>
      <c r="H420">
        <v>51</v>
      </c>
      <c r="I420" s="43">
        <v>43378</v>
      </c>
      <c r="J420">
        <v>585</v>
      </c>
      <c r="K420">
        <v>0</v>
      </c>
      <c r="L420" t="s">
        <v>30</v>
      </c>
      <c r="M420" t="s">
        <v>31</v>
      </c>
    </row>
    <row r="421" spans="1:13" x14ac:dyDescent="0.35">
      <c r="A421" t="s">
        <v>798</v>
      </c>
      <c r="B421" t="s">
        <v>1704</v>
      </c>
      <c r="C421" t="s">
        <v>57</v>
      </c>
      <c r="D421" t="s">
        <v>56</v>
      </c>
      <c r="E421" t="s">
        <v>29</v>
      </c>
      <c r="F421" t="s">
        <v>15</v>
      </c>
      <c r="G421" t="s">
        <v>16</v>
      </c>
      <c r="H421">
        <v>49</v>
      </c>
      <c r="I421" s="43">
        <v>37305</v>
      </c>
      <c r="J421">
        <v>812</v>
      </c>
      <c r="K421">
        <v>0</v>
      </c>
      <c r="L421" t="s">
        <v>17</v>
      </c>
      <c r="M421" t="s">
        <v>18</v>
      </c>
    </row>
    <row r="422" spans="1:13" x14ac:dyDescent="0.35">
      <c r="A422" t="s">
        <v>795</v>
      </c>
      <c r="B422" t="s">
        <v>1701</v>
      </c>
      <c r="C422" t="s">
        <v>36</v>
      </c>
      <c r="D422" t="s">
        <v>28</v>
      </c>
      <c r="E422" t="s">
        <v>14</v>
      </c>
      <c r="F422" t="s">
        <v>15</v>
      </c>
      <c r="G422" t="s">
        <v>44</v>
      </c>
      <c r="H422">
        <v>25</v>
      </c>
      <c r="I422" s="43">
        <v>44876</v>
      </c>
      <c r="J422">
        <v>962</v>
      </c>
      <c r="K422">
        <v>0.16</v>
      </c>
      <c r="L422" t="s">
        <v>45</v>
      </c>
      <c r="M422" t="s">
        <v>66</v>
      </c>
    </row>
    <row r="423" spans="1:13" x14ac:dyDescent="0.35">
      <c r="A423" t="s">
        <v>631</v>
      </c>
      <c r="B423" t="s">
        <v>1511</v>
      </c>
      <c r="C423" t="s">
        <v>83</v>
      </c>
      <c r="D423" t="s">
        <v>28</v>
      </c>
      <c r="E423" t="s">
        <v>1102</v>
      </c>
      <c r="F423" t="s">
        <v>15</v>
      </c>
      <c r="G423" t="s">
        <v>44</v>
      </c>
      <c r="H423">
        <v>59</v>
      </c>
      <c r="I423" s="43">
        <v>34175</v>
      </c>
      <c r="J423">
        <v>619</v>
      </c>
      <c r="K423">
        <v>0</v>
      </c>
      <c r="L423" t="s">
        <v>17</v>
      </c>
      <c r="M423" t="s">
        <v>35</v>
      </c>
    </row>
    <row r="424" spans="1:13" x14ac:dyDescent="0.35">
      <c r="A424" t="s">
        <v>208</v>
      </c>
      <c r="B424" t="s">
        <v>1699</v>
      </c>
      <c r="C424" t="s">
        <v>12</v>
      </c>
      <c r="D424" t="s">
        <v>24</v>
      </c>
      <c r="E424" t="s">
        <v>33</v>
      </c>
      <c r="F424" t="s">
        <v>15</v>
      </c>
      <c r="G424" t="s">
        <v>21</v>
      </c>
      <c r="H424">
        <v>26</v>
      </c>
      <c r="I424" s="43">
        <v>44533</v>
      </c>
      <c r="J424">
        <v>900</v>
      </c>
      <c r="K424">
        <v>0.31</v>
      </c>
      <c r="L424" t="s">
        <v>17</v>
      </c>
      <c r="M424" t="s">
        <v>18</v>
      </c>
    </row>
    <row r="425" spans="1:13" x14ac:dyDescent="0.35">
      <c r="A425" t="s">
        <v>790</v>
      </c>
      <c r="B425" t="s">
        <v>1695</v>
      </c>
      <c r="C425" t="s">
        <v>38</v>
      </c>
      <c r="D425" t="s">
        <v>56</v>
      </c>
      <c r="E425" t="s">
        <v>33</v>
      </c>
      <c r="F425" t="s">
        <v>15</v>
      </c>
      <c r="G425" t="s">
        <v>21</v>
      </c>
      <c r="H425">
        <v>31</v>
      </c>
      <c r="I425" s="43">
        <v>43238</v>
      </c>
      <c r="J425">
        <v>668</v>
      </c>
      <c r="K425">
        <v>0</v>
      </c>
      <c r="L425" t="s">
        <v>30</v>
      </c>
      <c r="M425" t="s">
        <v>61</v>
      </c>
    </row>
    <row r="426" spans="1:13" x14ac:dyDescent="0.35">
      <c r="A426" t="s">
        <v>634</v>
      </c>
      <c r="B426" t="s">
        <v>1514</v>
      </c>
      <c r="C426" t="s">
        <v>51</v>
      </c>
      <c r="D426" t="s">
        <v>28</v>
      </c>
      <c r="E426" t="s">
        <v>14</v>
      </c>
      <c r="F426" t="s">
        <v>15</v>
      </c>
      <c r="G426" t="s">
        <v>16</v>
      </c>
      <c r="H426">
        <v>33</v>
      </c>
      <c r="I426" s="43">
        <v>44145</v>
      </c>
      <c r="J426">
        <v>541</v>
      </c>
      <c r="K426">
        <v>0</v>
      </c>
      <c r="L426" t="s">
        <v>17</v>
      </c>
      <c r="M426" t="s">
        <v>35</v>
      </c>
    </row>
    <row r="427" spans="1:13" x14ac:dyDescent="0.35">
      <c r="A427" t="s">
        <v>787</v>
      </c>
      <c r="B427" t="s">
        <v>1692</v>
      </c>
      <c r="C427" t="s">
        <v>12</v>
      </c>
      <c r="D427" t="s">
        <v>20</v>
      </c>
      <c r="E427" t="s">
        <v>33</v>
      </c>
      <c r="F427" t="s">
        <v>15</v>
      </c>
      <c r="G427" t="s">
        <v>44</v>
      </c>
      <c r="H427">
        <v>45</v>
      </c>
      <c r="I427" s="43">
        <v>38124</v>
      </c>
      <c r="J427">
        <v>662</v>
      </c>
      <c r="K427">
        <v>0.37</v>
      </c>
      <c r="L427" t="s">
        <v>17</v>
      </c>
      <c r="M427" t="s">
        <v>22</v>
      </c>
    </row>
    <row r="428" spans="1:13" x14ac:dyDescent="0.35">
      <c r="A428" t="s">
        <v>786</v>
      </c>
      <c r="B428" t="s">
        <v>1691</v>
      </c>
      <c r="C428" t="s">
        <v>1111</v>
      </c>
      <c r="D428" t="s">
        <v>20</v>
      </c>
      <c r="E428" t="s">
        <v>29</v>
      </c>
      <c r="F428" t="s">
        <v>15</v>
      </c>
      <c r="G428" t="s">
        <v>44</v>
      </c>
      <c r="H428">
        <v>29</v>
      </c>
      <c r="I428" s="43">
        <v>43371</v>
      </c>
      <c r="J428">
        <v>965</v>
      </c>
      <c r="K428">
        <v>0.1</v>
      </c>
      <c r="L428" t="s">
        <v>45</v>
      </c>
      <c r="M428" t="s">
        <v>1134</v>
      </c>
    </row>
    <row r="429" spans="1:13" x14ac:dyDescent="0.35">
      <c r="A429" t="s">
        <v>114</v>
      </c>
      <c r="B429" t="s">
        <v>1690</v>
      </c>
      <c r="C429" t="s">
        <v>1111</v>
      </c>
      <c r="D429" t="s">
        <v>56</v>
      </c>
      <c r="E429" t="s">
        <v>1102</v>
      </c>
      <c r="F429" t="s">
        <v>15</v>
      </c>
      <c r="G429" t="s">
        <v>44</v>
      </c>
      <c r="H429">
        <v>29</v>
      </c>
      <c r="I429" s="43">
        <v>44087</v>
      </c>
      <c r="J429">
        <v>823</v>
      </c>
      <c r="K429">
        <v>0.11</v>
      </c>
      <c r="L429" t="s">
        <v>17</v>
      </c>
      <c r="M429" t="s">
        <v>54</v>
      </c>
    </row>
    <row r="430" spans="1:13" x14ac:dyDescent="0.35">
      <c r="A430" t="s">
        <v>636</v>
      </c>
      <c r="B430" t="s">
        <v>1518</v>
      </c>
      <c r="C430" t="s">
        <v>53</v>
      </c>
      <c r="D430" t="s">
        <v>24</v>
      </c>
      <c r="E430" t="s">
        <v>14</v>
      </c>
      <c r="F430" t="s">
        <v>15</v>
      </c>
      <c r="G430" t="s">
        <v>21</v>
      </c>
      <c r="H430">
        <v>55</v>
      </c>
      <c r="I430" s="43">
        <v>39107</v>
      </c>
      <c r="J430">
        <v>622</v>
      </c>
      <c r="K430">
        <v>0.08</v>
      </c>
      <c r="L430" t="s">
        <v>17</v>
      </c>
      <c r="M430" t="s">
        <v>22</v>
      </c>
    </row>
    <row r="431" spans="1:13" x14ac:dyDescent="0.35">
      <c r="A431" t="s">
        <v>785</v>
      </c>
      <c r="B431" t="s">
        <v>1689</v>
      </c>
      <c r="C431" t="s">
        <v>19</v>
      </c>
      <c r="D431" t="s">
        <v>20</v>
      </c>
      <c r="E431" t="s">
        <v>1102</v>
      </c>
      <c r="F431" t="s">
        <v>15</v>
      </c>
      <c r="G431" t="s">
        <v>21</v>
      </c>
      <c r="H431">
        <v>62</v>
      </c>
      <c r="I431" s="43">
        <v>36392</v>
      </c>
      <c r="J431">
        <v>748</v>
      </c>
      <c r="K431">
        <v>0</v>
      </c>
      <c r="L431" t="s">
        <v>17</v>
      </c>
      <c r="M431" t="s">
        <v>54</v>
      </c>
    </row>
    <row r="432" spans="1:13" x14ac:dyDescent="0.35">
      <c r="A432" t="s">
        <v>784</v>
      </c>
      <c r="B432" t="s">
        <v>1688</v>
      </c>
      <c r="C432" t="s">
        <v>59</v>
      </c>
      <c r="D432" t="s">
        <v>24</v>
      </c>
      <c r="E432" t="s">
        <v>1102</v>
      </c>
      <c r="F432" t="s">
        <v>15</v>
      </c>
      <c r="G432" t="s">
        <v>21</v>
      </c>
      <c r="H432">
        <v>55</v>
      </c>
      <c r="I432" s="43">
        <v>41052</v>
      </c>
      <c r="J432">
        <v>760</v>
      </c>
      <c r="K432">
        <v>0</v>
      </c>
      <c r="L432" t="s">
        <v>17</v>
      </c>
      <c r="M432" t="s">
        <v>22</v>
      </c>
    </row>
    <row r="433" spans="1:13" x14ac:dyDescent="0.35">
      <c r="A433" t="s">
        <v>639</v>
      </c>
      <c r="B433" t="s">
        <v>1521</v>
      </c>
      <c r="C433" t="s">
        <v>12</v>
      </c>
      <c r="D433" t="s">
        <v>28</v>
      </c>
      <c r="E433" t="s">
        <v>33</v>
      </c>
      <c r="F433" t="s">
        <v>15</v>
      </c>
      <c r="G433" t="s">
        <v>16</v>
      </c>
      <c r="H433">
        <v>53</v>
      </c>
      <c r="I433" s="43">
        <v>39314</v>
      </c>
      <c r="J433">
        <v>632</v>
      </c>
      <c r="K433">
        <v>0.33</v>
      </c>
      <c r="L433" t="s">
        <v>17</v>
      </c>
      <c r="M433" t="s">
        <v>22</v>
      </c>
    </row>
    <row r="434" spans="1:13" x14ac:dyDescent="0.35">
      <c r="A434" t="s">
        <v>782</v>
      </c>
      <c r="B434" t="s">
        <v>1686</v>
      </c>
      <c r="C434" t="s">
        <v>48</v>
      </c>
      <c r="D434" t="s">
        <v>24</v>
      </c>
      <c r="E434" t="s">
        <v>1102</v>
      </c>
      <c r="F434" t="s">
        <v>15</v>
      </c>
      <c r="G434" t="s">
        <v>21</v>
      </c>
      <c r="H434">
        <v>42</v>
      </c>
      <c r="I434" s="43">
        <v>39549</v>
      </c>
      <c r="J434">
        <v>606</v>
      </c>
      <c r="K434">
        <v>7.0000000000000007E-2</v>
      </c>
      <c r="L434" t="s">
        <v>30</v>
      </c>
      <c r="M434" t="s">
        <v>65</v>
      </c>
    </row>
    <row r="435" spans="1:13" x14ac:dyDescent="0.35">
      <c r="A435" t="s">
        <v>779</v>
      </c>
      <c r="B435" t="s">
        <v>1682</v>
      </c>
      <c r="C435" t="s">
        <v>74</v>
      </c>
      <c r="D435" t="s">
        <v>43</v>
      </c>
      <c r="E435" t="s">
        <v>1102</v>
      </c>
      <c r="F435" t="s">
        <v>15</v>
      </c>
      <c r="G435" t="s">
        <v>16</v>
      </c>
      <c r="H435">
        <v>36</v>
      </c>
      <c r="I435" s="43">
        <v>41160</v>
      </c>
      <c r="J435">
        <v>528</v>
      </c>
      <c r="K435">
        <v>0</v>
      </c>
      <c r="L435" t="s">
        <v>17</v>
      </c>
      <c r="M435" t="s">
        <v>22</v>
      </c>
    </row>
    <row r="436" spans="1:13" x14ac:dyDescent="0.35">
      <c r="A436" t="s">
        <v>778</v>
      </c>
      <c r="B436" t="s">
        <v>1681</v>
      </c>
      <c r="C436" t="s">
        <v>70</v>
      </c>
      <c r="D436" t="s">
        <v>28</v>
      </c>
      <c r="E436" t="s">
        <v>14</v>
      </c>
      <c r="F436" t="s">
        <v>15</v>
      </c>
      <c r="G436" t="s">
        <v>44</v>
      </c>
      <c r="H436">
        <v>27</v>
      </c>
      <c r="I436" s="43">
        <v>44389</v>
      </c>
      <c r="J436">
        <v>692</v>
      </c>
      <c r="K436">
        <v>0</v>
      </c>
      <c r="L436" t="s">
        <v>45</v>
      </c>
      <c r="M436" t="s">
        <v>66</v>
      </c>
    </row>
    <row r="437" spans="1:13" x14ac:dyDescent="0.35">
      <c r="A437" t="s">
        <v>139</v>
      </c>
      <c r="B437" t="s">
        <v>1680</v>
      </c>
      <c r="C437" t="s">
        <v>70</v>
      </c>
      <c r="D437" t="s">
        <v>28</v>
      </c>
      <c r="E437" t="s">
        <v>1102</v>
      </c>
      <c r="F437" t="s">
        <v>15</v>
      </c>
      <c r="G437" t="s">
        <v>16</v>
      </c>
      <c r="H437">
        <v>52</v>
      </c>
      <c r="I437" s="43">
        <v>42923</v>
      </c>
      <c r="J437">
        <v>898</v>
      </c>
      <c r="K437">
        <v>0</v>
      </c>
      <c r="L437" t="s">
        <v>17</v>
      </c>
      <c r="M437" t="s">
        <v>18</v>
      </c>
    </row>
    <row r="438" spans="1:13" x14ac:dyDescent="0.35">
      <c r="A438" t="s">
        <v>644</v>
      </c>
      <c r="B438" t="s">
        <v>1526</v>
      </c>
      <c r="C438" t="s">
        <v>34</v>
      </c>
      <c r="D438" t="s">
        <v>24</v>
      </c>
      <c r="E438" t="s">
        <v>33</v>
      </c>
      <c r="F438" t="s">
        <v>15</v>
      </c>
      <c r="G438" t="s">
        <v>16</v>
      </c>
      <c r="H438">
        <v>42</v>
      </c>
      <c r="I438" s="43">
        <v>44024</v>
      </c>
      <c r="J438">
        <v>527</v>
      </c>
      <c r="K438">
        <v>0</v>
      </c>
      <c r="L438" t="s">
        <v>17</v>
      </c>
      <c r="M438" t="s">
        <v>22</v>
      </c>
    </row>
    <row r="439" spans="1:13" x14ac:dyDescent="0.35">
      <c r="A439" t="s">
        <v>645</v>
      </c>
      <c r="B439" t="s">
        <v>1527</v>
      </c>
      <c r="C439" t="s">
        <v>34</v>
      </c>
      <c r="D439" t="s">
        <v>24</v>
      </c>
      <c r="E439" t="s">
        <v>14</v>
      </c>
      <c r="F439" t="s">
        <v>15</v>
      </c>
      <c r="G439" t="s">
        <v>21</v>
      </c>
      <c r="H439">
        <v>33</v>
      </c>
      <c r="I439" s="43">
        <v>42081</v>
      </c>
      <c r="J439">
        <v>931</v>
      </c>
      <c r="K439">
        <v>0</v>
      </c>
      <c r="L439" t="s">
        <v>30</v>
      </c>
      <c r="M439" t="s">
        <v>65</v>
      </c>
    </row>
    <row r="440" spans="1:13" x14ac:dyDescent="0.35">
      <c r="A440" t="s">
        <v>777</v>
      </c>
      <c r="B440" t="s">
        <v>1679</v>
      </c>
      <c r="C440" t="s">
        <v>12</v>
      </c>
      <c r="D440" t="s">
        <v>24</v>
      </c>
      <c r="E440" t="s">
        <v>1102</v>
      </c>
      <c r="F440" t="s">
        <v>15</v>
      </c>
      <c r="G440" t="s">
        <v>21</v>
      </c>
      <c r="H440">
        <v>55</v>
      </c>
      <c r="I440" s="43">
        <v>37191</v>
      </c>
      <c r="J440">
        <v>706</v>
      </c>
      <c r="K440">
        <v>0.3</v>
      </c>
      <c r="L440" t="s">
        <v>30</v>
      </c>
      <c r="M440" t="s">
        <v>52</v>
      </c>
    </row>
    <row r="441" spans="1:13" x14ac:dyDescent="0.35">
      <c r="A441" t="s">
        <v>771</v>
      </c>
      <c r="B441" t="s">
        <v>1673</v>
      </c>
      <c r="C441" t="s">
        <v>36</v>
      </c>
      <c r="D441" t="s">
        <v>43</v>
      </c>
      <c r="E441" t="s">
        <v>1102</v>
      </c>
      <c r="F441" t="s">
        <v>15</v>
      </c>
      <c r="G441" t="s">
        <v>21</v>
      </c>
      <c r="H441">
        <v>58</v>
      </c>
      <c r="I441" s="43">
        <v>40191</v>
      </c>
      <c r="J441">
        <v>768</v>
      </c>
      <c r="K441">
        <v>0.19</v>
      </c>
      <c r="L441" t="s">
        <v>17</v>
      </c>
      <c r="M441" t="s">
        <v>35</v>
      </c>
    </row>
    <row r="442" spans="1:13" x14ac:dyDescent="0.35">
      <c r="A442" t="s">
        <v>647</v>
      </c>
      <c r="B442" t="s">
        <v>1530</v>
      </c>
      <c r="C442" t="s">
        <v>36</v>
      </c>
      <c r="D442" t="s">
        <v>43</v>
      </c>
      <c r="E442" t="s">
        <v>33</v>
      </c>
      <c r="F442" t="s">
        <v>15</v>
      </c>
      <c r="G442" t="s">
        <v>21</v>
      </c>
      <c r="H442">
        <v>36</v>
      </c>
      <c r="I442" s="43">
        <v>42138</v>
      </c>
      <c r="J442">
        <v>567</v>
      </c>
      <c r="K442">
        <v>0.19</v>
      </c>
      <c r="L442" t="s">
        <v>17</v>
      </c>
      <c r="M442" t="s">
        <v>26</v>
      </c>
    </row>
    <row r="443" spans="1:13" x14ac:dyDescent="0.35">
      <c r="A443" t="s">
        <v>770</v>
      </c>
      <c r="B443" t="s">
        <v>1672</v>
      </c>
      <c r="C443" t="s">
        <v>68</v>
      </c>
      <c r="D443" t="s">
        <v>20</v>
      </c>
      <c r="E443" t="s">
        <v>14</v>
      </c>
      <c r="F443" t="s">
        <v>15</v>
      </c>
      <c r="G443" t="s">
        <v>44</v>
      </c>
      <c r="H443">
        <v>53</v>
      </c>
      <c r="I443" s="43">
        <v>43747</v>
      </c>
      <c r="J443">
        <v>698</v>
      </c>
      <c r="K443">
        <v>0</v>
      </c>
      <c r="L443" t="s">
        <v>17</v>
      </c>
      <c r="M443" t="s">
        <v>40</v>
      </c>
    </row>
    <row r="444" spans="1:13" x14ac:dyDescent="0.35">
      <c r="A444" t="s">
        <v>649</v>
      </c>
      <c r="B444" t="s">
        <v>1532</v>
      </c>
      <c r="C444" t="s">
        <v>19</v>
      </c>
      <c r="D444" t="s">
        <v>20</v>
      </c>
      <c r="E444" t="s">
        <v>14</v>
      </c>
      <c r="F444" t="s">
        <v>15</v>
      </c>
      <c r="G444" t="s">
        <v>21</v>
      </c>
      <c r="H444">
        <v>51</v>
      </c>
      <c r="I444" s="43">
        <v>40601</v>
      </c>
      <c r="J444">
        <v>665</v>
      </c>
      <c r="K444">
        <v>0</v>
      </c>
      <c r="L444" t="s">
        <v>17</v>
      </c>
      <c r="M444" t="s">
        <v>22</v>
      </c>
    </row>
    <row r="445" spans="1:13" x14ac:dyDescent="0.35">
      <c r="A445" t="s">
        <v>764</v>
      </c>
      <c r="B445" t="s">
        <v>1666</v>
      </c>
      <c r="C445" t="s">
        <v>38</v>
      </c>
      <c r="D445" t="s">
        <v>39</v>
      </c>
      <c r="E445" t="s">
        <v>1102</v>
      </c>
      <c r="F445" t="s">
        <v>15</v>
      </c>
      <c r="G445" t="s">
        <v>41</v>
      </c>
      <c r="H445">
        <v>60</v>
      </c>
      <c r="I445" s="43">
        <v>38430</v>
      </c>
      <c r="J445">
        <v>980</v>
      </c>
      <c r="K445">
        <v>0</v>
      </c>
      <c r="L445" t="s">
        <v>17</v>
      </c>
      <c r="M445" t="s">
        <v>35</v>
      </c>
    </row>
    <row r="446" spans="1:13" x14ac:dyDescent="0.35">
      <c r="A446" t="s">
        <v>651</v>
      </c>
      <c r="B446" t="s">
        <v>1534</v>
      </c>
      <c r="C446" t="s">
        <v>34</v>
      </c>
      <c r="D446" t="s">
        <v>24</v>
      </c>
      <c r="E446" t="s">
        <v>14</v>
      </c>
      <c r="F446" t="s">
        <v>15</v>
      </c>
      <c r="G446" t="s">
        <v>16</v>
      </c>
      <c r="H446">
        <v>55</v>
      </c>
      <c r="I446" s="43">
        <v>40870</v>
      </c>
      <c r="J446">
        <v>523</v>
      </c>
      <c r="K446">
        <v>0</v>
      </c>
      <c r="L446" t="s">
        <v>17</v>
      </c>
      <c r="M446" t="s">
        <v>35</v>
      </c>
    </row>
    <row r="447" spans="1:13" x14ac:dyDescent="0.35">
      <c r="A447" t="s">
        <v>652</v>
      </c>
      <c r="B447" t="s">
        <v>1535</v>
      </c>
      <c r="C447" t="s">
        <v>27</v>
      </c>
      <c r="D447" t="s">
        <v>28</v>
      </c>
      <c r="E447" t="s">
        <v>1102</v>
      </c>
      <c r="F447" t="s">
        <v>15</v>
      </c>
      <c r="G447" t="s">
        <v>44</v>
      </c>
      <c r="H447">
        <v>62</v>
      </c>
      <c r="I447" s="43">
        <v>40043</v>
      </c>
      <c r="J447">
        <v>834</v>
      </c>
      <c r="K447">
        <v>0</v>
      </c>
      <c r="L447" t="s">
        <v>17</v>
      </c>
      <c r="M447" t="s">
        <v>22</v>
      </c>
    </row>
    <row r="448" spans="1:13" x14ac:dyDescent="0.35">
      <c r="A448" t="s">
        <v>653</v>
      </c>
      <c r="B448" t="s">
        <v>1536</v>
      </c>
      <c r="C448" t="s">
        <v>53</v>
      </c>
      <c r="D448" t="s">
        <v>20</v>
      </c>
      <c r="E448" t="s">
        <v>1102</v>
      </c>
      <c r="F448" t="s">
        <v>15</v>
      </c>
      <c r="G448" t="s">
        <v>21</v>
      </c>
      <c r="H448">
        <v>46</v>
      </c>
      <c r="I448" s="43">
        <v>38210</v>
      </c>
      <c r="J448">
        <v>903</v>
      </c>
      <c r="K448">
        <v>0.1</v>
      </c>
      <c r="L448" t="s">
        <v>17</v>
      </c>
      <c r="M448" t="s">
        <v>22</v>
      </c>
    </row>
    <row r="449" spans="1:13" x14ac:dyDescent="0.35">
      <c r="A449" t="s">
        <v>654</v>
      </c>
      <c r="B449" t="s">
        <v>1537</v>
      </c>
      <c r="C449" t="s">
        <v>57</v>
      </c>
      <c r="D449" t="s">
        <v>56</v>
      </c>
      <c r="E449" t="s">
        <v>14</v>
      </c>
      <c r="F449" t="s">
        <v>15</v>
      </c>
      <c r="G449" t="s">
        <v>41</v>
      </c>
      <c r="H449">
        <v>47</v>
      </c>
      <c r="I449" s="43">
        <v>40125</v>
      </c>
      <c r="J449">
        <v>902</v>
      </c>
      <c r="K449">
        <v>0</v>
      </c>
      <c r="L449" t="s">
        <v>17</v>
      </c>
      <c r="M449" t="s">
        <v>26</v>
      </c>
    </row>
    <row r="450" spans="1:13" x14ac:dyDescent="0.35">
      <c r="A450" t="s">
        <v>655</v>
      </c>
      <c r="B450" t="s">
        <v>1538</v>
      </c>
      <c r="C450" t="s">
        <v>48</v>
      </c>
      <c r="D450" t="s">
        <v>24</v>
      </c>
      <c r="E450" t="s">
        <v>14</v>
      </c>
      <c r="F450" t="s">
        <v>15</v>
      </c>
      <c r="G450" t="s">
        <v>44</v>
      </c>
      <c r="H450">
        <v>57</v>
      </c>
      <c r="I450" s="43">
        <v>36707</v>
      </c>
      <c r="J450">
        <v>895</v>
      </c>
      <c r="K450">
        <v>0.06</v>
      </c>
      <c r="L450" t="s">
        <v>17</v>
      </c>
      <c r="M450" t="s">
        <v>22</v>
      </c>
    </row>
    <row r="451" spans="1:13" x14ac:dyDescent="0.35">
      <c r="A451" t="s">
        <v>656</v>
      </c>
      <c r="B451" t="s">
        <v>1539</v>
      </c>
      <c r="C451" t="s">
        <v>72</v>
      </c>
      <c r="D451" t="s">
        <v>24</v>
      </c>
      <c r="E451" t="s">
        <v>29</v>
      </c>
      <c r="F451" t="s">
        <v>15</v>
      </c>
      <c r="G451" t="s">
        <v>21</v>
      </c>
      <c r="H451">
        <v>49</v>
      </c>
      <c r="I451" s="43">
        <v>43565</v>
      </c>
      <c r="J451">
        <v>789</v>
      </c>
      <c r="K451">
        <v>0</v>
      </c>
      <c r="L451" t="s">
        <v>30</v>
      </c>
      <c r="M451" t="s">
        <v>52</v>
      </c>
    </row>
    <row r="452" spans="1:13" x14ac:dyDescent="0.35">
      <c r="A452" t="s">
        <v>657</v>
      </c>
      <c r="B452" t="s">
        <v>1540</v>
      </c>
      <c r="C452" t="s">
        <v>83</v>
      </c>
      <c r="D452" t="s">
        <v>28</v>
      </c>
      <c r="E452" t="s">
        <v>33</v>
      </c>
      <c r="F452" t="s">
        <v>15</v>
      </c>
      <c r="G452" t="s">
        <v>21</v>
      </c>
      <c r="H452">
        <v>42</v>
      </c>
      <c r="I452" s="43">
        <v>44628</v>
      </c>
      <c r="J452">
        <v>961</v>
      </c>
      <c r="K452">
        <v>0</v>
      </c>
      <c r="L452" t="s">
        <v>17</v>
      </c>
      <c r="M452" t="s">
        <v>22</v>
      </c>
    </row>
    <row r="453" spans="1:13" x14ac:dyDescent="0.35">
      <c r="A453" t="s">
        <v>262</v>
      </c>
      <c r="B453" t="s">
        <v>1541</v>
      </c>
      <c r="C453" t="s">
        <v>73</v>
      </c>
      <c r="D453" t="s">
        <v>24</v>
      </c>
      <c r="E453" t="s">
        <v>1102</v>
      </c>
      <c r="F453" t="s">
        <v>15</v>
      </c>
      <c r="G453" t="s">
        <v>21</v>
      </c>
      <c r="H453">
        <v>55</v>
      </c>
      <c r="I453" s="43">
        <v>44902</v>
      </c>
      <c r="J453">
        <v>997</v>
      </c>
      <c r="K453">
        <v>0</v>
      </c>
      <c r="L453" t="s">
        <v>17</v>
      </c>
      <c r="M453" t="s">
        <v>26</v>
      </c>
    </row>
    <row r="454" spans="1:13" x14ac:dyDescent="0.35">
      <c r="A454" t="s">
        <v>658</v>
      </c>
      <c r="B454" t="s">
        <v>1542</v>
      </c>
      <c r="C454" t="s">
        <v>53</v>
      </c>
      <c r="D454" t="s">
        <v>13</v>
      </c>
      <c r="E454" t="s">
        <v>1102</v>
      </c>
      <c r="F454" t="s">
        <v>15</v>
      </c>
      <c r="G454" t="s">
        <v>21</v>
      </c>
      <c r="H454">
        <v>46</v>
      </c>
      <c r="I454" s="43">
        <v>38956</v>
      </c>
      <c r="J454">
        <v>794</v>
      </c>
      <c r="K454">
        <v>0.05</v>
      </c>
      <c r="L454" t="s">
        <v>30</v>
      </c>
      <c r="M454" t="s">
        <v>31</v>
      </c>
    </row>
    <row r="455" spans="1:13" x14ac:dyDescent="0.35">
      <c r="A455" t="s">
        <v>763</v>
      </c>
      <c r="B455" t="s">
        <v>1665</v>
      </c>
      <c r="C455" t="s">
        <v>12</v>
      </c>
      <c r="D455" t="s">
        <v>39</v>
      </c>
      <c r="E455" t="s">
        <v>33</v>
      </c>
      <c r="F455" t="s">
        <v>15</v>
      </c>
      <c r="G455" t="s">
        <v>16</v>
      </c>
      <c r="H455">
        <v>48</v>
      </c>
      <c r="I455" s="43">
        <v>36335</v>
      </c>
      <c r="J455">
        <v>525</v>
      </c>
      <c r="K455">
        <v>0.34</v>
      </c>
      <c r="L455" t="s">
        <v>17</v>
      </c>
      <c r="M455" t="s">
        <v>26</v>
      </c>
    </row>
    <row r="456" spans="1:13" x14ac:dyDescent="0.35">
      <c r="A456" t="s">
        <v>754</v>
      </c>
      <c r="B456" t="s">
        <v>1655</v>
      </c>
      <c r="C456" t="s">
        <v>34</v>
      </c>
      <c r="D456" t="s">
        <v>24</v>
      </c>
      <c r="E456" t="s">
        <v>29</v>
      </c>
      <c r="F456" t="s">
        <v>15</v>
      </c>
      <c r="G456" t="s">
        <v>16</v>
      </c>
      <c r="H456">
        <v>60</v>
      </c>
      <c r="I456" s="43">
        <v>34222</v>
      </c>
      <c r="J456">
        <v>986</v>
      </c>
      <c r="K456">
        <v>0</v>
      </c>
      <c r="L456" t="s">
        <v>17</v>
      </c>
      <c r="M456" t="s">
        <v>40</v>
      </c>
    </row>
    <row r="457" spans="1:13" x14ac:dyDescent="0.35">
      <c r="A457" t="s">
        <v>661</v>
      </c>
      <c r="B457" t="s">
        <v>1545</v>
      </c>
      <c r="C457" t="s">
        <v>57</v>
      </c>
      <c r="D457" t="s">
        <v>43</v>
      </c>
      <c r="E457" t="s">
        <v>14</v>
      </c>
      <c r="F457" t="s">
        <v>15</v>
      </c>
      <c r="G457" t="s">
        <v>16</v>
      </c>
      <c r="H457">
        <v>46</v>
      </c>
      <c r="I457" s="43">
        <v>38977</v>
      </c>
      <c r="J457">
        <v>797</v>
      </c>
      <c r="K457">
        <v>0</v>
      </c>
      <c r="L457" t="s">
        <v>17</v>
      </c>
      <c r="M457" t="s">
        <v>40</v>
      </c>
    </row>
    <row r="458" spans="1:13" x14ac:dyDescent="0.35">
      <c r="A458" t="s">
        <v>662</v>
      </c>
      <c r="B458" t="s">
        <v>1546</v>
      </c>
      <c r="C458" t="s">
        <v>57</v>
      </c>
      <c r="D458" t="s">
        <v>13</v>
      </c>
      <c r="E458" t="s">
        <v>14</v>
      </c>
      <c r="F458" t="s">
        <v>15</v>
      </c>
      <c r="G458" t="s">
        <v>44</v>
      </c>
      <c r="H458">
        <v>48</v>
      </c>
      <c r="I458" s="43">
        <v>42022</v>
      </c>
      <c r="J458">
        <v>659</v>
      </c>
      <c r="K458">
        <v>0</v>
      </c>
      <c r="L458" t="s">
        <v>17</v>
      </c>
      <c r="M458" t="s">
        <v>26</v>
      </c>
    </row>
    <row r="459" spans="1:13" x14ac:dyDescent="0.35">
      <c r="A459" t="s">
        <v>663</v>
      </c>
      <c r="B459" t="s">
        <v>1547</v>
      </c>
      <c r="C459" t="s">
        <v>53</v>
      </c>
      <c r="D459" t="s">
        <v>39</v>
      </c>
      <c r="E459" t="s">
        <v>29</v>
      </c>
      <c r="F459" t="s">
        <v>15</v>
      </c>
      <c r="G459" t="s">
        <v>21</v>
      </c>
      <c r="H459">
        <v>33</v>
      </c>
      <c r="I459" s="43">
        <v>41963</v>
      </c>
      <c r="J459">
        <v>700</v>
      </c>
      <c r="K459">
        <v>0.05</v>
      </c>
      <c r="L459" t="s">
        <v>30</v>
      </c>
      <c r="M459" t="s">
        <v>31</v>
      </c>
    </row>
    <row r="460" spans="1:13" x14ac:dyDescent="0.35">
      <c r="A460" t="s">
        <v>664</v>
      </c>
      <c r="B460" t="s">
        <v>1548</v>
      </c>
      <c r="C460" t="s">
        <v>12</v>
      </c>
      <c r="D460" t="s">
        <v>56</v>
      </c>
      <c r="E460" t="s">
        <v>14</v>
      </c>
      <c r="F460" t="s">
        <v>15</v>
      </c>
      <c r="G460" t="s">
        <v>16</v>
      </c>
      <c r="H460">
        <v>56</v>
      </c>
      <c r="I460" s="43">
        <v>39659</v>
      </c>
      <c r="J460">
        <v>606</v>
      </c>
      <c r="K460">
        <v>0.39</v>
      </c>
      <c r="L460" t="s">
        <v>17</v>
      </c>
      <c r="M460" t="s">
        <v>40</v>
      </c>
    </row>
    <row r="461" spans="1:13" x14ac:dyDescent="0.35">
      <c r="A461" t="s">
        <v>665</v>
      </c>
      <c r="B461" t="s">
        <v>1549</v>
      </c>
      <c r="C461" t="s">
        <v>77</v>
      </c>
      <c r="D461" t="s">
        <v>24</v>
      </c>
      <c r="E461" t="s">
        <v>33</v>
      </c>
      <c r="F461" t="s">
        <v>15</v>
      </c>
      <c r="G461" t="s">
        <v>44</v>
      </c>
      <c r="H461">
        <v>59</v>
      </c>
      <c r="I461" s="43">
        <v>39413</v>
      </c>
      <c r="J461">
        <v>951</v>
      </c>
      <c r="K461">
        <v>0</v>
      </c>
      <c r="L461" t="s">
        <v>17</v>
      </c>
      <c r="M461" t="s">
        <v>54</v>
      </c>
    </row>
    <row r="462" spans="1:13" x14ac:dyDescent="0.35">
      <c r="A462" t="s">
        <v>750</v>
      </c>
      <c r="B462" t="s">
        <v>1651</v>
      </c>
      <c r="C462" t="s">
        <v>19</v>
      </c>
      <c r="D462" t="s">
        <v>20</v>
      </c>
      <c r="E462" t="s">
        <v>14</v>
      </c>
      <c r="F462" t="s">
        <v>15</v>
      </c>
      <c r="G462" t="s">
        <v>21</v>
      </c>
      <c r="H462">
        <v>37</v>
      </c>
      <c r="I462" s="43">
        <v>40241</v>
      </c>
      <c r="J462">
        <v>726</v>
      </c>
      <c r="K462">
        <v>0</v>
      </c>
      <c r="L462" t="s">
        <v>30</v>
      </c>
      <c r="M462" t="s">
        <v>52</v>
      </c>
    </row>
    <row r="463" spans="1:13" x14ac:dyDescent="0.35">
      <c r="A463" t="s">
        <v>667</v>
      </c>
      <c r="B463" t="s">
        <v>1551</v>
      </c>
      <c r="C463" t="s">
        <v>12</v>
      </c>
      <c r="D463" t="s">
        <v>39</v>
      </c>
      <c r="E463" t="s">
        <v>14</v>
      </c>
      <c r="F463" t="s">
        <v>15</v>
      </c>
      <c r="G463" t="s">
        <v>21</v>
      </c>
      <c r="H463">
        <v>46</v>
      </c>
      <c r="I463" s="43">
        <v>43308</v>
      </c>
      <c r="J463">
        <v>923</v>
      </c>
      <c r="K463">
        <v>0.3</v>
      </c>
      <c r="L463" t="s">
        <v>17</v>
      </c>
      <c r="M463" t="s">
        <v>18</v>
      </c>
    </row>
    <row r="464" spans="1:13" x14ac:dyDescent="0.35">
      <c r="A464" t="s">
        <v>152</v>
      </c>
      <c r="B464" t="s">
        <v>1552</v>
      </c>
      <c r="C464" t="s">
        <v>57</v>
      </c>
      <c r="D464" t="s">
        <v>39</v>
      </c>
      <c r="E464" t="s">
        <v>1102</v>
      </c>
      <c r="F464" t="s">
        <v>15</v>
      </c>
      <c r="G464" t="s">
        <v>21</v>
      </c>
      <c r="H464">
        <v>50</v>
      </c>
      <c r="I464" s="43">
        <v>36666</v>
      </c>
      <c r="J464">
        <v>618</v>
      </c>
      <c r="K464">
        <v>0</v>
      </c>
      <c r="L464" t="s">
        <v>17</v>
      </c>
      <c r="M464" t="s">
        <v>54</v>
      </c>
    </row>
    <row r="465" spans="1:13" x14ac:dyDescent="0.35">
      <c r="A465" t="s">
        <v>668</v>
      </c>
      <c r="B465" t="s">
        <v>1553</v>
      </c>
      <c r="C465" t="s">
        <v>57</v>
      </c>
      <c r="D465" t="s">
        <v>43</v>
      </c>
      <c r="E465" t="s">
        <v>29</v>
      </c>
      <c r="F465" t="s">
        <v>15</v>
      </c>
      <c r="G465" t="s">
        <v>21</v>
      </c>
      <c r="H465">
        <v>29</v>
      </c>
      <c r="I465" s="43">
        <v>42939</v>
      </c>
      <c r="J465">
        <v>619</v>
      </c>
      <c r="K465">
        <v>0</v>
      </c>
      <c r="L465" t="s">
        <v>30</v>
      </c>
      <c r="M465" t="s">
        <v>61</v>
      </c>
    </row>
    <row r="466" spans="1:13" x14ac:dyDescent="0.35">
      <c r="A466" t="s">
        <v>228</v>
      </c>
      <c r="B466" t="s">
        <v>1649</v>
      </c>
      <c r="C466" t="s">
        <v>57</v>
      </c>
      <c r="D466" t="s">
        <v>56</v>
      </c>
      <c r="E466" t="s">
        <v>14</v>
      </c>
      <c r="F466" t="s">
        <v>15</v>
      </c>
      <c r="G466" t="s">
        <v>21</v>
      </c>
      <c r="H466">
        <v>45</v>
      </c>
      <c r="I466" s="43">
        <v>42239</v>
      </c>
      <c r="J466">
        <v>658</v>
      </c>
      <c r="K466">
        <v>0</v>
      </c>
      <c r="L466" t="s">
        <v>17</v>
      </c>
      <c r="M466" t="s">
        <v>22</v>
      </c>
    </row>
    <row r="467" spans="1:13" x14ac:dyDescent="0.35">
      <c r="A467" t="s">
        <v>670</v>
      </c>
      <c r="B467" t="s">
        <v>1555</v>
      </c>
      <c r="C467" t="s">
        <v>12</v>
      </c>
      <c r="D467" t="s">
        <v>13</v>
      </c>
      <c r="E467" t="s">
        <v>14</v>
      </c>
      <c r="F467" t="s">
        <v>15</v>
      </c>
      <c r="G467" t="s">
        <v>16</v>
      </c>
      <c r="H467">
        <v>39</v>
      </c>
      <c r="I467" s="43">
        <v>40784</v>
      </c>
      <c r="J467">
        <v>878</v>
      </c>
      <c r="K467">
        <v>0.38</v>
      </c>
      <c r="L467" t="s">
        <v>17</v>
      </c>
      <c r="M467" t="s">
        <v>26</v>
      </c>
    </row>
    <row r="468" spans="1:13" x14ac:dyDescent="0.35">
      <c r="A468" t="s">
        <v>274</v>
      </c>
      <c r="B468" t="s">
        <v>1648</v>
      </c>
      <c r="C468" t="s">
        <v>55</v>
      </c>
      <c r="D468" t="s">
        <v>56</v>
      </c>
      <c r="E468" t="s">
        <v>33</v>
      </c>
      <c r="F468" t="s">
        <v>15</v>
      </c>
      <c r="G468" t="s">
        <v>21</v>
      </c>
      <c r="H468">
        <v>36</v>
      </c>
      <c r="I468" s="43">
        <v>40676</v>
      </c>
      <c r="J468">
        <v>772</v>
      </c>
      <c r="K468">
        <v>0</v>
      </c>
      <c r="L468" t="s">
        <v>17</v>
      </c>
      <c r="M468" t="s">
        <v>22</v>
      </c>
    </row>
    <row r="469" spans="1:13" x14ac:dyDescent="0.35">
      <c r="A469" t="s">
        <v>749</v>
      </c>
      <c r="B469" t="s">
        <v>1647</v>
      </c>
      <c r="C469" t="s">
        <v>70</v>
      </c>
      <c r="D469" t="s">
        <v>28</v>
      </c>
      <c r="E469" t="s">
        <v>1102</v>
      </c>
      <c r="F469" t="s">
        <v>15</v>
      </c>
      <c r="G469" t="s">
        <v>44</v>
      </c>
      <c r="H469">
        <v>58</v>
      </c>
      <c r="I469" s="43">
        <v>39386</v>
      </c>
      <c r="J469">
        <v>866</v>
      </c>
      <c r="K469">
        <v>0</v>
      </c>
      <c r="L469" t="s">
        <v>17</v>
      </c>
      <c r="M469" t="s">
        <v>18</v>
      </c>
    </row>
    <row r="470" spans="1:13" x14ac:dyDescent="0.35">
      <c r="A470" t="s">
        <v>672</v>
      </c>
      <c r="B470" t="s">
        <v>1558</v>
      </c>
      <c r="C470" t="s">
        <v>57</v>
      </c>
      <c r="D470" t="s">
        <v>43</v>
      </c>
      <c r="E470" t="s">
        <v>1102</v>
      </c>
      <c r="F470" t="s">
        <v>15</v>
      </c>
      <c r="G470" t="s">
        <v>44</v>
      </c>
      <c r="H470">
        <v>49</v>
      </c>
      <c r="I470" s="43">
        <v>44124</v>
      </c>
      <c r="J470">
        <v>754</v>
      </c>
      <c r="K470">
        <v>0</v>
      </c>
      <c r="L470" t="s">
        <v>45</v>
      </c>
      <c r="M470" t="s">
        <v>46</v>
      </c>
    </row>
    <row r="471" spans="1:13" x14ac:dyDescent="0.35">
      <c r="A471" t="s">
        <v>271</v>
      </c>
      <c r="B471" t="s">
        <v>1641</v>
      </c>
      <c r="C471" t="s">
        <v>53</v>
      </c>
      <c r="D471" t="s">
        <v>39</v>
      </c>
      <c r="E471" t="s">
        <v>1102</v>
      </c>
      <c r="F471" t="s">
        <v>15</v>
      </c>
      <c r="G471" t="s">
        <v>44</v>
      </c>
      <c r="H471">
        <v>30</v>
      </c>
      <c r="I471" s="43">
        <v>43097</v>
      </c>
      <c r="J471">
        <v>868</v>
      </c>
      <c r="K471">
        <v>7.0000000000000007E-2</v>
      </c>
      <c r="L471" t="s">
        <v>17</v>
      </c>
      <c r="M471" t="s">
        <v>35</v>
      </c>
    </row>
    <row r="472" spans="1:13" x14ac:dyDescent="0.35">
      <c r="A472" t="s">
        <v>745</v>
      </c>
      <c r="B472" t="s">
        <v>1640</v>
      </c>
      <c r="C472" t="s">
        <v>58</v>
      </c>
      <c r="D472" t="s">
        <v>28</v>
      </c>
      <c r="E472" t="s">
        <v>29</v>
      </c>
      <c r="F472" t="s">
        <v>15</v>
      </c>
      <c r="G472" t="s">
        <v>16</v>
      </c>
      <c r="H472">
        <v>56</v>
      </c>
      <c r="I472" s="43">
        <v>42781</v>
      </c>
      <c r="J472">
        <v>661</v>
      </c>
      <c r="K472">
        <v>0</v>
      </c>
      <c r="L472" t="s">
        <v>17</v>
      </c>
      <c r="M472" t="s">
        <v>18</v>
      </c>
    </row>
    <row r="473" spans="1:13" x14ac:dyDescent="0.35">
      <c r="A473" t="s">
        <v>127</v>
      </c>
      <c r="B473" t="s">
        <v>1561</v>
      </c>
      <c r="C473" t="s">
        <v>57</v>
      </c>
      <c r="D473" t="s">
        <v>39</v>
      </c>
      <c r="E473" t="s">
        <v>14</v>
      </c>
      <c r="F473" t="s">
        <v>15</v>
      </c>
      <c r="G473" t="s">
        <v>16</v>
      </c>
      <c r="H473">
        <v>33</v>
      </c>
      <c r="I473" s="43">
        <v>43031</v>
      </c>
      <c r="J473">
        <v>607</v>
      </c>
      <c r="K473">
        <v>0</v>
      </c>
      <c r="L473" t="s">
        <v>17</v>
      </c>
      <c r="M473" t="s">
        <v>35</v>
      </c>
    </row>
    <row r="474" spans="1:13" x14ac:dyDescent="0.35">
      <c r="A474" t="s">
        <v>741</v>
      </c>
      <c r="B474" t="s">
        <v>1636</v>
      </c>
      <c r="C474" t="s">
        <v>36</v>
      </c>
      <c r="D474" t="s">
        <v>20</v>
      </c>
      <c r="E474" t="s">
        <v>29</v>
      </c>
      <c r="F474" t="s">
        <v>15</v>
      </c>
      <c r="G474" t="s">
        <v>44</v>
      </c>
      <c r="H474">
        <v>39</v>
      </c>
      <c r="I474" s="43">
        <v>41906</v>
      </c>
      <c r="J474">
        <v>828</v>
      </c>
      <c r="K474">
        <v>0.28999999999999998</v>
      </c>
      <c r="L474" t="s">
        <v>45</v>
      </c>
      <c r="M474" t="s">
        <v>1134</v>
      </c>
    </row>
    <row r="475" spans="1:13" x14ac:dyDescent="0.35">
      <c r="A475" t="s">
        <v>676</v>
      </c>
      <c r="B475" t="s">
        <v>1563</v>
      </c>
      <c r="C475" t="s">
        <v>1111</v>
      </c>
      <c r="D475" t="s">
        <v>43</v>
      </c>
      <c r="E475" t="s">
        <v>29</v>
      </c>
      <c r="F475" t="s">
        <v>15</v>
      </c>
      <c r="G475" t="s">
        <v>44</v>
      </c>
      <c r="H475">
        <v>28</v>
      </c>
      <c r="I475" s="43">
        <v>43817</v>
      </c>
      <c r="J475">
        <v>879</v>
      </c>
      <c r="K475">
        <v>0.14000000000000001</v>
      </c>
      <c r="L475" t="s">
        <v>45</v>
      </c>
      <c r="M475" t="s">
        <v>1134</v>
      </c>
    </row>
    <row r="476" spans="1:13" x14ac:dyDescent="0.35">
      <c r="A476" t="s">
        <v>677</v>
      </c>
      <c r="B476" t="s">
        <v>1564</v>
      </c>
      <c r="C476" t="s">
        <v>12</v>
      </c>
      <c r="D476" t="s">
        <v>39</v>
      </c>
      <c r="E476" t="s">
        <v>14</v>
      </c>
      <c r="F476" t="s">
        <v>15</v>
      </c>
      <c r="G476" t="s">
        <v>44</v>
      </c>
      <c r="H476">
        <v>34</v>
      </c>
      <c r="I476" s="43">
        <v>42932</v>
      </c>
      <c r="J476">
        <v>746</v>
      </c>
      <c r="K476">
        <v>0.38</v>
      </c>
      <c r="L476" t="s">
        <v>17</v>
      </c>
      <c r="M476" t="s">
        <v>40</v>
      </c>
    </row>
    <row r="477" spans="1:13" x14ac:dyDescent="0.35">
      <c r="A477" t="s">
        <v>214</v>
      </c>
      <c r="B477" t="s">
        <v>1565</v>
      </c>
      <c r="C477" t="s">
        <v>48</v>
      </c>
      <c r="D477" t="s">
        <v>24</v>
      </c>
      <c r="E477" t="s">
        <v>1102</v>
      </c>
      <c r="F477" t="s">
        <v>15</v>
      </c>
      <c r="G477" t="s">
        <v>44</v>
      </c>
      <c r="H477">
        <v>39</v>
      </c>
      <c r="I477" s="43">
        <v>44686</v>
      </c>
      <c r="J477">
        <v>993</v>
      </c>
      <c r="K477">
        <v>0.05</v>
      </c>
      <c r="L477" t="s">
        <v>45</v>
      </c>
      <c r="M477" t="s">
        <v>1134</v>
      </c>
    </row>
    <row r="478" spans="1:13" x14ac:dyDescent="0.35">
      <c r="A478" t="s">
        <v>740</v>
      </c>
      <c r="B478" t="s">
        <v>1635</v>
      </c>
      <c r="C478" t="s">
        <v>77</v>
      </c>
      <c r="D478" t="s">
        <v>24</v>
      </c>
      <c r="E478" t="s">
        <v>1102</v>
      </c>
      <c r="F478" t="s">
        <v>15</v>
      </c>
      <c r="G478" t="s">
        <v>44</v>
      </c>
      <c r="H478">
        <v>63</v>
      </c>
      <c r="I478" s="43">
        <v>39587</v>
      </c>
      <c r="J478">
        <v>916</v>
      </c>
      <c r="K478">
        <v>0</v>
      </c>
      <c r="L478" t="s">
        <v>45</v>
      </c>
      <c r="M478" t="s">
        <v>1134</v>
      </c>
    </row>
    <row r="479" spans="1:13" x14ac:dyDescent="0.35">
      <c r="A479" t="s">
        <v>678</v>
      </c>
      <c r="B479" t="s">
        <v>1567</v>
      </c>
      <c r="C479" t="s">
        <v>12</v>
      </c>
      <c r="D479" t="s">
        <v>56</v>
      </c>
      <c r="E479" t="s">
        <v>33</v>
      </c>
      <c r="F479" t="s">
        <v>15</v>
      </c>
      <c r="G479" t="s">
        <v>21</v>
      </c>
      <c r="H479">
        <v>35</v>
      </c>
      <c r="I479" s="43">
        <v>44048</v>
      </c>
      <c r="J479">
        <v>638</v>
      </c>
      <c r="K479">
        <v>0.37</v>
      </c>
      <c r="L479" t="s">
        <v>17</v>
      </c>
      <c r="M479" t="s">
        <v>18</v>
      </c>
    </row>
    <row r="480" spans="1:13" x14ac:dyDescent="0.35">
      <c r="A480" t="s">
        <v>738</v>
      </c>
      <c r="B480" t="s">
        <v>1633</v>
      </c>
      <c r="C480" t="s">
        <v>55</v>
      </c>
      <c r="D480" t="s">
        <v>56</v>
      </c>
      <c r="E480" t="s">
        <v>29</v>
      </c>
      <c r="F480" t="s">
        <v>15</v>
      </c>
      <c r="G480" t="s">
        <v>16</v>
      </c>
      <c r="H480">
        <v>56</v>
      </c>
      <c r="I480" s="43">
        <v>36951</v>
      </c>
      <c r="J480">
        <v>601</v>
      </c>
      <c r="K480">
        <v>0</v>
      </c>
      <c r="L480" t="s">
        <v>17</v>
      </c>
      <c r="M480" t="s">
        <v>40</v>
      </c>
    </row>
    <row r="481" spans="1:13" x14ac:dyDescent="0.35">
      <c r="A481" t="s">
        <v>680</v>
      </c>
      <c r="B481" t="s">
        <v>1569</v>
      </c>
      <c r="C481" t="s">
        <v>57</v>
      </c>
      <c r="D481" t="s">
        <v>43</v>
      </c>
      <c r="E481" t="s">
        <v>14</v>
      </c>
      <c r="F481" t="s">
        <v>15</v>
      </c>
      <c r="G481" t="s">
        <v>21</v>
      </c>
      <c r="H481">
        <v>37</v>
      </c>
      <c r="I481" s="43">
        <v>42802</v>
      </c>
      <c r="J481">
        <v>677</v>
      </c>
      <c r="K481">
        <v>0</v>
      </c>
      <c r="L481" t="s">
        <v>30</v>
      </c>
      <c r="M481" t="s">
        <v>52</v>
      </c>
    </row>
    <row r="482" spans="1:13" x14ac:dyDescent="0.35">
      <c r="A482" t="s">
        <v>681</v>
      </c>
      <c r="B482" t="s">
        <v>1570</v>
      </c>
      <c r="C482" t="s">
        <v>12</v>
      </c>
      <c r="D482" t="s">
        <v>56</v>
      </c>
      <c r="E482" t="s">
        <v>14</v>
      </c>
      <c r="F482" t="s">
        <v>15</v>
      </c>
      <c r="G482" t="s">
        <v>21</v>
      </c>
      <c r="H482">
        <v>45</v>
      </c>
      <c r="I482" s="43">
        <v>37457</v>
      </c>
      <c r="J482">
        <v>519</v>
      </c>
      <c r="K482">
        <v>0.3</v>
      </c>
      <c r="L482" t="s">
        <v>17</v>
      </c>
      <c r="M482" t="s">
        <v>26</v>
      </c>
    </row>
    <row r="483" spans="1:13" x14ac:dyDescent="0.35">
      <c r="A483" t="s">
        <v>682</v>
      </c>
      <c r="B483" t="s">
        <v>1571</v>
      </c>
      <c r="C483" t="s">
        <v>12</v>
      </c>
      <c r="D483" t="s">
        <v>13</v>
      </c>
      <c r="E483" t="s">
        <v>33</v>
      </c>
      <c r="F483" t="s">
        <v>15</v>
      </c>
      <c r="G483" t="s">
        <v>44</v>
      </c>
      <c r="H483">
        <v>65</v>
      </c>
      <c r="I483" s="43">
        <v>37610</v>
      </c>
      <c r="J483">
        <v>617</v>
      </c>
      <c r="K483">
        <v>0.39</v>
      </c>
      <c r="L483" t="s">
        <v>45</v>
      </c>
      <c r="M483" t="s">
        <v>46</v>
      </c>
    </row>
    <row r="484" spans="1:13" x14ac:dyDescent="0.35">
      <c r="A484" t="s">
        <v>737</v>
      </c>
      <c r="B484" t="s">
        <v>1632</v>
      </c>
      <c r="C484" t="s">
        <v>47</v>
      </c>
      <c r="D484" t="s">
        <v>24</v>
      </c>
      <c r="E484" t="s">
        <v>1102</v>
      </c>
      <c r="F484" t="s">
        <v>15</v>
      </c>
      <c r="G484" t="s">
        <v>21</v>
      </c>
      <c r="H484">
        <v>39</v>
      </c>
      <c r="I484" s="43">
        <v>39908</v>
      </c>
      <c r="J484">
        <v>559</v>
      </c>
      <c r="K484">
        <v>0</v>
      </c>
      <c r="L484" t="s">
        <v>17</v>
      </c>
      <c r="M484" t="s">
        <v>18</v>
      </c>
    </row>
    <row r="485" spans="1:13" x14ac:dyDescent="0.35">
      <c r="A485" t="s">
        <v>684</v>
      </c>
      <c r="B485" t="s">
        <v>1573</v>
      </c>
      <c r="C485" t="s">
        <v>50</v>
      </c>
      <c r="D485" t="s">
        <v>28</v>
      </c>
      <c r="E485" t="s">
        <v>14</v>
      </c>
      <c r="F485" t="s">
        <v>15</v>
      </c>
      <c r="G485" t="s">
        <v>44</v>
      </c>
      <c r="H485">
        <v>63</v>
      </c>
      <c r="I485" s="43">
        <v>37305</v>
      </c>
      <c r="J485">
        <v>658</v>
      </c>
      <c r="K485">
        <v>0</v>
      </c>
      <c r="L485" t="s">
        <v>17</v>
      </c>
      <c r="M485" t="s">
        <v>18</v>
      </c>
    </row>
    <row r="486" spans="1:13" x14ac:dyDescent="0.35">
      <c r="A486" t="s">
        <v>685</v>
      </c>
      <c r="B486" t="s">
        <v>1574</v>
      </c>
      <c r="C486" t="s">
        <v>36</v>
      </c>
      <c r="D486" t="s">
        <v>13</v>
      </c>
      <c r="E486" t="s">
        <v>33</v>
      </c>
      <c r="F486" t="s">
        <v>15</v>
      </c>
      <c r="G486" t="s">
        <v>21</v>
      </c>
      <c r="H486">
        <v>55</v>
      </c>
      <c r="I486" s="43">
        <v>34646</v>
      </c>
      <c r="J486">
        <v>865</v>
      </c>
      <c r="K486">
        <v>0.28000000000000003</v>
      </c>
      <c r="L486" t="s">
        <v>30</v>
      </c>
      <c r="M486" t="s">
        <v>61</v>
      </c>
    </row>
    <row r="487" spans="1:13" x14ac:dyDescent="0.35">
      <c r="A487" t="s">
        <v>686</v>
      </c>
      <c r="B487" t="s">
        <v>1575</v>
      </c>
      <c r="C487" t="s">
        <v>57</v>
      </c>
      <c r="D487" t="s">
        <v>56</v>
      </c>
      <c r="E487" t="s">
        <v>29</v>
      </c>
      <c r="F487" t="s">
        <v>15</v>
      </c>
      <c r="G487" t="s">
        <v>21</v>
      </c>
      <c r="H487">
        <v>58</v>
      </c>
      <c r="I487" s="43">
        <v>41626</v>
      </c>
      <c r="J487">
        <v>647</v>
      </c>
      <c r="K487">
        <v>0</v>
      </c>
      <c r="L487" t="s">
        <v>17</v>
      </c>
      <c r="M487" t="s">
        <v>22</v>
      </c>
    </row>
    <row r="488" spans="1:13" x14ac:dyDescent="0.35">
      <c r="A488" t="s">
        <v>687</v>
      </c>
      <c r="B488" t="s">
        <v>1576</v>
      </c>
      <c r="C488" t="s">
        <v>36</v>
      </c>
      <c r="D488" t="s">
        <v>13</v>
      </c>
      <c r="E488" t="s">
        <v>29</v>
      </c>
      <c r="F488" t="s">
        <v>15</v>
      </c>
      <c r="G488" t="s">
        <v>21</v>
      </c>
      <c r="H488">
        <v>31</v>
      </c>
      <c r="I488" s="43">
        <v>44578</v>
      </c>
      <c r="J488">
        <v>722</v>
      </c>
      <c r="K488">
        <v>0.27</v>
      </c>
      <c r="L488" t="s">
        <v>17</v>
      </c>
      <c r="M488" t="s">
        <v>22</v>
      </c>
    </row>
    <row r="489" spans="1:13" x14ac:dyDescent="0.35">
      <c r="A489" t="s">
        <v>98</v>
      </c>
      <c r="B489" t="s">
        <v>1577</v>
      </c>
      <c r="C489" t="s">
        <v>72</v>
      </c>
      <c r="D489" t="s">
        <v>24</v>
      </c>
      <c r="E489" t="s">
        <v>1102</v>
      </c>
      <c r="F489" t="s">
        <v>15</v>
      </c>
      <c r="G489" t="s">
        <v>21</v>
      </c>
      <c r="H489">
        <v>28</v>
      </c>
      <c r="I489" s="43">
        <v>43874</v>
      </c>
      <c r="J489">
        <v>954</v>
      </c>
      <c r="K489">
        <v>0</v>
      </c>
      <c r="L489" t="s">
        <v>30</v>
      </c>
      <c r="M489" t="s">
        <v>61</v>
      </c>
    </row>
    <row r="490" spans="1:13" x14ac:dyDescent="0.35">
      <c r="A490" t="s">
        <v>688</v>
      </c>
      <c r="B490" t="s">
        <v>1578</v>
      </c>
      <c r="C490" t="s">
        <v>68</v>
      </c>
      <c r="D490" t="s">
        <v>20</v>
      </c>
      <c r="E490" t="s">
        <v>33</v>
      </c>
      <c r="F490" t="s">
        <v>15</v>
      </c>
      <c r="G490" t="s">
        <v>44</v>
      </c>
      <c r="H490">
        <v>50</v>
      </c>
      <c r="I490" s="43">
        <v>39670</v>
      </c>
      <c r="J490">
        <v>795</v>
      </c>
      <c r="K490">
        <v>0</v>
      </c>
      <c r="L490" t="s">
        <v>17</v>
      </c>
      <c r="M490" t="s">
        <v>22</v>
      </c>
    </row>
    <row r="491" spans="1:13" x14ac:dyDescent="0.35">
      <c r="A491" t="s">
        <v>689</v>
      </c>
      <c r="B491" t="s">
        <v>1579</v>
      </c>
      <c r="C491" t="s">
        <v>36</v>
      </c>
      <c r="D491" t="s">
        <v>43</v>
      </c>
      <c r="E491" t="s">
        <v>14</v>
      </c>
      <c r="F491" t="s">
        <v>15</v>
      </c>
      <c r="G491" t="s">
        <v>44</v>
      </c>
      <c r="H491">
        <v>61</v>
      </c>
      <c r="I491" s="43">
        <v>41377</v>
      </c>
      <c r="J491">
        <v>831</v>
      </c>
      <c r="K491">
        <v>0.21</v>
      </c>
      <c r="L491" t="s">
        <v>45</v>
      </c>
      <c r="M491" t="s">
        <v>1134</v>
      </c>
    </row>
    <row r="492" spans="1:13" x14ac:dyDescent="0.35">
      <c r="A492" t="s">
        <v>258</v>
      </c>
      <c r="B492" t="s">
        <v>1622</v>
      </c>
      <c r="C492" t="s">
        <v>55</v>
      </c>
      <c r="D492" t="s">
        <v>39</v>
      </c>
      <c r="E492" t="s">
        <v>33</v>
      </c>
      <c r="F492" t="s">
        <v>15</v>
      </c>
      <c r="G492" t="s">
        <v>21</v>
      </c>
      <c r="H492">
        <v>45</v>
      </c>
      <c r="I492" s="43">
        <v>43458</v>
      </c>
      <c r="J492">
        <v>900</v>
      </c>
      <c r="K492">
        <v>0</v>
      </c>
      <c r="L492" t="s">
        <v>17</v>
      </c>
      <c r="M492" t="s">
        <v>54</v>
      </c>
    </row>
    <row r="493" spans="1:13" x14ac:dyDescent="0.35">
      <c r="A493" t="s">
        <v>690</v>
      </c>
      <c r="B493" t="s">
        <v>1581</v>
      </c>
      <c r="C493" t="s">
        <v>57</v>
      </c>
      <c r="D493" t="s">
        <v>43</v>
      </c>
      <c r="E493" t="s">
        <v>14</v>
      </c>
      <c r="F493" t="s">
        <v>15</v>
      </c>
      <c r="G493" t="s">
        <v>21</v>
      </c>
      <c r="H493">
        <v>51</v>
      </c>
      <c r="I493" s="43">
        <v>35997</v>
      </c>
      <c r="J493">
        <v>871</v>
      </c>
      <c r="K493">
        <v>0</v>
      </c>
      <c r="L493" t="s">
        <v>30</v>
      </c>
      <c r="M493" t="s">
        <v>61</v>
      </c>
    </row>
    <row r="494" spans="1:13" x14ac:dyDescent="0.35">
      <c r="A494" t="s">
        <v>691</v>
      </c>
      <c r="B494" t="s">
        <v>1582</v>
      </c>
      <c r="C494" t="s">
        <v>57</v>
      </c>
      <c r="D494" t="s">
        <v>13</v>
      </c>
      <c r="E494" t="s">
        <v>1102</v>
      </c>
      <c r="F494" t="s">
        <v>15</v>
      </c>
      <c r="G494" t="s">
        <v>44</v>
      </c>
      <c r="H494">
        <v>56</v>
      </c>
      <c r="I494" s="43">
        <v>43844</v>
      </c>
      <c r="J494">
        <v>780</v>
      </c>
      <c r="K494">
        <v>0</v>
      </c>
      <c r="L494" t="s">
        <v>45</v>
      </c>
      <c r="M494" t="s">
        <v>1134</v>
      </c>
    </row>
    <row r="495" spans="1:13" x14ac:dyDescent="0.35">
      <c r="A495" t="s">
        <v>726</v>
      </c>
      <c r="B495" t="s">
        <v>1619</v>
      </c>
      <c r="C495" t="s">
        <v>53</v>
      </c>
      <c r="D495" t="s">
        <v>43</v>
      </c>
      <c r="E495" t="s">
        <v>29</v>
      </c>
      <c r="F495" t="s">
        <v>15</v>
      </c>
      <c r="G495" t="s">
        <v>44</v>
      </c>
      <c r="H495">
        <v>29</v>
      </c>
      <c r="I495" s="43">
        <v>43648</v>
      </c>
      <c r="J495">
        <v>942</v>
      </c>
      <c r="K495">
        <v>0.1</v>
      </c>
      <c r="L495" t="s">
        <v>17</v>
      </c>
      <c r="M495" t="s">
        <v>26</v>
      </c>
    </row>
    <row r="496" spans="1:13" x14ac:dyDescent="0.35">
      <c r="A496" t="s">
        <v>693</v>
      </c>
      <c r="B496" t="s">
        <v>1584</v>
      </c>
      <c r="C496" t="s">
        <v>53</v>
      </c>
      <c r="D496" t="s">
        <v>24</v>
      </c>
      <c r="E496" t="s">
        <v>29</v>
      </c>
      <c r="F496" t="s">
        <v>15</v>
      </c>
      <c r="G496" t="s">
        <v>16</v>
      </c>
      <c r="H496">
        <v>41</v>
      </c>
      <c r="I496" s="43">
        <v>39550</v>
      </c>
      <c r="J496">
        <v>829</v>
      </c>
      <c r="K496">
        <v>0.05</v>
      </c>
      <c r="L496" t="s">
        <v>17</v>
      </c>
      <c r="M496" t="s">
        <v>40</v>
      </c>
    </row>
    <row r="497" spans="1:13" x14ac:dyDescent="0.35">
      <c r="A497" t="s">
        <v>694</v>
      </c>
      <c r="B497" t="s">
        <v>1585</v>
      </c>
      <c r="C497" t="s">
        <v>38</v>
      </c>
      <c r="D497" t="s">
        <v>43</v>
      </c>
      <c r="E497" t="s">
        <v>1102</v>
      </c>
      <c r="F497" t="s">
        <v>15</v>
      </c>
      <c r="G497" t="s">
        <v>21</v>
      </c>
      <c r="H497">
        <v>61</v>
      </c>
      <c r="I497" s="43">
        <v>35562</v>
      </c>
      <c r="J497">
        <v>869</v>
      </c>
      <c r="K497">
        <v>0</v>
      </c>
      <c r="L497" t="s">
        <v>30</v>
      </c>
      <c r="M497" t="s">
        <v>52</v>
      </c>
    </row>
    <row r="498" spans="1:13" x14ac:dyDescent="0.35">
      <c r="A498" t="s">
        <v>211</v>
      </c>
      <c r="B498" t="s">
        <v>1618</v>
      </c>
      <c r="C498" t="s">
        <v>12</v>
      </c>
      <c r="D498" t="s">
        <v>28</v>
      </c>
      <c r="E498" t="s">
        <v>1102</v>
      </c>
      <c r="F498" t="s">
        <v>15</v>
      </c>
      <c r="G498" t="s">
        <v>16</v>
      </c>
      <c r="H498">
        <v>26</v>
      </c>
      <c r="I498" s="43">
        <v>44778</v>
      </c>
      <c r="J498">
        <v>768</v>
      </c>
      <c r="K498">
        <v>0.35</v>
      </c>
      <c r="L498" t="s">
        <v>17</v>
      </c>
      <c r="M498" t="s">
        <v>35</v>
      </c>
    </row>
    <row r="499" spans="1:13" x14ac:dyDescent="0.35">
      <c r="A499" t="s">
        <v>696</v>
      </c>
      <c r="B499" t="s">
        <v>1587</v>
      </c>
      <c r="C499" t="s">
        <v>36</v>
      </c>
      <c r="D499" t="s">
        <v>39</v>
      </c>
      <c r="E499" t="s">
        <v>29</v>
      </c>
      <c r="F499" t="s">
        <v>15</v>
      </c>
      <c r="G499" t="s">
        <v>21</v>
      </c>
      <c r="H499">
        <v>41</v>
      </c>
      <c r="I499" s="43">
        <v>44444</v>
      </c>
      <c r="J499">
        <v>671</v>
      </c>
      <c r="K499">
        <v>0.23</v>
      </c>
      <c r="L499" t="s">
        <v>30</v>
      </c>
      <c r="M499" t="s">
        <v>31</v>
      </c>
    </row>
    <row r="500" spans="1:13" x14ac:dyDescent="0.35">
      <c r="A500" t="s">
        <v>697</v>
      </c>
      <c r="B500" t="s">
        <v>1588</v>
      </c>
      <c r="C500" t="s">
        <v>77</v>
      </c>
      <c r="D500" t="s">
        <v>24</v>
      </c>
      <c r="E500" t="s">
        <v>33</v>
      </c>
      <c r="F500" t="s">
        <v>15</v>
      </c>
      <c r="G500" t="s">
        <v>21</v>
      </c>
      <c r="H500">
        <v>36</v>
      </c>
      <c r="I500" s="43">
        <v>41628</v>
      </c>
      <c r="J500">
        <v>513</v>
      </c>
      <c r="K500">
        <v>0</v>
      </c>
      <c r="L500" t="s">
        <v>17</v>
      </c>
      <c r="M500" t="s">
        <v>54</v>
      </c>
    </row>
    <row r="501" spans="1:13" x14ac:dyDescent="0.35">
      <c r="A501" t="s">
        <v>698</v>
      </c>
      <c r="B501" t="s">
        <v>1589</v>
      </c>
      <c r="C501" t="s">
        <v>53</v>
      </c>
      <c r="D501" t="s">
        <v>43</v>
      </c>
      <c r="E501" t="s">
        <v>29</v>
      </c>
      <c r="F501" t="s">
        <v>15</v>
      </c>
      <c r="G501" t="s">
        <v>21</v>
      </c>
      <c r="H501">
        <v>42</v>
      </c>
      <c r="I501" s="43">
        <v>43165</v>
      </c>
      <c r="J501">
        <v>927</v>
      </c>
      <c r="K501">
        <v>0.05</v>
      </c>
      <c r="L501" t="s">
        <v>17</v>
      </c>
      <c r="M501" t="s">
        <v>54</v>
      </c>
    </row>
    <row r="502" spans="1:13" x14ac:dyDescent="0.35">
      <c r="A502" t="s">
        <v>699</v>
      </c>
      <c r="B502" t="s">
        <v>1590</v>
      </c>
      <c r="C502" t="s">
        <v>77</v>
      </c>
      <c r="D502" t="s">
        <v>24</v>
      </c>
      <c r="E502" t="s">
        <v>33</v>
      </c>
      <c r="F502" t="s">
        <v>15</v>
      </c>
      <c r="G502" t="s">
        <v>16</v>
      </c>
      <c r="H502">
        <v>36</v>
      </c>
      <c r="I502" s="43">
        <v>42677</v>
      </c>
      <c r="J502">
        <v>911</v>
      </c>
      <c r="K502">
        <v>0</v>
      </c>
      <c r="L502" t="s">
        <v>17</v>
      </c>
      <c r="M502" t="s">
        <v>40</v>
      </c>
    </row>
    <row r="503" spans="1:13" x14ac:dyDescent="0.35">
      <c r="A503" t="s">
        <v>700</v>
      </c>
      <c r="B503" t="s">
        <v>1591</v>
      </c>
      <c r="C503" t="s">
        <v>53</v>
      </c>
      <c r="D503" t="s">
        <v>13</v>
      </c>
      <c r="E503" t="s">
        <v>33</v>
      </c>
      <c r="F503" t="s">
        <v>15</v>
      </c>
      <c r="G503" t="s">
        <v>16</v>
      </c>
      <c r="H503">
        <v>55</v>
      </c>
      <c r="I503" s="43">
        <v>41133</v>
      </c>
      <c r="J503">
        <v>549</v>
      </c>
      <c r="K503">
        <v>0.05</v>
      </c>
      <c r="L503" t="s">
        <v>17</v>
      </c>
      <c r="M503" t="s">
        <v>22</v>
      </c>
    </row>
    <row r="504" spans="1:13" x14ac:dyDescent="0.35">
      <c r="A504" t="s">
        <v>701</v>
      </c>
      <c r="B504" t="s">
        <v>1592</v>
      </c>
      <c r="C504" t="s">
        <v>83</v>
      </c>
      <c r="D504" t="s">
        <v>28</v>
      </c>
      <c r="E504" t="s">
        <v>29</v>
      </c>
      <c r="F504" t="s">
        <v>15</v>
      </c>
      <c r="G504" t="s">
        <v>21</v>
      </c>
      <c r="H504">
        <v>44</v>
      </c>
      <c r="I504" s="43">
        <v>43087</v>
      </c>
      <c r="J504">
        <v>922</v>
      </c>
      <c r="K504">
        <v>0</v>
      </c>
      <c r="L504" t="s">
        <v>30</v>
      </c>
      <c r="M504" t="s">
        <v>61</v>
      </c>
    </row>
    <row r="505" spans="1:13" x14ac:dyDescent="0.35">
      <c r="A505" t="s">
        <v>725</v>
      </c>
      <c r="B505" t="s">
        <v>1617</v>
      </c>
      <c r="C505" t="s">
        <v>1111</v>
      </c>
      <c r="D505" t="s">
        <v>13</v>
      </c>
      <c r="E505" t="s">
        <v>33</v>
      </c>
      <c r="F505" t="s">
        <v>15</v>
      </c>
      <c r="G505" t="s">
        <v>16</v>
      </c>
      <c r="H505">
        <v>26</v>
      </c>
      <c r="I505" s="43">
        <v>44150</v>
      </c>
      <c r="J505">
        <v>924</v>
      </c>
      <c r="K505">
        <v>0.14000000000000001</v>
      </c>
      <c r="L505" t="s">
        <v>17</v>
      </c>
      <c r="M505" t="s">
        <v>35</v>
      </c>
    </row>
    <row r="506" spans="1:13" x14ac:dyDescent="0.35">
      <c r="A506" t="s">
        <v>722</v>
      </c>
      <c r="B506" t="s">
        <v>1614</v>
      </c>
      <c r="C506" t="s">
        <v>23</v>
      </c>
      <c r="D506" t="s">
        <v>24</v>
      </c>
      <c r="E506" t="s">
        <v>14</v>
      </c>
      <c r="F506" t="s">
        <v>15</v>
      </c>
      <c r="G506" t="s">
        <v>16</v>
      </c>
      <c r="H506">
        <v>34</v>
      </c>
      <c r="I506" s="43">
        <v>43401</v>
      </c>
      <c r="J506">
        <v>978</v>
      </c>
      <c r="K506">
        <v>0</v>
      </c>
      <c r="L506" t="s">
        <v>17</v>
      </c>
      <c r="M506" t="s">
        <v>54</v>
      </c>
    </row>
    <row r="507" spans="1:13" x14ac:dyDescent="0.35">
      <c r="A507" t="s">
        <v>704</v>
      </c>
      <c r="B507" t="s">
        <v>1595</v>
      </c>
      <c r="C507" t="s">
        <v>12</v>
      </c>
      <c r="D507" t="s">
        <v>28</v>
      </c>
      <c r="E507" t="s">
        <v>29</v>
      </c>
      <c r="F507" t="s">
        <v>15</v>
      </c>
      <c r="G507" t="s">
        <v>41</v>
      </c>
      <c r="H507">
        <v>59</v>
      </c>
      <c r="I507" s="43">
        <v>37022</v>
      </c>
      <c r="J507">
        <v>836</v>
      </c>
      <c r="K507">
        <v>0.31</v>
      </c>
      <c r="L507" t="s">
        <v>17</v>
      </c>
      <c r="M507" t="s">
        <v>40</v>
      </c>
    </row>
    <row r="508" spans="1:13" x14ac:dyDescent="0.35">
      <c r="A508" t="s">
        <v>705</v>
      </c>
      <c r="B508" t="s">
        <v>1596</v>
      </c>
      <c r="C508" t="s">
        <v>36</v>
      </c>
      <c r="D508" t="s">
        <v>20</v>
      </c>
      <c r="E508" t="s">
        <v>1102</v>
      </c>
      <c r="F508" t="s">
        <v>15</v>
      </c>
      <c r="G508" t="s">
        <v>21</v>
      </c>
      <c r="H508">
        <v>48</v>
      </c>
      <c r="I508" s="43">
        <v>40047</v>
      </c>
      <c r="J508">
        <v>944</v>
      </c>
      <c r="K508">
        <v>0.22</v>
      </c>
      <c r="L508" t="s">
        <v>30</v>
      </c>
      <c r="M508" t="s">
        <v>31</v>
      </c>
    </row>
    <row r="509" spans="1:13" x14ac:dyDescent="0.35">
      <c r="A509" t="s">
        <v>706</v>
      </c>
      <c r="B509" t="s">
        <v>1597</v>
      </c>
      <c r="C509" t="s">
        <v>12</v>
      </c>
      <c r="D509" t="s">
        <v>20</v>
      </c>
      <c r="E509" t="s">
        <v>1102</v>
      </c>
      <c r="F509" t="s">
        <v>15</v>
      </c>
      <c r="G509" t="s">
        <v>21</v>
      </c>
      <c r="H509">
        <v>44</v>
      </c>
      <c r="I509" s="43">
        <v>38909</v>
      </c>
      <c r="J509">
        <v>785</v>
      </c>
      <c r="K509">
        <v>0.38</v>
      </c>
      <c r="L509" t="s">
        <v>30</v>
      </c>
      <c r="M509" t="s">
        <v>65</v>
      </c>
    </row>
    <row r="510" spans="1:13" x14ac:dyDescent="0.35">
      <c r="A510" t="s">
        <v>707</v>
      </c>
      <c r="B510" t="s">
        <v>1598</v>
      </c>
      <c r="C510" t="s">
        <v>74</v>
      </c>
      <c r="D510" t="s">
        <v>43</v>
      </c>
      <c r="E510" t="s">
        <v>33</v>
      </c>
      <c r="F510" t="s">
        <v>15</v>
      </c>
      <c r="G510" t="s">
        <v>21</v>
      </c>
      <c r="H510">
        <v>52</v>
      </c>
      <c r="I510" s="43">
        <v>35854</v>
      </c>
      <c r="J510">
        <v>525</v>
      </c>
      <c r="K510">
        <v>0</v>
      </c>
      <c r="L510" t="s">
        <v>30</v>
      </c>
      <c r="M510" t="s">
        <v>61</v>
      </c>
    </row>
    <row r="511" spans="1:13" x14ac:dyDescent="0.35">
      <c r="A511" t="s">
        <v>720</v>
      </c>
      <c r="B511" t="s">
        <v>1612</v>
      </c>
      <c r="C511" t="s">
        <v>12</v>
      </c>
      <c r="D511" t="s">
        <v>24</v>
      </c>
      <c r="E511" t="s">
        <v>14</v>
      </c>
      <c r="F511" t="s">
        <v>15</v>
      </c>
      <c r="G511" t="s">
        <v>41</v>
      </c>
      <c r="H511">
        <v>26</v>
      </c>
      <c r="I511" s="43">
        <v>44687</v>
      </c>
      <c r="J511">
        <v>886</v>
      </c>
      <c r="K511">
        <v>0.36</v>
      </c>
      <c r="L511" t="s">
        <v>17</v>
      </c>
      <c r="M511" t="s">
        <v>35</v>
      </c>
    </row>
    <row r="512" spans="1:13" x14ac:dyDescent="0.35">
      <c r="A512" t="s">
        <v>709</v>
      </c>
      <c r="B512" t="s">
        <v>1600</v>
      </c>
      <c r="C512" t="s">
        <v>19</v>
      </c>
      <c r="D512" t="s">
        <v>20</v>
      </c>
      <c r="E512" t="s">
        <v>14</v>
      </c>
      <c r="F512" t="s">
        <v>15</v>
      </c>
      <c r="G512" t="s">
        <v>21</v>
      </c>
      <c r="H512">
        <v>31</v>
      </c>
      <c r="I512" s="43">
        <v>42605</v>
      </c>
      <c r="J512">
        <v>809</v>
      </c>
      <c r="K512">
        <v>0</v>
      </c>
      <c r="L512" t="s">
        <v>30</v>
      </c>
      <c r="M512" t="s">
        <v>31</v>
      </c>
    </row>
    <row r="513" spans="1:13" x14ac:dyDescent="0.35">
      <c r="A513" t="s">
        <v>718</v>
      </c>
      <c r="B513" t="s">
        <v>1610</v>
      </c>
      <c r="C513" t="s">
        <v>72</v>
      </c>
      <c r="D513" t="s">
        <v>24</v>
      </c>
      <c r="E513" t="s">
        <v>29</v>
      </c>
      <c r="F513" t="s">
        <v>15</v>
      </c>
      <c r="G513" t="s">
        <v>16</v>
      </c>
      <c r="H513">
        <v>25</v>
      </c>
      <c r="I513" s="43">
        <v>44250</v>
      </c>
      <c r="J513">
        <v>909</v>
      </c>
      <c r="K513">
        <v>0</v>
      </c>
      <c r="L513" t="s">
        <v>17</v>
      </c>
      <c r="M513" t="s">
        <v>40</v>
      </c>
    </row>
    <row r="514" spans="1:13" x14ac:dyDescent="0.35">
      <c r="A514" t="s">
        <v>91</v>
      </c>
      <c r="B514" t="s">
        <v>1609</v>
      </c>
      <c r="C514" t="s">
        <v>55</v>
      </c>
      <c r="D514" t="s">
        <v>13</v>
      </c>
      <c r="E514" t="s">
        <v>1102</v>
      </c>
      <c r="F514" t="s">
        <v>15</v>
      </c>
      <c r="G514" t="s">
        <v>44</v>
      </c>
      <c r="H514">
        <v>29</v>
      </c>
      <c r="I514" s="43">
        <v>43241</v>
      </c>
      <c r="J514">
        <v>579</v>
      </c>
      <c r="K514">
        <v>0</v>
      </c>
      <c r="L514" t="s">
        <v>17</v>
      </c>
      <c r="M514" t="s">
        <v>54</v>
      </c>
    </row>
    <row r="515" spans="1:13" x14ac:dyDescent="0.35">
      <c r="A515" t="s">
        <v>716</v>
      </c>
      <c r="B515" t="s">
        <v>1606</v>
      </c>
      <c r="C515" t="s">
        <v>83</v>
      </c>
      <c r="D515" t="s">
        <v>28</v>
      </c>
      <c r="E515" t="s">
        <v>33</v>
      </c>
      <c r="F515" t="s">
        <v>15</v>
      </c>
      <c r="G515" t="s">
        <v>16</v>
      </c>
      <c r="H515">
        <v>40</v>
      </c>
      <c r="I515" s="43">
        <v>43229</v>
      </c>
      <c r="J515">
        <v>804</v>
      </c>
      <c r="K515">
        <v>0</v>
      </c>
      <c r="L515" t="s">
        <v>17</v>
      </c>
      <c r="M515" t="s">
        <v>18</v>
      </c>
    </row>
    <row r="516" spans="1:13" x14ac:dyDescent="0.35">
      <c r="A516" t="s">
        <v>715</v>
      </c>
      <c r="B516" t="s">
        <v>1605</v>
      </c>
      <c r="C516" t="s">
        <v>59</v>
      </c>
      <c r="D516" t="s">
        <v>24</v>
      </c>
      <c r="E516" t="s">
        <v>14</v>
      </c>
      <c r="F516" t="s">
        <v>15</v>
      </c>
      <c r="G516" t="s">
        <v>44</v>
      </c>
      <c r="H516">
        <v>54</v>
      </c>
      <c r="I516" s="43">
        <v>37922</v>
      </c>
      <c r="J516">
        <v>975</v>
      </c>
      <c r="K516">
        <v>0</v>
      </c>
      <c r="L516" t="s">
        <v>17</v>
      </c>
      <c r="M516" t="s">
        <v>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EF6AA-2886-46A6-9AC9-BB4297BB8FBF}">
  <dimension ref="A1"/>
  <sheetViews>
    <sheetView tabSelected="1" workbookViewId="0">
      <selection sqref="A1:R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A0639-C8FA-4C0E-B848-F49F6B981BCC}">
  <dimension ref="A3:J1319"/>
  <sheetViews>
    <sheetView topLeftCell="A29" workbookViewId="0">
      <selection activeCell="F33" sqref="F33:G38"/>
    </sheetView>
  </sheetViews>
  <sheetFormatPr defaultRowHeight="14.5" x14ac:dyDescent="0.35"/>
  <cols>
    <col min="1" max="1" width="12.36328125" bestFit="1" customWidth="1"/>
    <col min="2" max="2" width="19.1796875" bestFit="1" customWidth="1"/>
    <col min="3" max="3" width="13.36328125" bestFit="1" customWidth="1"/>
    <col min="4" max="4" width="19.90625" bestFit="1" customWidth="1"/>
    <col min="5" max="5" width="15.26953125" bestFit="1" customWidth="1"/>
    <col min="6" max="6" width="24.08984375" bestFit="1" customWidth="1"/>
    <col min="7" max="7" width="19.1796875" bestFit="1" customWidth="1"/>
    <col min="8" max="8" width="22.26953125" bestFit="1" customWidth="1"/>
    <col min="9" max="9" width="16.1796875" bestFit="1" customWidth="1"/>
    <col min="10" max="10" width="10.7265625" bestFit="1" customWidth="1"/>
    <col min="11" max="35" width="6.6328125" bestFit="1" customWidth="1"/>
    <col min="36" max="36" width="10.7265625" bestFit="1" customWidth="1"/>
    <col min="37" max="938" width="15.26953125" bestFit="1" customWidth="1"/>
    <col min="939" max="939" width="10.7265625" bestFit="1" customWidth="1"/>
  </cols>
  <sheetData>
    <row r="3" spans="1:6" x14ac:dyDescent="0.35">
      <c r="A3" s="19" t="s">
        <v>2123</v>
      </c>
      <c r="B3" t="s">
        <v>2125</v>
      </c>
    </row>
    <row r="4" spans="1:6" x14ac:dyDescent="0.35">
      <c r="A4" s="1" t="s">
        <v>15</v>
      </c>
      <c r="B4" s="41">
        <v>515</v>
      </c>
    </row>
    <row r="5" spans="1:6" x14ac:dyDescent="0.35">
      <c r="A5" s="1" t="s">
        <v>25</v>
      </c>
      <c r="B5" s="41">
        <v>485</v>
      </c>
    </row>
    <row r="6" spans="1:6" x14ac:dyDescent="0.35">
      <c r="A6" s="1" t="s">
        <v>2072</v>
      </c>
      <c r="B6" s="41">
        <v>1000</v>
      </c>
      <c r="E6" s="19" t="s">
        <v>2123</v>
      </c>
      <c r="F6" t="s">
        <v>2073</v>
      </c>
    </row>
    <row r="7" spans="1:6" x14ac:dyDescent="0.35">
      <c r="E7" s="1" t="s">
        <v>15</v>
      </c>
      <c r="F7" s="41">
        <v>387176</v>
      </c>
    </row>
    <row r="8" spans="1:6" x14ac:dyDescent="0.35">
      <c r="E8" s="1" t="s">
        <v>25</v>
      </c>
      <c r="F8" s="41">
        <v>367284</v>
      </c>
    </row>
    <row r="9" spans="1:6" x14ac:dyDescent="0.35">
      <c r="E9" s="1" t="s">
        <v>2072</v>
      </c>
      <c r="F9" s="41">
        <v>754460</v>
      </c>
    </row>
    <row r="10" spans="1:6" x14ac:dyDescent="0.35">
      <c r="A10" s="19" t="s">
        <v>2123</v>
      </c>
      <c r="B10" t="s">
        <v>2125</v>
      </c>
    </row>
    <row r="11" spans="1:6" x14ac:dyDescent="0.35">
      <c r="A11" s="1" t="s">
        <v>74</v>
      </c>
      <c r="B11" s="41">
        <v>22</v>
      </c>
    </row>
    <row r="12" spans="1:6" x14ac:dyDescent="0.35">
      <c r="A12" s="1" t="s">
        <v>57</v>
      </c>
      <c r="B12" s="41">
        <v>72</v>
      </c>
    </row>
    <row r="13" spans="1:6" x14ac:dyDescent="0.35">
      <c r="A13" s="1" t="s">
        <v>55</v>
      </c>
      <c r="B13" s="41">
        <v>48</v>
      </c>
      <c r="E13" s="19" t="s">
        <v>2123</v>
      </c>
      <c r="F13" t="s">
        <v>2125</v>
      </c>
    </row>
    <row r="14" spans="1:6" x14ac:dyDescent="0.35">
      <c r="A14" s="1" t="s">
        <v>51</v>
      </c>
      <c r="B14" s="41">
        <v>13</v>
      </c>
      <c r="E14" s="1" t="s">
        <v>45</v>
      </c>
      <c r="F14" s="41">
        <v>139</v>
      </c>
    </row>
    <row r="15" spans="1:6" x14ac:dyDescent="0.35">
      <c r="A15" s="1" t="s">
        <v>68</v>
      </c>
      <c r="B15" s="41">
        <v>18</v>
      </c>
      <c r="E15" s="1" t="s">
        <v>30</v>
      </c>
      <c r="F15" s="41">
        <v>227</v>
      </c>
    </row>
    <row r="16" spans="1:6" x14ac:dyDescent="0.35">
      <c r="A16" s="1" t="s">
        <v>34</v>
      </c>
      <c r="B16" s="41">
        <v>23</v>
      </c>
      <c r="E16" s="1" t="s">
        <v>17</v>
      </c>
      <c r="F16" s="41">
        <v>634</v>
      </c>
    </row>
    <row r="17" spans="1:6" x14ac:dyDescent="0.35">
      <c r="A17" s="1" t="s">
        <v>48</v>
      </c>
      <c r="B17" s="41">
        <v>15</v>
      </c>
      <c r="E17" s="1" t="s">
        <v>2072</v>
      </c>
      <c r="F17" s="41">
        <v>1000</v>
      </c>
    </row>
    <row r="18" spans="1:6" x14ac:dyDescent="0.35">
      <c r="A18" s="1" t="s">
        <v>69</v>
      </c>
      <c r="B18" s="41">
        <v>12</v>
      </c>
    </row>
    <row r="19" spans="1:6" x14ac:dyDescent="0.35">
      <c r="A19" s="1" t="s">
        <v>70</v>
      </c>
      <c r="B19" s="41">
        <v>17</v>
      </c>
    </row>
    <row r="20" spans="1:6" x14ac:dyDescent="0.35">
      <c r="A20" s="1" t="s">
        <v>36</v>
      </c>
      <c r="B20" s="41">
        <v>90</v>
      </c>
      <c r="E20" s="19" t="s">
        <v>2123</v>
      </c>
      <c r="F20" t="s">
        <v>2156</v>
      </c>
    </row>
    <row r="21" spans="1:6" x14ac:dyDescent="0.35">
      <c r="A21" s="1" t="s">
        <v>76</v>
      </c>
      <c r="B21" s="41">
        <v>10</v>
      </c>
      <c r="E21" s="1" t="s">
        <v>56</v>
      </c>
      <c r="F21" s="41">
        <v>115</v>
      </c>
    </row>
    <row r="22" spans="1:6" x14ac:dyDescent="0.35">
      <c r="A22" s="1" t="s">
        <v>23</v>
      </c>
      <c r="B22" s="41">
        <v>18</v>
      </c>
      <c r="E22" s="1" t="s">
        <v>28</v>
      </c>
      <c r="F22" s="41">
        <v>141</v>
      </c>
    </row>
    <row r="23" spans="1:6" x14ac:dyDescent="0.35">
      <c r="A23" s="1" t="s">
        <v>83</v>
      </c>
      <c r="B23" s="41">
        <v>19</v>
      </c>
      <c r="E23" s="1" t="s">
        <v>13</v>
      </c>
      <c r="F23" s="41">
        <v>98</v>
      </c>
    </row>
    <row r="24" spans="1:6" x14ac:dyDescent="0.35">
      <c r="A24" s="1" t="s">
        <v>19</v>
      </c>
      <c r="B24" s="41">
        <v>15</v>
      </c>
      <c r="E24" s="1" t="s">
        <v>20</v>
      </c>
      <c r="F24" s="41">
        <v>109</v>
      </c>
    </row>
    <row r="25" spans="1:6" x14ac:dyDescent="0.35">
      <c r="A25" s="1" t="s">
        <v>60</v>
      </c>
      <c r="B25" s="41">
        <v>19</v>
      </c>
      <c r="E25" s="1" t="s">
        <v>24</v>
      </c>
      <c r="F25" s="41">
        <v>277</v>
      </c>
    </row>
    <row r="26" spans="1:6" x14ac:dyDescent="0.35">
      <c r="A26" s="1" t="s">
        <v>73</v>
      </c>
      <c r="B26" s="41">
        <v>16</v>
      </c>
      <c r="E26" s="1" t="s">
        <v>39</v>
      </c>
      <c r="F26" s="41">
        <v>110</v>
      </c>
    </row>
    <row r="27" spans="1:6" x14ac:dyDescent="0.35">
      <c r="A27" s="1" t="s">
        <v>53</v>
      </c>
      <c r="B27" s="41">
        <v>109</v>
      </c>
      <c r="E27" s="1" t="s">
        <v>43</v>
      </c>
      <c r="F27" s="41">
        <v>150</v>
      </c>
    </row>
    <row r="28" spans="1:6" x14ac:dyDescent="0.35">
      <c r="A28" s="1" t="s">
        <v>72</v>
      </c>
      <c r="B28" s="41">
        <v>21</v>
      </c>
      <c r="E28" s="1" t="s">
        <v>2072</v>
      </c>
      <c r="F28" s="41">
        <v>1000</v>
      </c>
    </row>
    <row r="29" spans="1:6" x14ac:dyDescent="0.35">
      <c r="A29" s="1" t="s">
        <v>59</v>
      </c>
      <c r="B29" s="41">
        <v>18</v>
      </c>
    </row>
    <row r="30" spans="1:6" x14ac:dyDescent="0.35">
      <c r="A30" s="1" t="s">
        <v>32</v>
      </c>
      <c r="B30" s="41">
        <v>14</v>
      </c>
    </row>
    <row r="31" spans="1:6" x14ac:dyDescent="0.35">
      <c r="A31" s="1" t="s">
        <v>58</v>
      </c>
      <c r="B31" s="41">
        <v>13</v>
      </c>
    </row>
    <row r="32" spans="1:6" x14ac:dyDescent="0.35">
      <c r="A32" s="1" t="s">
        <v>27</v>
      </c>
      <c r="B32" s="41">
        <v>14</v>
      </c>
    </row>
    <row r="33" spans="1:10" x14ac:dyDescent="0.35">
      <c r="A33" s="1" t="s">
        <v>67</v>
      </c>
      <c r="B33" s="41">
        <v>12</v>
      </c>
      <c r="F33" s="19" t="s">
        <v>2123</v>
      </c>
      <c r="G33" t="s">
        <v>2125</v>
      </c>
    </row>
    <row r="34" spans="1:10" x14ac:dyDescent="0.35">
      <c r="A34" s="1" t="s">
        <v>71</v>
      </c>
      <c r="B34" s="41">
        <v>14</v>
      </c>
      <c r="F34" s="1" t="s">
        <v>29</v>
      </c>
      <c r="G34" s="41">
        <v>254</v>
      </c>
    </row>
    <row r="35" spans="1:10" x14ac:dyDescent="0.35">
      <c r="A35" s="1" t="s">
        <v>42</v>
      </c>
      <c r="B35" s="41">
        <v>16</v>
      </c>
      <c r="F35" s="1" t="s">
        <v>33</v>
      </c>
      <c r="G35" s="41">
        <v>226</v>
      </c>
    </row>
    <row r="36" spans="1:10" x14ac:dyDescent="0.35">
      <c r="A36" s="1" t="s">
        <v>38</v>
      </c>
      <c r="B36" s="41">
        <v>64</v>
      </c>
      <c r="F36" s="1" t="s">
        <v>2070</v>
      </c>
      <c r="G36" s="41">
        <v>1</v>
      </c>
    </row>
    <row r="37" spans="1:10" x14ac:dyDescent="0.35">
      <c r="A37" s="1" t="s">
        <v>63</v>
      </c>
      <c r="B37" s="41">
        <v>9</v>
      </c>
      <c r="F37" s="1" t="s">
        <v>14</v>
      </c>
      <c r="G37" s="41">
        <v>253</v>
      </c>
    </row>
    <row r="38" spans="1:10" x14ac:dyDescent="0.35">
      <c r="A38" s="1" t="s">
        <v>1111</v>
      </c>
      <c r="B38" s="41">
        <v>92</v>
      </c>
      <c r="F38" s="1" t="s">
        <v>1102</v>
      </c>
      <c r="G38" s="41">
        <v>266</v>
      </c>
    </row>
    <row r="39" spans="1:10" x14ac:dyDescent="0.35">
      <c r="A39" s="1" t="s">
        <v>77</v>
      </c>
      <c r="B39" s="41">
        <v>21</v>
      </c>
      <c r="F39" s="1" t="s">
        <v>2072</v>
      </c>
      <c r="G39" s="41">
        <v>1000</v>
      </c>
    </row>
    <row r="40" spans="1:10" x14ac:dyDescent="0.35">
      <c r="A40" s="1" t="s">
        <v>62</v>
      </c>
      <c r="B40" s="41">
        <v>17</v>
      </c>
    </row>
    <row r="41" spans="1:10" x14ac:dyDescent="0.35">
      <c r="A41" s="1" t="s">
        <v>47</v>
      </c>
      <c r="B41" s="41">
        <v>13</v>
      </c>
    </row>
    <row r="42" spans="1:10" x14ac:dyDescent="0.35">
      <c r="A42" s="1" t="s">
        <v>50</v>
      </c>
      <c r="B42" s="41">
        <v>18</v>
      </c>
      <c r="D42" s="19" t="s">
        <v>2169</v>
      </c>
      <c r="E42" s="19" t="s">
        <v>2124</v>
      </c>
    </row>
    <row r="43" spans="1:10" x14ac:dyDescent="0.35">
      <c r="A43" s="1" t="s">
        <v>12</v>
      </c>
      <c r="B43" s="41">
        <v>108</v>
      </c>
      <c r="D43" s="19" t="s">
        <v>2123</v>
      </c>
      <c r="E43" t="s">
        <v>29</v>
      </c>
      <c r="F43" t="s">
        <v>33</v>
      </c>
      <c r="G43" t="s">
        <v>2070</v>
      </c>
      <c r="H43" t="s">
        <v>14</v>
      </c>
      <c r="I43" t="s">
        <v>1102</v>
      </c>
      <c r="J43" t="s">
        <v>2072</v>
      </c>
    </row>
    <row r="44" spans="1:10" x14ac:dyDescent="0.35">
      <c r="A44" s="1" t="s">
        <v>2072</v>
      </c>
      <c r="B44" s="41">
        <v>1000</v>
      </c>
      <c r="D44" s="1" t="s">
        <v>2126</v>
      </c>
      <c r="E44" s="41">
        <v>5</v>
      </c>
      <c r="F44" s="41">
        <v>3</v>
      </c>
      <c r="G44" s="41"/>
      <c r="H44" s="41">
        <v>5</v>
      </c>
      <c r="I44" s="41">
        <v>2</v>
      </c>
      <c r="J44" s="41">
        <v>15</v>
      </c>
    </row>
    <row r="45" spans="1:10" x14ac:dyDescent="0.35">
      <c r="D45" s="42" t="s">
        <v>2160</v>
      </c>
      <c r="E45" s="41"/>
      <c r="F45" s="41"/>
      <c r="G45" s="41"/>
      <c r="H45" s="41"/>
      <c r="I45" s="41">
        <v>1</v>
      </c>
      <c r="J45" s="41">
        <v>1</v>
      </c>
    </row>
    <row r="46" spans="1:10" x14ac:dyDescent="0.35">
      <c r="D46" s="45">
        <v>34089</v>
      </c>
      <c r="E46" s="41"/>
      <c r="F46" s="41"/>
      <c r="G46" s="41"/>
      <c r="H46" s="41"/>
      <c r="I46" s="41">
        <v>1</v>
      </c>
      <c r="J46" s="41">
        <v>1</v>
      </c>
    </row>
    <row r="47" spans="1:10" x14ac:dyDescent="0.35">
      <c r="D47" s="42" t="s">
        <v>2166</v>
      </c>
      <c r="E47" s="41">
        <v>1</v>
      </c>
      <c r="F47" s="41">
        <v>2</v>
      </c>
      <c r="G47" s="41"/>
      <c r="H47" s="41"/>
      <c r="I47" s="41"/>
      <c r="J47" s="41">
        <v>3</v>
      </c>
    </row>
    <row r="48" spans="1:10" x14ac:dyDescent="0.35">
      <c r="D48" s="45">
        <v>34100</v>
      </c>
      <c r="E48" s="41"/>
      <c r="F48" s="41">
        <v>1</v>
      </c>
      <c r="G48" s="41"/>
      <c r="H48" s="41"/>
      <c r="I48" s="41"/>
      <c r="J48" s="41">
        <v>1</v>
      </c>
    </row>
    <row r="49" spans="4:10" x14ac:dyDescent="0.35">
      <c r="D49" s="45">
        <v>34102</v>
      </c>
      <c r="E49" s="41">
        <v>1</v>
      </c>
      <c r="F49" s="41"/>
      <c r="G49" s="41"/>
      <c r="H49" s="41"/>
      <c r="I49" s="41"/>
      <c r="J49" s="41">
        <v>1</v>
      </c>
    </row>
    <row r="50" spans="4:10" x14ac:dyDescent="0.35">
      <c r="D50" s="45">
        <v>34118</v>
      </c>
      <c r="E50" s="41"/>
      <c r="F50" s="41">
        <v>1</v>
      </c>
      <c r="G50" s="41"/>
      <c r="H50" s="41"/>
      <c r="I50" s="41"/>
      <c r="J50" s="41">
        <v>1</v>
      </c>
    </row>
    <row r="51" spans="4:10" x14ac:dyDescent="0.35">
      <c r="D51" s="42" t="s">
        <v>2161</v>
      </c>
      <c r="E51" s="41"/>
      <c r="F51" s="41"/>
      <c r="G51" s="41"/>
      <c r="H51" s="41">
        <v>2</v>
      </c>
      <c r="I51" s="41"/>
      <c r="J51" s="41">
        <v>2</v>
      </c>
    </row>
    <row r="52" spans="4:10" x14ac:dyDescent="0.35">
      <c r="D52" s="45">
        <v>34145</v>
      </c>
      <c r="E52" s="41"/>
      <c r="F52" s="41"/>
      <c r="G52" s="41"/>
      <c r="H52" s="41">
        <v>1</v>
      </c>
      <c r="I52" s="41"/>
      <c r="J52" s="41">
        <v>1</v>
      </c>
    </row>
    <row r="53" spans="4:10" x14ac:dyDescent="0.35">
      <c r="D53" s="45">
        <v>34147</v>
      </c>
      <c r="E53" s="41"/>
      <c r="F53" s="41"/>
      <c r="G53" s="41"/>
      <c r="H53" s="41">
        <v>1</v>
      </c>
      <c r="I53" s="41"/>
      <c r="J53" s="41">
        <v>1</v>
      </c>
    </row>
    <row r="54" spans="4:10" x14ac:dyDescent="0.35">
      <c r="D54" s="42" t="s">
        <v>2165</v>
      </c>
      <c r="E54" s="41">
        <v>2</v>
      </c>
      <c r="F54" s="41"/>
      <c r="G54" s="41"/>
      <c r="H54" s="41">
        <v>1</v>
      </c>
      <c r="I54" s="41">
        <v>1</v>
      </c>
      <c r="J54" s="41">
        <v>4</v>
      </c>
    </row>
    <row r="55" spans="4:10" x14ac:dyDescent="0.35">
      <c r="D55" s="45">
        <v>34155</v>
      </c>
      <c r="E55" s="41">
        <v>1</v>
      </c>
      <c r="F55" s="41"/>
      <c r="G55" s="41"/>
      <c r="H55" s="41"/>
      <c r="I55" s="41"/>
      <c r="J55" s="41">
        <v>1</v>
      </c>
    </row>
    <row r="56" spans="4:10" x14ac:dyDescent="0.35">
      <c r="D56" s="45">
        <v>34160</v>
      </c>
      <c r="E56" s="41">
        <v>1</v>
      </c>
      <c r="F56" s="41"/>
      <c r="G56" s="41"/>
      <c r="H56" s="41"/>
      <c r="I56" s="41"/>
      <c r="J56" s="41">
        <v>1</v>
      </c>
    </row>
    <row r="57" spans="4:10" x14ac:dyDescent="0.35">
      <c r="D57" s="45">
        <v>34167</v>
      </c>
      <c r="E57" s="41"/>
      <c r="F57" s="41"/>
      <c r="G57" s="41"/>
      <c r="H57" s="41">
        <v>1</v>
      </c>
      <c r="I57" s="41"/>
      <c r="J57" s="41">
        <v>1</v>
      </c>
    </row>
    <row r="58" spans="4:10" x14ac:dyDescent="0.35">
      <c r="D58" s="45">
        <v>34175</v>
      </c>
      <c r="E58" s="41"/>
      <c r="F58" s="41"/>
      <c r="G58" s="41"/>
      <c r="H58" s="41"/>
      <c r="I58" s="41">
        <v>1</v>
      </c>
      <c r="J58" s="41">
        <v>1</v>
      </c>
    </row>
    <row r="59" spans="4:10" x14ac:dyDescent="0.35">
      <c r="D59" s="42" t="s">
        <v>2162</v>
      </c>
      <c r="E59" s="41">
        <v>1</v>
      </c>
      <c r="F59" s="41"/>
      <c r="G59" s="41"/>
      <c r="H59" s="41"/>
      <c r="I59" s="41"/>
      <c r="J59" s="41">
        <v>1</v>
      </c>
    </row>
    <row r="60" spans="4:10" x14ac:dyDescent="0.35">
      <c r="D60" s="45">
        <v>34222</v>
      </c>
      <c r="E60" s="41">
        <v>1</v>
      </c>
      <c r="F60" s="41"/>
      <c r="G60" s="41"/>
      <c r="H60" s="41"/>
      <c r="I60" s="41"/>
      <c r="J60" s="41">
        <v>1</v>
      </c>
    </row>
    <row r="61" spans="4:10" x14ac:dyDescent="0.35">
      <c r="D61" s="42" t="s">
        <v>2158</v>
      </c>
      <c r="E61" s="41"/>
      <c r="F61" s="41"/>
      <c r="G61" s="41"/>
      <c r="H61" s="41">
        <v>1</v>
      </c>
      <c r="I61" s="41"/>
      <c r="J61" s="41">
        <v>1</v>
      </c>
    </row>
    <row r="62" spans="4:10" x14ac:dyDescent="0.35">
      <c r="D62" s="45">
        <v>34243</v>
      </c>
      <c r="E62" s="41"/>
      <c r="F62" s="41"/>
      <c r="G62" s="41"/>
      <c r="H62" s="41">
        <v>1</v>
      </c>
      <c r="I62" s="41"/>
      <c r="J62" s="41">
        <v>1</v>
      </c>
    </row>
    <row r="63" spans="4:10" x14ac:dyDescent="0.35">
      <c r="D63" s="42" t="s">
        <v>2164</v>
      </c>
      <c r="E63" s="41"/>
      <c r="F63" s="41">
        <v>1</v>
      </c>
      <c r="G63" s="41"/>
      <c r="H63" s="41">
        <v>1</v>
      </c>
      <c r="I63" s="41"/>
      <c r="J63" s="41">
        <v>2</v>
      </c>
    </row>
    <row r="64" spans="4:10" x14ac:dyDescent="0.35">
      <c r="D64" s="45">
        <v>34292</v>
      </c>
      <c r="E64" s="41"/>
      <c r="F64" s="41">
        <v>1</v>
      </c>
      <c r="G64" s="41"/>
      <c r="H64" s="41"/>
      <c r="I64" s="41"/>
      <c r="J64" s="41">
        <v>1</v>
      </c>
    </row>
    <row r="65" spans="4:10" x14ac:dyDescent="0.35">
      <c r="D65" s="45">
        <v>34297</v>
      </c>
      <c r="E65" s="41"/>
      <c r="F65" s="41"/>
      <c r="G65" s="41"/>
      <c r="H65" s="41">
        <v>1</v>
      </c>
      <c r="I65" s="41"/>
      <c r="J65" s="41">
        <v>1</v>
      </c>
    </row>
    <row r="66" spans="4:10" x14ac:dyDescent="0.35">
      <c r="D66" s="42" t="s">
        <v>2167</v>
      </c>
      <c r="E66" s="41">
        <v>1</v>
      </c>
      <c r="F66" s="41"/>
      <c r="G66" s="41"/>
      <c r="H66" s="41"/>
      <c r="I66" s="41"/>
      <c r="J66" s="41">
        <v>1</v>
      </c>
    </row>
    <row r="67" spans="4:10" x14ac:dyDescent="0.35">
      <c r="D67" s="45">
        <v>34311</v>
      </c>
      <c r="E67" s="41">
        <v>1</v>
      </c>
      <c r="F67" s="41"/>
      <c r="G67" s="41"/>
      <c r="H67" s="41"/>
      <c r="I67" s="41"/>
      <c r="J67" s="41">
        <v>1</v>
      </c>
    </row>
    <row r="68" spans="4:10" x14ac:dyDescent="0.35">
      <c r="D68" s="1" t="s">
        <v>2127</v>
      </c>
      <c r="E68" s="41"/>
      <c r="F68" s="41">
        <v>3</v>
      </c>
      <c r="G68" s="41"/>
      <c r="H68" s="41">
        <v>1</v>
      </c>
      <c r="I68" s="41">
        <v>4</v>
      </c>
      <c r="J68" s="41">
        <v>8</v>
      </c>
    </row>
    <row r="69" spans="4:10" x14ac:dyDescent="0.35">
      <c r="D69" s="42" t="s">
        <v>2160</v>
      </c>
      <c r="E69" s="41"/>
      <c r="F69" s="41"/>
      <c r="G69" s="41"/>
      <c r="H69" s="41"/>
      <c r="I69" s="41">
        <v>1</v>
      </c>
      <c r="J69" s="41">
        <v>1</v>
      </c>
    </row>
    <row r="70" spans="4:10" x14ac:dyDescent="0.35">
      <c r="D70" s="45">
        <v>34444</v>
      </c>
      <c r="E70" s="41"/>
      <c r="F70" s="41"/>
      <c r="G70" s="41"/>
      <c r="H70" s="41"/>
      <c r="I70" s="41">
        <v>1</v>
      </c>
      <c r="J70" s="41">
        <v>1</v>
      </c>
    </row>
    <row r="71" spans="4:10" x14ac:dyDescent="0.35">
      <c r="D71" s="42" t="s">
        <v>2161</v>
      </c>
      <c r="E71" s="41"/>
      <c r="F71" s="41"/>
      <c r="G71" s="41"/>
      <c r="H71" s="41"/>
      <c r="I71" s="41">
        <v>1</v>
      </c>
      <c r="J71" s="41">
        <v>1</v>
      </c>
    </row>
    <row r="72" spans="4:10" x14ac:dyDescent="0.35">
      <c r="D72" s="45">
        <v>34512</v>
      </c>
      <c r="E72" s="41"/>
      <c r="F72" s="41"/>
      <c r="G72" s="41"/>
      <c r="H72" s="41"/>
      <c r="I72" s="41">
        <v>1</v>
      </c>
      <c r="J72" s="41">
        <v>1</v>
      </c>
    </row>
    <row r="73" spans="4:10" x14ac:dyDescent="0.35">
      <c r="D73" s="42" t="s">
        <v>2165</v>
      </c>
      <c r="E73" s="41"/>
      <c r="F73" s="41">
        <v>1</v>
      </c>
      <c r="G73" s="41"/>
      <c r="H73" s="41"/>
      <c r="I73" s="41">
        <v>1</v>
      </c>
      <c r="J73" s="41">
        <v>2</v>
      </c>
    </row>
    <row r="74" spans="4:10" x14ac:dyDescent="0.35">
      <c r="D74" s="45">
        <v>34520</v>
      </c>
      <c r="E74" s="41"/>
      <c r="F74" s="41">
        <v>1</v>
      </c>
      <c r="G74" s="41"/>
      <c r="H74" s="41"/>
      <c r="I74" s="41"/>
      <c r="J74" s="41">
        <v>1</v>
      </c>
    </row>
    <row r="75" spans="4:10" x14ac:dyDescent="0.35">
      <c r="D75" s="45">
        <v>34527</v>
      </c>
      <c r="E75" s="41"/>
      <c r="F75" s="41"/>
      <c r="G75" s="41"/>
      <c r="H75" s="41"/>
      <c r="I75" s="41">
        <v>1</v>
      </c>
      <c r="J75" s="41">
        <v>1</v>
      </c>
    </row>
    <row r="76" spans="4:10" x14ac:dyDescent="0.35">
      <c r="D76" s="42" t="s">
        <v>2163</v>
      </c>
      <c r="E76" s="41"/>
      <c r="F76" s="41"/>
      <c r="G76" s="41"/>
      <c r="H76" s="41">
        <v>1</v>
      </c>
      <c r="I76" s="41"/>
      <c r="J76" s="41">
        <v>1</v>
      </c>
    </row>
    <row r="77" spans="4:10" x14ac:dyDescent="0.35">
      <c r="D77" s="45">
        <v>34561</v>
      </c>
      <c r="E77" s="41"/>
      <c r="F77" s="41"/>
      <c r="G77" s="41"/>
      <c r="H77" s="41">
        <v>1</v>
      </c>
      <c r="I77" s="41"/>
      <c r="J77" s="41">
        <v>1</v>
      </c>
    </row>
    <row r="78" spans="4:10" x14ac:dyDescent="0.35">
      <c r="D78" s="42" t="s">
        <v>2162</v>
      </c>
      <c r="E78" s="41"/>
      <c r="F78" s="41"/>
      <c r="G78" s="41"/>
      <c r="H78" s="41"/>
      <c r="I78" s="41">
        <v>1</v>
      </c>
      <c r="J78" s="41">
        <v>1</v>
      </c>
    </row>
    <row r="79" spans="4:10" x14ac:dyDescent="0.35">
      <c r="D79" s="45">
        <v>34581</v>
      </c>
      <c r="E79" s="41"/>
      <c r="F79" s="41"/>
      <c r="G79" s="41"/>
      <c r="H79" s="41"/>
      <c r="I79" s="41">
        <v>1</v>
      </c>
      <c r="J79" s="41">
        <v>1</v>
      </c>
    </row>
    <row r="80" spans="4:10" x14ac:dyDescent="0.35">
      <c r="D80" s="42" t="s">
        <v>2164</v>
      </c>
      <c r="E80" s="41"/>
      <c r="F80" s="41">
        <v>1</v>
      </c>
      <c r="G80" s="41"/>
      <c r="H80" s="41"/>
      <c r="I80" s="41"/>
      <c r="J80" s="41">
        <v>1</v>
      </c>
    </row>
    <row r="81" spans="4:10" x14ac:dyDescent="0.35">
      <c r="D81" s="45">
        <v>34646</v>
      </c>
      <c r="E81" s="41"/>
      <c r="F81" s="41">
        <v>1</v>
      </c>
      <c r="G81" s="41"/>
      <c r="H81" s="41"/>
      <c r="I81" s="41"/>
      <c r="J81" s="41">
        <v>1</v>
      </c>
    </row>
    <row r="82" spans="4:10" x14ac:dyDescent="0.35">
      <c r="D82" s="42" t="s">
        <v>2167</v>
      </c>
      <c r="E82" s="41"/>
      <c r="F82" s="41">
        <v>1</v>
      </c>
      <c r="G82" s="41"/>
      <c r="H82" s="41"/>
      <c r="I82" s="41"/>
      <c r="J82" s="41">
        <v>1</v>
      </c>
    </row>
    <row r="83" spans="4:10" x14ac:dyDescent="0.35">
      <c r="D83" s="45">
        <v>34694</v>
      </c>
      <c r="E83" s="41"/>
      <c r="F83" s="41">
        <v>1</v>
      </c>
      <c r="G83" s="41"/>
      <c r="H83" s="41"/>
      <c r="I83" s="41"/>
      <c r="J83" s="41">
        <v>1</v>
      </c>
    </row>
    <row r="84" spans="4:10" x14ac:dyDescent="0.35">
      <c r="D84" s="1" t="s">
        <v>2128</v>
      </c>
      <c r="E84" s="41">
        <v>5</v>
      </c>
      <c r="F84" s="41"/>
      <c r="G84" s="41"/>
      <c r="H84" s="41">
        <v>1</v>
      </c>
      <c r="I84" s="41">
        <v>1</v>
      </c>
      <c r="J84" s="41">
        <v>7</v>
      </c>
    </row>
    <row r="85" spans="4:10" x14ac:dyDescent="0.35">
      <c r="D85" s="42" t="s">
        <v>2159</v>
      </c>
      <c r="E85" s="41"/>
      <c r="F85" s="41"/>
      <c r="G85" s="41"/>
      <c r="H85" s="41">
        <v>1</v>
      </c>
      <c r="I85" s="41"/>
      <c r="J85" s="41">
        <v>1</v>
      </c>
    </row>
    <row r="86" spans="4:10" x14ac:dyDescent="0.35">
      <c r="D86" s="45">
        <v>34779</v>
      </c>
      <c r="E86" s="41"/>
      <c r="F86" s="41"/>
      <c r="G86" s="41"/>
      <c r="H86" s="41">
        <v>1</v>
      </c>
      <c r="I86" s="41"/>
      <c r="J86" s="41">
        <v>1</v>
      </c>
    </row>
    <row r="87" spans="4:10" x14ac:dyDescent="0.35">
      <c r="D87" s="42" t="s">
        <v>2160</v>
      </c>
      <c r="E87" s="41">
        <v>2</v>
      </c>
      <c r="F87" s="41"/>
      <c r="G87" s="41"/>
      <c r="H87" s="41"/>
      <c r="I87" s="41"/>
      <c r="J87" s="41">
        <v>2</v>
      </c>
    </row>
    <row r="88" spans="4:10" x14ac:dyDescent="0.35">
      <c r="D88" s="45">
        <v>34799</v>
      </c>
      <c r="E88" s="41">
        <v>2</v>
      </c>
      <c r="F88" s="41"/>
      <c r="G88" s="41"/>
      <c r="H88" s="41"/>
      <c r="I88" s="41"/>
      <c r="J88" s="41">
        <v>2</v>
      </c>
    </row>
    <row r="89" spans="4:10" x14ac:dyDescent="0.35">
      <c r="D89" s="42" t="s">
        <v>2166</v>
      </c>
      <c r="E89" s="41">
        <v>2</v>
      </c>
      <c r="F89" s="41"/>
      <c r="G89" s="41"/>
      <c r="H89" s="41"/>
      <c r="I89" s="41"/>
      <c r="J89" s="41">
        <v>2</v>
      </c>
    </row>
    <row r="90" spans="4:10" x14ac:dyDescent="0.35">
      <c r="D90" s="45">
        <v>34820</v>
      </c>
      <c r="E90" s="41">
        <v>1</v>
      </c>
      <c r="F90" s="41"/>
      <c r="G90" s="41"/>
      <c r="H90" s="41"/>
      <c r="I90" s="41"/>
      <c r="J90" s="41">
        <v>1</v>
      </c>
    </row>
    <row r="91" spans="4:10" x14ac:dyDescent="0.35">
      <c r="D91" s="45">
        <v>34835</v>
      </c>
      <c r="E91" s="41">
        <v>1</v>
      </c>
      <c r="F91" s="41"/>
      <c r="G91" s="41"/>
      <c r="H91" s="41"/>
      <c r="I91" s="41"/>
      <c r="J91" s="41">
        <v>1</v>
      </c>
    </row>
    <row r="92" spans="4:10" x14ac:dyDescent="0.35">
      <c r="D92" s="42" t="s">
        <v>2158</v>
      </c>
      <c r="E92" s="41">
        <v>1</v>
      </c>
      <c r="F92" s="41"/>
      <c r="G92" s="41"/>
      <c r="H92" s="41"/>
      <c r="I92" s="41"/>
      <c r="J92" s="41">
        <v>1</v>
      </c>
    </row>
    <row r="93" spans="4:10" x14ac:dyDescent="0.35">
      <c r="D93" s="45">
        <v>35003</v>
      </c>
      <c r="E93" s="41">
        <v>1</v>
      </c>
      <c r="F93" s="41"/>
      <c r="G93" s="41"/>
      <c r="H93" s="41"/>
      <c r="I93" s="41"/>
      <c r="J93" s="41">
        <v>1</v>
      </c>
    </row>
    <row r="94" spans="4:10" x14ac:dyDescent="0.35">
      <c r="D94" s="42" t="s">
        <v>2164</v>
      </c>
      <c r="E94" s="41"/>
      <c r="F94" s="41"/>
      <c r="G94" s="41"/>
      <c r="H94" s="41"/>
      <c r="I94" s="41">
        <v>1</v>
      </c>
      <c r="J94" s="41">
        <v>1</v>
      </c>
    </row>
    <row r="95" spans="4:10" x14ac:dyDescent="0.35">
      <c r="D95" s="45">
        <v>35016</v>
      </c>
      <c r="E95" s="41"/>
      <c r="F95" s="41"/>
      <c r="G95" s="41"/>
      <c r="H95" s="41"/>
      <c r="I95" s="41">
        <v>1</v>
      </c>
      <c r="J95" s="41">
        <v>1</v>
      </c>
    </row>
    <row r="96" spans="4:10" x14ac:dyDescent="0.35">
      <c r="D96" s="1" t="s">
        <v>2129</v>
      </c>
      <c r="E96" s="41">
        <v>3</v>
      </c>
      <c r="F96" s="41">
        <v>3</v>
      </c>
      <c r="G96" s="41"/>
      <c r="H96" s="41">
        <v>4</v>
      </c>
      <c r="I96" s="41">
        <v>1</v>
      </c>
      <c r="J96" s="41">
        <v>11</v>
      </c>
    </row>
    <row r="97" spans="4:10" x14ac:dyDescent="0.35">
      <c r="D97" s="42" t="s">
        <v>2168</v>
      </c>
      <c r="E97" s="41"/>
      <c r="F97" s="41"/>
      <c r="G97" s="41"/>
      <c r="H97" s="41">
        <v>1</v>
      </c>
      <c r="I97" s="41"/>
      <c r="J97" s="41">
        <v>1</v>
      </c>
    </row>
    <row r="98" spans="4:10" x14ac:dyDescent="0.35">
      <c r="D98" s="45">
        <v>35087</v>
      </c>
      <c r="E98" s="41"/>
      <c r="F98" s="41"/>
      <c r="G98" s="41"/>
      <c r="H98" s="41">
        <v>1</v>
      </c>
      <c r="I98" s="41"/>
      <c r="J98" s="41">
        <v>1</v>
      </c>
    </row>
    <row r="99" spans="4:10" x14ac:dyDescent="0.35">
      <c r="D99" s="42" t="s">
        <v>2160</v>
      </c>
      <c r="E99" s="41">
        <v>1</v>
      </c>
      <c r="F99" s="41"/>
      <c r="G99" s="41"/>
      <c r="H99" s="41"/>
      <c r="I99" s="41"/>
      <c r="J99" s="41">
        <v>1</v>
      </c>
    </row>
    <row r="100" spans="4:10" x14ac:dyDescent="0.35">
      <c r="D100" s="45">
        <v>35170</v>
      </c>
      <c r="E100" s="41">
        <v>1</v>
      </c>
      <c r="F100" s="41"/>
      <c r="G100" s="41"/>
      <c r="H100" s="41"/>
      <c r="I100" s="41"/>
      <c r="J100" s="41">
        <v>1</v>
      </c>
    </row>
    <row r="101" spans="4:10" x14ac:dyDescent="0.35">
      <c r="D101" s="42" t="s">
        <v>2165</v>
      </c>
      <c r="E101" s="41">
        <v>1</v>
      </c>
      <c r="F101" s="41">
        <v>1</v>
      </c>
      <c r="G101" s="41"/>
      <c r="H101" s="41">
        <v>1</v>
      </c>
      <c r="I101" s="41"/>
      <c r="J101" s="41">
        <v>3</v>
      </c>
    </row>
    <row r="102" spans="4:10" x14ac:dyDescent="0.35">
      <c r="D102" s="45">
        <v>35255</v>
      </c>
      <c r="E102" s="41"/>
      <c r="F102" s="41">
        <v>1</v>
      </c>
      <c r="G102" s="41"/>
      <c r="H102" s="41"/>
      <c r="I102" s="41"/>
      <c r="J102" s="41">
        <v>1</v>
      </c>
    </row>
    <row r="103" spans="4:10" x14ac:dyDescent="0.35">
      <c r="D103" s="45">
        <v>35256</v>
      </c>
      <c r="E103" s="41">
        <v>1</v>
      </c>
      <c r="F103" s="41"/>
      <c r="G103" s="41"/>
      <c r="H103" s="41"/>
      <c r="I103" s="41"/>
      <c r="J103" s="41">
        <v>1</v>
      </c>
    </row>
    <row r="104" spans="4:10" x14ac:dyDescent="0.35">
      <c r="D104" s="45">
        <v>35275</v>
      </c>
      <c r="E104" s="41"/>
      <c r="F104" s="41"/>
      <c r="G104" s="41"/>
      <c r="H104" s="41">
        <v>1</v>
      </c>
      <c r="I104" s="41"/>
      <c r="J104" s="41">
        <v>1</v>
      </c>
    </row>
    <row r="105" spans="4:10" x14ac:dyDescent="0.35">
      <c r="D105" s="42" t="s">
        <v>2163</v>
      </c>
      <c r="E105" s="41"/>
      <c r="F105" s="41">
        <v>1</v>
      </c>
      <c r="G105" s="41"/>
      <c r="H105" s="41">
        <v>2</v>
      </c>
      <c r="I105" s="41"/>
      <c r="J105" s="41">
        <v>3</v>
      </c>
    </row>
    <row r="106" spans="4:10" x14ac:dyDescent="0.35">
      <c r="D106" s="45">
        <v>35297</v>
      </c>
      <c r="E106" s="41"/>
      <c r="F106" s="41"/>
      <c r="G106" s="41"/>
      <c r="H106" s="41">
        <v>1</v>
      </c>
      <c r="I106" s="41"/>
      <c r="J106" s="41">
        <v>1</v>
      </c>
    </row>
    <row r="107" spans="4:10" x14ac:dyDescent="0.35">
      <c r="D107" s="45">
        <v>35303</v>
      </c>
      <c r="E107" s="41"/>
      <c r="F107" s="41"/>
      <c r="G107" s="41"/>
      <c r="H107" s="41">
        <v>1</v>
      </c>
      <c r="I107" s="41"/>
      <c r="J107" s="41">
        <v>1</v>
      </c>
    </row>
    <row r="108" spans="4:10" x14ac:dyDescent="0.35">
      <c r="D108" s="45">
        <v>35308</v>
      </c>
      <c r="E108" s="41"/>
      <c r="F108" s="41">
        <v>1</v>
      </c>
      <c r="G108" s="41"/>
      <c r="H108" s="41"/>
      <c r="I108" s="41"/>
      <c r="J108" s="41">
        <v>1</v>
      </c>
    </row>
    <row r="109" spans="4:10" x14ac:dyDescent="0.35">
      <c r="D109" s="42" t="s">
        <v>2162</v>
      </c>
      <c r="E109" s="41"/>
      <c r="F109" s="41">
        <v>1</v>
      </c>
      <c r="G109" s="41"/>
      <c r="H109" s="41"/>
      <c r="I109" s="41">
        <v>1</v>
      </c>
      <c r="J109" s="41">
        <v>2</v>
      </c>
    </row>
    <row r="110" spans="4:10" x14ac:dyDescent="0.35">
      <c r="D110" s="45">
        <v>35316</v>
      </c>
      <c r="E110" s="41"/>
      <c r="F110" s="41"/>
      <c r="G110" s="41"/>
      <c r="H110" s="41"/>
      <c r="I110" s="41">
        <v>1</v>
      </c>
      <c r="J110" s="41">
        <v>1</v>
      </c>
    </row>
    <row r="111" spans="4:10" x14ac:dyDescent="0.35">
      <c r="D111" s="45">
        <v>35321</v>
      </c>
      <c r="E111" s="41"/>
      <c r="F111" s="41">
        <v>1</v>
      </c>
      <c r="G111" s="41"/>
      <c r="H111" s="41"/>
      <c r="I111" s="41"/>
      <c r="J111" s="41">
        <v>1</v>
      </c>
    </row>
    <row r="112" spans="4:10" x14ac:dyDescent="0.35">
      <c r="D112" s="42" t="s">
        <v>2158</v>
      </c>
      <c r="E112" s="41">
        <v>1</v>
      </c>
      <c r="F112" s="41"/>
      <c r="G112" s="41"/>
      <c r="H112" s="41"/>
      <c r="I112" s="41"/>
      <c r="J112" s="41">
        <v>1</v>
      </c>
    </row>
    <row r="113" spans="4:10" x14ac:dyDescent="0.35">
      <c r="D113" s="45">
        <v>35339</v>
      </c>
      <c r="E113" s="41">
        <v>1</v>
      </c>
      <c r="F113" s="41"/>
      <c r="G113" s="41"/>
      <c r="H113" s="41"/>
      <c r="I113" s="41"/>
      <c r="J113" s="41">
        <v>1</v>
      </c>
    </row>
    <row r="114" spans="4:10" x14ac:dyDescent="0.35">
      <c r="D114" s="1" t="s">
        <v>2130</v>
      </c>
      <c r="E114" s="41">
        <v>5</v>
      </c>
      <c r="F114" s="41">
        <v>1</v>
      </c>
      <c r="G114" s="41"/>
      <c r="H114" s="41">
        <v>4</v>
      </c>
      <c r="I114" s="41">
        <v>9</v>
      </c>
      <c r="J114" s="41">
        <v>19</v>
      </c>
    </row>
    <row r="115" spans="4:10" x14ac:dyDescent="0.35">
      <c r="D115" s="42" t="s">
        <v>2168</v>
      </c>
      <c r="E115" s="41">
        <v>1</v>
      </c>
      <c r="F115" s="41"/>
      <c r="G115" s="41"/>
      <c r="H115" s="41"/>
      <c r="I115" s="41">
        <v>1</v>
      </c>
      <c r="J115" s="41">
        <v>2</v>
      </c>
    </row>
    <row r="116" spans="4:10" x14ac:dyDescent="0.35">
      <c r="D116" s="45">
        <v>35440</v>
      </c>
      <c r="E116" s="41">
        <v>1</v>
      </c>
      <c r="F116" s="41"/>
      <c r="G116" s="41"/>
      <c r="H116" s="41"/>
      <c r="I116" s="41"/>
      <c r="J116" s="41">
        <v>1</v>
      </c>
    </row>
    <row r="117" spans="4:10" x14ac:dyDescent="0.35">
      <c r="D117" s="45">
        <v>35452</v>
      </c>
      <c r="E117" s="41"/>
      <c r="F117" s="41"/>
      <c r="G117" s="41"/>
      <c r="H117" s="41"/>
      <c r="I117" s="41">
        <v>1</v>
      </c>
      <c r="J117" s="41">
        <v>1</v>
      </c>
    </row>
    <row r="118" spans="4:10" x14ac:dyDescent="0.35">
      <c r="D118" s="42" t="s">
        <v>2159</v>
      </c>
      <c r="E118" s="41"/>
      <c r="F118" s="41"/>
      <c r="G118" s="41"/>
      <c r="H118" s="41">
        <v>1</v>
      </c>
      <c r="I118" s="41">
        <v>1</v>
      </c>
      <c r="J118" s="41">
        <v>2</v>
      </c>
    </row>
    <row r="119" spans="4:10" x14ac:dyDescent="0.35">
      <c r="D119" s="45">
        <v>35490</v>
      </c>
      <c r="E119" s="41"/>
      <c r="F119" s="41"/>
      <c r="G119" s="41"/>
      <c r="H119" s="41"/>
      <c r="I119" s="41">
        <v>1</v>
      </c>
      <c r="J119" s="41">
        <v>1</v>
      </c>
    </row>
    <row r="120" spans="4:10" x14ac:dyDescent="0.35">
      <c r="D120" s="45">
        <v>35511</v>
      </c>
      <c r="E120" s="41"/>
      <c r="F120" s="41"/>
      <c r="G120" s="41"/>
      <c r="H120" s="41">
        <v>1</v>
      </c>
      <c r="I120" s="41"/>
      <c r="J120" s="41">
        <v>1</v>
      </c>
    </row>
    <row r="121" spans="4:10" x14ac:dyDescent="0.35">
      <c r="D121" s="42" t="s">
        <v>2160</v>
      </c>
      <c r="E121" s="41">
        <v>1</v>
      </c>
      <c r="F121" s="41"/>
      <c r="G121" s="41"/>
      <c r="H121" s="41"/>
      <c r="I121" s="41"/>
      <c r="J121" s="41">
        <v>1</v>
      </c>
    </row>
    <row r="122" spans="4:10" x14ac:dyDescent="0.35">
      <c r="D122" s="45">
        <v>35537</v>
      </c>
      <c r="E122" s="41">
        <v>1</v>
      </c>
      <c r="F122" s="41"/>
      <c r="G122" s="41"/>
      <c r="H122" s="41"/>
      <c r="I122" s="41"/>
      <c r="J122" s="41">
        <v>1</v>
      </c>
    </row>
    <row r="123" spans="4:10" x14ac:dyDescent="0.35">
      <c r="D123" s="42" t="s">
        <v>2166</v>
      </c>
      <c r="E123" s="41"/>
      <c r="F123" s="41"/>
      <c r="G123" s="41"/>
      <c r="H123" s="41"/>
      <c r="I123" s="41">
        <v>1</v>
      </c>
      <c r="J123" s="41">
        <v>1</v>
      </c>
    </row>
    <row r="124" spans="4:10" x14ac:dyDescent="0.35">
      <c r="D124" s="45">
        <v>35562</v>
      </c>
      <c r="E124" s="41"/>
      <c r="F124" s="41"/>
      <c r="G124" s="41"/>
      <c r="H124" s="41"/>
      <c r="I124" s="41">
        <v>1</v>
      </c>
      <c r="J124" s="41">
        <v>1</v>
      </c>
    </row>
    <row r="125" spans="4:10" x14ac:dyDescent="0.35">
      <c r="D125" s="42" t="s">
        <v>2165</v>
      </c>
      <c r="E125" s="41">
        <v>2</v>
      </c>
      <c r="F125" s="41">
        <v>1</v>
      </c>
      <c r="G125" s="41"/>
      <c r="H125" s="41"/>
      <c r="I125" s="41"/>
      <c r="J125" s="41">
        <v>3</v>
      </c>
    </row>
    <row r="126" spans="4:10" x14ac:dyDescent="0.35">
      <c r="D126" s="45">
        <v>35621</v>
      </c>
      <c r="E126" s="41"/>
      <c r="F126" s="41">
        <v>1</v>
      </c>
      <c r="G126" s="41"/>
      <c r="H126" s="41"/>
      <c r="I126" s="41"/>
      <c r="J126" s="41">
        <v>1</v>
      </c>
    </row>
    <row r="127" spans="4:10" x14ac:dyDescent="0.35">
      <c r="D127" s="45">
        <v>35626</v>
      </c>
      <c r="E127" s="41">
        <v>1</v>
      </c>
      <c r="F127" s="41"/>
      <c r="G127" s="41"/>
      <c r="H127" s="41"/>
      <c r="I127" s="41"/>
      <c r="J127" s="41">
        <v>1</v>
      </c>
    </row>
    <row r="128" spans="4:10" x14ac:dyDescent="0.35">
      <c r="D128" s="45">
        <v>35637</v>
      </c>
      <c r="E128" s="41">
        <v>1</v>
      </c>
      <c r="F128" s="41"/>
      <c r="G128" s="41"/>
      <c r="H128" s="41"/>
      <c r="I128" s="41"/>
      <c r="J128" s="41">
        <v>1</v>
      </c>
    </row>
    <row r="129" spans="4:10" x14ac:dyDescent="0.35">
      <c r="D129" s="42" t="s">
        <v>2163</v>
      </c>
      <c r="E129" s="41"/>
      <c r="F129" s="41"/>
      <c r="G129" s="41"/>
      <c r="H129" s="41"/>
      <c r="I129" s="41">
        <v>1</v>
      </c>
      <c r="J129" s="41">
        <v>1</v>
      </c>
    </row>
    <row r="130" spans="4:10" x14ac:dyDescent="0.35">
      <c r="D130" s="45">
        <v>35664</v>
      </c>
      <c r="E130" s="41"/>
      <c r="F130" s="41"/>
      <c r="G130" s="41"/>
      <c r="H130" s="41"/>
      <c r="I130" s="41">
        <v>1</v>
      </c>
      <c r="J130" s="41">
        <v>1</v>
      </c>
    </row>
    <row r="131" spans="4:10" x14ac:dyDescent="0.35">
      <c r="D131" s="42" t="s">
        <v>2162</v>
      </c>
      <c r="E131" s="41"/>
      <c r="F131" s="41"/>
      <c r="G131" s="41"/>
      <c r="H131" s="41">
        <v>1</v>
      </c>
      <c r="I131" s="41">
        <v>1</v>
      </c>
      <c r="J131" s="41">
        <v>2</v>
      </c>
    </row>
    <row r="132" spans="4:10" x14ac:dyDescent="0.35">
      <c r="D132" s="45">
        <v>35688</v>
      </c>
      <c r="E132" s="41"/>
      <c r="F132" s="41"/>
      <c r="G132" s="41"/>
      <c r="H132" s="41"/>
      <c r="I132" s="41">
        <v>1</v>
      </c>
      <c r="J132" s="41">
        <v>1</v>
      </c>
    </row>
    <row r="133" spans="4:10" x14ac:dyDescent="0.35">
      <c r="D133" s="45">
        <v>35701</v>
      </c>
      <c r="E133" s="41"/>
      <c r="F133" s="41"/>
      <c r="G133" s="41"/>
      <c r="H133" s="41">
        <v>1</v>
      </c>
      <c r="I133" s="41"/>
      <c r="J133" s="41">
        <v>1</v>
      </c>
    </row>
    <row r="134" spans="4:10" x14ac:dyDescent="0.35">
      <c r="D134" s="42" t="s">
        <v>2158</v>
      </c>
      <c r="E134" s="41">
        <v>1</v>
      </c>
      <c r="F134" s="41"/>
      <c r="G134" s="41"/>
      <c r="H134" s="41">
        <v>1</v>
      </c>
      <c r="I134" s="41">
        <v>1</v>
      </c>
      <c r="J134" s="41">
        <v>3</v>
      </c>
    </row>
    <row r="135" spans="4:10" x14ac:dyDescent="0.35">
      <c r="D135" s="45">
        <v>35717</v>
      </c>
      <c r="E135" s="41">
        <v>1</v>
      </c>
      <c r="F135" s="41"/>
      <c r="G135" s="41"/>
      <c r="H135" s="41"/>
      <c r="I135" s="41"/>
      <c r="J135" s="41">
        <v>1</v>
      </c>
    </row>
    <row r="136" spans="4:10" x14ac:dyDescent="0.35">
      <c r="D136" s="45">
        <v>35719</v>
      </c>
      <c r="E136" s="41"/>
      <c r="F136" s="41"/>
      <c r="G136" s="41"/>
      <c r="H136" s="41">
        <v>1</v>
      </c>
      <c r="I136" s="41"/>
      <c r="J136" s="41">
        <v>1</v>
      </c>
    </row>
    <row r="137" spans="4:10" x14ac:dyDescent="0.35">
      <c r="D137" s="45">
        <v>35730</v>
      </c>
      <c r="E137" s="41"/>
      <c r="F137" s="41"/>
      <c r="G137" s="41"/>
      <c r="H137" s="41"/>
      <c r="I137" s="41">
        <v>1</v>
      </c>
      <c r="J137" s="41">
        <v>1</v>
      </c>
    </row>
    <row r="138" spans="4:10" x14ac:dyDescent="0.35">
      <c r="D138" s="42" t="s">
        <v>2164</v>
      </c>
      <c r="E138" s="41"/>
      <c r="F138" s="41"/>
      <c r="G138" s="41"/>
      <c r="H138" s="41"/>
      <c r="I138" s="41">
        <v>1</v>
      </c>
      <c r="J138" s="41">
        <v>1</v>
      </c>
    </row>
    <row r="139" spans="4:10" x14ac:dyDescent="0.35">
      <c r="D139" s="45">
        <v>35753</v>
      </c>
      <c r="E139" s="41"/>
      <c r="F139" s="41"/>
      <c r="G139" s="41"/>
      <c r="H139" s="41"/>
      <c r="I139" s="41">
        <v>1</v>
      </c>
      <c r="J139" s="41">
        <v>1</v>
      </c>
    </row>
    <row r="140" spans="4:10" x14ac:dyDescent="0.35">
      <c r="D140" s="42" t="s">
        <v>2167</v>
      </c>
      <c r="E140" s="41"/>
      <c r="F140" s="41"/>
      <c r="G140" s="41"/>
      <c r="H140" s="41">
        <v>1</v>
      </c>
      <c r="I140" s="41">
        <v>2</v>
      </c>
      <c r="J140" s="41">
        <v>3</v>
      </c>
    </row>
    <row r="141" spans="4:10" x14ac:dyDescent="0.35">
      <c r="D141" s="45">
        <v>35776</v>
      </c>
      <c r="E141" s="41"/>
      <c r="F141" s="41"/>
      <c r="G141" s="41"/>
      <c r="H141" s="41">
        <v>1</v>
      </c>
      <c r="I141" s="41"/>
      <c r="J141" s="41">
        <v>1</v>
      </c>
    </row>
    <row r="142" spans="4:10" x14ac:dyDescent="0.35">
      <c r="D142" s="45">
        <v>35781</v>
      </c>
      <c r="E142" s="41"/>
      <c r="F142" s="41"/>
      <c r="G142" s="41"/>
      <c r="H142" s="41"/>
      <c r="I142" s="41">
        <v>1</v>
      </c>
      <c r="J142" s="41">
        <v>1</v>
      </c>
    </row>
    <row r="143" spans="4:10" x14ac:dyDescent="0.35">
      <c r="D143" s="45">
        <v>35788</v>
      </c>
      <c r="E143" s="41"/>
      <c r="F143" s="41"/>
      <c r="G143" s="41"/>
      <c r="H143" s="41"/>
      <c r="I143" s="41">
        <v>1</v>
      </c>
      <c r="J143" s="41">
        <v>1</v>
      </c>
    </row>
    <row r="144" spans="4:10" x14ac:dyDescent="0.35">
      <c r="D144" s="1" t="s">
        <v>2131</v>
      </c>
      <c r="E144" s="41">
        <v>4</v>
      </c>
      <c r="F144" s="41">
        <v>4</v>
      </c>
      <c r="G144" s="41"/>
      <c r="H144" s="41">
        <v>4</v>
      </c>
      <c r="I144" s="41"/>
      <c r="J144" s="41">
        <v>12</v>
      </c>
    </row>
    <row r="145" spans="4:10" x14ac:dyDescent="0.35">
      <c r="D145" s="42" t="s">
        <v>2168</v>
      </c>
      <c r="E145" s="41">
        <v>1</v>
      </c>
      <c r="F145" s="41"/>
      <c r="G145" s="41"/>
      <c r="H145" s="41"/>
      <c r="I145" s="41"/>
      <c r="J145" s="41">
        <v>1</v>
      </c>
    </row>
    <row r="146" spans="4:10" x14ac:dyDescent="0.35">
      <c r="D146" s="45">
        <v>35824</v>
      </c>
      <c r="E146" s="41">
        <v>1</v>
      </c>
      <c r="F146" s="41"/>
      <c r="G146" s="41"/>
      <c r="H146" s="41"/>
      <c r="I146" s="41"/>
      <c r="J146" s="41">
        <v>1</v>
      </c>
    </row>
    <row r="147" spans="4:10" x14ac:dyDescent="0.35">
      <c r="D147" s="42" t="s">
        <v>2157</v>
      </c>
      <c r="E147" s="41"/>
      <c r="F147" s="41">
        <v>2</v>
      </c>
      <c r="G147" s="41"/>
      <c r="H147" s="41">
        <v>1</v>
      </c>
      <c r="I147" s="41"/>
      <c r="J147" s="41">
        <v>3</v>
      </c>
    </row>
    <row r="148" spans="4:10" x14ac:dyDescent="0.35">
      <c r="D148" s="45">
        <v>35833</v>
      </c>
      <c r="E148" s="41"/>
      <c r="F148" s="41"/>
      <c r="G148" s="41"/>
      <c r="H148" s="41">
        <v>1</v>
      </c>
      <c r="I148" s="41"/>
      <c r="J148" s="41">
        <v>1</v>
      </c>
    </row>
    <row r="149" spans="4:10" x14ac:dyDescent="0.35">
      <c r="D149" s="45">
        <v>35842</v>
      </c>
      <c r="E149" s="41"/>
      <c r="F149" s="41">
        <v>1</v>
      </c>
      <c r="G149" s="41"/>
      <c r="H149" s="41"/>
      <c r="I149" s="41"/>
      <c r="J149" s="41">
        <v>1</v>
      </c>
    </row>
    <row r="150" spans="4:10" x14ac:dyDescent="0.35">
      <c r="D150" s="45">
        <v>35854</v>
      </c>
      <c r="E150" s="41"/>
      <c r="F150" s="41">
        <v>1</v>
      </c>
      <c r="G150" s="41"/>
      <c r="H150" s="41"/>
      <c r="I150" s="41"/>
      <c r="J150" s="41">
        <v>1</v>
      </c>
    </row>
    <row r="151" spans="4:10" x14ac:dyDescent="0.35">
      <c r="D151" s="42" t="s">
        <v>2159</v>
      </c>
      <c r="E151" s="41"/>
      <c r="F151" s="41">
        <v>2</v>
      </c>
      <c r="G151" s="41"/>
      <c r="H151" s="41"/>
      <c r="I151" s="41"/>
      <c r="J151" s="41">
        <v>2</v>
      </c>
    </row>
    <row r="152" spans="4:10" x14ac:dyDescent="0.35">
      <c r="D152" s="45">
        <v>35860</v>
      </c>
      <c r="E152" s="41"/>
      <c r="F152" s="41">
        <v>1</v>
      </c>
      <c r="G152" s="41"/>
      <c r="H152" s="41"/>
      <c r="I152" s="41"/>
      <c r="J152" s="41">
        <v>1</v>
      </c>
    </row>
    <row r="153" spans="4:10" x14ac:dyDescent="0.35">
      <c r="D153" s="45">
        <v>35883</v>
      </c>
      <c r="E153" s="41"/>
      <c r="F153" s="41">
        <v>1</v>
      </c>
      <c r="G153" s="41"/>
      <c r="H153" s="41"/>
      <c r="I153" s="41"/>
      <c r="J153" s="41">
        <v>1</v>
      </c>
    </row>
    <row r="154" spans="4:10" x14ac:dyDescent="0.35">
      <c r="D154" s="42" t="s">
        <v>2160</v>
      </c>
      <c r="E154" s="41">
        <v>1</v>
      </c>
      <c r="F154" s="41"/>
      <c r="G154" s="41"/>
      <c r="H154" s="41"/>
      <c r="I154" s="41"/>
      <c r="J154" s="41">
        <v>1</v>
      </c>
    </row>
    <row r="155" spans="4:10" x14ac:dyDescent="0.35">
      <c r="D155" s="45">
        <v>35898</v>
      </c>
      <c r="E155" s="41">
        <v>1</v>
      </c>
      <c r="F155" s="41"/>
      <c r="G155" s="41"/>
      <c r="H155" s="41"/>
      <c r="I155" s="41"/>
      <c r="J155" s="41">
        <v>1</v>
      </c>
    </row>
    <row r="156" spans="4:10" x14ac:dyDescent="0.35">
      <c r="D156" s="42" t="s">
        <v>2161</v>
      </c>
      <c r="E156" s="41"/>
      <c r="F156" s="41"/>
      <c r="G156" s="41"/>
      <c r="H156" s="41">
        <v>1</v>
      </c>
      <c r="I156" s="41"/>
      <c r="J156" s="41">
        <v>1</v>
      </c>
    </row>
    <row r="157" spans="4:10" x14ac:dyDescent="0.35">
      <c r="D157" s="45">
        <v>35953</v>
      </c>
      <c r="E157" s="41"/>
      <c r="F157" s="41"/>
      <c r="G157" s="41"/>
      <c r="H157" s="41">
        <v>1</v>
      </c>
      <c r="I157" s="41"/>
      <c r="J157" s="41">
        <v>1</v>
      </c>
    </row>
    <row r="158" spans="4:10" x14ac:dyDescent="0.35">
      <c r="D158" s="42" t="s">
        <v>2165</v>
      </c>
      <c r="E158" s="41"/>
      <c r="F158" s="41"/>
      <c r="G158" s="41"/>
      <c r="H158" s="41">
        <v>1</v>
      </c>
      <c r="I158" s="41"/>
      <c r="J158" s="41">
        <v>1</v>
      </c>
    </row>
    <row r="159" spans="4:10" x14ac:dyDescent="0.35">
      <c r="D159" s="45">
        <v>35997</v>
      </c>
      <c r="E159" s="41"/>
      <c r="F159" s="41"/>
      <c r="G159" s="41"/>
      <c r="H159" s="41">
        <v>1</v>
      </c>
      <c r="I159" s="41"/>
      <c r="J159" s="41">
        <v>1</v>
      </c>
    </row>
    <row r="160" spans="4:10" x14ac:dyDescent="0.35">
      <c r="D160" s="42" t="s">
        <v>2162</v>
      </c>
      <c r="E160" s="41">
        <v>1</v>
      </c>
      <c r="F160" s="41"/>
      <c r="G160" s="41"/>
      <c r="H160" s="41">
        <v>1</v>
      </c>
      <c r="I160" s="41"/>
      <c r="J160" s="41">
        <v>2</v>
      </c>
    </row>
    <row r="161" spans="4:10" x14ac:dyDescent="0.35">
      <c r="D161" s="45">
        <v>36063</v>
      </c>
      <c r="E161" s="41">
        <v>1</v>
      </c>
      <c r="F161" s="41"/>
      <c r="G161" s="41"/>
      <c r="H161" s="41"/>
      <c r="I161" s="41"/>
      <c r="J161" s="41">
        <v>1</v>
      </c>
    </row>
    <row r="162" spans="4:10" x14ac:dyDescent="0.35">
      <c r="D162" s="45">
        <v>36064</v>
      </c>
      <c r="E162" s="41"/>
      <c r="F162" s="41"/>
      <c r="G162" s="41"/>
      <c r="H162" s="41">
        <v>1</v>
      </c>
      <c r="I162" s="41"/>
      <c r="J162" s="41">
        <v>1</v>
      </c>
    </row>
    <row r="163" spans="4:10" x14ac:dyDescent="0.35">
      <c r="D163" s="42" t="s">
        <v>2164</v>
      </c>
      <c r="E163" s="41">
        <v>1</v>
      </c>
      <c r="F163" s="41"/>
      <c r="G163" s="41"/>
      <c r="H163" s="41"/>
      <c r="I163" s="41"/>
      <c r="J163" s="41">
        <v>1</v>
      </c>
    </row>
    <row r="164" spans="4:10" x14ac:dyDescent="0.35">
      <c r="D164" s="45">
        <v>36129</v>
      </c>
      <c r="E164" s="41">
        <v>1</v>
      </c>
      <c r="F164" s="41"/>
      <c r="G164" s="41"/>
      <c r="H164" s="41"/>
      <c r="I164" s="41"/>
      <c r="J164" s="41">
        <v>1</v>
      </c>
    </row>
    <row r="165" spans="4:10" x14ac:dyDescent="0.35">
      <c r="D165" s="1" t="s">
        <v>2132</v>
      </c>
      <c r="E165" s="41">
        <v>4</v>
      </c>
      <c r="F165" s="41">
        <v>3</v>
      </c>
      <c r="G165" s="41"/>
      <c r="H165" s="41">
        <v>5</v>
      </c>
      <c r="I165" s="41">
        <v>7</v>
      </c>
      <c r="J165" s="41">
        <v>19</v>
      </c>
    </row>
    <row r="166" spans="4:10" x14ac:dyDescent="0.35">
      <c r="D166" s="42" t="s">
        <v>2168</v>
      </c>
      <c r="E166" s="41"/>
      <c r="F166" s="41"/>
      <c r="G166" s="41"/>
      <c r="H166" s="41"/>
      <c r="I166" s="41">
        <v>2</v>
      </c>
      <c r="J166" s="41">
        <v>2</v>
      </c>
    </row>
    <row r="167" spans="4:10" x14ac:dyDescent="0.35">
      <c r="D167" s="45">
        <v>36161</v>
      </c>
      <c r="E167" s="41"/>
      <c r="F167" s="41"/>
      <c r="G167" s="41"/>
      <c r="H167" s="41"/>
      <c r="I167" s="41">
        <v>1</v>
      </c>
      <c r="J167" s="41">
        <v>1</v>
      </c>
    </row>
    <row r="168" spans="4:10" x14ac:dyDescent="0.35">
      <c r="D168" s="45">
        <v>36168</v>
      </c>
      <c r="E168" s="41"/>
      <c r="F168" s="41"/>
      <c r="G168" s="41"/>
      <c r="H168" s="41"/>
      <c r="I168" s="41">
        <v>1</v>
      </c>
      <c r="J168" s="41">
        <v>1</v>
      </c>
    </row>
    <row r="169" spans="4:10" x14ac:dyDescent="0.35">
      <c r="D169" s="42" t="s">
        <v>2157</v>
      </c>
      <c r="E169" s="41">
        <v>2</v>
      </c>
      <c r="F169" s="41"/>
      <c r="G169" s="41"/>
      <c r="H169" s="41">
        <v>1</v>
      </c>
      <c r="I169" s="41">
        <v>1</v>
      </c>
      <c r="J169" s="41">
        <v>4</v>
      </c>
    </row>
    <row r="170" spans="4:10" x14ac:dyDescent="0.35">
      <c r="D170" s="45">
        <v>36199</v>
      </c>
      <c r="E170" s="41"/>
      <c r="F170" s="41"/>
      <c r="G170" s="41"/>
      <c r="H170" s="41">
        <v>1</v>
      </c>
      <c r="I170" s="41"/>
      <c r="J170" s="41">
        <v>1</v>
      </c>
    </row>
    <row r="171" spans="4:10" x14ac:dyDescent="0.35">
      <c r="D171" s="45">
        <v>36210</v>
      </c>
      <c r="E171" s="41">
        <v>1</v>
      </c>
      <c r="F171" s="41"/>
      <c r="G171" s="41"/>
      <c r="H171" s="41"/>
      <c r="I171" s="41"/>
      <c r="J171" s="41">
        <v>1</v>
      </c>
    </row>
    <row r="172" spans="4:10" x14ac:dyDescent="0.35">
      <c r="D172" s="45">
        <v>36212</v>
      </c>
      <c r="E172" s="41"/>
      <c r="F172" s="41"/>
      <c r="G172" s="41"/>
      <c r="H172" s="41"/>
      <c r="I172" s="41">
        <v>1</v>
      </c>
      <c r="J172" s="41">
        <v>1</v>
      </c>
    </row>
    <row r="173" spans="4:10" x14ac:dyDescent="0.35">
      <c r="D173" s="45">
        <v>36214</v>
      </c>
      <c r="E173" s="41">
        <v>1</v>
      </c>
      <c r="F173" s="41"/>
      <c r="G173" s="41"/>
      <c r="H173" s="41"/>
      <c r="I173" s="41"/>
      <c r="J173" s="41">
        <v>1</v>
      </c>
    </row>
    <row r="174" spans="4:10" x14ac:dyDescent="0.35">
      <c r="D174" s="42" t="s">
        <v>2159</v>
      </c>
      <c r="E174" s="41">
        <v>1</v>
      </c>
      <c r="F174" s="41"/>
      <c r="G174" s="41"/>
      <c r="H174" s="41">
        <v>1</v>
      </c>
      <c r="I174" s="41">
        <v>1</v>
      </c>
      <c r="J174" s="41">
        <v>3</v>
      </c>
    </row>
    <row r="175" spans="4:10" x14ac:dyDescent="0.35">
      <c r="D175" s="45">
        <v>36220</v>
      </c>
      <c r="E175" s="41"/>
      <c r="F175" s="41"/>
      <c r="G175" s="41"/>
      <c r="H175" s="41">
        <v>1</v>
      </c>
      <c r="I175" s="41"/>
      <c r="J175" s="41">
        <v>1</v>
      </c>
    </row>
    <row r="176" spans="4:10" x14ac:dyDescent="0.35">
      <c r="D176" s="45">
        <v>36222</v>
      </c>
      <c r="E176" s="41"/>
      <c r="F176" s="41"/>
      <c r="G176" s="41"/>
      <c r="H176" s="41"/>
      <c r="I176" s="41">
        <v>1</v>
      </c>
      <c r="J176" s="41">
        <v>1</v>
      </c>
    </row>
    <row r="177" spans="4:10" x14ac:dyDescent="0.35">
      <c r="D177" s="45">
        <v>36248</v>
      </c>
      <c r="E177" s="41">
        <v>1</v>
      </c>
      <c r="F177" s="41"/>
      <c r="G177" s="41"/>
      <c r="H177" s="41"/>
      <c r="I177" s="41"/>
      <c r="J177" s="41">
        <v>1</v>
      </c>
    </row>
    <row r="178" spans="4:10" x14ac:dyDescent="0.35">
      <c r="D178" s="42" t="s">
        <v>2160</v>
      </c>
      <c r="E178" s="41"/>
      <c r="F178" s="41"/>
      <c r="G178" s="41"/>
      <c r="H178" s="41"/>
      <c r="I178" s="41">
        <v>1</v>
      </c>
      <c r="J178" s="41">
        <v>1</v>
      </c>
    </row>
    <row r="179" spans="4:10" x14ac:dyDescent="0.35">
      <c r="D179" s="45">
        <v>36252</v>
      </c>
      <c r="E179" s="41"/>
      <c r="F179" s="41"/>
      <c r="G179" s="41"/>
      <c r="H179" s="41"/>
      <c r="I179" s="41">
        <v>1</v>
      </c>
      <c r="J179" s="41">
        <v>1</v>
      </c>
    </row>
    <row r="180" spans="4:10" x14ac:dyDescent="0.35">
      <c r="D180" s="42" t="s">
        <v>2166</v>
      </c>
      <c r="E180" s="41"/>
      <c r="F180" s="41"/>
      <c r="G180" s="41"/>
      <c r="H180" s="41">
        <v>1</v>
      </c>
      <c r="I180" s="41">
        <v>1</v>
      </c>
      <c r="J180" s="41">
        <v>2</v>
      </c>
    </row>
    <row r="181" spans="4:10" x14ac:dyDescent="0.35">
      <c r="D181" s="45">
        <v>36302</v>
      </c>
      <c r="E181" s="41"/>
      <c r="F181" s="41"/>
      <c r="G181" s="41"/>
      <c r="H181" s="41"/>
      <c r="I181" s="41">
        <v>1</v>
      </c>
      <c r="J181" s="41">
        <v>1</v>
      </c>
    </row>
    <row r="182" spans="4:10" x14ac:dyDescent="0.35">
      <c r="D182" s="45">
        <v>36304</v>
      </c>
      <c r="E182" s="41"/>
      <c r="F182" s="41"/>
      <c r="G182" s="41"/>
      <c r="H182" s="41">
        <v>1</v>
      </c>
      <c r="I182" s="41"/>
      <c r="J182" s="41">
        <v>1</v>
      </c>
    </row>
    <row r="183" spans="4:10" x14ac:dyDescent="0.35">
      <c r="D183" s="42" t="s">
        <v>2161</v>
      </c>
      <c r="E183" s="41"/>
      <c r="F183" s="41">
        <v>1</v>
      </c>
      <c r="G183" s="41"/>
      <c r="H183" s="41"/>
      <c r="I183" s="41"/>
      <c r="J183" s="41">
        <v>1</v>
      </c>
    </row>
    <row r="184" spans="4:10" x14ac:dyDescent="0.35">
      <c r="D184" s="45">
        <v>36335</v>
      </c>
      <c r="E184" s="41"/>
      <c r="F184" s="41">
        <v>1</v>
      </c>
      <c r="G184" s="41"/>
      <c r="H184" s="41"/>
      <c r="I184" s="41"/>
      <c r="J184" s="41">
        <v>1</v>
      </c>
    </row>
    <row r="185" spans="4:10" x14ac:dyDescent="0.35">
      <c r="D185" s="42" t="s">
        <v>2163</v>
      </c>
      <c r="E185" s="41"/>
      <c r="F185" s="41">
        <v>1</v>
      </c>
      <c r="G185" s="41"/>
      <c r="H185" s="41">
        <v>1</v>
      </c>
      <c r="I185" s="41">
        <v>1</v>
      </c>
      <c r="J185" s="41">
        <v>3</v>
      </c>
    </row>
    <row r="186" spans="4:10" x14ac:dyDescent="0.35">
      <c r="D186" s="45">
        <v>36381</v>
      </c>
      <c r="E186" s="41"/>
      <c r="F186" s="41"/>
      <c r="G186" s="41"/>
      <c r="H186" s="41">
        <v>1</v>
      </c>
      <c r="I186" s="41"/>
      <c r="J186" s="41">
        <v>1</v>
      </c>
    </row>
    <row r="187" spans="4:10" x14ac:dyDescent="0.35">
      <c r="D187" s="45">
        <v>36387</v>
      </c>
      <c r="E187" s="41"/>
      <c r="F187" s="41">
        <v>1</v>
      </c>
      <c r="G187" s="41"/>
      <c r="H187" s="41"/>
      <c r="I187" s="41"/>
      <c r="J187" s="41">
        <v>1</v>
      </c>
    </row>
    <row r="188" spans="4:10" x14ac:dyDescent="0.35">
      <c r="D188" s="45">
        <v>36392</v>
      </c>
      <c r="E188" s="41"/>
      <c r="F188" s="41"/>
      <c r="G188" s="41"/>
      <c r="H188" s="41"/>
      <c r="I188" s="41">
        <v>1</v>
      </c>
      <c r="J188" s="41">
        <v>1</v>
      </c>
    </row>
    <row r="189" spans="4:10" x14ac:dyDescent="0.35">
      <c r="D189" s="42" t="s">
        <v>2158</v>
      </c>
      <c r="E189" s="41"/>
      <c r="F189" s="41"/>
      <c r="G189" s="41"/>
      <c r="H189" s="41">
        <v>1</v>
      </c>
      <c r="I189" s="41"/>
      <c r="J189" s="41">
        <v>1</v>
      </c>
    </row>
    <row r="190" spans="4:10" x14ac:dyDescent="0.35">
      <c r="D190" s="45">
        <v>36448</v>
      </c>
      <c r="E190" s="41"/>
      <c r="F190" s="41"/>
      <c r="G190" s="41"/>
      <c r="H190" s="41">
        <v>1</v>
      </c>
      <c r="I190" s="41"/>
      <c r="J190" s="41">
        <v>1</v>
      </c>
    </row>
    <row r="191" spans="4:10" x14ac:dyDescent="0.35">
      <c r="D191" s="42" t="s">
        <v>2164</v>
      </c>
      <c r="E191" s="41"/>
      <c r="F191" s="41">
        <v>1</v>
      </c>
      <c r="G191" s="41"/>
      <c r="H191" s="41"/>
      <c r="I191" s="41"/>
      <c r="J191" s="41">
        <v>1</v>
      </c>
    </row>
    <row r="192" spans="4:10" x14ac:dyDescent="0.35">
      <c r="D192" s="45">
        <v>36490</v>
      </c>
      <c r="E192" s="41"/>
      <c r="F192" s="41">
        <v>1</v>
      </c>
      <c r="G192" s="41"/>
      <c r="H192" s="41"/>
      <c r="I192" s="41"/>
      <c r="J192" s="41">
        <v>1</v>
      </c>
    </row>
    <row r="193" spans="4:10" x14ac:dyDescent="0.35">
      <c r="D193" s="42" t="s">
        <v>2167</v>
      </c>
      <c r="E193" s="41">
        <v>1</v>
      </c>
      <c r="F193" s="41"/>
      <c r="G193" s="41"/>
      <c r="H193" s="41"/>
      <c r="I193" s="41"/>
      <c r="J193" s="41">
        <v>1</v>
      </c>
    </row>
    <row r="194" spans="4:10" x14ac:dyDescent="0.35">
      <c r="D194" s="45">
        <v>36516</v>
      </c>
      <c r="E194" s="41">
        <v>1</v>
      </c>
      <c r="F194" s="41"/>
      <c r="G194" s="41"/>
      <c r="H194" s="41"/>
      <c r="I194" s="41"/>
      <c r="J194" s="41">
        <v>1</v>
      </c>
    </row>
    <row r="195" spans="4:10" x14ac:dyDescent="0.35">
      <c r="D195" s="1" t="s">
        <v>2133</v>
      </c>
      <c r="E195" s="41">
        <v>1</v>
      </c>
      <c r="F195" s="41">
        <v>2</v>
      </c>
      <c r="G195" s="41"/>
      <c r="H195" s="41">
        <v>7</v>
      </c>
      <c r="I195" s="41">
        <v>5</v>
      </c>
      <c r="J195" s="41">
        <v>15</v>
      </c>
    </row>
    <row r="196" spans="4:10" x14ac:dyDescent="0.35">
      <c r="D196" s="42" t="s">
        <v>2168</v>
      </c>
      <c r="E196" s="41"/>
      <c r="F196" s="41">
        <v>1</v>
      </c>
      <c r="G196" s="41"/>
      <c r="H196" s="41">
        <v>2</v>
      </c>
      <c r="I196" s="41">
        <v>1</v>
      </c>
      <c r="J196" s="41">
        <v>4</v>
      </c>
    </row>
    <row r="197" spans="4:10" x14ac:dyDescent="0.35">
      <c r="D197" s="45">
        <v>36546</v>
      </c>
      <c r="E197" s="41"/>
      <c r="F197" s="41"/>
      <c r="G197" s="41"/>
      <c r="H197" s="41"/>
      <c r="I197" s="41">
        <v>1</v>
      </c>
      <c r="J197" s="41">
        <v>1</v>
      </c>
    </row>
    <row r="198" spans="4:10" x14ac:dyDescent="0.35">
      <c r="D198" s="45">
        <v>36547</v>
      </c>
      <c r="E198" s="41"/>
      <c r="F198" s="41">
        <v>1</v>
      </c>
      <c r="G198" s="41"/>
      <c r="H198" s="41"/>
      <c r="I198" s="41"/>
      <c r="J198" s="41">
        <v>1</v>
      </c>
    </row>
    <row r="199" spans="4:10" x14ac:dyDescent="0.35">
      <c r="D199" s="45">
        <v>36552</v>
      </c>
      <c r="E199" s="41"/>
      <c r="F199" s="41"/>
      <c r="G199" s="41"/>
      <c r="H199" s="41">
        <v>1</v>
      </c>
      <c r="I199" s="41"/>
      <c r="J199" s="41">
        <v>1</v>
      </c>
    </row>
    <row r="200" spans="4:10" x14ac:dyDescent="0.35">
      <c r="D200" s="45">
        <v>36554</v>
      </c>
      <c r="E200" s="41"/>
      <c r="F200" s="41"/>
      <c r="G200" s="41"/>
      <c r="H200" s="41">
        <v>1</v>
      </c>
      <c r="I200" s="41"/>
      <c r="J200" s="41">
        <v>1</v>
      </c>
    </row>
    <row r="201" spans="4:10" x14ac:dyDescent="0.35">
      <c r="D201" s="42" t="s">
        <v>2159</v>
      </c>
      <c r="E201" s="41"/>
      <c r="F201" s="41"/>
      <c r="G201" s="41"/>
      <c r="H201" s="41">
        <v>1</v>
      </c>
      <c r="I201" s="41"/>
      <c r="J201" s="41">
        <v>1</v>
      </c>
    </row>
    <row r="202" spans="4:10" x14ac:dyDescent="0.35">
      <c r="D202" s="45">
        <v>36614</v>
      </c>
      <c r="E202" s="41"/>
      <c r="F202" s="41"/>
      <c r="G202" s="41"/>
      <c r="H202" s="41">
        <v>1</v>
      </c>
      <c r="I202" s="41"/>
      <c r="J202" s="41">
        <v>1</v>
      </c>
    </row>
    <row r="203" spans="4:10" x14ac:dyDescent="0.35">
      <c r="D203" s="42" t="s">
        <v>2160</v>
      </c>
      <c r="E203" s="41"/>
      <c r="F203" s="41"/>
      <c r="G203" s="41"/>
      <c r="H203" s="41"/>
      <c r="I203" s="41">
        <v>2</v>
      </c>
      <c r="J203" s="41">
        <v>2</v>
      </c>
    </row>
    <row r="204" spans="4:10" x14ac:dyDescent="0.35">
      <c r="D204" s="45">
        <v>36627</v>
      </c>
      <c r="E204" s="41"/>
      <c r="F204" s="41"/>
      <c r="G204" s="41"/>
      <c r="H204" s="41"/>
      <c r="I204" s="41">
        <v>1</v>
      </c>
      <c r="J204" s="41">
        <v>1</v>
      </c>
    </row>
    <row r="205" spans="4:10" x14ac:dyDescent="0.35">
      <c r="D205" s="45">
        <v>36644</v>
      </c>
      <c r="E205" s="41"/>
      <c r="F205" s="41"/>
      <c r="G205" s="41"/>
      <c r="H205" s="41"/>
      <c r="I205" s="41">
        <v>1</v>
      </c>
      <c r="J205" s="41">
        <v>1</v>
      </c>
    </row>
    <row r="206" spans="4:10" x14ac:dyDescent="0.35">
      <c r="D206" s="42" t="s">
        <v>2166</v>
      </c>
      <c r="E206" s="41">
        <v>1</v>
      </c>
      <c r="F206" s="41"/>
      <c r="G206" s="41"/>
      <c r="H206" s="41"/>
      <c r="I206" s="41">
        <v>1</v>
      </c>
      <c r="J206" s="41">
        <v>2</v>
      </c>
    </row>
    <row r="207" spans="4:10" x14ac:dyDescent="0.35">
      <c r="D207" s="45">
        <v>36665</v>
      </c>
      <c r="E207" s="41">
        <v>1</v>
      </c>
      <c r="F207" s="41"/>
      <c r="G207" s="41"/>
      <c r="H207" s="41"/>
      <c r="I207" s="41"/>
      <c r="J207" s="41">
        <v>1</v>
      </c>
    </row>
    <row r="208" spans="4:10" x14ac:dyDescent="0.35">
      <c r="D208" s="45">
        <v>36666</v>
      </c>
      <c r="E208" s="41"/>
      <c r="F208" s="41"/>
      <c r="G208" s="41"/>
      <c r="H208" s="41"/>
      <c r="I208" s="41">
        <v>1</v>
      </c>
      <c r="J208" s="41">
        <v>1</v>
      </c>
    </row>
    <row r="209" spans="4:10" x14ac:dyDescent="0.35">
      <c r="D209" s="42" t="s">
        <v>2161</v>
      </c>
      <c r="E209" s="41"/>
      <c r="F209" s="41"/>
      <c r="G209" s="41"/>
      <c r="H209" s="41">
        <v>2</v>
      </c>
      <c r="I209" s="41"/>
      <c r="J209" s="41">
        <v>2</v>
      </c>
    </row>
    <row r="210" spans="4:10" x14ac:dyDescent="0.35">
      <c r="D210" s="45">
        <v>36700</v>
      </c>
      <c r="E210" s="41"/>
      <c r="F210" s="41"/>
      <c r="G210" s="41"/>
      <c r="H210" s="41">
        <v>1</v>
      </c>
      <c r="I210" s="41"/>
      <c r="J210" s="41">
        <v>1</v>
      </c>
    </row>
    <row r="211" spans="4:10" x14ac:dyDescent="0.35">
      <c r="D211" s="45">
        <v>36707</v>
      </c>
      <c r="E211" s="41"/>
      <c r="F211" s="41"/>
      <c r="G211" s="41"/>
      <c r="H211" s="41">
        <v>1</v>
      </c>
      <c r="I211" s="41"/>
      <c r="J211" s="41">
        <v>1</v>
      </c>
    </row>
    <row r="212" spans="4:10" x14ac:dyDescent="0.35">
      <c r="D212" s="42" t="s">
        <v>2165</v>
      </c>
      <c r="E212" s="41"/>
      <c r="F212" s="41"/>
      <c r="G212" s="41"/>
      <c r="H212" s="41"/>
      <c r="I212" s="41">
        <v>1</v>
      </c>
      <c r="J212" s="41">
        <v>1</v>
      </c>
    </row>
    <row r="213" spans="4:10" x14ac:dyDescent="0.35">
      <c r="D213" s="45">
        <v>36733</v>
      </c>
      <c r="E213" s="41"/>
      <c r="F213" s="41"/>
      <c r="G213" s="41"/>
      <c r="H213" s="41"/>
      <c r="I213" s="41">
        <v>1</v>
      </c>
      <c r="J213" s="41">
        <v>1</v>
      </c>
    </row>
    <row r="214" spans="4:10" x14ac:dyDescent="0.35">
      <c r="D214" s="42" t="s">
        <v>2158</v>
      </c>
      <c r="E214" s="41"/>
      <c r="F214" s="41">
        <v>1</v>
      </c>
      <c r="G214" s="41"/>
      <c r="H214" s="41"/>
      <c r="I214" s="41"/>
      <c r="J214" s="41">
        <v>1</v>
      </c>
    </row>
    <row r="215" spans="4:10" x14ac:dyDescent="0.35">
      <c r="D215" s="45">
        <v>36814</v>
      </c>
      <c r="E215" s="41"/>
      <c r="F215" s="41">
        <v>1</v>
      </c>
      <c r="G215" s="41"/>
      <c r="H215" s="41"/>
      <c r="I215" s="41"/>
      <c r="J215" s="41">
        <v>1</v>
      </c>
    </row>
    <row r="216" spans="4:10" x14ac:dyDescent="0.35">
      <c r="D216" s="42" t="s">
        <v>2167</v>
      </c>
      <c r="E216" s="41"/>
      <c r="F216" s="41"/>
      <c r="G216" s="41"/>
      <c r="H216" s="41">
        <v>2</v>
      </c>
      <c r="I216" s="41"/>
      <c r="J216" s="41">
        <v>2</v>
      </c>
    </row>
    <row r="217" spans="4:10" x14ac:dyDescent="0.35">
      <c r="D217" s="45">
        <v>36889</v>
      </c>
      <c r="E217" s="41"/>
      <c r="F217" s="41"/>
      <c r="G217" s="41"/>
      <c r="H217" s="41">
        <v>2</v>
      </c>
      <c r="I217" s="41"/>
      <c r="J217" s="41">
        <v>2</v>
      </c>
    </row>
    <row r="218" spans="4:10" x14ac:dyDescent="0.35">
      <c r="D218" s="1" t="s">
        <v>2134</v>
      </c>
      <c r="E218" s="41">
        <v>7</v>
      </c>
      <c r="F218" s="41">
        <v>1</v>
      </c>
      <c r="G218" s="41"/>
      <c r="H218" s="41">
        <v>6</v>
      </c>
      <c r="I218" s="41">
        <v>4</v>
      </c>
      <c r="J218" s="41">
        <v>18</v>
      </c>
    </row>
    <row r="219" spans="4:10" x14ac:dyDescent="0.35">
      <c r="D219" s="42" t="s">
        <v>2168</v>
      </c>
      <c r="E219" s="41"/>
      <c r="F219" s="41"/>
      <c r="G219" s="41"/>
      <c r="H219" s="41">
        <v>1</v>
      </c>
      <c r="I219" s="41">
        <v>1</v>
      </c>
      <c r="J219" s="41">
        <v>2</v>
      </c>
    </row>
    <row r="220" spans="4:10" x14ac:dyDescent="0.35">
      <c r="D220" s="45">
        <v>36897</v>
      </c>
      <c r="E220" s="41"/>
      <c r="F220" s="41"/>
      <c r="G220" s="41"/>
      <c r="H220" s="41"/>
      <c r="I220" s="41">
        <v>1</v>
      </c>
      <c r="J220" s="41">
        <v>1</v>
      </c>
    </row>
    <row r="221" spans="4:10" x14ac:dyDescent="0.35">
      <c r="D221" s="45">
        <v>36917</v>
      </c>
      <c r="E221" s="41"/>
      <c r="F221" s="41"/>
      <c r="G221" s="41"/>
      <c r="H221" s="41">
        <v>1</v>
      </c>
      <c r="I221" s="41"/>
      <c r="J221" s="41">
        <v>1</v>
      </c>
    </row>
    <row r="222" spans="4:10" x14ac:dyDescent="0.35">
      <c r="D222" s="42" t="s">
        <v>2159</v>
      </c>
      <c r="E222" s="41">
        <v>1</v>
      </c>
      <c r="F222" s="41"/>
      <c r="G222" s="41"/>
      <c r="H222" s="41"/>
      <c r="I222" s="41">
        <v>1</v>
      </c>
      <c r="J222" s="41">
        <v>2</v>
      </c>
    </row>
    <row r="223" spans="4:10" x14ac:dyDescent="0.35">
      <c r="D223" s="45">
        <v>36951</v>
      </c>
      <c r="E223" s="41">
        <v>1</v>
      </c>
      <c r="F223" s="41"/>
      <c r="G223" s="41"/>
      <c r="H223" s="41"/>
      <c r="I223" s="41"/>
      <c r="J223" s="41">
        <v>1</v>
      </c>
    </row>
    <row r="224" spans="4:10" x14ac:dyDescent="0.35">
      <c r="D224" s="45">
        <v>36969</v>
      </c>
      <c r="E224" s="41"/>
      <c r="F224" s="41"/>
      <c r="G224" s="41"/>
      <c r="H224" s="41"/>
      <c r="I224" s="41">
        <v>1</v>
      </c>
      <c r="J224" s="41">
        <v>1</v>
      </c>
    </row>
    <row r="225" spans="4:10" x14ac:dyDescent="0.35">
      <c r="D225" s="42" t="s">
        <v>2160</v>
      </c>
      <c r="E225" s="41">
        <v>1</v>
      </c>
      <c r="F225" s="41"/>
      <c r="G225" s="41"/>
      <c r="H225" s="41"/>
      <c r="I225" s="41"/>
      <c r="J225" s="41">
        <v>1</v>
      </c>
    </row>
    <row r="226" spans="4:10" x14ac:dyDescent="0.35">
      <c r="D226" s="45">
        <v>37000</v>
      </c>
      <c r="E226" s="41">
        <v>1</v>
      </c>
      <c r="F226" s="41"/>
      <c r="G226" s="41"/>
      <c r="H226" s="41"/>
      <c r="I226" s="41"/>
      <c r="J226" s="41">
        <v>1</v>
      </c>
    </row>
    <row r="227" spans="4:10" x14ac:dyDescent="0.35">
      <c r="D227" s="42" t="s">
        <v>2166</v>
      </c>
      <c r="E227" s="41">
        <v>1</v>
      </c>
      <c r="F227" s="41"/>
      <c r="G227" s="41"/>
      <c r="H227" s="41"/>
      <c r="I227" s="41"/>
      <c r="J227" s="41">
        <v>1</v>
      </c>
    </row>
    <row r="228" spans="4:10" x14ac:dyDescent="0.35">
      <c r="D228" s="45">
        <v>37022</v>
      </c>
      <c r="E228" s="41">
        <v>1</v>
      </c>
      <c r="F228" s="41"/>
      <c r="G228" s="41"/>
      <c r="H228" s="41"/>
      <c r="I228" s="41"/>
      <c r="J228" s="41">
        <v>1</v>
      </c>
    </row>
    <row r="229" spans="4:10" x14ac:dyDescent="0.35">
      <c r="D229" s="42" t="s">
        <v>2161</v>
      </c>
      <c r="E229" s="41">
        <v>1</v>
      </c>
      <c r="F229" s="41">
        <v>1</v>
      </c>
      <c r="G229" s="41"/>
      <c r="H229" s="41">
        <v>1</v>
      </c>
      <c r="I229" s="41"/>
      <c r="J229" s="41">
        <v>3</v>
      </c>
    </row>
    <row r="230" spans="4:10" x14ac:dyDescent="0.35">
      <c r="D230" s="45">
        <v>37059</v>
      </c>
      <c r="E230" s="41"/>
      <c r="F230" s="41">
        <v>1</v>
      </c>
      <c r="G230" s="41"/>
      <c r="H230" s="41"/>
      <c r="I230" s="41"/>
      <c r="J230" s="41">
        <v>1</v>
      </c>
    </row>
    <row r="231" spans="4:10" x14ac:dyDescent="0.35">
      <c r="D231" s="45">
        <v>37069</v>
      </c>
      <c r="E231" s="41">
        <v>1</v>
      </c>
      <c r="F231" s="41"/>
      <c r="G231" s="41"/>
      <c r="H231" s="41"/>
      <c r="I231" s="41"/>
      <c r="J231" s="41">
        <v>1</v>
      </c>
    </row>
    <row r="232" spans="4:10" x14ac:dyDescent="0.35">
      <c r="D232" s="45">
        <v>37071</v>
      </c>
      <c r="E232" s="41"/>
      <c r="F232" s="41"/>
      <c r="G232" s="41"/>
      <c r="H232" s="41">
        <v>1</v>
      </c>
      <c r="I232" s="41"/>
      <c r="J232" s="41">
        <v>1</v>
      </c>
    </row>
    <row r="233" spans="4:10" x14ac:dyDescent="0.35">
      <c r="D233" s="42" t="s">
        <v>2165</v>
      </c>
      <c r="E233" s="41">
        <v>1</v>
      </c>
      <c r="F233" s="41"/>
      <c r="G233" s="41"/>
      <c r="H233" s="41"/>
      <c r="I233" s="41"/>
      <c r="J233" s="41">
        <v>1</v>
      </c>
    </row>
    <row r="234" spans="4:10" x14ac:dyDescent="0.35">
      <c r="D234" s="45">
        <v>37098</v>
      </c>
      <c r="E234" s="41">
        <v>1</v>
      </c>
      <c r="F234" s="41"/>
      <c r="G234" s="41"/>
      <c r="H234" s="41"/>
      <c r="I234" s="41"/>
      <c r="J234" s="41">
        <v>1</v>
      </c>
    </row>
    <row r="235" spans="4:10" x14ac:dyDescent="0.35">
      <c r="D235" s="42" t="s">
        <v>2163</v>
      </c>
      <c r="E235" s="41">
        <v>1</v>
      </c>
      <c r="F235" s="41"/>
      <c r="G235" s="41"/>
      <c r="H235" s="41">
        <v>2</v>
      </c>
      <c r="I235" s="41"/>
      <c r="J235" s="41">
        <v>3</v>
      </c>
    </row>
    <row r="236" spans="4:10" x14ac:dyDescent="0.35">
      <c r="D236" s="45">
        <v>37113</v>
      </c>
      <c r="E236" s="41"/>
      <c r="F236" s="41"/>
      <c r="G236" s="41"/>
      <c r="H236" s="41">
        <v>1</v>
      </c>
      <c r="I236" s="41"/>
      <c r="J236" s="41">
        <v>1</v>
      </c>
    </row>
    <row r="237" spans="4:10" x14ac:dyDescent="0.35">
      <c r="D237" s="45">
        <v>37116</v>
      </c>
      <c r="E237" s="41"/>
      <c r="F237" s="41"/>
      <c r="G237" s="41"/>
      <c r="H237" s="41">
        <v>1</v>
      </c>
      <c r="I237" s="41"/>
      <c r="J237" s="41">
        <v>1</v>
      </c>
    </row>
    <row r="238" spans="4:10" x14ac:dyDescent="0.35">
      <c r="D238" s="45">
        <v>37120</v>
      </c>
      <c r="E238" s="41">
        <v>1</v>
      </c>
      <c r="F238" s="41"/>
      <c r="G238" s="41"/>
      <c r="H238" s="41"/>
      <c r="I238" s="41"/>
      <c r="J238" s="41">
        <v>1</v>
      </c>
    </row>
    <row r="239" spans="4:10" x14ac:dyDescent="0.35">
      <c r="D239" s="42" t="s">
        <v>2158</v>
      </c>
      <c r="E239" s="41"/>
      <c r="F239" s="41"/>
      <c r="G239" s="41"/>
      <c r="H239" s="41">
        <v>1</v>
      </c>
      <c r="I239" s="41">
        <v>1</v>
      </c>
      <c r="J239" s="41">
        <v>2</v>
      </c>
    </row>
    <row r="240" spans="4:10" x14ac:dyDescent="0.35">
      <c r="D240" s="45">
        <v>37188</v>
      </c>
      <c r="E240" s="41"/>
      <c r="F240" s="41"/>
      <c r="G240" s="41"/>
      <c r="H240" s="41">
        <v>1</v>
      </c>
      <c r="I240" s="41"/>
      <c r="J240" s="41">
        <v>1</v>
      </c>
    </row>
    <row r="241" spans="4:10" x14ac:dyDescent="0.35">
      <c r="D241" s="45">
        <v>37191</v>
      </c>
      <c r="E241" s="41"/>
      <c r="F241" s="41"/>
      <c r="G241" s="41"/>
      <c r="H241" s="41"/>
      <c r="I241" s="41">
        <v>1</v>
      </c>
      <c r="J241" s="41">
        <v>1</v>
      </c>
    </row>
    <row r="242" spans="4:10" x14ac:dyDescent="0.35">
      <c r="D242" s="42" t="s">
        <v>2164</v>
      </c>
      <c r="E242" s="41">
        <v>1</v>
      </c>
      <c r="F242" s="41"/>
      <c r="G242" s="41"/>
      <c r="H242" s="41"/>
      <c r="I242" s="41">
        <v>1</v>
      </c>
      <c r="J242" s="41">
        <v>2</v>
      </c>
    </row>
    <row r="243" spans="4:10" x14ac:dyDescent="0.35">
      <c r="D243" s="45">
        <v>37216</v>
      </c>
      <c r="E243" s="41">
        <v>1</v>
      </c>
      <c r="F243" s="41"/>
      <c r="G243" s="41"/>
      <c r="H243" s="41"/>
      <c r="I243" s="41"/>
      <c r="J243" s="41">
        <v>1</v>
      </c>
    </row>
    <row r="244" spans="4:10" x14ac:dyDescent="0.35">
      <c r="D244" s="45">
        <v>37224</v>
      </c>
      <c r="E244" s="41"/>
      <c r="F244" s="41"/>
      <c r="G244" s="41"/>
      <c r="H244" s="41"/>
      <c r="I244" s="41">
        <v>1</v>
      </c>
      <c r="J244" s="41">
        <v>1</v>
      </c>
    </row>
    <row r="245" spans="4:10" x14ac:dyDescent="0.35">
      <c r="D245" s="42" t="s">
        <v>2167</v>
      </c>
      <c r="E245" s="41"/>
      <c r="F245" s="41"/>
      <c r="G245" s="41"/>
      <c r="H245" s="41">
        <v>1</v>
      </c>
      <c r="I245" s="41"/>
      <c r="J245" s="41">
        <v>1</v>
      </c>
    </row>
    <row r="246" spans="4:10" x14ac:dyDescent="0.35">
      <c r="D246" s="45">
        <v>37240</v>
      </c>
      <c r="E246" s="41"/>
      <c r="F246" s="41"/>
      <c r="G246" s="41"/>
      <c r="H246" s="41">
        <v>1</v>
      </c>
      <c r="I246" s="41"/>
      <c r="J246" s="41">
        <v>1</v>
      </c>
    </row>
    <row r="247" spans="4:10" x14ac:dyDescent="0.35">
      <c r="D247" s="1" t="s">
        <v>2135</v>
      </c>
      <c r="E247" s="41">
        <v>8</v>
      </c>
      <c r="F247" s="41">
        <v>6</v>
      </c>
      <c r="G247" s="41"/>
      <c r="H247" s="41">
        <v>4</v>
      </c>
      <c r="I247" s="41">
        <v>4</v>
      </c>
      <c r="J247" s="41">
        <v>22</v>
      </c>
    </row>
    <row r="248" spans="4:10" x14ac:dyDescent="0.35">
      <c r="D248" s="42" t="s">
        <v>2168</v>
      </c>
      <c r="E248" s="41"/>
      <c r="F248" s="41">
        <v>1</v>
      </c>
      <c r="G248" s="41"/>
      <c r="H248" s="41"/>
      <c r="I248" s="41"/>
      <c r="J248" s="41">
        <v>1</v>
      </c>
    </row>
    <row r="249" spans="4:10" x14ac:dyDescent="0.35">
      <c r="D249" s="45">
        <v>37283</v>
      </c>
      <c r="E249" s="41"/>
      <c r="F249" s="41">
        <v>1</v>
      </c>
      <c r="G249" s="41"/>
      <c r="H249" s="41"/>
      <c r="I249" s="41"/>
      <c r="J249" s="41">
        <v>1</v>
      </c>
    </row>
    <row r="250" spans="4:10" x14ac:dyDescent="0.35">
      <c r="D250" s="42" t="s">
        <v>2157</v>
      </c>
      <c r="E250" s="41">
        <v>2</v>
      </c>
      <c r="F250" s="41"/>
      <c r="G250" s="41"/>
      <c r="H250" s="41">
        <v>1</v>
      </c>
      <c r="I250" s="41"/>
      <c r="J250" s="41">
        <v>3</v>
      </c>
    </row>
    <row r="251" spans="4:10" x14ac:dyDescent="0.35">
      <c r="D251" s="45">
        <v>37305</v>
      </c>
      <c r="E251" s="41">
        <v>1</v>
      </c>
      <c r="F251" s="41"/>
      <c r="G251" s="41"/>
      <c r="H251" s="41">
        <v>1</v>
      </c>
      <c r="I251" s="41"/>
      <c r="J251" s="41">
        <v>2</v>
      </c>
    </row>
    <row r="252" spans="4:10" x14ac:dyDescent="0.35">
      <c r="D252" s="45">
        <v>37312</v>
      </c>
      <c r="E252" s="41">
        <v>1</v>
      </c>
      <c r="F252" s="41"/>
      <c r="G252" s="41"/>
      <c r="H252" s="41"/>
      <c r="I252" s="41"/>
      <c r="J252" s="41">
        <v>1</v>
      </c>
    </row>
    <row r="253" spans="4:10" x14ac:dyDescent="0.35">
      <c r="D253" s="42" t="s">
        <v>2159</v>
      </c>
      <c r="E253" s="41">
        <v>1</v>
      </c>
      <c r="F253" s="41"/>
      <c r="G253" s="41"/>
      <c r="H253" s="41"/>
      <c r="I253" s="41">
        <v>1</v>
      </c>
      <c r="J253" s="41">
        <v>2</v>
      </c>
    </row>
    <row r="254" spans="4:10" x14ac:dyDescent="0.35">
      <c r="D254" s="45">
        <v>37330</v>
      </c>
      <c r="E254" s="41"/>
      <c r="F254" s="41"/>
      <c r="G254" s="41"/>
      <c r="H254" s="41"/>
      <c r="I254" s="41">
        <v>1</v>
      </c>
      <c r="J254" s="41">
        <v>1</v>
      </c>
    </row>
    <row r="255" spans="4:10" x14ac:dyDescent="0.35">
      <c r="D255" s="45">
        <v>37331</v>
      </c>
      <c r="E255" s="41">
        <v>1</v>
      </c>
      <c r="F255" s="41"/>
      <c r="G255" s="41"/>
      <c r="H255" s="41"/>
      <c r="I255" s="41"/>
      <c r="J255" s="41">
        <v>1</v>
      </c>
    </row>
    <row r="256" spans="4:10" x14ac:dyDescent="0.35">
      <c r="D256" s="42" t="s">
        <v>2160</v>
      </c>
      <c r="E256" s="41"/>
      <c r="F256" s="41">
        <v>2</v>
      </c>
      <c r="G256" s="41"/>
      <c r="H256" s="41"/>
      <c r="I256" s="41">
        <v>1</v>
      </c>
      <c r="J256" s="41">
        <v>3</v>
      </c>
    </row>
    <row r="257" spans="4:10" x14ac:dyDescent="0.35">
      <c r="D257" s="45">
        <v>37347</v>
      </c>
      <c r="E257" s="41"/>
      <c r="F257" s="41">
        <v>1</v>
      </c>
      <c r="G257" s="41"/>
      <c r="H257" s="41"/>
      <c r="I257" s="41"/>
      <c r="J257" s="41">
        <v>1</v>
      </c>
    </row>
    <row r="258" spans="4:10" x14ac:dyDescent="0.35">
      <c r="D258" s="45">
        <v>37358</v>
      </c>
      <c r="E258" s="41"/>
      <c r="F258" s="41">
        <v>1</v>
      </c>
      <c r="G258" s="41"/>
      <c r="H258" s="41"/>
      <c r="I258" s="41"/>
      <c r="J258" s="41">
        <v>1</v>
      </c>
    </row>
    <row r="259" spans="4:10" x14ac:dyDescent="0.35">
      <c r="D259" s="45">
        <v>37370</v>
      </c>
      <c r="E259" s="41"/>
      <c r="F259" s="41"/>
      <c r="G259" s="41"/>
      <c r="H259" s="41"/>
      <c r="I259" s="41">
        <v>1</v>
      </c>
      <c r="J259" s="41">
        <v>1</v>
      </c>
    </row>
    <row r="260" spans="4:10" x14ac:dyDescent="0.35">
      <c r="D260" s="42" t="s">
        <v>2166</v>
      </c>
      <c r="E260" s="41">
        <v>1</v>
      </c>
      <c r="F260" s="41">
        <v>1</v>
      </c>
      <c r="G260" s="41"/>
      <c r="H260" s="41"/>
      <c r="I260" s="41">
        <v>1</v>
      </c>
      <c r="J260" s="41">
        <v>3</v>
      </c>
    </row>
    <row r="261" spans="4:10" x14ac:dyDescent="0.35">
      <c r="D261" s="45">
        <v>37382</v>
      </c>
      <c r="E261" s="41">
        <v>1</v>
      </c>
      <c r="F261" s="41"/>
      <c r="G261" s="41"/>
      <c r="H261" s="41"/>
      <c r="I261" s="41"/>
      <c r="J261" s="41">
        <v>1</v>
      </c>
    </row>
    <row r="262" spans="4:10" x14ac:dyDescent="0.35">
      <c r="D262" s="45">
        <v>37399</v>
      </c>
      <c r="E262" s="41"/>
      <c r="F262" s="41">
        <v>1</v>
      </c>
      <c r="G262" s="41"/>
      <c r="H262" s="41"/>
      <c r="I262" s="41"/>
      <c r="J262" s="41">
        <v>1</v>
      </c>
    </row>
    <row r="263" spans="4:10" x14ac:dyDescent="0.35">
      <c r="D263" s="45">
        <v>37400</v>
      </c>
      <c r="E263" s="41"/>
      <c r="F263" s="41"/>
      <c r="G263" s="41"/>
      <c r="H263" s="41"/>
      <c r="I263" s="41">
        <v>1</v>
      </c>
      <c r="J263" s="41">
        <v>1</v>
      </c>
    </row>
    <row r="264" spans="4:10" x14ac:dyDescent="0.35">
      <c r="D264" s="42" t="s">
        <v>2161</v>
      </c>
      <c r="E264" s="41">
        <v>1</v>
      </c>
      <c r="F264" s="41"/>
      <c r="G264" s="41"/>
      <c r="H264" s="41"/>
      <c r="I264" s="41"/>
      <c r="J264" s="41">
        <v>1</v>
      </c>
    </row>
    <row r="265" spans="4:10" x14ac:dyDescent="0.35">
      <c r="D265" s="45">
        <v>37408</v>
      </c>
      <c r="E265" s="41">
        <v>1</v>
      </c>
      <c r="F265" s="41"/>
      <c r="G265" s="41"/>
      <c r="H265" s="41"/>
      <c r="I265" s="41"/>
      <c r="J265" s="41">
        <v>1</v>
      </c>
    </row>
    <row r="266" spans="4:10" x14ac:dyDescent="0.35">
      <c r="D266" s="42" t="s">
        <v>2165</v>
      </c>
      <c r="E266" s="41">
        <v>1</v>
      </c>
      <c r="F266" s="41"/>
      <c r="G266" s="41"/>
      <c r="H266" s="41">
        <v>1</v>
      </c>
      <c r="I266" s="41">
        <v>1</v>
      </c>
      <c r="J266" s="41">
        <v>3</v>
      </c>
    </row>
    <row r="267" spans="4:10" x14ac:dyDescent="0.35">
      <c r="D267" s="45">
        <v>37451</v>
      </c>
      <c r="E267" s="41"/>
      <c r="F267" s="41"/>
      <c r="G267" s="41"/>
      <c r="H267" s="41"/>
      <c r="I267" s="41">
        <v>1</v>
      </c>
      <c r="J267" s="41">
        <v>1</v>
      </c>
    </row>
    <row r="268" spans="4:10" x14ac:dyDescent="0.35">
      <c r="D268" s="45">
        <v>37457</v>
      </c>
      <c r="E268" s="41"/>
      <c r="F268" s="41"/>
      <c r="G268" s="41"/>
      <c r="H268" s="41">
        <v>1</v>
      </c>
      <c r="I268" s="41"/>
      <c r="J268" s="41">
        <v>1</v>
      </c>
    </row>
    <row r="269" spans="4:10" x14ac:dyDescent="0.35">
      <c r="D269" s="45">
        <v>37466</v>
      </c>
      <c r="E269" s="41">
        <v>1</v>
      </c>
      <c r="F269" s="41"/>
      <c r="G269" s="41"/>
      <c r="H269" s="41"/>
      <c r="I269" s="41"/>
      <c r="J269" s="41">
        <v>1</v>
      </c>
    </row>
    <row r="270" spans="4:10" x14ac:dyDescent="0.35">
      <c r="D270" s="42" t="s">
        <v>2163</v>
      </c>
      <c r="E270" s="41"/>
      <c r="F270" s="41"/>
      <c r="G270" s="41"/>
      <c r="H270" s="41">
        <v>1</v>
      </c>
      <c r="I270" s="41"/>
      <c r="J270" s="41">
        <v>1</v>
      </c>
    </row>
    <row r="271" spans="4:10" x14ac:dyDescent="0.35">
      <c r="D271" s="45">
        <v>37479</v>
      </c>
      <c r="E271" s="41"/>
      <c r="F271" s="41"/>
      <c r="G271" s="41"/>
      <c r="H271" s="41">
        <v>1</v>
      </c>
      <c r="I271" s="41"/>
      <c r="J271" s="41">
        <v>1</v>
      </c>
    </row>
    <row r="272" spans="4:10" x14ac:dyDescent="0.35">
      <c r="D272" s="42" t="s">
        <v>2162</v>
      </c>
      <c r="E272" s="41">
        <v>1</v>
      </c>
      <c r="F272" s="41"/>
      <c r="G272" s="41"/>
      <c r="H272" s="41"/>
      <c r="I272" s="41"/>
      <c r="J272" s="41">
        <v>1</v>
      </c>
    </row>
    <row r="273" spans="4:10" x14ac:dyDescent="0.35">
      <c r="D273" s="45">
        <v>37511</v>
      </c>
      <c r="E273" s="41">
        <v>1</v>
      </c>
      <c r="F273" s="41"/>
      <c r="G273" s="41"/>
      <c r="H273" s="41"/>
      <c r="I273" s="41"/>
      <c r="J273" s="41">
        <v>1</v>
      </c>
    </row>
    <row r="274" spans="4:10" x14ac:dyDescent="0.35">
      <c r="D274" s="42" t="s">
        <v>2167</v>
      </c>
      <c r="E274" s="41">
        <v>1</v>
      </c>
      <c r="F274" s="41">
        <v>2</v>
      </c>
      <c r="G274" s="41"/>
      <c r="H274" s="41">
        <v>1</v>
      </c>
      <c r="I274" s="41"/>
      <c r="J274" s="41">
        <v>4</v>
      </c>
    </row>
    <row r="275" spans="4:10" x14ac:dyDescent="0.35">
      <c r="D275" s="45">
        <v>37610</v>
      </c>
      <c r="E275" s="41"/>
      <c r="F275" s="41">
        <v>1</v>
      </c>
      <c r="G275" s="41"/>
      <c r="H275" s="41"/>
      <c r="I275" s="41"/>
      <c r="J275" s="41">
        <v>1</v>
      </c>
    </row>
    <row r="276" spans="4:10" x14ac:dyDescent="0.35">
      <c r="D276" s="45">
        <v>37613</v>
      </c>
      <c r="E276" s="41">
        <v>1</v>
      </c>
      <c r="F276" s="41">
        <v>1</v>
      </c>
      <c r="G276" s="41"/>
      <c r="H276" s="41"/>
      <c r="I276" s="41"/>
      <c r="J276" s="41">
        <v>2</v>
      </c>
    </row>
    <row r="277" spans="4:10" x14ac:dyDescent="0.35">
      <c r="D277" s="45">
        <v>37615</v>
      </c>
      <c r="E277" s="41"/>
      <c r="F277" s="41"/>
      <c r="G277" s="41"/>
      <c r="H277" s="41">
        <v>1</v>
      </c>
      <c r="I277" s="41"/>
      <c r="J277" s="41">
        <v>1</v>
      </c>
    </row>
    <row r="278" spans="4:10" x14ac:dyDescent="0.35">
      <c r="D278" s="1" t="s">
        <v>2136</v>
      </c>
      <c r="E278" s="41">
        <v>3</v>
      </c>
      <c r="F278" s="41">
        <v>4</v>
      </c>
      <c r="G278" s="41"/>
      <c r="H278" s="41">
        <v>9</v>
      </c>
      <c r="I278" s="41">
        <v>8</v>
      </c>
      <c r="J278" s="41">
        <v>24</v>
      </c>
    </row>
    <row r="279" spans="4:10" x14ac:dyDescent="0.35">
      <c r="D279" s="42" t="s">
        <v>2168</v>
      </c>
      <c r="E279" s="41"/>
      <c r="F279" s="41"/>
      <c r="G279" s="41"/>
      <c r="H279" s="41"/>
      <c r="I279" s="41">
        <v>1</v>
      </c>
      <c r="J279" s="41">
        <v>1</v>
      </c>
    </row>
    <row r="280" spans="4:10" x14ac:dyDescent="0.35">
      <c r="D280" s="45">
        <v>37627</v>
      </c>
      <c r="E280" s="41"/>
      <c r="F280" s="41"/>
      <c r="G280" s="41"/>
      <c r="H280" s="41"/>
      <c r="I280" s="41">
        <v>1</v>
      </c>
      <c r="J280" s="41">
        <v>1</v>
      </c>
    </row>
    <row r="281" spans="4:10" x14ac:dyDescent="0.35">
      <c r="D281" s="42" t="s">
        <v>2157</v>
      </c>
      <c r="E281" s="41">
        <v>1</v>
      </c>
      <c r="F281" s="41"/>
      <c r="G281" s="41"/>
      <c r="H281" s="41">
        <v>3</v>
      </c>
      <c r="I281" s="41"/>
      <c r="J281" s="41">
        <v>4</v>
      </c>
    </row>
    <row r="282" spans="4:10" x14ac:dyDescent="0.35">
      <c r="D282" s="45">
        <v>37668</v>
      </c>
      <c r="E282" s="41"/>
      <c r="F282" s="41"/>
      <c r="G282" s="41"/>
      <c r="H282" s="41">
        <v>1</v>
      </c>
      <c r="I282" s="41"/>
      <c r="J282" s="41">
        <v>1</v>
      </c>
    </row>
    <row r="283" spans="4:10" x14ac:dyDescent="0.35">
      <c r="D283" s="45">
        <v>37673</v>
      </c>
      <c r="E283" s="41">
        <v>1</v>
      </c>
      <c r="F283" s="41"/>
      <c r="G283" s="41"/>
      <c r="H283" s="41"/>
      <c r="I283" s="41"/>
      <c r="J283" s="41">
        <v>1</v>
      </c>
    </row>
    <row r="284" spans="4:10" x14ac:dyDescent="0.35">
      <c r="D284" s="45">
        <v>37676</v>
      </c>
      <c r="E284" s="41"/>
      <c r="F284" s="41"/>
      <c r="G284" s="41"/>
      <c r="H284" s="41">
        <v>1</v>
      </c>
      <c r="I284" s="41"/>
      <c r="J284" s="41">
        <v>1</v>
      </c>
    </row>
    <row r="285" spans="4:10" x14ac:dyDescent="0.35">
      <c r="D285" s="45">
        <v>37677</v>
      </c>
      <c r="E285" s="41"/>
      <c r="F285" s="41"/>
      <c r="G285" s="41"/>
      <c r="H285" s="41">
        <v>1</v>
      </c>
      <c r="I285" s="41"/>
      <c r="J285" s="41">
        <v>1</v>
      </c>
    </row>
    <row r="286" spans="4:10" x14ac:dyDescent="0.35">
      <c r="D286" s="42" t="s">
        <v>2159</v>
      </c>
      <c r="E286" s="41"/>
      <c r="F286" s="41"/>
      <c r="G286" s="41"/>
      <c r="H286" s="41"/>
      <c r="I286" s="41">
        <v>2</v>
      </c>
      <c r="J286" s="41">
        <v>2</v>
      </c>
    </row>
    <row r="287" spans="4:10" x14ac:dyDescent="0.35">
      <c r="D287" s="45">
        <v>37692</v>
      </c>
      <c r="E287" s="41"/>
      <c r="F287" s="41"/>
      <c r="G287" s="41"/>
      <c r="H287" s="41"/>
      <c r="I287" s="41">
        <v>1</v>
      </c>
      <c r="J287" s="41">
        <v>1</v>
      </c>
    </row>
    <row r="288" spans="4:10" x14ac:dyDescent="0.35">
      <c r="D288" s="45">
        <v>37695</v>
      </c>
      <c r="E288" s="41"/>
      <c r="F288" s="41"/>
      <c r="G288" s="41"/>
      <c r="H288" s="41"/>
      <c r="I288" s="41">
        <v>1</v>
      </c>
      <c r="J288" s="41">
        <v>1</v>
      </c>
    </row>
    <row r="289" spans="4:10" x14ac:dyDescent="0.35">
      <c r="D289" s="42" t="s">
        <v>2166</v>
      </c>
      <c r="E289" s="41">
        <v>1</v>
      </c>
      <c r="F289" s="41"/>
      <c r="G289" s="41"/>
      <c r="H289" s="41">
        <v>1</v>
      </c>
      <c r="I289" s="41">
        <v>1</v>
      </c>
      <c r="J289" s="41">
        <v>3</v>
      </c>
    </row>
    <row r="290" spans="4:10" x14ac:dyDescent="0.35">
      <c r="D290" s="45">
        <v>37751</v>
      </c>
      <c r="E290" s="41"/>
      <c r="F290" s="41"/>
      <c r="G290" s="41"/>
      <c r="H290" s="41"/>
      <c r="I290" s="41">
        <v>1</v>
      </c>
      <c r="J290" s="41">
        <v>1</v>
      </c>
    </row>
    <row r="291" spans="4:10" x14ac:dyDescent="0.35">
      <c r="D291" s="45">
        <v>37754</v>
      </c>
      <c r="E291" s="41">
        <v>1</v>
      </c>
      <c r="F291" s="41"/>
      <c r="G291" s="41"/>
      <c r="H291" s="41"/>
      <c r="I291" s="41"/>
      <c r="J291" s="41">
        <v>1</v>
      </c>
    </row>
    <row r="292" spans="4:10" x14ac:dyDescent="0.35">
      <c r="D292" s="45">
        <v>37768</v>
      </c>
      <c r="E292" s="41"/>
      <c r="F292" s="41"/>
      <c r="G292" s="41"/>
      <c r="H292" s="41">
        <v>1</v>
      </c>
      <c r="I292" s="41"/>
      <c r="J292" s="41">
        <v>1</v>
      </c>
    </row>
    <row r="293" spans="4:10" x14ac:dyDescent="0.35">
      <c r="D293" s="42" t="s">
        <v>2161</v>
      </c>
      <c r="E293" s="41">
        <v>1</v>
      </c>
      <c r="F293" s="41">
        <v>1</v>
      </c>
      <c r="G293" s="41"/>
      <c r="H293" s="41">
        <v>1</v>
      </c>
      <c r="I293" s="41"/>
      <c r="J293" s="41">
        <v>3</v>
      </c>
    </row>
    <row r="294" spans="4:10" x14ac:dyDescent="0.35">
      <c r="D294" s="45">
        <v>37789</v>
      </c>
      <c r="E294" s="41"/>
      <c r="F294" s="41">
        <v>1</v>
      </c>
      <c r="G294" s="41"/>
      <c r="H294" s="41"/>
      <c r="I294" s="41"/>
      <c r="J294" s="41">
        <v>1</v>
      </c>
    </row>
    <row r="295" spans="4:10" x14ac:dyDescent="0.35">
      <c r="D295" s="45">
        <v>37796</v>
      </c>
      <c r="E295" s="41"/>
      <c r="F295" s="41"/>
      <c r="G295" s="41"/>
      <c r="H295" s="41">
        <v>1</v>
      </c>
      <c r="I295" s="41"/>
      <c r="J295" s="41">
        <v>1</v>
      </c>
    </row>
    <row r="296" spans="4:10" x14ac:dyDescent="0.35">
      <c r="D296" s="45">
        <v>37802</v>
      </c>
      <c r="E296" s="41">
        <v>1</v>
      </c>
      <c r="F296" s="41"/>
      <c r="G296" s="41"/>
      <c r="H296" s="41"/>
      <c r="I296" s="41"/>
      <c r="J296" s="41">
        <v>1</v>
      </c>
    </row>
    <row r="297" spans="4:10" x14ac:dyDescent="0.35">
      <c r="D297" s="42" t="s">
        <v>2165</v>
      </c>
      <c r="E297" s="41"/>
      <c r="F297" s="41"/>
      <c r="G297" s="41"/>
      <c r="H297" s="41"/>
      <c r="I297" s="41">
        <v>1</v>
      </c>
      <c r="J297" s="41">
        <v>1</v>
      </c>
    </row>
    <row r="298" spans="4:10" x14ac:dyDescent="0.35">
      <c r="D298" s="45">
        <v>37815</v>
      </c>
      <c r="E298" s="41"/>
      <c r="F298" s="41"/>
      <c r="G298" s="41"/>
      <c r="H298" s="41"/>
      <c r="I298" s="41">
        <v>1</v>
      </c>
      <c r="J298" s="41">
        <v>1</v>
      </c>
    </row>
    <row r="299" spans="4:10" x14ac:dyDescent="0.35">
      <c r="D299" s="42" t="s">
        <v>2163</v>
      </c>
      <c r="E299" s="41"/>
      <c r="F299" s="41"/>
      <c r="G299" s="41"/>
      <c r="H299" s="41">
        <v>1</v>
      </c>
      <c r="I299" s="41">
        <v>1</v>
      </c>
      <c r="J299" s="41">
        <v>2</v>
      </c>
    </row>
    <row r="300" spans="4:10" x14ac:dyDescent="0.35">
      <c r="D300" s="45">
        <v>37850</v>
      </c>
      <c r="E300" s="41"/>
      <c r="F300" s="41"/>
      <c r="G300" s="41"/>
      <c r="H300" s="41"/>
      <c r="I300" s="41">
        <v>1</v>
      </c>
      <c r="J300" s="41">
        <v>1</v>
      </c>
    </row>
    <row r="301" spans="4:10" x14ac:dyDescent="0.35">
      <c r="D301" s="45">
        <v>37861</v>
      </c>
      <c r="E301" s="41"/>
      <c r="F301" s="41"/>
      <c r="G301" s="41"/>
      <c r="H301" s="41">
        <v>1</v>
      </c>
      <c r="I301" s="41"/>
      <c r="J301" s="41">
        <v>1</v>
      </c>
    </row>
    <row r="302" spans="4:10" x14ac:dyDescent="0.35">
      <c r="D302" s="42" t="s">
        <v>2162</v>
      </c>
      <c r="E302" s="41"/>
      <c r="F302" s="41">
        <v>1</v>
      </c>
      <c r="G302" s="41"/>
      <c r="H302" s="41">
        <v>1</v>
      </c>
      <c r="I302" s="41">
        <v>1</v>
      </c>
      <c r="J302" s="41">
        <v>3</v>
      </c>
    </row>
    <row r="303" spans="4:10" x14ac:dyDescent="0.35">
      <c r="D303" s="45">
        <v>37888</v>
      </c>
      <c r="E303" s="41"/>
      <c r="F303" s="41"/>
      <c r="G303" s="41"/>
      <c r="H303" s="41"/>
      <c r="I303" s="41">
        <v>1</v>
      </c>
      <c r="J303" s="41">
        <v>1</v>
      </c>
    </row>
    <row r="304" spans="4:10" x14ac:dyDescent="0.35">
      <c r="D304" s="45">
        <v>37892</v>
      </c>
      <c r="E304" s="41"/>
      <c r="F304" s="41"/>
      <c r="G304" s="41"/>
      <c r="H304" s="41">
        <v>1</v>
      </c>
      <c r="I304" s="41"/>
      <c r="J304" s="41">
        <v>1</v>
      </c>
    </row>
    <row r="305" spans="4:10" x14ac:dyDescent="0.35">
      <c r="D305" s="45">
        <v>37894</v>
      </c>
      <c r="E305" s="41"/>
      <c r="F305" s="41">
        <v>1</v>
      </c>
      <c r="G305" s="41"/>
      <c r="H305" s="41"/>
      <c r="I305" s="41"/>
      <c r="J305" s="41">
        <v>1</v>
      </c>
    </row>
    <row r="306" spans="4:10" x14ac:dyDescent="0.35">
      <c r="D306" s="42" t="s">
        <v>2158</v>
      </c>
      <c r="E306" s="41"/>
      <c r="F306" s="41">
        <v>1</v>
      </c>
      <c r="G306" s="41"/>
      <c r="H306" s="41">
        <v>1</v>
      </c>
      <c r="I306" s="41"/>
      <c r="J306" s="41">
        <v>2</v>
      </c>
    </row>
    <row r="307" spans="4:10" x14ac:dyDescent="0.35">
      <c r="D307" s="45">
        <v>37906</v>
      </c>
      <c r="E307" s="41"/>
      <c r="F307" s="41">
        <v>1</v>
      </c>
      <c r="G307" s="41"/>
      <c r="H307" s="41"/>
      <c r="I307" s="41"/>
      <c r="J307" s="41">
        <v>1</v>
      </c>
    </row>
    <row r="308" spans="4:10" x14ac:dyDescent="0.35">
      <c r="D308" s="45">
        <v>37922</v>
      </c>
      <c r="E308" s="41"/>
      <c r="F308" s="41"/>
      <c r="G308" s="41"/>
      <c r="H308" s="41">
        <v>1</v>
      </c>
      <c r="I308" s="41"/>
      <c r="J308" s="41">
        <v>1</v>
      </c>
    </row>
    <row r="309" spans="4:10" x14ac:dyDescent="0.35">
      <c r="D309" s="42" t="s">
        <v>2164</v>
      </c>
      <c r="E309" s="41"/>
      <c r="F309" s="41"/>
      <c r="G309" s="41"/>
      <c r="H309" s="41"/>
      <c r="I309" s="41">
        <v>1</v>
      </c>
      <c r="J309" s="41">
        <v>1</v>
      </c>
    </row>
    <row r="310" spans="4:10" x14ac:dyDescent="0.35">
      <c r="D310" s="45">
        <v>37932</v>
      </c>
      <c r="E310" s="41"/>
      <c r="F310" s="41"/>
      <c r="G310" s="41"/>
      <c r="H310" s="41"/>
      <c r="I310" s="41">
        <v>1</v>
      </c>
      <c r="J310" s="41">
        <v>1</v>
      </c>
    </row>
    <row r="311" spans="4:10" x14ac:dyDescent="0.35">
      <c r="D311" s="42" t="s">
        <v>2167</v>
      </c>
      <c r="E311" s="41"/>
      <c r="F311" s="41">
        <v>1</v>
      </c>
      <c r="G311" s="41"/>
      <c r="H311" s="41">
        <v>1</v>
      </c>
      <c r="I311" s="41"/>
      <c r="J311" s="41">
        <v>2</v>
      </c>
    </row>
    <row r="312" spans="4:10" x14ac:dyDescent="0.35">
      <c r="D312" s="45">
        <v>37968</v>
      </c>
      <c r="E312" s="41"/>
      <c r="F312" s="41">
        <v>1</v>
      </c>
      <c r="G312" s="41"/>
      <c r="H312" s="41"/>
      <c r="I312" s="41"/>
      <c r="J312" s="41">
        <v>1</v>
      </c>
    </row>
    <row r="313" spans="4:10" x14ac:dyDescent="0.35">
      <c r="D313" s="45">
        <v>37970</v>
      </c>
      <c r="E313" s="41"/>
      <c r="F313" s="41"/>
      <c r="G313" s="41"/>
      <c r="H313" s="41">
        <v>1</v>
      </c>
      <c r="I313" s="41"/>
      <c r="J313" s="41">
        <v>1</v>
      </c>
    </row>
    <row r="314" spans="4:10" x14ac:dyDescent="0.35">
      <c r="D314" s="1" t="s">
        <v>2137</v>
      </c>
      <c r="E314" s="41">
        <v>5</v>
      </c>
      <c r="F314" s="41">
        <v>7</v>
      </c>
      <c r="G314" s="41"/>
      <c r="H314" s="41">
        <v>5</v>
      </c>
      <c r="I314" s="41">
        <v>6</v>
      </c>
      <c r="J314" s="41">
        <v>23</v>
      </c>
    </row>
    <row r="315" spans="4:10" x14ac:dyDescent="0.35">
      <c r="D315" s="42" t="s">
        <v>2168</v>
      </c>
      <c r="E315" s="41"/>
      <c r="F315" s="41"/>
      <c r="G315" s="41"/>
      <c r="H315" s="41">
        <v>1</v>
      </c>
      <c r="I315" s="41">
        <v>1</v>
      </c>
      <c r="J315" s="41">
        <v>2</v>
      </c>
    </row>
    <row r="316" spans="4:10" x14ac:dyDescent="0.35">
      <c r="D316" s="45">
        <v>38003</v>
      </c>
      <c r="E316" s="41"/>
      <c r="F316" s="41"/>
      <c r="G316" s="41"/>
      <c r="H316" s="41"/>
      <c r="I316" s="41">
        <v>1</v>
      </c>
      <c r="J316" s="41">
        <v>1</v>
      </c>
    </row>
    <row r="317" spans="4:10" x14ac:dyDescent="0.35">
      <c r="D317" s="45">
        <v>38004</v>
      </c>
      <c r="E317" s="41"/>
      <c r="F317" s="41"/>
      <c r="G317" s="41"/>
      <c r="H317" s="41">
        <v>1</v>
      </c>
      <c r="I317" s="41"/>
      <c r="J317" s="41">
        <v>1</v>
      </c>
    </row>
    <row r="318" spans="4:10" x14ac:dyDescent="0.35">
      <c r="D318" s="42" t="s">
        <v>2157</v>
      </c>
      <c r="E318" s="41">
        <v>1</v>
      </c>
      <c r="F318" s="41">
        <v>1</v>
      </c>
      <c r="G318" s="41"/>
      <c r="H318" s="41"/>
      <c r="I318" s="41">
        <v>1</v>
      </c>
      <c r="J318" s="41">
        <v>3</v>
      </c>
    </row>
    <row r="319" spans="4:10" x14ac:dyDescent="0.35">
      <c r="D319" s="45">
        <v>38023</v>
      </c>
      <c r="E319" s="41"/>
      <c r="F319" s="41">
        <v>1</v>
      </c>
      <c r="G319" s="41"/>
      <c r="H319" s="41"/>
      <c r="I319" s="41"/>
      <c r="J319" s="41">
        <v>1</v>
      </c>
    </row>
    <row r="320" spans="4:10" x14ac:dyDescent="0.35">
      <c r="D320" s="45">
        <v>38029</v>
      </c>
      <c r="E320" s="41">
        <v>1</v>
      </c>
      <c r="F320" s="41"/>
      <c r="G320" s="41"/>
      <c r="H320" s="41"/>
      <c r="I320" s="41"/>
      <c r="J320" s="41">
        <v>1</v>
      </c>
    </row>
    <row r="321" spans="4:10" x14ac:dyDescent="0.35">
      <c r="D321" s="45">
        <v>38039</v>
      </c>
      <c r="E321" s="41"/>
      <c r="F321" s="41"/>
      <c r="G321" s="41"/>
      <c r="H321" s="41"/>
      <c r="I321" s="41">
        <v>1</v>
      </c>
      <c r="J321" s="41">
        <v>1</v>
      </c>
    </row>
    <row r="322" spans="4:10" x14ac:dyDescent="0.35">
      <c r="D322" s="42" t="s">
        <v>2159</v>
      </c>
      <c r="E322" s="41"/>
      <c r="F322" s="41"/>
      <c r="G322" s="41"/>
      <c r="H322" s="41">
        <v>1</v>
      </c>
      <c r="I322" s="41"/>
      <c r="J322" s="41">
        <v>1</v>
      </c>
    </row>
    <row r="323" spans="4:10" x14ac:dyDescent="0.35">
      <c r="D323" s="45">
        <v>38054</v>
      </c>
      <c r="E323" s="41"/>
      <c r="F323" s="41"/>
      <c r="G323" s="41"/>
      <c r="H323" s="41">
        <v>1</v>
      </c>
      <c r="I323" s="41"/>
      <c r="J323" s="41">
        <v>1</v>
      </c>
    </row>
    <row r="324" spans="4:10" x14ac:dyDescent="0.35">
      <c r="D324" s="42" t="s">
        <v>2160</v>
      </c>
      <c r="E324" s="41">
        <v>1</v>
      </c>
      <c r="F324" s="41">
        <v>1</v>
      </c>
      <c r="G324" s="41"/>
      <c r="H324" s="41"/>
      <c r="I324" s="41">
        <v>1</v>
      </c>
      <c r="J324" s="41">
        <v>3</v>
      </c>
    </row>
    <row r="325" spans="4:10" x14ac:dyDescent="0.35">
      <c r="D325" s="45">
        <v>38084</v>
      </c>
      <c r="E325" s="41"/>
      <c r="F325" s="41"/>
      <c r="G325" s="41"/>
      <c r="H325" s="41"/>
      <c r="I325" s="41">
        <v>1</v>
      </c>
      <c r="J325" s="41">
        <v>1</v>
      </c>
    </row>
    <row r="326" spans="4:10" x14ac:dyDescent="0.35">
      <c r="D326" s="45">
        <v>38093</v>
      </c>
      <c r="E326" s="41">
        <v>1</v>
      </c>
      <c r="F326" s="41"/>
      <c r="G326" s="41"/>
      <c r="H326" s="41"/>
      <c r="I326" s="41"/>
      <c r="J326" s="41">
        <v>1</v>
      </c>
    </row>
    <row r="327" spans="4:10" x14ac:dyDescent="0.35">
      <c r="D327" s="45">
        <v>38099</v>
      </c>
      <c r="E327" s="41"/>
      <c r="F327" s="41">
        <v>1</v>
      </c>
      <c r="G327" s="41"/>
      <c r="H327" s="41"/>
      <c r="I327" s="41"/>
      <c r="J327" s="41">
        <v>1</v>
      </c>
    </row>
    <row r="328" spans="4:10" x14ac:dyDescent="0.35">
      <c r="D328" s="42" t="s">
        <v>2166</v>
      </c>
      <c r="E328" s="41">
        <v>1</v>
      </c>
      <c r="F328" s="41">
        <v>2</v>
      </c>
      <c r="G328" s="41"/>
      <c r="H328" s="41"/>
      <c r="I328" s="41"/>
      <c r="J328" s="41">
        <v>3</v>
      </c>
    </row>
    <row r="329" spans="4:10" x14ac:dyDescent="0.35">
      <c r="D329" s="45">
        <v>38109</v>
      </c>
      <c r="E329" s="41">
        <v>1</v>
      </c>
      <c r="F329" s="41"/>
      <c r="G329" s="41"/>
      <c r="H329" s="41"/>
      <c r="I329" s="41"/>
      <c r="J329" s="41">
        <v>1</v>
      </c>
    </row>
    <row r="330" spans="4:10" x14ac:dyDescent="0.35">
      <c r="D330" s="45">
        <v>38120</v>
      </c>
      <c r="E330" s="41"/>
      <c r="F330" s="41">
        <v>1</v>
      </c>
      <c r="G330" s="41"/>
      <c r="H330" s="41"/>
      <c r="I330" s="41"/>
      <c r="J330" s="41">
        <v>1</v>
      </c>
    </row>
    <row r="331" spans="4:10" x14ac:dyDescent="0.35">
      <c r="D331" s="45">
        <v>38124</v>
      </c>
      <c r="E331" s="41"/>
      <c r="F331" s="41">
        <v>1</v>
      </c>
      <c r="G331" s="41"/>
      <c r="H331" s="41"/>
      <c r="I331" s="41"/>
      <c r="J331" s="41">
        <v>1</v>
      </c>
    </row>
    <row r="332" spans="4:10" x14ac:dyDescent="0.35">
      <c r="D332" s="42" t="s">
        <v>2161</v>
      </c>
      <c r="E332" s="41">
        <v>1</v>
      </c>
      <c r="F332" s="41"/>
      <c r="G332" s="41"/>
      <c r="H332" s="41">
        <v>1</v>
      </c>
      <c r="I332" s="41"/>
      <c r="J332" s="41">
        <v>2</v>
      </c>
    </row>
    <row r="333" spans="4:10" x14ac:dyDescent="0.35">
      <c r="D333" s="45">
        <v>38144</v>
      </c>
      <c r="E333" s="41"/>
      <c r="F333" s="41"/>
      <c r="G333" s="41"/>
      <c r="H333" s="41">
        <v>1</v>
      </c>
      <c r="I333" s="41"/>
      <c r="J333" s="41">
        <v>1</v>
      </c>
    </row>
    <row r="334" spans="4:10" x14ac:dyDescent="0.35">
      <c r="D334" s="45">
        <v>38150</v>
      </c>
      <c r="E334" s="41">
        <v>1</v>
      </c>
      <c r="F334" s="41"/>
      <c r="G334" s="41"/>
      <c r="H334" s="41"/>
      <c r="I334" s="41"/>
      <c r="J334" s="41">
        <v>1</v>
      </c>
    </row>
    <row r="335" spans="4:10" x14ac:dyDescent="0.35">
      <c r="D335" s="42" t="s">
        <v>2165</v>
      </c>
      <c r="E335" s="41"/>
      <c r="F335" s="41"/>
      <c r="G335" s="41"/>
      <c r="H335" s="41"/>
      <c r="I335" s="41">
        <v>2</v>
      </c>
      <c r="J335" s="41">
        <v>2</v>
      </c>
    </row>
    <row r="336" spans="4:10" x14ac:dyDescent="0.35">
      <c r="D336" s="45">
        <v>38188</v>
      </c>
      <c r="E336" s="41"/>
      <c r="F336" s="41"/>
      <c r="G336" s="41"/>
      <c r="H336" s="41"/>
      <c r="I336" s="41">
        <v>1</v>
      </c>
      <c r="J336" s="41">
        <v>1</v>
      </c>
    </row>
    <row r="337" spans="4:10" x14ac:dyDescent="0.35">
      <c r="D337" s="45">
        <v>38190</v>
      </c>
      <c r="E337" s="41"/>
      <c r="F337" s="41"/>
      <c r="G337" s="41"/>
      <c r="H337" s="41"/>
      <c r="I337" s="41">
        <v>1</v>
      </c>
      <c r="J337" s="41">
        <v>1</v>
      </c>
    </row>
    <row r="338" spans="4:10" x14ac:dyDescent="0.35">
      <c r="D338" s="42" t="s">
        <v>2163</v>
      </c>
      <c r="E338" s="41">
        <v>1</v>
      </c>
      <c r="F338" s="41">
        <v>1</v>
      </c>
      <c r="G338" s="41"/>
      <c r="H338" s="41">
        <v>1</v>
      </c>
      <c r="I338" s="41">
        <v>1</v>
      </c>
      <c r="J338" s="41">
        <v>4</v>
      </c>
    </row>
    <row r="339" spans="4:10" x14ac:dyDescent="0.35">
      <c r="D339" s="45">
        <v>38210</v>
      </c>
      <c r="E339" s="41"/>
      <c r="F339" s="41">
        <v>1</v>
      </c>
      <c r="G339" s="41"/>
      <c r="H339" s="41"/>
      <c r="I339" s="41">
        <v>1</v>
      </c>
      <c r="J339" s="41">
        <v>2</v>
      </c>
    </row>
    <row r="340" spans="4:10" x14ac:dyDescent="0.35">
      <c r="D340" s="45">
        <v>38211</v>
      </c>
      <c r="E340" s="41">
        <v>1</v>
      </c>
      <c r="F340" s="41"/>
      <c r="G340" s="41"/>
      <c r="H340" s="41"/>
      <c r="I340" s="41"/>
      <c r="J340" s="41">
        <v>1</v>
      </c>
    </row>
    <row r="341" spans="4:10" x14ac:dyDescent="0.35">
      <c r="D341" s="45">
        <v>38229</v>
      </c>
      <c r="E341" s="41"/>
      <c r="F341" s="41"/>
      <c r="G341" s="41"/>
      <c r="H341" s="41">
        <v>1</v>
      </c>
      <c r="I341" s="41"/>
      <c r="J341" s="41">
        <v>1</v>
      </c>
    </row>
    <row r="342" spans="4:10" x14ac:dyDescent="0.35">
      <c r="D342" s="42" t="s">
        <v>2158</v>
      </c>
      <c r="E342" s="41"/>
      <c r="F342" s="41">
        <v>1</v>
      </c>
      <c r="G342" s="41"/>
      <c r="H342" s="41"/>
      <c r="I342" s="41"/>
      <c r="J342" s="41">
        <v>1</v>
      </c>
    </row>
    <row r="343" spans="4:10" x14ac:dyDescent="0.35">
      <c r="D343" s="45">
        <v>38286</v>
      </c>
      <c r="E343" s="41"/>
      <c r="F343" s="41">
        <v>1</v>
      </c>
      <c r="G343" s="41"/>
      <c r="H343" s="41"/>
      <c r="I343" s="41"/>
      <c r="J343" s="41">
        <v>1</v>
      </c>
    </row>
    <row r="344" spans="4:10" x14ac:dyDescent="0.35">
      <c r="D344" s="42" t="s">
        <v>2164</v>
      </c>
      <c r="E344" s="41"/>
      <c r="F344" s="41"/>
      <c r="G344" s="41"/>
      <c r="H344" s="41">
        <v>1</v>
      </c>
      <c r="I344" s="41"/>
      <c r="J344" s="41">
        <v>1</v>
      </c>
    </row>
    <row r="345" spans="4:10" x14ac:dyDescent="0.35">
      <c r="D345" s="45">
        <v>38305</v>
      </c>
      <c r="E345" s="41"/>
      <c r="F345" s="41"/>
      <c r="G345" s="41"/>
      <c r="H345" s="41">
        <v>1</v>
      </c>
      <c r="I345" s="41"/>
      <c r="J345" s="41">
        <v>1</v>
      </c>
    </row>
    <row r="346" spans="4:10" x14ac:dyDescent="0.35">
      <c r="D346" s="42" t="s">
        <v>2167</v>
      </c>
      <c r="E346" s="41"/>
      <c r="F346" s="41">
        <v>1</v>
      </c>
      <c r="G346" s="41"/>
      <c r="H346" s="41"/>
      <c r="I346" s="41"/>
      <c r="J346" s="41">
        <v>1</v>
      </c>
    </row>
    <row r="347" spans="4:10" x14ac:dyDescent="0.35">
      <c r="D347" s="45">
        <v>38329</v>
      </c>
      <c r="E347" s="41"/>
      <c r="F347" s="41">
        <v>1</v>
      </c>
      <c r="G347" s="41"/>
      <c r="H347" s="41"/>
      <c r="I347" s="41"/>
      <c r="J347" s="41">
        <v>1</v>
      </c>
    </row>
    <row r="348" spans="4:10" x14ac:dyDescent="0.35">
      <c r="D348" s="1" t="s">
        <v>2138</v>
      </c>
      <c r="E348" s="41">
        <v>8</v>
      </c>
      <c r="F348" s="41">
        <v>6</v>
      </c>
      <c r="G348" s="41"/>
      <c r="H348" s="41">
        <v>9</v>
      </c>
      <c r="I348" s="41">
        <v>5</v>
      </c>
      <c r="J348" s="41">
        <v>28</v>
      </c>
    </row>
    <row r="349" spans="4:10" x14ac:dyDescent="0.35">
      <c r="D349" s="42" t="s">
        <v>2168</v>
      </c>
      <c r="E349" s="41">
        <v>3</v>
      </c>
      <c r="F349" s="41"/>
      <c r="G349" s="41"/>
      <c r="H349" s="41"/>
      <c r="I349" s="41">
        <v>1</v>
      </c>
      <c r="J349" s="41">
        <v>4</v>
      </c>
    </row>
    <row r="350" spans="4:10" x14ac:dyDescent="0.35">
      <c r="D350" s="45">
        <v>38358</v>
      </c>
      <c r="E350" s="41">
        <v>1</v>
      </c>
      <c r="F350" s="41"/>
      <c r="G350" s="41"/>
      <c r="H350" s="41"/>
      <c r="I350" s="41"/>
      <c r="J350" s="41">
        <v>1</v>
      </c>
    </row>
    <row r="351" spans="4:10" x14ac:dyDescent="0.35">
      <c r="D351" s="45">
        <v>38363</v>
      </c>
      <c r="E351" s="41"/>
      <c r="F351" s="41"/>
      <c r="G351" s="41"/>
      <c r="H351" s="41"/>
      <c r="I351" s="41">
        <v>1</v>
      </c>
      <c r="J351" s="41">
        <v>1</v>
      </c>
    </row>
    <row r="352" spans="4:10" x14ac:dyDescent="0.35">
      <c r="D352" s="45">
        <v>38369</v>
      </c>
      <c r="E352" s="41">
        <v>1</v>
      </c>
      <c r="F352" s="41"/>
      <c r="G352" s="41"/>
      <c r="H352" s="41"/>
      <c r="I352" s="41"/>
      <c r="J352" s="41">
        <v>1</v>
      </c>
    </row>
    <row r="353" spans="4:10" x14ac:dyDescent="0.35">
      <c r="D353" s="45">
        <v>38378</v>
      </c>
      <c r="E353" s="41">
        <v>1</v>
      </c>
      <c r="F353" s="41"/>
      <c r="G353" s="41"/>
      <c r="H353" s="41"/>
      <c r="I353" s="41"/>
      <c r="J353" s="41">
        <v>1</v>
      </c>
    </row>
    <row r="354" spans="4:10" x14ac:dyDescent="0.35">
      <c r="D354" s="42" t="s">
        <v>2157</v>
      </c>
      <c r="E354" s="41">
        <v>1</v>
      </c>
      <c r="F354" s="41"/>
      <c r="G354" s="41"/>
      <c r="H354" s="41">
        <v>2</v>
      </c>
      <c r="I354" s="41"/>
      <c r="J354" s="41">
        <v>3</v>
      </c>
    </row>
    <row r="355" spans="4:10" x14ac:dyDescent="0.35">
      <c r="D355" s="45">
        <v>38384</v>
      </c>
      <c r="E355" s="41">
        <v>1</v>
      </c>
      <c r="F355" s="41"/>
      <c r="G355" s="41"/>
      <c r="H355" s="41"/>
      <c r="I355" s="41"/>
      <c r="J355" s="41">
        <v>1</v>
      </c>
    </row>
    <row r="356" spans="4:10" x14ac:dyDescent="0.35">
      <c r="D356" s="45">
        <v>38392</v>
      </c>
      <c r="E356" s="41"/>
      <c r="F356" s="41"/>
      <c r="G356" s="41"/>
      <c r="H356" s="41">
        <v>1</v>
      </c>
      <c r="I356" s="41"/>
      <c r="J356" s="41">
        <v>1</v>
      </c>
    </row>
    <row r="357" spans="4:10" x14ac:dyDescent="0.35">
      <c r="D357" s="45">
        <v>38398</v>
      </c>
      <c r="E357" s="41"/>
      <c r="F357" s="41"/>
      <c r="G357" s="41"/>
      <c r="H357" s="41">
        <v>1</v>
      </c>
      <c r="I357" s="41"/>
      <c r="J357" s="41">
        <v>1</v>
      </c>
    </row>
    <row r="358" spans="4:10" x14ac:dyDescent="0.35">
      <c r="D358" s="42" t="s">
        <v>2159</v>
      </c>
      <c r="E358" s="41"/>
      <c r="F358" s="41"/>
      <c r="G358" s="41"/>
      <c r="H358" s="41">
        <v>1</v>
      </c>
      <c r="I358" s="41">
        <v>1</v>
      </c>
      <c r="J358" s="41">
        <v>2</v>
      </c>
    </row>
    <row r="359" spans="4:10" x14ac:dyDescent="0.35">
      <c r="D359" s="45">
        <v>38430</v>
      </c>
      <c r="E359" s="41"/>
      <c r="F359" s="41"/>
      <c r="G359" s="41"/>
      <c r="H359" s="41"/>
      <c r="I359" s="41">
        <v>1</v>
      </c>
      <c r="J359" s="41">
        <v>1</v>
      </c>
    </row>
    <row r="360" spans="4:10" x14ac:dyDescent="0.35">
      <c r="D360" s="45">
        <v>38439</v>
      </c>
      <c r="E360" s="41"/>
      <c r="F360" s="41"/>
      <c r="G360" s="41"/>
      <c r="H360" s="41">
        <v>1</v>
      </c>
      <c r="I360" s="41"/>
      <c r="J360" s="41">
        <v>1</v>
      </c>
    </row>
    <row r="361" spans="4:10" x14ac:dyDescent="0.35">
      <c r="D361" s="42" t="s">
        <v>2160</v>
      </c>
      <c r="E361" s="41"/>
      <c r="F361" s="41">
        <v>1</v>
      </c>
      <c r="G361" s="41"/>
      <c r="H361" s="41"/>
      <c r="I361" s="41"/>
      <c r="J361" s="41">
        <v>1</v>
      </c>
    </row>
    <row r="362" spans="4:10" x14ac:dyDescent="0.35">
      <c r="D362" s="45">
        <v>38443</v>
      </c>
      <c r="E362" s="41"/>
      <c r="F362" s="41">
        <v>1</v>
      </c>
      <c r="G362" s="41"/>
      <c r="H362" s="41"/>
      <c r="I362" s="41"/>
      <c r="J362" s="41">
        <v>1</v>
      </c>
    </row>
    <row r="363" spans="4:10" x14ac:dyDescent="0.35">
      <c r="D363" s="42" t="s">
        <v>2161</v>
      </c>
      <c r="E363" s="41">
        <v>2</v>
      </c>
      <c r="F363" s="41">
        <v>2</v>
      </c>
      <c r="G363" s="41"/>
      <c r="H363" s="41"/>
      <c r="I363" s="41">
        <v>1</v>
      </c>
      <c r="J363" s="41">
        <v>5</v>
      </c>
    </row>
    <row r="364" spans="4:10" x14ac:dyDescent="0.35">
      <c r="D364" s="45">
        <v>38504</v>
      </c>
      <c r="E364" s="41"/>
      <c r="F364" s="41"/>
      <c r="G364" s="41"/>
      <c r="H364" s="41"/>
      <c r="I364" s="41">
        <v>1</v>
      </c>
      <c r="J364" s="41">
        <v>1</v>
      </c>
    </row>
    <row r="365" spans="4:10" x14ac:dyDescent="0.35">
      <c r="D365" s="45">
        <v>38513</v>
      </c>
      <c r="E365" s="41">
        <v>1</v>
      </c>
      <c r="F365" s="41"/>
      <c r="G365" s="41"/>
      <c r="H365" s="41"/>
      <c r="I365" s="41"/>
      <c r="J365" s="41">
        <v>1</v>
      </c>
    </row>
    <row r="366" spans="4:10" x14ac:dyDescent="0.35">
      <c r="D366" s="45">
        <v>38519</v>
      </c>
      <c r="E366" s="41"/>
      <c r="F366" s="41">
        <v>1</v>
      </c>
      <c r="G366" s="41"/>
      <c r="H366" s="41"/>
      <c r="I366" s="41"/>
      <c r="J366" s="41">
        <v>1</v>
      </c>
    </row>
    <row r="367" spans="4:10" x14ac:dyDescent="0.35">
      <c r="D367" s="45">
        <v>38521</v>
      </c>
      <c r="E367" s="41">
        <v>1</v>
      </c>
      <c r="F367" s="41"/>
      <c r="G367" s="41"/>
      <c r="H367" s="41"/>
      <c r="I367" s="41"/>
      <c r="J367" s="41">
        <v>1</v>
      </c>
    </row>
    <row r="368" spans="4:10" x14ac:dyDescent="0.35">
      <c r="D368" s="45">
        <v>38531</v>
      </c>
      <c r="E368" s="41"/>
      <c r="F368" s="41">
        <v>1</v>
      </c>
      <c r="G368" s="41"/>
      <c r="H368" s="41"/>
      <c r="I368" s="41"/>
      <c r="J368" s="41">
        <v>1</v>
      </c>
    </row>
    <row r="369" spans="4:10" x14ac:dyDescent="0.35">
      <c r="D369" s="42" t="s">
        <v>2165</v>
      </c>
      <c r="E369" s="41"/>
      <c r="F369" s="41"/>
      <c r="G369" s="41"/>
      <c r="H369" s="41">
        <v>1</v>
      </c>
      <c r="I369" s="41"/>
      <c r="J369" s="41">
        <v>1</v>
      </c>
    </row>
    <row r="370" spans="4:10" x14ac:dyDescent="0.35">
      <c r="D370" s="45">
        <v>38550</v>
      </c>
      <c r="E370" s="41"/>
      <c r="F370" s="41"/>
      <c r="G370" s="41"/>
      <c r="H370" s="41">
        <v>1</v>
      </c>
      <c r="I370" s="41"/>
      <c r="J370" s="41">
        <v>1</v>
      </c>
    </row>
    <row r="371" spans="4:10" x14ac:dyDescent="0.35">
      <c r="D371" s="42" t="s">
        <v>2163</v>
      </c>
      <c r="E371" s="41"/>
      <c r="F371" s="41"/>
      <c r="G371" s="41"/>
      <c r="H371" s="41">
        <v>2</v>
      </c>
      <c r="I371" s="41"/>
      <c r="J371" s="41">
        <v>2</v>
      </c>
    </row>
    <row r="372" spans="4:10" x14ac:dyDescent="0.35">
      <c r="D372" s="45">
        <v>38573</v>
      </c>
      <c r="E372" s="41"/>
      <c r="F372" s="41"/>
      <c r="G372" s="41"/>
      <c r="H372" s="41">
        <v>1</v>
      </c>
      <c r="I372" s="41"/>
      <c r="J372" s="41">
        <v>1</v>
      </c>
    </row>
    <row r="373" spans="4:10" x14ac:dyDescent="0.35">
      <c r="D373" s="45">
        <v>38577</v>
      </c>
      <c r="E373" s="41"/>
      <c r="F373" s="41"/>
      <c r="G373" s="41"/>
      <c r="H373" s="41">
        <v>1</v>
      </c>
      <c r="I373" s="41"/>
      <c r="J373" s="41">
        <v>1</v>
      </c>
    </row>
    <row r="374" spans="4:10" x14ac:dyDescent="0.35">
      <c r="D374" s="42" t="s">
        <v>2162</v>
      </c>
      <c r="E374" s="41"/>
      <c r="F374" s="41">
        <v>1</v>
      </c>
      <c r="G374" s="41"/>
      <c r="H374" s="41"/>
      <c r="I374" s="41">
        <v>1</v>
      </c>
      <c r="J374" s="41">
        <v>2</v>
      </c>
    </row>
    <row r="375" spans="4:10" x14ac:dyDescent="0.35">
      <c r="D375" s="45">
        <v>38600</v>
      </c>
      <c r="E375" s="41"/>
      <c r="F375" s="41">
        <v>1</v>
      </c>
      <c r="G375" s="41"/>
      <c r="H375" s="41"/>
      <c r="I375" s="41"/>
      <c r="J375" s="41">
        <v>1</v>
      </c>
    </row>
    <row r="376" spans="4:10" x14ac:dyDescent="0.35">
      <c r="D376" s="45">
        <v>38607</v>
      </c>
      <c r="E376" s="41"/>
      <c r="F376" s="41"/>
      <c r="G376" s="41"/>
      <c r="H376" s="41"/>
      <c r="I376" s="41">
        <v>1</v>
      </c>
      <c r="J376" s="41">
        <v>1</v>
      </c>
    </row>
    <row r="377" spans="4:10" x14ac:dyDescent="0.35">
      <c r="D377" s="42" t="s">
        <v>2158</v>
      </c>
      <c r="E377" s="41">
        <v>1</v>
      </c>
      <c r="F377" s="41"/>
      <c r="G377" s="41"/>
      <c r="H377" s="41">
        <v>1</v>
      </c>
      <c r="I377" s="41"/>
      <c r="J377" s="41">
        <v>2</v>
      </c>
    </row>
    <row r="378" spans="4:10" x14ac:dyDescent="0.35">
      <c r="D378" s="45">
        <v>38642</v>
      </c>
      <c r="E378" s="41">
        <v>1</v>
      </c>
      <c r="F378" s="41"/>
      <c r="G378" s="41"/>
      <c r="H378" s="41"/>
      <c r="I378" s="41"/>
      <c r="J378" s="41">
        <v>1</v>
      </c>
    </row>
    <row r="379" spans="4:10" x14ac:dyDescent="0.35">
      <c r="D379" s="45">
        <v>38652</v>
      </c>
      <c r="E379" s="41"/>
      <c r="F379" s="41"/>
      <c r="G379" s="41"/>
      <c r="H379" s="41">
        <v>1</v>
      </c>
      <c r="I379" s="41"/>
      <c r="J379" s="41">
        <v>1</v>
      </c>
    </row>
    <row r="380" spans="4:10" x14ac:dyDescent="0.35">
      <c r="D380" s="42" t="s">
        <v>2164</v>
      </c>
      <c r="E380" s="41"/>
      <c r="F380" s="41">
        <v>1</v>
      </c>
      <c r="G380" s="41"/>
      <c r="H380" s="41">
        <v>1</v>
      </c>
      <c r="I380" s="41">
        <v>1</v>
      </c>
      <c r="J380" s="41">
        <v>3</v>
      </c>
    </row>
    <row r="381" spans="4:10" x14ac:dyDescent="0.35">
      <c r="D381" s="45">
        <v>38666</v>
      </c>
      <c r="E381" s="41"/>
      <c r="F381" s="41"/>
      <c r="G381" s="41"/>
      <c r="H381" s="41"/>
      <c r="I381" s="41">
        <v>1</v>
      </c>
      <c r="J381" s="41">
        <v>1</v>
      </c>
    </row>
    <row r="382" spans="4:10" x14ac:dyDescent="0.35">
      <c r="D382" s="45">
        <v>38674</v>
      </c>
      <c r="E382" s="41"/>
      <c r="F382" s="41"/>
      <c r="G382" s="41"/>
      <c r="H382" s="41">
        <v>1</v>
      </c>
      <c r="I382" s="41"/>
      <c r="J382" s="41">
        <v>1</v>
      </c>
    </row>
    <row r="383" spans="4:10" x14ac:dyDescent="0.35">
      <c r="D383" s="45">
        <v>38682</v>
      </c>
      <c r="E383" s="41"/>
      <c r="F383" s="41">
        <v>1</v>
      </c>
      <c r="G383" s="41"/>
      <c r="H383" s="41"/>
      <c r="I383" s="41"/>
      <c r="J383" s="41">
        <v>1</v>
      </c>
    </row>
    <row r="384" spans="4:10" x14ac:dyDescent="0.35">
      <c r="D384" s="42" t="s">
        <v>2167</v>
      </c>
      <c r="E384" s="41">
        <v>1</v>
      </c>
      <c r="F384" s="41">
        <v>1</v>
      </c>
      <c r="G384" s="41"/>
      <c r="H384" s="41">
        <v>1</v>
      </c>
      <c r="I384" s="41"/>
      <c r="J384" s="41">
        <v>3</v>
      </c>
    </row>
    <row r="385" spans="4:10" x14ac:dyDescent="0.35">
      <c r="D385" s="45">
        <v>38691</v>
      </c>
      <c r="E385" s="41"/>
      <c r="F385" s="41">
        <v>1</v>
      </c>
      <c r="G385" s="41"/>
      <c r="H385" s="41"/>
      <c r="I385" s="41"/>
      <c r="J385" s="41">
        <v>1</v>
      </c>
    </row>
    <row r="386" spans="4:10" x14ac:dyDescent="0.35">
      <c r="D386" s="45">
        <v>38708</v>
      </c>
      <c r="E386" s="41"/>
      <c r="F386" s="41"/>
      <c r="G386" s="41"/>
      <c r="H386" s="41">
        <v>1</v>
      </c>
      <c r="I386" s="41"/>
      <c r="J386" s="41">
        <v>1</v>
      </c>
    </row>
    <row r="387" spans="4:10" x14ac:dyDescent="0.35">
      <c r="D387" s="45">
        <v>38712</v>
      </c>
      <c r="E387" s="41">
        <v>1</v>
      </c>
      <c r="F387" s="41"/>
      <c r="G387" s="41"/>
      <c r="H387" s="41"/>
      <c r="I387" s="41"/>
      <c r="J387" s="41">
        <v>1</v>
      </c>
    </row>
    <row r="388" spans="4:10" x14ac:dyDescent="0.35">
      <c r="D388" s="1" t="s">
        <v>2139</v>
      </c>
      <c r="E388" s="41">
        <v>5</v>
      </c>
      <c r="F388" s="41">
        <v>4</v>
      </c>
      <c r="G388" s="41"/>
      <c r="H388" s="41">
        <v>4</v>
      </c>
      <c r="I388" s="41">
        <v>9</v>
      </c>
      <c r="J388" s="41">
        <v>22</v>
      </c>
    </row>
    <row r="389" spans="4:10" x14ac:dyDescent="0.35">
      <c r="D389" s="42" t="s">
        <v>2168</v>
      </c>
      <c r="E389" s="41"/>
      <c r="F389" s="41">
        <v>1</v>
      </c>
      <c r="G389" s="41"/>
      <c r="H389" s="41"/>
      <c r="I389" s="41">
        <v>1</v>
      </c>
      <c r="J389" s="41">
        <v>2</v>
      </c>
    </row>
    <row r="390" spans="4:10" x14ac:dyDescent="0.35">
      <c r="D390" s="45">
        <v>38724</v>
      </c>
      <c r="E390" s="41"/>
      <c r="F390" s="41"/>
      <c r="G390" s="41"/>
      <c r="H390" s="41"/>
      <c r="I390" s="41">
        <v>1</v>
      </c>
      <c r="J390" s="41">
        <v>1</v>
      </c>
    </row>
    <row r="391" spans="4:10" x14ac:dyDescent="0.35">
      <c r="D391" s="45">
        <v>38747</v>
      </c>
      <c r="E391" s="41"/>
      <c r="F391" s="41">
        <v>1</v>
      </c>
      <c r="G391" s="41"/>
      <c r="H391" s="41"/>
      <c r="I391" s="41"/>
      <c r="J391" s="41">
        <v>1</v>
      </c>
    </row>
    <row r="392" spans="4:10" x14ac:dyDescent="0.35">
      <c r="D392" s="42" t="s">
        <v>2159</v>
      </c>
      <c r="E392" s="41">
        <v>2</v>
      </c>
      <c r="F392" s="41"/>
      <c r="G392" s="41"/>
      <c r="H392" s="41"/>
      <c r="I392" s="41">
        <v>1</v>
      </c>
      <c r="J392" s="41">
        <v>3</v>
      </c>
    </row>
    <row r="393" spans="4:10" x14ac:dyDescent="0.35">
      <c r="D393" s="45">
        <v>38793</v>
      </c>
      <c r="E393" s="41">
        <v>1</v>
      </c>
      <c r="F393" s="41"/>
      <c r="G393" s="41"/>
      <c r="H393" s="41"/>
      <c r="I393" s="41"/>
      <c r="J393" s="41">
        <v>1</v>
      </c>
    </row>
    <row r="394" spans="4:10" x14ac:dyDescent="0.35">
      <c r="D394" s="45">
        <v>38802</v>
      </c>
      <c r="E394" s="41"/>
      <c r="F394" s="41"/>
      <c r="G394" s="41"/>
      <c r="H394" s="41"/>
      <c r="I394" s="41">
        <v>1</v>
      </c>
      <c r="J394" s="41">
        <v>1</v>
      </c>
    </row>
    <row r="395" spans="4:10" x14ac:dyDescent="0.35">
      <c r="D395" s="45">
        <v>38804</v>
      </c>
      <c r="E395" s="41">
        <v>1</v>
      </c>
      <c r="F395" s="41"/>
      <c r="G395" s="41"/>
      <c r="H395" s="41"/>
      <c r="I395" s="41"/>
      <c r="J395" s="41">
        <v>1</v>
      </c>
    </row>
    <row r="396" spans="4:10" x14ac:dyDescent="0.35">
      <c r="D396" s="42" t="s">
        <v>2160</v>
      </c>
      <c r="E396" s="41"/>
      <c r="F396" s="41">
        <v>1</v>
      </c>
      <c r="G396" s="41"/>
      <c r="H396" s="41">
        <v>1</v>
      </c>
      <c r="I396" s="41">
        <v>1</v>
      </c>
      <c r="J396" s="41">
        <v>3</v>
      </c>
    </row>
    <row r="397" spans="4:10" x14ac:dyDescent="0.35">
      <c r="D397" s="45">
        <v>38808</v>
      </c>
      <c r="E397" s="41"/>
      <c r="F397" s="41"/>
      <c r="G397" s="41"/>
      <c r="H397" s="41">
        <v>1</v>
      </c>
      <c r="I397" s="41"/>
      <c r="J397" s="41">
        <v>1</v>
      </c>
    </row>
    <row r="398" spans="4:10" x14ac:dyDescent="0.35">
      <c r="D398" s="45">
        <v>38822</v>
      </c>
      <c r="E398" s="41"/>
      <c r="F398" s="41"/>
      <c r="G398" s="41"/>
      <c r="H398" s="41"/>
      <c r="I398" s="41">
        <v>1</v>
      </c>
      <c r="J398" s="41">
        <v>1</v>
      </c>
    </row>
    <row r="399" spans="4:10" x14ac:dyDescent="0.35">
      <c r="D399" s="45">
        <v>38824</v>
      </c>
      <c r="E399" s="41"/>
      <c r="F399" s="41">
        <v>1</v>
      </c>
      <c r="G399" s="41"/>
      <c r="H399" s="41"/>
      <c r="I399" s="41"/>
      <c r="J399" s="41">
        <v>1</v>
      </c>
    </row>
    <row r="400" spans="4:10" x14ac:dyDescent="0.35">
      <c r="D400" s="42" t="s">
        <v>2161</v>
      </c>
      <c r="E400" s="41">
        <v>1</v>
      </c>
      <c r="F400" s="41">
        <v>1</v>
      </c>
      <c r="G400" s="41"/>
      <c r="H400" s="41"/>
      <c r="I400" s="41">
        <v>1</v>
      </c>
      <c r="J400" s="41">
        <v>3</v>
      </c>
    </row>
    <row r="401" spans="4:10" x14ac:dyDescent="0.35">
      <c r="D401" s="45">
        <v>38895</v>
      </c>
      <c r="E401" s="41"/>
      <c r="F401" s="41">
        <v>1</v>
      </c>
      <c r="G401" s="41"/>
      <c r="H401" s="41"/>
      <c r="I401" s="41"/>
      <c r="J401" s="41">
        <v>1</v>
      </c>
    </row>
    <row r="402" spans="4:10" x14ac:dyDescent="0.35">
      <c r="D402" s="45">
        <v>38896</v>
      </c>
      <c r="E402" s="41"/>
      <c r="F402" s="41"/>
      <c r="G402" s="41"/>
      <c r="H402" s="41"/>
      <c r="I402" s="41">
        <v>1</v>
      </c>
      <c r="J402" s="41">
        <v>1</v>
      </c>
    </row>
    <row r="403" spans="4:10" x14ac:dyDescent="0.35">
      <c r="D403" s="45">
        <v>38898</v>
      </c>
      <c r="E403" s="41">
        <v>1</v>
      </c>
      <c r="F403" s="41"/>
      <c r="G403" s="41"/>
      <c r="H403" s="41"/>
      <c r="I403" s="41"/>
      <c r="J403" s="41">
        <v>1</v>
      </c>
    </row>
    <row r="404" spans="4:10" x14ac:dyDescent="0.35">
      <c r="D404" s="42" t="s">
        <v>2165</v>
      </c>
      <c r="E404" s="41"/>
      <c r="F404" s="41">
        <v>1</v>
      </c>
      <c r="G404" s="41"/>
      <c r="H404" s="41"/>
      <c r="I404" s="41">
        <v>1</v>
      </c>
      <c r="J404" s="41">
        <v>2</v>
      </c>
    </row>
    <row r="405" spans="4:10" x14ac:dyDescent="0.35">
      <c r="D405" s="45">
        <v>38909</v>
      </c>
      <c r="E405" s="41"/>
      <c r="F405" s="41"/>
      <c r="G405" s="41"/>
      <c r="H405" s="41"/>
      <c r="I405" s="41">
        <v>1</v>
      </c>
      <c r="J405" s="41">
        <v>1</v>
      </c>
    </row>
    <row r="406" spans="4:10" x14ac:dyDescent="0.35">
      <c r="D406" s="45">
        <v>38910</v>
      </c>
      <c r="E406" s="41"/>
      <c r="F406" s="41">
        <v>1</v>
      </c>
      <c r="G406" s="41"/>
      <c r="H406" s="41"/>
      <c r="I406" s="41"/>
      <c r="J406" s="41">
        <v>1</v>
      </c>
    </row>
    <row r="407" spans="4:10" x14ac:dyDescent="0.35">
      <c r="D407" s="42" t="s">
        <v>2163</v>
      </c>
      <c r="E407" s="41">
        <v>1</v>
      </c>
      <c r="F407" s="41"/>
      <c r="G407" s="41"/>
      <c r="H407" s="41"/>
      <c r="I407" s="41">
        <v>1</v>
      </c>
      <c r="J407" s="41">
        <v>2</v>
      </c>
    </row>
    <row r="408" spans="4:10" x14ac:dyDescent="0.35">
      <c r="D408" s="45">
        <v>38948</v>
      </c>
      <c r="E408" s="41">
        <v>1</v>
      </c>
      <c r="F408" s="41"/>
      <c r="G408" s="41"/>
      <c r="H408" s="41"/>
      <c r="I408" s="41"/>
      <c r="J408" s="41">
        <v>1</v>
      </c>
    </row>
    <row r="409" spans="4:10" x14ac:dyDescent="0.35">
      <c r="D409" s="45">
        <v>38956</v>
      </c>
      <c r="E409" s="41"/>
      <c r="F409" s="41"/>
      <c r="G409" s="41"/>
      <c r="H409" s="41"/>
      <c r="I409" s="41">
        <v>1</v>
      </c>
      <c r="J409" s="41">
        <v>1</v>
      </c>
    </row>
    <row r="410" spans="4:10" x14ac:dyDescent="0.35">
      <c r="D410" s="42" t="s">
        <v>2162</v>
      </c>
      <c r="E410" s="41">
        <v>1</v>
      </c>
      <c r="F410" s="41"/>
      <c r="G410" s="41"/>
      <c r="H410" s="41">
        <v>1</v>
      </c>
      <c r="I410" s="41">
        <v>1</v>
      </c>
      <c r="J410" s="41">
        <v>3</v>
      </c>
    </row>
    <row r="411" spans="4:10" x14ac:dyDescent="0.35">
      <c r="D411" s="45">
        <v>38971</v>
      </c>
      <c r="E411" s="41">
        <v>1</v>
      </c>
      <c r="F411" s="41"/>
      <c r="G411" s="41"/>
      <c r="H411" s="41"/>
      <c r="I411" s="41"/>
      <c r="J411" s="41">
        <v>1</v>
      </c>
    </row>
    <row r="412" spans="4:10" x14ac:dyDescent="0.35">
      <c r="D412" s="45">
        <v>38977</v>
      </c>
      <c r="E412" s="41"/>
      <c r="F412" s="41"/>
      <c r="G412" s="41"/>
      <c r="H412" s="41">
        <v>1</v>
      </c>
      <c r="I412" s="41"/>
      <c r="J412" s="41">
        <v>1</v>
      </c>
    </row>
    <row r="413" spans="4:10" x14ac:dyDescent="0.35">
      <c r="D413" s="45">
        <v>38990</v>
      </c>
      <c r="E413" s="41"/>
      <c r="F413" s="41"/>
      <c r="G413" s="41"/>
      <c r="H413" s="41"/>
      <c r="I413" s="41">
        <v>1</v>
      </c>
      <c r="J413" s="41">
        <v>1</v>
      </c>
    </row>
    <row r="414" spans="4:10" x14ac:dyDescent="0.35">
      <c r="D414" s="42" t="s">
        <v>2158</v>
      </c>
      <c r="E414" s="41"/>
      <c r="F414" s="41"/>
      <c r="G414" s="41"/>
      <c r="H414" s="41">
        <v>1</v>
      </c>
      <c r="I414" s="41"/>
      <c r="J414" s="41">
        <v>1</v>
      </c>
    </row>
    <row r="415" spans="4:10" x14ac:dyDescent="0.35">
      <c r="D415" s="45">
        <v>39012</v>
      </c>
      <c r="E415" s="41"/>
      <c r="F415" s="41"/>
      <c r="G415" s="41"/>
      <c r="H415" s="41">
        <v>1</v>
      </c>
      <c r="I415" s="41"/>
      <c r="J415" s="41">
        <v>1</v>
      </c>
    </row>
    <row r="416" spans="4:10" x14ac:dyDescent="0.35">
      <c r="D416" s="42" t="s">
        <v>2164</v>
      </c>
      <c r="E416" s="41"/>
      <c r="F416" s="41"/>
      <c r="G416" s="41"/>
      <c r="H416" s="41"/>
      <c r="I416" s="41">
        <v>1</v>
      </c>
      <c r="J416" s="41">
        <v>1</v>
      </c>
    </row>
    <row r="417" spans="4:10" x14ac:dyDescent="0.35">
      <c r="D417" s="45">
        <v>39050</v>
      </c>
      <c r="E417" s="41"/>
      <c r="F417" s="41"/>
      <c r="G417" s="41"/>
      <c r="H417" s="41"/>
      <c r="I417" s="41">
        <v>1</v>
      </c>
      <c r="J417" s="41">
        <v>1</v>
      </c>
    </row>
    <row r="418" spans="4:10" x14ac:dyDescent="0.35">
      <c r="D418" s="42" t="s">
        <v>2167</v>
      </c>
      <c r="E418" s="41"/>
      <c r="F418" s="41"/>
      <c r="G418" s="41"/>
      <c r="H418" s="41">
        <v>1</v>
      </c>
      <c r="I418" s="41">
        <v>1</v>
      </c>
      <c r="J418" s="41">
        <v>2</v>
      </c>
    </row>
    <row r="419" spans="4:10" x14ac:dyDescent="0.35">
      <c r="D419" s="45">
        <v>39071</v>
      </c>
      <c r="E419" s="41"/>
      <c r="F419" s="41"/>
      <c r="G419" s="41"/>
      <c r="H419" s="41"/>
      <c r="I419" s="41">
        <v>1</v>
      </c>
      <c r="J419" s="41">
        <v>1</v>
      </c>
    </row>
    <row r="420" spans="4:10" x14ac:dyDescent="0.35">
      <c r="D420" s="45">
        <v>39077</v>
      </c>
      <c r="E420" s="41"/>
      <c r="F420" s="41"/>
      <c r="G420" s="41"/>
      <c r="H420" s="41">
        <v>1</v>
      </c>
      <c r="I420" s="41"/>
      <c r="J420" s="41">
        <v>1</v>
      </c>
    </row>
    <row r="421" spans="4:10" x14ac:dyDescent="0.35">
      <c r="D421" s="1" t="s">
        <v>2140</v>
      </c>
      <c r="E421" s="41">
        <v>4</v>
      </c>
      <c r="F421" s="41">
        <v>6</v>
      </c>
      <c r="G421" s="41"/>
      <c r="H421" s="41">
        <v>8</v>
      </c>
      <c r="I421" s="41">
        <v>7</v>
      </c>
      <c r="J421" s="41">
        <v>25</v>
      </c>
    </row>
    <row r="422" spans="4:10" x14ac:dyDescent="0.35">
      <c r="D422" s="42" t="s">
        <v>2168</v>
      </c>
      <c r="E422" s="41"/>
      <c r="F422" s="41"/>
      <c r="G422" s="41"/>
      <c r="H422" s="41">
        <v>1</v>
      </c>
      <c r="I422" s="41">
        <v>1</v>
      </c>
      <c r="J422" s="41">
        <v>2</v>
      </c>
    </row>
    <row r="423" spans="4:10" x14ac:dyDescent="0.35">
      <c r="D423" s="45">
        <v>39107</v>
      </c>
      <c r="E423" s="41"/>
      <c r="F423" s="41"/>
      <c r="G423" s="41"/>
      <c r="H423" s="41">
        <v>1</v>
      </c>
      <c r="I423" s="41"/>
      <c r="J423" s="41">
        <v>1</v>
      </c>
    </row>
    <row r="424" spans="4:10" x14ac:dyDescent="0.35">
      <c r="D424" s="45">
        <v>39110</v>
      </c>
      <c r="E424" s="41"/>
      <c r="F424" s="41"/>
      <c r="G424" s="41"/>
      <c r="H424" s="41"/>
      <c r="I424" s="41">
        <v>1</v>
      </c>
      <c r="J424" s="41">
        <v>1</v>
      </c>
    </row>
    <row r="425" spans="4:10" x14ac:dyDescent="0.35">
      <c r="D425" s="42" t="s">
        <v>2157</v>
      </c>
      <c r="E425" s="41">
        <v>1</v>
      </c>
      <c r="F425" s="41"/>
      <c r="G425" s="41"/>
      <c r="H425" s="41"/>
      <c r="I425" s="41">
        <v>1</v>
      </c>
      <c r="J425" s="41">
        <v>2</v>
      </c>
    </row>
    <row r="426" spans="4:10" x14ac:dyDescent="0.35">
      <c r="D426" s="45">
        <v>39114</v>
      </c>
      <c r="E426" s="41"/>
      <c r="F426" s="41"/>
      <c r="G426" s="41"/>
      <c r="H426" s="41"/>
      <c r="I426" s="41">
        <v>1</v>
      </c>
      <c r="J426" s="41">
        <v>1</v>
      </c>
    </row>
    <row r="427" spans="4:10" x14ac:dyDescent="0.35">
      <c r="D427" s="45">
        <v>39129</v>
      </c>
      <c r="E427" s="41">
        <v>1</v>
      </c>
      <c r="F427" s="41"/>
      <c r="G427" s="41"/>
      <c r="H427" s="41"/>
      <c r="I427" s="41"/>
      <c r="J427" s="41">
        <v>1</v>
      </c>
    </row>
    <row r="428" spans="4:10" x14ac:dyDescent="0.35">
      <c r="D428" s="42" t="s">
        <v>2159</v>
      </c>
      <c r="E428" s="41">
        <v>1</v>
      </c>
      <c r="F428" s="41">
        <v>1</v>
      </c>
      <c r="G428" s="41"/>
      <c r="H428" s="41">
        <v>1</v>
      </c>
      <c r="I428" s="41"/>
      <c r="J428" s="41">
        <v>3</v>
      </c>
    </row>
    <row r="429" spans="4:10" x14ac:dyDescent="0.35">
      <c r="D429" s="45">
        <v>39144</v>
      </c>
      <c r="E429" s="41"/>
      <c r="F429" s="41">
        <v>1</v>
      </c>
      <c r="G429" s="41"/>
      <c r="H429" s="41"/>
      <c r="I429" s="41"/>
      <c r="J429" s="41">
        <v>1</v>
      </c>
    </row>
    <row r="430" spans="4:10" x14ac:dyDescent="0.35">
      <c r="D430" s="45">
        <v>39147</v>
      </c>
      <c r="E430" s="41"/>
      <c r="F430" s="41"/>
      <c r="G430" s="41"/>
      <c r="H430" s="41">
        <v>1</v>
      </c>
      <c r="I430" s="41"/>
      <c r="J430" s="41">
        <v>1</v>
      </c>
    </row>
    <row r="431" spans="4:10" x14ac:dyDescent="0.35">
      <c r="D431" s="45">
        <v>39168</v>
      </c>
      <c r="E431" s="41">
        <v>1</v>
      </c>
      <c r="F431" s="41"/>
      <c r="G431" s="41"/>
      <c r="H431" s="41"/>
      <c r="I431" s="41"/>
      <c r="J431" s="41">
        <v>1</v>
      </c>
    </row>
    <row r="432" spans="4:10" x14ac:dyDescent="0.35">
      <c r="D432" s="42" t="s">
        <v>2166</v>
      </c>
      <c r="E432" s="41"/>
      <c r="F432" s="41">
        <v>1</v>
      </c>
      <c r="G432" s="41"/>
      <c r="H432" s="41">
        <v>1</v>
      </c>
      <c r="I432" s="41">
        <v>2</v>
      </c>
      <c r="J432" s="41">
        <v>4</v>
      </c>
    </row>
    <row r="433" spans="4:10" x14ac:dyDescent="0.35">
      <c r="D433" s="45">
        <v>39207</v>
      </c>
      <c r="E433" s="41"/>
      <c r="F433" s="41">
        <v>1</v>
      </c>
      <c r="G433" s="41"/>
      <c r="H433" s="41"/>
      <c r="I433" s="41"/>
      <c r="J433" s="41">
        <v>1</v>
      </c>
    </row>
    <row r="434" spans="4:10" x14ac:dyDescent="0.35">
      <c r="D434" s="45">
        <v>39210</v>
      </c>
      <c r="E434" s="41"/>
      <c r="F434" s="41"/>
      <c r="G434" s="41"/>
      <c r="H434" s="41">
        <v>1</v>
      </c>
      <c r="I434" s="41"/>
      <c r="J434" s="41">
        <v>1</v>
      </c>
    </row>
    <row r="435" spans="4:10" x14ac:dyDescent="0.35">
      <c r="D435" s="45">
        <v>39212</v>
      </c>
      <c r="E435" s="41"/>
      <c r="F435" s="41"/>
      <c r="G435" s="41"/>
      <c r="H435" s="41"/>
      <c r="I435" s="41">
        <v>1</v>
      </c>
      <c r="J435" s="41">
        <v>1</v>
      </c>
    </row>
    <row r="436" spans="4:10" x14ac:dyDescent="0.35">
      <c r="D436" s="45">
        <v>39223</v>
      </c>
      <c r="E436" s="41"/>
      <c r="F436" s="41"/>
      <c r="G436" s="41"/>
      <c r="H436" s="41"/>
      <c r="I436" s="41">
        <v>1</v>
      </c>
      <c r="J436" s="41">
        <v>1</v>
      </c>
    </row>
    <row r="437" spans="4:10" x14ac:dyDescent="0.35">
      <c r="D437" s="42" t="s">
        <v>2161</v>
      </c>
      <c r="E437" s="41"/>
      <c r="F437" s="41">
        <v>1</v>
      </c>
      <c r="G437" s="41"/>
      <c r="H437" s="41">
        <v>1</v>
      </c>
      <c r="I437" s="41"/>
      <c r="J437" s="41">
        <v>2</v>
      </c>
    </row>
    <row r="438" spans="4:10" x14ac:dyDescent="0.35">
      <c r="D438" s="45">
        <v>39248</v>
      </c>
      <c r="E438" s="41"/>
      <c r="F438" s="41"/>
      <c r="G438" s="41"/>
      <c r="H438" s="41">
        <v>1</v>
      </c>
      <c r="I438" s="41"/>
      <c r="J438" s="41">
        <v>1</v>
      </c>
    </row>
    <row r="439" spans="4:10" x14ac:dyDescent="0.35">
      <c r="D439" s="45">
        <v>39255</v>
      </c>
      <c r="E439" s="41"/>
      <c r="F439" s="41">
        <v>1</v>
      </c>
      <c r="G439" s="41"/>
      <c r="H439" s="41"/>
      <c r="I439" s="41"/>
      <c r="J439" s="41">
        <v>1</v>
      </c>
    </row>
    <row r="440" spans="4:10" x14ac:dyDescent="0.35">
      <c r="D440" s="42" t="s">
        <v>2165</v>
      </c>
      <c r="E440" s="41">
        <v>1</v>
      </c>
      <c r="F440" s="41"/>
      <c r="G440" s="41"/>
      <c r="H440" s="41"/>
      <c r="I440" s="41"/>
      <c r="J440" s="41">
        <v>1</v>
      </c>
    </row>
    <row r="441" spans="4:10" x14ac:dyDescent="0.35">
      <c r="D441" s="45">
        <v>39282</v>
      </c>
      <c r="E441" s="41">
        <v>1</v>
      </c>
      <c r="F441" s="41"/>
      <c r="G441" s="41"/>
      <c r="H441" s="41"/>
      <c r="I441" s="41"/>
      <c r="J441" s="41">
        <v>1</v>
      </c>
    </row>
    <row r="442" spans="4:10" x14ac:dyDescent="0.35">
      <c r="D442" s="42" t="s">
        <v>2163</v>
      </c>
      <c r="E442" s="41">
        <v>1</v>
      </c>
      <c r="F442" s="41">
        <v>1</v>
      </c>
      <c r="G442" s="41"/>
      <c r="H442" s="41">
        <v>1</v>
      </c>
      <c r="I442" s="41">
        <v>1</v>
      </c>
      <c r="J442" s="41">
        <v>4</v>
      </c>
    </row>
    <row r="443" spans="4:10" x14ac:dyDescent="0.35">
      <c r="D443" s="45">
        <v>39302</v>
      </c>
      <c r="E443" s="41"/>
      <c r="F443" s="41"/>
      <c r="G443" s="41"/>
      <c r="H443" s="41">
        <v>1</v>
      </c>
      <c r="I443" s="41"/>
      <c r="J443" s="41">
        <v>1</v>
      </c>
    </row>
    <row r="444" spans="4:10" x14ac:dyDescent="0.35">
      <c r="D444" s="45">
        <v>39314</v>
      </c>
      <c r="E444" s="41"/>
      <c r="F444" s="41">
        <v>1</v>
      </c>
      <c r="G444" s="41"/>
      <c r="H444" s="41"/>
      <c r="I444" s="41"/>
      <c r="J444" s="41">
        <v>1</v>
      </c>
    </row>
    <row r="445" spans="4:10" x14ac:dyDescent="0.35">
      <c r="D445" s="45">
        <v>39318</v>
      </c>
      <c r="E445" s="41">
        <v>1</v>
      </c>
      <c r="F445" s="41"/>
      <c r="G445" s="41"/>
      <c r="H445" s="41"/>
      <c r="I445" s="41"/>
      <c r="J445" s="41">
        <v>1</v>
      </c>
    </row>
    <row r="446" spans="4:10" x14ac:dyDescent="0.35">
      <c r="D446" s="45">
        <v>39322</v>
      </c>
      <c r="E446" s="41"/>
      <c r="F446" s="41"/>
      <c r="G446" s="41"/>
      <c r="H446" s="41"/>
      <c r="I446" s="41">
        <v>1</v>
      </c>
      <c r="J446" s="41">
        <v>1</v>
      </c>
    </row>
    <row r="447" spans="4:10" x14ac:dyDescent="0.35">
      <c r="D447" s="42" t="s">
        <v>2162</v>
      </c>
      <c r="E447" s="41"/>
      <c r="F447" s="41"/>
      <c r="G447" s="41"/>
      <c r="H447" s="41">
        <v>2</v>
      </c>
      <c r="I447" s="41"/>
      <c r="J447" s="41">
        <v>2</v>
      </c>
    </row>
    <row r="448" spans="4:10" x14ac:dyDescent="0.35">
      <c r="D448" s="45">
        <v>39347</v>
      </c>
      <c r="E448" s="41"/>
      <c r="F448" s="41"/>
      <c r="G448" s="41"/>
      <c r="H448" s="41">
        <v>1</v>
      </c>
      <c r="I448" s="41"/>
      <c r="J448" s="41">
        <v>1</v>
      </c>
    </row>
    <row r="449" spans="4:10" x14ac:dyDescent="0.35">
      <c r="D449" s="45">
        <v>39352</v>
      </c>
      <c r="E449" s="41"/>
      <c r="F449" s="41"/>
      <c r="G449" s="41"/>
      <c r="H449" s="41">
        <v>1</v>
      </c>
      <c r="I449" s="41"/>
      <c r="J449" s="41">
        <v>1</v>
      </c>
    </row>
    <row r="450" spans="4:10" x14ac:dyDescent="0.35">
      <c r="D450" s="42" t="s">
        <v>2158</v>
      </c>
      <c r="E450" s="41"/>
      <c r="F450" s="41">
        <v>1</v>
      </c>
      <c r="G450" s="41"/>
      <c r="H450" s="41"/>
      <c r="I450" s="41">
        <v>1</v>
      </c>
      <c r="J450" s="41">
        <v>2</v>
      </c>
    </row>
    <row r="451" spans="4:10" x14ac:dyDescent="0.35">
      <c r="D451" s="45">
        <v>39386</v>
      </c>
      <c r="E451" s="41"/>
      <c r="F451" s="41">
        <v>1</v>
      </c>
      <c r="G451" s="41"/>
      <c r="H451" s="41"/>
      <c r="I451" s="41">
        <v>1</v>
      </c>
      <c r="J451" s="41">
        <v>2</v>
      </c>
    </row>
    <row r="452" spans="4:10" x14ac:dyDescent="0.35">
      <c r="D452" s="42" t="s">
        <v>2164</v>
      </c>
      <c r="E452" s="41"/>
      <c r="F452" s="41">
        <v>1</v>
      </c>
      <c r="G452" s="41"/>
      <c r="H452" s="41">
        <v>1</v>
      </c>
      <c r="I452" s="41">
        <v>1</v>
      </c>
      <c r="J452" s="41">
        <v>3</v>
      </c>
    </row>
    <row r="453" spans="4:10" x14ac:dyDescent="0.35">
      <c r="D453" s="45">
        <v>39391</v>
      </c>
      <c r="E453" s="41"/>
      <c r="F453" s="41"/>
      <c r="G453" s="41"/>
      <c r="H453" s="41">
        <v>1</v>
      </c>
      <c r="I453" s="41"/>
      <c r="J453" s="41">
        <v>1</v>
      </c>
    </row>
    <row r="454" spans="4:10" x14ac:dyDescent="0.35">
      <c r="D454" s="45">
        <v>39398</v>
      </c>
      <c r="E454" s="41"/>
      <c r="F454" s="41"/>
      <c r="G454" s="41"/>
      <c r="H454" s="41"/>
      <c r="I454" s="41">
        <v>1</v>
      </c>
      <c r="J454" s="41">
        <v>1</v>
      </c>
    </row>
    <row r="455" spans="4:10" x14ac:dyDescent="0.35">
      <c r="D455" s="45">
        <v>39413</v>
      </c>
      <c r="E455" s="41"/>
      <c r="F455" s="41">
        <v>1</v>
      </c>
      <c r="G455" s="41"/>
      <c r="H455" s="41"/>
      <c r="I455" s="41"/>
      <c r="J455" s="41">
        <v>1</v>
      </c>
    </row>
    <row r="456" spans="4:10" x14ac:dyDescent="0.35">
      <c r="D456" s="1" t="s">
        <v>2141</v>
      </c>
      <c r="E456" s="41">
        <v>4</v>
      </c>
      <c r="F456" s="41">
        <v>7</v>
      </c>
      <c r="G456" s="41"/>
      <c r="H456" s="41">
        <v>6</v>
      </c>
      <c r="I456" s="41">
        <v>12</v>
      </c>
      <c r="J456" s="41">
        <v>29</v>
      </c>
    </row>
    <row r="457" spans="4:10" x14ac:dyDescent="0.35">
      <c r="D457" s="42" t="s">
        <v>2168</v>
      </c>
      <c r="E457" s="41"/>
      <c r="F457" s="41">
        <v>1</v>
      </c>
      <c r="G457" s="41"/>
      <c r="H457" s="41"/>
      <c r="I457" s="41"/>
      <c r="J457" s="41">
        <v>1</v>
      </c>
    </row>
    <row r="458" spans="4:10" x14ac:dyDescent="0.35">
      <c r="D458" s="45">
        <v>39463</v>
      </c>
      <c r="E458" s="41"/>
      <c r="F458" s="41">
        <v>1</v>
      </c>
      <c r="G458" s="41"/>
      <c r="H458" s="41"/>
      <c r="I458" s="41"/>
      <c r="J458" s="41">
        <v>1</v>
      </c>
    </row>
    <row r="459" spans="4:10" x14ac:dyDescent="0.35">
      <c r="D459" s="42" t="s">
        <v>2157</v>
      </c>
      <c r="E459" s="41"/>
      <c r="F459" s="41"/>
      <c r="G459" s="41"/>
      <c r="H459" s="41">
        <v>1</v>
      </c>
      <c r="I459" s="41">
        <v>1</v>
      </c>
      <c r="J459" s="41">
        <v>2</v>
      </c>
    </row>
    <row r="460" spans="4:10" x14ac:dyDescent="0.35">
      <c r="D460" s="45">
        <v>39487</v>
      </c>
      <c r="E460" s="41"/>
      <c r="F460" s="41"/>
      <c r="G460" s="41"/>
      <c r="H460" s="41"/>
      <c r="I460" s="41">
        <v>1</v>
      </c>
      <c r="J460" s="41">
        <v>1</v>
      </c>
    </row>
    <row r="461" spans="4:10" x14ac:dyDescent="0.35">
      <c r="D461" s="45">
        <v>39507</v>
      </c>
      <c r="E461" s="41"/>
      <c r="F461" s="41"/>
      <c r="G461" s="41"/>
      <c r="H461" s="41">
        <v>1</v>
      </c>
      <c r="I461" s="41"/>
      <c r="J461" s="41">
        <v>1</v>
      </c>
    </row>
    <row r="462" spans="4:10" x14ac:dyDescent="0.35">
      <c r="D462" s="42" t="s">
        <v>2159</v>
      </c>
      <c r="E462" s="41">
        <v>1</v>
      </c>
      <c r="F462" s="41">
        <v>1</v>
      </c>
      <c r="G462" s="41"/>
      <c r="H462" s="41"/>
      <c r="I462" s="41">
        <v>1</v>
      </c>
      <c r="J462" s="41">
        <v>3</v>
      </c>
    </row>
    <row r="463" spans="4:10" x14ac:dyDescent="0.35">
      <c r="D463" s="45">
        <v>39510</v>
      </c>
      <c r="E463" s="41"/>
      <c r="F463" s="41">
        <v>1</v>
      </c>
      <c r="G463" s="41"/>
      <c r="H463" s="41"/>
      <c r="I463" s="41"/>
      <c r="J463" s="41">
        <v>1</v>
      </c>
    </row>
    <row r="464" spans="4:10" x14ac:dyDescent="0.35">
      <c r="D464" s="45">
        <v>39519</v>
      </c>
      <c r="E464" s="41"/>
      <c r="F464" s="41"/>
      <c r="G464" s="41"/>
      <c r="H464" s="41"/>
      <c r="I464" s="41">
        <v>1</v>
      </c>
      <c r="J464" s="41">
        <v>1</v>
      </c>
    </row>
    <row r="465" spans="4:10" x14ac:dyDescent="0.35">
      <c r="D465" s="45">
        <v>39535</v>
      </c>
      <c r="E465" s="41">
        <v>1</v>
      </c>
      <c r="F465" s="41"/>
      <c r="G465" s="41"/>
      <c r="H465" s="41"/>
      <c r="I465" s="41"/>
      <c r="J465" s="41">
        <v>1</v>
      </c>
    </row>
    <row r="466" spans="4:10" x14ac:dyDescent="0.35">
      <c r="D466" s="42" t="s">
        <v>2160</v>
      </c>
      <c r="E466" s="41">
        <v>1</v>
      </c>
      <c r="F466" s="41"/>
      <c r="G466" s="41"/>
      <c r="H466" s="41"/>
      <c r="I466" s="41">
        <v>1</v>
      </c>
      <c r="J466" s="41">
        <v>2</v>
      </c>
    </row>
    <row r="467" spans="4:10" x14ac:dyDescent="0.35">
      <c r="D467" s="45">
        <v>39549</v>
      </c>
      <c r="E467" s="41"/>
      <c r="F467" s="41"/>
      <c r="G467" s="41"/>
      <c r="H467" s="41"/>
      <c r="I467" s="41">
        <v>1</v>
      </c>
      <c r="J467" s="41">
        <v>1</v>
      </c>
    </row>
    <row r="468" spans="4:10" x14ac:dyDescent="0.35">
      <c r="D468" s="45">
        <v>39550</v>
      </c>
      <c r="E468" s="41">
        <v>1</v>
      </c>
      <c r="F468" s="41"/>
      <c r="G468" s="41"/>
      <c r="H468" s="41"/>
      <c r="I468" s="41"/>
      <c r="J468" s="41">
        <v>1</v>
      </c>
    </row>
    <row r="469" spans="4:10" x14ac:dyDescent="0.35">
      <c r="D469" s="42" t="s">
        <v>2166</v>
      </c>
      <c r="E469" s="41"/>
      <c r="F469" s="41">
        <v>1</v>
      </c>
      <c r="G469" s="41"/>
      <c r="H469" s="41">
        <v>3</v>
      </c>
      <c r="I469" s="41">
        <v>1</v>
      </c>
      <c r="J469" s="41">
        <v>5</v>
      </c>
    </row>
    <row r="470" spans="4:10" x14ac:dyDescent="0.35">
      <c r="D470" s="45">
        <v>39569</v>
      </c>
      <c r="E470" s="41"/>
      <c r="F470" s="41">
        <v>1</v>
      </c>
      <c r="G470" s="41"/>
      <c r="H470" s="41">
        <v>1</v>
      </c>
      <c r="I470" s="41"/>
      <c r="J470" s="41">
        <v>2</v>
      </c>
    </row>
    <row r="471" spans="4:10" x14ac:dyDescent="0.35">
      <c r="D471" s="45">
        <v>39587</v>
      </c>
      <c r="E471" s="41"/>
      <c r="F471" s="41"/>
      <c r="G471" s="41"/>
      <c r="H471" s="41"/>
      <c r="I471" s="41">
        <v>1</v>
      </c>
      <c r="J471" s="41">
        <v>1</v>
      </c>
    </row>
    <row r="472" spans="4:10" x14ac:dyDescent="0.35">
      <c r="D472" s="45">
        <v>39589</v>
      </c>
      <c r="E472" s="41"/>
      <c r="F472" s="41"/>
      <c r="G472" s="41"/>
      <c r="H472" s="41">
        <v>1</v>
      </c>
      <c r="I472" s="41"/>
      <c r="J472" s="41">
        <v>1</v>
      </c>
    </row>
    <row r="473" spans="4:10" x14ac:dyDescent="0.35">
      <c r="D473" s="45">
        <v>39593</v>
      </c>
      <c r="E473" s="41"/>
      <c r="F473" s="41"/>
      <c r="G473" s="41"/>
      <c r="H473" s="41">
        <v>1</v>
      </c>
      <c r="I473" s="41"/>
      <c r="J473" s="41">
        <v>1</v>
      </c>
    </row>
    <row r="474" spans="4:10" x14ac:dyDescent="0.35">
      <c r="D474" s="42" t="s">
        <v>2161</v>
      </c>
      <c r="E474" s="41">
        <v>1</v>
      </c>
      <c r="F474" s="41"/>
      <c r="G474" s="41"/>
      <c r="H474" s="41"/>
      <c r="I474" s="41">
        <v>2</v>
      </c>
      <c r="J474" s="41">
        <v>3</v>
      </c>
    </row>
    <row r="475" spans="4:10" x14ac:dyDescent="0.35">
      <c r="D475" s="45">
        <v>39617</v>
      </c>
      <c r="E475" s="41"/>
      <c r="F475" s="41"/>
      <c r="G475" s="41"/>
      <c r="H475" s="41"/>
      <c r="I475" s="41">
        <v>1</v>
      </c>
      <c r="J475" s="41">
        <v>1</v>
      </c>
    </row>
    <row r="476" spans="4:10" x14ac:dyDescent="0.35">
      <c r="D476" s="45">
        <v>39624</v>
      </c>
      <c r="E476" s="41"/>
      <c r="F476" s="41"/>
      <c r="G476" s="41"/>
      <c r="H476" s="41"/>
      <c r="I476" s="41">
        <v>1</v>
      </c>
      <c r="J476" s="41">
        <v>1</v>
      </c>
    </row>
    <row r="477" spans="4:10" x14ac:dyDescent="0.35">
      <c r="D477" s="45">
        <v>39626</v>
      </c>
      <c r="E477" s="41">
        <v>1</v>
      </c>
      <c r="F477" s="41"/>
      <c r="G477" s="41"/>
      <c r="H477" s="41"/>
      <c r="I477" s="41"/>
      <c r="J477" s="41">
        <v>1</v>
      </c>
    </row>
    <row r="478" spans="4:10" x14ac:dyDescent="0.35">
      <c r="D478" s="42" t="s">
        <v>2165</v>
      </c>
      <c r="E478" s="41"/>
      <c r="F478" s="41"/>
      <c r="G478" s="41"/>
      <c r="H478" s="41">
        <v>1</v>
      </c>
      <c r="I478" s="41">
        <v>1</v>
      </c>
      <c r="J478" s="41">
        <v>2</v>
      </c>
    </row>
    <row r="479" spans="4:10" x14ac:dyDescent="0.35">
      <c r="D479" s="45">
        <v>39656</v>
      </c>
      <c r="E479" s="41"/>
      <c r="F479" s="41"/>
      <c r="G479" s="41"/>
      <c r="H479" s="41"/>
      <c r="I479" s="41">
        <v>1</v>
      </c>
      <c r="J479" s="41">
        <v>1</v>
      </c>
    </row>
    <row r="480" spans="4:10" x14ac:dyDescent="0.35">
      <c r="D480" s="45">
        <v>39659</v>
      </c>
      <c r="E480" s="41"/>
      <c r="F480" s="41"/>
      <c r="G480" s="41"/>
      <c r="H480" s="41">
        <v>1</v>
      </c>
      <c r="I480" s="41"/>
      <c r="J480" s="41">
        <v>1</v>
      </c>
    </row>
    <row r="481" spans="4:10" x14ac:dyDescent="0.35">
      <c r="D481" s="42" t="s">
        <v>2163</v>
      </c>
      <c r="E481" s="41"/>
      <c r="F481" s="41">
        <v>3</v>
      </c>
      <c r="G481" s="41"/>
      <c r="H481" s="41"/>
      <c r="I481" s="41">
        <v>2</v>
      </c>
      <c r="J481" s="41">
        <v>5</v>
      </c>
    </row>
    <row r="482" spans="4:10" x14ac:dyDescent="0.35">
      <c r="D482" s="45">
        <v>39670</v>
      </c>
      <c r="E482" s="41"/>
      <c r="F482" s="41">
        <v>1</v>
      </c>
      <c r="G482" s="41"/>
      <c r="H482" s="41"/>
      <c r="I482" s="41"/>
      <c r="J482" s="41">
        <v>1</v>
      </c>
    </row>
    <row r="483" spans="4:10" x14ac:dyDescent="0.35">
      <c r="D483" s="45">
        <v>39673</v>
      </c>
      <c r="E483" s="41"/>
      <c r="F483" s="41"/>
      <c r="G483" s="41"/>
      <c r="H483" s="41"/>
      <c r="I483" s="41">
        <v>1</v>
      </c>
      <c r="J483" s="41">
        <v>1</v>
      </c>
    </row>
    <row r="484" spans="4:10" x14ac:dyDescent="0.35">
      <c r="D484" s="45">
        <v>39680</v>
      </c>
      <c r="E484" s="41"/>
      <c r="F484" s="41">
        <v>1</v>
      </c>
      <c r="G484" s="41"/>
      <c r="H484" s="41"/>
      <c r="I484" s="41"/>
      <c r="J484" s="41">
        <v>1</v>
      </c>
    </row>
    <row r="485" spans="4:10" x14ac:dyDescent="0.35">
      <c r="D485" s="45">
        <v>39685</v>
      </c>
      <c r="E485" s="41"/>
      <c r="F485" s="41">
        <v>1</v>
      </c>
      <c r="G485" s="41"/>
      <c r="H485" s="41"/>
      <c r="I485" s="41">
        <v>1</v>
      </c>
      <c r="J485" s="41">
        <v>2</v>
      </c>
    </row>
    <row r="486" spans="4:10" x14ac:dyDescent="0.35">
      <c r="D486" s="42" t="s">
        <v>2162</v>
      </c>
      <c r="E486" s="41"/>
      <c r="F486" s="41">
        <v>1</v>
      </c>
      <c r="G486" s="41"/>
      <c r="H486" s="41">
        <v>1</v>
      </c>
      <c r="I486" s="41">
        <v>1</v>
      </c>
      <c r="J486" s="41">
        <v>3</v>
      </c>
    </row>
    <row r="487" spans="4:10" x14ac:dyDescent="0.35">
      <c r="D487" s="45">
        <v>39701</v>
      </c>
      <c r="E487" s="41"/>
      <c r="F487" s="41"/>
      <c r="G487" s="41"/>
      <c r="H487" s="41">
        <v>1</v>
      </c>
      <c r="I487" s="41"/>
      <c r="J487" s="41">
        <v>1</v>
      </c>
    </row>
    <row r="488" spans="4:10" x14ac:dyDescent="0.35">
      <c r="D488" s="45">
        <v>39708</v>
      </c>
      <c r="E488" s="41"/>
      <c r="F488" s="41"/>
      <c r="G488" s="41"/>
      <c r="H488" s="41"/>
      <c r="I488" s="41">
        <v>1</v>
      </c>
      <c r="J488" s="41">
        <v>1</v>
      </c>
    </row>
    <row r="489" spans="4:10" x14ac:dyDescent="0.35">
      <c r="D489" s="45">
        <v>39717</v>
      </c>
      <c r="E489" s="41"/>
      <c r="F489" s="41">
        <v>1</v>
      </c>
      <c r="G489" s="41"/>
      <c r="H489" s="41"/>
      <c r="I489" s="41"/>
      <c r="J489" s="41">
        <v>1</v>
      </c>
    </row>
    <row r="490" spans="4:10" x14ac:dyDescent="0.35">
      <c r="D490" s="42" t="s">
        <v>2158</v>
      </c>
      <c r="E490" s="41"/>
      <c r="F490" s="41"/>
      <c r="G490" s="41"/>
      <c r="H490" s="41"/>
      <c r="I490" s="41">
        <v>1</v>
      </c>
      <c r="J490" s="41">
        <v>1</v>
      </c>
    </row>
    <row r="491" spans="4:10" x14ac:dyDescent="0.35">
      <c r="D491" s="45">
        <v>39725</v>
      </c>
      <c r="E491" s="41"/>
      <c r="F491" s="41"/>
      <c r="G491" s="41"/>
      <c r="H491" s="41"/>
      <c r="I491" s="41">
        <v>1</v>
      </c>
      <c r="J491" s="41">
        <v>1</v>
      </c>
    </row>
    <row r="492" spans="4:10" x14ac:dyDescent="0.35">
      <c r="D492" s="42" t="s">
        <v>2167</v>
      </c>
      <c r="E492" s="41">
        <v>1</v>
      </c>
      <c r="F492" s="41"/>
      <c r="G492" s="41"/>
      <c r="H492" s="41"/>
      <c r="I492" s="41">
        <v>1</v>
      </c>
      <c r="J492" s="41">
        <v>2</v>
      </c>
    </row>
    <row r="493" spans="4:10" x14ac:dyDescent="0.35">
      <c r="D493" s="45">
        <v>39801</v>
      </c>
      <c r="E493" s="41">
        <v>1</v>
      </c>
      <c r="F493" s="41"/>
      <c r="G493" s="41"/>
      <c r="H493" s="41"/>
      <c r="I493" s="41"/>
      <c r="J493" s="41">
        <v>1</v>
      </c>
    </row>
    <row r="494" spans="4:10" x14ac:dyDescent="0.35">
      <c r="D494" s="45">
        <v>39809</v>
      </c>
      <c r="E494" s="41"/>
      <c r="F494" s="41"/>
      <c r="G494" s="41"/>
      <c r="H494" s="41"/>
      <c r="I494" s="41">
        <v>1</v>
      </c>
      <c r="J494" s="41">
        <v>1</v>
      </c>
    </row>
    <row r="495" spans="4:10" x14ac:dyDescent="0.35">
      <c r="D495" s="1" t="s">
        <v>2142</v>
      </c>
      <c r="E495" s="41">
        <v>4</v>
      </c>
      <c r="F495" s="41">
        <v>7</v>
      </c>
      <c r="G495" s="41"/>
      <c r="H495" s="41">
        <v>9</v>
      </c>
      <c r="I495" s="41">
        <v>14</v>
      </c>
      <c r="J495" s="41">
        <v>34</v>
      </c>
    </row>
    <row r="496" spans="4:10" x14ac:dyDescent="0.35">
      <c r="D496" s="42" t="s">
        <v>2168</v>
      </c>
      <c r="E496" s="41">
        <v>1</v>
      </c>
      <c r="F496" s="41"/>
      <c r="G496" s="41"/>
      <c r="H496" s="41">
        <v>1</v>
      </c>
      <c r="I496" s="41">
        <v>2</v>
      </c>
      <c r="J496" s="41">
        <v>4</v>
      </c>
    </row>
    <row r="497" spans="4:10" x14ac:dyDescent="0.35">
      <c r="D497" s="45">
        <v>39824</v>
      </c>
      <c r="E497" s="41"/>
      <c r="F497" s="41"/>
      <c r="G497" s="41"/>
      <c r="H497" s="41">
        <v>1</v>
      </c>
      <c r="I497" s="41"/>
      <c r="J497" s="41">
        <v>1</v>
      </c>
    </row>
    <row r="498" spans="4:10" x14ac:dyDescent="0.35">
      <c r="D498" s="45">
        <v>39836</v>
      </c>
      <c r="E498" s="41">
        <v>1</v>
      </c>
      <c r="F498" s="41"/>
      <c r="G498" s="41"/>
      <c r="H498" s="41"/>
      <c r="I498" s="41"/>
      <c r="J498" s="41">
        <v>1</v>
      </c>
    </row>
    <row r="499" spans="4:10" x14ac:dyDescent="0.35">
      <c r="D499" s="45">
        <v>39840</v>
      </c>
      <c r="E499" s="41"/>
      <c r="F499" s="41"/>
      <c r="G499" s="41"/>
      <c r="H499" s="41"/>
      <c r="I499" s="41">
        <v>1</v>
      </c>
      <c r="J499" s="41">
        <v>1</v>
      </c>
    </row>
    <row r="500" spans="4:10" x14ac:dyDescent="0.35">
      <c r="D500" s="45">
        <v>39843</v>
      </c>
      <c r="E500" s="41"/>
      <c r="F500" s="41"/>
      <c r="G500" s="41"/>
      <c r="H500" s="41"/>
      <c r="I500" s="41">
        <v>1</v>
      </c>
      <c r="J500" s="41">
        <v>1</v>
      </c>
    </row>
    <row r="501" spans="4:10" x14ac:dyDescent="0.35">
      <c r="D501" s="42" t="s">
        <v>2157</v>
      </c>
      <c r="E501" s="41"/>
      <c r="F501" s="41"/>
      <c r="G501" s="41"/>
      <c r="H501" s="41"/>
      <c r="I501" s="41">
        <v>1</v>
      </c>
      <c r="J501" s="41">
        <v>1</v>
      </c>
    </row>
    <row r="502" spans="4:10" x14ac:dyDescent="0.35">
      <c r="D502" s="45">
        <v>39852</v>
      </c>
      <c r="E502" s="41"/>
      <c r="F502" s="41"/>
      <c r="G502" s="41"/>
      <c r="H502" s="41"/>
      <c r="I502" s="41">
        <v>1</v>
      </c>
      <c r="J502" s="41">
        <v>1</v>
      </c>
    </row>
    <row r="503" spans="4:10" x14ac:dyDescent="0.35">
      <c r="D503" s="42" t="s">
        <v>2159</v>
      </c>
      <c r="E503" s="41">
        <v>1</v>
      </c>
      <c r="F503" s="41">
        <v>1</v>
      </c>
      <c r="G503" s="41"/>
      <c r="H503" s="41">
        <v>1</v>
      </c>
      <c r="I503" s="41">
        <v>1</v>
      </c>
      <c r="J503" s="41">
        <v>4</v>
      </c>
    </row>
    <row r="504" spans="4:10" x14ac:dyDescent="0.35">
      <c r="D504" s="45">
        <v>39873</v>
      </c>
      <c r="E504" s="41"/>
      <c r="F504" s="41">
        <v>1</v>
      </c>
      <c r="G504" s="41"/>
      <c r="H504" s="41"/>
      <c r="I504" s="41"/>
      <c r="J504" s="41">
        <v>1</v>
      </c>
    </row>
    <row r="505" spans="4:10" x14ac:dyDescent="0.35">
      <c r="D505" s="45">
        <v>39875</v>
      </c>
      <c r="E505" s="41"/>
      <c r="F505" s="41"/>
      <c r="G505" s="41"/>
      <c r="H505" s="41">
        <v>1</v>
      </c>
      <c r="I505" s="41"/>
      <c r="J505" s="41">
        <v>1</v>
      </c>
    </row>
    <row r="506" spans="4:10" x14ac:dyDescent="0.35">
      <c r="D506" s="45">
        <v>39881</v>
      </c>
      <c r="E506" s="41">
        <v>1</v>
      </c>
      <c r="F506" s="41"/>
      <c r="G506" s="41"/>
      <c r="H506" s="41"/>
      <c r="I506" s="41"/>
      <c r="J506" s="41">
        <v>1</v>
      </c>
    </row>
    <row r="507" spans="4:10" x14ac:dyDescent="0.35">
      <c r="D507" s="45">
        <v>39897</v>
      </c>
      <c r="E507" s="41"/>
      <c r="F507" s="41"/>
      <c r="G507" s="41"/>
      <c r="H507" s="41"/>
      <c r="I507" s="41">
        <v>1</v>
      </c>
      <c r="J507" s="41">
        <v>1</v>
      </c>
    </row>
    <row r="508" spans="4:10" x14ac:dyDescent="0.35">
      <c r="D508" s="42" t="s">
        <v>2160</v>
      </c>
      <c r="E508" s="41">
        <v>1</v>
      </c>
      <c r="F508" s="41">
        <v>1</v>
      </c>
      <c r="G508" s="41"/>
      <c r="H508" s="41">
        <v>1</v>
      </c>
      <c r="I508" s="41">
        <v>3</v>
      </c>
      <c r="J508" s="41">
        <v>6</v>
      </c>
    </row>
    <row r="509" spans="4:10" x14ac:dyDescent="0.35">
      <c r="D509" s="45">
        <v>39908</v>
      </c>
      <c r="E509" s="41"/>
      <c r="F509" s="41"/>
      <c r="G509" s="41"/>
      <c r="H509" s="41">
        <v>1</v>
      </c>
      <c r="I509" s="41">
        <v>1</v>
      </c>
      <c r="J509" s="41">
        <v>2</v>
      </c>
    </row>
    <row r="510" spans="4:10" x14ac:dyDescent="0.35">
      <c r="D510" s="45">
        <v>39912</v>
      </c>
      <c r="E510" s="41"/>
      <c r="F510" s="41">
        <v>1</v>
      </c>
      <c r="G510" s="41"/>
      <c r="H510" s="41"/>
      <c r="I510" s="41"/>
      <c r="J510" s="41">
        <v>1</v>
      </c>
    </row>
    <row r="511" spans="4:10" x14ac:dyDescent="0.35">
      <c r="D511" s="45">
        <v>39920</v>
      </c>
      <c r="E511" s="41">
        <v>1</v>
      </c>
      <c r="F511" s="41"/>
      <c r="G511" s="41"/>
      <c r="H511" s="41"/>
      <c r="I511" s="41"/>
      <c r="J511" s="41">
        <v>1</v>
      </c>
    </row>
    <row r="512" spans="4:10" x14ac:dyDescent="0.35">
      <c r="D512" s="45">
        <v>39925</v>
      </c>
      <c r="E512" s="41"/>
      <c r="F512" s="41"/>
      <c r="G512" s="41"/>
      <c r="H512" s="41"/>
      <c r="I512" s="41">
        <v>1</v>
      </c>
      <c r="J512" s="41">
        <v>1</v>
      </c>
    </row>
    <row r="513" spans="4:10" x14ac:dyDescent="0.35">
      <c r="D513" s="45">
        <v>39926</v>
      </c>
      <c r="E513" s="41"/>
      <c r="F513" s="41"/>
      <c r="G513" s="41"/>
      <c r="H513" s="41"/>
      <c r="I513" s="41">
        <v>1</v>
      </c>
      <c r="J513" s="41">
        <v>1</v>
      </c>
    </row>
    <row r="514" spans="4:10" x14ac:dyDescent="0.35">
      <c r="D514" s="42" t="s">
        <v>2166</v>
      </c>
      <c r="E514" s="41">
        <v>1</v>
      </c>
      <c r="F514" s="41"/>
      <c r="G514" s="41"/>
      <c r="H514" s="41"/>
      <c r="I514" s="41"/>
      <c r="J514" s="41">
        <v>1</v>
      </c>
    </row>
    <row r="515" spans="4:10" x14ac:dyDescent="0.35">
      <c r="D515" s="45">
        <v>39949</v>
      </c>
      <c r="E515" s="41">
        <v>1</v>
      </c>
      <c r="F515" s="41"/>
      <c r="G515" s="41"/>
      <c r="H515" s="41"/>
      <c r="I515" s="41"/>
      <c r="J515" s="41">
        <v>1</v>
      </c>
    </row>
    <row r="516" spans="4:10" x14ac:dyDescent="0.35">
      <c r="D516" s="42" t="s">
        <v>2161</v>
      </c>
      <c r="E516" s="41"/>
      <c r="F516" s="41"/>
      <c r="G516" s="41"/>
      <c r="H516" s="41">
        <v>1</v>
      </c>
      <c r="I516" s="41">
        <v>1</v>
      </c>
      <c r="J516" s="41">
        <v>2</v>
      </c>
    </row>
    <row r="517" spans="4:10" x14ac:dyDescent="0.35">
      <c r="D517" s="45">
        <v>39978</v>
      </c>
      <c r="E517" s="41"/>
      <c r="F517" s="41"/>
      <c r="G517" s="41"/>
      <c r="H517" s="41">
        <v>1</v>
      </c>
      <c r="I517" s="41"/>
      <c r="J517" s="41">
        <v>1</v>
      </c>
    </row>
    <row r="518" spans="4:10" x14ac:dyDescent="0.35">
      <c r="D518" s="45">
        <v>39991</v>
      </c>
      <c r="E518" s="41"/>
      <c r="F518" s="41"/>
      <c r="G518" s="41"/>
      <c r="H518" s="41"/>
      <c r="I518" s="41">
        <v>1</v>
      </c>
      <c r="J518" s="41">
        <v>1</v>
      </c>
    </row>
    <row r="519" spans="4:10" x14ac:dyDescent="0.35">
      <c r="D519" s="42" t="s">
        <v>2165</v>
      </c>
      <c r="E519" s="41"/>
      <c r="F519" s="41"/>
      <c r="G519" s="41"/>
      <c r="H519" s="41">
        <v>1</v>
      </c>
      <c r="I519" s="41">
        <v>2</v>
      </c>
      <c r="J519" s="41">
        <v>3</v>
      </c>
    </row>
    <row r="520" spans="4:10" x14ac:dyDescent="0.35">
      <c r="D520" s="45">
        <v>39999</v>
      </c>
      <c r="E520" s="41"/>
      <c r="F520" s="41"/>
      <c r="G520" s="41"/>
      <c r="H520" s="41"/>
      <c r="I520" s="41">
        <v>1</v>
      </c>
      <c r="J520" s="41">
        <v>1</v>
      </c>
    </row>
    <row r="521" spans="4:10" x14ac:dyDescent="0.35">
      <c r="D521" s="45">
        <v>40004</v>
      </c>
      <c r="E521" s="41"/>
      <c r="F521" s="41"/>
      <c r="G521" s="41"/>
      <c r="H521" s="41">
        <v>1</v>
      </c>
      <c r="I521" s="41"/>
      <c r="J521" s="41">
        <v>1</v>
      </c>
    </row>
    <row r="522" spans="4:10" x14ac:dyDescent="0.35">
      <c r="D522" s="45">
        <v>40005</v>
      </c>
      <c r="E522" s="41"/>
      <c r="F522" s="41"/>
      <c r="G522" s="41"/>
      <c r="H522" s="41"/>
      <c r="I522" s="41">
        <v>1</v>
      </c>
      <c r="J522" s="41">
        <v>1</v>
      </c>
    </row>
    <row r="523" spans="4:10" x14ac:dyDescent="0.35">
      <c r="D523" s="42" t="s">
        <v>2163</v>
      </c>
      <c r="E523" s="41"/>
      <c r="F523" s="41">
        <v>1</v>
      </c>
      <c r="G523" s="41"/>
      <c r="H523" s="41"/>
      <c r="I523" s="41">
        <v>3</v>
      </c>
      <c r="J523" s="41">
        <v>4</v>
      </c>
    </row>
    <row r="524" spans="4:10" x14ac:dyDescent="0.35">
      <c r="D524" s="45">
        <v>40043</v>
      </c>
      <c r="E524" s="41"/>
      <c r="F524" s="41"/>
      <c r="G524" s="41"/>
      <c r="H524" s="41"/>
      <c r="I524" s="41">
        <v>1</v>
      </c>
      <c r="J524" s="41">
        <v>1</v>
      </c>
    </row>
    <row r="525" spans="4:10" x14ac:dyDescent="0.35">
      <c r="D525" s="45">
        <v>40047</v>
      </c>
      <c r="E525" s="41"/>
      <c r="F525" s="41"/>
      <c r="G525" s="41"/>
      <c r="H525" s="41"/>
      <c r="I525" s="41">
        <v>1</v>
      </c>
      <c r="J525" s="41">
        <v>1</v>
      </c>
    </row>
    <row r="526" spans="4:10" x14ac:dyDescent="0.35">
      <c r="D526" s="45">
        <v>40050</v>
      </c>
      <c r="E526" s="41"/>
      <c r="F526" s="41">
        <v>1</v>
      </c>
      <c r="G526" s="41"/>
      <c r="H526" s="41"/>
      <c r="I526" s="41"/>
      <c r="J526" s="41">
        <v>1</v>
      </c>
    </row>
    <row r="527" spans="4:10" x14ac:dyDescent="0.35">
      <c r="D527" s="45">
        <v>40055</v>
      </c>
      <c r="E527" s="41"/>
      <c r="F527" s="41"/>
      <c r="G527" s="41"/>
      <c r="H527" s="41"/>
      <c r="I527" s="41">
        <v>1</v>
      </c>
      <c r="J527" s="41">
        <v>1</v>
      </c>
    </row>
    <row r="528" spans="4:10" x14ac:dyDescent="0.35">
      <c r="D528" s="42" t="s">
        <v>2162</v>
      </c>
      <c r="E528" s="41"/>
      <c r="F528" s="41">
        <v>2</v>
      </c>
      <c r="G528" s="41"/>
      <c r="H528" s="41"/>
      <c r="I528" s="41"/>
      <c r="J528" s="41">
        <v>2</v>
      </c>
    </row>
    <row r="529" spans="4:10" x14ac:dyDescent="0.35">
      <c r="D529" s="45">
        <v>40071</v>
      </c>
      <c r="E529" s="41"/>
      <c r="F529" s="41">
        <v>1</v>
      </c>
      <c r="G529" s="41"/>
      <c r="H529" s="41"/>
      <c r="I529" s="41"/>
      <c r="J529" s="41">
        <v>1</v>
      </c>
    </row>
    <row r="530" spans="4:10" x14ac:dyDescent="0.35">
      <c r="D530" s="45">
        <v>40072</v>
      </c>
      <c r="E530" s="41"/>
      <c r="F530" s="41">
        <v>1</v>
      </c>
      <c r="G530" s="41"/>
      <c r="H530" s="41"/>
      <c r="I530" s="41"/>
      <c r="J530" s="41">
        <v>1</v>
      </c>
    </row>
    <row r="531" spans="4:10" x14ac:dyDescent="0.35">
      <c r="D531" s="42" t="s">
        <v>2158</v>
      </c>
      <c r="E531" s="41"/>
      <c r="F531" s="41">
        <v>1</v>
      </c>
      <c r="G531" s="41"/>
      <c r="H531" s="41">
        <v>3</v>
      </c>
      <c r="I531" s="41"/>
      <c r="J531" s="41">
        <v>4</v>
      </c>
    </row>
    <row r="532" spans="4:10" x14ac:dyDescent="0.35">
      <c r="D532" s="45">
        <v>40090</v>
      </c>
      <c r="E532" s="41"/>
      <c r="F532" s="41">
        <v>1</v>
      </c>
      <c r="G532" s="41"/>
      <c r="H532" s="41"/>
      <c r="I532" s="41"/>
      <c r="J532" s="41">
        <v>1</v>
      </c>
    </row>
    <row r="533" spans="4:10" x14ac:dyDescent="0.35">
      <c r="D533" s="45">
        <v>40097</v>
      </c>
      <c r="E533" s="41"/>
      <c r="F533" s="41"/>
      <c r="G533" s="41"/>
      <c r="H533" s="41">
        <v>1</v>
      </c>
      <c r="I533" s="41"/>
      <c r="J533" s="41">
        <v>1</v>
      </c>
    </row>
    <row r="534" spans="4:10" x14ac:dyDescent="0.35">
      <c r="D534" s="45">
        <v>40098</v>
      </c>
      <c r="E534" s="41"/>
      <c r="F534" s="41"/>
      <c r="G534" s="41"/>
      <c r="H534" s="41">
        <v>1</v>
      </c>
      <c r="I534" s="41"/>
      <c r="J534" s="41">
        <v>1</v>
      </c>
    </row>
    <row r="535" spans="4:10" x14ac:dyDescent="0.35">
      <c r="D535" s="45">
        <v>40110</v>
      </c>
      <c r="E535" s="41"/>
      <c r="F535" s="41"/>
      <c r="G535" s="41"/>
      <c r="H535" s="41">
        <v>1</v>
      </c>
      <c r="I535" s="41"/>
      <c r="J535" s="41">
        <v>1</v>
      </c>
    </row>
    <row r="536" spans="4:10" x14ac:dyDescent="0.35">
      <c r="D536" s="42" t="s">
        <v>2164</v>
      </c>
      <c r="E536" s="41"/>
      <c r="F536" s="41">
        <v>1</v>
      </c>
      <c r="G536" s="41"/>
      <c r="H536" s="41">
        <v>1</v>
      </c>
      <c r="I536" s="41"/>
      <c r="J536" s="41">
        <v>2</v>
      </c>
    </row>
    <row r="537" spans="4:10" x14ac:dyDescent="0.35">
      <c r="D537" s="45">
        <v>40125</v>
      </c>
      <c r="E537" s="41"/>
      <c r="F537" s="41"/>
      <c r="G537" s="41"/>
      <c r="H537" s="41">
        <v>1</v>
      </c>
      <c r="I537" s="41"/>
      <c r="J537" s="41">
        <v>1</v>
      </c>
    </row>
    <row r="538" spans="4:10" x14ac:dyDescent="0.35">
      <c r="D538" s="45">
        <v>40131</v>
      </c>
      <c r="E538" s="41"/>
      <c r="F538" s="41">
        <v>1</v>
      </c>
      <c r="G538" s="41"/>
      <c r="H538" s="41"/>
      <c r="I538" s="41"/>
      <c r="J538" s="41">
        <v>1</v>
      </c>
    </row>
    <row r="539" spans="4:10" x14ac:dyDescent="0.35">
      <c r="D539" s="42" t="s">
        <v>2167</v>
      </c>
      <c r="E539" s="41"/>
      <c r="F539" s="41"/>
      <c r="G539" s="41"/>
      <c r="H539" s="41"/>
      <c r="I539" s="41">
        <v>1</v>
      </c>
      <c r="J539" s="41">
        <v>1</v>
      </c>
    </row>
    <row r="540" spans="4:10" x14ac:dyDescent="0.35">
      <c r="D540" s="45">
        <v>40158</v>
      </c>
      <c r="E540" s="41"/>
      <c r="F540" s="41"/>
      <c r="G540" s="41"/>
      <c r="H540" s="41"/>
      <c r="I540" s="41">
        <v>1</v>
      </c>
      <c r="J540" s="41">
        <v>1</v>
      </c>
    </row>
    <row r="541" spans="4:10" x14ac:dyDescent="0.35">
      <c r="D541" s="1" t="s">
        <v>2143</v>
      </c>
      <c r="E541" s="41">
        <v>9</v>
      </c>
      <c r="F541" s="41">
        <v>8</v>
      </c>
      <c r="G541" s="41"/>
      <c r="H541" s="41">
        <v>7</v>
      </c>
      <c r="I541" s="41">
        <v>7</v>
      </c>
      <c r="J541" s="41">
        <v>31</v>
      </c>
    </row>
    <row r="542" spans="4:10" x14ac:dyDescent="0.35">
      <c r="D542" s="42" t="s">
        <v>2168</v>
      </c>
      <c r="E542" s="41"/>
      <c r="F542" s="41">
        <v>2</v>
      </c>
      <c r="G542" s="41"/>
      <c r="H542" s="41"/>
      <c r="I542" s="41">
        <v>2</v>
      </c>
      <c r="J542" s="41">
        <v>4</v>
      </c>
    </row>
    <row r="543" spans="4:10" x14ac:dyDescent="0.35">
      <c r="D543" s="45">
        <v>40185</v>
      </c>
      <c r="E543" s="41"/>
      <c r="F543" s="41">
        <v>1</v>
      </c>
      <c r="G543" s="41"/>
      <c r="H543" s="41"/>
      <c r="I543" s="41"/>
      <c r="J543" s="41">
        <v>1</v>
      </c>
    </row>
    <row r="544" spans="4:10" x14ac:dyDescent="0.35">
      <c r="D544" s="45">
        <v>40187</v>
      </c>
      <c r="E544" s="41"/>
      <c r="F544" s="41">
        <v>1</v>
      </c>
      <c r="G544" s="41"/>
      <c r="H544" s="41"/>
      <c r="I544" s="41"/>
      <c r="J544" s="41">
        <v>1</v>
      </c>
    </row>
    <row r="545" spans="4:10" x14ac:dyDescent="0.35">
      <c r="D545" s="45">
        <v>40190</v>
      </c>
      <c r="E545" s="41"/>
      <c r="F545" s="41"/>
      <c r="G545" s="41"/>
      <c r="H545" s="41"/>
      <c r="I545" s="41">
        <v>1</v>
      </c>
      <c r="J545" s="41">
        <v>1</v>
      </c>
    </row>
    <row r="546" spans="4:10" x14ac:dyDescent="0.35">
      <c r="D546" s="45">
        <v>40191</v>
      </c>
      <c r="E546" s="41"/>
      <c r="F546" s="41"/>
      <c r="G546" s="41"/>
      <c r="H546" s="41"/>
      <c r="I546" s="41">
        <v>1</v>
      </c>
      <c r="J546" s="41">
        <v>1</v>
      </c>
    </row>
    <row r="547" spans="4:10" x14ac:dyDescent="0.35">
      <c r="D547" s="42" t="s">
        <v>2157</v>
      </c>
      <c r="E547" s="41">
        <v>1</v>
      </c>
      <c r="F547" s="41">
        <v>1</v>
      </c>
      <c r="G547" s="41"/>
      <c r="H547" s="41"/>
      <c r="I547" s="41">
        <v>1</v>
      </c>
      <c r="J547" s="41">
        <v>3</v>
      </c>
    </row>
    <row r="548" spans="4:10" x14ac:dyDescent="0.35">
      <c r="D548" s="45">
        <v>40214</v>
      </c>
      <c r="E548" s="41">
        <v>1</v>
      </c>
      <c r="F548" s="41"/>
      <c r="G548" s="41"/>
      <c r="H548" s="41"/>
      <c r="I548" s="41"/>
      <c r="J548" s="41">
        <v>1</v>
      </c>
    </row>
    <row r="549" spans="4:10" x14ac:dyDescent="0.35">
      <c r="D549" s="45">
        <v>40229</v>
      </c>
      <c r="E549" s="41"/>
      <c r="F549" s="41"/>
      <c r="G549" s="41"/>
      <c r="H549" s="41"/>
      <c r="I549" s="41">
        <v>1</v>
      </c>
      <c r="J549" s="41">
        <v>1</v>
      </c>
    </row>
    <row r="550" spans="4:10" x14ac:dyDescent="0.35">
      <c r="D550" s="45">
        <v>40230</v>
      </c>
      <c r="E550" s="41"/>
      <c r="F550" s="41">
        <v>1</v>
      </c>
      <c r="G550" s="41"/>
      <c r="H550" s="41"/>
      <c r="I550" s="41"/>
      <c r="J550" s="41">
        <v>1</v>
      </c>
    </row>
    <row r="551" spans="4:10" x14ac:dyDescent="0.35">
      <c r="D551" s="42" t="s">
        <v>2159</v>
      </c>
      <c r="E551" s="41">
        <v>1</v>
      </c>
      <c r="F551" s="41">
        <v>1</v>
      </c>
      <c r="G551" s="41"/>
      <c r="H551" s="41">
        <v>2</v>
      </c>
      <c r="I551" s="41"/>
      <c r="J551" s="41">
        <v>4</v>
      </c>
    </row>
    <row r="552" spans="4:10" x14ac:dyDescent="0.35">
      <c r="D552" s="45">
        <v>40241</v>
      </c>
      <c r="E552" s="41"/>
      <c r="F552" s="41"/>
      <c r="G552" s="41"/>
      <c r="H552" s="41">
        <v>1</v>
      </c>
      <c r="I552" s="41"/>
      <c r="J552" s="41">
        <v>1</v>
      </c>
    </row>
    <row r="553" spans="4:10" x14ac:dyDescent="0.35">
      <c r="D553" s="45">
        <v>40242</v>
      </c>
      <c r="E553" s="41"/>
      <c r="F553" s="41">
        <v>1</v>
      </c>
      <c r="G553" s="41"/>
      <c r="H553" s="41"/>
      <c r="I553" s="41"/>
      <c r="J553" s="41">
        <v>1</v>
      </c>
    </row>
    <row r="554" spans="4:10" x14ac:dyDescent="0.35">
      <c r="D554" s="45">
        <v>40252</v>
      </c>
      <c r="E554" s="41"/>
      <c r="F554" s="41"/>
      <c r="G554" s="41"/>
      <c r="H554" s="41">
        <v>1</v>
      </c>
      <c r="I554" s="41"/>
      <c r="J554" s="41">
        <v>1</v>
      </c>
    </row>
    <row r="555" spans="4:10" x14ac:dyDescent="0.35">
      <c r="D555" s="45">
        <v>40261</v>
      </c>
      <c r="E555" s="41">
        <v>1</v>
      </c>
      <c r="F555" s="41"/>
      <c r="G555" s="41"/>
      <c r="H555" s="41"/>
      <c r="I555" s="41"/>
      <c r="J555" s="41">
        <v>1</v>
      </c>
    </row>
    <row r="556" spans="4:10" x14ac:dyDescent="0.35">
      <c r="D556" s="42" t="s">
        <v>2160</v>
      </c>
      <c r="E556" s="41">
        <v>1</v>
      </c>
      <c r="F556" s="41"/>
      <c r="G556" s="41"/>
      <c r="H556" s="41"/>
      <c r="I556" s="41"/>
      <c r="J556" s="41">
        <v>1</v>
      </c>
    </row>
    <row r="557" spans="4:10" x14ac:dyDescent="0.35">
      <c r="D557" s="45">
        <v>40272</v>
      </c>
      <c r="E557" s="41">
        <v>1</v>
      </c>
      <c r="F557" s="41"/>
      <c r="G557" s="41"/>
      <c r="H557" s="41"/>
      <c r="I557" s="41"/>
      <c r="J557" s="41">
        <v>1</v>
      </c>
    </row>
    <row r="558" spans="4:10" x14ac:dyDescent="0.35">
      <c r="D558" s="42" t="s">
        <v>2166</v>
      </c>
      <c r="E558" s="41">
        <v>1</v>
      </c>
      <c r="F558" s="41">
        <v>1</v>
      </c>
      <c r="G558" s="41"/>
      <c r="H558" s="41">
        <v>1</v>
      </c>
      <c r="I558" s="41"/>
      <c r="J558" s="41">
        <v>3</v>
      </c>
    </row>
    <row r="559" spans="4:10" x14ac:dyDescent="0.35">
      <c r="D559" s="45">
        <v>40305</v>
      </c>
      <c r="E559" s="41"/>
      <c r="F559" s="41"/>
      <c r="G559" s="41"/>
      <c r="H559" s="41">
        <v>1</v>
      </c>
      <c r="I559" s="41"/>
      <c r="J559" s="41">
        <v>1</v>
      </c>
    </row>
    <row r="560" spans="4:10" x14ac:dyDescent="0.35">
      <c r="D560" s="45">
        <v>40314</v>
      </c>
      <c r="E560" s="41">
        <v>1</v>
      </c>
      <c r="F560" s="41"/>
      <c r="G560" s="41"/>
      <c r="H560" s="41"/>
      <c r="I560" s="41"/>
      <c r="J560" s="41">
        <v>1</v>
      </c>
    </row>
    <row r="561" spans="4:10" x14ac:dyDescent="0.35">
      <c r="D561" s="45">
        <v>40324</v>
      </c>
      <c r="E561" s="41"/>
      <c r="F561" s="41">
        <v>1</v>
      </c>
      <c r="G561" s="41"/>
      <c r="H561" s="41"/>
      <c r="I561" s="41"/>
      <c r="J561" s="41">
        <v>1</v>
      </c>
    </row>
    <row r="562" spans="4:10" x14ac:dyDescent="0.35">
      <c r="D562" s="42" t="s">
        <v>2161</v>
      </c>
      <c r="E562" s="41">
        <v>1</v>
      </c>
      <c r="F562" s="41">
        <v>2</v>
      </c>
      <c r="G562" s="41"/>
      <c r="H562" s="41">
        <v>1</v>
      </c>
      <c r="I562" s="41"/>
      <c r="J562" s="41">
        <v>4</v>
      </c>
    </row>
    <row r="563" spans="4:10" x14ac:dyDescent="0.35">
      <c r="D563" s="45">
        <v>40333</v>
      </c>
      <c r="E563" s="41"/>
      <c r="F563" s="41"/>
      <c r="G563" s="41"/>
      <c r="H563" s="41">
        <v>1</v>
      </c>
      <c r="I563" s="41"/>
      <c r="J563" s="41">
        <v>1</v>
      </c>
    </row>
    <row r="564" spans="4:10" x14ac:dyDescent="0.35">
      <c r="D564" s="45">
        <v>40334</v>
      </c>
      <c r="E564" s="41"/>
      <c r="F564" s="41">
        <v>1</v>
      </c>
      <c r="G564" s="41"/>
      <c r="H564" s="41"/>
      <c r="I564" s="41"/>
      <c r="J564" s="41">
        <v>1</v>
      </c>
    </row>
    <row r="565" spans="4:10" x14ac:dyDescent="0.35">
      <c r="D565" s="45">
        <v>40342</v>
      </c>
      <c r="E565" s="41">
        <v>1</v>
      </c>
      <c r="F565" s="41"/>
      <c r="G565" s="41"/>
      <c r="H565" s="41"/>
      <c r="I565" s="41"/>
      <c r="J565" s="41">
        <v>1</v>
      </c>
    </row>
    <row r="566" spans="4:10" x14ac:dyDescent="0.35">
      <c r="D566" s="45">
        <v>40355</v>
      </c>
      <c r="E566" s="41"/>
      <c r="F566" s="41">
        <v>1</v>
      </c>
      <c r="G566" s="41"/>
      <c r="H566" s="41"/>
      <c r="I566" s="41"/>
      <c r="J566" s="41">
        <v>1</v>
      </c>
    </row>
    <row r="567" spans="4:10" x14ac:dyDescent="0.35">
      <c r="D567" s="42" t="s">
        <v>2165</v>
      </c>
      <c r="E567" s="41">
        <v>1</v>
      </c>
      <c r="F567" s="41">
        <v>1</v>
      </c>
      <c r="G567" s="41"/>
      <c r="H567" s="41"/>
      <c r="I567" s="41"/>
      <c r="J567" s="41">
        <v>2</v>
      </c>
    </row>
    <row r="568" spans="4:10" x14ac:dyDescent="0.35">
      <c r="D568" s="45">
        <v>40368</v>
      </c>
      <c r="E568" s="41">
        <v>1</v>
      </c>
      <c r="F568" s="41"/>
      <c r="G568" s="41"/>
      <c r="H568" s="41"/>
      <c r="I568" s="41"/>
      <c r="J568" s="41">
        <v>1</v>
      </c>
    </row>
    <row r="569" spans="4:10" x14ac:dyDescent="0.35">
      <c r="D569" s="45">
        <v>40388</v>
      </c>
      <c r="E569" s="41"/>
      <c r="F569" s="41">
        <v>1</v>
      </c>
      <c r="G569" s="41"/>
      <c r="H569" s="41"/>
      <c r="I569" s="41"/>
      <c r="J569" s="41">
        <v>1</v>
      </c>
    </row>
    <row r="570" spans="4:10" x14ac:dyDescent="0.35">
      <c r="D570" s="42" t="s">
        <v>2163</v>
      </c>
      <c r="E570" s="41">
        <v>2</v>
      </c>
      <c r="F570" s="41"/>
      <c r="G570" s="41"/>
      <c r="H570" s="41"/>
      <c r="I570" s="41">
        <v>1</v>
      </c>
      <c r="J570" s="41">
        <v>3</v>
      </c>
    </row>
    <row r="571" spans="4:10" x14ac:dyDescent="0.35">
      <c r="D571" s="45">
        <v>40395</v>
      </c>
      <c r="E571" s="41"/>
      <c r="F571" s="41"/>
      <c r="G571" s="41"/>
      <c r="H571" s="41"/>
      <c r="I571" s="41">
        <v>1</v>
      </c>
      <c r="J571" s="41">
        <v>1</v>
      </c>
    </row>
    <row r="572" spans="4:10" x14ac:dyDescent="0.35">
      <c r="D572" s="45">
        <v>40406</v>
      </c>
      <c r="E572" s="41">
        <v>1</v>
      </c>
      <c r="F572" s="41"/>
      <c r="G572" s="41"/>
      <c r="H572" s="41"/>
      <c r="I572" s="41"/>
      <c r="J572" s="41">
        <v>1</v>
      </c>
    </row>
    <row r="573" spans="4:10" x14ac:dyDescent="0.35">
      <c r="D573" s="45">
        <v>40408</v>
      </c>
      <c r="E573" s="41">
        <v>1</v>
      </c>
      <c r="F573" s="41"/>
      <c r="G573" s="41"/>
      <c r="H573" s="41"/>
      <c r="I573" s="41"/>
      <c r="J573" s="41">
        <v>1</v>
      </c>
    </row>
    <row r="574" spans="4:10" x14ac:dyDescent="0.35">
      <c r="D574" s="42" t="s">
        <v>2162</v>
      </c>
      <c r="E574" s="41">
        <v>1</v>
      </c>
      <c r="F574" s="41"/>
      <c r="G574" s="41"/>
      <c r="H574" s="41"/>
      <c r="I574" s="41"/>
      <c r="J574" s="41">
        <v>1</v>
      </c>
    </row>
    <row r="575" spans="4:10" x14ac:dyDescent="0.35">
      <c r="D575" s="45">
        <v>40450</v>
      </c>
      <c r="E575" s="41">
        <v>1</v>
      </c>
      <c r="F575" s="41"/>
      <c r="G575" s="41"/>
      <c r="H575" s="41"/>
      <c r="I575" s="41"/>
      <c r="J575" s="41">
        <v>1</v>
      </c>
    </row>
    <row r="576" spans="4:10" x14ac:dyDescent="0.35">
      <c r="D576" s="42" t="s">
        <v>2158</v>
      </c>
      <c r="E576" s="41"/>
      <c r="F576" s="41"/>
      <c r="G576" s="41"/>
      <c r="H576" s="41">
        <v>1</v>
      </c>
      <c r="I576" s="41">
        <v>1</v>
      </c>
      <c r="J576" s="41">
        <v>2</v>
      </c>
    </row>
    <row r="577" spans="4:10" x14ac:dyDescent="0.35">
      <c r="D577" s="45">
        <v>40461</v>
      </c>
      <c r="E577" s="41"/>
      <c r="F577" s="41"/>
      <c r="G577" s="41"/>
      <c r="H577" s="41"/>
      <c r="I577" s="41">
        <v>1</v>
      </c>
      <c r="J577" s="41">
        <v>1</v>
      </c>
    </row>
    <row r="578" spans="4:10" x14ac:dyDescent="0.35">
      <c r="D578" s="45">
        <v>40476</v>
      </c>
      <c r="E578" s="41"/>
      <c r="F578" s="41"/>
      <c r="G578" s="41"/>
      <c r="H578" s="41">
        <v>1</v>
      </c>
      <c r="I578" s="41"/>
      <c r="J578" s="41">
        <v>1</v>
      </c>
    </row>
    <row r="579" spans="4:10" x14ac:dyDescent="0.35">
      <c r="D579" s="42" t="s">
        <v>2164</v>
      </c>
      <c r="E579" s="41"/>
      <c r="F579" s="41"/>
      <c r="G579" s="41"/>
      <c r="H579" s="41"/>
      <c r="I579" s="41">
        <v>1</v>
      </c>
      <c r="J579" s="41">
        <v>1</v>
      </c>
    </row>
    <row r="580" spans="4:10" x14ac:dyDescent="0.35">
      <c r="D580" s="45">
        <v>40499</v>
      </c>
      <c r="E580" s="41"/>
      <c r="F580" s="41"/>
      <c r="G580" s="41"/>
      <c r="H580" s="41"/>
      <c r="I580" s="41">
        <v>1</v>
      </c>
      <c r="J580" s="41">
        <v>1</v>
      </c>
    </row>
    <row r="581" spans="4:10" x14ac:dyDescent="0.35">
      <c r="D581" s="42" t="s">
        <v>2167</v>
      </c>
      <c r="E581" s="41"/>
      <c r="F581" s="41"/>
      <c r="G581" s="41"/>
      <c r="H581" s="41">
        <v>2</v>
      </c>
      <c r="I581" s="41">
        <v>1</v>
      </c>
      <c r="J581" s="41">
        <v>3</v>
      </c>
    </row>
    <row r="582" spans="4:10" x14ac:dyDescent="0.35">
      <c r="D582" s="45">
        <v>40529</v>
      </c>
      <c r="E582" s="41"/>
      <c r="F582" s="41"/>
      <c r="G582" s="41"/>
      <c r="H582" s="41">
        <v>1</v>
      </c>
      <c r="I582" s="41"/>
      <c r="J582" s="41">
        <v>1</v>
      </c>
    </row>
    <row r="583" spans="4:10" x14ac:dyDescent="0.35">
      <c r="D583" s="45">
        <v>40532</v>
      </c>
      <c r="E583" s="41"/>
      <c r="F583" s="41"/>
      <c r="G583" s="41"/>
      <c r="H583" s="41">
        <v>1</v>
      </c>
      <c r="I583" s="41"/>
      <c r="J583" s="41">
        <v>1</v>
      </c>
    </row>
    <row r="584" spans="4:10" x14ac:dyDescent="0.35">
      <c r="D584" s="45">
        <v>40539</v>
      </c>
      <c r="E584" s="41"/>
      <c r="F584" s="41"/>
      <c r="G584" s="41"/>
      <c r="H584" s="41"/>
      <c r="I584" s="41">
        <v>1</v>
      </c>
      <c r="J584" s="41">
        <v>1</v>
      </c>
    </row>
    <row r="585" spans="4:10" x14ac:dyDescent="0.35">
      <c r="D585" s="1" t="s">
        <v>2144</v>
      </c>
      <c r="E585" s="41">
        <v>11</v>
      </c>
      <c r="F585" s="41">
        <v>13</v>
      </c>
      <c r="G585" s="41"/>
      <c r="H585" s="41">
        <v>11</v>
      </c>
      <c r="I585" s="41">
        <v>3</v>
      </c>
      <c r="J585" s="41">
        <v>38</v>
      </c>
    </row>
    <row r="586" spans="4:10" x14ac:dyDescent="0.35">
      <c r="D586" s="42" t="s">
        <v>2168</v>
      </c>
      <c r="E586" s="41">
        <v>1</v>
      </c>
      <c r="F586" s="41">
        <v>1</v>
      </c>
      <c r="G586" s="41"/>
      <c r="H586" s="41"/>
      <c r="I586" s="41"/>
      <c r="J586" s="41">
        <v>2</v>
      </c>
    </row>
    <row r="587" spans="4:10" x14ac:dyDescent="0.35">
      <c r="D587" s="45">
        <v>40550</v>
      </c>
      <c r="E587" s="41"/>
      <c r="F587" s="41">
        <v>1</v>
      </c>
      <c r="G587" s="41"/>
      <c r="H587" s="41"/>
      <c r="I587" s="41"/>
      <c r="J587" s="41">
        <v>1</v>
      </c>
    </row>
    <row r="588" spans="4:10" x14ac:dyDescent="0.35">
      <c r="D588" s="45">
        <v>40569</v>
      </c>
      <c r="E588" s="41">
        <v>1</v>
      </c>
      <c r="F588" s="41"/>
      <c r="G588" s="41"/>
      <c r="H588" s="41"/>
      <c r="I588" s="41"/>
      <c r="J588" s="41">
        <v>1</v>
      </c>
    </row>
    <row r="589" spans="4:10" x14ac:dyDescent="0.35">
      <c r="D589" s="42" t="s">
        <v>2157</v>
      </c>
      <c r="E589" s="41"/>
      <c r="F589" s="41"/>
      <c r="G589" s="41"/>
      <c r="H589" s="41">
        <v>1</v>
      </c>
      <c r="I589" s="41"/>
      <c r="J589" s="41">
        <v>1</v>
      </c>
    </row>
    <row r="590" spans="4:10" x14ac:dyDescent="0.35">
      <c r="D590" s="45">
        <v>40601</v>
      </c>
      <c r="E590" s="41"/>
      <c r="F590" s="41"/>
      <c r="G590" s="41"/>
      <c r="H590" s="41">
        <v>1</v>
      </c>
      <c r="I590" s="41"/>
      <c r="J590" s="41">
        <v>1</v>
      </c>
    </row>
    <row r="591" spans="4:10" x14ac:dyDescent="0.35">
      <c r="D591" s="42" t="s">
        <v>2159</v>
      </c>
      <c r="E591" s="41"/>
      <c r="F591" s="41">
        <v>2</v>
      </c>
      <c r="G591" s="41"/>
      <c r="H591" s="41">
        <v>1</v>
      </c>
      <c r="I591" s="41"/>
      <c r="J591" s="41">
        <v>3</v>
      </c>
    </row>
    <row r="592" spans="4:10" x14ac:dyDescent="0.35">
      <c r="D592" s="45">
        <v>40613</v>
      </c>
      <c r="E592" s="41"/>
      <c r="F592" s="41"/>
      <c r="G592" s="41"/>
      <c r="H592" s="41">
        <v>1</v>
      </c>
      <c r="I592" s="41"/>
      <c r="J592" s="41">
        <v>1</v>
      </c>
    </row>
    <row r="593" spans="4:10" x14ac:dyDescent="0.35">
      <c r="D593" s="45">
        <v>40616</v>
      </c>
      <c r="E593" s="41"/>
      <c r="F593" s="41">
        <v>1</v>
      </c>
      <c r="G593" s="41"/>
      <c r="H593" s="41"/>
      <c r="I593" s="41"/>
      <c r="J593" s="41">
        <v>1</v>
      </c>
    </row>
    <row r="594" spans="4:10" x14ac:dyDescent="0.35">
      <c r="D594" s="45">
        <v>40627</v>
      </c>
      <c r="E594" s="41"/>
      <c r="F594" s="41">
        <v>1</v>
      </c>
      <c r="G594" s="41"/>
      <c r="H594" s="41"/>
      <c r="I594" s="41"/>
      <c r="J594" s="41">
        <v>1</v>
      </c>
    </row>
    <row r="595" spans="4:10" x14ac:dyDescent="0.35">
      <c r="D595" s="42" t="s">
        <v>2160</v>
      </c>
      <c r="E595" s="41">
        <v>2</v>
      </c>
      <c r="F595" s="41">
        <v>1</v>
      </c>
      <c r="G595" s="41"/>
      <c r="H595" s="41">
        <v>2</v>
      </c>
      <c r="I595" s="41"/>
      <c r="J595" s="41">
        <v>5</v>
      </c>
    </row>
    <row r="596" spans="4:10" x14ac:dyDescent="0.35">
      <c r="D596" s="45">
        <v>40642</v>
      </c>
      <c r="E596" s="41">
        <v>1</v>
      </c>
      <c r="F596" s="41"/>
      <c r="G596" s="41"/>
      <c r="H596" s="41"/>
      <c r="I596" s="41"/>
      <c r="J596" s="41">
        <v>1</v>
      </c>
    </row>
    <row r="597" spans="4:10" x14ac:dyDescent="0.35">
      <c r="D597" s="45">
        <v>40644</v>
      </c>
      <c r="E597" s="41"/>
      <c r="F597" s="41"/>
      <c r="G597" s="41"/>
      <c r="H597" s="41">
        <v>1</v>
      </c>
      <c r="I597" s="41"/>
      <c r="J597" s="41">
        <v>1</v>
      </c>
    </row>
    <row r="598" spans="4:10" x14ac:dyDescent="0.35">
      <c r="D598" s="45">
        <v>40645</v>
      </c>
      <c r="E598" s="41"/>
      <c r="F598" s="41"/>
      <c r="G598" s="41"/>
      <c r="H598" s="41">
        <v>1</v>
      </c>
      <c r="I598" s="41"/>
      <c r="J598" s="41">
        <v>1</v>
      </c>
    </row>
    <row r="599" spans="4:10" x14ac:dyDescent="0.35">
      <c r="D599" s="45">
        <v>40651</v>
      </c>
      <c r="E599" s="41">
        <v>1</v>
      </c>
      <c r="F599" s="41"/>
      <c r="G599" s="41"/>
      <c r="H599" s="41"/>
      <c r="I599" s="41"/>
      <c r="J599" s="41">
        <v>1</v>
      </c>
    </row>
    <row r="600" spans="4:10" x14ac:dyDescent="0.35">
      <c r="D600" s="45">
        <v>40655</v>
      </c>
      <c r="E600" s="41"/>
      <c r="F600" s="41">
        <v>1</v>
      </c>
      <c r="G600" s="41"/>
      <c r="H600" s="41"/>
      <c r="I600" s="41"/>
      <c r="J600" s="41">
        <v>1</v>
      </c>
    </row>
    <row r="601" spans="4:10" x14ac:dyDescent="0.35">
      <c r="D601" s="42" t="s">
        <v>2166</v>
      </c>
      <c r="E601" s="41">
        <v>1</v>
      </c>
      <c r="F601" s="41">
        <v>2</v>
      </c>
      <c r="G601" s="41"/>
      <c r="H601" s="41">
        <v>2</v>
      </c>
      <c r="I601" s="41">
        <v>1</v>
      </c>
      <c r="J601" s="41">
        <v>6</v>
      </c>
    </row>
    <row r="602" spans="4:10" x14ac:dyDescent="0.35">
      <c r="D602" s="45">
        <v>40664</v>
      </c>
      <c r="E602" s="41"/>
      <c r="F602" s="41"/>
      <c r="G602" s="41"/>
      <c r="H602" s="41">
        <v>1</v>
      </c>
      <c r="I602" s="41"/>
      <c r="J602" s="41">
        <v>1</v>
      </c>
    </row>
    <row r="603" spans="4:10" x14ac:dyDescent="0.35">
      <c r="D603" s="45">
        <v>40671</v>
      </c>
      <c r="E603" s="41">
        <v>1</v>
      </c>
      <c r="F603" s="41"/>
      <c r="G603" s="41"/>
      <c r="H603" s="41"/>
      <c r="I603" s="41"/>
      <c r="J603" s="41">
        <v>1</v>
      </c>
    </row>
    <row r="604" spans="4:10" x14ac:dyDescent="0.35">
      <c r="D604" s="45">
        <v>40676</v>
      </c>
      <c r="E604" s="41"/>
      <c r="F604" s="41">
        <v>1</v>
      </c>
      <c r="G604" s="41"/>
      <c r="H604" s="41"/>
      <c r="I604" s="41"/>
      <c r="J604" s="41">
        <v>1</v>
      </c>
    </row>
    <row r="605" spans="4:10" x14ac:dyDescent="0.35">
      <c r="D605" s="45">
        <v>40682</v>
      </c>
      <c r="E605" s="41"/>
      <c r="F605" s="41">
        <v>1</v>
      </c>
      <c r="G605" s="41"/>
      <c r="H605" s="41"/>
      <c r="I605" s="41"/>
      <c r="J605" s="41">
        <v>1</v>
      </c>
    </row>
    <row r="606" spans="4:10" x14ac:dyDescent="0.35">
      <c r="D606" s="45">
        <v>40689</v>
      </c>
      <c r="E606" s="41"/>
      <c r="F606" s="41"/>
      <c r="G606" s="41"/>
      <c r="H606" s="41">
        <v>1</v>
      </c>
      <c r="I606" s="41"/>
      <c r="J606" s="41">
        <v>1</v>
      </c>
    </row>
    <row r="607" spans="4:10" x14ac:dyDescent="0.35">
      <c r="D607" s="45">
        <v>40693</v>
      </c>
      <c r="E607" s="41"/>
      <c r="F607" s="41"/>
      <c r="G607" s="41"/>
      <c r="H607" s="41"/>
      <c r="I607" s="41">
        <v>1</v>
      </c>
      <c r="J607" s="41">
        <v>1</v>
      </c>
    </row>
    <row r="608" spans="4:10" x14ac:dyDescent="0.35">
      <c r="D608" s="42" t="s">
        <v>2161</v>
      </c>
      <c r="E608" s="41"/>
      <c r="F608" s="41"/>
      <c r="G608" s="41"/>
      <c r="H608" s="41">
        <v>1</v>
      </c>
      <c r="I608" s="41"/>
      <c r="J608" s="41">
        <v>1</v>
      </c>
    </row>
    <row r="609" spans="4:10" x14ac:dyDescent="0.35">
      <c r="D609" s="45">
        <v>40713</v>
      </c>
      <c r="E609" s="41"/>
      <c r="F609" s="41"/>
      <c r="G609" s="41"/>
      <c r="H609" s="41">
        <v>1</v>
      </c>
      <c r="I609" s="41"/>
      <c r="J609" s="41">
        <v>1</v>
      </c>
    </row>
    <row r="610" spans="4:10" x14ac:dyDescent="0.35">
      <c r="D610" s="42" t="s">
        <v>2165</v>
      </c>
      <c r="E610" s="41">
        <v>2</v>
      </c>
      <c r="F610" s="41">
        <v>1</v>
      </c>
      <c r="G610" s="41"/>
      <c r="H610" s="41">
        <v>1</v>
      </c>
      <c r="I610" s="41">
        <v>1</v>
      </c>
      <c r="J610" s="41">
        <v>5</v>
      </c>
    </row>
    <row r="611" spans="4:10" x14ac:dyDescent="0.35">
      <c r="D611" s="45">
        <v>40733</v>
      </c>
      <c r="E611" s="41"/>
      <c r="F611" s="41"/>
      <c r="G611" s="41"/>
      <c r="H611" s="41">
        <v>1</v>
      </c>
      <c r="I611" s="41"/>
      <c r="J611" s="41">
        <v>1</v>
      </c>
    </row>
    <row r="612" spans="4:10" x14ac:dyDescent="0.35">
      <c r="D612" s="45">
        <v>40737</v>
      </c>
      <c r="E612" s="41">
        <v>1</v>
      </c>
      <c r="F612" s="41"/>
      <c r="G612" s="41"/>
      <c r="H612" s="41"/>
      <c r="I612" s="41"/>
      <c r="J612" s="41">
        <v>1</v>
      </c>
    </row>
    <row r="613" spans="4:10" x14ac:dyDescent="0.35">
      <c r="D613" s="45">
        <v>40748</v>
      </c>
      <c r="E613" s="41"/>
      <c r="F613" s="41"/>
      <c r="G613" s="41"/>
      <c r="H613" s="41"/>
      <c r="I613" s="41">
        <v>1</v>
      </c>
      <c r="J613" s="41">
        <v>1</v>
      </c>
    </row>
    <row r="614" spans="4:10" x14ac:dyDescent="0.35">
      <c r="D614" s="45">
        <v>40752</v>
      </c>
      <c r="E614" s="41"/>
      <c r="F614" s="41">
        <v>1</v>
      </c>
      <c r="G614" s="41"/>
      <c r="H614" s="41"/>
      <c r="I614" s="41"/>
      <c r="J614" s="41">
        <v>1</v>
      </c>
    </row>
    <row r="615" spans="4:10" x14ac:dyDescent="0.35">
      <c r="D615" s="45">
        <v>40754</v>
      </c>
      <c r="E615" s="41">
        <v>1</v>
      </c>
      <c r="F615" s="41"/>
      <c r="G615" s="41"/>
      <c r="H615" s="41"/>
      <c r="I615" s="41"/>
      <c r="J615" s="41">
        <v>1</v>
      </c>
    </row>
    <row r="616" spans="4:10" x14ac:dyDescent="0.35">
      <c r="D616" s="42" t="s">
        <v>2163</v>
      </c>
      <c r="E616" s="41">
        <v>2</v>
      </c>
      <c r="F616" s="41">
        <v>1</v>
      </c>
      <c r="G616" s="41"/>
      <c r="H616" s="41">
        <v>1</v>
      </c>
      <c r="I616" s="41"/>
      <c r="J616" s="41">
        <v>4</v>
      </c>
    </row>
    <row r="617" spans="4:10" x14ac:dyDescent="0.35">
      <c r="D617" s="45">
        <v>40769</v>
      </c>
      <c r="E617" s="41">
        <v>1</v>
      </c>
      <c r="F617" s="41"/>
      <c r="G617" s="41"/>
      <c r="H617" s="41"/>
      <c r="I617" s="41"/>
      <c r="J617" s="41">
        <v>1</v>
      </c>
    </row>
    <row r="618" spans="4:10" x14ac:dyDescent="0.35">
      <c r="D618" s="45">
        <v>40781</v>
      </c>
      <c r="E618" s="41"/>
      <c r="F618" s="41">
        <v>1</v>
      </c>
      <c r="G618" s="41"/>
      <c r="H618" s="41"/>
      <c r="I618" s="41"/>
      <c r="J618" s="41">
        <v>1</v>
      </c>
    </row>
    <row r="619" spans="4:10" x14ac:dyDescent="0.35">
      <c r="D619" s="45">
        <v>40784</v>
      </c>
      <c r="E619" s="41"/>
      <c r="F619" s="41"/>
      <c r="G619" s="41"/>
      <c r="H619" s="41">
        <v>1</v>
      </c>
      <c r="I619" s="41"/>
      <c r="J619" s="41">
        <v>1</v>
      </c>
    </row>
    <row r="620" spans="4:10" x14ac:dyDescent="0.35">
      <c r="D620" s="45">
        <v>40785</v>
      </c>
      <c r="E620" s="41">
        <v>1</v>
      </c>
      <c r="F620" s="41"/>
      <c r="G620" s="41"/>
      <c r="H620" s="41"/>
      <c r="I620" s="41"/>
      <c r="J620" s="41">
        <v>1</v>
      </c>
    </row>
    <row r="621" spans="4:10" x14ac:dyDescent="0.35">
      <c r="D621" s="42" t="s">
        <v>2162</v>
      </c>
      <c r="E621" s="41">
        <v>2</v>
      </c>
      <c r="F621" s="41">
        <v>2</v>
      </c>
      <c r="G621" s="41"/>
      <c r="H621" s="41">
        <v>1</v>
      </c>
      <c r="I621" s="41"/>
      <c r="J621" s="41">
        <v>5</v>
      </c>
    </row>
    <row r="622" spans="4:10" x14ac:dyDescent="0.35">
      <c r="D622" s="45">
        <v>40795</v>
      </c>
      <c r="E622" s="41">
        <v>1</v>
      </c>
      <c r="F622" s="41">
        <v>1</v>
      </c>
      <c r="G622" s="41"/>
      <c r="H622" s="41"/>
      <c r="I622" s="41"/>
      <c r="J622" s="41">
        <v>2</v>
      </c>
    </row>
    <row r="623" spans="4:10" x14ac:dyDescent="0.35">
      <c r="D623" s="45">
        <v>40799</v>
      </c>
      <c r="E623" s="41"/>
      <c r="F623" s="41">
        <v>1</v>
      </c>
      <c r="G623" s="41"/>
      <c r="H623" s="41"/>
      <c r="I623" s="41"/>
      <c r="J623" s="41">
        <v>1</v>
      </c>
    </row>
    <row r="624" spans="4:10" x14ac:dyDescent="0.35">
      <c r="D624" s="45">
        <v>40802</v>
      </c>
      <c r="E624" s="41"/>
      <c r="F624" s="41"/>
      <c r="G624" s="41"/>
      <c r="H624" s="41">
        <v>1</v>
      </c>
      <c r="I624" s="41"/>
      <c r="J624" s="41">
        <v>1</v>
      </c>
    </row>
    <row r="625" spans="4:10" x14ac:dyDescent="0.35">
      <c r="D625" s="45">
        <v>40805</v>
      </c>
      <c r="E625" s="41">
        <v>1</v>
      </c>
      <c r="F625" s="41"/>
      <c r="G625" s="41"/>
      <c r="H625" s="41"/>
      <c r="I625" s="41"/>
      <c r="J625" s="41">
        <v>1</v>
      </c>
    </row>
    <row r="626" spans="4:10" x14ac:dyDescent="0.35">
      <c r="D626" s="42" t="s">
        <v>2158</v>
      </c>
      <c r="E626" s="41"/>
      <c r="F626" s="41">
        <v>1</v>
      </c>
      <c r="G626" s="41"/>
      <c r="H626" s="41"/>
      <c r="I626" s="41"/>
      <c r="J626" s="41">
        <v>1</v>
      </c>
    </row>
    <row r="627" spans="4:10" x14ac:dyDescent="0.35">
      <c r="D627" s="45">
        <v>40846</v>
      </c>
      <c r="E627" s="41"/>
      <c r="F627" s="41">
        <v>1</v>
      </c>
      <c r="G627" s="41"/>
      <c r="H627" s="41"/>
      <c r="I627" s="41"/>
      <c r="J627" s="41">
        <v>1</v>
      </c>
    </row>
    <row r="628" spans="4:10" x14ac:dyDescent="0.35">
      <c r="D628" s="42" t="s">
        <v>2164</v>
      </c>
      <c r="E628" s="41"/>
      <c r="F628" s="41">
        <v>1</v>
      </c>
      <c r="G628" s="41"/>
      <c r="H628" s="41">
        <v>1</v>
      </c>
      <c r="I628" s="41">
        <v>1</v>
      </c>
      <c r="J628" s="41">
        <v>3</v>
      </c>
    </row>
    <row r="629" spans="4:10" x14ac:dyDescent="0.35">
      <c r="D629" s="45">
        <v>40858</v>
      </c>
      <c r="E629" s="41"/>
      <c r="F629" s="41"/>
      <c r="G629" s="41"/>
      <c r="H629" s="41"/>
      <c r="I629" s="41">
        <v>1</v>
      </c>
      <c r="J629" s="41">
        <v>1</v>
      </c>
    </row>
    <row r="630" spans="4:10" x14ac:dyDescent="0.35">
      <c r="D630" s="45">
        <v>40864</v>
      </c>
      <c r="E630" s="41"/>
      <c r="F630" s="41">
        <v>1</v>
      </c>
      <c r="G630" s="41"/>
      <c r="H630" s="41"/>
      <c r="I630" s="41"/>
      <c r="J630" s="41">
        <v>1</v>
      </c>
    </row>
    <row r="631" spans="4:10" x14ac:dyDescent="0.35">
      <c r="D631" s="45">
        <v>40870</v>
      </c>
      <c r="E631" s="41"/>
      <c r="F631" s="41"/>
      <c r="G631" s="41"/>
      <c r="H631" s="41">
        <v>1</v>
      </c>
      <c r="I631" s="41"/>
      <c r="J631" s="41">
        <v>1</v>
      </c>
    </row>
    <row r="632" spans="4:10" x14ac:dyDescent="0.35">
      <c r="D632" s="42" t="s">
        <v>2167</v>
      </c>
      <c r="E632" s="41">
        <v>1</v>
      </c>
      <c r="F632" s="41">
        <v>1</v>
      </c>
      <c r="G632" s="41"/>
      <c r="H632" s="41"/>
      <c r="I632" s="41"/>
      <c r="J632" s="41">
        <v>2</v>
      </c>
    </row>
    <row r="633" spans="4:10" x14ac:dyDescent="0.35">
      <c r="D633" s="45">
        <v>40884</v>
      </c>
      <c r="E633" s="41"/>
      <c r="F633" s="41">
        <v>1</v>
      </c>
      <c r="G633" s="41"/>
      <c r="H633" s="41"/>
      <c r="I633" s="41"/>
      <c r="J633" s="41">
        <v>1</v>
      </c>
    </row>
    <row r="634" spans="4:10" x14ac:dyDescent="0.35">
      <c r="D634" s="45">
        <v>40892</v>
      </c>
      <c r="E634" s="41">
        <v>1</v>
      </c>
      <c r="F634" s="41"/>
      <c r="G634" s="41"/>
      <c r="H634" s="41"/>
      <c r="I634" s="41"/>
      <c r="J634" s="41">
        <v>1</v>
      </c>
    </row>
    <row r="635" spans="4:10" x14ac:dyDescent="0.35">
      <c r="D635" s="1" t="s">
        <v>2145</v>
      </c>
      <c r="E635" s="41">
        <v>9</v>
      </c>
      <c r="F635" s="41">
        <v>9</v>
      </c>
      <c r="G635" s="41"/>
      <c r="H635" s="41">
        <v>6</v>
      </c>
      <c r="I635" s="41">
        <v>18</v>
      </c>
      <c r="J635" s="41">
        <v>42</v>
      </c>
    </row>
    <row r="636" spans="4:10" x14ac:dyDescent="0.35">
      <c r="D636" s="42" t="s">
        <v>2168</v>
      </c>
      <c r="E636" s="41">
        <v>3</v>
      </c>
      <c r="F636" s="41">
        <v>1</v>
      </c>
      <c r="G636" s="41"/>
      <c r="H636" s="41"/>
      <c r="I636" s="41"/>
      <c r="J636" s="41">
        <v>4</v>
      </c>
    </row>
    <row r="637" spans="4:10" x14ac:dyDescent="0.35">
      <c r="D637" s="45">
        <v>40918</v>
      </c>
      <c r="E637" s="41"/>
      <c r="F637" s="41">
        <v>1</v>
      </c>
      <c r="G637" s="41"/>
      <c r="H637" s="41"/>
      <c r="I637" s="41"/>
      <c r="J637" s="41">
        <v>1</v>
      </c>
    </row>
    <row r="638" spans="4:10" x14ac:dyDescent="0.35">
      <c r="D638" s="45">
        <v>40923</v>
      </c>
      <c r="E638" s="41">
        <v>1</v>
      </c>
      <c r="F638" s="41"/>
      <c r="G638" s="41"/>
      <c r="H638" s="41"/>
      <c r="I638" s="41"/>
      <c r="J638" s="41">
        <v>1</v>
      </c>
    </row>
    <row r="639" spans="4:10" x14ac:dyDescent="0.35">
      <c r="D639" s="45">
        <v>40928</v>
      </c>
      <c r="E639" s="41">
        <v>1</v>
      </c>
      <c r="F639" s="41"/>
      <c r="G639" s="41"/>
      <c r="H639" s="41"/>
      <c r="I639" s="41"/>
      <c r="J639" s="41">
        <v>1</v>
      </c>
    </row>
    <row r="640" spans="4:10" x14ac:dyDescent="0.35">
      <c r="D640" s="45">
        <v>40931</v>
      </c>
      <c r="E640" s="41">
        <v>1</v>
      </c>
      <c r="F640" s="41"/>
      <c r="G640" s="41"/>
      <c r="H640" s="41"/>
      <c r="I640" s="41"/>
      <c r="J640" s="41">
        <v>1</v>
      </c>
    </row>
    <row r="641" spans="4:10" x14ac:dyDescent="0.35">
      <c r="D641" s="42" t="s">
        <v>2157</v>
      </c>
      <c r="E641" s="41"/>
      <c r="F641" s="41"/>
      <c r="G641" s="41"/>
      <c r="H641" s="41">
        <v>1</v>
      </c>
      <c r="I641" s="41">
        <v>2</v>
      </c>
      <c r="J641" s="41">
        <v>3</v>
      </c>
    </row>
    <row r="642" spans="4:10" x14ac:dyDescent="0.35">
      <c r="D642" s="45">
        <v>40945</v>
      </c>
      <c r="E642" s="41"/>
      <c r="F642" s="41"/>
      <c r="G642" s="41"/>
      <c r="H642" s="41"/>
      <c r="I642" s="41">
        <v>1</v>
      </c>
      <c r="J642" s="41">
        <v>1</v>
      </c>
    </row>
    <row r="643" spans="4:10" x14ac:dyDescent="0.35">
      <c r="D643" s="45">
        <v>40946</v>
      </c>
      <c r="E643" s="41"/>
      <c r="F643" s="41"/>
      <c r="G643" s="41"/>
      <c r="H643" s="41"/>
      <c r="I643" s="41">
        <v>1</v>
      </c>
      <c r="J643" s="41">
        <v>1</v>
      </c>
    </row>
    <row r="644" spans="4:10" x14ac:dyDescent="0.35">
      <c r="D644" s="45">
        <v>40961</v>
      </c>
      <c r="E644" s="41"/>
      <c r="F644" s="41"/>
      <c r="G644" s="41"/>
      <c r="H644" s="41">
        <v>1</v>
      </c>
      <c r="I644" s="41"/>
      <c r="J644" s="41">
        <v>1</v>
      </c>
    </row>
    <row r="645" spans="4:10" x14ac:dyDescent="0.35">
      <c r="D645" s="42" t="s">
        <v>2159</v>
      </c>
      <c r="E645" s="41"/>
      <c r="F645" s="41">
        <v>1</v>
      </c>
      <c r="G645" s="41"/>
      <c r="H645" s="41"/>
      <c r="I645" s="41">
        <v>4</v>
      </c>
      <c r="J645" s="41">
        <v>5</v>
      </c>
    </row>
    <row r="646" spans="4:10" x14ac:dyDescent="0.35">
      <c r="D646" s="45">
        <v>40970</v>
      </c>
      <c r="E646" s="41"/>
      <c r="F646" s="41"/>
      <c r="G646" s="41"/>
      <c r="H646" s="41"/>
      <c r="I646" s="41">
        <v>1</v>
      </c>
      <c r="J646" s="41">
        <v>1</v>
      </c>
    </row>
    <row r="647" spans="4:10" x14ac:dyDescent="0.35">
      <c r="D647" s="45">
        <v>40979</v>
      </c>
      <c r="E647" s="41"/>
      <c r="F647" s="41"/>
      <c r="G647" s="41"/>
      <c r="H647" s="41"/>
      <c r="I647" s="41">
        <v>1</v>
      </c>
      <c r="J647" s="41">
        <v>1</v>
      </c>
    </row>
    <row r="648" spans="4:10" x14ac:dyDescent="0.35">
      <c r="D648" s="45">
        <v>40988</v>
      </c>
      <c r="E648" s="41"/>
      <c r="F648" s="41"/>
      <c r="G648" s="41"/>
      <c r="H648" s="41"/>
      <c r="I648" s="41">
        <v>1</v>
      </c>
      <c r="J648" s="41">
        <v>1</v>
      </c>
    </row>
    <row r="649" spans="4:10" x14ac:dyDescent="0.35">
      <c r="D649" s="45">
        <v>40996</v>
      </c>
      <c r="E649" s="41"/>
      <c r="F649" s="41">
        <v>1</v>
      </c>
      <c r="G649" s="41"/>
      <c r="H649" s="41"/>
      <c r="I649" s="41"/>
      <c r="J649" s="41">
        <v>1</v>
      </c>
    </row>
    <row r="650" spans="4:10" x14ac:dyDescent="0.35">
      <c r="D650" s="45">
        <v>40998</v>
      </c>
      <c r="E650" s="41"/>
      <c r="F650" s="41"/>
      <c r="G650" s="41"/>
      <c r="H650" s="41"/>
      <c r="I650" s="41">
        <v>1</v>
      </c>
      <c r="J650" s="41">
        <v>1</v>
      </c>
    </row>
    <row r="651" spans="4:10" x14ac:dyDescent="0.35">
      <c r="D651" s="42" t="s">
        <v>2160</v>
      </c>
      <c r="E651" s="41">
        <v>3</v>
      </c>
      <c r="F651" s="41"/>
      <c r="G651" s="41"/>
      <c r="H651" s="41">
        <v>1</v>
      </c>
      <c r="I651" s="41">
        <v>2</v>
      </c>
      <c r="J651" s="41">
        <v>6</v>
      </c>
    </row>
    <row r="652" spans="4:10" x14ac:dyDescent="0.35">
      <c r="D652" s="45">
        <v>41004</v>
      </c>
      <c r="E652" s="41">
        <v>1</v>
      </c>
      <c r="F652" s="41"/>
      <c r="G652" s="41"/>
      <c r="H652" s="41"/>
      <c r="I652" s="41"/>
      <c r="J652" s="41">
        <v>1</v>
      </c>
    </row>
    <row r="653" spans="4:10" x14ac:dyDescent="0.35">
      <c r="D653" s="45">
        <v>41005</v>
      </c>
      <c r="E653" s="41"/>
      <c r="F653" s="41"/>
      <c r="G653" s="41"/>
      <c r="H653" s="41">
        <v>1</v>
      </c>
      <c r="I653" s="41">
        <v>1</v>
      </c>
      <c r="J653" s="41">
        <v>2</v>
      </c>
    </row>
    <row r="654" spans="4:10" x14ac:dyDescent="0.35">
      <c r="D654" s="45">
        <v>41007</v>
      </c>
      <c r="E654" s="41">
        <v>1</v>
      </c>
      <c r="F654" s="41"/>
      <c r="G654" s="41"/>
      <c r="H654" s="41"/>
      <c r="I654" s="41"/>
      <c r="J654" s="41">
        <v>1</v>
      </c>
    </row>
    <row r="655" spans="4:10" x14ac:dyDescent="0.35">
      <c r="D655" s="45">
        <v>41024</v>
      </c>
      <c r="E655" s="41"/>
      <c r="F655" s="41"/>
      <c r="G655" s="41"/>
      <c r="H655" s="41"/>
      <c r="I655" s="41">
        <v>1</v>
      </c>
      <c r="J655" s="41">
        <v>1</v>
      </c>
    </row>
    <row r="656" spans="4:10" x14ac:dyDescent="0.35">
      <c r="D656" s="45">
        <v>41026</v>
      </c>
      <c r="E656" s="41">
        <v>1</v>
      </c>
      <c r="F656" s="41"/>
      <c r="G656" s="41"/>
      <c r="H656" s="41"/>
      <c r="I656" s="41"/>
      <c r="J656" s="41">
        <v>1</v>
      </c>
    </row>
    <row r="657" spans="4:10" x14ac:dyDescent="0.35">
      <c r="D657" s="42" t="s">
        <v>2166</v>
      </c>
      <c r="E657" s="41">
        <v>2</v>
      </c>
      <c r="F657" s="41">
        <v>1</v>
      </c>
      <c r="G657" s="41"/>
      <c r="H657" s="41"/>
      <c r="I657" s="41">
        <v>3</v>
      </c>
      <c r="J657" s="41">
        <v>6</v>
      </c>
    </row>
    <row r="658" spans="4:10" x14ac:dyDescent="0.35">
      <c r="D658" s="45">
        <v>41034</v>
      </c>
      <c r="E658" s="41"/>
      <c r="F658" s="41"/>
      <c r="G658" s="41"/>
      <c r="H658" s="41"/>
      <c r="I658" s="41">
        <v>1</v>
      </c>
      <c r="J658" s="41">
        <v>1</v>
      </c>
    </row>
    <row r="659" spans="4:10" x14ac:dyDescent="0.35">
      <c r="D659" s="45">
        <v>41042</v>
      </c>
      <c r="E659" s="41"/>
      <c r="F659" s="41"/>
      <c r="G659" s="41"/>
      <c r="H659" s="41"/>
      <c r="I659" s="41">
        <v>1</v>
      </c>
      <c r="J659" s="41">
        <v>1</v>
      </c>
    </row>
    <row r="660" spans="4:10" x14ac:dyDescent="0.35">
      <c r="D660" s="45">
        <v>41049</v>
      </c>
      <c r="E660" s="41"/>
      <c r="F660" s="41">
        <v>1</v>
      </c>
      <c r="G660" s="41"/>
      <c r="H660" s="41"/>
      <c r="I660" s="41"/>
      <c r="J660" s="41">
        <v>1</v>
      </c>
    </row>
    <row r="661" spans="4:10" x14ac:dyDescent="0.35">
      <c r="D661" s="45">
        <v>41051</v>
      </c>
      <c r="E661" s="41">
        <v>1</v>
      </c>
      <c r="F661" s="41"/>
      <c r="G661" s="41"/>
      <c r="H661" s="41"/>
      <c r="I661" s="41"/>
      <c r="J661" s="41">
        <v>1</v>
      </c>
    </row>
    <row r="662" spans="4:10" x14ac:dyDescent="0.35">
      <c r="D662" s="45">
        <v>41052</v>
      </c>
      <c r="E662" s="41"/>
      <c r="F662" s="41"/>
      <c r="G662" s="41"/>
      <c r="H662" s="41"/>
      <c r="I662" s="41">
        <v>1</v>
      </c>
      <c r="J662" s="41">
        <v>1</v>
      </c>
    </row>
    <row r="663" spans="4:10" x14ac:dyDescent="0.35">
      <c r="D663" s="45">
        <v>41059</v>
      </c>
      <c r="E663" s="41">
        <v>1</v>
      </c>
      <c r="F663" s="41"/>
      <c r="G663" s="41"/>
      <c r="H663" s="41"/>
      <c r="I663" s="41"/>
      <c r="J663" s="41">
        <v>1</v>
      </c>
    </row>
    <row r="664" spans="4:10" x14ac:dyDescent="0.35">
      <c r="D664" s="42" t="s">
        <v>2161</v>
      </c>
      <c r="E664" s="41"/>
      <c r="F664" s="41">
        <v>1</v>
      </c>
      <c r="G664" s="41"/>
      <c r="H664" s="41">
        <v>1</v>
      </c>
      <c r="I664" s="41"/>
      <c r="J664" s="41">
        <v>2</v>
      </c>
    </row>
    <row r="665" spans="4:10" x14ac:dyDescent="0.35">
      <c r="D665" s="45">
        <v>41067</v>
      </c>
      <c r="E665" s="41"/>
      <c r="F665" s="41">
        <v>1</v>
      </c>
      <c r="G665" s="41"/>
      <c r="H665" s="41"/>
      <c r="I665" s="41"/>
      <c r="J665" s="41">
        <v>1</v>
      </c>
    </row>
    <row r="666" spans="4:10" x14ac:dyDescent="0.35">
      <c r="D666" s="45">
        <v>41079</v>
      </c>
      <c r="E666" s="41"/>
      <c r="F666" s="41"/>
      <c r="G666" s="41"/>
      <c r="H666" s="41">
        <v>1</v>
      </c>
      <c r="I666" s="41"/>
      <c r="J666" s="41">
        <v>1</v>
      </c>
    </row>
    <row r="667" spans="4:10" x14ac:dyDescent="0.35">
      <c r="D667" s="42" t="s">
        <v>2165</v>
      </c>
      <c r="E667" s="41"/>
      <c r="F667" s="41"/>
      <c r="G667" s="41"/>
      <c r="H667" s="41">
        <v>1</v>
      </c>
      <c r="I667" s="41">
        <v>1</v>
      </c>
      <c r="J667" s="41">
        <v>2</v>
      </c>
    </row>
    <row r="668" spans="4:10" x14ac:dyDescent="0.35">
      <c r="D668" s="45">
        <v>41096</v>
      </c>
      <c r="E668" s="41"/>
      <c r="F668" s="41"/>
      <c r="G668" s="41"/>
      <c r="H668" s="41"/>
      <c r="I668" s="41">
        <v>1</v>
      </c>
      <c r="J668" s="41">
        <v>1</v>
      </c>
    </row>
    <row r="669" spans="4:10" x14ac:dyDescent="0.35">
      <c r="D669" s="45">
        <v>41106</v>
      </c>
      <c r="E669" s="41"/>
      <c r="F669" s="41"/>
      <c r="G669" s="41"/>
      <c r="H669" s="41">
        <v>1</v>
      </c>
      <c r="I669" s="41"/>
      <c r="J669" s="41">
        <v>1</v>
      </c>
    </row>
    <row r="670" spans="4:10" x14ac:dyDescent="0.35">
      <c r="D670" s="42" t="s">
        <v>2163</v>
      </c>
      <c r="E670" s="41"/>
      <c r="F670" s="41">
        <v>1</v>
      </c>
      <c r="G670" s="41"/>
      <c r="H670" s="41"/>
      <c r="I670" s="41"/>
      <c r="J670" s="41">
        <v>1</v>
      </c>
    </row>
    <row r="671" spans="4:10" x14ac:dyDescent="0.35">
      <c r="D671" s="45">
        <v>41133</v>
      </c>
      <c r="E671" s="41"/>
      <c r="F671" s="41">
        <v>1</v>
      </c>
      <c r="G671" s="41"/>
      <c r="H671" s="41"/>
      <c r="I671" s="41"/>
      <c r="J671" s="41">
        <v>1</v>
      </c>
    </row>
    <row r="672" spans="4:10" x14ac:dyDescent="0.35">
      <c r="D672" s="42" t="s">
        <v>2162</v>
      </c>
      <c r="E672" s="41">
        <v>1</v>
      </c>
      <c r="F672" s="41">
        <v>1</v>
      </c>
      <c r="G672" s="41"/>
      <c r="H672" s="41">
        <v>1</v>
      </c>
      <c r="I672" s="41">
        <v>2</v>
      </c>
      <c r="J672" s="41">
        <v>5</v>
      </c>
    </row>
    <row r="673" spans="4:10" x14ac:dyDescent="0.35">
      <c r="D673" s="45">
        <v>41157</v>
      </c>
      <c r="E673" s="41">
        <v>1</v>
      </c>
      <c r="F673" s="41"/>
      <c r="G673" s="41"/>
      <c r="H673" s="41"/>
      <c r="I673" s="41"/>
      <c r="J673" s="41">
        <v>1</v>
      </c>
    </row>
    <row r="674" spans="4:10" x14ac:dyDescent="0.35">
      <c r="D674" s="45">
        <v>41160</v>
      </c>
      <c r="E674" s="41"/>
      <c r="F674" s="41"/>
      <c r="G674" s="41"/>
      <c r="H674" s="41"/>
      <c r="I674" s="41">
        <v>1</v>
      </c>
      <c r="J674" s="41">
        <v>1</v>
      </c>
    </row>
    <row r="675" spans="4:10" x14ac:dyDescent="0.35">
      <c r="D675" s="45">
        <v>41162</v>
      </c>
      <c r="E675" s="41"/>
      <c r="F675" s="41"/>
      <c r="G675" s="41"/>
      <c r="H675" s="41"/>
      <c r="I675" s="41">
        <v>1</v>
      </c>
      <c r="J675" s="41">
        <v>1</v>
      </c>
    </row>
    <row r="676" spans="4:10" x14ac:dyDescent="0.35">
      <c r="D676" s="45">
        <v>41167</v>
      </c>
      <c r="E676" s="41"/>
      <c r="F676" s="41">
        <v>1</v>
      </c>
      <c r="G676" s="41"/>
      <c r="H676" s="41"/>
      <c r="I676" s="41"/>
      <c r="J676" s="41">
        <v>1</v>
      </c>
    </row>
    <row r="677" spans="4:10" x14ac:dyDescent="0.35">
      <c r="D677" s="45">
        <v>41180</v>
      </c>
      <c r="E677" s="41"/>
      <c r="F677" s="41"/>
      <c r="G677" s="41"/>
      <c r="H677" s="41">
        <v>1</v>
      </c>
      <c r="I677" s="41"/>
      <c r="J677" s="41">
        <v>1</v>
      </c>
    </row>
    <row r="678" spans="4:10" x14ac:dyDescent="0.35">
      <c r="D678" s="42" t="s">
        <v>2158</v>
      </c>
      <c r="E678" s="41"/>
      <c r="F678" s="41"/>
      <c r="G678" s="41"/>
      <c r="H678" s="41"/>
      <c r="I678" s="41">
        <v>1</v>
      </c>
      <c r="J678" s="41">
        <v>1</v>
      </c>
    </row>
    <row r="679" spans="4:10" x14ac:dyDescent="0.35">
      <c r="D679" s="45">
        <v>41210</v>
      </c>
      <c r="E679" s="41"/>
      <c r="F679" s="41"/>
      <c r="G679" s="41"/>
      <c r="H679" s="41"/>
      <c r="I679" s="41">
        <v>1</v>
      </c>
      <c r="J679" s="41">
        <v>1</v>
      </c>
    </row>
    <row r="680" spans="4:10" x14ac:dyDescent="0.35">
      <c r="D680" s="42" t="s">
        <v>2164</v>
      </c>
      <c r="E680" s="41"/>
      <c r="F680" s="41">
        <v>1</v>
      </c>
      <c r="G680" s="41"/>
      <c r="H680" s="41">
        <v>1</v>
      </c>
      <c r="I680" s="41">
        <v>1</v>
      </c>
      <c r="J680" s="41">
        <v>3</v>
      </c>
    </row>
    <row r="681" spans="4:10" x14ac:dyDescent="0.35">
      <c r="D681" s="45">
        <v>41229</v>
      </c>
      <c r="E681" s="41"/>
      <c r="F681" s="41">
        <v>1</v>
      </c>
      <c r="G681" s="41"/>
      <c r="H681" s="41"/>
      <c r="I681" s="41"/>
      <c r="J681" s="41">
        <v>1</v>
      </c>
    </row>
    <row r="682" spans="4:10" x14ac:dyDescent="0.35">
      <c r="D682" s="45">
        <v>41237</v>
      </c>
      <c r="E682" s="41"/>
      <c r="F682" s="41"/>
      <c r="G682" s="41"/>
      <c r="H682" s="41">
        <v>1</v>
      </c>
      <c r="I682" s="41"/>
      <c r="J682" s="41">
        <v>1</v>
      </c>
    </row>
    <row r="683" spans="4:10" x14ac:dyDescent="0.35">
      <c r="D683" s="45">
        <v>41241</v>
      </c>
      <c r="E683" s="41"/>
      <c r="F683" s="41"/>
      <c r="G683" s="41"/>
      <c r="H683" s="41"/>
      <c r="I683" s="41">
        <v>1</v>
      </c>
      <c r="J683" s="41">
        <v>1</v>
      </c>
    </row>
    <row r="684" spans="4:10" x14ac:dyDescent="0.35">
      <c r="D684" s="42" t="s">
        <v>2167</v>
      </c>
      <c r="E684" s="41"/>
      <c r="F684" s="41">
        <v>2</v>
      </c>
      <c r="G684" s="41"/>
      <c r="H684" s="41"/>
      <c r="I684" s="41">
        <v>2</v>
      </c>
      <c r="J684" s="41">
        <v>4</v>
      </c>
    </row>
    <row r="685" spans="4:10" x14ac:dyDescent="0.35">
      <c r="D685" s="45">
        <v>41246</v>
      </c>
      <c r="E685" s="41"/>
      <c r="F685" s="41">
        <v>1</v>
      </c>
      <c r="G685" s="41"/>
      <c r="H685" s="41"/>
      <c r="I685" s="41"/>
      <c r="J685" s="41">
        <v>1</v>
      </c>
    </row>
    <row r="686" spans="4:10" x14ac:dyDescent="0.35">
      <c r="D686" s="45">
        <v>41256</v>
      </c>
      <c r="E686" s="41"/>
      <c r="F686" s="41"/>
      <c r="G686" s="41"/>
      <c r="H686" s="41"/>
      <c r="I686" s="41">
        <v>1</v>
      </c>
      <c r="J686" s="41">
        <v>1</v>
      </c>
    </row>
    <row r="687" spans="4:10" x14ac:dyDescent="0.35">
      <c r="D687" s="45">
        <v>41259</v>
      </c>
      <c r="E687" s="41"/>
      <c r="F687" s="41"/>
      <c r="G687" s="41"/>
      <c r="H687" s="41"/>
      <c r="I687" s="41">
        <v>1</v>
      </c>
      <c r="J687" s="41">
        <v>1</v>
      </c>
    </row>
    <row r="688" spans="4:10" x14ac:dyDescent="0.35">
      <c r="D688" s="45">
        <v>41260</v>
      </c>
      <c r="E688" s="41"/>
      <c r="F688" s="41">
        <v>1</v>
      </c>
      <c r="G688" s="41"/>
      <c r="H688" s="41"/>
      <c r="I688" s="41"/>
      <c r="J688" s="41">
        <v>1</v>
      </c>
    </row>
    <row r="689" spans="4:10" x14ac:dyDescent="0.35">
      <c r="D689" s="1" t="s">
        <v>2146</v>
      </c>
      <c r="E689" s="41">
        <v>11</v>
      </c>
      <c r="F689" s="41">
        <v>6</v>
      </c>
      <c r="G689" s="41"/>
      <c r="H689" s="41">
        <v>10</v>
      </c>
      <c r="I689" s="41">
        <v>12</v>
      </c>
      <c r="J689" s="41">
        <v>39</v>
      </c>
    </row>
    <row r="690" spans="4:10" x14ac:dyDescent="0.35">
      <c r="D690" s="42" t="s">
        <v>2168</v>
      </c>
      <c r="E690" s="41">
        <v>1</v>
      </c>
      <c r="F690" s="41"/>
      <c r="G690" s="41"/>
      <c r="H690" s="41"/>
      <c r="I690" s="41">
        <v>2</v>
      </c>
      <c r="J690" s="41">
        <v>3</v>
      </c>
    </row>
    <row r="691" spans="4:10" x14ac:dyDescent="0.35">
      <c r="D691" s="45">
        <v>41282</v>
      </c>
      <c r="E691" s="41">
        <v>1</v>
      </c>
      <c r="F691" s="41"/>
      <c r="G691" s="41"/>
      <c r="H691" s="41"/>
      <c r="I691" s="41"/>
      <c r="J691" s="41">
        <v>1</v>
      </c>
    </row>
    <row r="692" spans="4:10" x14ac:dyDescent="0.35">
      <c r="D692" s="45">
        <v>41292</v>
      </c>
      <c r="E692" s="41"/>
      <c r="F692" s="41"/>
      <c r="G692" s="41"/>
      <c r="H692" s="41"/>
      <c r="I692" s="41">
        <v>1</v>
      </c>
      <c r="J692" s="41">
        <v>1</v>
      </c>
    </row>
    <row r="693" spans="4:10" x14ac:dyDescent="0.35">
      <c r="D693" s="45">
        <v>41299</v>
      </c>
      <c r="E693" s="41"/>
      <c r="F693" s="41"/>
      <c r="G693" s="41"/>
      <c r="H693" s="41"/>
      <c r="I693" s="41">
        <v>1</v>
      </c>
      <c r="J693" s="41">
        <v>1</v>
      </c>
    </row>
    <row r="694" spans="4:10" x14ac:dyDescent="0.35">
      <c r="D694" s="42" t="s">
        <v>2157</v>
      </c>
      <c r="E694" s="41">
        <v>2</v>
      </c>
      <c r="F694" s="41">
        <v>1</v>
      </c>
      <c r="G694" s="41"/>
      <c r="H694" s="41"/>
      <c r="I694" s="41"/>
      <c r="J694" s="41">
        <v>3</v>
      </c>
    </row>
    <row r="695" spans="4:10" x14ac:dyDescent="0.35">
      <c r="D695" s="45">
        <v>41313</v>
      </c>
      <c r="E695" s="41">
        <v>1</v>
      </c>
      <c r="F695" s="41"/>
      <c r="G695" s="41"/>
      <c r="H695" s="41"/>
      <c r="I695" s="41"/>
      <c r="J695" s="41">
        <v>1</v>
      </c>
    </row>
    <row r="696" spans="4:10" x14ac:dyDescent="0.35">
      <c r="D696" s="45">
        <v>41317</v>
      </c>
      <c r="E696" s="41">
        <v>1</v>
      </c>
      <c r="F696" s="41"/>
      <c r="G696" s="41"/>
      <c r="H696" s="41"/>
      <c r="I696" s="41"/>
      <c r="J696" s="41">
        <v>1</v>
      </c>
    </row>
    <row r="697" spans="4:10" x14ac:dyDescent="0.35">
      <c r="D697" s="45">
        <v>41329</v>
      </c>
      <c r="E697" s="41"/>
      <c r="F697" s="41">
        <v>1</v>
      </c>
      <c r="G697" s="41"/>
      <c r="H697" s="41"/>
      <c r="I697" s="41"/>
      <c r="J697" s="41">
        <v>1</v>
      </c>
    </row>
    <row r="698" spans="4:10" x14ac:dyDescent="0.35">
      <c r="D698" s="42" t="s">
        <v>2159</v>
      </c>
      <c r="E698" s="41"/>
      <c r="F698" s="41">
        <v>1</v>
      </c>
      <c r="G698" s="41"/>
      <c r="H698" s="41">
        <v>1</v>
      </c>
      <c r="I698" s="41"/>
      <c r="J698" s="41">
        <v>2</v>
      </c>
    </row>
    <row r="699" spans="4:10" x14ac:dyDescent="0.35">
      <c r="D699" s="45">
        <v>41345</v>
      </c>
      <c r="E699" s="41"/>
      <c r="F699" s="41"/>
      <c r="G699" s="41"/>
      <c r="H699" s="41">
        <v>1</v>
      </c>
      <c r="I699" s="41"/>
      <c r="J699" s="41">
        <v>1</v>
      </c>
    </row>
    <row r="700" spans="4:10" x14ac:dyDescent="0.35">
      <c r="D700" s="45">
        <v>41355</v>
      </c>
      <c r="E700" s="41"/>
      <c r="F700" s="41">
        <v>1</v>
      </c>
      <c r="G700" s="41"/>
      <c r="H700" s="41"/>
      <c r="I700" s="41"/>
      <c r="J700" s="41">
        <v>1</v>
      </c>
    </row>
    <row r="701" spans="4:10" x14ac:dyDescent="0.35">
      <c r="D701" s="42" t="s">
        <v>2160</v>
      </c>
      <c r="E701" s="41">
        <v>2</v>
      </c>
      <c r="F701" s="41"/>
      <c r="G701" s="41"/>
      <c r="H701" s="41">
        <v>2</v>
      </c>
      <c r="I701" s="41">
        <v>1</v>
      </c>
      <c r="J701" s="41">
        <v>5</v>
      </c>
    </row>
    <row r="702" spans="4:10" x14ac:dyDescent="0.35">
      <c r="D702" s="45">
        <v>41377</v>
      </c>
      <c r="E702" s="41"/>
      <c r="F702" s="41"/>
      <c r="G702" s="41"/>
      <c r="H702" s="41">
        <v>2</v>
      </c>
      <c r="I702" s="41"/>
      <c r="J702" s="41">
        <v>2</v>
      </c>
    </row>
    <row r="703" spans="4:10" x14ac:dyDescent="0.35">
      <c r="D703" s="45">
        <v>41382</v>
      </c>
      <c r="E703" s="41"/>
      <c r="F703" s="41"/>
      <c r="G703" s="41"/>
      <c r="H703" s="41"/>
      <c r="I703" s="41">
        <v>1</v>
      </c>
      <c r="J703" s="41">
        <v>1</v>
      </c>
    </row>
    <row r="704" spans="4:10" x14ac:dyDescent="0.35">
      <c r="D704" s="45">
        <v>41387</v>
      </c>
      <c r="E704" s="41">
        <v>1</v>
      </c>
      <c r="F704" s="41"/>
      <c r="G704" s="41"/>
      <c r="H704" s="41"/>
      <c r="I704" s="41"/>
      <c r="J704" s="41">
        <v>1</v>
      </c>
    </row>
    <row r="705" spans="4:10" x14ac:dyDescent="0.35">
      <c r="D705" s="45">
        <v>41393</v>
      </c>
      <c r="E705" s="41">
        <v>1</v>
      </c>
      <c r="F705" s="41"/>
      <c r="G705" s="41"/>
      <c r="H705" s="41"/>
      <c r="I705" s="41"/>
      <c r="J705" s="41">
        <v>1</v>
      </c>
    </row>
    <row r="706" spans="4:10" x14ac:dyDescent="0.35">
      <c r="D706" s="42" t="s">
        <v>2166</v>
      </c>
      <c r="E706" s="41">
        <v>1</v>
      </c>
      <c r="F706" s="41"/>
      <c r="G706" s="41"/>
      <c r="H706" s="41"/>
      <c r="I706" s="41"/>
      <c r="J706" s="41">
        <v>1</v>
      </c>
    </row>
    <row r="707" spans="4:10" x14ac:dyDescent="0.35">
      <c r="D707" s="45">
        <v>41411</v>
      </c>
      <c r="E707" s="41">
        <v>1</v>
      </c>
      <c r="F707" s="41"/>
      <c r="G707" s="41"/>
      <c r="H707" s="41"/>
      <c r="I707" s="41"/>
      <c r="J707" s="41">
        <v>1</v>
      </c>
    </row>
    <row r="708" spans="4:10" x14ac:dyDescent="0.35">
      <c r="D708" s="42" t="s">
        <v>2161</v>
      </c>
      <c r="E708" s="41"/>
      <c r="F708" s="41"/>
      <c r="G708" s="41"/>
      <c r="H708" s="41"/>
      <c r="I708" s="41">
        <v>1</v>
      </c>
      <c r="J708" s="41">
        <v>1</v>
      </c>
    </row>
    <row r="709" spans="4:10" x14ac:dyDescent="0.35">
      <c r="D709" s="45">
        <v>41454</v>
      </c>
      <c r="E709" s="41"/>
      <c r="F709" s="41"/>
      <c r="G709" s="41"/>
      <c r="H709" s="41"/>
      <c r="I709" s="41">
        <v>1</v>
      </c>
      <c r="J709" s="41">
        <v>1</v>
      </c>
    </row>
    <row r="710" spans="4:10" x14ac:dyDescent="0.35">
      <c r="D710" s="42" t="s">
        <v>2165</v>
      </c>
      <c r="E710" s="41">
        <v>1</v>
      </c>
      <c r="F710" s="41"/>
      <c r="G710" s="41"/>
      <c r="H710" s="41"/>
      <c r="I710" s="41">
        <v>4</v>
      </c>
      <c r="J710" s="41">
        <v>5</v>
      </c>
    </row>
    <row r="711" spans="4:10" x14ac:dyDescent="0.35">
      <c r="D711" s="45">
        <v>41458</v>
      </c>
      <c r="E711" s="41"/>
      <c r="F711" s="41"/>
      <c r="G711" s="41"/>
      <c r="H711" s="41"/>
      <c r="I711" s="41">
        <v>1</v>
      </c>
      <c r="J711" s="41">
        <v>1</v>
      </c>
    </row>
    <row r="712" spans="4:10" x14ac:dyDescent="0.35">
      <c r="D712" s="45">
        <v>41472</v>
      </c>
      <c r="E712" s="41"/>
      <c r="F712" s="41"/>
      <c r="G712" s="41"/>
      <c r="H712" s="41"/>
      <c r="I712" s="41">
        <v>1</v>
      </c>
      <c r="J712" s="41">
        <v>1</v>
      </c>
    </row>
    <row r="713" spans="4:10" x14ac:dyDescent="0.35">
      <c r="D713" s="45">
        <v>41480</v>
      </c>
      <c r="E713" s="41"/>
      <c r="F713" s="41"/>
      <c r="G713" s="41"/>
      <c r="H713" s="41"/>
      <c r="I713" s="41">
        <v>1</v>
      </c>
      <c r="J713" s="41">
        <v>1</v>
      </c>
    </row>
    <row r="714" spans="4:10" x14ac:dyDescent="0.35">
      <c r="D714" s="45">
        <v>41481</v>
      </c>
      <c r="E714" s="41">
        <v>1</v>
      </c>
      <c r="F714" s="41"/>
      <c r="G714" s="41"/>
      <c r="H714" s="41"/>
      <c r="I714" s="41"/>
      <c r="J714" s="41">
        <v>1</v>
      </c>
    </row>
    <row r="715" spans="4:10" x14ac:dyDescent="0.35">
      <c r="D715" s="45">
        <v>41484</v>
      </c>
      <c r="E715" s="41"/>
      <c r="F715" s="41"/>
      <c r="G715" s="41"/>
      <c r="H715" s="41"/>
      <c r="I715" s="41">
        <v>1</v>
      </c>
      <c r="J715" s="41">
        <v>1</v>
      </c>
    </row>
    <row r="716" spans="4:10" x14ac:dyDescent="0.35">
      <c r="D716" s="42" t="s">
        <v>2163</v>
      </c>
      <c r="E716" s="41"/>
      <c r="F716" s="41"/>
      <c r="G716" s="41"/>
      <c r="H716" s="41">
        <v>3</v>
      </c>
      <c r="I716" s="41">
        <v>1</v>
      </c>
      <c r="J716" s="41">
        <v>4</v>
      </c>
    </row>
    <row r="717" spans="4:10" x14ac:dyDescent="0.35">
      <c r="D717" s="45">
        <v>41496</v>
      </c>
      <c r="E717" s="41"/>
      <c r="F717" s="41"/>
      <c r="G717" s="41"/>
      <c r="H717" s="41"/>
      <c r="I717" s="41">
        <v>1</v>
      </c>
      <c r="J717" s="41">
        <v>1</v>
      </c>
    </row>
    <row r="718" spans="4:10" x14ac:dyDescent="0.35">
      <c r="D718" s="45">
        <v>41500</v>
      </c>
      <c r="E718" s="41"/>
      <c r="F718" s="41"/>
      <c r="G718" s="41"/>
      <c r="H718" s="41">
        <v>1</v>
      </c>
      <c r="I718" s="41"/>
      <c r="J718" s="41">
        <v>1</v>
      </c>
    </row>
    <row r="719" spans="4:10" x14ac:dyDescent="0.35">
      <c r="D719" s="45">
        <v>41507</v>
      </c>
      <c r="E719" s="41"/>
      <c r="F719" s="41"/>
      <c r="G719" s="41"/>
      <c r="H719" s="41">
        <v>1</v>
      </c>
      <c r="I719" s="41"/>
      <c r="J719" s="41">
        <v>1</v>
      </c>
    </row>
    <row r="720" spans="4:10" x14ac:dyDescent="0.35">
      <c r="D720" s="45">
        <v>41514</v>
      </c>
      <c r="E720" s="41"/>
      <c r="F720" s="41"/>
      <c r="G720" s="41"/>
      <c r="H720" s="41">
        <v>1</v>
      </c>
      <c r="I720" s="41"/>
      <c r="J720" s="41">
        <v>1</v>
      </c>
    </row>
    <row r="721" spans="4:10" x14ac:dyDescent="0.35">
      <c r="D721" s="42" t="s">
        <v>2162</v>
      </c>
      <c r="E721" s="41"/>
      <c r="F721" s="41">
        <v>1</v>
      </c>
      <c r="G721" s="41"/>
      <c r="H721" s="41">
        <v>3</v>
      </c>
      <c r="I721" s="41">
        <v>2</v>
      </c>
      <c r="J721" s="41">
        <v>6</v>
      </c>
    </row>
    <row r="722" spans="4:10" x14ac:dyDescent="0.35">
      <c r="D722" s="45">
        <v>41525</v>
      </c>
      <c r="E722" s="41"/>
      <c r="F722" s="41"/>
      <c r="G722" s="41"/>
      <c r="H722" s="41">
        <v>2</v>
      </c>
      <c r="I722" s="41"/>
      <c r="J722" s="41">
        <v>2</v>
      </c>
    </row>
    <row r="723" spans="4:10" x14ac:dyDescent="0.35">
      <c r="D723" s="45">
        <v>41531</v>
      </c>
      <c r="E723" s="41"/>
      <c r="F723" s="41"/>
      <c r="G723" s="41"/>
      <c r="H723" s="41"/>
      <c r="I723" s="41">
        <v>1</v>
      </c>
      <c r="J723" s="41">
        <v>1</v>
      </c>
    </row>
    <row r="724" spans="4:10" x14ac:dyDescent="0.35">
      <c r="D724" s="45">
        <v>41534</v>
      </c>
      <c r="E724" s="41"/>
      <c r="F724" s="41"/>
      <c r="G724" s="41"/>
      <c r="H724" s="41">
        <v>1</v>
      </c>
      <c r="I724" s="41"/>
      <c r="J724" s="41">
        <v>1</v>
      </c>
    </row>
    <row r="725" spans="4:10" x14ac:dyDescent="0.35">
      <c r="D725" s="45">
        <v>41537</v>
      </c>
      <c r="E725" s="41"/>
      <c r="F725" s="41">
        <v>1</v>
      </c>
      <c r="G725" s="41"/>
      <c r="H725" s="41"/>
      <c r="I725" s="41"/>
      <c r="J725" s="41">
        <v>1</v>
      </c>
    </row>
    <row r="726" spans="4:10" x14ac:dyDescent="0.35">
      <c r="D726" s="45">
        <v>41538</v>
      </c>
      <c r="E726" s="41"/>
      <c r="F726" s="41"/>
      <c r="G726" s="41"/>
      <c r="H726" s="41"/>
      <c r="I726" s="41">
        <v>1</v>
      </c>
      <c r="J726" s="41">
        <v>1</v>
      </c>
    </row>
    <row r="727" spans="4:10" x14ac:dyDescent="0.35">
      <c r="D727" s="42" t="s">
        <v>2158</v>
      </c>
      <c r="E727" s="41">
        <v>3</v>
      </c>
      <c r="F727" s="41"/>
      <c r="G727" s="41"/>
      <c r="H727" s="41">
        <v>1</v>
      </c>
      <c r="I727" s="41">
        <v>1</v>
      </c>
      <c r="J727" s="41">
        <v>5</v>
      </c>
    </row>
    <row r="728" spans="4:10" x14ac:dyDescent="0.35">
      <c r="D728" s="45">
        <v>41550</v>
      </c>
      <c r="E728" s="41">
        <v>1</v>
      </c>
      <c r="F728" s="41"/>
      <c r="G728" s="41"/>
      <c r="H728" s="41"/>
      <c r="I728" s="41"/>
      <c r="J728" s="41">
        <v>1</v>
      </c>
    </row>
    <row r="729" spans="4:10" x14ac:dyDescent="0.35">
      <c r="D729" s="45">
        <v>41551</v>
      </c>
      <c r="E729" s="41"/>
      <c r="F729" s="41"/>
      <c r="G729" s="41"/>
      <c r="H729" s="41">
        <v>1</v>
      </c>
      <c r="I729" s="41">
        <v>1</v>
      </c>
      <c r="J729" s="41">
        <v>2</v>
      </c>
    </row>
    <row r="730" spans="4:10" x14ac:dyDescent="0.35">
      <c r="D730" s="45">
        <v>41570</v>
      </c>
      <c r="E730" s="41">
        <v>1</v>
      </c>
      <c r="F730" s="41"/>
      <c r="G730" s="41"/>
      <c r="H730" s="41"/>
      <c r="I730" s="41"/>
      <c r="J730" s="41">
        <v>1</v>
      </c>
    </row>
    <row r="731" spans="4:10" x14ac:dyDescent="0.35">
      <c r="D731" s="45">
        <v>41573</v>
      </c>
      <c r="E731" s="41">
        <v>1</v>
      </c>
      <c r="F731" s="41"/>
      <c r="G731" s="41"/>
      <c r="H731" s="41"/>
      <c r="I731" s="41"/>
      <c r="J731" s="41">
        <v>1</v>
      </c>
    </row>
    <row r="732" spans="4:10" x14ac:dyDescent="0.35">
      <c r="D732" s="42" t="s">
        <v>2167</v>
      </c>
      <c r="E732" s="41">
        <v>1</v>
      </c>
      <c r="F732" s="41">
        <v>3</v>
      </c>
      <c r="G732" s="41"/>
      <c r="H732" s="41"/>
      <c r="I732" s="41"/>
      <c r="J732" s="41">
        <v>4</v>
      </c>
    </row>
    <row r="733" spans="4:10" x14ac:dyDescent="0.35">
      <c r="D733" s="45">
        <v>41616</v>
      </c>
      <c r="E733" s="41"/>
      <c r="F733" s="41">
        <v>1</v>
      </c>
      <c r="G733" s="41"/>
      <c r="H733" s="41"/>
      <c r="I733" s="41"/>
      <c r="J733" s="41">
        <v>1</v>
      </c>
    </row>
    <row r="734" spans="4:10" x14ac:dyDescent="0.35">
      <c r="D734" s="45">
        <v>41624</v>
      </c>
      <c r="E734" s="41"/>
      <c r="F734" s="41">
        <v>1</v>
      </c>
      <c r="G734" s="41"/>
      <c r="H734" s="41"/>
      <c r="I734" s="41"/>
      <c r="J734" s="41">
        <v>1</v>
      </c>
    </row>
    <row r="735" spans="4:10" x14ac:dyDescent="0.35">
      <c r="D735" s="45">
        <v>41626</v>
      </c>
      <c r="E735" s="41">
        <v>1</v>
      </c>
      <c r="F735" s="41"/>
      <c r="G735" s="41"/>
      <c r="H735" s="41"/>
      <c r="I735" s="41"/>
      <c r="J735" s="41">
        <v>1</v>
      </c>
    </row>
    <row r="736" spans="4:10" x14ac:dyDescent="0.35">
      <c r="D736" s="45">
        <v>41628</v>
      </c>
      <c r="E736" s="41"/>
      <c r="F736" s="41">
        <v>1</v>
      </c>
      <c r="G736" s="41"/>
      <c r="H736" s="41"/>
      <c r="I736" s="41"/>
      <c r="J736" s="41">
        <v>1</v>
      </c>
    </row>
    <row r="737" spans="4:10" x14ac:dyDescent="0.35">
      <c r="D737" s="1" t="s">
        <v>2147</v>
      </c>
      <c r="E737" s="41">
        <v>8</v>
      </c>
      <c r="F737" s="41">
        <v>9</v>
      </c>
      <c r="G737" s="41">
        <v>1</v>
      </c>
      <c r="H737" s="41">
        <v>7</v>
      </c>
      <c r="I737" s="41">
        <v>11</v>
      </c>
      <c r="J737" s="41">
        <v>36</v>
      </c>
    </row>
    <row r="738" spans="4:10" x14ac:dyDescent="0.35">
      <c r="D738" s="42" t="s">
        <v>2168</v>
      </c>
      <c r="E738" s="41">
        <v>1</v>
      </c>
      <c r="F738" s="41"/>
      <c r="G738" s="41"/>
      <c r="H738" s="41">
        <v>1</v>
      </c>
      <c r="I738" s="41">
        <v>2</v>
      </c>
      <c r="J738" s="41">
        <v>4</v>
      </c>
    </row>
    <row r="739" spans="4:10" x14ac:dyDescent="0.35">
      <c r="D739" s="45">
        <v>41646</v>
      </c>
      <c r="E739" s="41">
        <v>1</v>
      </c>
      <c r="F739" s="41"/>
      <c r="G739" s="41"/>
      <c r="H739" s="41"/>
      <c r="I739" s="41"/>
      <c r="J739" s="41">
        <v>1</v>
      </c>
    </row>
    <row r="740" spans="4:10" x14ac:dyDescent="0.35">
      <c r="D740" s="45">
        <v>41647</v>
      </c>
      <c r="E740" s="41"/>
      <c r="F740" s="41"/>
      <c r="G740" s="41"/>
      <c r="H740" s="41"/>
      <c r="I740" s="41">
        <v>1</v>
      </c>
      <c r="J740" s="41">
        <v>1</v>
      </c>
    </row>
    <row r="741" spans="4:10" x14ac:dyDescent="0.35">
      <c r="D741" s="45">
        <v>41663</v>
      </c>
      <c r="E741" s="41"/>
      <c r="F741" s="41"/>
      <c r="G741" s="41"/>
      <c r="H741" s="41">
        <v>1</v>
      </c>
      <c r="I741" s="41"/>
      <c r="J741" s="41">
        <v>1</v>
      </c>
    </row>
    <row r="742" spans="4:10" x14ac:dyDescent="0.35">
      <c r="D742" s="45">
        <v>41667</v>
      </c>
      <c r="E742" s="41"/>
      <c r="F742" s="41"/>
      <c r="G742" s="41"/>
      <c r="H742" s="41"/>
      <c r="I742" s="41">
        <v>1</v>
      </c>
      <c r="J742" s="41">
        <v>1</v>
      </c>
    </row>
    <row r="743" spans="4:10" x14ac:dyDescent="0.35">
      <c r="D743" s="42" t="s">
        <v>2157</v>
      </c>
      <c r="E743" s="41">
        <v>1</v>
      </c>
      <c r="F743" s="41"/>
      <c r="G743" s="41"/>
      <c r="H743" s="41"/>
      <c r="I743" s="41"/>
      <c r="J743" s="41">
        <v>1</v>
      </c>
    </row>
    <row r="744" spans="4:10" x14ac:dyDescent="0.35">
      <c r="D744" s="45">
        <v>41691</v>
      </c>
      <c r="E744" s="41">
        <v>1</v>
      </c>
      <c r="F744" s="41"/>
      <c r="G744" s="41"/>
      <c r="H744" s="41"/>
      <c r="I744" s="41"/>
      <c r="J744" s="41">
        <v>1</v>
      </c>
    </row>
    <row r="745" spans="4:10" x14ac:dyDescent="0.35">
      <c r="D745" s="42" t="s">
        <v>2160</v>
      </c>
      <c r="E745" s="41">
        <v>1</v>
      </c>
      <c r="F745" s="41"/>
      <c r="G745" s="41">
        <v>1</v>
      </c>
      <c r="H745" s="41">
        <v>2</v>
      </c>
      <c r="I745" s="41">
        <v>2</v>
      </c>
      <c r="J745" s="41">
        <v>6</v>
      </c>
    </row>
    <row r="746" spans="4:10" x14ac:dyDescent="0.35">
      <c r="D746" s="45">
        <v>41734</v>
      </c>
      <c r="E746" s="41"/>
      <c r="F746" s="41"/>
      <c r="G746" s="41"/>
      <c r="H746" s="41"/>
      <c r="I746" s="41">
        <v>1</v>
      </c>
      <c r="J746" s="41">
        <v>1</v>
      </c>
    </row>
    <row r="747" spans="4:10" x14ac:dyDescent="0.35">
      <c r="D747" s="45">
        <v>41742</v>
      </c>
      <c r="E747" s="41"/>
      <c r="F747" s="41"/>
      <c r="G747" s="41">
        <v>1</v>
      </c>
      <c r="H747" s="41"/>
      <c r="I747" s="41"/>
      <c r="J747" s="41">
        <v>1</v>
      </c>
    </row>
    <row r="748" spans="4:10" x14ac:dyDescent="0.35">
      <c r="D748" s="45">
        <v>41744</v>
      </c>
      <c r="E748" s="41"/>
      <c r="F748" s="41"/>
      <c r="G748" s="41"/>
      <c r="H748" s="41">
        <v>1</v>
      </c>
      <c r="I748" s="41"/>
      <c r="J748" s="41">
        <v>1</v>
      </c>
    </row>
    <row r="749" spans="4:10" x14ac:dyDescent="0.35">
      <c r="D749" s="45">
        <v>41748</v>
      </c>
      <c r="E749" s="41">
        <v>1</v>
      </c>
      <c r="F749" s="41"/>
      <c r="G749" s="41"/>
      <c r="H749" s="41"/>
      <c r="I749" s="41"/>
      <c r="J749" s="41">
        <v>1</v>
      </c>
    </row>
    <row r="750" spans="4:10" x14ac:dyDescent="0.35">
      <c r="D750" s="45">
        <v>41749</v>
      </c>
      <c r="E750" s="41"/>
      <c r="F750" s="41"/>
      <c r="G750" s="41"/>
      <c r="H750" s="41">
        <v>1</v>
      </c>
      <c r="I750" s="41"/>
      <c r="J750" s="41">
        <v>1</v>
      </c>
    </row>
    <row r="751" spans="4:10" x14ac:dyDescent="0.35">
      <c r="D751" s="45">
        <v>41753</v>
      </c>
      <c r="E751" s="41"/>
      <c r="F751" s="41"/>
      <c r="G751" s="41"/>
      <c r="H751" s="41"/>
      <c r="I751" s="41">
        <v>1</v>
      </c>
      <c r="J751" s="41">
        <v>1</v>
      </c>
    </row>
    <row r="752" spans="4:10" x14ac:dyDescent="0.35">
      <c r="D752" s="42" t="s">
        <v>2166</v>
      </c>
      <c r="E752" s="41"/>
      <c r="F752" s="41">
        <v>1</v>
      </c>
      <c r="G752" s="41"/>
      <c r="H752" s="41"/>
      <c r="I752" s="41"/>
      <c r="J752" s="41">
        <v>1</v>
      </c>
    </row>
    <row r="753" spans="4:10" x14ac:dyDescent="0.35">
      <c r="D753" s="45">
        <v>41770</v>
      </c>
      <c r="E753" s="41"/>
      <c r="F753" s="41">
        <v>1</v>
      </c>
      <c r="G753" s="41"/>
      <c r="H753" s="41"/>
      <c r="I753" s="41"/>
      <c r="J753" s="41">
        <v>1</v>
      </c>
    </row>
    <row r="754" spans="4:10" x14ac:dyDescent="0.35">
      <c r="D754" s="42" t="s">
        <v>2161</v>
      </c>
      <c r="E754" s="41">
        <v>1</v>
      </c>
      <c r="F754" s="41"/>
      <c r="G754" s="41"/>
      <c r="H754" s="41">
        <v>1</v>
      </c>
      <c r="I754" s="41"/>
      <c r="J754" s="41">
        <v>2</v>
      </c>
    </row>
    <row r="755" spans="4:10" x14ac:dyDescent="0.35">
      <c r="D755" s="45">
        <v>41797</v>
      </c>
      <c r="E755" s="41"/>
      <c r="F755" s="41"/>
      <c r="G755" s="41"/>
      <c r="H755" s="41">
        <v>1</v>
      </c>
      <c r="I755" s="41"/>
      <c r="J755" s="41">
        <v>1</v>
      </c>
    </row>
    <row r="756" spans="4:10" x14ac:dyDescent="0.35">
      <c r="D756" s="45">
        <v>41809</v>
      </c>
      <c r="E756" s="41">
        <v>1</v>
      </c>
      <c r="F756" s="41"/>
      <c r="G756" s="41"/>
      <c r="H756" s="41"/>
      <c r="I756" s="41"/>
      <c r="J756" s="41">
        <v>1</v>
      </c>
    </row>
    <row r="757" spans="4:10" x14ac:dyDescent="0.35">
      <c r="D757" s="42" t="s">
        <v>2165</v>
      </c>
      <c r="E757" s="41"/>
      <c r="F757" s="41">
        <v>1</v>
      </c>
      <c r="G757" s="41"/>
      <c r="H757" s="41"/>
      <c r="I757" s="41">
        <v>1</v>
      </c>
      <c r="J757" s="41">
        <v>2</v>
      </c>
    </row>
    <row r="758" spans="4:10" x14ac:dyDescent="0.35">
      <c r="D758" s="45">
        <v>41831</v>
      </c>
      <c r="E758" s="41"/>
      <c r="F758" s="41">
        <v>1</v>
      </c>
      <c r="G758" s="41"/>
      <c r="H758" s="41"/>
      <c r="I758" s="41"/>
      <c r="J758" s="41">
        <v>1</v>
      </c>
    </row>
    <row r="759" spans="4:10" x14ac:dyDescent="0.35">
      <c r="D759" s="45">
        <v>41835</v>
      </c>
      <c r="E759" s="41"/>
      <c r="F759" s="41"/>
      <c r="G759" s="41"/>
      <c r="H759" s="41"/>
      <c r="I759" s="41">
        <v>1</v>
      </c>
      <c r="J759" s="41">
        <v>1</v>
      </c>
    </row>
    <row r="760" spans="4:10" x14ac:dyDescent="0.35">
      <c r="D760" s="42" t="s">
        <v>2163</v>
      </c>
      <c r="E760" s="41"/>
      <c r="F760" s="41">
        <v>1</v>
      </c>
      <c r="G760" s="41"/>
      <c r="H760" s="41">
        <v>2</v>
      </c>
      <c r="I760" s="41">
        <v>2</v>
      </c>
      <c r="J760" s="41">
        <v>5</v>
      </c>
    </row>
    <row r="761" spans="4:10" x14ac:dyDescent="0.35">
      <c r="D761" s="45">
        <v>41854</v>
      </c>
      <c r="E761" s="41"/>
      <c r="F761" s="41"/>
      <c r="G761" s="41"/>
      <c r="H761" s="41"/>
      <c r="I761" s="41">
        <v>1</v>
      </c>
      <c r="J761" s="41">
        <v>1</v>
      </c>
    </row>
    <row r="762" spans="4:10" x14ac:dyDescent="0.35">
      <c r="D762" s="45">
        <v>41860</v>
      </c>
      <c r="E762" s="41"/>
      <c r="F762" s="41"/>
      <c r="G762" s="41"/>
      <c r="H762" s="41">
        <v>1</v>
      </c>
      <c r="I762" s="41"/>
      <c r="J762" s="41">
        <v>1</v>
      </c>
    </row>
    <row r="763" spans="4:10" x14ac:dyDescent="0.35">
      <c r="D763" s="45">
        <v>41861</v>
      </c>
      <c r="E763" s="41"/>
      <c r="F763" s="41"/>
      <c r="G763" s="41"/>
      <c r="H763" s="41"/>
      <c r="I763" s="41">
        <v>1</v>
      </c>
      <c r="J763" s="41">
        <v>1</v>
      </c>
    </row>
    <row r="764" spans="4:10" x14ac:dyDescent="0.35">
      <c r="D764" s="45">
        <v>41869</v>
      </c>
      <c r="E764" s="41"/>
      <c r="F764" s="41">
        <v>1</v>
      </c>
      <c r="G764" s="41"/>
      <c r="H764" s="41"/>
      <c r="I764" s="41"/>
      <c r="J764" s="41">
        <v>1</v>
      </c>
    </row>
    <row r="765" spans="4:10" x14ac:dyDescent="0.35">
      <c r="D765" s="45">
        <v>41874</v>
      </c>
      <c r="E765" s="41"/>
      <c r="F765" s="41"/>
      <c r="G765" s="41"/>
      <c r="H765" s="41">
        <v>1</v>
      </c>
      <c r="I765" s="41"/>
      <c r="J765" s="41">
        <v>1</v>
      </c>
    </row>
    <row r="766" spans="4:10" x14ac:dyDescent="0.35">
      <c r="D766" s="42" t="s">
        <v>2162</v>
      </c>
      <c r="E766" s="41">
        <v>2</v>
      </c>
      <c r="F766" s="41"/>
      <c r="G766" s="41"/>
      <c r="H766" s="41"/>
      <c r="I766" s="41">
        <v>1</v>
      </c>
      <c r="J766" s="41">
        <v>3</v>
      </c>
    </row>
    <row r="767" spans="4:10" x14ac:dyDescent="0.35">
      <c r="D767" s="45">
        <v>41890</v>
      </c>
      <c r="E767" s="41">
        <v>1</v>
      </c>
      <c r="F767" s="41"/>
      <c r="G767" s="41"/>
      <c r="H767" s="41"/>
      <c r="I767" s="41"/>
      <c r="J767" s="41">
        <v>1</v>
      </c>
    </row>
    <row r="768" spans="4:10" x14ac:dyDescent="0.35">
      <c r="D768" s="45">
        <v>41904</v>
      </c>
      <c r="E768" s="41"/>
      <c r="F768" s="41"/>
      <c r="G768" s="41"/>
      <c r="H768" s="41"/>
      <c r="I768" s="41">
        <v>1</v>
      </c>
      <c r="J768" s="41">
        <v>1</v>
      </c>
    </row>
    <row r="769" spans="4:10" x14ac:dyDescent="0.35">
      <c r="D769" s="45">
        <v>41906</v>
      </c>
      <c r="E769" s="41">
        <v>1</v>
      </c>
      <c r="F769" s="41"/>
      <c r="G769" s="41"/>
      <c r="H769" s="41"/>
      <c r="I769" s="41"/>
      <c r="J769" s="41">
        <v>1</v>
      </c>
    </row>
    <row r="770" spans="4:10" x14ac:dyDescent="0.35">
      <c r="D770" s="42" t="s">
        <v>2158</v>
      </c>
      <c r="E770" s="41">
        <v>1</v>
      </c>
      <c r="F770" s="41">
        <v>1</v>
      </c>
      <c r="G770" s="41"/>
      <c r="H770" s="41"/>
      <c r="I770" s="41">
        <v>2</v>
      </c>
      <c r="J770" s="41">
        <v>4</v>
      </c>
    </row>
    <row r="771" spans="4:10" x14ac:dyDescent="0.35">
      <c r="D771" s="45">
        <v>41916</v>
      </c>
      <c r="E771" s="41"/>
      <c r="F771" s="41"/>
      <c r="G771" s="41"/>
      <c r="H771" s="41"/>
      <c r="I771" s="41">
        <v>1</v>
      </c>
      <c r="J771" s="41">
        <v>1</v>
      </c>
    </row>
    <row r="772" spans="4:10" x14ac:dyDescent="0.35">
      <c r="D772" s="45">
        <v>41927</v>
      </c>
      <c r="E772" s="41"/>
      <c r="F772" s="41"/>
      <c r="G772" s="41"/>
      <c r="H772" s="41"/>
      <c r="I772" s="41">
        <v>1</v>
      </c>
      <c r="J772" s="41">
        <v>1</v>
      </c>
    </row>
    <row r="773" spans="4:10" x14ac:dyDescent="0.35">
      <c r="D773" s="45">
        <v>41936</v>
      </c>
      <c r="E773" s="41">
        <v>1</v>
      </c>
      <c r="F773" s="41"/>
      <c r="G773" s="41"/>
      <c r="H773" s="41"/>
      <c r="I773" s="41"/>
      <c r="J773" s="41">
        <v>1</v>
      </c>
    </row>
    <row r="774" spans="4:10" x14ac:dyDescent="0.35">
      <c r="D774" s="45">
        <v>41940</v>
      </c>
      <c r="E774" s="41"/>
      <c r="F774" s="41">
        <v>1</v>
      </c>
      <c r="G774" s="41"/>
      <c r="H774" s="41"/>
      <c r="I774" s="41"/>
      <c r="J774" s="41">
        <v>1</v>
      </c>
    </row>
    <row r="775" spans="4:10" x14ac:dyDescent="0.35">
      <c r="D775" s="42" t="s">
        <v>2164</v>
      </c>
      <c r="E775" s="41">
        <v>1</v>
      </c>
      <c r="F775" s="41">
        <v>3</v>
      </c>
      <c r="G775" s="41"/>
      <c r="H775" s="41"/>
      <c r="I775" s="41">
        <v>1</v>
      </c>
      <c r="J775" s="41">
        <v>5</v>
      </c>
    </row>
    <row r="776" spans="4:10" x14ac:dyDescent="0.35">
      <c r="D776" s="45">
        <v>41948</v>
      </c>
      <c r="E776" s="41"/>
      <c r="F776" s="41">
        <v>1</v>
      </c>
      <c r="G776" s="41"/>
      <c r="H776" s="41"/>
      <c r="I776" s="41"/>
      <c r="J776" s="41">
        <v>1</v>
      </c>
    </row>
    <row r="777" spans="4:10" x14ac:dyDescent="0.35">
      <c r="D777" s="45">
        <v>41951</v>
      </c>
      <c r="E777" s="41"/>
      <c r="F777" s="41">
        <v>1</v>
      </c>
      <c r="G777" s="41"/>
      <c r="H777" s="41"/>
      <c r="I777" s="41"/>
      <c r="J777" s="41">
        <v>1</v>
      </c>
    </row>
    <row r="778" spans="4:10" x14ac:dyDescent="0.35">
      <c r="D778" s="45">
        <v>41963</v>
      </c>
      <c r="E778" s="41">
        <v>1</v>
      </c>
      <c r="F778" s="41"/>
      <c r="G778" s="41"/>
      <c r="H778" s="41"/>
      <c r="I778" s="41"/>
      <c r="J778" s="41">
        <v>1</v>
      </c>
    </row>
    <row r="779" spans="4:10" x14ac:dyDescent="0.35">
      <c r="D779" s="45">
        <v>41966</v>
      </c>
      <c r="E779" s="41"/>
      <c r="F779" s="41">
        <v>1</v>
      </c>
      <c r="G779" s="41"/>
      <c r="H779" s="41"/>
      <c r="I779" s="41"/>
      <c r="J779" s="41">
        <v>1</v>
      </c>
    </row>
    <row r="780" spans="4:10" x14ac:dyDescent="0.35">
      <c r="D780" s="45">
        <v>41970</v>
      </c>
      <c r="E780" s="41"/>
      <c r="F780" s="41"/>
      <c r="G780" s="41"/>
      <c r="H780" s="41"/>
      <c r="I780" s="41">
        <v>1</v>
      </c>
      <c r="J780" s="41">
        <v>1</v>
      </c>
    </row>
    <row r="781" spans="4:10" x14ac:dyDescent="0.35">
      <c r="D781" s="42" t="s">
        <v>2167</v>
      </c>
      <c r="E781" s="41"/>
      <c r="F781" s="41">
        <v>2</v>
      </c>
      <c r="G781" s="41"/>
      <c r="H781" s="41">
        <v>1</v>
      </c>
      <c r="I781" s="41"/>
      <c r="J781" s="41">
        <v>3</v>
      </c>
    </row>
    <row r="782" spans="4:10" x14ac:dyDescent="0.35">
      <c r="D782" s="45">
        <v>41980</v>
      </c>
      <c r="E782" s="41"/>
      <c r="F782" s="41">
        <v>1</v>
      </c>
      <c r="G782" s="41"/>
      <c r="H782" s="41"/>
      <c r="I782" s="41"/>
      <c r="J782" s="41">
        <v>1</v>
      </c>
    </row>
    <row r="783" spans="4:10" x14ac:dyDescent="0.35">
      <c r="D783" s="45">
        <v>41988</v>
      </c>
      <c r="E783" s="41"/>
      <c r="F783" s="41"/>
      <c r="G783" s="41"/>
      <c r="H783" s="41">
        <v>1</v>
      </c>
      <c r="I783" s="41"/>
      <c r="J783" s="41">
        <v>1</v>
      </c>
    </row>
    <row r="784" spans="4:10" x14ac:dyDescent="0.35">
      <c r="D784" s="45">
        <v>42002</v>
      </c>
      <c r="E784" s="41"/>
      <c r="F784" s="41">
        <v>1</v>
      </c>
      <c r="G784" s="41"/>
      <c r="H784" s="41"/>
      <c r="I784" s="41"/>
      <c r="J784" s="41">
        <v>1</v>
      </c>
    </row>
    <row r="785" spans="4:10" x14ac:dyDescent="0.35">
      <c r="D785" s="1" t="s">
        <v>2148</v>
      </c>
      <c r="E785" s="41">
        <v>13</v>
      </c>
      <c r="F785" s="41">
        <v>15</v>
      </c>
      <c r="G785" s="41"/>
      <c r="H785" s="41">
        <v>11</v>
      </c>
      <c r="I785" s="41">
        <v>11</v>
      </c>
      <c r="J785" s="41">
        <v>50</v>
      </c>
    </row>
    <row r="786" spans="4:10" x14ac:dyDescent="0.35">
      <c r="D786" s="42" t="s">
        <v>2168</v>
      </c>
      <c r="E786" s="41">
        <v>2</v>
      </c>
      <c r="F786" s="41"/>
      <c r="G786" s="41"/>
      <c r="H786" s="41">
        <v>2</v>
      </c>
      <c r="I786" s="41">
        <v>1</v>
      </c>
      <c r="J786" s="41">
        <v>5</v>
      </c>
    </row>
    <row r="787" spans="4:10" x14ac:dyDescent="0.35">
      <c r="D787" s="45">
        <v>42015</v>
      </c>
      <c r="E787" s="41"/>
      <c r="F787" s="41"/>
      <c r="G787" s="41"/>
      <c r="H787" s="41"/>
      <c r="I787" s="41">
        <v>1</v>
      </c>
      <c r="J787" s="41">
        <v>1</v>
      </c>
    </row>
    <row r="788" spans="4:10" x14ac:dyDescent="0.35">
      <c r="D788" s="45">
        <v>42016</v>
      </c>
      <c r="E788" s="41"/>
      <c r="F788" s="41"/>
      <c r="G788" s="41"/>
      <c r="H788" s="41">
        <v>1</v>
      </c>
      <c r="I788" s="41"/>
      <c r="J788" s="41">
        <v>1</v>
      </c>
    </row>
    <row r="789" spans="4:10" x14ac:dyDescent="0.35">
      <c r="D789" s="45">
        <v>42022</v>
      </c>
      <c r="E789" s="41"/>
      <c r="F789" s="41"/>
      <c r="G789" s="41"/>
      <c r="H789" s="41">
        <v>1</v>
      </c>
      <c r="I789" s="41"/>
      <c r="J789" s="41">
        <v>1</v>
      </c>
    </row>
    <row r="790" spans="4:10" x14ac:dyDescent="0.35">
      <c r="D790" s="45">
        <v>42025</v>
      </c>
      <c r="E790" s="41">
        <v>1</v>
      </c>
      <c r="F790" s="41"/>
      <c r="G790" s="41"/>
      <c r="H790" s="41"/>
      <c r="I790" s="41"/>
      <c r="J790" s="41">
        <v>1</v>
      </c>
    </row>
    <row r="791" spans="4:10" x14ac:dyDescent="0.35">
      <c r="D791" s="45">
        <v>42033</v>
      </c>
      <c r="E791" s="41">
        <v>1</v>
      </c>
      <c r="F791" s="41"/>
      <c r="G791" s="41"/>
      <c r="H791" s="41"/>
      <c r="I791" s="41"/>
      <c r="J791" s="41">
        <v>1</v>
      </c>
    </row>
    <row r="792" spans="4:10" x14ac:dyDescent="0.35">
      <c r="D792" s="42" t="s">
        <v>2157</v>
      </c>
      <c r="E792" s="41">
        <v>1</v>
      </c>
      <c r="F792" s="41"/>
      <c r="G792" s="41"/>
      <c r="H792" s="41"/>
      <c r="I792" s="41">
        <v>2</v>
      </c>
      <c r="J792" s="41">
        <v>3</v>
      </c>
    </row>
    <row r="793" spans="4:10" x14ac:dyDescent="0.35">
      <c r="D793" s="45">
        <v>42040</v>
      </c>
      <c r="E793" s="41"/>
      <c r="F793" s="41"/>
      <c r="G793" s="41"/>
      <c r="H793" s="41"/>
      <c r="I793" s="41">
        <v>1</v>
      </c>
      <c r="J793" s="41">
        <v>1</v>
      </c>
    </row>
    <row r="794" spans="4:10" x14ac:dyDescent="0.35">
      <c r="D794" s="45">
        <v>42042</v>
      </c>
      <c r="E794" s="41"/>
      <c r="F794" s="41"/>
      <c r="G794" s="41"/>
      <c r="H794" s="41"/>
      <c r="I794" s="41">
        <v>1</v>
      </c>
      <c r="J794" s="41">
        <v>1</v>
      </c>
    </row>
    <row r="795" spans="4:10" x14ac:dyDescent="0.35">
      <c r="D795" s="45">
        <v>42045</v>
      </c>
      <c r="E795" s="41">
        <v>1</v>
      </c>
      <c r="F795" s="41"/>
      <c r="G795" s="41"/>
      <c r="H795" s="41"/>
      <c r="I795" s="41"/>
      <c r="J795" s="41">
        <v>1</v>
      </c>
    </row>
    <row r="796" spans="4:10" x14ac:dyDescent="0.35">
      <c r="D796" s="42" t="s">
        <v>2159</v>
      </c>
      <c r="E796" s="41">
        <v>3</v>
      </c>
      <c r="F796" s="41"/>
      <c r="G796" s="41"/>
      <c r="H796" s="41">
        <v>2</v>
      </c>
      <c r="I796" s="41">
        <v>2</v>
      </c>
      <c r="J796" s="41">
        <v>7</v>
      </c>
    </row>
    <row r="797" spans="4:10" x14ac:dyDescent="0.35">
      <c r="D797" s="45">
        <v>42067</v>
      </c>
      <c r="E797" s="41">
        <v>1</v>
      </c>
      <c r="F797" s="41"/>
      <c r="G797" s="41"/>
      <c r="H797" s="41"/>
      <c r="I797" s="41"/>
      <c r="J797" s="41">
        <v>1</v>
      </c>
    </row>
    <row r="798" spans="4:10" x14ac:dyDescent="0.35">
      <c r="D798" s="45">
        <v>42072</v>
      </c>
      <c r="E798" s="41">
        <v>1</v>
      </c>
      <c r="F798" s="41"/>
      <c r="G798" s="41"/>
      <c r="H798" s="41"/>
      <c r="I798" s="41"/>
      <c r="J798" s="41">
        <v>1</v>
      </c>
    </row>
    <row r="799" spans="4:10" x14ac:dyDescent="0.35">
      <c r="D799" s="45">
        <v>42075</v>
      </c>
      <c r="E799" s="41">
        <v>1</v>
      </c>
      <c r="F799" s="41"/>
      <c r="G799" s="41"/>
      <c r="H799" s="41"/>
      <c r="I799" s="41"/>
      <c r="J799" s="41">
        <v>1</v>
      </c>
    </row>
    <row r="800" spans="4:10" x14ac:dyDescent="0.35">
      <c r="D800" s="45">
        <v>42078</v>
      </c>
      <c r="E800" s="41"/>
      <c r="F800" s="41"/>
      <c r="G800" s="41"/>
      <c r="H800" s="41"/>
      <c r="I800" s="41">
        <v>1</v>
      </c>
      <c r="J800" s="41">
        <v>1</v>
      </c>
    </row>
    <row r="801" spans="4:10" x14ac:dyDescent="0.35">
      <c r="D801" s="45">
        <v>42079</v>
      </c>
      <c r="E801" s="41"/>
      <c r="F801" s="41"/>
      <c r="G801" s="41"/>
      <c r="H801" s="41"/>
      <c r="I801" s="41">
        <v>1</v>
      </c>
      <c r="J801" s="41">
        <v>1</v>
      </c>
    </row>
    <row r="802" spans="4:10" x14ac:dyDescent="0.35">
      <c r="D802" s="45">
        <v>42081</v>
      </c>
      <c r="E802" s="41"/>
      <c r="F802" s="41"/>
      <c r="G802" s="41"/>
      <c r="H802" s="41">
        <v>1</v>
      </c>
      <c r="I802" s="41"/>
      <c r="J802" s="41">
        <v>1</v>
      </c>
    </row>
    <row r="803" spans="4:10" x14ac:dyDescent="0.35">
      <c r="D803" s="45">
        <v>42083</v>
      </c>
      <c r="E803" s="41"/>
      <c r="F803" s="41"/>
      <c r="G803" s="41"/>
      <c r="H803" s="41">
        <v>1</v>
      </c>
      <c r="I803" s="41"/>
      <c r="J803" s="41">
        <v>1</v>
      </c>
    </row>
    <row r="804" spans="4:10" x14ac:dyDescent="0.35">
      <c r="D804" s="42" t="s">
        <v>2160</v>
      </c>
      <c r="E804" s="41">
        <v>1</v>
      </c>
      <c r="F804" s="41">
        <v>1</v>
      </c>
      <c r="G804" s="41"/>
      <c r="H804" s="41">
        <v>1</v>
      </c>
      <c r="I804" s="41"/>
      <c r="J804" s="41">
        <v>3</v>
      </c>
    </row>
    <row r="805" spans="4:10" x14ac:dyDescent="0.35">
      <c r="D805" s="45">
        <v>42106</v>
      </c>
      <c r="E805" s="41">
        <v>1</v>
      </c>
      <c r="F805" s="41"/>
      <c r="G805" s="41"/>
      <c r="H805" s="41"/>
      <c r="I805" s="41"/>
      <c r="J805" s="41">
        <v>1</v>
      </c>
    </row>
    <row r="806" spans="4:10" x14ac:dyDescent="0.35">
      <c r="D806" s="45">
        <v>42114</v>
      </c>
      <c r="E806" s="41"/>
      <c r="F806" s="41"/>
      <c r="G806" s="41"/>
      <c r="H806" s="41">
        <v>1</v>
      </c>
      <c r="I806" s="41"/>
      <c r="J806" s="41">
        <v>1</v>
      </c>
    </row>
    <row r="807" spans="4:10" x14ac:dyDescent="0.35">
      <c r="D807" s="45">
        <v>42122</v>
      </c>
      <c r="E807" s="41"/>
      <c r="F807" s="41">
        <v>1</v>
      </c>
      <c r="G807" s="41"/>
      <c r="H807" s="41"/>
      <c r="I807" s="41"/>
      <c r="J807" s="41">
        <v>1</v>
      </c>
    </row>
    <row r="808" spans="4:10" x14ac:dyDescent="0.35">
      <c r="D808" s="42" t="s">
        <v>2166</v>
      </c>
      <c r="E808" s="41">
        <v>1</v>
      </c>
      <c r="F808" s="41">
        <v>2</v>
      </c>
      <c r="G808" s="41"/>
      <c r="H808" s="41"/>
      <c r="I808" s="41">
        <v>1</v>
      </c>
      <c r="J808" s="41">
        <v>4</v>
      </c>
    </row>
    <row r="809" spans="4:10" x14ac:dyDescent="0.35">
      <c r="D809" s="45">
        <v>42130</v>
      </c>
      <c r="E809" s="41"/>
      <c r="F809" s="41">
        <v>1</v>
      </c>
      <c r="G809" s="41"/>
      <c r="H809" s="41"/>
      <c r="I809" s="41"/>
      <c r="J809" s="41">
        <v>1</v>
      </c>
    </row>
    <row r="810" spans="4:10" x14ac:dyDescent="0.35">
      <c r="D810" s="45">
        <v>42134</v>
      </c>
      <c r="E810" s="41">
        <v>1</v>
      </c>
      <c r="F810" s="41"/>
      <c r="G810" s="41"/>
      <c r="H810" s="41"/>
      <c r="I810" s="41"/>
      <c r="J810" s="41">
        <v>1</v>
      </c>
    </row>
    <row r="811" spans="4:10" x14ac:dyDescent="0.35">
      <c r="D811" s="45">
        <v>42138</v>
      </c>
      <c r="E811" s="41"/>
      <c r="F811" s="41">
        <v>1</v>
      </c>
      <c r="G811" s="41"/>
      <c r="H811" s="41"/>
      <c r="I811" s="41">
        <v>1</v>
      </c>
      <c r="J811" s="41">
        <v>2</v>
      </c>
    </row>
    <row r="812" spans="4:10" x14ac:dyDescent="0.35">
      <c r="D812" s="42" t="s">
        <v>2161</v>
      </c>
      <c r="E812" s="41">
        <v>3</v>
      </c>
      <c r="F812" s="41">
        <v>1</v>
      </c>
      <c r="G812" s="41"/>
      <c r="H812" s="41"/>
      <c r="I812" s="41"/>
      <c r="J812" s="41">
        <v>4</v>
      </c>
    </row>
    <row r="813" spans="4:10" x14ac:dyDescent="0.35">
      <c r="D813" s="45">
        <v>42170</v>
      </c>
      <c r="E813" s="41">
        <v>1</v>
      </c>
      <c r="F813" s="41"/>
      <c r="G813" s="41"/>
      <c r="H813" s="41"/>
      <c r="I813" s="41"/>
      <c r="J813" s="41">
        <v>1</v>
      </c>
    </row>
    <row r="814" spans="4:10" x14ac:dyDescent="0.35">
      <c r="D814" s="45">
        <v>42172</v>
      </c>
      <c r="E814" s="41">
        <v>1</v>
      </c>
      <c r="F814" s="41"/>
      <c r="G814" s="41"/>
      <c r="H814" s="41"/>
      <c r="I814" s="41"/>
      <c r="J814" s="41">
        <v>1</v>
      </c>
    </row>
    <row r="815" spans="4:10" x14ac:dyDescent="0.35">
      <c r="D815" s="45">
        <v>42174</v>
      </c>
      <c r="E815" s="41">
        <v>1</v>
      </c>
      <c r="F815" s="41">
        <v>1</v>
      </c>
      <c r="G815" s="41"/>
      <c r="H815" s="41"/>
      <c r="I815" s="41"/>
      <c r="J815" s="41">
        <v>2</v>
      </c>
    </row>
    <row r="816" spans="4:10" x14ac:dyDescent="0.35">
      <c r="D816" s="42" t="s">
        <v>2165</v>
      </c>
      <c r="E816" s="41"/>
      <c r="F816" s="41">
        <v>2</v>
      </c>
      <c r="G816" s="41"/>
      <c r="H816" s="41"/>
      <c r="I816" s="41">
        <v>1</v>
      </c>
      <c r="J816" s="41">
        <v>3</v>
      </c>
    </row>
    <row r="817" spans="4:10" x14ac:dyDescent="0.35">
      <c r="D817" s="45">
        <v>42196</v>
      </c>
      <c r="E817" s="41"/>
      <c r="F817" s="41">
        <v>1</v>
      </c>
      <c r="G817" s="41"/>
      <c r="H817" s="41"/>
      <c r="I817" s="41"/>
      <c r="J817" s="41">
        <v>1</v>
      </c>
    </row>
    <row r="818" spans="4:10" x14ac:dyDescent="0.35">
      <c r="D818" s="45">
        <v>42212</v>
      </c>
      <c r="E818" s="41"/>
      <c r="F818" s="41">
        <v>1</v>
      </c>
      <c r="G818" s="41"/>
      <c r="H818" s="41"/>
      <c r="I818" s="41">
        <v>1</v>
      </c>
      <c r="J818" s="41">
        <v>2</v>
      </c>
    </row>
    <row r="819" spans="4:10" x14ac:dyDescent="0.35">
      <c r="D819" s="42" t="s">
        <v>2163</v>
      </c>
      <c r="E819" s="41"/>
      <c r="F819" s="41"/>
      <c r="G819" s="41"/>
      <c r="H819" s="41">
        <v>2</v>
      </c>
      <c r="I819" s="41">
        <v>2</v>
      </c>
      <c r="J819" s="41">
        <v>4</v>
      </c>
    </row>
    <row r="820" spans="4:10" x14ac:dyDescent="0.35">
      <c r="D820" s="45">
        <v>42229</v>
      </c>
      <c r="E820" s="41"/>
      <c r="F820" s="41"/>
      <c r="G820" s="41"/>
      <c r="H820" s="41"/>
      <c r="I820" s="41">
        <v>1</v>
      </c>
      <c r="J820" s="41">
        <v>1</v>
      </c>
    </row>
    <row r="821" spans="4:10" x14ac:dyDescent="0.35">
      <c r="D821" s="45">
        <v>42236</v>
      </c>
      <c r="E821" s="41"/>
      <c r="F821" s="41"/>
      <c r="G821" s="41"/>
      <c r="H821" s="41">
        <v>1</v>
      </c>
      <c r="I821" s="41"/>
      <c r="J821" s="41">
        <v>1</v>
      </c>
    </row>
    <row r="822" spans="4:10" x14ac:dyDescent="0.35">
      <c r="D822" s="45">
        <v>42239</v>
      </c>
      <c r="E822" s="41"/>
      <c r="F822" s="41"/>
      <c r="G822" s="41"/>
      <c r="H822" s="41">
        <v>1</v>
      </c>
      <c r="I822" s="41"/>
      <c r="J822" s="41">
        <v>1</v>
      </c>
    </row>
    <row r="823" spans="4:10" x14ac:dyDescent="0.35">
      <c r="D823" s="45">
        <v>42246</v>
      </c>
      <c r="E823" s="41"/>
      <c r="F823" s="41"/>
      <c r="G823" s="41"/>
      <c r="H823" s="41"/>
      <c r="I823" s="41">
        <v>1</v>
      </c>
      <c r="J823" s="41">
        <v>1</v>
      </c>
    </row>
    <row r="824" spans="4:10" x14ac:dyDescent="0.35">
      <c r="D824" s="42" t="s">
        <v>2162</v>
      </c>
      <c r="E824" s="41">
        <v>1</v>
      </c>
      <c r="F824" s="41"/>
      <c r="G824" s="41"/>
      <c r="H824" s="41">
        <v>2</v>
      </c>
      <c r="I824" s="41">
        <v>1</v>
      </c>
      <c r="J824" s="41">
        <v>4</v>
      </c>
    </row>
    <row r="825" spans="4:10" x14ac:dyDescent="0.35">
      <c r="D825" s="45">
        <v>42260</v>
      </c>
      <c r="E825" s="41"/>
      <c r="F825" s="41"/>
      <c r="G825" s="41"/>
      <c r="H825" s="41">
        <v>1</v>
      </c>
      <c r="I825" s="41">
        <v>1</v>
      </c>
      <c r="J825" s="41">
        <v>2</v>
      </c>
    </row>
    <row r="826" spans="4:10" x14ac:dyDescent="0.35">
      <c r="D826" s="45">
        <v>42264</v>
      </c>
      <c r="E826" s="41"/>
      <c r="F826" s="41"/>
      <c r="G826" s="41"/>
      <c r="H826" s="41">
        <v>1</v>
      </c>
      <c r="I826" s="41"/>
      <c r="J826" s="41">
        <v>1</v>
      </c>
    </row>
    <row r="827" spans="4:10" x14ac:dyDescent="0.35">
      <c r="D827" s="45">
        <v>42270</v>
      </c>
      <c r="E827" s="41">
        <v>1</v>
      </c>
      <c r="F827" s="41"/>
      <c r="G827" s="41"/>
      <c r="H827" s="41"/>
      <c r="I827" s="41"/>
      <c r="J827" s="41">
        <v>1</v>
      </c>
    </row>
    <row r="828" spans="4:10" x14ac:dyDescent="0.35">
      <c r="D828" s="42" t="s">
        <v>2158</v>
      </c>
      <c r="E828" s="41"/>
      <c r="F828" s="41">
        <v>2</v>
      </c>
      <c r="G828" s="41"/>
      <c r="H828" s="41">
        <v>2</v>
      </c>
      <c r="I828" s="41"/>
      <c r="J828" s="41">
        <v>4</v>
      </c>
    </row>
    <row r="829" spans="4:10" x14ac:dyDescent="0.35">
      <c r="D829" s="45">
        <v>42280</v>
      </c>
      <c r="E829" s="41"/>
      <c r="F829" s="41"/>
      <c r="G829" s="41"/>
      <c r="H829" s="41">
        <v>1</v>
      </c>
      <c r="I829" s="41"/>
      <c r="J829" s="41">
        <v>1</v>
      </c>
    </row>
    <row r="830" spans="4:10" x14ac:dyDescent="0.35">
      <c r="D830" s="45">
        <v>42294</v>
      </c>
      <c r="E830" s="41"/>
      <c r="F830" s="41"/>
      <c r="G830" s="41"/>
      <c r="H830" s="41">
        <v>1</v>
      </c>
      <c r="I830" s="41"/>
      <c r="J830" s="41">
        <v>1</v>
      </c>
    </row>
    <row r="831" spans="4:10" x14ac:dyDescent="0.35">
      <c r="D831" s="45">
        <v>42296</v>
      </c>
      <c r="E831" s="41"/>
      <c r="F831" s="41">
        <v>1</v>
      </c>
      <c r="G831" s="41"/>
      <c r="H831" s="41"/>
      <c r="I831" s="41"/>
      <c r="J831" s="41">
        <v>1</v>
      </c>
    </row>
    <row r="832" spans="4:10" x14ac:dyDescent="0.35">
      <c r="D832" s="45">
        <v>42301</v>
      </c>
      <c r="E832" s="41"/>
      <c r="F832" s="41">
        <v>1</v>
      </c>
      <c r="G832" s="41"/>
      <c r="H832" s="41"/>
      <c r="I832" s="41"/>
      <c r="J832" s="41">
        <v>1</v>
      </c>
    </row>
    <row r="833" spans="4:10" x14ac:dyDescent="0.35">
      <c r="D833" s="42" t="s">
        <v>2164</v>
      </c>
      <c r="E833" s="41"/>
      <c r="F833" s="41">
        <v>4</v>
      </c>
      <c r="G833" s="41"/>
      <c r="H833" s="41"/>
      <c r="I833" s="41">
        <v>1</v>
      </c>
      <c r="J833" s="41">
        <v>5</v>
      </c>
    </row>
    <row r="834" spans="4:10" x14ac:dyDescent="0.35">
      <c r="D834" s="45">
        <v>42316</v>
      </c>
      <c r="E834" s="41"/>
      <c r="F834" s="41">
        <v>1</v>
      </c>
      <c r="G834" s="41"/>
      <c r="H834" s="41"/>
      <c r="I834" s="41"/>
      <c r="J834" s="41">
        <v>1</v>
      </c>
    </row>
    <row r="835" spans="4:10" x14ac:dyDescent="0.35">
      <c r="D835" s="45">
        <v>42321</v>
      </c>
      <c r="E835" s="41"/>
      <c r="F835" s="41">
        <v>1</v>
      </c>
      <c r="G835" s="41"/>
      <c r="H835" s="41"/>
      <c r="I835" s="41"/>
      <c r="J835" s="41">
        <v>1</v>
      </c>
    </row>
    <row r="836" spans="4:10" x14ac:dyDescent="0.35">
      <c r="D836" s="45">
        <v>42324</v>
      </c>
      <c r="E836" s="41"/>
      <c r="F836" s="41"/>
      <c r="G836" s="41"/>
      <c r="H836" s="41"/>
      <c r="I836" s="41">
        <v>1</v>
      </c>
      <c r="J836" s="41">
        <v>1</v>
      </c>
    </row>
    <row r="837" spans="4:10" x14ac:dyDescent="0.35">
      <c r="D837" s="45">
        <v>42327</v>
      </c>
      <c r="E837" s="41"/>
      <c r="F837" s="41">
        <v>1</v>
      </c>
      <c r="G837" s="41"/>
      <c r="H837" s="41"/>
      <c r="I837" s="41"/>
      <c r="J837" s="41">
        <v>1</v>
      </c>
    </row>
    <row r="838" spans="4:10" x14ac:dyDescent="0.35">
      <c r="D838" s="45">
        <v>42334</v>
      </c>
      <c r="E838" s="41"/>
      <c r="F838" s="41">
        <v>1</v>
      </c>
      <c r="G838" s="41"/>
      <c r="H838" s="41"/>
      <c r="I838" s="41"/>
      <c r="J838" s="41">
        <v>1</v>
      </c>
    </row>
    <row r="839" spans="4:10" x14ac:dyDescent="0.35">
      <c r="D839" s="42" t="s">
        <v>2167</v>
      </c>
      <c r="E839" s="41">
        <v>1</v>
      </c>
      <c r="F839" s="41">
        <v>3</v>
      </c>
      <c r="G839" s="41"/>
      <c r="H839" s="41"/>
      <c r="I839" s="41"/>
      <c r="J839" s="41">
        <v>4</v>
      </c>
    </row>
    <row r="840" spans="4:10" x14ac:dyDescent="0.35">
      <c r="D840" s="45">
        <v>42355</v>
      </c>
      <c r="E840" s="41">
        <v>1</v>
      </c>
      <c r="F840" s="41"/>
      <c r="G840" s="41"/>
      <c r="H840" s="41"/>
      <c r="I840" s="41"/>
      <c r="J840" s="41">
        <v>1</v>
      </c>
    </row>
    <row r="841" spans="4:10" x14ac:dyDescent="0.35">
      <c r="D841" s="45">
        <v>42358</v>
      </c>
      <c r="E841" s="41"/>
      <c r="F841" s="41">
        <v>1</v>
      </c>
      <c r="G841" s="41"/>
      <c r="H841" s="41"/>
      <c r="I841" s="41"/>
      <c r="J841" s="41">
        <v>1</v>
      </c>
    </row>
    <row r="842" spans="4:10" x14ac:dyDescent="0.35">
      <c r="D842" s="45">
        <v>42364</v>
      </c>
      <c r="E842" s="41"/>
      <c r="F842" s="41">
        <v>1</v>
      </c>
      <c r="G842" s="41"/>
      <c r="H842" s="41"/>
      <c r="I842" s="41"/>
      <c r="J842" s="41">
        <v>1</v>
      </c>
    </row>
    <row r="843" spans="4:10" x14ac:dyDescent="0.35">
      <c r="D843" s="45">
        <v>42368</v>
      </c>
      <c r="E843" s="41"/>
      <c r="F843" s="41">
        <v>1</v>
      </c>
      <c r="G843" s="41"/>
      <c r="H843" s="41"/>
      <c r="I843" s="41"/>
      <c r="J843" s="41">
        <v>1</v>
      </c>
    </row>
    <row r="844" spans="4:10" x14ac:dyDescent="0.35">
      <c r="D844" s="1" t="s">
        <v>2149</v>
      </c>
      <c r="E844" s="41">
        <v>7</v>
      </c>
      <c r="F844" s="41">
        <v>5</v>
      </c>
      <c r="G844" s="41"/>
      <c r="H844" s="41">
        <v>10</v>
      </c>
      <c r="I844" s="41">
        <v>10</v>
      </c>
      <c r="J844" s="41">
        <v>32</v>
      </c>
    </row>
    <row r="845" spans="4:10" x14ac:dyDescent="0.35">
      <c r="D845" s="42" t="s">
        <v>2168</v>
      </c>
      <c r="E845" s="41"/>
      <c r="F845" s="41"/>
      <c r="G845" s="41"/>
      <c r="H845" s="41">
        <v>1</v>
      </c>
      <c r="I845" s="41"/>
      <c r="J845" s="41">
        <v>1</v>
      </c>
    </row>
    <row r="846" spans="4:10" x14ac:dyDescent="0.35">
      <c r="D846" s="45">
        <v>42399</v>
      </c>
      <c r="E846" s="41"/>
      <c r="F846" s="41"/>
      <c r="G846" s="41"/>
      <c r="H846" s="41">
        <v>1</v>
      </c>
      <c r="I846" s="41"/>
      <c r="J846" s="41">
        <v>1</v>
      </c>
    </row>
    <row r="847" spans="4:10" x14ac:dyDescent="0.35">
      <c r="D847" s="42" t="s">
        <v>2157</v>
      </c>
      <c r="E847" s="41"/>
      <c r="F847" s="41"/>
      <c r="G847" s="41"/>
      <c r="H847" s="41">
        <v>1</v>
      </c>
      <c r="I847" s="41">
        <v>2</v>
      </c>
      <c r="J847" s="41">
        <v>3</v>
      </c>
    </row>
    <row r="848" spans="4:10" x14ac:dyDescent="0.35">
      <c r="D848" s="45">
        <v>42407</v>
      </c>
      <c r="E848" s="41"/>
      <c r="F848" s="41"/>
      <c r="G848" s="41"/>
      <c r="H848" s="41"/>
      <c r="I848" s="41">
        <v>1</v>
      </c>
      <c r="J848" s="41">
        <v>1</v>
      </c>
    </row>
    <row r="849" spans="4:10" x14ac:dyDescent="0.35">
      <c r="D849" s="45">
        <v>42410</v>
      </c>
      <c r="E849" s="41"/>
      <c r="F849" s="41"/>
      <c r="G849" s="41"/>
      <c r="H849" s="41">
        <v>1</v>
      </c>
      <c r="I849" s="41"/>
      <c r="J849" s="41">
        <v>1</v>
      </c>
    </row>
    <row r="850" spans="4:10" x14ac:dyDescent="0.35">
      <c r="D850" s="45">
        <v>42415</v>
      </c>
      <c r="E850" s="41"/>
      <c r="F850" s="41"/>
      <c r="G850" s="41"/>
      <c r="H850" s="41"/>
      <c r="I850" s="41">
        <v>1</v>
      </c>
      <c r="J850" s="41">
        <v>1</v>
      </c>
    </row>
    <row r="851" spans="4:10" x14ac:dyDescent="0.35">
      <c r="D851" s="42" t="s">
        <v>2159</v>
      </c>
      <c r="E851" s="41"/>
      <c r="F851" s="41">
        <v>1</v>
      </c>
      <c r="G851" s="41"/>
      <c r="H851" s="41">
        <v>1</v>
      </c>
      <c r="I851" s="41"/>
      <c r="J851" s="41">
        <v>2</v>
      </c>
    </row>
    <row r="852" spans="4:10" x14ac:dyDescent="0.35">
      <c r="D852" s="45">
        <v>42435</v>
      </c>
      <c r="E852" s="41"/>
      <c r="F852" s="41"/>
      <c r="G852" s="41"/>
      <c r="H852" s="41">
        <v>1</v>
      </c>
      <c r="I852" s="41"/>
      <c r="J852" s="41">
        <v>1</v>
      </c>
    </row>
    <row r="853" spans="4:10" x14ac:dyDescent="0.35">
      <c r="D853" s="45">
        <v>42449</v>
      </c>
      <c r="E853" s="41"/>
      <c r="F853" s="41">
        <v>1</v>
      </c>
      <c r="G853" s="41"/>
      <c r="H853" s="41"/>
      <c r="I853" s="41"/>
      <c r="J853" s="41">
        <v>1</v>
      </c>
    </row>
    <row r="854" spans="4:10" x14ac:dyDescent="0.35">
      <c r="D854" s="42" t="s">
        <v>2160</v>
      </c>
      <c r="E854" s="41">
        <v>1</v>
      </c>
      <c r="F854" s="41"/>
      <c r="G854" s="41"/>
      <c r="H854" s="41"/>
      <c r="I854" s="41"/>
      <c r="J854" s="41">
        <v>1</v>
      </c>
    </row>
    <row r="855" spans="4:10" x14ac:dyDescent="0.35">
      <c r="D855" s="45">
        <v>42472</v>
      </c>
      <c r="E855" s="41">
        <v>1</v>
      </c>
      <c r="F855" s="41"/>
      <c r="G855" s="41"/>
      <c r="H855" s="41"/>
      <c r="I855" s="41"/>
      <c r="J855" s="41">
        <v>1</v>
      </c>
    </row>
    <row r="856" spans="4:10" x14ac:dyDescent="0.35">
      <c r="D856" s="42" t="s">
        <v>2166</v>
      </c>
      <c r="E856" s="41"/>
      <c r="F856" s="41"/>
      <c r="G856" s="41"/>
      <c r="H856" s="41"/>
      <c r="I856" s="41">
        <v>2</v>
      </c>
      <c r="J856" s="41">
        <v>2</v>
      </c>
    </row>
    <row r="857" spans="4:10" x14ac:dyDescent="0.35">
      <c r="D857" s="45">
        <v>42494</v>
      </c>
      <c r="E857" s="41"/>
      <c r="F857" s="41"/>
      <c r="G857" s="41"/>
      <c r="H857" s="41"/>
      <c r="I857" s="41">
        <v>1</v>
      </c>
      <c r="J857" s="41">
        <v>1</v>
      </c>
    </row>
    <row r="858" spans="4:10" x14ac:dyDescent="0.35">
      <c r="D858" s="45">
        <v>42500</v>
      </c>
      <c r="E858" s="41"/>
      <c r="F858" s="41"/>
      <c r="G858" s="41"/>
      <c r="H858" s="41"/>
      <c r="I858" s="41">
        <v>1</v>
      </c>
      <c r="J858" s="41">
        <v>1</v>
      </c>
    </row>
    <row r="859" spans="4:10" x14ac:dyDescent="0.35">
      <c r="D859" s="42" t="s">
        <v>2161</v>
      </c>
      <c r="E859" s="41">
        <v>1</v>
      </c>
      <c r="F859" s="41">
        <v>1</v>
      </c>
      <c r="G859" s="41"/>
      <c r="H859" s="41"/>
      <c r="I859" s="41"/>
      <c r="J859" s="41">
        <v>2</v>
      </c>
    </row>
    <row r="860" spans="4:10" x14ac:dyDescent="0.35">
      <c r="D860" s="45">
        <v>42532</v>
      </c>
      <c r="E860" s="41"/>
      <c r="F860" s="41">
        <v>1</v>
      </c>
      <c r="G860" s="41"/>
      <c r="H860" s="41"/>
      <c r="I860" s="41"/>
      <c r="J860" s="41">
        <v>1</v>
      </c>
    </row>
    <row r="861" spans="4:10" x14ac:dyDescent="0.35">
      <c r="D861" s="45">
        <v>42539</v>
      </c>
      <c r="E861" s="41">
        <v>1</v>
      </c>
      <c r="F861" s="41"/>
      <c r="G861" s="41"/>
      <c r="H861" s="41"/>
      <c r="I861" s="41"/>
      <c r="J861" s="41">
        <v>1</v>
      </c>
    </row>
    <row r="862" spans="4:10" x14ac:dyDescent="0.35">
      <c r="D862" s="42" t="s">
        <v>2165</v>
      </c>
      <c r="E862" s="41">
        <v>1</v>
      </c>
      <c r="F862" s="41"/>
      <c r="G862" s="41"/>
      <c r="H862" s="41"/>
      <c r="I862" s="41">
        <v>2</v>
      </c>
      <c r="J862" s="41">
        <v>3</v>
      </c>
    </row>
    <row r="863" spans="4:10" x14ac:dyDescent="0.35">
      <c r="D863" s="45">
        <v>42553</v>
      </c>
      <c r="E863" s="41">
        <v>1</v>
      </c>
      <c r="F863" s="41"/>
      <c r="G863" s="41"/>
      <c r="H863" s="41"/>
      <c r="I863" s="41"/>
      <c r="J863" s="41">
        <v>1</v>
      </c>
    </row>
    <row r="864" spans="4:10" x14ac:dyDescent="0.35">
      <c r="D864" s="45">
        <v>42562</v>
      </c>
      <c r="E864" s="41"/>
      <c r="F864" s="41"/>
      <c r="G864" s="41"/>
      <c r="H864" s="41"/>
      <c r="I864" s="41">
        <v>1</v>
      </c>
      <c r="J864" s="41">
        <v>1</v>
      </c>
    </row>
    <row r="865" spans="4:10" x14ac:dyDescent="0.35">
      <c r="D865" s="45">
        <v>42580</v>
      </c>
      <c r="E865" s="41"/>
      <c r="F865" s="41"/>
      <c r="G865" s="41"/>
      <c r="H865" s="41"/>
      <c r="I865" s="41">
        <v>1</v>
      </c>
      <c r="J865" s="41">
        <v>1</v>
      </c>
    </row>
    <row r="866" spans="4:10" x14ac:dyDescent="0.35">
      <c r="D866" s="42" t="s">
        <v>2163</v>
      </c>
      <c r="E866" s="41">
        <v>2</v>
      </c>
      <c r="F866" s="41"/>
      <c r="G866" s="41"/>
      <c r="H866" s="41">
        <v>3</v>
      </c>
      <c r="I866" s="41"/>
      <c r="J866" s="41">
        <v>5</v>
      </c>
    </row>
    <row r="867" spans="4:10" x14ac:dyDescent="0.35">
      <c r="D867" s="45">
        <v>42587</v>
      </c>
      <c r="E867" s="41">
        <v>1</v>
      </c>
      <c r="F867" s="41"/>
      <c r="G867" s="41"/>
      <c r="H867" s="41"/>
      <c r="I867" s="41"/>
      <c r="J867" s="41">
        <v>1</v>
      </c>
    </row>
    <row r="868" spans="4:10" x14ac:dyDescent="0.35">
      <c r="D868" s="45">
        <v>42588</v>
      </c>
      <c r="E868" s="41"/>
      <c r="F868" s="41"/>
      <c r="G868" s="41"/>
      <c r="H868" s="41">
        <v>1</v>
      </c>
      <c r="I868" s="41"/>
      <c r="J868" s="41">
        <v>1</v>
      </c>
    </row>
    <row r="869" spans="4:10" x14ac:dyDescent="0.35">
      <c r="D869" s="45">
        <v>42592</v>
      </c>
      <c r="E869" s="41">
        <v>1</v>
      </c>
      <c r="F869" s="41"/>
      <c r="G869" s="41"/>
      <c r="H869" s="41"/>
      <c r="I869" s="41"/>
      <c r="J869" s="41">
        <v>1</v>
      </c>
    </row>
    <row r="870" spans="4:10" x14ac:dyDescent="0.35">
      <c r="D870" s="45">
        <v>42605</v>
      </c>
      <c r="E870" s="41"/>
      <c r="F870" s="41"/>
      <c r="G870" s="41"/>
      <c r="H870" s="41">
        <v>1</v>
      </c>
      <c r="I870" s="41"/>
      <c r="J870" s="41">
        <v>1</v>
      </c>
    </row>
    <row r="871" spans="4:10" x14ac:dyDescent="0.35">
      <c r="D871" s="45">
        <v>42606</v>
      </c>
      <c r="E871" s="41"/>
      <c r="F871" s="41"/>
      <c r="G871" s="41"/>
      <c r="H871" s="41">
        <v>1</v>
      </c>
      <c r="I871" s="41"/>
      <c r="J871" s="41">
        <v>1</v>
      </c>
    </row>
    <row r="872" spans="4:10" x14ac:dyDescent="0.35">
      <c r="D872" s="42" t="s">
        <v>2162</v>
      </c>
      <c r="E872" s="41">
        <v>1</v>
      </c>
      <c r="F872" s="41"/>
      <c r="G872" s="41"/>
      <c r="H872" s="41">
        <v>1</v>
      </c>
      <c r="I872" s="41"/>
      <c r="J872" s="41">
        <v>2</v>
      </c>
    </row>
    <row r="873" spans="4:10" x14ac:dyDescent="0.35">
      <c r="D873" s="45">
        <v>42620</v>
      </c>
      <c r="E873" s="41"/>
      <c r="F873" s="41"/>
      <c r="G873" s="41"/>
      <c r="H873" s="41">
        <v>1</v>
      </c>
      <c r="I873" s="41"/>
      <c r="J873" s="41">
        <v>1</v>
      </c>
    </row>
    <row r="874" spans="4:10" x14ac:dyDescent="0.35">
      <c r="D874" s="45">
        <v>42632</v>
      </c>
      <c r="E874" s="41">
        <v>1</v>
      </c>
      <c r="F874" s="41"/>
      <c r="G874" s="41"/>
      <c r="H874" s="41"/>
      <c r="I874" s="41"/>
      <c r="J874" s="41">
        <v>1</v>
      </c>
    </row>
    <row r="875" spans="4:10" x14ac:dyDescent="0.35">
      <c r="D875" s="42" t="s">
        <v>2158</v>
      </c>
      <c r="E875" s="41"/>
      <c r="F875" s="41">
        <v>1</v>
      </c>
      <c r="G875" s="41"/>
      <c r="H875" s="41"/>
      <c r="I875" s="41"/>
      <c r="J875" s="41">
        <v>1</v>
      </c>
    </row>
    <row r="876" spans="4:10" x14ac:dyDescent="0.35">
      <c r="D876" s="45">
        <v>42666</v>
      </c>
      <c r="E876" s="41"/>
      <c r="F876" s="41">
        <v>1</v>
      </c>
      <c r="G876" s="41"/>
      <c r="H876" s="41"/>
      <c r="I876" s="41"/>
      <c r="J876" s="41">
        <v>1</v>
      </c>
    </row>
    <row r="877" spans="4:10" x14ac:dyDescent="0.35">
      <c r="D877" s="42" t="s">
        <v>2164</v>
      </c>
      <c r="E877" s="41"/>
      <c r="F877" s="41">
        <v>2</v>
      </c>
      <c r="G877" s="41"/>
      <c r="H877" s="41"/>
      <c r="I877" s="41">
        <v>1</v>
      </c>
      <c r="J877" s="41">
        <v>3</v>
      </c>
    </row>
    <row r="878" spans="4:10" x14ac:dyDescent="0.35">
      <c r="D878" s="45">
        <v>42677</v>
      </c>
      <c r="E878" s="41"/>
      <c r="F878" s="41">
        <v>1</v>
      </c>
      <c r="G878" s="41"/>
      <c r="H878" s="41"/>
      <c r="I878" s="41"/>
      <c r="J878" s="41">
        <v>1</v>
      </c>
    </row>
    <row r="879" spans="4:10" x14ac:dyDescent="0.35">
      <c r="D879" s="45">
        <v>42695</v>
      </c>
      <c r="E879" s="41"/>
      <c r="F879" s="41">
        <v>1</v>
      </c>
      <c r="G879" s="41"/>
      <c r="H879" s="41"/>
      <c r="I879" s="41"/>
      <c r="J879" s="41">
        <v>1</v>
      </c>
    </row>
    <row r="880" spans="4:10" x14ac:dyDescent="0.35">
      <c r="D880" s="45">
        <v>42703</v>
      </c>
      <c r="E880" s="41"/>
      <c r="F880" s="41"/>
      <c r="G880" s="41"/>
      <c r="H880" s="41"/>
      <c r="I880" s="41">
        <v>1</v>
      </c>
      <c r="J880" s="41">
        <v>1</v>
      </c>
    </row>
    <row r="881" spans="4:10" x14ac:dyDescent="0.35">
      <c r="D881" s="42" t="s">
        <v>2167</v>
      </c>
      <c r="E881" s="41">
        <v>1</v>
      </c>
      <c r="F881" s="41"/>
      <c r="G881" s="41"/>
      <c r="H881" s="41">
        <v>3</v>
      </c>
      <c r="I881" s="41">
        <v>3</v>
      </c>
      <c r="J881" s="41">
        <v>7</v>
      </c>
    </row>
    <row r="882" spans="4:10" x14ac:dyDescent="0.35">
      <c r="D882" s="45">
        <v>42707</v>
      </c>
      <c r="E882" s="41"/>
      <c r="F882" s="41"/>
      <c r="G882" s="41"/>
      <c r="H882" s="41"/>
      <c r="I882" s="41">
        <v>1</v>
      </c>
      <c r="J882" s="41">
        <v>1</v>
      </c>
    </row>
    <row r="883" spans="4:10" x14ac:dyDescent="0.35">
      <c r="D883" s="45">
        <v>42708</v>
      </c>
      <c r="E883" s="41"/>
      <c r="F883" s="41"/>
      <c r="G883" s="41"/>
      <c r="H883" s="41"/>
      <c r="I883" s="41">
        <v>1</v>
      </c>
      <c r="J883" s="41">
        <v>1</v>
      </c>
    </row>
    <row r="884" spans="4:10" x14ac:dyDescent="0.35">
      <c r="D884" s="45">
        <v>42717</v>
      </c>
      <c r="E884" s="41"/>
      <c r="F884" s="41"/>
      <c r="G884" s="41"/>
      <c r="H884" s="41">
        <v>1</v>
      </c>
      <c r="I884" s="41"/>
      <c r="J884" s="41">
        <v>1</v>
      </c>
    </row>
    <row r="885" spans="4:10" x14ac:dyDescent="0.35">
      <c r="D885" s="45">
        <v>42718</v>
      </c>
      <c r="E885" s="41"/>
      <c r="F885" s="41"/>
      <c r="G885" s="41"/>
      <c r="H885" s="41">
        <v>1</v>
      </c>
      <c r="I885" s="41"/>
      <c r="J885" s="41">
        <v>1</v>
      </c>
    </row>
    <row r="886" spans="4:10" x14ac:dyDescent="0.35">
      <c r="D886" s="45">
        <v>42722</v>
      </c>
      <c r="E886" s="41"/>
      <c r="F886" s="41"/>
      <c r="G886" s="41"/>
      <c r="H886" s="41"/>
      <c r="I886" s="41">
        <v>1</v>
      </c>
      <c r="J886" s="41">
        <v>1</v>
      </c>
    </row>
    <row r="887" spans="4:10" x14ac:dyDescent="0.35">
      <c r="D887" s="45">
        <v>42724</v>
      </c>
      <c r="E887" s="41">
        <v>1</v>
      </c>
      <c r="F887" s="41"/>
      <c r="G887" s="41"/>
      <c r="H887" s="41"/>
      <c r="I887" s="41"/>
      <c r="J887" s="41">
        <v>1</v>
      </c>
    </row>
    <row r="888" spans="4:10" x14ac:dyDescent="0.35">
      <c r="D888" s="45">
        <v>42727</v>
      </c>
      <c r="E888" s="41"/>
      <c r="F888" s="41"/>
      <c r="G888" s="41"/>
      <c r="H888" s="41">
        <v>1</v>
      </c>
      <c r="I888" s="41"/>
      <c r="J888" s="41">
        <v>1</v>
      </c>
    </row>
    <row r="889" spans="4:10" x14ac:dyDescent="0.35">
      <c r="D889" s="1" t="s">
        <v>2150</v>
      </c>
      <c r="E889" s="41">
        <v>12</v>
      </c>
      <c r="F889" s="41">
        <v>6</v>
      </c>
      <c r="G889" s="41"/>
      <c r="H889" s="41">
        <v>14</v>
      </c>
      <c r="I889" s="41">
        <v>9</v>
      </c>
      <c r="J889" s="41">
        <v>41</v>
      </c>
    </row>
    <row r="890" spans="4:10" x14ac:dyDescent="0.35">
      <c r="D890" s="42" t="s">
        <v>2168</v>
      </c>
      <c r="E890" s="41">
        <v>1</v>
      </c>
      <c r="F890" s="41">
        <v>1</v>
      </c>
      <c r="G890" s="41"/>
      <c r="H890" s="41">
        <v>2</v>
      </c>
      <c r="I890" s="41">
        <v>2</v>
      </c>
      <c r="J890" s="41">
        <v>6</v>
      </c>
    </row>
    <row r="891" spans="4:10" x14ac:dyDescent="0.35">
      <c r="D891" s="45">
        <v>42738</v>
      </c>
      <c r="E891" s="41"/>
      <c r="F891" s="41">
        <v>1</v>
      </c>
      <c r="G891" s="41"/>
      <c r="H891" s="41"/>
      <c r="I891" s="41"/>
      <c r="J891" s="41">
        <v>1</v>
      </c>
    </row>
    <row r="892" spans="4:10" x14ac:dyDescent="0.35">
      <c r="D892" s="45">
        <v>42741</v>
      </c>
      <c r="E892" s="41"/>
      <c r="F892" s="41"/>
      <c r="G892" s="41"/>
      <c r="H892" s="41"/>
      <c r="I892" s="41">
        <v>1</v>
      </c>
      <c r="J892" s="41">
        <v>1</v>
      </c>
    </row>
    <row r="893" spans="4:10" x14ac:dyDescent="0.35">
      <c r="D893" s="45">
        <v>42742</v>
      </c>
      <c r="E893" s="41"/>
      <c r="F893" s="41"/>
      <c r="G893" s="41"/>
      <c r="H893" s="41"/>
      <c r="I893" s="41">
        <v>1</v>
      </c>
      <c r="J893" s="41">
        <v>1</v>
      </c>
    </row>
    <row r="894" spans="4:10" x14ac:dyDescent="0.35">
      <c r="D894" s="45">
        <v>42744</v>
      </c>
      <c r="E894" s="41"/>
      <c r="F894" s="41"/>
      <c r="G894" s="41"/>
      <c r="H894" s="41">
        <v>2</v>
      </c>
      <c r="I894" s="41"/>
      <c r="J894" s="41">
        <v>2</v>
      </c>
    </row>
    <row r="895" spans="4:10" x14ac:dyDescent="0.35">
      <c r="D895" s="45">
        <v>42759</v>
      </c>
      <c r="E895" s="41">
        <v>1</v>
      </c>
      <c r="F895" s="41"/>
      <c r="G895" s="41"/>
      <c r="H895" s="41"/>
      <c r="I895" s="41"/>
      <c r="J895" s="41">
        <v>1</v>
      </c>
    </row>
    <row r="896" spans="4:10" x14ac:dyDescent="0.35">
      <c r="D896" s="42" t="s">
        <v>2157</v>
      </c>
      <c r="E896" s="41">
        <v>1</v>
      </c>
      <c r="F896" s="41"/>
      <c r="G896" s="41"/>
      <c r="H896" s="41">
        <v>1</v>
      </c>
      <c r="I896" s="41"/>
      <c r="J896" s="41">
        <v>2</v>
      </c>
    </row>
    <row r="897" spans="4:10" x14ac:dyDescent="0.35">
      <c r="D897" s="45">
        <v>42781</v>
      </c>
      <c r="E897" s="41">
        <v>1</v>
      </c>
      <c r="F897" s="41"/>
      <c r="G897" s="41"/>
      <c r="H897" s="41"/>
      <c r="I897" s="41"/>
      <c r="J897" s="41">
        <v>1</v>
      </c>
    </row>
    <row r="898" spans="4:10" x14ac:dyDescent="0.35">
      <c r="D898" s="45">
        <v>42788</v>
      </c>
      <c r="E898" s="41"/>
      <c r="F898" s="41"/>
      <c r="G898" s="41"/>
      <c r="H898" s="41">
        <v>1</v>
      </c>
      <c r="I898" s="41"/>
      <c r="J898" s="41">
        <v>1</v>
      </c>
    </row>
    <row r="899" spans="4:10" x14ac:dyDescent="0.35">
      <c r="D899" s="42" t="s">
        <v>2159</v>
      </c>
      <c r="E899" s="41"/>
      <c r="F899" s="41"/>
      <c r="G899" s="41"/>
      <c r="H899" s="41">
        <v>2</v>
      </c>
      <c r="I899" s="41"/>
      <c r="J899" s="41">
        <v>2</v>
      </c>
    </row>
    <row r="900" spans="4:10" x14ac:dyDescent="0.35">
      <c r="D900" s="45">
        <v>42802</v>
      </c>
      <c r="E900" s="41"/>
      <c r="F900" s="41"/>
      <c r="G900" s="41"/>
      <c r="H900" s="41">
        <v>1</v>
      </c>
      <c r="I900" s="41"/>
      <c r="J900" s="41">
        <v>1</v>
      </c>
    </row>
    <row r="901" spans="4:10" x14ac:dyDescent="0.35">
      <c r="D901" s="45">
        <v>42810</v>
      </c>
      <c r="E901" s="41"/>
      <c r="F901" s="41"/>
      <c r="G901" s="41"/>
      <c r="H901" s="41">
        <v>1</v>
      </c>
      <c r="I901" s="41"/>
      <c r="J901" s="41">
        <v>1</v>
      </c>
    </row>
    <row r="902" spans="4:10" x14ac:dyDescent="0.35">
      <c r="D902" s="42" t="s">
        <v>2160</v>
      </c>
      <c r="E902" s="41">
        <v>2</v>
      </c>
      <c r="F902" s="41">
        <v>1</v>
      </c>
      <c r="G902" s="41"/>
      <c r="H902" s="41">
        <v>2</v>
      </c>
      <c r="I902" s="41">
        <v>1</v>
      </c>
      <c r="J902" s="41">
        <v>6</v>
      </c>
    </row>
    <row r="903" spans="4:10" x14ac:dyDescent="0.35">
      <c r="D903" s="45">
        <v>42836</v>
      </c>
      <c r="E903" s="41">
        <v>1</v>
      </c>
      <c r="F903" s="41"/>
      <c r="G903" s="41"/>
      <c r="H903" s="41"/>
      <c r="I903" s="41"/>
      <c r="J903" s="41">
        <v>1</v>
      </c>
    </row>
    <row r="904" spans="4:10" x14ac:dyDescent="0.35">
      <c r="D904" s="45">
        <v>42837</v>
      </c>
      <c r="E904" s="41"/>
      <c r="F904" s="41"/>
      <c r="G904" s="41"/>
      <c r="H904" s="41">
        <v>1</v>
      </c>
      <c r="I904" s="41"/>
      <c r="J904" s="41">
        <v>1</v>
      </c>
    </row>
    <row r="905" spans="4:10" x14ac:dyDescent="0.35">
      <c r="D905" s="45">
        <v>42843</v>
      </c>
      <c r="E905" s="41"/>
      <c r="F905" s="41"/>
      <c r="G905" s="41"/>
      <c r="H905" s="41"/>
      <c r="I905" s="41">
        <v>1</v>
      </c>
      <c r="J905" s="41">
        <v>1</v>
      </c>
    </row>
    <row r="906" spans="4:10" x14ac:dyDescent="0.35">
      <c r="D906" s="45">
        <v>42845</v>
      </c>
      <c r="E906" s="41"/>
      <c r="F906" s="41"/>
      <c r="G906" s="41"/>
      <c r="H906" s="41">
        <v>1</v>
      </c>
      <c r="I906" s="41"/>
      <c r="J906" s="41">
        <v>1</v>
      </c>
    </row>
    <row r="907" spans="4:10" x14ac:dyDescent="0.35">
      <c r="D907" s="45">
        <v>42846</v>
      </c>
      <c r="E907" s="41"/>
      <c r="F907" s="41">
        <v>1</v>
      </c>
      <c r="G907" s="41"/>
      <c r="H907" s="41"/>
      <c r="I907" s="41"/>
      <c r="J907" s="41">
        <v>1</v>
      </c>
    </row>
    <row r="908" spans="4:10" x14ac:dyDescent="0.35">
      <c r="D908" s="45">
        <v>42849</v>
      </c>
      <c r="E908" s="41">
        <v>1</v>
      </c>
      <c r="F908" s="41"/>
      <c r="G908" s="41"/>
      <c r="H908" s="41"/>
      <c r="I908" s="41"/>
      <c r="J908" s="41">
        <v>1</v>
      </c>
    </row>
    <row r="909" spans="4:10" x14ac:dyDescent="0.35">
      <c r="D909" s="42" t="s">
        <v>2166</v>
      </c>
      <c r="E909" s="41">
        <v>3</v>
      </c>
      <c r="F909" s="41"/>
      <c r="G909" s="41"/>
      <c r="H909" s="41"/>
      <c r="I909" s="41">
        <v>2</v>
      </c>
      <c r="J909" s="41">
        <v>5</v>
      </c>
    </row>
    <row r="910" spans="4:10" x14ac:dyDescent="0.35">
      <c r="D910" s="45">
        <v>42859</v>
      </c>
      <c r="E910" s="41"/>
      <c r="F910" s="41"/>
      <c r="G910" s="41"/>
      <c r="H910" s="41"/>
      <c r="I910" s="41">
        <v>1</v>
      </c>
      <c r="J910" s="41">
        <v>1</v>
      </c>
    </row>
    <row r="911" spans="4:10" x14ac:dyDescent="0.35">
      <c r="D911" s="45">
        <v>42862</v>
      </c>
      <c r="E911" s="41">
        <v>1</v>
      </c>
      <c r="F911" s="41"/>
      <c r="G911" s="41"/>
      <c r="H911" s="41"/>
      <c r="I911" s="41"/>
      <c r="J911" s="41">
        <v>1</v>
      </c>
    </row>
    <row r="912" spans="4:10" x14ac:dyDescent="0.35">
      <c r="D912" s="45">
        <v>42868</v>
      </c>
      <c r="E912" s="41">
        <v>1</v>
      </c>
      <c r="F912" s="41"/>
      <c r="G912" s="41"/>
      <c r="H912" s="41"/>
      <c r="I912" s="41"/>
      <c r="J912" s="41">
        <v>1</v>
      </c>
    </row>
    <row r="913" spans="4:10" x14ac:dyDescent="0.35">
      <c r="D913" s="45">
        <v>42878</v>
      </c>
      <c r="E913" s="41">
        <v>1</v>
      </c>
      <c r="F913" s="41"/>
      <c r="G913" s="41"/>
      <c r="H913" s="41"/>
      <c r="I913" s="41">
        <v>1</v>
      </c>
      <c r="J913" s="41">
        <v>2</v>
      </c>
    </row>
    <row r="914" spans="4:10" x14ac:dyDescent="0.35">
      <c r="D914" s="42" t="s">
        <v>2161</v>
      </c>
      <c r="E914" s="41">
        <v>2</v>
      </c>
      <c r="F914" s="41"/>
      <c r="G914" s="41"/>
      <c r="H914" s="41">
        <v>1</v>
      </c>
      <c r="I914" s="41"/>
      <c r="J914" s="41">
        <v>3</v>
      </c>
    </row>
    <row r="915" spans="4:10" x14ac:dyDescent="0.35">
      <c r="D915" s="45">
        <v>42888</v>
      </c>
      <c r="E915" s="41"/>
      <c r="F915" s="41"/>
      <c r="G915" s="41"/>
      <c r="H915" s="41">
        <v>1</v>
      </c>
      <c r="I915" s="41"/>
      <c r="J915" s="41">
        <v>1</v>
      </c>
    </row>
    <row r="916" spans="4:10" x14ac:dyDescent="0.35">
      <c r="D916" s="45">
        <v>42891</v>
      </c>
      <c r="E916" s="41">
        <v>1</v>
      </c>
      <c r="F916" s="41"/>
      <c r="G916" s="41"/>
      <c r="H916" s="41"/>
      <c r="I916" s="41"/>
      <c r="J916" s="41">
        <v>1</v>
      </c>
    </row>
    <row r="917" spans="4:10" x14ac:dyDescent="0.35">
      <c r="D917" s="45">
        <v>42901</v>
      </c>
      <c r="E917" s="41">
        <v>1</v>
      </c>
      <c r="F917" s="41"/>
      <c r="G917" s="41"/>
      <c r="H917" s="41"/>
      <c r="I917" s="41"/>
      <c r="J917" s="41">
        <v>1</v>
      </c>
    </row>
    <row r="918" spans="4:10" x14ac:dyDescent="0.35">
      <c r="D918" s="42" t="s">
        <v>2165</v>
      </c>
      <c r="E918" s="41">
        <v>1</v>
      </c>
      <c r="F918" s="41"/>
      <c r="G918" s="41"/>
      <c r="H918" s="41">
        <v>1</v>
      </c>
      <c r="I918" s="41">
        <v>1</v>
      </c>
      <c r="J918" s="41">
        <v>3</v>
      </c>
    </row>
    <row r="919" spans="4:10" x14ac:dyDescent="0.35">
      <c r="D919" s="45">
        <v>42923</v>
      </c>
      <c r="E919" s="41"/>
      <c r="F919" s="41"/>
      <c r="G919" s="41"/>
      <c r="H919" s="41"/>
      <c r="I919" s="41">
        <v>1</v>
      </c>
      <c r="J919" s="41">
        <v>1</v>
      </c>
    </row>
    <row r="920" spans="4:10" x14ac:dyDescent="0.35">
      <c r="D920" s="45">
        <v>42932</v>
      </c>
      <c r="E920" s="41"/>
      <c r="F920" s="41"/>
      <c r="G920" s="41"/>
      <c r="H920" s="41">
        <v>1</v>
      </c>
      <c r="I920" s="41"/>
      <c r="J920" s="41">
        <v>1</v>
      </c>
    </row>
    <row r="921" spans="4:10" x14ac:dyDescent="0.35">
      <c r="D921" s="45">
        <v>42939</v>
      </c>
      <c r="E921" s="41">
        <v>1</v>
      </c>
      <c r="F921" s="41"/>
      <c r="G921" s="41"/>
      <c r="H921" s="41"/>
      <c r="I921" s="41"/>
      <c r="J921" s="41">
        <v>1</v>
      </c>
    </row>
    <row r="922" spans="4:10" x14ac:dyDescent="0.35">
      <c r="D922" s="42" t="s">
        <v>2162</v>
      </c>
      <c r="E922" s="41"/>
      <c r="F922" s="41">
        <v>1</v>
      </c>
      <c r="G922" s="41"/>
      <c r="H922" s="41">
        <v>1</v>
      </c>
      <c r="I922" s="41"/>
      <c r="J922" s="41">
        <v>2</v>
      </c>
    </row>
    <row r="923" spans="4:10" x14ac:dyDescent="0.35">
      <c r="D923" s="45">
        <v>42988</v>
      </c>
      <c r="E923" s="41"/>
      <c r="F923" s="41">
        <v>1</v>
      </c>
      <c r="G923" s="41"/>
      <c r="H923" s="41"/>
      <c r="I923" s="41"/>
      <c r="J923" s="41">
        <v>1</v>
      </c>
    </row>
    <row r="924" spans="4:10" x14ac:dyDescent="0.35">
      <c r="D924" s="45">
        <v>42989</v>
      </c>
      <c r="E924" s="41"/>
      <c r="F924" s="41"/>
      <c r="G924" s="41"/>
      <c r="H924" s="41">
        <v>1</v>
      </c>
      <c r="I924" s="41"/>
      <c r="J924" s="41">
        <v>1</v>
      </c>
    </row>
    <row r="925" spans="4:10" x14ac:dyDescent="0.35">
      <c r="D925" s="42" t="s">
        <v>2158</v>
      </c>
      <c r="E925" s="41"/>
      <c r="F925" s="41"/>
      <c r="G925" s="41"/>
      <c r="H925" s="41">
        <v>1</v>
      </c>
      <c r="I925" s="41"/>
      <c r="J925" s="41">
        <v>1</v>
      </c>
    </row>
    <row r="926" spans="4:10" x14ac:dyDescent="0.35">
      <c r="D926" s="45">
        <v>43031</v>
      </c>
      <c r="E926" s="41"/>
      <c r="F926" s="41"/>
      <c r="G926" s="41"/>
      <c r="H926" s="41">
        <v>1</v>
      </c>
      <c r="I926" s="41"/>
      <c r="J926" s="41">
        <v>1</v>
      </c>
    </row>
    <row r="927" spans="4:10" x14ac:dyDescent="0.35">
      <c r="D927" s="42" t="s">
        <v>2164</v>
      </c>
      <c r="E927" s="41">
        <v>1</v>
      </c>
      <c r="F927" s="41">
        <v>2</v>
      </c>
      <c r="G927" s="41"/>
      <c r="H927" s="41">
        <v>1</v>
      </c>
      <c r="I927" s="41">
        <v>1</v>
      </c>
      <c r="J927" s="41">
        <v>5</v>
      </c>
    </row>
    <row r="928" spans="4:10" x14ac:dyDescent="0.35">
      <c r="D928" s="45">
        <v>43050</v>
      </c>
      <c r="E928" s="41"/>
      <c r="F928" s="41"/>
      <c r="G928" s="41"/>
      <c r="H928" s="41"/>
      <c r="I928" s="41">
        <v>1</v>
      </c>
      <c r="J928" s="41">
        <v>1</v>
      </c>
    </row>
    <row r="929" spans="4:10" x14ac:dyDescent="0.35">
      <c r="D929" s="45">
        <v>43054</v>
      </c>
      <c r="E929" s="41"/>
      <c r="F929" s="41">
        <v>1</v>
      </c>
      <c r="G929" s="41"/>
      <c r="H929" s="41"/>
      <c r="I929" s="41"/>
      <c r="J929" s="41">
        <v>1</v>
      </c>
    </row>
    <row r="930" spans="4:10" x14ac:dyDescent="0.35">
      <c r="D930" s="45">
        <v>43058</v>
      </c>
      <c r="E930" s="41">
        <v>1</v>
      </c>
      <c r="F930" s="41">
        <v>1</v>
      </c>
      <c r="G930" s="41"/>
      <c r="H930" s="41"/>
      <c r="I930" s="41"/>
      <c r="J930" s="41">
        <v>2</v>
      </c>
    </row>
    <row r="931" spans="4:10" x14ac:dyDescent="0.35">
      <c r="D931" s="45">
        <v>43065</v>
      </c>
      <c r="E931" s="41"/>
      <c r="F931" s="41"/>
      <c r="G931" s="41"/>
      <c r="H931" s="41">
        <v>1</v>
      </c>
      <c r="I931" s="41"/>
      <c r="J931" s="41">
        <v>1</v>
      </c>
    </row>
    <row r="932" spans="4:10" x14ac:dyDescent="0.35">
      <c r="D932" s="42" t="s">
        <v>2167</v>
      </c>
      <c r="E932" s="41">
        <v>1</v>
      </c>
      <c r="F932" s="41">
        <v>1</v>
      </c>
      <c r="G932" s="41"/>
      <c r="H932" s="41">
        <v>2</v>
      </c>
      <c r="I932" s="41">
        <v>2</v>
      </c>
      <c r="J932" s="41">
        <v>6</v>
      </c>
    </row>
    <row r="933" spans="4:10" x14ac:dyDescent="0.35">
      <c r="D933" s="45">
        <v>43073</v>
      </c>
      <c r="E933" s="41"/>
      <c r="F933" s="41"/>
      <c r="G933" s="41"/>
      <c r="H933" s="41"/>
      <c r="I933" s="41">
        <v>1</v>
      </c>
      <c r="J933" s="41">
        <v>1</v>
      </c>
    </row>
    <row r="934" spans="4:10" x14ac:dyDescent="0.35">
      <c r="D934" s="45">
        <v>43081</v>
      </c>
      <c r="E934" s="41"/>
      <c r="F934" s="41">
        <v>1</v>
      </c>
      <c r="G934" s="41"/>
      <c r="H934" s="41"/>
      <c r="I934" s="41"/>
      <c r="J934" s="41">
        <v>1</v>
      </c>
    </row>
    <row r="935" spans="4:10" x14ac:dyDescent="0.35">
      <c r="D935" s="45">
        <v>43082</v>
      </c>
      <c r="E935" s="41"/>
      <c r="F935" s="41"/>
      <c r="G935" s="41"/>
      <c r="H935" s="41">
        <v>2</v>
      </c>
      <c r="I935" s="41"/>
      <c r="J935" s="41">
        <v>2</v>
      </c>
    </row>
    <row r="936" spans="4:10" x14ac:dyDescent="0.35">
      <c r="D936" s="45">
        <v>43087</v>
      </c>
      <c r="E936" s="41">
        <v>1</v>
      </c>
      <c r="F936" s="41"/>
      <c r="G936" s="41"/>
      <c r="H936" s="41"/>
      <c r="I936" s="41"/>
      <c r="J936" s="41">
        <v>1</v>
      </c>
    </row>
    <row r="937" spans="4:10" x14ac:dyDescent="0.35">
      <c r="D937" s="45">
        <v>43097</v>
      </c>
      <c r="E937" s="41"/>
      <c r="F937" s="41"/>
      <c r="G937" s="41"/>
      <c r="H937" s="41"/>
      <c r="I937" s="41">
        <v>1</v>
      </c>
      <c r="J937" s="41">
        <v>1</v>
      </c>
    </row>
    <row r="938" spans="4:10" x14ac:dyDescent="0.35">
      <c r="D938" s="1" t="s">
        <v>2151</v>
      </c>
      <c r="E938" s="41">
        <v>20</v>
      </c>
      <c r="F938" s="41">
        <v>20</v>
      </c>
      <c r="G938" s="41"/>
      <c r="H938" s="41">
        <v>25</v>
      </c>
      <c r="I938" s="41">
        <v>10</v>
      </c>
      <c r="J938" s="41">
        <v>75</v>
      </c>
    </row>
    <row r="939" spans="4:10" x14ac:dyDescent="0.35">
      <c r="D939" s="42" t="s">
        <v>2168</v>
      </c>
      <c r="E939" s="41">
        <v>2</v>
      </c>
      <c r="F939" s="41">
        <v>2</v>
      </c>
      <c r="G939" s="41"/>
      <c r="H939" s="41">
        <v>1</v>
      </c>
      <c r="I939" s="41">
        <v>1</v>
      </c>
      <c r="J939" s="41">
        <v>6</v>
      </c>
    </row>
    <row r="940" spans="4:10" x14ac:dyDescent="0.35">
      <c r="D940" s="45">
        <v>43107</v>
      </c>
      <c r="E940" s="41">
        <v>1</v>
      </c>
      <c r="F940" s="41">
        <v>1</v>
      </c>
      <c r="G940" s="41"/>
      <c r="H940" s="41"/>
      <c r="I940" s="41">
        <v>1</v>
      </c>
      <c r="J940" s="41">
        <v>3</v>
      </c>
    </row>
    <row r="941" spans="4:10" x14ac:dyDescent="0.35">
      <c r="D941" s="45">
        <v>43111</v>
      </c>
      <c r="E941" s="41">
        <v>1</v>
      </c>
      <c r="F941" s="41"/>
      <c r="G941" s="41"/>
      <c r="H941" s="41"/>
      <c r="I941" s="41"/>
      <c r="J941" s="41">
        <v>1</v>
      </c>
    </row>
    <row r="942" spans="4:10" x14ac:dyDescent="0.35">
      <c r="D942" s="45">
        <v>43114</v>
      </c>
      <c r="E942" s="41"/>
      <c r="F942" s="41">
        <v>1</v>
      </c>
      <c r="G942" s="41"/>
      <c r="H942" s="41">
        <v>1</v>
      </c>
      <c r="I942" s="41"/>
      <c r="J942" s="41">
        <v>2</v>
      </c>
    </row>
    <row r="943" spans="4:10" x14ac:dyDescent="0.35">
      <c r="D943" s="42" t="s">
        <v>2157</v>
      </c>
      <c r="E943" s="41"/>
      <c r="F943" s="41"/>
      <c r="G943" s="41"/>
      <c r="H943" s="41">
        <v>2</v>
      </c>
      <c r="I943" s="41">
        <v>1</v>
      </c>
      <c r="J943" s="41">
        <v>3</v>
      </c>
    </row>
    <row r="944" spans="4:10" x14ac:dyDescent="0.35">
      <c r="D944" s="45">
        <v>43138</v>
      </c>
      <c r="E944" s="41"/>
      <c r="F944" s="41"/>
      <c r="G944" s="41"/>
      <c r="H944" s="41">
        <v>1</v>
      </c>
      <c r="I944" s="41"/>
      <c r="J944" s="41">
        <v>1</v>
      </c>
    </row>
    <row r="945" spans="4:10" x14ac:dyDescent="0.35">
      <c r="D945" s="45">
        <v>43151</v>
      </c>
      <c r="E945" s="41"/>
      <c r="F945" s="41"/>
      <c r="G945" s="41"/>
      <c r="H945" s="41"/>
      <c r="I945" s="41">
        <v>1</v>
      </c>
      <c r="J945" s="41">
        <v>1</v>
      </c>
    </row>
    <row r="946" spans="4:10" x14ac:dyDescent="0.35">
      <c r="D946" s="45">
        <v>43155</v>
      </c>
      <c r="E946" s="41"/>
      <c r="F946" s="41"/>
      <c r="G946" s="41"/>
      <c r="H946" s="41">
        <v>1</v>
      </c>
      <c r="I946" s="41"/>
      <c r="J946" s="41">
        <v>1</v>
      </c>
    </row>
    <row r="947" spans="4:10" x14ac:dyDescent="0.35">
      <c r="D947" s="42" t="s">
        <v>2159</v>
      </c>
      <c r="E947" s="41">
        <v>2</v>
      </c>
      <c r="F947" s="41">
        <v>1</v>
      </c>
      <c r="G947" s="41"/>
      <c r="H947" s="41">
        <v>1</v>
      </c>
      <c r="I947" s="41"/>
      <c r="J947" s="41">
        <v>4</v>
      </c>
    </row>
    <row r="948" spans="4:10" x14ac:dyDescent="0.35">
      <c r="D948" s="45">
        <v>43162</v>
      </c>
      <c r="E948" s="41"/>
      <c r="F948" s="41">
        <v>1</v>
      </c>
      <c r="G948" s="41"/>
      <c r="H948" s="41"/>
      <c r="I948" s="41"/>
      <c r="J948" s="41">
        <v>1</v>
      </c>
    </row>
    <row r="949" spans="4:10" x14ac:dyDescent="0.35">
      <c r="D949" s="45">
        <v>43165</v>
      </c>
      <c r="E949" s="41">
        <v>1</v>
      </c>
      <c r="F949" s="41"/>
      <c r="G949" s="41"/>
      <c r="H949" s="41">
        <v>1</v>
      </c>
      <c r="I949" s="41"/>
      <c r="J949" s="41">
        <v>2</v>
      </c>
    </row>
    <row r="950" spans="4:10" x14ac:dyDescent="0.35">
      <c r="D950" s="45">
        <v>43171</v>
      </c>
      <c r="E950" s="41">
        <v>1</v>
      </c>
      <c r="F950" s="41"/>
      <c r="G950" s="41"/>
      <c r="H950" s="41"/>
      <c r="I950" s="41"/>
      <c r="J950" s="41">
        <v>1</v>
      </c>
    </row>
    <row r="951" spans="4:10" x14ac:dyDescent="0.35">
      <c r="D951" s="42" t="s">
        <v>2160</v>
      </c>
      <c r="E951" s="41">
        <v>2</v>
      </c>
      <c r="F951" s="41"/>
      <c r="G951" s="41"/>
      <c r="H951" s="41">
        <v>2</v>
      </c>
      <c r="I951" s="41">
        <v>2</v>
      </c>
      <c r="J951" s="41">
        <v>6</v>
      </c>
    </row>
    <row r="952" spans="4:10" x14ac:dyDescent="0.35">
      <c r="D952" s="45">
        <v>43197</v>
      </c>
      <c r="E952" s="41">
        <v>1</v>
      </c>
      <c r="F952" s="41"/>
      <c r="G952" s="41"/>
      <c r="H952" s="41"/>
      <c r="I952" s="41"/>
      <c r="J952" s="41">
        <v>1</v>
      </c>
    </row>
    <row r="953" spans="4:10" x14ac:dyDescent="0.35">
      <c r="D953" s="45">
        <v>43198</v>
      </c>
      <c r="E953" s="41"/>
      <c r="F953" s="41"/>
      <c r="G953" s="41"/>
      <c r="H953" s="41"/>
      <c r="I953" s="41">
        <v>1</v>
      </c>
      <c r="J953" s="41">
        <v>1</v>
      </c>
    </row>
    <row r="954" spans="4:10" x14ac:dyDescent="0.35">
      <c r="D954" s="45">
        <v>43199</v>
      </c>
      <c r="E954" s="41"/>
      <c r="F954" s="41"/>
      <c r="G954" s="41"/>
      <c r="H954" s="41">
        <v>1</v>
      </c>
      <c r="I954" s="41"/>
      <c r="J954" s="41">
        <v>1</v>
      </c>
    </row>
    <row r="955" spans="4:10" x14ac:dyDescent="0.35">
      <c r="D955" s="45">
        <v>43207</v>
      </c>
      <c r="E955" s="41">
        <v>1</v>
      </c>
      <c r="F955" s="41"/>
      <c r="G955" s="41"/>
      <c r="H955" s="41">
        <v>1</v>
      </c>
      <c r="I955" s="41"/>
      <c r="J955" s="41">
        <v>2</v>
      </c>
    </row>
    <row r="956" spans="4:10" x14ac:dyDescent="0.35">
      <c r="D956" s="45">
        <v>43214</v>
      </c>
      <c r="E956" s="41"/>
      <c r="F956" s="41"/>
      <c r="G956" s="41"/>
      <c r="H956" s="41"/>
      <c r="I956" s="41">
        <v>1</v>
      </c>
      <c r="J956" s="41">
        <v>1</v>
      </c>
    </row>
    <row r="957" spans="4:10" x14ac:dyDescent="0.35">
      <c r="D957" s="42" t="s">
        <v>2166</v>
      </c>
      <c r="E957" s="41">
        <v>1</v>
      </c>
      <c r="F957" s="41">
        <v>2</v>
      </c>
      <c r="G957" s="41"/>
      <c r="H957" s="41">
        <v>3</v>
      </c>
      <c r="I957" s="41">
        <v>2</v>
      </c>
      <c r="J957" s="41">
        <v>8</v>
      </c>
    </row>
    <row r="958" spans="4:10" x14ac:dyDescent="0.35">
      <c r="D958" s="45">
        <v>43229</v>
      </c>
      <c r="E958" s="41"/>
      <c r="F958" s="41">
        <v>1</v>
      </c>
      <c r="G958" s="41"/>
      <c r="H958" s="41">
        <v>1</v>
      </c>
      <c r="I958" s="41">
        <v>1</v>
      </c>
      <c r="J958" s="41">
        <v>3</v>
      </c>
    </row>
    <row r="959" spans="4:10" x14ac:dyDescent="0.35">
      <c r="D959" s="45">
        <v>43238</v>
      </c>
      <c r="E959" s="41"/>
      <c r="F959" s="41">
        <v>1</v>
      </c>
      <c r="G959" s="41"/>
      <c r="H959" s="41">
        <v>1</v>
      </c>
      <c r="I959" s="41"/>
      <c r="J959" s="41">
        <v>2</v>
      </c>
    </row>
    <row r="960" spans="4:10" x14ac:dyDescent="0.35">
      <c r="D960" s="45">
        <v>43241</v>
      </c>
      <c r="E960" s="41"/>
      <c r="F960" s="41"/>
      <c r="G960" s="41"/>
      <c r="H960" s="41">
        <v>1</v>
      </c>
      <c r="I960" s="41">
        <v>1</v>
      </c>
      <c r="J960" s="41">
        <v>2</v>
      </c>
    </row>
    <row r="961" spans="4:10" x14ac:dyDescent="0.35">
      <c r="D961" s="45">
        <v>43243</v>
      </c>
      <c r="E961" s="41">
        <v>1</v>
      </c>
      <c r="F961" s="41"/>
      <c r="G961" s="41"/>
      <c r="H961" s="41"/>
      <c r="I961" s="41"/>
      <c r="J961" s="41">
        <v>1</v>
      </c>
    </row>
    <row r="962" spans="4:10" x14ac:dyDescent="0.35">
      <c r="D962" s="42" t="s">
        <v>2161</v>
      </c>
      <c r="E962" s="41">
        <v>1</v>
      </c>
      <c r="F962" s="41">
        <v>3</v>
      </c>
      <c r="G962" s="41"/>
      <c r="H962" s="41">
        <v>1</v>
      </c>
      <c r="I962" s="41">
        <v>1</v>
      </c>
      <c r="J962" s="41">
        <v>6</v>
      </c>
    </row>
    <row r="963" spans="4:10" x14ac:dyDescent="0.35">
      <c r="D963" s="45">
        <v>43258</v>
      </c>
      <c r="E963" s="41">
        <v>1</v>
      </c>
      <c r="F963" s="41">
        <v>1</v>
      </c>
      <c r="G963" s="41"/>
      <c r="H963" s="41"/>
      <c r="I963" s="41"/>
      <c r="J963" s="41">
        <v>2</v>
      </c>
    </row>
    <row r="964" spans="4:10" x14ac:dyDescent="0.35">
      <c r="D964" s="45">
        <v>43268</v>
      </c>
      <c r="E964" s="41"/>
      <c r="F964" s="41">
        <v>1</v>
      </c>
      <c r="G964" s="41"/>
      <c r="H964" s="41"/>
      <c r="I964" s="41"/>
      <c r="J964" s="41">
        <v>1</v>
      </c>
    </row>
    <row r="965" spans="4:10" x14ac:dyDescent="0.35">
      <c r="D965" s="45">
        <v>43272</v>
      </c>
      <c r="E965" s="41"/>
      <c r="F965" s="41">
        <v>1</v>
      </c>
      <c r="G965" s="41"/>
      <c r="H965" s="41"/>
      <c r="I965" s="41"/>
      <c r="J965" s="41">
        <v>1</v>
      </c>
    </row>
    <row r="966" spans="4:10" x14ac:dyDescent="0.35">
      <c r="D966" s="45">
        <v>43274</v>
      </c>
      <c r="E966" s="41"/>
      <c r="F966" s="41"/>
      <c r="G966" s="41"/>
      <c r="H966" s="41">
        <v>1</v>
      </c>
      <c r="I966" s="41"/>
      <c r="J966" s="41">
        <v>1</v>
      </c>
    </row>
    <row r="967" spans="4:10" x14ac:dyDescent="0.35">
      <c r="D967" s="45">
        <v>43280</v>
      </c>
      <c r="E967" s="41"/>
      <c r="F967" s="41"/>
      <c r="G967" s="41"/>
      <c r="H967" s="41"/>
      <c r="I967" s="41">
        <v>1</v>
      </c>
      <c r="J967" s="41">
        <v>1</v>
      </c>
    </row>
    <row r="968" spans="4:10" x14ac:dyDescent="0.35">
      <c r="D968" s="42" t="s">
        <v>2165</v>
      </c>
      <c r="E968" s="41">
        <v>4</v>
      </c>
      <c r="F968" s="41">
        <v>1</v>
      </c>
      <c r="G968" s="41"/>
      <c r="H968" s="41">
        <v>1</v>
      </c>
      <c r="I968" s="41"/>
      <c r="J968" s="41">
        <v>6</v>
      </c>
    </row>
    <row r="969" spans="4:10" x14ac:dyDescent="0.35">
      <c r="D969" s="45">
        <v>43299</v>
      </c>
      <c r="E969" s="41">
        <v>1</v>
      </c>
      <c r="F969" s="41"/>
      <c r="G969" s="41"/>
      <c r="H969" s="41"/>
      <c r="I969" s="41"/>
      <c r="J969" s="41">
        <v>1</v>
      </c>
    </row>
    <row r="970" spans="4:10" x14ac:dyDescent="0.35">
      <c r="D970" s="45">
        <v>43300</v>
      </c>
      <c r="E970" s="41"/>
      <c r="F970" s="41">
        <v>1</v>
      </c>
      <c r="G970" s="41"/>
      <c r="H970" s="41"/>
      <c r="I970" s="41"/>
      <c r="J970" s="41">
        <v>1</v>
      </c>
    </row>
    <row r="971" spans="4:10" x14ac:dyDescent="0.35">
      <c r="D971" s="45">
        <v>43303</v>
      </c>
      <c r="E971" s="41">
        <v>1</v>
      </c>
      <c r="F971" s="41"/>
      <c r="G971" s="41"/>
      <c r="H971" s="41"/>
      <c r="I971" s="41"/>
      <c r="J971" s="41">
        <v>1</v>
      </c>
    </row>
    <row r="972" spans="4:10" x14ac:dyDescent="0.35">
      <c r="D972" s="45">
        <v>43308</v>
      </c>
      <c r="E972" s="41">
        <v>1</v>
      </c>
      <c r="F972" s="41"/>
      <c r="G972" s="41"/>
      <c r="H972" s="41">
        <v>1</v>
      </c>
      <c r="I972" s="41"/>
      <c r="J972" s="41">
        <v>2</v>
      </c>
    </row>
    <row r="973" spans="4:10" x14ac:dyDescent="0.35">
      <c r="D973" s="45">
        <v>43309</v>
      </c>
      <c r="E973" s="41">
        <v>1</v>
      </c>
      <c r="F973" s="41"/>
      <c r="G973" s="41"/>
      <c r="H973" s="41"/>
      <c r="I973" s="41"/>
      <c r="J973" s="41">
        <v>1</v>
      </c>
    </row>
    <row r="974" spans="4:10" x14ac:dyDescent="0.35">
      <c r="D974" s="42" t="s">
        <v>2163</v>
      </c>
      <c r="E974" s="41">
        <v>3</v>
      </c>
      <c r="F974" s="41">
        <v>1</v>
      </c>
      <c r="G974" s="41"/>
      <c r="H974" s="41">
        <v>1</v>
      </c>
      <c r="I974" s="41">
        <v>1</v>
      </c>
      <c r="J974" s="41">
        <v>6</v>
      </c>
    </row>
    <row r="975" spans="4:10" x14ac:dyDescent="0.35">
      <c r="D975" s="45">
        <v>43317</v>
      </c>
      <c r="E975" s="41">
        <v>1</v>
      </c>
      <c r="F975" s="41"/>
      <c r="G975" s="41"/>
      <c r="H975" s="41"/>
      <c r="I975" s="41"/>
      <c r="J975" s="41">
        <v>1</v>
      </c>
    </row>
    <row r="976" spans="4:10" x14ac:dyDescent="0.35">
      <c r="D976" s="45">
        <v>43328</v>
      </c>
      <c r="E976" s="41"/>
      <c r="F976" s="41"/>
      <c r="G976" s="41"/>
      <c r="H976" s="41"/>
      <c r="I976" s="41">
        <v>1</v>
      </c>
      <c r="J976" s="41">
        <v>1</v>
      </c>
    </row>
    <row r="977" spans="4:10" x14ac:dyDescent="0.35">
      <c r="D977" s="45">
        <v>43330</v>
      </c>
      <c r="E977" s="41">
        <v>1</v>
      </c>
      <c r="F977" s="41"/>
      <c r="G977" s="41"/>
      <c r="H977" s="41"/>
      <c r="I977" s="41"/>
      <c r="J977" s="41">
        <v>1</v>
      </c>
    </row>
    <row r="978" spans="4:10" x14ac:dyDescent="0.35">
      <c r="D978" s="45">
        <v>43337</v>
      </c>
      <c r="E978" s="41">
        <v>1</v>
      </c>
      <c r="F978" s="41"/>
      <c r="G978" s="41"/>
      <c r="H978" s="41"/>
      <c r="I978" s="41"/>
      <c r="J978" s="41">
        <v>1</v>
      </c>
    </row>
    <row r="979" spans="4:10" x14ac:dyDescent="0.35">
      <c r="D979" s="45">
        <v>43339</v>
      </c>
      <c r="E979" s="41"/>
      <c r="F979" s="41"/>
      <c r="G979" s="41"/>
      <c r="H979" s="41">
        <v>1</v>
      </c>
      <c r="I979" s="41"/>
      <c r="J979" s="41">
        <v>1</v>
      </c>
    </row>
    <row r="980" spans="4:10" x14ac:dyDescent="0.35">
      <c r="D980" s="45">
        <v>43340</v>
      </c>
      <c r="E980" s="41"/>
      <c r="F980" s="41">
        <v>1</v>
      </c>
      <c r="G980" s="41"/>
      <c r="H980" s="41"/>
      <c r="I980" s="41"/>
      <c r="J980" s="41">
        <v>1</v>
      </c>
    </row>
    <row r="981" spans="4:10" x14ac:dyDescent="0.35">
      <c r="D981" s="42" t="s">
        <v>2162</v>
      </c>
      <c r="E981" s="41">
        <v>2</v>
      </c>
      <c r="F981" s="41">
        <v>2</v>
      </c>
      <c r="G981" s="41"/>
      <c r="H981" s="41"/>
      <c r="I981" s="41">
        <v>1</v>
      </c>
      <c r="J981" s="41">
        <v>5</v>
      </c>
    </row>
    <row r="982" spans="4:10" x14ac:dyDescent="0.35">
      <c r="D982" s="45">
        <v>43356</v>
      </c>
      <c r="E982" s="41"/>
      <c r="F982" s="41">
        <v>1</v>
      </c>
      <c r="G982" s="41"/>
      <c r="H982" s="41"/>
      <c r="I982" s="41"/>
      <c r="J982" s="41">
        <v>1</v>
      </c>
    </row>
    <row r="983" spans="4:10" x14ac:dyDescent="0.35">
      <c r="D983" s="45">
        <v>43363</v>
      </c>
      <c r="E983" s="41"/>
      <c r="F983" s="41">
        <v>1</v>
      </c>
      <c r="G983" s="41"/>
      <c r="H983" s="41"/>
      <c r="I983" s="41"/>
      <c r="J983" s="41">
        <v>1</v>
      </c>
    </row>
    <row r="984" spans="4:10" x14ac:dyDescent="0.35">
      <c r="D984" s="45">
        <v>43364</v>
      </c>
      <c r="E984" s="41">
        <v>1</v>
      </c>
      <c r="F984" s="41"/>
      <c r="G984" s="41"/>
      <c r="H984" s="41"/>
      <c r="I984" s="41"/>
      <c r="J984" s="41">
        <v>1</v>
      </c>
    </row>
    <row r="985" spans="4:10" x14ac:dyDescent="0.35">
      <c r="D985" s="45">
        <v>43370</v>
      </c>
      <c r="E985" s="41"/>
      <c r="F985" s="41"/>
      <c r="G985" s="41"/>
      <c r="H985" s="41"/>
      <c r="I985" s="41">
        <v>1</v>
      </c>
      <c r="J985" s="41">
        <v>1</v>
      </c>
    </row>
    <row r="986" spans="4:10" x14ac:dyDescent="0.35">
      <c r="D986" s="45">
        <v>43371</v>
      </c>
      <c r="E986" s="41">
        <v>1</v>
      </c>
      <c r="F986" s="41"/>
      <c r="G986" s="41"/>
      <c r="H986" s="41"/>
      <c r="I986" s="41"/>
      <c r="J986" s="41">
        <v>1</v>
      </c>
    </row>
    <row r="987" spans="4:10" x14ac:dyDescent="0.35">
      <c r="D987" s="42" t="s">
        <v>2158</v>
      </c>
      <c r="E987" s="41">
        <v>1</v>
      </c>
      <c r="F987" s="41">
        <v>3</v>
      </c>
      <c r="G987" s="41"/>
      <c r="H987" s="41">
        <v>4</v>
      </c>
      <c r="I987" s="41"/>
      <c r="J987" s="41">
        <v>8</v>
      </c>
    </row>
    <row r="988" spans="4:10" x14ac:dyDescent="0.35">
      <c r="D988" s="45">
        <v>43378</v>
      </c>
      <c r="E988" s="41"/>
      <c r="F988" s="41"/>
      <c r="G988" s="41"/>
      <c r="H988" s="41">
        <v>1</v>
      </c>
      <c r="I988" s="41"/>
      <c r="J988" s="41">
        <v>1</v>
      </c>
    </row>
    <row r="989" spans="4:10" x14ac:dyDescent="0.35">
      <c r="D989" s="45">
        <v>43379</v>
      </c>
      <c r="E989" s="41"/>
      <c r="F989" s="41">
        <v>1</v>
      </c>
      <c r="G989" s="41"/>
      <c r="H989" s="41"/>
      <c r="I989" s="41"/>
      <c r="J989" s="41">
        <v>1</v>
      </c>
    </row>
    <row r="990" spans="4:10" x14ac:dyDescent="0.35">
      <c r="D990" s="45">
        <v>43380</v>
      </c>
      <c r="E990" s="41">
        <v>1</v>
      </c>
      <c r="F990" s="41"/>
      <c r="G990" s="41"/>
      <c r="H990" s="41"/>
      <c r="I990" s="41"/>
      <c r="J990" s="41">
        <v>1</v>
      </c>
    </row>
    <row r="991" spans="4:10" x14ac:dyDescent="0.35">
      <c r="D991" s="45">
        <v>43382</v>
      </c>
      <c r="E991" s="41"/>
      <c r="F991" s="41"/>
      <c r="G991" s="41"/>
      <c r="H991" s="41">
        <v>1</v>
      </c>
      <c r="I991" s="41"/>
      <c r="J991" s="41">
        <v>1</v>
      </c>
    </row>
    <row r="992" spans="4:10" x14ac:dyDescent="0.35">
      <c r="D992" s="45">
        <v>43386</v>
      </c>
      <c r="E992" s="41"/>
      <c r="F992" s="41"/>
      <c r="G992" s="41"/>
      <c r="H992" s="41">
        <v>1</v>
      </c>
      <c r="I992" s="41"/>
      <c r="J992" s="41">
        <v>1</v>
      </c>
    </row>
    <row r="993" spans="4:10" x14ac:dyDescent="0.35">
      <c r="D993" s="45">
        <v>43394</v>
      </c>
      <c r="E993" s="41"/>
      <c r="F993" s="41">
        <v>1</v>
      </c>
      <c r="G993" s="41"/>
      <c r="H993" s="41"/>
      <c r="I993" s="41"/>
      <c r="J993" s="41">
        <v>1</v>
      </c>
    </row>
    <row r="994" spans="4:10" x14ac:dyDescent="0.35">
      <c r="D994" s="45">
        <v>43401</v>
      </c>
      <c r="E994" s="41"/>
      <c r="F994" s="41"/>
      <c r="G994" s="41"/>
      <c r="H994" s="41">
        <v>1</v>
      </c>
      <c r="I994" s="41"/>
      <c r="J994" s="41">
        <v>1</v>
      </c>
    </row>
    <row r="995" spans="4:10" x14ac:dyDescent="0.35">
      <c r="D995" s="45">
        <v>43402</v>
      </c>
      <c r="E995" s="41"/>
      <c r="F995" s="41">
        <v>1</v>
      </c>
      <c r="G995" s="41"/>
      <c r="H995" s="41"/>
      <c r="I995" s="41"/>
      <c r="J995" s="41">
        <v>1</v>
      </c>
    </row>
    <row r="996" spans="4:10" x14ac:dyDescent="0.35">
      <c r="D996" s="42" t="s">
        <v>2164</v>
      </c>
      <c r="E996" s="41">
        <v>1</v>
      </c>
      <c r="F996" s="41">
        <v>2</v>
      </c>
      <c r="G996" s="41"/>
      <c r="H996" s="41">
        <v>4</v>
      </c>
      <c r="I996" s="41"/>
      <c r="J996" s="41">
        <v>7</v>
      </c>
    </row>
    <row r="997" spans="4:10" x14ac:dyDescent="0.35">
      <c r="D997" s="45">
        <v>43410</v>
      </c>
      <c r="E997" s="41"/>
      <c r="F997" s="41">
        <v>2</v>
      </c>
      <c r="G997" s="41"/>
      <c r="H997" s="41"/>
      <c r="I997" s="41"/>
      <c r="J997" s="41">
        <v>2</v>
      </c>
    </row>
    <row r="998" spans="4:10" x14ac:dyDescent="0.35">
      <c r="D998" s="45">
        <v>43412</v>
      </c>
      <c r="E998" s="41"/>
      <c r="F998" s="41"/>
      <c r="G998" s="41"/>
      <c r="H998" s="41">
        <v>2</v>
      </c>
      <c r="I998" s="41"/>
      <c r="J998" s="41">
        <v>2</v>
      </c>
    </row>
    <row r="999" spans="4:10" x14ac:dyDescent="0.35">
      <c r="D999" s="45">
        <v>43414</v>
      </c>
      <c r="E999" s="41">
        <v>1</v>
      </c>
      <c r="F999" s="41"/>
      <c r="G999" s="41"/>
      <c r="H999" s="41"/>
      <c r="I999" s="41"/>
      <c r="J999" s="41">
        <v>1</v>
      </c>
    </row>
    <row r="1000" spans="4:10" x14ac:dyDescent="0.35">
      <c r="D1000" s="45">
        <v>43420</v>
      </c>
      <c r="E1000" s="41"/>
      <c r="F1000" s="41"/>
      <c r="G1000" s="41"/>
      <c r="H1000" s="41">
        <v>1</v>
      </c>
      <c r="I1000" s="41"/>
      <c r="J1000" s="41">
        <v>1</v>
      </c>
    </row>
    <row r="1001" spans="4:10" x14ac:dyDescent="0.35">
      <c r="D1001" s="45">
        <v>43433</v>
      </c>
      <c r="E1001" s="41"/>
      <c r="F1001" s="41"/>
      <c r="G1001" s="41"/>
      <c r="H1001" s="41">
        <v>1</v>
      </c>
      <c r="I1001" s="41"/>
      <c r="J1001" s="41">
        <v>1</v>
      </c>
    </row>
    <row r="1002" spans="4:10" x14ac:dyDescent="0.35">
      <c r="D1002" s="42" t="s">
        <v>2167</v>
      </c>
      <c r="E1002" s="41">
        <v>1</v>
      </c>
      <c r="F1002" s="41">
        <v>3</v>
      </c>
      <c r="G1002" s="41"/>
      <c r="H1002" s="41">
        <v>5</v>
      </c>
      <c r="I1002" s="41">
        <v>1</v>
      </c>
      <c r="J1002" s="41">
        <v>10</v>
      </c>
    </row>
    <row r="1003" spans="4:10" x14ac:dyDescent="0.35">
      <c r="D1003" s="45">
        <v>43446</v>
      </c>
      <c r="E1003" s="41"/>
      <c r="F1003" s="41"/>
      <c r="G1003" s="41"/>
      <c r="H1003" s="41">
        <v>1</v>
      </c>
      <c r="I1003" s="41"/>
      <c r="J1003" s="41">
        <v>1</v>
      </c>
    </row>
    <row r="1004" spans="4:10" x14ac:dyDescent="0.35">
      <c r="D1004" s="45">
        <v>43449</v>
      </c>
      <c r="E1004" s="41"/>
      <c r="F1004" s="41"/>
      <c r="G1004" s="41"/>
      <c r="H1004" s="41">
        <v>1</v>
      </c>
      <c r="I1004" s="41">
        <v>1</v>
      </c>
      <c r="J1004" s="41">
        <v>2</v>
      </c>
    </row>
    <row r="1005" spans="4:10" x14ac:dyDescent="0.35">
      <c r="D1005" s="45">
        <v>43450</v>
      </c>
      <c r="E1005" s="41"/>
      <c r="F1005" s="41">
        <v>1</v>
      </c>
      <c r="G1005" s="41"/>
      <c r="H1005" s="41">
        <v>1</v>
      </c>
      <c r="I1005" s="41"/>
      <c r="J1005" s="41">
        <v>2</v>
      </c>
    </row>
    <row r="1006" spans="4:10" x14ac:dyDescent="0.35">
      <c r="D1006" s="45">
        <v>43454</v>
      </c>
      <c r="E1006" s="41"/>
      <c r="F1006" s="41"/>
      <c r="G1006" s="41"/>
      <c r="H1006" s="41">
        <v>1</v>
      </c>
      <c r="I1006" s="41"/>
      <c r="J1006" s="41">
        <v>1</v>
      </c>
    </row>
    <row r="1007" spans="4:10" x14ac:dyDescent="0.35">
      <c r="D1007" s="45">
        <v>43458</v>
      </c>
      <c r="E1007" s="41"/>
      <c r="F1007" s="41">
        <v>1</v>
      </c>
      <c r="G1007" s="41"/>
      <c r="H1007" s="41"/>
      <c r="I1007" s="41"/>
      <c r="J1007" s="41">
        <v>1</v>
      </c>
    </row>
    <row r="1008" spans="4:10" x14ac:dyDescent="0.35">
      <c r="D1008" s="45">
        <v>43459</v>
      </c>
      <c r="E1008" s="41"/>
      <c r="F1008" s="41"/>
      <c r="G1008" s="41"/>
      <c r="H1008" s="41">
        <v>1</v>
      </c>
      <c r="I1008" s="41"/>
      <c r="J1008" s="41">
        <v>1</v>
      </c>
    </row>
    <row r="1009" spans="4:10" x14ac:dyDescent="0.35">
      <c r="D1009" s="45">
        <v>43463</v>
      </c>
      <c r="E1009" s="41">
        <v>1</v>
      </c>
      <c r="F1009" s="41">
        <v>1</v>
      </c>
      <c r="G1009" s="41"/>
      <c r="H1009" s="41"/>
      <c r="I1009" s="41"/>
      <c r="J1009" s="41">
        <v>2</v>
      </c>
    </row>
    <row r="1010" spans="4:10" x14ac:dyDescent="0.35">
      <c r="D1010" s="1" t="s">
        <v>2152</v>
      </c>
      <c r="E1010" s="41">
        <v>13</v>
      </c>
      <c r="F1010" s="41">
        <v>13</v>
      </c>
      <c r="G1010" s="41"/>
      <c r="H1010" s="41">
        <v>15</v>
      </c>
      <c r="I1010" s="41">
        <v>11</v>
      </c>
      <c r="J1010" s="41">
        <v>52</v>
      </c>
    </row>
    <row r="1011" spans="4:10" x14ac:dyDescent="0.35">
      <c r="D1011" s="42" t="s">
        <v>2168</v>
      </c>
      <c r="E1011" s="41">
        <v>1</v>
      </c>
      <c r="F1011" s="41"/>
      <c r="G1011" s="41"/>
      <c r="H1011" s="41">
        <v>1</v>
      </c>
      <c r="I1011" s="41">
        <v>1</v>
      </c>
      <c r="J1011" s="41">
        <v>3</v>
      </c>
    </row>
    <row r="1012" spans="4:10" x14ac:dyDescent="0.35">
      <c r="D1012" s="45">
        <v>43473</v>
      </c>
      <c r="E1012" s="41"/>
      <c r="F1012" s="41"/>
      <c r="G1012" s="41"/>
      <c r="H1012" s="41"/>
      <c r="I1012" s="41">
        <v>1</v>
      </c>
      <c r="J1012" s="41">
        <v>1</v>
      </c>
    </row>
    <row r="1013" spans="4:10" x14ac:dyDescent="0.35">
      <c r="D1013" s="45">
        <v>43478</v>
      </c>
      <c r="E1013" s="41"/>
      <c r="F1013" s="41"/>
      <c r="G1013" s="41"/>
      <c r="H1013" s="41">
        <v>1</v>
      </c>
      <c r="I1013" s="41"/>
      <c r="J1013" s="41">
        <v>1</v>
      </c>
    </row>
    <row r="1014" spans="4:10" x14ac:dyDescent="0.35">
      <c r="D1014" s="45">
        <v>43479</v>
      </c>
      <c r="E1014" s="41">
        <v>1</v>
      </c>
      <c r="F1014" s="41"/>
      <c r="G1014" s="41"/>
      <c r="H1014" s="41"/>
      <c r="I1014" s="41"/>
      <c r="J1014" s="41">
        <v>1</v>
      </c>
    </row>
    <row r="1015" spans="4:10" x14ac:dyDescent="0.35">
      <c r="D1015" s="42" t="s">
        <v>2157</v>
      </c>
      <c r="E1015" s="41"/>
      <c r="F1015" s="41"/>
      <c r="G1015" s="41"/>
      <c r="H1015" s="41"/>
      <c r="I1015" s="41">
        <v>1</v>
      </c>
      <c r="J1015" s="41">
        <v>1</v>
      </c>
    </row>
    <row r="1016" spans="4:10" x14ac:dyDescent="0.35">
      <c r="D1016" s="45">
        <v>43508</v>
      </c>
      <c r="E1016" s="41"/>
      <c r="F1016" s="41"/>
      <c r="G1016" s="41"/>
      <c r="H1016" s="41"/>
      <c r="I1016" s="41">
        <v>1</v>
      </c>
      <c r="J1016" s="41">
        <v>1</v>
      </c>
    </row>
    <row r="1017" spans="4:10" x14ac:dyDescent="0.35">
      <c r="D1017" s="42" t="s">
        <v>2159</v>
      </c>
      <c r="E1017" s="41"/>
      <c r="F1017" s="41">
        <v>2</v>
      </c>
      <c r="G1017" s="41"/>
      <c r="H1017" s="41">
        <v>2</v>
      </c>
      <c r="I1017" s="41">
        <v>2</v>
      </c>
      <c r="J1017" s="41">
        <v>6</v>
      </c>
    </row>
    <row r="1018" spans="4:10" x14ac:dyDescent="0.35">
      <c r="D1018" s="45">
        <v>43527</v>
      </c>
      <c r="E1018" s="41"/>
      <c r="F1018" s="41"/>
      <c r="G1018" s="41"/>
      <c r="H1018" s="41"/>
      <c r="I1018" s="41">
        <v>1</v>
      </c>
      <c r="J1018" s="41">
        <v>1</v>
      </c>
    </row>
    <row r="1019" spans="4:10" x14ac:dyDescent="0.35">
      <c r="D1019" s="45">
        <v>43538</v>
      </c>
      <c r="E1019" s="41"/>
      <c r="F1019" s="41"/>
      <c r="G1019" s="41"/>
      <c r="H1019" s="41"/>
      <c r="I1019" s="41">
        <v>1</v>
      </c>
      <c r="J1019" s="41">
        <v>1</v>
      </c>
    </row>
    <row r="1020" spans="4:10" x14ac:dyDescent="0.35">
      <c r="D1020" s="45">
        <v>43542</v>
      </c>
      <c r="E1020" s="41"/>
      <c r="F1020" s="41">
        <v>1</v>
      </c>
      <c r="G1020" s="41"/>
      <c r="H1020" s="41"/>
      <c r="I1020" s="41"/>
      <c r="J1020" s="41">
        <v>1</v>
      </c>
    </row>
    <row r="1021" spans="4:10" x14ac:dyDescent="0.35">
      <c r="D1021" s="45">
        <v>43548</v>
      </c>
      <c r="E1021" s="41"/>
      <c r="F1021" s="41"/>
      <c r="G1021" s="41"/>
      <c r="H1021" s="41">
        <v>1</v>
      </c>
      <c r="I1021" s="41"/>
      <c r="J1021" s="41">
        <v>1</v>
      </c>
    </row>
    <row r="1022" spans="4:10" x14ac:dyDescent="0.35">
      <c r="D1022" s="45">
        <v>43551</v>
      </c>
      <c r="E1022" s="41"/>
      <c r="F1022" s="41"/>
      <c r="G1022" s="41"/>
      <c r="H1022" s="41">
        <v>1</v>
      </c>
      <c r="I1022" s="41"/>
      <c r="J1022" s="41">
        <v>1</v>
      </c>
    </row>
    <row r="1023" spans="4:10" x14ac:dyDescent="0.35">
      <c r="D1023" s="45">
        <v>43552</v>
      </c>
      <c r="E1023" s="41"/>
      <c r="F1023" s="41">
        <v>1</v>
      </c>
      <c r="G1023" s="41"/>
      <c r="H1023" s="41"/>
      <c r="I1023" s="41"/>
      <c r="J1023" s="41">
        <v>1</v>
      </c>
    </row>
    <row r="1024" spans="4:10" x14ac:dyDescent="0.35">
      <c r="D1024" s="42" t="s">
        <v>2160</v>
      </c>
      <c r="E1024" s="41">
        <v>1</v>
      </c>
      <c r="F1024" s="41">
        <v>1</v>
      </c>
      <c r="G1024" s="41"/>
      <c r="H1024" s="41">
        <v>1</v>
      </c>
      <c r="I1024" s="41">
        <v>2</v>
      </c>
      <c r="J1024" s="41">
        <v>5</v>
      </c>
    </row>
    <row r="1025" spans="4:10" x14ac:dyDescent="0.35">
      <c r="D1025" s="45">
        <v>43564</v>
      </c>
      <c r="E1025" s="41"/>
      <c r="F1025" s="41"/>
      <c r="G1025" s="41"/>
      <c r="H1025" s="41"/>
      <c r="I1025" s="41">
        <v>1</v>
      </c>
      <c r="J1025" s="41">
        <v>1</v>
      </c>
    </row>
    <row r="1026" spans="4:10" x14ac:dyDescent="0.35">
      <c r="D1026" s="45">
        <v>43565</v>
      </c>
      <c r="E1026" s="41">
        <v>1</v>
      </c>
      <c r="F1026" s="41"/>
      <c r="G1026" s="41"/>
      <c r="H1026" s="41"/>
      <c r="I1026" s="41"/>
      <c r="J1026" s="41">
        <v>1</v>
      </c>
    </row>
    <row r="1027" spans="4:10" x14ac:dyDescent="0.35">
      <c r="D1027" s="45">
        <v>43570</v>
      </c>
      <c r="E1027" s="41"/>
      <c r="F1027" s="41"/>
      <c r="G1027" s="41"/>
      <c r="H1027" s="41"/>
      <c r="I1027" s="41">
        <v>1</v>
      </c>
      <c r="J1027" s="41">
        <v>1</v>
      </c>
    </row>
    <row r="1028" spans="4:10" x14ac:dyDescent="0.35">
      <c r="D1028" s="45">
        <v>43581</v>
      </c>
      <c r="E1028" s="41"/>
      <c r="F1028" s="41"/>
      <c r="G1028" s="41"/>
      <c r="H1028" s="41">
        <v>1</v>
      </c>
      <c r="I1028" s="41"/>
      <c r="J1028" s="41">
        <v>1</v>
      </c>
    </row>
    <row r="1029" spans="4:10" x14ac:dyDescent="0.35">
      <c r="D1029" s="45">
        <v>43583</v>
      </c>
      <c r="E1029" s="41"/>
      <c r="F1029" s="41">
        <v>1</v>
      </c>
      <c r="G1029" s="41"/>
      <c r="H1029" s="41"/>
      <c r="I1029" s="41"/>
      <c r="J1029" s="41">
        <v>1</v>
      </c>
    </row>
    <row r="1030" spans="4:10" x14ac:dyDescent="0.35">
      <c r="D1030" s="42" t="s">
        <v>2166</v>
      </c>
      <c r="E1030" s="41"/>
      <c r="F1030" s="41">
        <v>1</v>
      </c>
      <c r="G1030" s="41"/>
      <c r="H1030" s="41">
        <v>1</v>
      </c>
      <c r="I1030" s="41"/>
      <c r="J1030" s="41">
        <v>2</v>
      </c>
    </row>
    <row r="1031" spans="4:10" x14ac:dyDescent="0.35">
      <c r="D1031" s="45">
        <v>43600</v>
      </c>
      <c r="E1031" s="41"/>
      <c r="F1031" s="41"/>
      <c r="G1031" s="41"/>
      <c r="H1031" s="41">
        <v>1</v>
      </c>
      <c r="I1031" s="41"/>
      <c r="J1031" s="41">
        <v>1</v>
      </c>
    </row>
    <row r="1032" spans="4:10" x14ac:dyDescent="0.35">
      <c r="D1032" s="45">
        <v>43611</v>
      </c>
      <c r="E1032" s="41"/>
      <c r="F1032" s="41">
        <v>1</v>
      </c>
      <c r="G1032" s="41"/>
      <c r="H1032" s="41"/>
      <c r="I1032" s="41"/>
      <c r="J1032" s="41">
        <v>1</v>
      </c>
    </row>
    <row r="1033" spans="4:10" x14ac:dyDescent="0.35">
      <c r="D1033" s="42" t="s">
        <v>2161</v>
      </c>
      <c r="E1033" s="41">
        <v>2</v>
      </c>
      <c r="F1033" s="41">
        <v>2</v>
      </c>
      <c r="G1033" s="41"/>
      <c r="H1033" s="41">
        <v>1</v>
      </c>
      <c r="I1033" s="41"/>
      <c r="J1033" s="41">
        <v>5</v>
      </c>
    </row>
    <row r="1034" spans="4:10" x14ac:dyDescent="0.35">
      <c r="D1034" s="45">
        <v>43623</v>
      </c>
      <c r="E1034" s="41"/>
      <c r="F1034" s="41"/>
      <c r="G1034" s="41"/>
      <c r="H1034" s="41">
        <v>1</v>
      </c>
      <c r="I1034" s="41"/>
      <c r="J1034" s="41">
        <v>1</v>
      </c>
    </row>
    <row r="1035" spans="4:10" x14ac:dyDescent="0.35">
      <c r="D1035" s="45">
        <v>43626</v>
      </c>
      <c r="E1035" s="41">
        <v>1</v>
      </c>
      <c r="F1035" s="41"/>
      <c r="G1035" s="41"/>
      <c r="H1035" s="41"/>
      <c r="I1035" s="41"/>
      <c r="J1035" s="41">
        <v>1</v>
      </c>
    </row>
    <row r="1036" spans="4:10" x14ac:dyDescent="0.35">
      <c r="D1036" s="45">
        <v>43627</v>
      </c>
      <c r="E1036" s="41"/>
      <c r="F1036" s="41">
        <v>1</v>
      </c>
      <c r="G1036" s="41"/>
      <c r="H1036" s="41"/>
      <c r="I1036" s="41"/>
      <c r="J1036" s="41">
        <v>1</v>
      </c>
    </row>
    <row r="1037" spans="4:10" x14ac:dyDescent="0.35">
      <c r="D1037" s="45">
        <v>43637</v>
      </c>
      <c r="E1037" s="41">
        <v>1</v>
      </c>
      <c r="F1037" s="41">
        <v>1</v>
      </c>
      <c r="G1037" s="41"/>
      <c r="H1037" s="41"/>
      <c r="I1037" s="41"/>
      <c r="J1037" s="41">
        <v>2</v>
      </c>
    </row>
    <row r="1038" spans="4:10" x14ac:dyDescent="0.35">
      <c r="D1038" s="42" t="s">
        <v>2165</v>
      </c>
      <c r="E1038" s="41">
        <v>2</v>
      </c>
      <c r="F1038" s="41">
        <v>2</v>
      </c>
      <c r="G1038" s="41"/>
      <c r="H1038" s="41"/>
      <c r="I1038" s="41">
        <v>1</v>
      </c>
      <c r="J1038" s="41">
        <v>5</v>
      </c>
    </row>
    <row r="1039" spans="4:10" x14ac:dyDescent="0.35">
      <c r="D1039" s="45">
        <v>43648</v>
      </c>
      <c r="E1039" s="41">
        <v>1</v>
      </c>
      <c r="F1039" s="41"/>
      <c r="G1039" s="41"/>
      <c r="H1039" s="41"/>
      <c r="I1039" s="41"/>
      <c r="J1039" s="41">
        <v>1</v>
      </c>
    </row>
    <row r="1040" spans="4:10" x14ac:dyDescent="0.35">
      <c r="D1040" s="45">
        <v>43658</v>
      </c>
      <c r="E1040" s="41">
        <v>1</v>
      </c>
      <c r="F1040" s="41"/>
      <c r="G1040" s="41"/>
      <c r="H1040" s="41"/>
      <c r="I1040" s="41"/>
      <c r="J1040" s="41">
        <v>1</v>
      </c>
    </row>
    <row r="1041" spans="4:10" x14ac:dyDescent="0.35">
      <c r="D1041" s="45">
        <v>43661</v>
      </c>
      <c r="E1041" s="41"/>
      <c r="F1041" s="41">
        <v>1</v>
      </c>
      <c r="G1041" s="41"/>
      <c r="H1041" s="41"/>
      <c r="I1041" s="41">
        <v>1</v>
      </c>
      <c r="J1041" s="41">
        <v>2</v>
      </c>
    </row>
    <row r="1042" spans="4:10" x14ac:dyDescent="0.35">
      <c r="D1042" s="45">
        <v>43667</v>
      </c>
      <c r="E1042" s="41"/>
      <c r="F1042" s="41">
        <v>1</v>
      </c>
      <c r="G1042" s="41"/>
      <c r="H1042" s="41"/>
      <c r="I1042" s="41"/>
      <c r="J1042" s="41">
        <v>1</v>
      </c>
    </row>
    <row r="1043" spans="4:10" x14ac:dyDescent="0.35">
      <c r="D1043" s="42" t="s">
        <v>2163</v>
      </c>
      <c r="E1043" s="41">
        <v>1</v>
      </c>
      <c r="F1043" s="41"/>
      <c r="G1043" s="41"/>
      <c r="H1043" s="41">
        <v>2</v>
      </c>
      <c r="I1043" s="41">
        <v>1</v>
      </c>
      <c r="J1043" s="41">
        <v>4</v>
      </c>
    </row>
    <row r="1044" spans="4:10" x14ac:dyDescent="0.35">
      <c r="D1044" s="45">
        <v>43681</v>
      </c>
      <c r="E1044" s="41">
        <v>1</v>
      </c>
      <c r="F1044" s="41"/>
      <c r="G1044" s="41"/>
      <c r="H1044" s="41"/>
      <c r="I1044" s="41"/>
      <c r="J1044" s="41">
        <v>1</v>
      </c>
    </row>
    <row r="1045" spans="4:10" x14ac:dyDescent="0.35">
      <c r="D1045" s="45">
        <v>43684</v>
      </c>
      <c r="E1045" s="41"/>
      <c r="F1045" s="41"/>
      <c r="G1045" s="41"/>
      <c r="H1045" s="41">
        <v>1</v>
      </c>
      <c r="I1045" s="41"/>
      <c r="J1045" s="41">
        <v>1</v>
      </c>
    </row>
    <row r="1046" spans="4:10" x14ac:dyDescent="0.35">
      <c r="D1046" s="45">
        <v>43693</v>
      </c>
      <c r="E1046" s="41"/>
      <c r="F1046" s="41"/>
      <c r="G1046" s="41"/>
      <c r="H1046" s="41"/>
      <c r="I1046" s="41">
        <v>1</v>
      </c>
      <c r="J1046" s="41">
        <v>1</v>
      </c>
    </row>
    <row r="1047" spans="4:10" x14ac:dyDescent="0.35">
      <c r="D1047" s="45">
        <v>43699</v>
      </c>
      <c r="E1047" s="41"/>
      <c r="F1047" s="41"/>
      <c r="G1047" s="41"/>
      <c r="H1047" s="41">
        <v>1</v>
      </c>
      <c r="I1047" s="41"/>
      <c r="J1047" s="41">
        <v>1</v>
      </c>
    </row>
    <row r="1048" spans="4:10" x14ac:dyDescent="0.35">
      <c r="D1048" s="42" t="s">
        <v>2162</v>
      </c>
      <c r="E1048" s="41">
        <v>2</v>
      </c>
      <c r="F1048" s="41">
        <v>2</v>
      </c>
      <c r="G1048" s="41"/>
      <c r="H1048" s="41">
        <v>2</v>
      </c>
      <c r="I1048" s="41"/>
      <c r="J1048" s="41">
        <v>6</v>
      </c>
    </row>
    <row r="1049" spans="4:10" x14ac:dyDescent="0.35">
      <c r="D1049" s="45">
        <v>43714</v>
      </c>
      <c r="E1049" s="41"/>
      <c r="F1049" s="41">
        <v>1</v>
      </c>
      <c r="G1049" s="41"/>
      <c r="H1049" s="41"/>
      <c r="I1049" s="41"/>
      <c r="J1049" s="41">
        <v>1</v>
      </c>
    </row>
    <row r="1050" spans="4:10" x14ac:dyDescent="0.35">
      <c r="D1050" s="45">
        <v>43723</v>
      </c>
      <c r="E1050" s="41"/>
      <c r="F1050" s="41">
        <v>1</v>
      </c>
      <c r="G1050" s="41"/>
      <c r="H1050" s="41"/>
      <c r="I1050" s="41"/>
      <c r="J1050" s="41">
        <v>1</v>
      </c>
    </row>
    <row r="1051" spans="4:10" x14ac:dyDescent="0.35">
      <c r="D1051" s="45">
        <v>43728</v>
      </c>
      <c r="E1051" s="41"/>
      <c r="F1051" s="41"/>
      <c r="G1051" s="41"/>
      <c r="H1051" s="41">
        <v>1</v>
      </c>
      <c r="I1051" s="41"/>
      <c r="J1051" s="41">
        <v>1</v>
      </c>
    </row>
    <row r="1052" spans="4:10" x14ac:dyDescent="0.35">
      <c r="D1052" s="45">
        <v>43729</v>
      </c>
      <c r="E1052" s="41"/>
      <c r="F1052" s="41"/>
      <c r="G1052" s="41"/>
      <c r="H1052" s="41">
        <v>1</v>
      </c>
      <c r="I1052" s="41"/>
      <c r="J1052" s="41">
        <v>1</v>
      </c>
    </row>
    <row r="1053" spans="4:10" x14ac:dyDescent="0.35">
      <c r="D1053" s="45">
        <v>43730</v>
      </c>
      <c r="E1053" s="41">
        <v>1</v>
      </c>
      <c r="F1053" s="41"/>
      <c r="G1053" s="41"/>
      <c r="H1053" s="41"/>
      <c r="I1053" s="41"/>
      <c r="J1053" s="41">
        <v>1</v>
      </c>
    </row>
    <row r="1054" spans="4:10" x14ac:dyDescent="0.35">
      <c r="D1054" s="45">
        <v>43736</v>
      </c>
      <c r="E1054" s="41">
        <v>1</v>
      </c>
      <c r="F1054" s="41"/>
      <c r="G1054" s="41"/>
      <c r="H1054" s="41"/>
      <c r="I1054" s="41"/>
      <c r="J1054" s="41">
        <v>1</v>
      </c>
    </row>
    <row r="1055" spans="4:10" x14ac:dyDescent="0.35">
      <c r="D1055" s="42" t="s">
        <v>2158</v>
      </c>
      <c r="E1055" s="41">
        <v>3</v>
      </c>
      <c r="F1055" s="41">
        <v>2</v>
      </c>
      <c r="G1055" s="41"/>
      <c r="H1055" s="41">
        <v>2</v>
      </c>
      <c r="I1055" s="41">
        <v>1</v>
      </c>
      <c r="J1055" s="41">
        <v>8</v>
      </c>
    </row>
    <row r="1056" spans="4:10" x14ac:dyDescent="0.35">
      <c r="D1056" s="45">
        <v>43740</v>
      </c>
      <c r="E1056" s="41">
        <v>1</v>
      </c>
      <c r="F1056" s="41"/>
      <c r="G1056" s="41"/>
      <c r="H1056" s="41"/>
      <c r="I1056" s="41"/>
      <c r="J1056" s="41">
        <v>1</v>
      </c>
    </row>
    <row r="1057" spans="4:10" x14ac:dyDescent="0.35">
      <c r="D1057" s="45">
        <v>43745</v>
      </c>
      <c r="E1057" s="41">
        <v>1</v>
      </c>
      <c r="F1057" s="41"/>
      <c r="G1057" s="41"/>
      <c r="H1057" s="41"/>
      <c r="I1057" s="41"/>
      <c r="J1057" s="41">
        <v>1</v>
      </c>
    </row>
    <row r="1058" spans="4:10" x14ac:dyDescent="0.35">
      <c r="D1058" s="45">
        <v>43747</v>
      </c>
      <c r="E1058" s="41">
        <v>1</v>
      </c>
      <c r="F1058" s="41">
        <v>1</v>
      </c>
      <c r="G1058" s="41"/>
      <c r="H1058" s="41">
        <v>1</v>
      </c>
      <c r="I1058" s="41"/>
      <c r="J1058" s="41">
        <v>3</v>
      </c>
    </row>
    <row r="1059" spans="4:10" x14ac:dyDescent="0.35">
      <c r="D1059" s="45">
        <v>43751</v>
      </c>
      <c r="E1059" s="41"/>
      <c r="F1059" s="41"/>
      <c r="G1059" s="41"/>
      <c r="H1059" s="41"/>
      <c r="I1059" s="41">
        <v>1</v>
      </c>
      <c r="J1059" s="41">
        <v>1</v>
      </c>
    </row>
    <row r="1060" spans="4:10" x14ac:dyDescent="0.35">
      <c r="D1060" s="45">
        <v>43753</v>
      </c>
      <c r="E1060" s="41"/>
      <c r="F1060" s="41"/>
      <c r="G1060" s="41"/>
      <c r="H1060" s="41">
        <v>1</v>
      </c>
      <c r="I1060" s="41"/>
      <c r="J1060" s="41">
        <v>1</v>
      </c>
    </row>
    <row r="1061" spans="4:10" x14ac:dyDescent="0.35">
      <c r="D1061" s="45">
        <v>43766</v>
      </c>
      <c r="E1061" s="41"/>
      <c r="F1061" s="41">
        <v>1</v>
      </c>
      <c r="G1061" s="41"/>
      <c r="H1061" s="41"/>
      <c r="I1061" s="41"/>
      <c r="J1061" s="41">
        <v>1</v>
      </c>
    </row>
    <row r="1062" spans="4:10" x14ac:dyDescent="0.35">
      <c r="D1062" s="42" t="s">
        <v>2164</v>
      </c>
      <c r="E1062" s="41"/>
      <c r="F1062" s="41">
        <v>1</v>
      </c>
      <c r="G1062" s="41"/>
      <c r="H1062" s="41">
        <v>1</v>
      </c>
      <c r="I1062" s="41">
        <v>1</v>
      </c>
      <c r="J1062" s="41">
        <v>3</v>
      </c>
    </row>
    <row r="1063" spans="4:10" x14ac:dyDescent="0.35">
      <c r="D1063" s="45">
        <v>43783</v>
      </c>
      <c r="E1063" s="41"/>
      <c r="F1063" s="41">
        <v>1</v>
      </c>
      <c r="G1063" s="41"/>
      <c r="H1063" s="41"/>
      <c r="I1063" s="41"/>
      <c r="J1063" s="41">
        <v>1</v>
      </c>
    </row>
    <row r="1064" spans="4:10" x14ac:dyDescent="0.35">
      <c r="D1064" s="45">
        <v>43797</v>
      </c>
      <c r="E1064" s="41"/>
      <c r="F1064" s="41"/>
      <c r="G1064" s="41"/>
      <c r="H1064" s="41">
        <v>1</v>
      </c>
      <c r="I1064" s="41"/>
      <c r="J1064" s="41">
        <v>1</v>
      </c>
    </row>
    <row r="1065" spans="4:10" x14ac:dyDescent="0.35">
      <c r="D1065" s="45">
        <v>43798</v>
      </c>
      <c r="E1065" s="41"/>
      <c r="F1065" s="41"/>
      <c r="G1065" s="41"/>
      <c r="H1065" s="41"/>
      <c r="I1065" s="41">
        <v>1</v>
      </c>
      <c r="J1065" s="41">
        <v>1</v>
      </c>
    </row>
    <row r="1066" spans="4:10" x14ac:dyDescent="0.35">
      <c r="D1066" s="42" t="s">
        <v>2167</v>
      </c>
      <c r="E1066" s="41">
        <v>1</v>
      </c>
      <c r="F1066" s="41"/>
      <c r="G1066" s="41"/>
      <c r="H1066" s="41">
        <v>2</v>
      </c>
      <c r="I1066" s="41">
        <v>1</v>
      </c>
      <c r="J1066" s="41">
        <v>4</v>
      </c>
    </row>
    <row r="1067" spans="4:10" x14ac:dyDescent="0.35">
      <c r="D1067" s="45">
        <v>43801</v>
      </c>
      <c r="E1067" s="41"/>
      <c r="F1067" s="41"/>
      <c r="G1067" s="41"/>
      <c r="H1067" s="41">
        <v>2</v>
      </c>
      <c r="I1067" s="41"/>
      <c r="J1067" s="41">
        <v>2</v>
      </c>
    </row>
    <row r="1068" spans="4:10" x14ac:dyDescent="0.35">
      <c r="D1068" s="45">
        <v>43817</v>
      </c>
      <c r="E1068" s="41">
        <v>1</v>
      </c>
      <c r="F1068" s="41"/>
      <c r="G1068" s="41"/>
      <c r="H1068" s="41"/>
      <c r="I1068" s="41"/>
      <c r="J1068" s="41">
        <v>1</v>
      </c>
    </row>
    <row r="1069" spans="4:10" x14ac:dyDescent="0.35">
      <c r="D1069" s="45">
        <v>43828</v>
      </c>
      <c r="E1069" s="41"/>
      <c r="F1069" s="41"/>
      <c r="G1069" s="41"/>
      <c r="H1069" s="41"/>
      <c r="I1069" s="41">
        <v>1</v>
      </c>
      <c r="J1069" s="41">
        <v>1</v>
      </c>
    </row>
    <row r="1070" spans="4:10" x14ac:dyDescent="0.35">
      <c r="D1070" s="1" t="s">
        <v>2153</v>
      </c>
      <c r="E1070" s="41">
        <v>12</v>
      </c>
      <c r="F1070" s="41">
        <v>15</v>
      </c>
      <c r="G1070" s="41"/>
      <c r="H1070" s="41">
        <v>14</v>
      </c>
      <c r="I1070" s="41">
        <v>23</v>
      </c>
      <c r="J1070" s="41">
        <v>64</v>
      </c>
    </row>
    <row r="1071" spans="4:10" x14ac:dyDescent="0.35">
      <c r="D1071" s="42" t="s">
        <v>2168</v>
      </c>
      <c r="E1071" s="41"/>
      <c r="F1071" s="41"/>
      <c r="G1071" s="41"/>
      <c r="H1071" s="41">
        <v>1</v>
      </c>
      <c r="I1071" s="41">
        <v>3</v>
      </c>
      <c r="J1071" s="41">
        <v>4</v>
      </c>
    </row>
    <row r="1072" spans="4:10" x14ac:dyDescent="0.35">
      <c r="D1072" s="45">
        <v>43844</v>
      </c>
      <c r="E1072" s="41"/>
      <c r="F1072" s="41"/>
      <c r="G1072" s="41"/>
      <c r="H1072" s="41"/>
      <c r="I1072" s="41">
        <v>1</v>
      </c>
      <c r="J1072" s="41">
        <v>1</v>
      </c>
    </row>
    <row r="1073" spans="4:10" x14ac:dyDescent="0.35">
      <c r="D1073" s="45">
        <v>43852</v>
      </c>
      <c r="E1073" s="41"/>
      <c r="F1073" s="41"/>
      <c r="G1073" s="41"/>
      <c r="H1073" s="41"/>
      <c r="I1073" s="41">
        <v>1</v>
      </c>
      <c r="J1073" s="41">
        <v>1</v>
      </c>
    </row>
    <row r="1074" spans="4:10" x14ac:dyDescent="0.35">
      <c r="D1074" s="45">
        <v>43856</v>
      </c>
      <c r="E1074" s="41"/>
      <c r="F1074" s="41"/>
      <c r="G1074" s="41"/>
      <c r="H1074" s="41"/>
      <c r="I1074" s="41">
        <v>1</v>
      </c>
      <c r="J1074" s="41">
        <v>1</v>
      </c>
    </row>
    <row r="1075" spans="4:10" x14ac:dyDescent="0.35">
      <c r="D1075" s="45">
        <v>43857</v>
      </c>
      <c r="E1075" s="41"/>
      <c r="F1075" s="41"/>
      <c r="G1075" s="41"/>
      <c r="H1075" s="41">
        <v>1</v>
      </c>
      <c r="I1075" s="41"/>
      <c r="J1075" s="41">
        <v>1</v>
      </c>
    </row>
    <row r="1076" spans="4:10" x14ac:dyDescent="0.35">
      <c r="D1076" s="42" t="s">
        <v>2157</v>
      </c>
      <c r="E1076" s="41">
        <v>1</v>
      </c>
      <c r="F1076" s="41">
        <v>1</v>
      </c>
      <c r="G1076" s="41"/>
      <c r="H1076" s="41">
        <v>1</v>
      </c>
      <c r="I1076" s="41">
        <v>3</v>
      </c>
      <c r="J1076" s="41">
        <v>6</v>
      </c>
    </row>
    <row r="1077" spans="4:10" x14ac:dyDescent="0.35">
      <c r="D1077" s="45">
        <v>43868</v>
      </c>
      <c r="E1077" s="41"/>
      <c r="F1077" s="41"/>
      <c r="G1077" s="41"/>
      <c r="H1077" s="41"/>
      <c r="I1077" s="41">
        <v>1</v>
      </c>
      <c r="J1077" s="41">
        <v>1</v>
      </c>
    </row>
    <row r="1078" spans="4:10" x14ac:dyDescent="0.35">
      <c r="D1078" s="45">
        <v>43871</v>
      </c>
      <c r="E1078" s="41"/>
      <c r="F1078" s="41">
        <v>1</v>
      </c>
      <c r="G1078" s="41"/>
      <c r="H1078" s="41"/>
      <c r="I1078" s="41"/>
      <c r="J1078" s="41">
        <v>1</v>
      </c>
    </row>
    <row r="1079" spans="4:10" x14ac:dyDescent="0.35">
      <c r="D1079" s="45">
        <v>43874</v>
      </c>
      <c r="E1079" s="41"/>
      <c r="F1079" s="41"/>
      <c r="G1079" s="41"/>
      <c r="H1079" s="41"/>
      <c r="I1079" s="41">
        <v>1</v>
      </c>
      <c r="J1079" s="41">
        <v>1</v>
      </c>
    </row>
    <row r="1080" spans="4:10" x14ac:dyDescent="0.35">
      <c r="D1080" s="45">
        <v>43877</v>
      </c>
      <c r="E1080" s="41"/>
      <c r="F1080" s="41"/>
      <c r="G1080" s="41"/>
      <c r="H1080" s="41"/>
      <c r="I1080" s="41">
        <v>1</v>
      </c>
      <c r="J1080" s="41">
        <v>1</v>
      </c>
    </row>
    <row r="1081" spans="4:10" x14ac:dyDescent="0.35">
      <c r="D1081" s="45">
        <v>43879</v>
      </c>
      <c r="E1081" s="41">
        <v>1</v>
      </c>
      <c r="F1081" s="41"/>
      <c r="G1081" s="41"/>
      <c r="H1081" s="41">
        <v>1</v>
      </c>
      <c r="I1081" s="41"/>
      <c r="J1081" s="41">
        <v>2</v>
      </c>
    </row>
    <row r="1082" spans="4:10" x14ac:dyDescent="0.35">
      <c r="D1082" s="42" t="s">
        <v>2159</v>
      </c>
      <c r="E1082" s="41">
        <v>2</v>
      </c>
      <c r="F1082" s="41">
        <v>2</v>
      </c>
      <c r="G1082" s="41"/>
      <c r="H1082" s="41">
        <v>2</v>
      </c>
      <c r="I1082" s="41"/>
      <c r="J1082" s="41">
        <v>6</v>
      </c>
    </row>
    <row r="1083" spans="4:10" x14ac:dyDescent="0.35">
      <c r="D1083" s="45">
        <v>43892</v>
      </c>
      <c r="E1083" s="41">
        <v>2</v>
      </c>
      <c r="F1083" s="41"/>
      <c r="G1083" s="41"/>
      <c r="H1083" s="41"/>
      <c r="I1083" s="41"/>
      <c r="J1083" s="41">
        <v>2</v>
      </c>
    </row>
    <row r="1084" spans="4:10" x14ac:dyDescent="0.35">
      <c r="D1084" s="45">
        <v>43896</v>
      </c>
      <c r="E1084" s="41"/>
      <c r="F1084" s="41">
        <v>1</v>
      </c>
      <c r="G1084" s="41"/>
      <c r="H1084" s="41"/>
      <c r="I1084" s="41"/>
      <c r="J1084" s="41">
        <v>1</v>
      </c>
    </row>
    <row r="1085" spans="4:10" x14ac:dyDescent="0.35">
      <c r="D1085" s="45">
        <v>43903</v>
      </c>
      <c r="E1085" s="41"/>
      <c r="F1085" s="41">
        <v>1</v>
      </c>
      <c r="G1085" s="41"/>
      <c r="H1085" s="41"/>
      <c r="I1085" s="41"/>
      <c r="J1085" s="41">
        <v>1</v>
      </c>
    </row>
    <row r="1086" spans="4:10" x14ac:dyDescent="0.35">
      <c r="D1086" s="45">
        <v>43908</v>
      </c>
      <c r="E1086" s="41"/>
      <c r="F1086" s="41"/>
      <c r="G1086" s="41"/>
      <c r="H1086" s="41">
        <v>1</v>
      </c>
      <c r="I1086" s="41"/>
      <c r="J1086" s="41">
        <v>1</v>
      </c>
    </row>
    <row r="1087" spans="4:10" x14ac:dyDescent="0.35">
      <c r="D1087" s="45">
        <v>43917</v>
      </c>
      <c r="E1087" s="41"/>
      <c r="F1087" s="41"/>
      <c r="G1087" s="41"/>
      <c r="H1087" s="41">
        <v>1</v>
      </c>
      <c r="I1087" s="41"/>
      <c r="J1087" s="41">
        <v>1</v>
      </c>
    </row>
    <row r="1088" spans="4:10" x14ac:dyDescent="0.35">
      <c r="D1088" s="42" t="s">
        <v>2160</v>
      </c>
      <c r="E1088" s="41">
        <v>1</v>
      </c>
      <c r="F1088" s="41"/>
      <c r="G1088" s="41"/>
      <c r="H1088" s="41"/>
      <c r="I1088" s="41">
        <v>3</v>
      </c>
      <c r="J1088" s="41">
        <v>4</v>
      </c>
    </row>
    <row r="1089" spans="4:10" x14ac:dyDescent="0.35">
      <c r="D1089" s="45">
        <v>43927</v>
      </c>
      <c r="E1089" s="41"/>
      <c r="F1089" s="41"/>
      <c r="G1089" s="41"/>
      <c r="H1089" s="41"/>
      <c r="I1089" s="41">
        <v>1</v>
      </c>
      <c r="J1089" s="41">
        <v>1</v>
      </c>
    </row>
    <row r="1090" spans="4:10" x14ac:dyDescent="0.35">
      <c r="D1090" s="45">
        <v>43934</v>
      </c>
      <c r="E1090" s="41"/>
      <c r="F1090" s="41"/>
      <c r="G1090" s="41"/>
      <c r="H1090" s="41"/>
      <c r="I1090" s="41">
        <v>1</v>
      </c>
      <c r="J1090" s="41">
        <v>1</v>
      </c>
    </row>
    <row r="1091" spans="4:10" x14ac:dyDescent="0.35">
      <c r="D1091" s="45">
        <v>43942</v>
      </c>
      <c r="E1091" s="41"/>
      <c r="F1091" s="41"/>
      <c r="G1091" s="41"/>
      <c r="H1091" s="41"/>
      <c r="I1091" s="41">
        <v>1</v>
      </c>
      <c r="J1091" s="41">
        <v>1</v>
      </c>
    </row>
    <row r="1092" spans="4:10" x14ac:dyDescent="0.35">
      <c r="D1092" s="45">
        <v>43948</v>
      </c>
      <c r="E1092" s="41">
        <v>1</v>
      </c>
      <c r="F1092" s="41"/>
      <c r="G1092" s="41"/>
      <c r="H1092" s="41"/>
      <c r="I1092" s="41"/>
      <c r="J1092" s="41">
        <v>1</v>
      </c>
    </row>
    <row r="1093" spans="4:10" x14ac:dyDescent="0.35">
      <c r="D1093" s="42" t="s">
        <v>2166</v>
      </c>
      <c r="E1093" s="41">
        <v>2</v>
      </c>
      <c r="F1093" s="41">
        <v>3</v>
      </c>
      <c r="G1093" s="41"/>
      <c r="H1093" s="41">
        <v>2</v>
      </c>
      <c r="I1093" s="41">
        <v>1</v>
      </c>
      <c r="J1093" s="41">
        <v>8</v>
      </c>
    </row>
    <row r="1094" spans="4:10" x14ac:dyDescent="0.35">
      <c r="D1094" s="45">
        <v>43955</v>
      </c>
      <c r="E1094" s="41"/>
      <c r="F1094" s="41">
        <v>1</v>
      </c>
      <c r="G1094" s="41"/>
      <c r="H1094" s="41"/>
      <c r="I1094" s="41"/>
      <c r="J1094" s="41">
        <v>1</v>
      </c>
    </row>
    <row r="1095" spans="4:10" x14ac:dyDescent="0.35">
      <c r="D1095" s="45">
        <v>43958</v>
      </c>
      <c r="E1095" s="41">
        <v>1</v>
      </c>
      <c r="F1095" s="41"/>
      <c r="G1095" s="41"/>
      <c r="H1095" s="41"/>
      <c r="I1095" s="41"/>
      <c r="J1095" s="41">
        <v>1</v>
      </c>
    </row>
    <row r="1096" spans="4:10" x14ac:dyDescent="0.35">
      <c r="D1096" s="45">
        <v>43965</v>
      </c>
      <c r="E1096" s="41"/>
      <c r="F1096" s="41"/>
      <c r="G1096" s="41"/>
      <c r="H1096" s="41">
        <v>1</v>
      </c>
      <c r="I1096" s="41"/>
      <c r="J1096" s="41">
        <v>1</v>
      </c>
    </row>
    <row r="1097" spans="4:10" x14ac:dyDescent="0.35">
      <c r="D1097" s="45">
        <v>43970</v>
      </c>
      <c r="E1097" s="41"/>
      <c r="F1097" s="41">
        <v>1</v>
      </c>
      <c r="G1097" s="41"/>
      <c r="H1097" s="41"/>
      <c r="I1097" s="41"/>
      <c r="J1097" s="41">
        <v>1</v>
      </c>
    </row>
    <row r="1098" spans="4:10" x14ac:dyDescent="0.35">
      <c r="D1098" s="45">
        <v>43973</v>
      </c>
      <c r="E1098" s="41">
        <v>1</v>
      </c>
      <c r="F1098" s="41"/>
      <c r="G1098" s="41"/>
      <c r="H1098" s="41"/>
      <c r="I1098" s="41"/>
      <c r="J1098" s="41">
        <v>1</v>
      </c>
    </row>
    <row r="1099" spans="4:10" x14ac:dyDescent="0.35">
      <c r="D1099" s="45">
        <v>43974</v>
      </c>
      <c r="E1099" s="41"/>
      <c r="F1099" s="41"/>
      <c r="G1099" s="41"/>
      <c r="H1099" s="41">
        <v>1</v>
      </c>
      <c r="I1099" s="41"/>
      <c r="J1099" s="41">
        <v>1</v>
      </c>
    </row>
    <row r="1100" spans="4:10" x14ac:dyDescent="0.35">
      <c r="D1100" s="45">
        <v>43977</v>
      </c>
      <c r="E1100" s="41"/>
      <c r="F1100" s="41">
        <v>1</v>
      </c>
      <c r="G1100" s="41"/>
      <c r="H1100" s="41"/>
      <c r="I1100" s="41"/>
      <c r="J1100" s="41">
        <v>1</v>
      </c>
    </row>
    <row r="1101" spans="4:10" x14ac:dyDescent="0.35">
      <c r="D1101" s="45">
        <v>43979</v>
      </c>
      <c r="E1101" s="41"/>
      <c r="F1101" s="41"/>
      <c r="G1101" s="41"/>
      <c r="H1101" s="41"/>
      <c r="I1101" s="41">
        <v>1</v>
      </c>
      <c r="J1101" s="41">
        <v>1</v>
      </c>
    </row>
    <row r="1102" spans="4:10" x14ac:dyDescent="0.35">
      <c r="D1102" s="42" t="s">
        <v>2161</v>
      </c>
      <c r="E1102" s="41">
        <v>1</v>
      </c>
      <c r="F1102" s="41"/>
      <c r="G1102" s="41"/>
      <c r="H1102" s="41"/>
      <c r="I1102" s="41"/>
      <c r="J1102" s="41">
        <v>1</v>
      </c>
    </row>
    <row r="1103" spans="4:10" x14ac:dyDescent="0.35">
      <c r="D1103" s="45">
        <v>44010</v>
      </c>
      <c r="E1103" s="41">
        <v>1</v>
      </c>
      <c r="F1103" s="41"/>
      <c r="G1103" s="41"/>
      <c r="H1103" s="41"/>
      <c r="I1103" s="41"/>
      <c r="J1103" s="41">
        <v>1</v>
      </c>
    </row>
    <row r="1104" spans="4:10" x14ac:dyDescent="0.35">
      <c r="D1104" s="42" t="s">
        <v>2165</v>
      </c>
      <c r="E1104" s="41"/>
      <c r="F1104" s="41">
        <v>2</v>
      </c>
      <c r="G1104" s="41"/>
      <c r="H1104" s="41">
        <v>1</v>
      </c>
      <c r="I1104" s="41"/>
      <c r="J1104" s="41">
        <v>3</v>
      </c>
    </row>
    <row r="1105" spans="4:10" x14ac:dyDescent="0.35">
      <c r="D1105" s="45">
        <v>44023</v>
      </c>
      <c r="E1105" s="41"/>
      <c r="F1105" s="41">
        <v>1</v>
      </c>
      <c r="G1105" s="41"/>
      <c r="H1105" s="41"/>
      <c r="I1105" s="41"/>
      <c r="J1105" s="41">
        <v>1</v>
      </c>
    </row>
    <row r="1106" spans="4:10" x14ac:dyDescent="0.35">
      <c r="D1106" s="45">
        <v>44024</v>
      </c>
      <c r="E1106" s="41"/>
      <c r="F1106" s="41">
        <v>1</v>
      </c>
      <c r="G1106" s="41"/>
      <c r="H1106" s="41"/>
      <c r="I1106" s="41"/>
      <c r="J1106" s="41">
        <v>1</v>
      </c>
    </row>
    <row r="1107" spans="4:10" x14ac:dyDescent="0.35">
      <c r="D1107" s="45">
        <v>44034</v>
      </c>
      <c r="E1107" s="41"/>
      <c r="F1107" s="41"/>
      <c r="G1107" s="41"/>
      <c r="H1107" s="41">
        <v>1</v>
      </c>
      <c r="I1107" s="41"/>
      <c r="J1107" s="41">
        <v>1</v>
      </c>
    </row>
    <row r="1108" spans="4:10" x14ac:dyDescent="0.35">
      <c r="D1108" s="42" t="s">
        <v>2163</v>
      </c>
      <c r="E1108" s="41">
        <v>2</v>
      </c>
      <c r="F1108" s="41">
        <v>3</v>
      </c>
      <c r="G1108" s="41"/>
      <c r="H1108" s="41">
        <v>3</v>
      </c>
      <c r="I1108" s="41">
        <v>3</v>
      </c>
      <c r="J1108" s="41">
        <v>11</v>
      </c>
    </row>
    <row r="1109" spans="4:10" x14ac:dyDescent="0.35">
      <c r="D1109" s="45">
        <v>44044</v>
      </c>
      <c r="E1109" s="41"/>
      <c r="F1109" s="41"/>
      <c r="G1109" s="41"/>
      <c r="H1109" s="41">
        <v>1</v>
      </c>
      <c r="I1109" s="41"/>
      <c r="J1109" s="41">
        <v>1</v>
      </c>
    </row>
    <row r="1110" spans="4:10" x14ac:dyDescent="0.35">
      <c r="D1110" s="45">
        <v>44046</v>
      </c>
      <c r="E1110" s="41"/>
      <c r="F1110" s="41"/>
      <c r="G1110" s="41"/>
      <c r="H1110" s="41">
        <v>1</v>
      </c>
      <c r="I1110" s="41"/>
      <c r="J1110" s="41">
        <v>1</v>
      </c>
    </row>
    <row r="1111" spans="4:10" x14ac:dyDescent="0.35">
      <c r="D1111" s="45">
        <v>44048</v>
      </c>
      <c r="E1111" s="41"/>
      <c r="F1111" s="41">
        <v>1</v>
      </c>
      <c r="G1111" s="41"/>
      <c r="H1111" s="41"/>
      <c r="I1111" s="41"/>
      <c r="J1111" s="41">
        <v>1</v>
      </c>
    </row>
    <row r="1112" spans="4:10" x14ac:dyDescent="0.35">
      <c r="D1112" s="45">
        <v>44052</v>
      </c>
      <c r="E1112" s="41"/>
      <c r="F1112" s="41"/>
      <c r="G1112" s="41"/>
      <c r="H1112" s="41"/>
      <c r="I1112" s="41">
        <v>1</v>
      </c>
      <c r="J1112" s="41">
        <v>1</v>
      </c>
    </row>
    <row r="1113" spans="4:10" x14ac:dyDescent="0.35">
      <c r="D1113" s="45">
        <v>44056</v>
      </c>
      <c r="E1113" s="41"/>
      <c r="F1113" s="41"/>
      <c r="G1113" s="41"/>
      <c r="H1113" s="41"/>
      <c r="I1113" s="41">
        <v>1</v>
      </c>
      <c r="J1113" s="41">
        <v>1</v>
      </c>
    </row>
    <row r="1114" spans="4:10" x14ac:dyDescent="0.35">
      <c r="D1114" s="45">
        <v>44059</v>
      </c>
      <c r="E1114" s="41">
        <v>1</v>
      </c>
      <c r="F1114" s="41"/>
      <c r="G1114" s="41"/>
      <c r="H1114" s="41"/>
      <c r="I1114" s="41"/>
      <c r="J1114" s="41">
        <v>1</v>
      </c>
    </row>
    <row r="1115" spans="4:10" x14ac:dyDescent="0.35">
      <c r="D1115" s="45">
        <v>44062</v>
      </c>
      <c r="E1115" s="41"/>
      <c r="F1115" s="41"/>
      <c r="G1115" s="41"/>
      <c r="H1115" s="41"/>
      <c r="I1115" s="41">
        <v>1</v>
      </c>
      <c r="J1115" s="41">
        <v>1</v>
      </c>
    </row>
    <row r="1116" spans="4:10" x14ac:dyDescent="0.35">
      <c r="D1116" s="45">
        <v>44064</v>
      </c>
      <c r="E1116" s="41">
        <v>1</v>
      </c>
      <c r="F1116" s="41"/>
      <c r="G1116" s="41"/>
      <c r="H1116" s="41"/>
      <c r="I1116" s="41"/>
      <c r="J1116" s="41">
        <v>1</v>
      </c>
    </row>
    <row r="1117" spans="4:10" x14ac:dyDescent="0.35">
      <c r="D1117" s="45">
        <v>44066</v>
      </c>
      <c r="E1117" s="41"/>
      <c r="F1117" s="41">
        <v>1</v>
      </c>
      <c r="G1117" s="41"/>
      <c r="H1117" s="41"/>
      <c r="I1117" s="41"/>
      <c r="J1117" s="41">
        <v>1</v>
      </c>
    </row>
    <row r="1118" spans="4:10" x14ac:dyDescent="0.35">
      <c r="D1118" s="45">
        <v>44069</v>
      </c>
      <c r="E1118" s="41"/>
      <c r="F1118" s="41">
        <v>1</v>
      </c>
      <c r="G1118" s="41"/>
      <c r="H1118" s="41"/>
      <c r="I1118" s="41"/>
      <c r="J1118" s="41">
        <v>1</v>
      </c>
    </row>
    <row r="1119" spans="4:10" x14ac:dyDescent="0.35">
      <c r="D1119" s="45">
        <v>44071</v>
      </c>
      <c r="E1119" s="41"/>
      <c r="F1119" s="41"/>
      <c r="G1119" s="41"/>
      <c r="H1119" s="41">
        <v>1</v>
      </c>
      <c r="I1119" s="41"/>
      <c r="J1119" s="41">
        <v>1</v>
      </c>
    </row>
    <row r="1120" spans="4:10" x14ac:dyDescent="0.35">
      <c r="D1120" s="42" t="s">
        <v>2162</v>
      </c>
      <c r="E1120" s="41">
        <v>1</v>
      </c>
      <c r="F1120" s="41">
        <v>1</v>
      </c>
      <c r="G1120" s="41"/>
      <c r="H1120" s="41"/>
      <c r="I1120" s="41">
        <v>1</v>
      </c>
      <c r="J1120" s="41">
        <v>3</v>
      </c>
    </row>
    <row r="1121" spans="4:10" x14ac:dyDescent="0.35">
      <c r="D1121" s="45">
        <v>44076</v>
      </c>
      <c r="E1121" s="41">
        <v>1</v>
      </c>
      <c r="F1121" s="41"/>
      <c r="G1121" s="41"/>
      <c r="H1121" s="41"/>
      <c r="I1121" s="41"/>
      <c r="J1121" s="41">
        <v>1</v>
      </c>
    </row>
    <row r="1122" spans="4:10" x14ac:dyDescent="0.35">
      <c r="D1122" s="45">
        <v>44087</v>
      </c>
      <c r="E1122" s="41"/>
      <c r="F1122" s="41"/>
      <c r="G1122" s="41"/>
      <c r="H1122" s="41"/>
      <c r="I1122" s="41">
        <v>1</v>
      </c>
      <c r="J1122" s="41">
        <v>1</v>
      </c>
    </row>
    <row r="1123" spans="4:10" x14ac:dyDescent="0.35">
      <c r="D1123" s="45">
        <v>44096</v>
      </c>
      <c r="E1123" s="41"/>
      <c r="F1123" s="41">
        <v>1</v>
      </c>
      <c r="G1123" s="41"/>
      <c r="H1123" s="41"/>
      <c r="I1123" s="41"/>
      <c r="J1123" s="41">
        <v>1</v>
      </c>
    </row>
    <row r="1124" spans="4:10" x14ac:dyDescent="0.35">
      <c r="D1124" s="42" t="s">
        <v>2158</v>
      </c>
      <c r="E1124" s="41">
        <v>2</v>
      </c>
      <c r="F1124" s="41">
        <v>1</v>
      </c>
      <c r="G1124" s="41"/>
      <c r="H1124" s="41">
        <v>1</v>
      </c>
      <c r="I1124" s="41">
        <v>2</v>
      </c>
      <c r="J1124" s="41">
        <v>6</v>
      </c>
    </row>
    <row r="1125" spans="4:10" x14ac:dyDescent="0.35">
      <c r="D1125" s="45">
        <v>44106</v>
      </c>
      <c r="E1125" s="41"/>
      <c r="F1125" s="41"/>
      <c r="G1125" s="41"/>
      <c r="H1125" s="41">
        <v>1</v>
      </c>
      <c r="I1125" s="41"/>
      <c r="J1125" s="41">
        <v>1</v>
      </c>
    </row>
    <row r="1126" spans="4:10" x14ac:dyDescent="0.35">
      <c r="D1126" s="45">
        <v>44108</v>
      </c>
      <c r="E1126" s="41"/>
      <c r="F1126" s="41">
        <v>1</v>
      </c>
      <c r="G1126" s="41"/>
      <c r="H1126" s="41"/>
      <c r="I1126" s="41"/>
      <c r="J1126" s="41">
        <v>1</v>
      </c>
    </row>
    <row r="1127" spans="4:10" x14ac:dyDescent="0.35">
      <c r="D1127" s="45">
        <v>44113</v>
      </c>
      <c r="E1127" s="41">
        <v>1</v>
      </c>
      <c r="F1127" s="41"/>
      <c r="G1127" s="41"/>
      <c r="H1127" s="41"/>
      <c r="I1127" s="41"/>
      <c r="J1127" s="41">
        <v>1</v>
      </c>
    </row>
    <row r="1128" spans="4:10" x14ac:dyDescent="0.35">
      <c r="D1128" s="45">
        <v>44124</v>
      </c>
      <c r="E1128" s="41"/>
      <c r="F1128" s="41"/>
      <c r="G1128" s="41"/>
      <c r="H1128" s="41"/>
      <c r="I1128" s="41">
        <v>1</v>
      </c>
      <c r="J1128" s="41">
        <v>1</v>
      </c>
    </row>
    <row r="1129" spans="4:10" x14ac:dyDescent="0.35">
      <c r="D1129" s="45">
        <v>44128</v>
      </c>
      <c r="E1129" s="41">
        <v>1</v>
      </c>
      <c r="F1129" s="41"/>
      <c r="G1129" s="41"/>
      <c r="H1129" s="41"/>
      <c r="I1129" s="41"/>
      <c r="J1129" s="41">
        <v>1</v>
      </c>
    </row>
    <row r="1130" spans="4:10" x14ac:dyDescent="0.35">
      <c r="D1130" s="45">
        <v>44129</v>
      </c>
      <c r="E1130" s="41"/>
      <c r="F1130" s="41"/>
      <c r="G1130" s="41"/>
      <c r="H1130" s="41"/>
      <c r="I1130" s="41">
        <v>1</v>
      </c>
      <c r="J1130" s="41">
        <v>1</v>
      </c>
    </row>
    <row r="1131" spans="4:10" x14ac:dyDescent="0.35">
      <c r="D1131" s="42" t="s">
        <v>2164</v>
      </c>
      <c r="E1131" s="41"/>
      <c r="F1131" s="41">
        <v>2</v>
      </c>
      <c r="G1131" s="41"/>
      <c r="H1131" s="41">
        <v>2</v>
      </c>
      <c r="I1131" s="41">
        <v>4</v>
      </c>
      <c r="J1131" s="41">
        <v>8</v>
      </c>
    </row>
    <row r="1132" spans="4:10" x14ac:dyDescent="0.35">
      <c r="D1132" s="45">
        <v>44139</v>
      </c>
      <c r="E1132" s="41"/>
      <c r="F1132" s="41"/>
      <c r="G1132" s="41"/>
      <c r="H1132" s="41"/>
      <c r="I1132" s="41">
        <v>1</v>
      </c>
      <c r="J1132" s="41">
        <v>1</v>
      </c>
    </row>
    <row r="1133" spans="4:10" x14ac:dyDescent="0.35">
      <c r="D1133" s="45">
        <v>44145</v>
      </c>
      <c r="E1133" s="41"/>
      <c r="F1133" s="41"/>
      <c r="G1133" s="41"/>
      <c r="H1133" s="41">
        <v>1</v>
      </c>
      <c r="I1133" s="41"/>
      <c r="J1133" s="41">
        <v>1</v>
      </c>
    </row>
    <row r="1134" spans="4:10" x14ac:dyDescent="0.35">
      <c r="D1134" s="45">
        <v>44150</v>
      </c>
      <c r="E1134" s="41"/>
      <c r="F1134" s="41">
        <v>1</v>
      </c>
      <c r="G1134" s="41"/>
      <c r="H1134" s="41"/>
      <c r="I1134" s="41"/>
      <c r="J1134" s="41">
        <v>1</v>
      </c>
    </row>
    <row r="1135" spans="4:10" x14ac:dyDescent="0.35">
      <c r="D1135" s="45">
        <v>44151</v>
      </c>
      <c r="E1135" s="41"/>
      <c r="F1135" s="41">
        <v>1</v>
      </c>
      <c r="G1135" s="41"/>
      <c r="H1135" s="41"/>
      <c r="I1135" s="41"/>
      <c r="J1135" s="41">
        <v>1</v>
      </c>
    </row>
    <row r="1136" spans="4:10" x14ac:dyDescent="0.35">
      <c r="D1136" s="45">
        <v>44157</v>
      </c>
      <c r="E1136" s="41"/>
      <c r="F1136" s="41"/>
      <c r="G1136" s="41"/>
      <c r="H1136" s="41">
        <v>1</v>
      </c>
      <c r="I1136" s="41"/>
      <c r="J1136" s="41">
        <v>1</v>
      </c>
    </row>
    <row r="1137" spans="4:10" x14ac:dyDescent="0.35">
      <c r="D1137" s="45">
        <v>44158</v>
      </c>
      <c r="E1137" s="41"/>
      <c r="F1137" s="41"/>
      <c r="G1137" s="41"/>
      <c r="H1137" s="41"/>
      <c r="I1137" s="41">
        <v>1</v>
      </c>
      <c r="J1137" s="41">
        <v>1</v>
      </c>
    </row>
    <row r="1138" spans="4:10" x14ac:dyDescent="0.35">
      <c r="D1138" s="45">
        <v>44159</v>
      </c>
      <c r="E1138" s="41"/>
      <c r="F1138" s="41"/>
      <c r="G1138" s="41"/>
      <c r="H1138" s="41"/>
      <c r="I1138" s="41">
        <v>1</v>
      </c>
      <c r="J1138" s="41">
        <v>1</v>
      </c>
    </row>
    <row r="1139" spans="4:10" x14ac:dyDescent="0.35">
      <c r="D1139" s="45">
        <v>44163</v>
      </c>
      <c r="E1139" s="41"/>
      <c r="F1139" s="41"/>
      <c r="G1139" s="41"/>
      <c r="H1139" s="41"/>
      <c r="I1139" s="41">
        <v>1</v>
      </c>
      <c r="J1139" s="41">
        <v>1</v>
      </c>
    </row>
    <row r="1140" spans="4:10" x14ac:dyDescent="0.35">
      <c r="D1140" s="42" t="s">
        <v>2167</v>
      </c>
      <c r="E1140" s="41"/>
      <c r="F1140" s="41"/>
      <c r="G1140" s="41"/>
      <c r="H1140" s="41">
        <v>1</v>
      </c>
      <c r="I1140" s="41">
        <v>3</v>
      </c>
      <c r="J1140" s="41">
        <v>4</v>
      </c>
    </row>
    <row r="1141" spans="4:10" x14ac:dyDescent="0.35">
      <c r="D1141" s="45">
        <v>44167</v>
      </c>
      <c r="E1141" s="41"/>
      <c r="F1141" s="41"/>
      <c r="G1141" s="41"/>
      <c r="H1141" s="41">
        <v>1</v>
      </c>
      <c r="I1141" s="41"/>
      <c r="J1141" s="41">
        <v>1</v>
      </c>
    </row>
    <row r="1142" spans="4:10" x14ac:dyDescent="0.35">
      <c r="D1142" s="45">
        <v>44180</v>
      </c>
      <c r="E1142" s="41"/>
      <c r="F1142" s="41"/>
      <c r="G1142" s="41"/>
      <c r="H1142" s="41"/>
      <c r="I1142" s="41">
        <v>1</v>
      </c>
      <c r="J1142" s="41">
        <v>1</v>
      </c>
    </row>
    <row r="1143" spans="4:10" x14ac:dyDescent="0.35">
      <c r="D1143" s="45">
        <v>44182</v>
      </c>
      <c r="E1143" s="41"/>
      <c r="F1143" s="41"/>
      <c r="G1143" s="41"/>
      <c r="H1143" s="41"/>
      <c r="I1143" s="41">
        <v>1</v>
      </c>
      <c r="J1143" s="41">
        <v>1</v>
      </c>
    </row>
    <row r="1144" spans="4:10" x14ac:dyDescent="0.35">
      <c r="D1144" s="45">
        <v>44184</v>
      </c>
      <c r="E1144" s="41"/>
      <c r="F1144" s="41"/>
      <c r="G1144" s="41"/>
      <c r="H1144" s="41"/>
      <c r="I1144" s="41">
        <v>1</v>
      </c>
      <c r="J1144" s="41">
        <v>1</v>
      </c>
    </row>
    <row r="1145" spans="4:10" x14ac:dyDescent="0.35">
      <c r="D1145" s="1" t="s">
        <v>2154</v>
      </c>
      <c r="E1145" s="41">
        <v>27</v>
      </c>
      <c r="F1145" s="41">
        <v>22</v>
      </c>
      <c r="G1145" s="41"/>
      <c r="H1145" s="41">
        <v>18</v>
      </c>
      <c r="I1145" s="41">
        <v>18</v>
      </c>
      <c r="J1145" s="41">
        <v>85</v>
      </c>
    </row>
    <row r="1146" spans="4:10" x14ac:dyDescent="0.35">
      <c r="D1146" s="42" t="s">
        <v>2168</v>
      </c>
      <c r="E1146" s="41">
        <v>4</v>
      </c>
      <c r="F1146" s="41"/>
      <c r="G1146" s="41"/>
      <c r="H1146" s="41">
        <v>1</v>
      </c>
      <c r="I1146" s="41">
        <v>4</v>
      </c>
      <c r="J1146" s="41">
        <v>9</v>
      </c>
    </row>
    <row r="1147" spans="4:10" x14ac:dyDescent="0.35">
      <c r="D1147" s="45">
        <v>44198</v>
      </c>
      <c r="E1147" s="41"/>
      <c r="F1147" s="41"/>
      <c r="G1147" s="41"/>
      <c r="H1147" s="41">
        <v>1</v>
      </c>
      <c r="I1147" s="41"/>
      <c r="J1147" s="41">
        <v>1</v>
      </c>
    </row>
    <row r="1148" spans="4:10" x14ac:dyDescent="0.35">
      <c r="D1148" s="45">
        <v>44203</v>
      </c>
      <c r="E1148" s="41"/>
      <c r="F1148" s="41"/>
      <c r="G1148" s="41"/>
      <c r="H1148" s="41"/>
      <c r="I1148" s="41">
        <v>1</v>
      </c>
      <c r="J1148" s="41">
        <v>1</v>
      </c>
    </row>
    <row r="1149" spans="4:10" x14ac:dyDescent="0.35">
      <c r="D1149" s="45">
        <v>44205</v>
      </c>
      <c r="E1149" s="41">
        <v>1</v>
      </c>
      <c r="F1149" s="41"/>
      <c r="G1149" s="41"/>
      <c r="H1149" s="41"/>
      <c r="I1149" s="41">
        <v>1</v>
      </c>
      <c r="J1149" s="41">
        <v>2</v>
      </c>
    </row>
    <row r="1150" spans="4:10" x14ac:dyDescent="0.35">
      <c r="D1150" s="45">
        <v>44206</v>
      </c>
      <c r="E1150" s="41">
        <v>1</v>
      </c>
      <c r="F1150" s="41"/>
      <c r="G1150" s="41"/>
      <c r="H1150" s="41"/>
      <c r="I1150" s="41"/>
      <c r="J1150" s="41">
        <v>1</v>
      </c>
    </row>
    <row r="1151" spans="4:10" x14ac:dyDescent="0.35">
      <c r="D1151" s="45">
        <v>44207</v>
      </c>
      <c r="E1151" s="41"/>
      <c r="F1151" s="41"/>
      <c r="G1151" s="41"/>
      <c r="H1151" s="41"/>
      <c r="I1151" s="41">
        <v>1</v>
      </c>
      <c r="J1151" s="41">
        <v>1</v>
      </c>
    </row>
    <row r="1152" spans="4:10" x14ac:dyDescent="0.35">
      <c r="D1152" s="45">
        <v>44211</v>
      </c>
      <c r="E1152" s="41">
        <v>1</v>
      </c>
      <c r="F1152" s="41"/>
      <c r="G1152" s="41"/>
      <c r="H1152" s="41"/>
      <c r="I1152" s="41"/>
      <c r="J1152" s="41">
        <v>1</v>
      </c>
    </row>
    <row r="1153" spans="4:10" x14ac:dyDescent="0.35">
      <c r="D1153" s="45">
        <v>44217</v>
      </c>
      <c r="E1153" s="41">
        <v>1</v>
      </c>
      <c r="F1153" s="41"/>
      <c r="G1153" s="41"/>
      <c r="H1153" s="41"/>
      <c r="I1153" s="41"/>
      <c r="J1153" s="41">
        <v>1</v>
      </c>
    </row>
    <row r="1154" spans="4:10" x14ac:dyDescent="0.35">
      <c r="D1154" s="45">
        <v>44218</v>
      </c>
      <c r="E1154" s="41"/>
      <c r="F1154" s="41"/>
      <c r="G1154" s="41"/>
      <c r="H1154" s="41"/>
      <c r="I1154" s="41">
        <v>1</v>
      </c>
      <c r="J1154" s="41">
        <v>1</v>
      </c>
    </row>
    <row r="1155" spans="4:10" x14ac:dyDescent="0.35">
      <c r="D1155" s="42" t="s">
        <v>2157</v>
      </c>
      <c r="E1155" s="41">
        <v>4</v>
      </c>
      <c r="F1155" s="41">
        <v>1</v>
      </c>
      <c r="G1155" s="41"/>
      <c r="H1155" s="41">
        <v>1</v>
      </c>
      <c r="I1155" s="41">
        <v>1</v>
      </c>
      <c r="J1155" s="41">
        <v>7</v>
      </c>
    </row>
    <row r="1156" spans="4:10" x14ac:dyDescent="0.35">
      <c r="D1156" s="45">
        <v>44235</v>
      </c>
      <c r="E1156" s="41">
        <v>1</v>
      </c>
      <c r="F1156" s="41"/>
      <c r="G1156" s="41"/>
      <c r="H1156" s="41"/>
      <c r="I1156" s="41"/>
      <c r="J1156" s="41">
        <v>1</v>
      </c>
    </row>
    <row r="1157" spans="4:10" x14ac:dyDescent="0.35">
      <c r="D1157" s="45">
        <v>44237</v>
      </c>
      <c r="E1157" s="41">
        <v>1</v>
      </c>
      <c r="F1157" s="41"/>
      <c r="G1157" s="41"/>
      <c r="H1157" s="41"/>
      <c r="I1157" s="41"/>
      <c r="J1157" s="41">
        <v>1</v>
      </c>
    </row>
    <row r="1158" spans="4:10" x14ac:dyDescent="0.35">
      <c r="D1158" s="45">
        <v>44238</v>
      </c>
      <c r="E1158" s="41">
        <v>1</v>
      </c>
      <c r="F1158" s="41"/>
      <c r="G1158" s="41"/>
      <c r="H1158" s="41"/>
      <c r="I1158" s="41"/>
      <c r="J1158" s="41">
        <v>1</v>
      </c>
    </row>
    <row r="1159" spans="4:10" x14ac:dyDescent="0.35">
      <c r="D1159" s="45">
        <v>44240</v>
      </c>
      <c r="E1159" s="41"/>
      <c r="F1159" s="41"/>
      <c r="G1159" s="41"/>
      <c r="H1159" s="41"/>
      <c r="I1159" s="41">
        <v>1</v>
      </c>
      <c r="J1159" s="41">
        <v>1</v>
      </c>
    </row>
    <row r="1160" spans="4:10" x14ac:dyDescent="0.35">
      <c r="D1160" s="45">
        <v>44245</v>
      </c>
      <c r="E1160" s="41"/>
      <c r="F1160" s="41"/>
      <c r="G1160" s="41"/>
      <c r="H1160" s="41">
        <v>1</v>
      </c>
      <c r="I1160" s="41"/>
      <c r="J1160" s="41">
        <v>1</v>
      </c>
    </row>
    <row r="1161" spans="4:10" x14ac:dyDescent="0.35">
      <c r="D1161" s="45">
        <v>44250</v>
      </c>
      <c r="E1161" s="41">
        <v>1</v>
      </c>
      <c r="F1161" s="41"/>
      <c r="G1161" s="41"/>
      <c r="H1161" s="41"/>
      <c r="I1161" s="41"/>
      <c r="J1161" s="41">
        <v>1</v>
      </c>
    </row>
    <row r="1162" spans="4:10" x14ac:dyDescent="0.35">
      <c r="D1162" s="45">
        <v>44252</v>
      </c>
      <c r="E1162" s="41"/>
      <c r="F1162" s="41">
        <v>1</v>
      </c>
      <c r="G1162" s="41"/>
      <c r="H1162" s="41"/>
      <c r="I1162" s="41"/>
      <c r="J1162" s="41">
        <v>1</v>
      </c>
    </row>
    <row r="1163" spans="4:10" x14ac:dyDescent="0.35">
      <c r="D1163" s="42" t="s">
        <v>2159</v>
      </c>
      <c r="E1163" s="41">
        <v>4</v>
      </c>
      <c r="F1163" s="41">
        <v>4</v>
      </c>
      <c r="G1163" s="41"/>
      <c r="H1163" s="41">
        <v>1</v>
      </c>
      <c r="I1163" s="41">
        <v>2</v>
      </c>
      <c r="J1163" s="41">
        <v>11</v>
      </c>
    </row>
    <row r="1164" spans="4:10" x14ac:dyDescent="0.35">
      <c r="D1164" s="45">
        <v>44259</v>
      </c>
      <c r="E1164" s="41"/>
      <c r="F1164" s="41">
        <v>1</v>
      </c>
      <c r="G1164" s="41"/>
      <c r="H1164" s="41"/>
      <c r="I1164" s="41"/>
      <c r="J1164" s="41">
        <v>1</v>
      </c>
    </row>
    <row r="1165" spans="4:10" x14ac:dyDescent="0.35">
      <c r="D1165" s="45">
        <v>44260</v>
      </c>
      <c r="E1165" s="41"/>
      <c r="F1165" s="41">
        <v>1</v>
      </c>
      <c r="G1165" s="41"/>
      <c r="H1165" s="41"/>
      <c r="I1165" s="41"/>
      <c r="J1165" s="41">
        <v>1</v>
      </c>
    </row>
    <row r="1166" spans="4:10" x14ac:dyDescent="0.35">
      <c r="D1166" s="45">
        <v>44265</v>
      </c>
      <c r="E1166" s="41"/>
      <c r="F1166" s="41">
        <v>1</v>
      </c>
      <c r="G1166" s="41"/>
      <c r="H1166" s="41"/>
      <c r="I1166" s="41"/>
      <c r="J1166" s="41">
        <v>1</v>
      </c>
    </row>
    <row r="1167" spans="4:10" x14ac:dyDescent="0.35">
      <c r="D1167" s="45">
        <v>44266</v>
      </c>
      <c r="E1167" s="41"/>
      <c r="F1167" s="41">
        <v>1</v>
      </c>
      <c r="G1167" s="41"/>
      <c r="H1167" s="41">
        <v>1</v>
      </c>
      <c r="I1167" s="41"/>
      <c r="J1167" s="41">
        <v>2</v>
      </c>
    </row>
    <row r="1168" spans="4:10" x14ac:dyDescent="0.35">
      <c r="D1168" s="45">
        <v>44270</v>
      </c>
      <c r="E1168" s="41">
        <v>1</v>
      </c>
      <c r="F1168" s="41"/>
      <c r="G1168" s="41"/>
      <c r="H1168" s="41"/>
      <c r="I1168" s="41">
        <v>1</v>
      </c>
      <c r="J1168" s="41">
        <v>2</v>
      </c>
    </row>
    <row r="1169" spans="4:10" x14ac:dyDescent="0.35">
      <c r="D1169" s="45">
        <v>44276</v>
      </c>
      <c r="E1169" s="41"/>
      <c r="F1169" s="41"/>
      <c r="G1169" s="41"/>
      <c r="H1169" s="41"/>
      <c r="I1169" s="41">
        <v>1</v>
      </c>
      <c r="J1169" s="41">
        <v>1</v>
      </c>
    </row>
    <row r="1170" spans="4:10" x14ac:dyDescent="0.35">
      <c r="D1170" s="45">
        <v>44278</v>
      </c>
      <c r="E1170" s="41">
        <v>1</v>
      </c>
      <c r="F1170" s="41"/>
      <c r="G1170" s="41"/>
      <c r="H1170" s="41"/>
      <c r="I1170" s="41"/>
      <c r="J1170" s="41">
        <v>1</v>
      </c>
    </row>
    <row r="1171" spans="4:10" x14ac:dyDescent="0.35">
      <c r="D1171" s="45">
        <v>44279</v>
      </c>
      <c r="E1171" s="41">
        <v>1</v>
      </c>
      <c r="F1171" s="41"/>
      <c r="G1171" s="41"/>
      <c r="H1171" s="41"/>
      <c r="I1171" s="41"/>
      <c r="J1171" s="41">
        <v>1</v>
      </c>
    </row>
    <row r="1172" spans="4:10" x14ac:dyDescent="0.35">
      <c r="D1172" s="45">
        <v>44282</v>
      </c>
      <c r="E1172" s="41">
        <v>1</v>
      </c>
      <c r="F1172" s="41"/>
      <c r="G1172" s="41"/>
      <c r="H1172" s="41"/>
      <c r="I1172" s="41"/>
      <c r="J1172" s="41">
        <v>1</v>
      </c>
    </row>
    <row r="1173" spans="4:10" x14ac:dyDescent="0.35">
      <c r="D1173" s="42" t="s">
        <v>2160</v>
      </c>
      <c r="E1173" s="41"/>
      <c r="F1173" s="41">
        <v>2</v>
      </c>
      <c r="G1173" s="41"/>
      <c r="H1173" s="41">
        <v>2</v>
      </c>
      <c r="I1173" s="41">
        <v>1</v>
      </c>
      <c r="J1173" s="41">
        <v>5</v>
      </c>
    </row>
    <row r="1174" spans="4:10" x14ac:dyDescent="0.35">
      <c r="D1174" s="45">
        <v>44289</v>
      </c>
      <c r="E1174" s="41"/>
      <c r="F1174" s="41"/>
      <c r="G1174" s="41"/>
      <c r="H1174" s="41">
        <v>1</v>
      </c>
      <c r="I1174" s="41"/>
      <c r="J1174" s="41">
        <v>1</v>
      </c>
    </row>
    <row r="1175" spans="4:10" x14ac:dyDescent="0.35">
      <c r="D1175" s="45">
        <v>44297</v>
      </c>
      <c r="E1175" s="41"/>
      <c r="F1175" s="41">
        <v>1</v>
      </c>
      <c r="G1175" s="41"/>
      <c r="H1175" s="41"/>
      <c r="I1175" s="41"/>
      <c r="J1175" s="41">
        <v>1</v>
      </c>
    </row>
    <row r="1176" spans="4:10" x14ac:dyDescent="0.35">
      <c r="D1176" s="45">
        <v>44299</v>
      </c>
      <c r="E1176" s="41"/>
      <c r="F1176" s="41"/>
      <c r="G1176" s="41"/>
      <c r="H1176" s="41"/>
      <c r="I1176" s="41">
        <v>1</v>
      </c>
      <c r="J1176" s="41">
        <v>1</v>
      </c>
    </row>
    <row r="1177" spans="4:10" x14ac:dyDescent="0.35">
      <c r="D1177" s="45">
        <v>44301</v>
      </c>
      <c r="E1177" s="41"/>
      <c r="F1177" s="41">
        <v>1</v>
      </c>
      <c r="G1177" s="41"/>
      <c r="H1177" s="41"/>
      <c r="I1177" s="41"/>
      <c r="J1177" s="41">
        <v>1</v>
      </c>
    </row>
    <row r="1178" spans="4:10" x14ac:dyDescent="0.35">
      <c r="D1178" s="45">
        <v>44303</v>
      </c>
      <c r="E1178" s="41"/>
      <c r="F1178" s="41"/>
      <c r="G1178" s="41"/>
      <c r="H1178" s="41">
        <v>1</v>
      </c>
      <c r="I1178" s="41"/>
      <c r="J1178" s="41">
        <v>1</v>
      </c>
    </row>
    <row r="1179" spans="4:10" x14ac:dyDescent="0.35">
      <c r="D1179" s="42" t="s">
        <v>2166</v>
      </c>
      <c r="E1179" s="41">
        <v>4</v>
      </c>
      <c r="F1179" s="41">
        <v>3</v>
      </c>
      <c r="G1179" s="41"/>
      <c r="H1179" s="41">
        <v>2</v>
      </c>
      <c r="I1179" s="41">
        <v>1</v>
      </c>
      <c r="J1179" s="41">
        <v>10</v>
      </c>
    </row>
    <row r="1180" spans="4:10" x14ac:dyDescent="0.35">
      <c r="D1180" s="45">
        <v>44320</v>
      </c>
      <c r="E1180" s="41">
        <v>1</v>
      </c>
      <c r="F1180" s="41"/>
      <c r="G1180" s="41"/>
      <c r="H1180" s="41"/>
      <c r="I1180" s="41"/>
      <c r="J1180" s="41">
        <v>1</v>
      </c>
    </row>
    <row r="1181" spans="4:10" x14ac:dyDescent="0.35">
      <c r="D1181" s="45">
        <v>44321</v>
      </c>
      <c r="E1181" s="41">
        <v>1</v>
      </c>
      <c r="F1181" s="41"/>
      <c r="G1181" s="41"/>
      <c r="H1181" s="41"/>
      <c r="I1181" s="41"/>
      <c r="J1181" s="41">
        <v>1</v>
      </c>
    </row>
    <row r="1182" spans="4:10" x14ac:dyDescent="0.35">
      <c r="D1182" s="45">
        <v>44327</v>
      </c>
      <c r="E1182" s="41">
        <v>1</v>
      </c>
      <c r="F1182" s="41"/>
      <c r="G1182" s="41"/>
      <c r="H1182" s="41"/>
      <c r="I1182" s="41"/>
      <c r="J1182" s="41">
        <v>1</v>
      </c>
    </row>
    <row r="1183" spans="4:10" x14ac:dyDescent="0.35">
      <c r="D1183" s="45">
        <v>44329</v>
      </c>
      <c r="E1183" s="41"/>
      <c r="F1183" s="41"/>
      <c r="G1183" s="41"/>
      <c r="H1183" s="41">
        <v>1</v>
      </c>
      <c r="I1183" s="41"/>
      <c r="J1183" s="41">
        <v>1</v>
      </c>
    </row>
    <row r="1184" spans="4:10" x14ac:dyDescent="0.35">
      <c r="D1184" s="45">
        <v>44330</v>
      </c>
      <c r="E1184" s="41"/>
      <c r="F1184" s="41">
        <v>1</v>
      </c>
      <c r="G1184" s="41"/>
      <c r="H1184" s="41"/>
      <c r="I1184" s="41"/>
      <c r="J1184" s="41">
        <v>1</v>
      </c>
    </row>
    <row r="1185" spans="4:10" x14ac:dyDescent="0.35">
      <c r="D1185" s="45">
        <v>44332</v>
      </c>
      <c r="E1185" s="41"/>
      <c r="F1185" s="41">
        <v>1</v>
      </c>
      <c r="G1185" s="41"/>
      <c r="H1185" s="41"/>
      <c r="I1185" s="41"/>
      <c r="J1185" s="41">
        <v>1</v>
      </c>
    </row>
    <row r="1186" spans="4:10" x14ac:dyDescent="0.35">
      <c r="D1186" s="45">
        <v>44334</v>
      </c>
      <c r="E1186" s="41">
        <v>1</v>
      </c>
      <c r="F1186" s="41"/>
      <c r="G1186" s="41"/>
      <c r="H1186" s="41"/>
      <c r="I1186" s="41"/>
      <c r="J1186" s="41">
        <v>1</v>
      </c>
    </row>
    <row r="1187" spans="4:10" x14ac:dyDescent="0.35">
      <c r="D1187" s="45">
        <v>44339</v>
      </c>
      <c r="E1187" s="41"/>
      <c r="F1187" s="41"/>
      <c r="G1187" s="41"/>
      <c r="H1187" s="41"/>
      <c r="I1187" s="41">
        <v>1</v>
      </c>
      <c r="J1187" s="41">
        <v>1</v>
      </c>
    </row>
    <row r="1188" spans="4:10" x14ac:dyDescent="0.35">
      <c r="D1188" s="45">
        <v>44341</v>
      </c>
      <c r="E1188" s="41"/>
      <c r="F1188" s="41"/>
      <c r="G1188" s="41"/>
      <c r="H1188" s="41">
        <v>1</v>
      </c>
      <c r="I1188" s="41"/>
      <c r="J1188" s="41">
        <v>1</v>
      </c>
    </row>
    <row r="1189" spans="4:10" x14ac:dyDescent="0.35">
      <c r="D1189" s="45">
        <v>44344</v>
      </c>
      <c r="E1189" s="41"/>
      <c r="F1189" s="41">
        <v>1</v>
      </c>
      <c r="G1189" s="41"/>
      <c r="H1189" s="41"/>
      <c r="I1189" s="41"/>
      <c r="J1189" s="41">
        <v>1</v>
      </c>
    </row>
    <row r="1190" spans="4:10" x14ac:dyDescent="0.35">
      <c r="D1190" s="42" t="s">
        <v>2161</v>
      </c>
      <c r="E1190" s="41">
        <v>3</v>
      </c>
      <c r="F1190" s="41">
        <v>2</v>
      </c>
      <c r="G1190" s="41"/>
      <c r="H1190" s="41">
        <v>1</v>
      </c>
      <c r="I1190" s="41">
        <v>1</v>
      </c>
      <c r="J1190" s="41">
        <v>7</v>
      </c>
    </row>
    <row r="1191" spans="4:10" x14ac:dyDescent="0.35">
      <c r="D1191" s="45">
        <v>44350</v>
      </c>
      <c r="E1191" s="41"/>
      <c r="F1191" s="41">
        <v>1</v>
      </c>
      <c r="G1191" s="41"/>
      <c r="H1191" s="41"/>
      <c r="I1191" s="41"/>
      <c r="J1191" s="41">
        <v>1</v>
      </c>
    </row>
    <row r="1192" spans="4:10" x14ac:dyDescent="0.35">
      <c r="D1192" s="45">
        <v>44353</v>
      </c>
      <c r="E1192" s="41">
        <v>1</v>
      </c>
      <c r="F1192" s="41"/>
      <c r="G1192" s="41"/>
      <c r="H1192" s="41"/>
      <c r="I1192" s="41"/>
      <c r="J1192" s="41">
        <v>1</v>
      </c>
    </row>
    <row r="1193" spans="4:10" x14ac:dyDescent="0.35">
      <c r="D1193" s="45">
        <v>44356</v>
      </c>
      <c r="E1193" s="41"/>
      <c r="F1193" s="41"/>
      <c r="G1193" s="41"/>
      <c r="H1193" s="41"/>
      <c r="I1193" s="41">
        <v>1</v>
      </c>
      <c r="J1193" s="41">
        <v>1</v>
      </c>
    </row>
    <row r="1194" spans="4:10" x14ac:dyDescent="0.35">
      <c r="D1194" s="45">
        <v>44360</v>
      </c>
      <c r="E1194" s="41"/>
      <c r="F1194" s="41">
        <v>1</v>
      </c>
      <c r="G1194" s="41"/>
      <c r="H1194" s="41"/>
      <c r="I1194" s="41"/>
      <c r="J1194" s="41">
        <v>1</v>
      </c>
    </row>
    <row r="1195" spans="4:10" x14ac:dyDescent="0.35">
      <c r="D1195" s="45">
        <v>44364</v>
      </c>
      <c r="E1195" s="41">
        <v>1</v>
      </c>
      <c r="F1195" s="41"/>
      <c r="G1195" s="41"/>
      <c r="H1195" s="41"/>
      <c r="I1195" s="41"/>
      <c r="J1195" s="41">
        <v>1</v>
      </c>
    </row>
    <row r="1196" spans="4:10" x14ac:dyDescent="0.35">
      <c r="D1196" s="45">
        <v>44373</v>
      </c>
      <c r="E1196" s="41"/>
      <c r="F1196" s="41"/>
      <c r="G1196" s="41"/>
      <c r="H1196" s="41">
        <v>1</v>
      </c>
      <c r="I1196" s="41"/>
      <c r="J1196" s="41">
        <v>1</v>
      </c>
    </row>
    <row r="1197" spans="4:10" x14ac:dyDescent="0.35">
      <c r="D1197" s="45">
        <v>44375</v>
      </c>
      <c r="E1197" s="41">
        <v>1</v>
      </c>
      <c r="F1197" s="41"/>
      <c r="G1197" s="41"/>
      <c r="H1197" s="41"/>
      <c r="I1197" s="41"/>
      <c r="J1197" s="41">
        <v>1</v>
      </c>
    </row>
    <row r="1198" spans="4:10" x14ac:dyDescent="0.35">
      <c r="D1198" s="42" t="s">
        <v>2165</v>
      </c>
      <c r="E1198" s="41">
        <v>1</v>
      </c>
      <c r="F1198" s="41"/>
      <c r="G1198" s="41"/>
      <c r="H1198" s="41">
        <v>1</v>
      </c>
      <c r="I1198" s="41">
        <v>1</v>
      </c>
      <c r="J1198" s="41">
        <v>3</v>
      </c>
    </row>
    <row r="1199" spans="4:10" x14ac:dyDescent="0.35">
      <c r="D1199" s="45">
        <v>44381</v>
      </c>
      <c r="E1199" s="41">
        <v>1</v>
      </c>
      <c r="F1199" s="41"/>
      <c r="G1199" s="41"/>
      <c r="H1199" s="41"/>
      <c r="I1199" s="41"/>
      <c r="J1199" s="41">
        <v>1</v>
      </c>
    </row>
    <row r="1200" spans="4:10" x14ac:dyDescent="0.35">
      <c r="D1200" s="45">
        <v>44389</v>
      </c>
      <c r="E1200" s="41"/>
      <c r="F1200" s="41"/>
      <c r="G1200" s="41"/>
      <c r="H1200" s="41">
        <v>1</v>
      </c>
      <c r="I1200" s="41"/>
      <c r="J1200" s="41">
        <v>1</v>
      </c>
    </row>
    <row r="1201" spans="4:10" x14ac:dyDescent="0.35">
      <c r="D1201" s="45">
        <v>44395</v>
      </c>
      <c r="E1201" s="41"/>
      <c r="F1201" s="41"/>
      <c r="G1201" s="41"/>
      <c r="H1201" s="41"/>
      <c r="I1201" s="41">
        <v>1</v>
      </c>
      <c r="J1201" s="41">
        <v>1</v>
      </c>
    </row>
    <row r="1202" spans="4:10" x14ac:dyDescent="0.35">
      <c r="D1202" s="42" t="s">
        <v>2163</v>
      </c>
      <c r="E1202" s="41">
        <v>2</v>
      </c>
      <c r="F1202" s="41">
        <v>1</v>
      </c>
      <c r="G1202" s="41"/>
      <c r="H1202" s="41">
        <v>1</v>
      </c>
      <c r="I1202" s="41"/>
      <c r="J1202" s="41">
        <v>4</v>
      </c>
    </row>
    <row r="1203" spans="4:10" x14ac:dyDescent="0.35">
      <c r="D1203" s="45">
        <v>44417</v>
      </c>
      <c r="E1203" s="41"/>
      <c r="F1203" s="41"/>
      <c r="G1203" s="41"/>
      <c r="H1203" s="41">
        <v>1</v>
      </c>
      <c r="I1203" s="41"/>
      <c r="J1203" s="41">
        <v>1</v>
      </c>
    </row>
    <row r="1204" spans="4:10" x14ac:dyDescent="0.35">
      <c r="D1204" s="45">
        <v>44420</v>
      </c>
      <c r="E1204" s="41"/>
      <c r="F1204" s="41">
        <v>1</v>
      </c>
      <c r="G1204" s="41"/>
      <c r="H1204" s="41"/>
      <c r="I1204" s="41"/>
      <c r="J1204" s="41">
        <v>1</v>
      </c>
    </row>
    <row r="1205" spans="4:10" x14ac:dyDescent="0.35">
      <c r="D1205" s="45">
        <v>44421</v>
      </c>
      <c r="E1205" s="41">
        <v>1</v>
      </c>
      <c r="F1205" s="41"/>
      <c r="G1205" s="41"/>
      <c r="H1205" s="41"/>
      <c r="I1205" s="41"/>
      <c r="J1205" s="41">
        <v>1</v>
      </c>
    </row>
    <row r="1206" spans="4:10" x14ac:dyDescent="0.35">
      <c r="D1206" s="45">
        <v>44432</v>
      </c>
      <c r="E1206" s="41">
        <v>1</v>
      </c>
      <c r="F1206" s="41"/>
      <c r="G1206" s="41"/>
      <c r="H1206" s="41"/>
      <c r="I1206" s="41"/>
      <c r="J1206" s="41">
        <v>1</v>
      </c>
    </row>
    <row r="1207" spans="4:10" x14ac:dyDescent="0.35">
      <c r="D1207" s="42" t="s">
        <v>2162</v>
      </c>
      <c r="E1207" s="41">
        <v>2</v>
      </c>
      <c r="F1207" s="41"/>
      <c r="G1207" s="41"/>
      <c r="H1207" s="41">
        <v>3</v>
      </c>
      <c r="I1207" s="41">
        <v>3</v>
      </c>
      <c r="J1207" s="41">
        <v>8</v>
      </c>
    </row>
    <row r="1208" spans="4:10" x14ac:dyDescent="0.35">
      <c r="D1208" s="45">
        <v>44441</v>
      </c>
      <c r="E1208" s="41"/>
      <c r="F1208" s="41"/>
      <c r="G1208" s="41"/>
      <c r="H1208" s="41"/>
      <c r="I1208" s="41">
        <v>1</v>
      </c>
      <c r="J1208" s="41">
        <v>1</v>
      </c>
    </row>
    <row r="1209" spans="4:10" x14ac:dyDescent="0.35">
      <c r="D1209" s="45">
        <v>44444</v>
      </c>
      <c r="E1209" s="41">
        <v>1</v>
      </c>
      <c r="F1209" s="41"/>
      <c r="G1209" s="41"/>
      <c r="H1209" s="41"/>
      <c r="I1209" s="41"/>
      <c r="J1209" s="41">
        <v>1</v>
      </c>
    </row>
    <row r="1210" spans="4:10" x14ac:dyDescent="0.35">
      <c r="D1210" s="45">
        <v>44446</v>
      </c>
      <c r="E1210" s="41">
        <v>1</v>
      </c>
      <c r="F1210" s="41"/>
      <c r="G1210" s="41"/>
      <c r="H1210" s="41"/>
      <c r="I1210" s="41"/>
      <c r="J1210" s="41">
        <v>1</v>
      </c>
    </row>
    <row r="1211" spans="4:10" x14ac:dyDescent="0.35">
      <c r="D1211" s="45">
        <v>44448</v>
      </c>
      <c r="E1211" s="41"/>
      <c r="F1211" s="41"/>
      <c r="G1211" s="41"/>
      <c r="H1211" s="41">
        <v>1</v>
      </c>
      <c r="I1211" s="41"/>
      <c r="J1211" s="41">
        <v>1</v>
      </c>
    </row>
    <row r="1212" spans="4:10" x14ac:dyDescent="0.35">
      <c r="D1212" s="45">
        <v>44452</v>
      </c>
      <c r="E1212" s="41"/>
      <c r="F1212" s="41"/>
      <c r="G1212" s="41"/>
      <c r="H1212" s="41"/>
      <c r="I1212" s="41">
        <v>1</v>
      </c>
      <c r="J1212" s="41">
        <v>1</v>
      </c>
    </row>
    <row r="1213" spans="4:10" x14ac:dyDescent="0.35">
      <c r="D1213" s="45">
        <v>44454</v>
      </c>
      <c r="E1213" s="41"/>
      <c r="F1213" s="41"/>
      <c r="G1213" s="41"/>
      <c r="H1213" s="41">
        <v>1</v>
      </c>
      <c r="I1213" s="41"/>
      <c r="J1213" s="41">
        <v>1</v>
      </c>
    </row>
    <row r="1214" spans="4:10" x14ac:dyDescent="0.35">
      <c r="D1214" s="45">
        <v>44458</v>
      </c>
      <c r="E1214" s="41"/>
      <c r="F1214" s="41"/>
      <c r="G1214" s="41"/>
      <c r="H1214" s="41">
        <v>1</v>
      </c>
      <c r="I1214" s="41"/>
      <c r="J1214" s="41">
        <v>1</v>
      </c>
    </row>
    <row r="1215" spans="4:10" x14ac:dyDescent="0.35">
      <c r="D1215" s="45">
        <v>44462</v>
      </c>
      <c r="E1215" s="41"/>
      <c r="F1215" s="41"/>
      <c r="G1215" s="41"/>
      <c r="H1215" s="41"/>
      <c r="I1215" s="41">
        <v>1</v>
      </c>
      <c r="J1215" s="41">
        <v>1</v>
      </c>
    </row>
    <row r="1216" spans="4:10" x14ac:dyDescent="0.35">
      <c r="D1216" s="42" t="s">
        <v>2158</v>
      </c>
      <c r="E1216" s="41">
        <v>1</v>
      </c>
      <c r="F1216" s="41">
        <v>2</v>
      </c>
      <c r="G1216" s="41"/>
      <c r="H1216" s="41">
        <v>2</v>
      </c>
      <c r="I1216" s="41"/>
      <c r="J1216" s="41">
        <v>5</v>
      </c>
    </row>
    <row r="1217" spans="4:10" x14ac:dyDescent="0.35">
      <c r="D1217" s="45">
        <v>44472</v>
      </c>
      <c r="E1217" s="41"/>
      <c r="F1217" s="41"/>
      <c r="G1217" s="41"/>
      <c r="H1217" s="41">
        <v>1</v>
      </c>
      <c r="I1217" s="41"/>
      <c r="J1217" s="41">
        <v>1</v>
      </c>
    </row>
    <row r="1218" spans="4:10" x14ac:dyDescent="0.35">
      <c r="D1218" s="45">
        <v>44474</v>
      </c>
      <c r="E1218" s="41"/>
      <c r="F1218" s="41"/>
      <c r="G1218" s="41"/>
      <c r="H1218" s="41">
        <v>1</v>
      </c>
      <c r="I1218" s="41"/>
      <c r="J1218" s="41">
        <v>1</v>
      </c>
    </row>
    <row r="1219" spans="4:10" x14ac:dyDescent="0.35">
      <c r="D1219" s="45">
        <v>44478</v>
      </c>
      <c r="E1219" s="41">
        <v>1</v>
      </c>
      <c r="F1219" s="41">
        <v>1</v>
      </c>
      <c r="G1219" s="41"/>
      <c r="H1219" s="41"/>
      <c r="I1219" s="41"/>
      <c r="J1219" s="41">
        <v>2</v>
      </c>
    </row>
    <row r="1220" spans="4:10" x14ac:dyDescent="0.35">
      <c r="D1220" s="45">
        <v>44497</v>
      </c>
      <c r="E1220" s="41"/>
      <c r="F1220" s="41">
        <v>1</v>
      </c>
      <c r="G1220" s="41"/>
      <c r="H1220" s="41"/>
      <c r="I1220" s="41"/>
      <c r="J1220" s="41">
        <v>1</v>
      </c>
    </row>
    <row r="1221" spans="4:10" x14ac:dyDescent="0.35">
      <c r="D1221" s="42" t="s">
        <v>2164</v>
      </c>
      <c r="E1221" s="41">
        <v>1</v>
      </c>
      <c r="F1221" s="41">
        <v>3</v>
      </c>
      <c r="G1221" s="41"/>
      <c r="H1221" s="41">
        <v>2</v>
      </c>
      <c r="I1221" s="41">
        <v>3</v>
      </c>
      <c r="J1221" s="41">
        <v>9</v>
      </c>
    </row>
    <row r="1222" spans="4:10" x14ac:dyDescent="0.35">
      <c r="D1222" s="45">
        <v>44501</v>
      </c>
      <c r="E1222" s="41"/>
      <c r="F1222" s="41">
        <v>1</v>
      </c>
      <c r="G1222" s="41"/>
      <c r="H1222" s="41"/>
      <c r="I1222" s="41"/>
      <c r="J1222" s="41">
        <v>1</v>
      </c>
    </row>
    <row r="1223" spans="4:10" x14ac:dyDescent="0.35">
      <c r="D1223" s="45">
        <v>44510</v>
      </c>
      <c r="E1223" s="41"/>
      <c r="F1223" s="41"/>
      <c r="G1223" s="41"/>
      <c r="H1223" s="41"/>
      <c r="I1223" s="41">
        <v>1</v>
      </c>
      <c r="J1223" s="41">
        <v>1</v>
      </c>
    </row>
    <row r="1224" spans="4:10" x14ac:dyDescent="0.35">
      <c r="D1224" s="45">
        <v>44513</v>
      </c>
      <c r="E1224" s="41"/>
      <c r="F1224" s="41"/>
      <c r="G1224" s="41"/>
      <c r="H1224" s="41"/>
      <c r="I1224" s="41">
        <v>1</v>
      </c>
      <c r="J1224" s="41">
        <v>1</v>
      </c>
    </row>
    <row r="1225" spans="4:10" x14ac:dyDescent="0.35">
      <c r="D1225" s="45">
        <v>44516</v>
      </c>
      <c r="E1225" s="41"/>
      <c r="F1225" s="41"/>
      <c r="G1225" s="41"/>
      <c r="H1225" s="41"/>
      <c r="I1225" s="41">
        <v>1</v>
      </c>
      <c r="J1225" s="41">
        <v>1</v>
      </c>
    </row>
    <row r="1226" spans="4:10" x14ac:dyDescent="0.35">
      <c r="D1226" s="45">
        <v>44518</v>
      </c>
      <c r="E1226" s="41"/>
      <c r="F1226" s="41">
        <v>1</v>
      </c>
      <c r="G1226" s="41"/>
      <c r="H1226" s="41"/>
      <c r="I1226" s="41"/>
      <c r="J1226" s="41">
        <v>1</v>
      </c>
    </row>
    <row r="1227" spans="4:10" x14ac:dyDescent="0.35">
      <c r="D1227" s="45">
        <v>44519</v>
      </c>
      <c r="E1227" s="41"/>
      <c r="F1227" s="41">
        <v>1</v>
      </c>
      <c r="G1227" s="41"/>
      <c r="H1227" s="41">
        <v>1</v>
      </c>
      <c r="I1227" s="41"/>
      <c r="J1227" s="41">
        <v>2</v>
      </c>
    </row>
    <row r="1228" spans="4:10" x14ac:dyDescent="0.35">
      <c r="D1228" s="45">
        <v>44522</v>
      </c>
      <c r="E1228" s="41">
        <v>1</v>
      </c>
      <c r="F1228" s="41"/>
      <c r="G1228" s="41"/>
      <c r="H1228" s="41"/>
      <c r="I1228" s="41"/>
      <c r="J1228" s="41">
        <v>1</v>
      </c>
    </row>
    <row r="1229" spans="4:10" x14ac:dyDescent="0.35">
      <c r="D1229" s="45">
        <v>44528</v>
      </c>
      <c r="E1229" s="41"/>
      <c r="F1229" s="41"/>
      <c r="G1229" s="41"/>
      <c r="H1229" s="41">
        <v>1</v>
      </c>
      <c r="I1229" s="41"/>
      <c r="J1229" s="41">
        <v>1</v>
      </c>
    </row>
    <row r="1230" spans="4:10" x14ac:dyDescent="0.35">
      <c r="D1230" s="42" t="s">
        <v>2167</v>
      </c>
      <c r="E1230" s="41">
        <v>1</v>
      </c>
      <c r="F1230" s="41">
        <v>4</v>
      </c>
      <c r="G1230" s="41"/>
      <c r="H1230" s="41">
        <v>1</v>
      </c>
      <c r="I1230" s="41">
        <v>1</v>
      </c>
      <c r="J1230" s="41">
        <v>7</v>
      </c>
    </row>
    <row r="1231" spans="4:10" x14ac:dyDescent="0.35">
      <c r="D1231" s="45">
        <v>44531</v>
      </c>
      <c r="E1231" s="41">
        <v>1</v>
      </c>
      <c r="F1231" s="41"/>
      <c r="G1231" s="41"/>
      <c r="H1231" s="41"/>
      <c r="I1231" s="41"/>
      <c r="J1231" s="41">
        <v>1</v>
      </c>
    </row>
    <row r="1232" spans="4:10" x14ac:dyDescent="0.35">
      <c r="D1232" s="45">
        <v>44533</v>
      </c>
      <c r="E1232" s="41"/>
      <c r="F1232" s="41">
        <v>1</v>
      </c>
      <c r="G1232" s="41"/>
      <c r="H1232" s="41"/>
      <c r="I1232" s="41"/>
      <c r="J1232" s="41">
        <v>1</v>
      </c>
    </row>
    <row r="1233" spans="4:10" x14ac:dyDescent="0.35">
      <c r="D1233" s="45">
        <v>44534</v>
      </c>
      <c r="E1233" s="41"/>
      <c r="F1233" s="41">
        <v>1</v>
      </c>
      <c r="G1233" s="41"/>
      <c r="H1233" s="41"/>
      <c r="I1233" s="41"/>
      <c r="J1233" s="41">
        <v>1</v>
      </c>
    </row>
    <row r="1234" spans="4:10" x14ac:dyDescent="0.35">
      <c r="D1234" s="45">
        <v>44538</v>
      </c>
      <c r="E1234" s="41"/>
      <c r="F1234" s="41">
        <v>1</v>
      </c>
      <c r="G1234" s="41"/>
      <c r="H1234" s="41"/>
      <c r="I1234" s="41"/>
      <c r="J1234" s="41">
        <v>1</v>
      </c>
    </row>
    <row r="1235" spans="4:10" x14ac:dyDescent="0.35">
      <c r="D1235" s="45">
        <v>44539</v>
      </c>
      <c r="E1235" s="41"/>
      <c r="F1235" s="41">
        <v>1</v>
      </c>
      <c r="G1235" s="41"/>
      <c r="H1235" s="41"/>
      <c r="I1235" s="41"/>
      <c r="J1235" s="41">
        <v>1</v>
      </c>
    </row>
    <row r="1236" spans="4:10" x14ac:dyDescent="0.35">
      <c r="D1236" s="45">
        <v>44547</v>
      </c>
      <c r="E1236" s="41"/>
      <c r="F1236" s="41"/>
      <c r="G1236" s="41"/>
      <c r="H1236" s="41"/>
      <c r="I1236" s="41">
        <v>1</v>
      </c>
      <c r="J1236" s="41">
        <v>1</v>
      </c>
    </row>
    <row r="1237" spans="4:10" x14ac:dyDescent="0.35">
      <c r="D1237" s="45">
        <v>44558</v>
      </c>
      <c r="E1237" s="41"/>
      <c r="F1237" s="41"/>
      <c r="G1237" s="41"/>
      <c r="H1237" s="41">
        <v>1</v>
      </c>
      <c r="I1237" s="41"/>
      <c r="J1237" s="41">
        <v>1</v>
      </c>
    </row>
    <row r="1238" spans="4:10" x14ac:dyDescent="0.35">
      <c r="D1238" s="1" t="s">
        <v>2155</v>
      </c>
      <c r="E1238" s="41">
        <v>27</v>
      </c>
      <c r="F1238" s="41">
        <v>18</v>
      </c>
      <c r="G1238" s="41"/>
      <c r="H1238" s="41">
        <v>14</v>
      </c>
      <c r="I1238" s="41">
        <v>25</v>
      </c>
      <c r="J1238" s="41">
        <v>84</v>
      </c>
    </row>
    <row r="1239" spans="4:10" x14ac:dyDescent="0.35">
      <c r="D1239" s="42" t="s">
        <v>2168</v>
      </c>
      <c r="E1239" s="41">
        <v>3</v>
      </c>
      <c r="F1239" s="41">
        <v>3</v>
      </c>
      <c r="G1239" s="41"/>
      <c r="H1239" s="41">
        <v>1</v>
      </c>
      <c r="I1239" s="41">
        <v>4</v>
      </c>
      <c r="J1239" s="41">
        <v>11</v>
      </c>
    </row>
    <row r="1240" spans="4:10" x14ac:dyDescent="0.35">
      <c r="D1240" s="45">
        <v>44562</v>
      </c>
      <c r="E1240" s="41">
        <v>1</v>
      </c>
      <c r="F1240" s="41"/>
      <c r="G1240" s="41"/>
      <c r="H1240" s="41"/>
      <c r="I1240" s="41">
        <v>1</v>
      </c>
      <c r="J1240" s="41">
        <v>2</v>
      </c>
    </row>
    <row r="1241" spans="4:10" x14ac:dyDescent="0.35">
      <c r="D1241" s="45">
        <v>44567</v>
      </c>
      <c r="E1241" s="41">
        <v>1</v>
      </c>
      <c r="F1241" s="41"/>
      <c r="G1241" s="41"/>
      <c r="H1241" s="41"/>
      <c r="I1241" s="41"/>
      <c r="J1241" s="41">
        <v>1</v>
      </c>
    </row>
    <row r="1242" spans="4:10" x14ac:dyDescent="0.35">
      <c r="D1242" s="45">
        <v>44569</v>
      </c>
      <c r="E1242" s="41"/>
      <c r="F1242" s="41"/>
      <c r="G1242" s="41"/>
      <c r="H1242" s="41"/>
      <c r="I1242" s="41">
        <v>1</v>
      </c>
      <c r="J1242" s="41">
        <v>1</v>
      </c>
    </row>
    <row r="1243" spans="4:10" x14ac:dyDescent="0.35">
      <c r="D1243" s="45">
        <v>44570</v>
      </c>
      <c r="E1243" s="41"/>
      <c r="F1243" s="41">
        <v>1</v>
      </c>
      <c r="G1243" s="41"/>
      <c r="H1243" s="41"/>
      <c r="I1243" s="41"/>
      <c r="J1243" s="41">
        <v>1</v>
      </c>
    </row>
    <row r="1244" spans="4:10" x14ac:dyDescent="0.35">
      <c r="D1244" s="45">
        <v>44578</v>
      </c>
      <c r="E1244" s="41">
        <v>1</v>
      </c>
      <c r="F1244" s="41"/>
      <c r="G1244" s="41"/>
      <c r="H1244" s="41">
        <v>1</v>
      </c>
      <c r="I1244" s="41"/>
      <c r="J1244" s="41">
        <v>2</v>
      </c>
    </row>
    <row r="1245" spans="4:10" x14ac:dyDescent="0.35">
      <c r="D1245" s="45">
        <v>44579</v>
      </c>
      <c r="E1245" s="41"/>
      <c r="F1245" s="41">
        <v>1</v>
      </c>
      <c r="G1245" s="41"/>
      <c r="H1245" s="41"/>
      <c r="I1245" s="41"/>
      <c r="J1245" s="41">
        <v>1</v>
      </c>
    </row>
    <row r="1246" spans="4:10" x14ac:dyDescent="0.35">
      <c r="D1246" s="45">
        <v>44580</v>
      </c>
      <c r="E1246" s="41"/>
      <c r="F1246" s="41">
        <v>1</v>
      </c>
      <c r="G1246" s="41"/>
      <c r="H1246" s="41"/>
      <c r="I1246" s="41"/>
      <c r="J1246" s="41">
        <v>1</v>
      </c>
    </row>
    <row r="1247" spans="4:10" x14ac:dyDescent="0.35">
      <c r="D1247" s="45">
        <v>44584</v>
      </c>
      <c r="E1247" s="41"/>
      <c r="F1247" s="41"/>
      <c r="G1247" s="41"/>
      <c r="H1247" s="41"/>
      <c r="I1247" s="41">
        <v>2</v>
      </c>
      <c r="J1247" s="41">
        <v>2</v>
      </c>
    </row>
    <row r="1248" spans="4:10" x14ac:dyDescent="0.35">
      <c r="D1248" s="42" t="s">
        <v>2157</v>
      </c>
      <c r="E1248" s="41">
        <v>3</v>
      </c>
      <c r="F1248" s="41">
        <v>2</v>
      </c>
      <c r="G1248" s="41"/>
      <c r="H1248" s="41">
        <v>2</v>
      </c>
      <c r="I1248" s="41">
        <v>1</v>
      </c>
      <c r="J1248" s="41">
        <v>8</v>
      </c>
    </row>
    <row r="1249" spans="4:10" x14ac:dyDescent="0.35">
      <c r="D1249" s="45">
        <v>44593</v>
      </c>
      <c r="E1249" s="41">
        <v>1</v>
      </c>
      <c r="F1249" s="41"/>
      <c r="G1249" s="41"/>
      <c r="H1249" s="41"/>
      <c r="I1249" s="41"/>
      <c r="J1249" s="41">
        <v>1</v>
      </c>
    </row>
    <row r="1250" spans="4:10" x14ac:dyDescent="0.35">
      <c r="D1250" s="45">
        <v>44597</v>
      </c>
      <c r="E1250" s="41"/>
      <c r="F1250" s="41">
        <v>1</v>
      </c>
      <c r="G1250" s="41"/>
      <c r="H1250" s="41"/>
      <c r="I1250" s="41">
        <v>1</v>
      </c>
      <c r="J1250" s="41">
        <v>2</v>
      </c>
    </row>
    <row r="1251" spans="4:10" x14ac:dyDescent="0.35">
      <c r="D1251" s="45">
        <v>44598</v>
      </c>
      <c r="E1251" s="41"/>
      <c r="F1251" s="41"/>
      <c r="G1251" s="41"/>
      <c r="H1251" s="41">
        <v>1</v>
      </c>
      <c r="I1251" s="41"/>
      <c r="J1251" s="41">
        <v>1</v>
      </c>
    </row>
    <row r="1252" spans="4:10" x14ac:dyDescent="0.35">
      <c r="D1252" s="45">
        <v>44599</v>
      </c>
      <c r="E1252" s="41"/>
      <c r="F1252" s="41"/>
      <c r="G1252" s="41"/>
      <c r="H1252" s="41">
        <v>1</v>
      </c>
      <c r="I1252" s="41"/>
      <c r="J1252" s="41">
        <v>1</v>
      </c>
    </row>
    <row r="1253" spans="4:10" x14ac:dyDescent="0.35">
      <c r="D1253" s="45">
        <v>44605</v>
      </c>
      <c r="E1253" s="41"/>
      <c r="F1253" s="41">
        <v>1</v>
      </c>
      <c r="G1253" s="41"/>
      <c r="H1253" s="41"/>
      <c r="I1253" s="41"/>
      <c r="J1253" s="41">
        <v>1</v>
      </c>
    </row>
    <row r="1254" spans="4:10" x14ac:dyDescent="0.35">
      <c r="D1254" s="45">
        <v>44607</v>
      </c>
      <c r="E1254" s="41">
        <v>1</v>
      </c>
      <c r="F1254" s="41"/>
      <c r="G1254" s="41"/>
      <c r="H1254" s="41"/>
      <c r="I1254" s="41"/>
      <c r="J1254" s="41">
        <v>1</v>
      </c>
    </row>
    <row r="1255" spans="4:10" x14ac:dyDescent="0.35">
      <c r="D1255" s="45">
        <v>44619</v>
      </c>
      <c r="E1255" s="41">
        <v>1</v>
      </c>
      <c r="F1255" s="41"/>
      <c r="G1255" s="41"/>
      <c r="H1255" s="41"/>
      <c r="I1255" s="41"/>
      <c r="J1255" s="41">
        <v>1</v>
      </c>
    </row>
    <row r="1256" spans="4:10" x14ac:dyDescent="0.35">
      <c r="D1256" s="42" t="s">
        <v>2159</v>
      </c>
      <c r="E1256" s="41">
        <v>2</v>
      </c>
      <c r="F1256" s="41">
        <v>1</v>
      </c>
      <c r="G1256" s="41"/>
      <c r="H1256" s="41">
        <v>2</v>
      </c>
      <c r="I1256" s="41">
        <v>1</v>
      </c>
      <c r="J1256" s="41">
        <v>6</v>
      </c>
    </row>
    <row r="1257" spans="4:10" x14ac:dyDescent="0.35">
      <c r="D1257" s="45">
        <v>44622</v>
      </c>
      <c r="E1257" s="41"/>
      <c r="F1257" s="41"/>
      <c r="G1257" s="41"/>
      <c r="H1257" s="41">
        <v>1</v>
      </c>
      <c r="I1257" s="41"/>
      <c r="J1257" s="41">
        <v>1</v>
      </c>
    </row>
    <row r="1258" spans="4:10" x14ac:dyDescent="0.35">
      <c r="D1258" s="45">
        <v>44628</v>
      </c>
      <c r="E1258" s="41"/>
      <c r="F1258" s="41">
        <v>1</v>
      </c>
      <c r="G1258" s="41"/>
      <c r="H1258" s="41"/>
      <c r="I1258" s="41"/>
      <c r="J1258" s="41">
        <v>1</v>
      </c>
    </row>
    <row r="1259" spans="4:10" x14ac:dyDescent="0.35">
      <c r="D1259" s="45">
        <v>44634</v>
      </c>
      <c r="E1259" s="41">
        <v>1</v>
      </c>
      <c r="F1259" s="41"/>
      <c r="G1259" s="41"/>
      <c r="H1259" s="41"/>
      <c r="I1259" s="41"/>
      <c r="J1259" s="41">
        <v>1</v>
      </c>
    </row>
    <row r="1260" spans="4:10" x14ac:dyDescent="0.35">
      <c r="D1260" s="45">
        <v>44636</v>
      </c>
      <c r="E1260" s="41"/>
      <c r="F1260" s="41"/>
      <c r="G1260" s="41"/>
      <c r="H1260" s="41">
        <v>1</v>
      </c>
      <c r="I1260" s="41">
        <v>1</v>
      </c>
      <c r="J1260" s="41">
        <v>2</v>
      </c>
    </row>
    <row r="1261" spans="4:10" x14ac:dyDescent="0.35">
      <c r="D1261" s="45">
        <v>44641</v>
      </c>
      <c r="E1261" s="41">
        <v>1</v>
      </c>
      <c r="F1261" s="41"/>
      <c r="G1261" s="41"/>
      <c r="H1261" s="41"/>
      <c r="I1261" s="41"/>
      <c r="J1261" s="41">
        <v>1</v>
      </c>
    </row>
    <row r="1262" spans="4:10" x14ac:dyDescent="0.35">
      <c r="D1262" s="42" t="s">
        <v>2160</v>
      </c>
      <c r="E1262" s="41">
        <v>2</v>
      </c>
      <c r="F1262" s="41">
        <v>2</v>
      </c>
      <c r="G1262" s="41"/>
      <c r="H1262" s="41">
        <v>1</v>
      </c>
      <c r="I1262" s="41">
        <v>1</v>
      </c>
      <c r="J1262" s="41">
        <v>6</v>
      </c>
    </row>
    <row r="1263" spans="4:10" x14ac:dyDescent="0.35">
      <c r="D1263" s="45">
        <v>44660</v>
      </c>
      <c r="E1263" s="41">
        <v>1</v>
      </c>
      <c r="F1263" s="41"/>
      <c r="G1263" s="41"/>
      <c r="H1263" s="41"/>
      <c r="I1263" s="41"/>
      <c r="J1263" s="41">
        <v>1</v>
      </c>
    </row>
    <row r="1264" spans="4:10" x14ac:dyDescent="0.35">
      <c r="D1264" s="45">
        <v>44661</v>
      </c>
      <c r="E1264" s="41"/>
      <c r="F1264" s="41">
        <v>1</v>
      </c>
      <c r="G1264" s="41"/>
      <c r="H1264" s="41"/>
      <c r="I1264" s="41"/>
      <c r="J1264" s="41">
        <v>1</v>
      </c>
    </row>
    <row r="1265" spans="4:10" x14ac:dyDescent="0.35">
      <c r="D1265" s="45">
        <v>44662</v>
      </c>
      <c r="E1265" s="41"/>
      <c r="F1265" s="41">
        <v>1</v>
      </c>
      <c r="G1265" s="41"/>
      <c r="H1265" s="41"/>
      <c r="I1265" s="41"/>
      <c r="J1265" s="41">
        <v>1</v>
      </c>
    </row>
    <row r="1266" spans="4:10" x14ac:dyDescent="0.35">
      <c r="D1266" s="45">
        <v>44665</v>
      </c>
      <c r="E1266" s="41"/>
      <c r="F1266" s="41"/>
      <c r="G1266" s="41"/>
      <c r="H1266" s="41"/>
      <c r="I1266" s="41">
        <v>1</v>
      </c>
      <c r="J1266" s="41">
        <v>1</v>
      </c>
    </row>
    <row r="1267" spans="4:10" x14ac:dyDescent="0.35">
      <c r="D1267" s="45">
        <v>44669</v>
      </c>
      <c r="E1267" s="41"/>
      <c r="F1267" s="41"/>
      <c r="G1267" s="41"/>
      <c r="H1267" s="41">
        <v>1</v>
      </c>
      <c r="I1267" s="41"/>
      <c r="J1267" s="41">
        <v>1</v>
      </c>
    </row>
    <row r="1268" spans="4:10" x14ac:dyDescent="0.35">
      <c r="D1268" s="45">
        <v>44672</v>
      </c>
      <c r="E1268" s="41">
        <v>1</v>
      </c>
      <c r="F1268" s="41"/>
      <c r="G1268" s="41"/>
      <c r="H1268" s="41"/>
      <c r="I1268" s="41"/>
      <c r="J1268" s="41">
        <v>1</v>
      </c>
    </row>
    <row r="1269" spans="4:10" x14ac:dyDescent="0.35">
      <c r="D1269" s="42" t="s">
        <v>2166</v>
      </c>
      <c r="E1269" s="41">
        <v>1</v>
      </c>
      <c r="F1269" s="41">
        <v>1</v>
      </c>
      <c r="G1269" s="41"/>
      <c r="H1269" s="41">
        <v>2</v>
      </c>
      <c r="I1269" s="41">
        <v>2</v>
      </c>
      <c r="J1269" s="41">
        <v>6</v>
      </c>
    </row>
    <row r="1270" spans="4:10" x14ac:dyDescent="0.35">
      <c r="D1270" s="45">
        <v>44686</v>
      </c>
      <c r="E1270" s="41"/>
      <c r="F1270" s="41"/>
      <c r="G1270" s="41"/>
      <c r="H1270" s="41"/>
      <c r="I1270" s="41">
        <v>1</v>
      </c>
      <c r="J1270" s="41">
        <v>1</v>
      </c>
    </row>
    <row r="1271" spans="4:10" x14ac:dyDescent="0.35">
      <c r="D1271" s="45">
        <v>44687</v>
      </c>
      <c r="E1271" s="41"/>
      <c r="F1271" s="41"/>
      <c r="G1271" s="41"/>
      <c r="H1271" s="41">
        <v>1</v>
      </c>
      <c r="I1271" s="41">
        <v>1</v>
      </c>
      <c r="J1271" s="41">
        <v>2</v>
      </c>
    </row>
    <row r="1272" spans="4:10" x14ac:dyDescent="0.35">
      <c r="D1272" s="45">
        <v>44688</v>
      </c>
      <c r="E1272" s="41">
        <v>1</v>
      </c>
      <c r="F1272" s="41"/>
      <c r="G1272" s="41"/>
      <c r="H1272" s="41"/>
      <c r="I1272" s="41"/>
      <c r="J1272" s="41">
        <v>1</v>
      </c>
    </row>
    <row r="1273" spans="4:10" x14ac:dyDescent="0.35">
      <c r="D1273" s="45">
        <v>44696</v>
      </c>
      <c r="E1273" s="41"/>
      <c r="F1273" s="41"/>
      <c r="G1273" s="41"/>
      <c r="H1273" s="41">
        <v>1</v>
      </c>
      <c r="I1273" s="41"/>
      <c r="J1273" s="41">
        <v>1</v>
      </c>
    </row>
    <row r="1274" spans="4:10" x14ac:dyDescent="0.35">
      <c r="D1274" s="45">
        <v>44705</v>
      </c>
      <c r="E1274" s="41"/>
      <c r="F1274" s="41">
        <v>1</v>
      </c>
      <c r="G1274" s="41"/>
      <c r="H1274" s="41"/>
      <c r="I1274" s="41"/>
      <c r="J1274" s="41">
        <v>1</v>
      </c>
    </row>
    <row r="1275" spans="4:10" x14ac:dyDescent="0.35">
      <c r="D1275" s="42" t="s">
        <v>2161</v>
      </c>
      <c r="E1275" s="41">
        <v>4</v>
      </c>
      <c r="F1275" s="41">
        <v>1</v>
      </c>
      <c r="G1275" s="41"/>
      <c r="H1275" s="41">
        <v>1</v>
      </c>
      <c r="I1275" s="41">
        <v>1</v>
      </c>
      <c r="J1275" s="41">
        <v>7</v>
      </c>
    </row>
    <row r="1276" spans="4:10" x14ac:dyDescent="0.35">
      <c r="D1276" s="45">
        <v>44725</v>
      </c>
      <c r="E1276" s="41"/>
      <c r="F1276" s="41">
        <v>1</v>
      </c>
      <c r="G1276" s="41"/>
      <c r="H1276" s="41"/>
      <c r="I1276" s="41"/>
      <c r="J1276" s="41">
        <v>1</v>
      </c>
    </row>
    <row r="1277" spans="4:10" x14ac:dyDescent="0.35">
      <c r="D1277" s="45">
        <v>44728</v>
      </c>
      <c r="E1277" s="41"/>
      <c r="F1277" s="41"/>
      <c r="G1277" s="41"/>
      <c r="H1277" s="41">
        <v>1</v>
      </c>
      <c r="I1277" s="41">
        <v>1</v>
      </c>
      <c r="J1277" s="41">
        <v>2</v>
      </c>
    </row>
    <row r="1278" spans="4:10" x14ac:dyDescent="0.35">
      <c r="D1278" s="45">
        <v>44736</v>
      </c>
      <c r="E1278" s="41">
        <v>1</v>
      </c>
      <c r="F1278" s="41"/>
      <c r="G1278" s="41"/>
      <c r="H1278" s="41"/>
      <c r="I1278" s="41"/>
      <c r="J1278" s="41">
        <v>1</v>
      </c>
    </row>
    <row r="1279" spans="4:10" x14ac:dyDescent="0.35">
      <c r="D1279" s="45">
        <v>44739</v>
      </c>
      <c r="E1279" s="41">
        <v>3</v>
      </c>
      <c r="F1279" s="41"/>
      <c r="G1279" s="41"/>
      <c r="H1279" s="41"/>
      <c r="I1279" s="41"/>
      <c r="J1279" s="41">
        <v>3</v>
      </c>
    </row>
    <row r="1280" spans="4:10" x14ac:dyDescent="0.35">
      <c r="D1280" s="42" t="s">
        <v>2165</v>
      </c>
      <c r="E1280" s="41">
        <v>2</v>
      </c>
      <c r="F1280" s="41">
        <v>5</v>
      </c>
      <c r="G1280" s="41"/>
      <c r="H1280" s="41"/>
      <c r="I1280" s="41">
        <v>2</v>
      </c>
      <c r="J1280" s="41">
        <v>9</v>
      </c>
    </row>
    <row r="1281" spans="4:10" x14ac:dyDescent="0.35">
      <c r="D1281" s="45">
        <v>44744</v>
      </c>
      <c r="E1281" s="41"/>
      <c r="F1281" s="41">
        <v>1</v>
      </c>
      <c r="G1281" s="41"/>
      <c r="H1281" s="41"/>
      <c r="I1281" s="41"/>
      <c r="J1281" s="41">
        <v>1</v>
      </c>
    </row>
    <row r="1282" spans="4:10" x14ac:dyDescent="0.35">
      <c r="D1282" s="45">
        <v>44750</v>
      </c>
      <c r="E1282" s="41"/>
      <c r="F1282" s="41"/>
      <c r="G1282" s="41"/>
      <c r="H1282" s="41"/>
      <c r="I1282" s="41">
        <v>1</v>
      </c>
      <c r="J1282" s="41">
        <v>1</v>
      </c>
    </row>
    <row r="1283" spans="4:10" x14ac:dyDescent="0.35">
      <c r="D1283" s="45">
        <v>44751</v>
      </c>
      <c r="E1283" s="41"/>
      <c r="F1283" s="41">
        <v>2</v>
      </c>
      <c r="G1283" s="41"/>
      <c r="H1283" s="41"/>
      <c r="I1283" s="41"/>
      <c r="J1283" s="41">
        <v>2</v>
      </c>
    </row>
    <row r="1284" spans="4:10" x14ac:dyDescent="0.35">
      <c r="D1284" s="45">
        <v>44754</v>
      </c>
      <c r="E1284" s="41">
        <v>1</v>
      </c>
      <c r="F1284" s="41">
        <v>1</v>
      </c>
      <c r="G1284" s="41"/>
      <c r="H1284" s="41"/>
      <c r="I1284" s="41"/>
      <c r="J1284" s="41">
        <v>2</v>
      </c>
    </row>
    <row r="1285" spans="4:10" x14ac:dyDescent="0.35">
      <c r="D1285" s="45">
        <v>44757</v>
      </c>
      <c r="E1285" s="41"/>
      <c r="F1285" s="41">
        <v>1</v>
      </c>
      <c r="G1285" s="41"/>
      <c r="H1285" s="41"/>
      <c r="I1285" s="41"/>
      <c r="J1285" s="41">
        <v>1</v>
      </c>
    </row>
    <row r="1286" spans="4:10" x14ac:dyDescent="0.35">
      <c r="D1286" s="45">
        <v>44762</v>
      </c>
      <c r="E1286" s="41"/>
      <c r="F1286" s="41"/>
      <c r="G1286" s="41"/>
      <c r="H1286" s="41"/>
      <c r="I1286" s="41">
        <v>1</v>
      </c>
      <c r="J1286" s="41">
        <v>1</v>
      </c>
    </row>
    <row r="1287" spans="4:10" x14ac:dyDescent="0.35">
      <c r="D1287" s="45">
        <v>44769</v>
      </c>
      <c r="E1287" s="41">
        <v>1</v>
      </c>
      <c r="F1287" s="41"/>
      <c r="G1287" s="41"/>
      <c r="H1287" s="41"/>
      <c r="I1287" s="41"/>
      <c r="J1287" s="41">
        <v>1</v>
      </c>
    </row>
    <row r="1288" spans="4:10" x14ac:dyDescent="0.35">
      <c r="D1288" s="42" t="s">
        <v>2163</v>
      </c>
      <c r="E1288" s="41"/>
      <c r="F1288" s="41"/>
      <c r="G1288" s="41"/>
      <c r="H1288" s="41"/>
      <c r="I1288" s="41">
        <v>3</v>
      </c>
      <c r="J1288" s="41">
        <v>3</v>
      </c>
    </row>
    <row r="1289" spans="4:10" x14ac:dyDescent="0.35">
      <c r="D1289" s="45">
        <v>44778</v>
      </c>
      <c r="E1289" s="41"/>
      <c r="F1289" s="41"/>
      <c r="G1289" s="41"/>
      <c r="H1289" s="41"/>
      <c r="I1289" s="41">
        <v>1</v>
      </c>
      <c r="J1289" s="41">
        <v>1</v>
      </c>
    </row>
    <row r="1290" spans="4:10" x14ac:dyDescent="0.35">
      <c r="D1290" s="45">
        <v>44780</v>
      </c>
      <c r="E1290" s="41"/>
      <c r="F1290" s="41"/>
      <c r="G1290" s="41"/>
      <c r="H1290" s="41"/>
      <c r="I1290" s="41">
        <v>1</v>
      </c>
      <c r="J1290" s="41">
        <v>1</v>
      </c>
    </row>
    <row r="1291" spans="4:10" x14ac:dyDescent="0.35">
      <c r="D1291" s="45">
        <v>44785</v>
      </c>
      <c r="E1291" s="41"/>
      <c r="F1291" s="41"/>
      <c r="G1291" s="41"/>
      <c r="H1291" s="41"/>
      <c r="I1291" s="41">
        <v>1</v>
      </c>
      <c r="J1291" s="41">
        <v>1</v>
      </c>
    </row>
    <row r="1292" spans="4:10" x14ac:dyDescent="0.35">
      <c r="D1292" s="42" t="s">
        <v>2162</v>
      </c>
      <c r="E1292" s="41">
        <v>1</v>
      </c>
      <c r="F1292" s="41"/>
      <c r="G1292" s="41"/>
      <c r="H1292" s="41">
        <v>1</v>
      </c>
      <c r="I1292" s="41">
        <v>4</v>
      </c>
      <c r="J1292" s="41">
        <v>6</v>
      </c>
    </row>
    <row r="1293" spans="4:10" x14ac:dyDescent="0.35">
      <c r="D1293" s="45">
        <v>44805</v>
      </c>
      <c r="E1293" s="41"/>
      <c r="F1293" s="41"/>
      <c r="G1293" s="41"/>
      <c r="H1293" s="41"/>
      <c r="I1293" s="41">
        <v>1</v>
      </c>
      <c r="J1293" s="41">
        <v>1</v>
      </c>
    </row>
    <row r="1294" spans="4:10" x14ac:dyDescent="0.35">
      <c r="D1294" s="45">
        <v>44807</v>
      </c>
      <c r="E1294" s="41">
        <v>1</v>
      </c>
      <c r="F1294" s="41"/>
      <c r="G1294" s="41"/>
      <c r="H1294" s="41"/>
      <c r="I1294" s="41"/>
      <c r="J1294" s="41">
        <v>1</v>
      </c>
    </row>
    <row r="1295" spans="4:10" x14ac:dyDescent="0.35">
      <c r="D1295" s="45">
        <v>44811</v>
      </c>
      <c r="E1295" s="41"/>
      <c r="F1295" s="41"/>
      <c r="G1295" s="41"/>
      <c r="H1295" s="41"/>
      <c r="I1295" s="41">
        <v>1</v>
      </c>
      <c r="J1295" s="41">
        <v>1</v>
      </c>
    </row>
    <row r="1296" spans="4:10" x14ac:dyDescent="0.35">
      <c r="D1296" s="45">
        <v>44815</v>
      </c>
      <c r="E1296" s="41"/>
      <c r="F1296" s="41"/>
      <c r="G1296" s="41"/>
      <c r="H1296" s="41"/>
      <c r="I1296" s="41">
        <v>1</v>
      </c>
      <c r="J1296" s="41">
        <v>1</v>
      </c>
    </row>
    <row r="1297" spans="4:10" x14ac:dyDescent="0.35">
      <c r="D1297" s="45">
        <v>44816</v>
      </c>
      <c r="E1297" s="41"/>
      <c r="F1297" s="41"/>
      <c r="G1297" s="41"/>
      <c r="H1297" s="41"/>
      <c r="I1297" s="41">
        <v>1</v>
      </c>
      <c r="J1297" s="41">
        <v>1</v>
      </c>
    </row>
    <row r="1298" spans="4:10" x14ac:dyDescent="0.35">
      <c r="D1298" s="45">
        <v>44817</v>
      </c>
      <c r="E1298" s="41"/>
      <c r="F1298" s="41"/>
      <c r="G1298" s="41"/>
      <c r="H1298" s="41">
        <v>1</v>
      </c>
      <c r="I1298" s="41"/>
      <c r="J1298" s="41">
        <v>1</v>
      </c>
    </row>
    <row r="1299" spans="4:10" x14ac:dyDescent="0.35">
      <c r="D1299" s="42" t="s">
        <v>2158</v>
      </c>
      <c r="E1299" s="41">
        <v>4</v>
      </c>
      <c r="F1299" s="41"/>
      <c r="G1299" s="41"/>
      <c r="H1299" s="41">
        <v>2</v>
      </c>
      <c r="I1299" s="41">
        <v>3</v>
      </c>
      <c r="J1299" s="41">
        <v>9</v>
      </c>
    </row>
    <row r="1300" spans="4:10" x14ac:dyDescent="0.35">
      <c r="D1300" s="45">
        <v>44841</v>
      </c>
      <c r="E1300" s="41"/>
      <c r="F1300" s="41"/>
      <c r="G1300" s="41"/>
      <c r="H1300" s="41"/>
      <c r="I1300" s="41">
        <v>1</v>
      </c>
      <c r="J1300" s="41">
        <v>1</v>
      </c>
    </row>
    <row r="1301" spans="4:10" x14ac:dyDescent="0.35">
      <c r="D1301" s="45">
        <v>44846</v>
      </c>
      <c r="E1301" s="41">
        <v>2</v>
      </c>
      <c r="F1301" s="41"/>
      <c r="G1301" s="41"/>
      <c r="H1301" s="41"/>
      <c r="I1301" s="41"/>
      <c r="J1301" s="41">
        <v>2</v>
      </c>
    </row>
    <row r="1302" spans="4:10" x14ac:dyDescent="0.35">
      <c r="D1302" s="45">
        <v>44847</v>
      </c>
      <c r="E1302" s="41"/>
      <c r="F1302" s="41"/>
      <c r="G1302" s="41"/>
      <c r="H1302" s="41">
        <v>1</v>
      </c>
      <c r="I1302" s="41"/>
      <c r="J1302" s="41">
        <v>1</v>
      </c>
    </row>
    <row r="1303" spans="4:10" x14ac:dyDescent="0.35">
      <c r="D1303" s="45">
        <v>44851</v>
      </c>
      <c r="E1303" s="41">
        <v>1</v>
      </c>
      <c r="F1303" s="41"/>
      <c r="G1303" s="41"/>
      <c r="H1303" s="41"/>
      <c r="I1303" s="41"/>
      <c r="J1303" s="41">
        <v>1</v>
      </c>
    </row>
    <row r="1304" spans="4:10" x14ac:dyDescent="0.35">
      <c r="D1304" s="45">
        <v>44854</v>
      </c>
      <c r="E1304" s="41">
        <v>1</v>
      </c>
      <c r="F1304" s="41"/>
      <c r="G1304" s="41"/>
      <c r="H1304" s="41"/>
      <c r="I1304" s="41">
        <v>1</v>
      </c>
      <c r="J1304" s="41">
        <v>2</v>
      </c>
    </row>
    <row r="1305" spans="4:10" x14ac:dyDescent="0.35">
      <c r="D1305" s="45">
        <v>44857</v>
      </c>
      <c r="E1305" s="41"/>
      <c r="F1305" s="41"/>
      <c r="G1305" s="41"/>
      <c r="H1305" s="41"/>
      <c r="I1305" s="41">
        <v>1</v>
      </c>
      <c r="J1305" s="41">
        <v>1</v>
      </c>
    </row>
    <row r="1306" spans="4:10" x14ac:dyDescent="0.35">
      <c r="D1306" s="45">
        <v>44861</v>
      </c>
      <c r="E1306" s="41"/>
      <c r="F1306" s="41"/>
      <c r="G1306" s="41"/>
      <c r="H1306" s="41">
        <v>1</v>
      </c>
      <c r="I1306" s="41"/>
      <c r="J1306" s="41">
        <v>1</v>
      </c>
    </row>
    <row r="1307" spans="4:10" x14ac:dyDescent="0.35">
      <c r="D1307" s="42" t="s">
        <v>2164</v>
      </c>
      <c r="E1307" s="41">
        <v>2</v>
      </c>
      <c r="F1307" s="41">
        <v>1</v>
      </c>
      <c r="G1307" s="41"/>
      <c r="H1307" s="41">
        <v>1</v>
      </c>
      <c r="I1307" s="41">
        <v>1</v>
      </c>
      <c r="J1307" s="41">
        <v>5</v>
      </c>
    </row>
    <row r="1308" spans="4:10" x14ac:dyDescent="0.35">
      <c r="D1308" s="45">
        <v>44868</v>
      </c>
      <c r="E1308" s="41">
        <v>1</v>
      </c>
      <c r="F1308" s="41"/>
      <c r="G1308" s="41"/>
      <c r="H1308" s="41"/>
      <c r="I1308" s="41"/>
      <c r="J1308" s="41">
        <v>1</v>
      </c>
    </row>
    <row r="1309" spans="4:10" x14ac:dyDescent="0.35">
      <c r="D1309" s="45">
        <v>44876</v>
      </c>
      <c r="E1309" s="41"/>
      <c r="F1309" s="41"/>
      <c r="G1309" s="41"/>
      <c r="H1309" s="41">
        <v>1</v>
      </c>
      <c r="I1309" s="41"/>
      <c r="J1309" s="41">
        <v>1</v>
      </c>
    </row>
    <row r="1310" spans="4:10" x14ac:dyDescent="0.35">
      <c r="D1310" s="45">
        <v>44883</v>
      </c>
      <c r="E1310" s="41">
        <v>1</v>
      </c>
      <c r="F1310" s="41">
        <v>1</v>
      </c>
      <c r="G1310" s="41"/>
      <c r="H1310" s="41"/>
      <c r="I1310" s="41"/>
      <c r="J1310" s="41">
        <v>2</v>
      </c>
    </row>
    <row r="1311" spans="4:10" x14ac:dyDescent="0.35">
      <c r="D1311" s="45">
        <v>44884</v>
      </c>
      <c r="E1311" s="41"/>
      <c r="F1311" s="41"/>
      <c r="G1311" s="41"/>
      <c r="H1311" s="41"/>
      <c r="I1311" s="41">
        <v>1</v>
      </c>
      <c r="J1311" s="41">
        <v>1</v>
      </c>
    </row>
    <row r="1312" spans="4:10" x14ac:dyDescent="0.35">
      <c r="D1312" s="42" t="s">
        <v>2167</v>
      </c>
      <c r="E1312" s="41">
        <v>3</v>
      </c>
      <c r="F1312" s="41">
        <v>2</v>
      </c>
      <c r="G1312" s="41"/>
      <c r="H1312" s="41">
        <v>1</v>
      </c>
      <c r="I1312" s="41">
        <v>2</v>
      </c>
      <c r="J1312" s="41">
        <v>8</v>
      </c>
    </row>
    <row r="1313" spans="4:10" x14ac:dyDescent="0.35">
      <c r="D1313" s="45">
        <v>44900</v>
      </c>
      <c r="E1313" s="41">
        <v>1</v>
      </c>
      <c r="F1313" s="41"/>
      <c r="G1313" s="41"/>
      <c r="H1313" s="41"/>
      <c r="I1313" s="41"/>
      <c r="J1313" s="41">
        <v>1</v>
      </c>
    </row>
    <row r="1314" spans="4:10" x14ac:dyDescent="0.35">
      <c r="D1314" s="45">
        <v>44901</v>
      </c>
      <c r="E1314" s="41">
        <v>1</v>
      </c>
      <c r="F1314" s="41"/>
      <c r="G1314" s="41"/>
      <c r="H1314" s="41"/>
      <c r="I1314" s="41"/>
      <c r="J1314" s="41">
        <v>1</v>
      </c>
    </row>
    <row r="1315" spans="4:10" x14ac:dyDescent="0.35">
      <c r="D1315" s="45">
        <v>44902</v>
      </c>
      <c r="E1315" s="41">
        <v>1</v>
      </c>
      <c r="F1315" s="41"/>
      <c r="G1315" s="41"/>
      <c r="H1315" s="41"/>
      <c r="I1315" s="41">
        <v>1</v>
      </c>
      <c r="J1315" s="41">
        <v>2</v>
      </c>
    </row>
    <row r="1316" spans="4:10" x14ac:dyDescent="0.35">
      <c r="D1316" s="45">
        <v>44907</v>
      </c>
      <c r="E1316" s="41"/>
      <c r="F1316" s="41">
        <v>1</v>
      </c>
      <c r="G1316" s="41"/>
      <c r="H1316" s="41"/>
      <c r="I1316" s="41"/>
      <c r="J1316" s="41">
        <v>1</v>
      </c>
    </row>
    <row r="1317" spans="4:10" x14ac:dyDescent="0.35">
      <c r="D1317" s="45">
        <v>44914</v>
      </c>
      <c r="E1317" s="41"/>
      <c r="F1317" s="41">
        <v>1</v>
      </c>
      <c r="G1317" s="41"/>
      <c r="H1317" s="41">
        <v>1</v>
      </c>
      <c r="I1317" s="41"/>
      <c r="J1317" s="41">
        <v>2</v>
      </c>
    </row>
    <row r="1318" spans="4:10" x14ac:dyDescent="0.35">
      <c r="D1318" s="45">
        <v>44920</v>
      </c>
      <c r="E1318" s="41"/>
      <c r="F1318" s="41"/>
      <c r="G1318" s="41"/>
      <c r="H1318" s="41"/>
      <c r="I1318" s="41">
        <v>1</v>
      </c>
      <c r="J1318" s="41">
        <v>1</v>
      </c>
    </row>
    <row r="1319" spans="4:10" x14ac:dyDescent="0.35">
      <c r="D1319" s="1" t="s">
        <v>2072</v>
      </c>
      <c r="E1319" s="41">
        <v>254</v>
      </c>
      <c r="F1319" s="41">
        <v>226</v>
      </c>
      <c r="G1319" s="41">
        <v>1</v>
      </c>
      <c r="H1319" s="41">
        <v>253</v>
      </c>
      <c r="I1319" s="41">
        <v>266</v>
      </c>
      <c r="J1319" s="41">
        <v>1000</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sheetPr codeName="Sheet1"/>
  <dimension ref="A1:Q1001"/>
  <sheetViews>
    <sheetView topLeftCell="E1" zoomScale="99" workbookViewId="0">
      <pane ySplit="1" topLeftCell="A2" activePane="bottomLeft" state="frozen"/>
      <selection activeCell="F1" sqref="F1"/>
      <selection pane="bottomLeft" activeCell="N11" sqref="N11"/>
    </sheetView>
  </sheetViews>
  <sheetFormatPr defaultRowHeight="14.5" x14ac:dyDescent="0.35"/>
  <cols>
    <col min="1" max="1" width="16.7265625" bestFit="1" customWidth="1"/>
    <col min="2" max="2" width="22.26953125" bestFit="1" customWidth="1"/>
    <col min="3" max="3" width="27.7265625" bestFit="1" customWidth="1"/>
    <col min="4" max="4" width="16.81640625" bestFit="1" customWidth="1"/>
    <col min="5" max="5" width="23.81640625" bestFit="1" customWidth="1"/>
    <col min="6" max="6" width="10" bestFit="1" customWidth="1"/>
    <col min="7" max="7" width="11" bestFit="1" customWidth="1"/>
    <col min="8" max="8" width="6.7265625" bestFit="1" customWidth="1"/>
    <col min="9" max="9" width="11.54296875" bestFit="1" customWidth="1"/>
    <col min="10" max="10" width="15.453125" style="40" bestFit="1" customWidth="1"/>
    <col min="11" max="11" width="10.7265625" bestFit="1" customWidth="1"/>
    <col min="12" max="12" width="12.81640625" bestFit="1" customWidth="1"/>
    <col min="13" max="13" width="13.54296875" bestFit="1" customWidth="1"/>
    <col min="14" max="14" width="11.1796875" bestFit="1" customWidth="1"/>
    <col min="15" max="17" width="10.36328125" customWidth="1"/>
    <col min="18" max="18" width="11" bestFit="1" customWidth="1"/>
    <col min="19" max="19" width="6.26953125" bestFit="1" customWidth="1"/>
    <col min="20" max="20" width="8.1796875" bestFit="1" customWidth="1"/>
    <col min="21" max="21" width="16.1796875" bestFit="1" customWidth="1"/>
  </cols>
  <sheetData>
    <row r="1" spans="1:17" s="1" customFormat="1" x14ac:dyDescent="0.35">
      <c r="A1" s="28" t="s">
        <v>2069</v>
      </c>
      <c r="B1" s="29" t="s">
        <v>0</v>
      </c>
      <c r="C1" s="29" t="s">
        <v>1</v>
      </c>
      <c r="D1" s="29" t="s">
        <v>2</v>
      </c>
      <c r="E1" s="29" t="s">
        <v>3</v>
      </c>
      <c r="F1" s="29" t="s">
        <v>4</v>
      </c>
      <c r="G1" s="29" t="s">
        <v>5</v>
      </c>
      <c r="H1" s="29" t="s">
        <v>6</v>
      </c>
      <c r="I1" s="29" t="s">
        <v>7</v>
      </c>
      <c r="J1" s="37" t="s">
        <v>8</v>
      </c>
      <c r="K1" s="29" t="s">
        <v>9</v>
      </c>
      <c r="L1" s="29" t="s">
        <v>10</v>
      </c>
      <c r="M1" s="30" t="s">
        <v>11</v>
      </c>
      <c r="N1" s="1" t="s">
        <v>2119</v>
      </c>
      <c r="O1" s="1" t="s">
        <v>2120</v>
      </c>
      <c r="P1" s="1" t="s">
        <v>2121</v>
      </c>
      <c r="Q1" s="1" t="s">
        <v>2122</v>
      </c>
    </row>
    <row r="2" spans="1:17" x14ac:dyDescent="0.35">
      <c r="A2" s="22" t="s">
        <v>283</v>
      </c>
      <c r="B2" s="23" t="s">
        <v>1095</v>
      </c>
      <c r="C2" s="23" t="s">
        <v>69</v>
      </c>
      <c r="D2" s="23" t="s">
        <v>28</v>
      </c>
      <c r="E2" s="23" t="s">
        <v>33</v>
      </c>
      <c r="F2" s="23" t="s">
        <v>25</v>
      </c>
      <c r="G2" s="23" t="s">
        <v>21</v>
      </c>
      <c r="H2" s="23">
        <v>47</v>
      </c>
      <c r="I2" s="31">
        <v>44597</v>
      </c>
      <c r="J2" s="38">
        <v>751</v>
      </c>
      <c r="K2" s="32">
        <v>0</v>
      </c>
      <c r="L2" s="23" t="s">
        <v>17</v>
      </c>
      <c r="M2" s="24" t="s">
        <v>26</v>
      </c>
      <c r="N2" t="s">
        <v>2095</v>
      </c>
    </row>
    <row r="3" spans="1:17" x14ac:dyDescent="0.35">
      <c r="A3" s="22" t="s">
        <v>284</v>
      </c>
      <c r="B3" s="23" t="s">
        <v>1096</v>
      </c>
      <c r="C3" s="23" t="s">
        <v>57</v>
      </c>
      <c r="D3" s="23" t="s">
        <v>43</v>
      </c>
      <c r="E3" s="23" t="s">
        <v>29</v>
      </c>
      <c r="F3" s="23" t="s">
        <v>25</v>
      </c>
      <c r="G3" s="23" t="s">
        <v>21</v>
      </c>
      <c r="H3" s="23">
        <v>58</v>
      </c>
      <c r="I3" s="31">
        <v>41570</v>
      </c>
      <c r="J3" s="38">
        <v>781</v>
      </c>
      <c r="K3" s="32">
        <v>0</v>
      </c>
      <c r="L3" s="23" t="s">
        <v>17</v>
      </c>
      <c r="M3" s="24" t="s">
        <v>18</v>
      </c>
      <c r="N3" s="22" t="s">
        <v>292</v>
      </c>
      <c r="O3" t="str">
        <f>VLOOKUP(N3,A2:M1001,3,FALSE)</f>
        <v>Sr. Analyst</v>
      </c>
      <c r="P3" t="str">
        <f>VLOOKUP(N3,A2:M1001,2,FALSE)</f>
        <v>Bella Wu</v>
      </c>
    </row>
    <row r="4" spans="1:17" x14ac:dyDescent="0.35">
      <c r="A4" s="22" t="s">
        <v>285</v>
      </c>
      <c r="B4" s="23" t="s">
        <v>1097</v>
      </c>
      <c r="C4" s="23" t="s">
        <v>72</v>
      </c>
      <c r="D4" s="23" t="s">
        <v>24</v>
      </c>
      <c r="E4" s="23" t="s">
        <v>14</v>
      </c>
      <c r="F4" s="23" t="s">
        <v>25</v>
      </c>
      <c r="G4" s="23" t="s">
        <v>21</v>
      </c>
      <c r="H4" s="23">
        <v>34</v>
      </c>
      <c r="I4" s="31">
        <v>43548</v>
      </c>
      <c r="J4" s="38">
        <v>884</v>
      </c>
      <c r="K4" s="32">
        <v>0</v>
      </c>
      <c r="L4" s="23" t="s">
        <v>30</v>
      </c>
      <c r="M4" s="24" t="s">
        <v>61</v>
      </c>
      <c r="N4" t="s">
        <v>2096</v>
      </c>
    </row>
    <row r="5" spans="1:17" x14ac:dyDescent="0.35">
      <c r="A5" s="22" t="s">
        <v>252</v>
      </c>
      <c r="B5" s="23" t="s">
        <v>1098</v>
      </c>
      <c r="C5" s="23" t="s">
        <v>73</v>
      </c>
      <c r="D5" s="23" t="s">
        <v>24</v>
      </c>
      <c r="E5" s="23" t="s">
        <v>29</v>
      </c>
      <c r="F5" s="23" t="s">
        <v>15</v>
      </c>
      <c r="G5" s="23" t="s">
        <v>44</v>
      </c>
      <c r="H5" s="23">
        <v>39</v>
      </c>
      <c r="I5" s="31">
        <v>43197</v>
      </c>
      <c r="J5" s="38">
        <v>764</v>
      </c>
      <c r="K5" s="32">
        <v>0</v>
      </c>
      <c r="L5" s="23" t="s">
        <v>17</v>
      </c>
      <c r="M5" s="24" t="s">
        <v>54</v>
      </c>
      <c r="N5" t="e" cm="1" vm="1">
        <f t="array" aca="1" ref="N5" ca="1">_xlfn.XLOOKUP(N3,A:A,B:D)</f>
        <v>#VALUE!</v>
      </c>
    </row>
    <row r="6" spans="1:17" x14ac:dyDescent="0.35">
      <c r="A6" s="22" t="s">
        <v>286</v>
      </c>
      <c r="B6" s="23" t="s">
        <v>1099</v>
      </c>
      <c r="C6" s="23" t="s">
        <v>36</v>
      </c>
      <c r="D6" s="23" t="s">
        <v>28</v>
      </c>
      <c r="E6" s="23" t="s">
        <v>29</v>
      </c>
      <c r="F6" s="23" t="s">
        <v>15</v>
      </c>
      <c r="G6" s="23" t="s">
        <v>44</v>
      </c>
      <c r="H6" s="23">
        <v>42</v>
      </c>
      <c r="I6" s="31">
        <v>38521</v>
      </c>
      <c r="J6" s="38">
        <v>671</v>
      </c>
      <c r="K6" s="32">
        <v>0.24</v>
      </c>
      <c r="L6" s="23" t="s">
        <v>17</v>
      </c>
      <c r="M6" s="24" t="s">
        <v>22</v>
      </c>
      <c r="N6" t="s">
        <v>2097</v>
      </c>
      <c r="O6" t="str" cm="1">
        <f t="array" ref="O6">_xlfn.XLOOKUP(N6,A:A,B:D,"Not found Matcgh")</f>
        <v>Not found Matcgh</v>
      </c>
    </row>
    <row r="7" spans="1:17" x14ac:dyDescent="0.35">
      <c r="A7" s="22" t="s">
        <v>287</v>
      </c>
      <c r="B7" s="23" t="s">
        <v>1100</v>
      </c>
      <c r="C7" s="23" t="s">
        <v>72</v>
      </c>
      <c r="D7" s="23" t="s">
        <v>24</v>
      </c>
      <c r="E7" s="23" t="s">
        <v>33</v>
      </c>
      <c r="F7" s="23" t="s">
        <v>25</v>
      </c>
      <c r="G7" s="23" t="s">
        <v>21</v>
      </c>
      <c r="H7" s="23">
        <v>62</v>
      </c>
      <c r="I7" s="31">
        <v>38099</v>
      </c>
      <c r="J7" s="38">
        <v>746</v>
      </c>
      <c r="K7" s="32">
        <v>0</v>
      </c>
      <c r="L7" s="23" t="s">
        <v>17</v>
      </c>
      <c r="M7" s="24" t="s">
        <v>35</v>
      </c>
      <c r="N7" s="23" t="s">
        <v>1109</v>
      </c>
      <c r="O7" t="e" cm="1" vm="1">
        <f t="array" aca="1" ref="O7" ca="1">_xlfn.XLOOKUP(N7,B:B,C:E)</f>
        <v>#VALUE!</v>
      </c>
    </row>
    <row r="8" spans="1:17" x14ac:dyDescent="0.35">
      <c r="A8" s="22" t="s">
        <v>288</v>
      </c>
      <c r="B8" s="23" t="s">
        <v>1101</v>
      </c>
      <c r="C8" s="23" t="s">
        <v>38</v>
      </c>
      <c r="D8" s="23" t="s">
        <v>56</v>
      </c>
      <c r="E8" s="23" t="s">
        <v>1102</v>
      </c>
      <c r="F8" s="23" t="s">
        <v>15</v>
      </c>
      <c r="G8" s="23" t="s">
        <v>21</v>
      </c>
      <c r="H8" s="23">
        <v>58</v>
      </c>
      <c r="I8" s="31">
        <v>39991</v>
      </c>
      <c r="J8" s="38">
        <v>787</v>
      </c>
      <c r="K8" s="32">
        <v>0</v>
      </c>
      <c r="L8" s="23" t="s">
        <v>30</v>
      </c>
      <c r="M8" s="24" t="s">
        <v>65</v>
      </c>
      <c r="N8" t="s">
        <v>2171</v>
      </c>
    </row>
    <row r="9" spans="1:17" x14ac:dyDescent="0.35">
      <c r="A9" s="22" t="s">
        <v>289</v>
      </c>
      <c r="B9" s="23" t="s">
        <v>1103</v>
      </c>
      <c r="C9" s="23" t="s">
        <v>55</v>
      </c>
      <c r="D9" s="23" t="s">
        <v>13</v>
      </c>
      <c r="E9" s="23" t="s">
        <v>29</v>
      </c>
      <c r="F9" s="23" t="s">
        <v>25</v>
      </c>
      <c r="G9" s="23" t="s">
        <v>21</v>
      </c>
      <c r="H9" s="23">
        <v>62</v>
      </c>
      <c r="I9" s="31">
        <v>36210</v>
      </c>
      <c r="J9" s="38">
        <v>755</v>
      </c>
      <c r="K9" s="32">
        <v>0</v>
      </c>
      <c r="L9" s="23" t="s">
        <v>30</v>
      </c>
      <c r="M9" s="24" t="s">
        <v>31</v>
      </c>
      <c r="N9" s="40">
        <f>SUM(J2:J1001)</f>
        <v>754460</v>
      </c>
    </row>
    <row r="10" spans="1:17" x14ac:dyDescent="0.35">
      <c r="A10" s="22" t="s">
        <v>290</v>
      </c>
      <c r="B10" s="23" t="s">
        <v>1104</v>
      </c>
      <c r="C10" s="23" t="s">
        <v>77</v>
      </c>
      <c r="D10" s="23" t="s">
        <v>24</v>
      </c>
      <c r="E10" s="23" t="s">
        <v>33</v>
      </c>
      <c r="F10" s="23" t="s">
        <v>15</v>
      </c>
      <c r="G10" s="23" t="s">
        <v>16</v>
      </c>
      <c r="H10" s="23">
        <v>38</v>
      </c>
      <c r="I10" s="31">
        <v>40795</v>
      </c>
      <c r="J10" s="38">
        <v>939</v>
      </c>
      <c r="K10" s="32">
        <v>0</v>
      </c>
      <c r="L10" s="23" t="s">
        <v>17</v>
      </c>
      <c r="M10" s="24" t="s">
        <v>54</v>
      </c>
      <c r="N10" t="s">
        <v>2172</v>
      </c>
    </row>
    <row r="11" spans="1:17" x14ac:dyDescent="0.35">
      <c r="A11" s="22" t="s">
        <v>291</v>
      </c>
      <c r="B11" s="23" t="s">
        <v>1105</v>
      </c>
      <c r="C11" s="23" t="s">
        <v>53</v>
      </c>
      <c r="D11" s="23" t="s">
        <v>13</v>
      </c>
      <c r="E11" s="23" t="s">
        <v>1102</v>
      </c>
      <c r="F11" s="23" t="s">
        <v>25</v>
      </c>
      <c r="G11" s="23" t="s">
        <v>16</v>
      </c>
      <c r="H11" s="23">
        <v>52</v>
      </c>
      <c r="I11" s="31">
        <v>42040</v>
      </c>
      <c r="J11" s="38">
        <v>653</v>
      </c>
      <c r="K11" s="32">
        <v>0.1</v>
      </c>
      <c r="L11" s="23" t="s">
        <v>17</v>
      </c>
      <c r="M11" s="24" t="s">
        <v>40</v>
      </c>
      <c r="N11">
        <f>AVERAGE(H2:H1001)</f>
        <v>44.445</v>
      </c>
    </row>
    <row r="12" spans="1:17" x14ac:dyDescent="0.35">
      <c r="A12" s="22" t="s">
        <v>226</v>
      </c>
      <c r="B12" s="23" t="s">
        <v>1106</v>
      </c>
      <c r="C12" s="23" t="s">
        <v>62</v>
      </c>
      <c r="D12" s="23" t="s">
        <v>24</v>
      </c>
      <c r="E12" s="23" t="s">
        <v>33</v>
      </c>
      <c r="F12" s="23" t="s">
        <v>25</v>
      </c>
      <c r="G12" s="23" t="s">
        <v>44</v>
      </c>
      <c r="H12" s="23">
        <v>49</v>
      </c>
      <c r="I12" s="31">
        <v>37906</v>
      </c>
      <c r="J12" s="38">
        <v>939</v>
      </c>
      <c r="K12" s="32">
        <v>0</v>
      </c>
      <c r="L12" s="23" t="s">
        <v>17</v>
      </c>
      <c r="M12" s="24" t="s">
        <v>40</v>
      </c>
    </row>
    <row r="13" spans="1:17" x14ac:dyDescent="0.35">
      <c r="A13" s="22" t="s">
        <v>292</v>
      </c>
      <c r="B13" s="23" t="s">
        <v>1107</v>
      </c>
      <c r="C13" s="23" t="s">
        <v>38</v>
      </c>
      <c r="D13" s="23" t="s">
        <v>13</v>
      </c>
      <c r="E13" s="23" t="s">
        <v>1102</v>
      </c>
      <c r="F13" s="23" t="s">
        <v>15</v>
      </c>
      <c r="G13" s="23" t="s">
        <v>21</v>
      </c>
      <c r="H13" s="23">
        <v>63</v>
      </c>
      <c r="I13" s="31">
        <v>41854</v>
      </c>
      <c r="J13" s="38">
        <v>606</v>
      </c>
      <c r="K13" s="32">
        <v>0</v>
      </c>
      <c r="L13" s="23" t="s">
        <v>17</v>
      </c>
      <c r="M13" s="24" t="s">
        <v>35</v>
      </c>
    </row>
    <row r="14" spans="1:17" x14ac:dyDescent="0.35">
      <c r="A14" s="22" t="s">
        <v>293</v>
      </c>
      <c r="B14" s="23" t="s">
        <v>1108</v>
      </c>
      <c r="C14" s="23" t="s">
        <v>36</v>
      </c>
      <c r="D14" s="23" t="s">
        <v>24</v>
      </c>
      <c r="E14" s="23" t="s">
        <v>33</v>
      </c>
      <c r="F14" s="23" t="s">
        <v>25</v>
      </c>
      <c r="G14" s="23" t="s">
        <v>21</v>
      </c>
      <c r="H14" s="23">
        <v>45</v>
      </c>
      <c r="I14" s="31">
        <v>43054</v>
      </c>
      <c r="J14" s="38">
        <v>975</v>
      </c>
      <c r="K14" s="32">
        <v>0.23</v>
      </c>
      <c r="L14" s="23" t="s">
        <v>30</v>
      </c>
      <c r="M14" s="24" t="s">
        <v>65</v>
      </c>
    </row>
    <row r="15" spans="1:17" x14ac:dyDescent="0.35">
      <c r="A15" s="22" t="s">
        <v>294</v>
      </c>
      <c r="B15" s="23" t="s">
        <v>1109</v>
      </c>
      <c r="C15" s="23" t="s">
        <v>53</v>
      </c>
      <c r="D15" s="23" t="s">
        <v>39</v>
      </c>
      <c r="E15" s="23" t="s">
        <v>29</v>
      </c>
      <c r="F15" s="23" t="s">
        <v>25</v>
      </c>
      <c r="G15" s="23" t="s">
        <v>16</v>
      </c>
      <c r="H15" s="23">
        <v>36</v>
      </c>
      <c r="I15" s="31">
        <v>43303</v>
      </c>
      <c r="J15" s="38">
        <v>849</v>
      </c>
      <c r="K15" s="32">
        <v>0.08</v>
      </c>
      <c r="L15" s="23" t="s">
        <v>17</v>
      </c>
      <c r="M15" s="24" t="s">
        <v>40</v>
      </c>
    </row>
    <row r="16" spans="1:17" x14ac:dyDescent="0.35">
      <c r="A16" s="22" t="s">
        <v>295</v>
      </c>
      <c r="B16" s="23" t="s">
        <v>1110</v>
      </c>
      <c r="C16" s="23" t="s">
        <v>1111</v>
      </c>
      <c r="D16" s="23" t="s">
        <v>39</v>
      </c>
      <c r="E16" s="23" t="s">
        <v>29</v>
      </c>
      <c r="F16" s="23" t="s">
        <v>25</v>
      </c>
      <c r="G16" s="23" t="s">
        <v>41</v>
      </c>
      <c r="H16" s="23">
        <v>42</v>
      </c>
      <c r="I16" s="31">
        <v>44279</v>
      </c>
      <c r="J16" s="38">
        <v>666</v>
      </c>
      <c r="K16" s="32">
        <v>0.15</v>
      </c>
      <c r="L16" s="23" t="s">
        <v>17</v>
      </c>
      <c r="M16" s="24" t="s">
        <v>35</v>
      </c>
    </row>
    <row r="17" spans="1:13" x14ac:dyDescent="0.35">
      <c r="A17" s="22" t="s">
        <v>148</v>
      </c>
      <c r="B17" s="23" t="s">
        <v>1112</v>
      </c>
      <c r="C17" s="23" t="s">
        <v>73</v>
      </c>
      <c r="D17" s="23" t="s">
        <v>24</v>
      </c>
      <c r="E17" s="23" t="s">
        <v>29</v>
      </c>
      <c r="F17" s="23" t="s">
        <v>15</v>
      </c>
      <c r="G17" s="23" t="s">
        <v>21</v>
      </c>
      <c r="H17" s="23">
        <v>62</v>
      </c>
      <c r="I17" s="31">
        <v>35637</v>
      </c>
      <c r="J17" s="38">
        <v>912</v>
      </c>
      <c r="K17" s="32">
        <v>0</v>
      </c>
      <c r="L17" s="23" t="s">
        <v>17</v>
      </c>
      <c r="M17" s="24" t="s">
        <v>40</v>
      </c>
    </row>
    <row r="18" spans="1:13" x14ac:dyDescent="0.35">
      <c r="A18" s="22" t="s">
        <v>296</v>
      </c>
      <c r="B18" s="23" t="s">
        <v>1113</v>
      </c>
      <c r="C18" s="23" t="s">
        <v>12</v>
      </c>
      <c r="D18" s="23" t="s">
        <v>28</v>
      </c>
      <c r="E18" s="23" t="s">
        <v>1102</v>
      </c>
      <c r="F18" s="23" t="s">
        <v>15</v>
      </c>
      <c r="G18" s="23" t="s">
        <v>21</v>
      </c>
      <c r="H18" s="23">
        <v>45</v>
      </c>
      <c r="I18" s="31">
        <v>40395</v>
      </c>
      <c r="J18" s="38">
        <v>842</v>
      </c>
      <c r="K18" s="32">
        <v>0.33</v>
      </c>
      <c r="L18" s="23" t="s">
        <v>30</v>
      </c>
      <c r="M18" s="24" t="s">
        <v>31</v>
      </c>
    </row>
    <row r="19" spans="1:13" x14ac:dyDescent="0.35">
      <c r="A19" s="22" t="s">
        <v>297</v>
      </c>
      <c r="B19" s="23" t="s">
        <v>1114</v>
      </c>
      <c r="C19" s="23" t="s">
        <v>57</v>
      </c>
      <c r="D19" s="23" t="s">
        <v>43</v>
      </c>
      <c r="E19" s="23" t="s">
        <v>1102</v>
      </c>
      <c r="F19" s="23" t="s">
        <v>15</v>
      </c>
      <c r="G19" s="23" t="s">
        <v>21</v>
      </c>
      <c r="H19" s="23">
        <v>61</v>
      </c>
      <c r="I19" s="31">
        <v>43527</v>
      </c>
      <c r="J19" s="38">
        <v>735</v>
      </c>
      <c r="K19" s="32">
        <v>0</v>
      </c>
      <c r="L19" s="23" t="s">
        <v>30</v>
      </c>
      <c r="M19" s="24" t="s">
        <v>65</v>
      </c>
    </row>
    <row r="20" spans="1:13" x14ac:dyDescent="0.35">
      <c r="A20" s="22" t="s">
        <v>298</v>
      </c>
      <c r="B20" s="23" t="s">
        <v>1115</v>
      </c>
      <c r="C20" s="23" t="s">
        <v>67</v>
      </c>
      <c r="D20" s="23" t="s">
        <v>24</v>
      </c>
      <c r="E20" s="23" t="s">
        <v>1102</v>
      </c>
      <c r="F20" s="23" t="s">
        <v>25</v>
      </c>
      <c r="G20" s="23" t="s">
        <v>21</v>
      </c>
      <c r="H20" s="23">
        <v>29</v>
      </c>
      <c r="I20" s="31">
        <v>43050</v>
      </c>
      <c r="J20" s="38">
        <v>773</v>
      </c>
      <c r="K20" s="32">
        <v>0</v>
      </c>
      <c r="L20" s="23" t="s">
        <v>17</v>
      </c>
      <c r="M20" s="24" t="s">
        <v>54</v>
      </c>
    </row>
    <row r="21" spans="1:13" x14ac:dyDescent="0.35">
      <c r="A21" s="22" t="s">
        <v>299</v>
      </c>
      <c r="B21" s="23" t="s">
        <v>1116</v>
      </c>
      <c r="C21" s="23" t="s">
        <v>53</v>
      </c>
      <c r="D21" s="23" t="s">
        <v>56</v>
      </c>
      <c r="E21" s="23" t="s">
        <v>1102</v>
      </c>
      <c r="F21" s="23" t="s">
        <v>15</v>
      </c>
      <c r="G21" s="23" t="s">
        <v>44</v>
      </c>
      <c r="H21" s="23">
        <v>63</v>
      </c>
      <c r="I21" s="31">
        <v>39852</v>
      </c>
      <c r="J21" s="38">
        <v>815</v>
      </c>
      <c r="K21" s="32">
        <v>0.06</v>
      </c>
      <c r="L21" s="23" t="s">
        <v>17</v>
      </c>
      <c r="M21" s="24" t="s">
        <v>22</v>
      </c>
    </row>
    <row r="22" spans="1:13" x14ac:dyDescent="0.35">
      <c r="A22" s="22" t="s">
        <v>300</v>
      </c>
      <c r="B22" s="23" t="s">
        <v>1117</v>
      </c>
      <c r="C22" s="23" t="s">
        <v>1111</v>
      </c>
      <c r="D22" s="23" t="s">
        <v>56</v>
      </c>
      <c r="E22" s="23" t="s">
        <v>1102</v>
      </c>
      <c r="F22" s="23" t="s">
        <v>25</v>
      </c>
      <c r="G22" s="23" t="s">
        <v>21</v>
      </c>
      <c r="H22" s="23">
        <v>45</v>
      </c>
      <c r="I22" s="31">
        <v>42324</v>
      </c>
      <c r="J22" s="38">
        <v>926</v>
      </c>
      <c r="K22" s="32">
        <v>0.12</v>
      </c>
      <c r="L22" s="23" t="s">
        <v>17</v>
      </c>
      <c r="M22" s="24" t="s">
        <v>18</v>
      </c>
    </row>
    <row r="23" spans="1:13" x14ac:dyDescent="0.35">
      <c r="A23" s="22" t="s">
        <v>189</v>
      </c>
      <c r="B23" s="23" t="s">
        <v>1118</v>
      </c>
      <c r="C23" s="23" t="s">
        <v>47</v>
      </c>
      <c r="D23" s="23" t="s">
        <v>24</v>
      </c>
      <c r="E23" s="23" t="s">
        <v>14</v>
      </c>
      <c r="F23" s="23" t="s">
        <v>15</v>
      </c>
      <c r="G23" s="23" t="s">
        <v>41</v>
      </c>
      <c r="H23" s="23">
        <v>43</v>
      </c>
      <c r="I23" s="31">
        <v>41500</v>
      </c>
      <c r="J23" s="38">
        <v>848</v>
      </c>
      <c r="K23" s="32">
        <v>0</v>
      </c>
      <c r="L23" s="23" t="s">
        <v>17</v>
      </c>
      <c r="M23" s="24" t="s">
        <v>35</v>
      </c>
    </row>
    <row r="24" spans="1:13" x14ac:dyDescent="0.35">
      <c r="A24" s="22" t="s">
        <v>248</v>
      </c>
      <c r="B24" s="23" t="s">
        <v>1119</v>
      </c>
      <c r="C24" s="23" t="s">
        <v>74</v>
      </c>
      <c r="D24" s="23" t="s">
        <v>43</v>
      </c>
      <c r="E24" s="23" t="s">
        <v>33</v>
      </c>
      <c r="F24" s="23" t="s">
        <v>15</v>
      </c>
      <c r="G24" s="23" t="s">
        <v>21</v>
      </c>
      <c r="H24" s="23">
        <v>31</v>
      </c>
      <c r="I24" s="31">
        <v>43394</v>
      </c>
      <c r="J24" s="38">
        <v>536</v>
      </c>
      <c r="K24" s="32">
        <v>0</v>
      </c>
      <c r="L24" s="23" t="s">
        <v>30</v>
      </c>
      <c r="M24" s="24" t="s">
        <v>61</v>
      </c>
    </row>
    <row r="25" spans="1:13" x14ac:dyDescent="0.35">
      <c r="A25" s="22" t="s">
        <v>301</v>
      </c>
      <c r="B25" s="23" t="s">
        <v>1120</v>
      </c>
      <c r="C25" s="23" t="s">
        <v>12</v>
      </c>
      <c r="D25" s="23" t="s">
        <v>56</v>
      </c>
      <c r="E25" s="23" t="s">
        <v>1102</v>
      </c>
      <c r="F25" s="23" t="s">
        <v>25</v>
      </c>
      <c r="G25" s="23" t="s">
        <v>21</v>
      </c>
      <c r="H25" s="23">
        <v>48</v>
      </c>
      <c r="I25" s="31">
        <v>39050</v>
      </c>
      <c r="J25" s="38">
        <v>891</v>
      </c>
      <c r="K25" s="32">
        <v>0.36</v>
      </c>
      <c r="L25" s="23" t="s">
        <v>30</v>
      </c>
      <c r="M25" s="24" t="s">
        <v>65</v>
      </c>
    </row>
    <row r="26" spans="1:13" x14ac:dyDescent="0.35">
      <c r="A26" s="22" t="s">
        <v>302</v>
      </c>
      <c r="B26" s="23" t="s">
        <v>1121</v>
      </c>
      <c r="C26" s="23" t="s">
        <v>53</v>
      </c>
      <c r="D26" s="23" t="s">
        <v>43</v>
      </c>
      <c r="E26" s="23" t="s">
        <v>1102</v>
      </c>
      <c r="F26" s="23" t="s">
        <v>25</v>
      </c>
      <c r="G26" s="23" t="s">
        <v>16</v>
      </c>
      <c r="H26" s="23">
        <v>55</v>
      </c>
      <c r="I26" s="31">
        <v>35730</v>
      </c>
      <c r="J26" s="38">
        <v>987</v>
      </c>
      <c r="K26" s="32">
        <v>0.06</v>
      </c>
      <c r="L26" s="23" t="s">
        <v>17</v>
      </c>
      <c r="M26" s="24" t="s">
        <v>40</v>
      </c>
    </row>
    <row r="27" spans="1:13" x14ac:dyDescent="0.35">
      <c r="A27" s="22" t="s">
        <v>303</v>
      </c>
      <c r="B27" s="23" t="s">
        <v>1122</v>
      </c>
      <c r="C27" s="23" t="s">
        <v>36</v>
      </c>
      <c r="D27" s="23" t="s">
        <v>56</v>
      </c>
      <c r="E27" s="23" t="s">
        <v>33</v>
      </c>
      <c r="F27" s="23" t="s">
        <v>25</v>
      </c>
      <c r="G27" s="23" t="s">
        <v>21</v>
      </c>
      <c r="H27" s="23">
        <v>64</v>
      </c>
      <c r="I27" s="31">
        <v>38120</v>
      </c>
      <c r="J27" s="38">
        <v>700</v>
      </c>
      <c r="K27" s="32">
        <v>0.22</v>
      </c>
      <c r="L27" s="23" t="s">
        <v>30</v>
      </c>
      <c r="M27" s="24" t="s">
        <v>52</v>
      </c>
    </row>
    <row r="28" spans="1:13" x14ac:dyDescent="0.35">
      <c r="A28" s="22" t="s">
        <v>304</v>
      </c>
      <c r="B28" s="23" t="s">
        <v>1123</v>
      </c>
      <c r="C28" s="23" t="s">
        <v>36</v>
      </c>
      <c r="D28" s="23" t="s">
        <v>39</v>
      </c>
      <c r="E28" s="23" t="s">
        <v>1102</v>
      </c>
      <c r="F28" s="23" t="s">
        <v>25</v>
      </c>
      <c r="G28" s="23" t="s">
        <v>16</v>
      </c>
      <c r="H28" s="23">
        <v>58</v>
      </c>
      <c r="I28" s="31">
        <v>44159</v>
      </c>
      <c r="J28" s="38">
        <v>805</v>
      </c>
      <c r="K28" s="32">
        <v>0.22</v>
      </c>
      <c r="L28" s="23" t="s">
        <v>17</v>
      </c>
      <c r="M28" s="24" t="s">
        <v>54</v>
      </c>
    </row>
    <row r="29" spans="1:13" x14ac:dyDescent="0.35">
      <c r="A29" s="22" t="s">
        <v>305</v>
      </c>
      <c r="B29" s="23" t="s">
        <v>1124</v>
      </c>
      <c r="C29" s="23" t="s">
        <v>53</v>
      </c>
      <c r="D29" s="23" t="s">
        <v>39</v>
      </c>
      <c r="E29" s="23" t="s">
        <v>33</v>
      </c>
      <c r="F29" s="23" t="s">
        <v>15</v>
      </c>
      <c r="G29" s="23" t="s">
        <v>16</v>
      </c>
      <c r="H29" s="23">
        <v>50</v>
      </c>
      <c r="I29" s="31">
        <v>38210</v>
      </c>
      <c r="J29" s="38">
        <v>503</v>
      </c>
      <c r="K29" s="32">
        <v>0.05</v>
      </c>
      <c r="L29" s="23" t="s">
        <v>17</v>
      </c>
      <c r="M29" s="24" t="s">
        <v>54</v>
      </c>
    </row>
    <row r="30" spans="1:13" x14ac:dyDescent="0.35">
      <c r="A30" s="22" t="s">
        <v>306</v>
      </c>
      <c r="B30" s="23" t="s">
        <v>1125</v>
      </c>
      <c r="C30" s="23" t="s">
        <v>1111</v>
      </c>
      <c r="D30" s="23" t="s">
        <v>39</v>
      </c>
      <c r="E30" s="23" t="s">
        <v>29</v>
      </c>
      <c r="F30" s="23" t="s">
        <v>15</v>
      </c>
      <c r="G30" s="23" t="s">
        <v>41</v>
      </c>
      <c r="H30" s="23">
        <v>41</v>
      </c>
      <c r="I30" s="31">
        <v>42868</v>
      </c>
      <c r="J30" s="38">
        <v>511</v>
      </c>
      <c r="K30" s="32">
        <v>0.1</v>
      </c>
      <c r="L30" s="23" t="s">
        <v>17</v>
      </c>
      <c r="M30" s="24" t="s">
        <v>18</v>
      </c>
    </row>
    <row r="31" spans="1:13" x14ac:dyDescent="0.35">
      <c r="A31" s="22" t="s">
        <v>166</v>
      </c>
      <c r="B31" s="23" t="s">
        <v>1126</v>
      </c>
      <c r="C31" s="23" t="s">
        <v>77</v>
      </c>
      <c r="D31" s="23" t="s">
        <v>24</v>
      </c>
      <c r="E31" s="23" t="s">
        <v>1102</v>
      </c>
      <c r="F31" s="23" t="s">
        <v>25</v>
      </c>
      <c r="G31" s="23" t="s">
        <v>21</v>
      </c>
      <c r="H31" s="23">
        <v>50</v>
      </c>
      <c r="I31" s="31">
        <v>37330</v>
      </c>
      <c r="J31" s="38">
        <v>773</v>
      </c>
      <c r="K31" s="32">
        <v>0</v>
      </c>
      <c r="L31" s="23" t="s">
        <v>30</v>
      </c>
      <c r="M31" s="24" t="s">
        <v>61</v>
      </c>
    </row>
    <row r="32" spans="1:13" x14ac:dyDescent="0.35">
      <c r="A32" s="22" t="s">
        <v>307</v>
      </c>
      <c r="B32" s="23" t="s">
        <v>1127</v>
      </c>
      <c r="C32" s="23" t="s">
        <v>12</v>
      </c>
      <c r="D32" s="23" t="s">
        <v>13</v>
      </c>
      <c r="E32" s="23" t="s">
        <v>14</v>
      </c>
      <c r="F32" s="23" t="s">
        <v>15</v>
      </c>
      <c r="G32" s="23" t="s">
        <v>16</v>
      </c>
      <c r="H32" s="23">
        <v>59</v>
      </c>
      <c r="I32" s="31">
        <v>37116</v>
      </c>
      <c r="J32" s="38">
        <v>994</v>
      </c>
      <c r="K32" s="32">
        <v>0.36</v>
      </c>
      <c r="L32" s="23" t="s">
        <v>17</v>
      </c>
      <c r="M32" s="24" t="s">
        <v>35</v>
      </c>
    </row>
    <row r="33" spans="1:13" x14ac:dyDescent="0.35">
      <c r="A33" s="22" t="s">
        <v>112</v>
      </c>
      <c r="B33" s="23" t="s">
        <v>1128</v>
      </c>
      <c r="C33" s="23" t="s">
        <v>38</v>
      </c>
      <c r="D33" s="23" t="s">
        <v>43</v>
      </c>
      <c r="E33" s="23" t="s">
        <v>29</v>
      </c>
      <c r="F33" s="23" t="s">
        <v>25</v>
      </c>
      <c r="G33" s="23" t="s">
        <v>21</v>
      </c>
      <c r="H33" s="23">
        <v>26</v>
      </c>
      <c r="I33" s="31">
        <v>44128</v>
      </c>
      <c r="J33" s="38">
        <v>527</v>
      </c>
      <c r="K33" s="32">
        <v>0</v>
      </c>
      <c r="L33" s="23" t="s">
        <v>30</v>
      </c>
      <c r="M33" s="24" t="s">
        <v>31</v>
      </c>
    </row>
    <row r="34" spans="1:13" x14ac:dyDescent="0.35">
      <c r="A34" s="22" t="s">
        <v>308</v>
      </c>
      <c r="B34" s="23" t="s">
        <v>1129</v>
      </c>
      <c r="C34" s="23" t="s">
        <v>53</v>
      </c>
      <c r="D34" s="23" t="s">
        <v>20</v>
      </c>
      <c r="E34" s="23" t="s">
        <v>1102</v>
      </c>
      <c r="F34" s="23" t="s">
        <v>25</v>
      </c>
      <c r="G34" s="23" t="s">
        <v>44</v>
      </c>
      <c r="H34" s="23">
        <v>55</v>
      </c>
      <c r="I34" s="31">
        <v>43073</v>
      </c>
      <c r="J34" s="38">
        <v>675</v>
      </c>
      <c r="K34" s="32">
        <v>7.0000000000000007E-2</v>
      </c>
      <c r="L34" s="23" t="s">
        <v>17</v>
      </c>
      <c r="M34" s="24" t="s">
        <v>54</v>
      </c>
    </row>
    <row r="35" spans="1:13" x14ac:dyDescent="0.35">
      <c r="A35" s="22" t="s">
        <v>259</v>
      </c>
      <c r="B35" s="23" t="s">
        <v>1130</v>
      </c>
      <c r="C35" s="23" t="s">
        <v>67</v>
      </c>
      <c r="D35" s="23" t="s">
        <v>24</v>
      </c>
      <c r="E35" s="23" t="s">
        <v>29</v>
      </c>
      <c r="F35" s="23" t="s">
        <v>15</v>
      </c>
      <c r="G35" s="23" t="s">
        <v>21</v>
      </c>
      <c r="H35" s="23">
        <v>32</v>
      </c>
      <c r="I35" s="31">
        <v>43111</v>
      </c>
      <c r="J35" s="38">
        <v>986</v>
      </c>
      <c r="K35" s="32">
        <v>0</v>
      </c>
      <c r="L35" s="23" t="s">
        <v>30</v>
      </c>
      <c r="M35" s="24" t="s">
        <v>61</v>
      </c>
    </row>
    <row r="36" spans="1:13" x14ac:dyDescent="0.35">
      <c r="A36" s="22" t="s">
        <v>309</v>
      </c>
      <c r="B36" s="23" t="s">
        <v>1131</v>
      </c>
      <c r="C36" s="23" t="s">
        <v>68</v>
      </c>
      <c r="D36" s="23" t="s">
        <v>20</v>
      </c>
      <c r="E36" s="23" t="s">
        <v>1102</v>
      </c>
      <c r="F36" s="23" t="s">
        <v>25</v>
      </c>
      <c r="G36" s="23" t="s">
        <v>16</v>
      </c>
      <c r="H36" s="23">
        <v>50</v>
      </c>
      <c r="I36" s="31">
        <v>44811</v>
      </c>
      <c r="J36" s="38">
        <v>936</v>
      </c>
      <c r="K36" s="32">
        <v>0</v>
      </c>
      <c r="L36" s="23" t="s">
        <v>17</v>
      </c>
      <c r="M36" s="24" t="s">
        <v>22</v>
      </c>
    </row>
    <row r="37" spans="1:13" x14ac:dyDescent="0.35">
      <c r="A37" s="22" t="s">
        <v>310</v>
      </c>
      <c r="B37" s="23" t="s">
        <v>1132</v>
      </c>
      <c r="C37" s="23" t="s">
        <v>50</v>
      </c>
      <c r="D37" s="23" t="s">
        <v>28</v>
      </c>
      <c r="E37" s="23" t="s">
        <v>1102</v>
      </c>
      <c r="F37" s="23" t="s">
        <v>25</v>
      </c>
      <c r="G37" s="23" t="s">
        <v>44</v>
      </c>
      <c r="H37" s="23">
        <v>54</v>
      </c>
      <c r="I37" s="31">
        <v>40055</v>
      </c>
      <c r="J37" s="38">
        <v>601</v>
      </c>
      <c r="K37" s="32">
        <v>0</v>
      </c>
      <c r="L37" s="23" t="s">
        <v>17</v>
      </c>
      <c r="M37" s="24" t="s">
        <v>35</v>
      </c>
    </row>
    <row r="38" spans="1:13" x14ac:dyDescent="0.35">
      <c r="A38" s="22" t="s">
        <v>180</v>
      </c>
      <c r="B38" s="23" t="s">
        <v>1133</v>
      </c>
      <c r="C38" s="23" t="s">
        <v>1111</v>
      </c>
      <c r="D38" s="23" t="s">
        <v>56</v>
      </c>
      <c r="E38" s="23" t="s">
        <v>29</v>
      </c>
      <c r="F38" s="23" t="s">
        <v>15</v>
      </c>
      <c r="G38" s="23" t="s">
        <v>44</v>
      </c>
      <c r="H38" s="23">
        <v>31</v>
      </c>
      <c r="I38" s="31">
        <v>42270</v>
      </c>
      <c r="J38" s="38">
        <v>765</v>
      </c>
      <c r="K38" s="32">
        <v>0.15</v>
      </c>
      <c r="L38" s="23" t="s">
        <v>45</v>
      </c>
      <c r="M38" s="24" t="s">
        <v>1134</v>
      </c>
    </row>
    <row r="39" spans="1:13" x14ac:dyDescent="0.35">
      <c r="A39" s="22" t="s">
        <v>311</v>
      </c>
      <c r="B39" s="23" t="s">
        <v>1135</v>
      </c>
      <c r="C39" s="23" t="s">
        <v>57</v>
      </c>
      <c r="D39" s="23" t="s">
        <v>39</v>
      </c>
      <c r="E39" s="23" t="s">
        <v>14</v>
      </c>
      <c r="F39" s="23" t="s">
        <v>25</v>
      </c>
      <c r="G39" s="23" t="s">
        <v>16</v>
      </c>
      <c r="H39" s="23">
        <v>47</v>
      </c>
      <c r="I39" s="31">
        <v>42410</v>
      </c>
      <c r="J39" s="38">
        <v>605</v>
      </c>
      <c r="K39" s="32">
        <v>0</v>
      </c>
      <c r="L39" s="23" t="s">
        <v>17</v>
      </c>
      <c r="M39" s="24" t="s">
        <v>22</v>
      </c>
    </row>
    <row r="40" spans="1:13" x14ac:dyDescent="0.35">
      <c r="A40" s="22" t="s">
        <v>312</v>
      </c>
      <c r="B40" s="23" t="s">
        <v>1136</v>
      </c>
      <c r="C40" s="23" t="s">
        <v>38</v>
      </c>
      <c r="D40" s="23" t="s">
        <v>39</v>
      </c>
      <c r="E40" s="23" t="s">
        <v>1102</v>
      </c>
      <c r="F40" s="23" t="s">
        <v>25</v>
      </c>
      <c r="G40" s="23" t="s">
        <v>21</v>
      </c>
      <c r="H40" s="23">
        <v>26</v>
      </c>
      <c r="I40" s="31">
        <v>44597</v>
      </c>
      <c r="J40" s="38">
        <v>699</v>
      </c>
      <c r="K40" s="32">
        <v>0</v>
      </c>
      <c r="L40" s="23" t="s">
        <v>30</v>
      </c>
      <c r="M40" s="24" t="s">
        <v>61</v>
      </c>
    </row>
    <row r="41" spans="1:13" x14ac:dyDescent="0.35">
      <c r="A41" s="22" t="s">
        <v>313</v>
      </c>
      <c r="B41" s="23" t="s">
        <v>1137</v>
      </c>
      <c r="C41" s="23" t="s">
        <v>1111</v>
      </c>
      <c r="D41" s="23" t="s">
        <v>13</v>
      </c>
      <c r="E41" s="23" t="s">
        <v>1102</v>
      </c>
      <c r="F41" s="23" t="s">
        <v>15</v>
      </c>
      <c r="G41" s="23" t="s">
        <v>21</v>
      </c>
      <c r="H41" s="23">
        <v>62</v>
      </c>
      <c r="I41" s="31">
        <v>44513</v>
      </c>
      <c r="J41" s="38">
        <v>674</v>
      </c>
      <c r="K41" s="32">
        <v>0.1</v>
      </c>
      <c r="L41" s="23" t="s">
        <v>17</v>
      </c>
      <c r="M41" s="24" t="s">
        <v>54</v>
      </c>
    </row>
    <row r="42" spans="1:13" x14ac:dyDescent="0.35">
      <c r="A42" s="22" t="s">
        <v>314</v>
      </c>
      <c r="B42" s="23" t="s">
        <v>1138</v>
      </c>
      <c r="C42" s="23" t="s">
        <v>38</v>
      </c>
      <c r="D42" s="23" t="s">
        <v>13</v>
      </c>
      <c r="E42" s="23" t="s">
        <v>14</v>
      </c>
      <c r="F42" s="23" t="s">
        <v>15</v>
      </c>
      <c r="G42" s="23" t="s">
        <v>44</v>
      </c>
      <c r="H42" s="23">
        <v>35</v>
      </c>
      <c r="I42" s="31">
        <v>41005</v>
      </c>
      <c r="J42" s="38">
        <v>811</v>
      </c>
      <c r="K42" s="32">
        <v>0</v>
      </c>
      <c r="L42" s="23" t="s">
        <v>17</v>
      </c>
      <c r="M42" s="24" t="s">
        <v>18</v>
      </c>
    </row>
    <row r="43" spans="1:13" x14ac:dyDescent="0.35">
      <c r="A43" s="22" t="s">
        <v>315</v>
      </c>
      <c r="B43" s="23" t="s">
        <v>1139</v>
      </c>
      <c r="C43" s="23" t="s">
        <v>53</v>
      </c>
      <c r="D43" s="23" t="s">
        <v>56</v>
      </c>
      <c r="E43" s="23" t="s">
        <v>14</v>
      </c>
      <c r="F43" s="23" t="s">
        <v>15</v>
      </c>
      <c r="G43" s="23" t="s">
        <v>16</v>
      </c>
      <c r="H43" s="23">
        <v>48</v>
      </c>
      <c r="I43" s="31">
        <v>36064</v>
      </c>
      <c r="J43" s="38">
        <v>915</v>
      </c>
      <c r="K43" s="32">
        <v>0.09</v>
      </c>
      <c r="L43" s="23" t="s">
        <v>17</v>
      </c>
      <c r="M43" s="24" t="s">
        <v>26</v>
      </c>
    </row>
    <row r="44" spans="1:13" x14ac:dyDescent="0.35">
      <c r="A44" s="22" t="s">
        <v>75</v>
      </c>
      <c r="B44" s="23" t="s">
        <v>1140</v>
      </c>
      <c r="C44" s="23" t="s">
        <v>12</v>
      </c>
      <c r="D44" s="23" t="s">
        <v>56</v>
      </c>
      <c r="E44" s="23" t="s">
        <v>33</v>
      </c>
      <c r="F44" s="23" t="s">
        <v>25</v>
      </c>
      <c r="G44" s="23" t="s">
        <v>21</v>
      </c>
      <c r="H44" s="23">
        <v>35</v>
      </c>
      <c r="I44" s="31">
        <v>44297</v>
      </c>
      <c r="J44" s="38">
        <v>981</v>
      </c>
      <c r="K44" s="32">
        <v>0.32</v>
      </c>
      <c r="L44" s="23" t="s">
        <v>30</v>
      </c>
      <c r="M44" s="24" t="s">
        <v>65</v>
      </c>
    </row>
    <row r="45" spans="1:13" x14ac:dyDescent="0.35">
      <c r="A45" s="22" t="s">
        <v>316</v>
      </c>
      <c r="B45" s="23" t="s">
        <v>1141</v>
      </c>
      <c r="C45" s="23" t="s">
        <v>53</v>
      </c>
      <c r="D45" s="23" t="s">
        <v>56</v>
      </c>
      <c r="E45" s="23" t="s">
        <v>1102</v>
      </c>
      <c r="F45" s="23" t="s">
        <v>15</v>
      </c>
      <c r="G45" s="23" t="s">
        <v>21</v>
      </c>
      <c r="H45" s="23">
        <v>45</v>
      </c>
      <c r="I45" s="31">
        <v>38666</v>
      </c>
      <c r="J45" s="38">
        <v>983</v>
      </c>
      <c r="K45" s="32">
        <v>0.08</v>
      </c>
      <c r="L45" s="23" t="s">
        <v>17</v>
      </c>
      <c r="M45" s="24" t="s">
        <v>35</v>
      </c>
    </row>
    <row r="46" spans="1:13" x14ac:dyDescent="0.35">
      <c r="A46" s="22" t="s">
        <v>317</v>
      </c>
      <c r="B46" s="23" t="s">
        <v>1142</v>
      </c>
      <c r="C46" s="23" t="s">
        <v>50</v>
      </c>
      <c r="D46" s="23" t="s">
        <v>28</v>
      </c>
      <c r="E46" s="23" t="s">
        <v>14</v>
      </c>
      <c r="F46" s="23" t="s">
        <v>15</v>
      </c>
      <c r="G46" s="23" t="s">
        <v>21</v>
      </c>
      <c r="H46" s="23">
        <v>26</v>
      </c>
      <c r="I46" s="31">
        <v>44373</v>
      </c>
      <c r="J46" s="38">
        <v>722</v>
      </c>
      <c r="K46" s="32">
        <v>0</v>
      </c>
      <c r="L46" s="23" t="s">
        <v>30</v>
      </c>
      <c r="M46" s="24" t="s">
        <v>52</v>
      </c>
    </row>
    <row r="47" spans="1:13" x14ac:dyDescent="0.35">
      <c r="A47" s="22" t="s">
        <v>90</v>
      </c>
      <c r="B47" s="23" t="s">
        <v>1143</v>
      </c>
      <c r="C47" s="23" t="s">
        <v>55</v>
      </c>
      <c r="D47" s="23" t="s">
        <v>39</v>
      </c>
      <c r="E47" s="23" t="s">
        <v>29</v>
      </c>
      <c r="F47" s="23" t="s">
        <v>15</v>
      </c>
      <c r="G47" s="23" t="s">
        <v>44</v>
      </c>
      <c r="H47" s="23">
        <v>48</v>
      </c>
      <c r="I47" s="31">
        <v>38378</v>
      </c>
      <c r="J47" s="38">
        <v>799</v>
      </c>
      <c r="K47" s="32">
        <v>0</v>
      </c>
      <c r="L47" s="23" t="s">
        <v>17</v>
      </c>
      <c r="M47" s="24" t="s">
        <v>18</v>
      </c>
    </row>
    <row r="48" spans="1:13" x14ac:dyDescent="0.35">
      <c r="A48" s="22" t="s">
        <v>318</v>
      </c>
      <c r="B48" s="23" t="s">
        <v>1144</v>
      </c>
      <c r="C48" s="23" t="s">
        <v>60</v>
      </c>
      <c r="D48" s="23" t="s">
        <v>24</v>
      </c>
      <c r="E48" s="23" t="s">
        <v>1102</v>
      </c>
      <c r="F48" s="23" t="s">
        <v>25</v>
      </c>
      <c r="G48" s="23" t="s">
        <v>16</v>
      </c>
      <c r="H48" s="23">
        <v>33</v>
      </c>
      <c r="I48" s="31">
        <v>42722</v>
      </c>
      <c r="J48" s="38">
        <v>689</v>
      </c>
      <c r="K48" s="32">
        <v>0</v>
      </c>
      <c r="L48" s="23" t="s">
        <v>17</v>
      </c>
      <c r="M48" s="24" t="s">
        <v>40</v>
      </c>
    </row>
    <row r="49" spans="1:13" x14ac:dyDescent="0.35">
      <c r="A49" s="22" t="s">
        <v>319</v>
      </c>
      <c r="B49" s="23" t="s">
        <v>1145</v>
      </c>
      <c r="C49" s="23" t="s">
        <v>55</v>
      </c>
      <c r="D49" s="23" t="s">
        <v>43</v>
      </c>
      <c r="E49" s="23" t="s">
        <v>29</v>
      </c>
      <c r="F49" s="23" t="s">
        <v>25</v>
      </c>
      <c r="G49" s="23" t="s">
        <v>21</v>
      </c>
      <c r="H49" s="23">
        <v>55</v>
      </c>
      <c r="I49" s="31">
        <v>40671</v>
      </c>
      <c r="J49" s="38">
        <v>599</v>
      </c>
      <c r="K49" s="32">
        <v>0</v>
      </c>
      <c r="L49" s="23" t="s">
        <v>30</v>
      </c>
      <c r="M49" s="24" t="s">
        <v>65</v>
      </c>
    </row>
    <row r="50" spans="1:13" x14ac:dyDescent="0.35">
      <c r="A50" s="22" t="s">
        <v>320</v>
      </c>
      <c r="B50" s="23" t="s">
        <v>1146</v>
      </c>
      <c r="C50" s="23" t="s">
        <v>34</v>
      </c>
      <c r="D50" s="23" t="s">
        <v>24</v>
      </c>
      <c r="E50" s="23" t="s">
        <v>14</v>
      </c>
      <c r="F50" s="23" t="s">
        <v>25</v>
      </c>
      <c r="G50" s="23" t="s">
        <v>21</v>
      </c>
      <c r="H50" s="23">
        <v>38</v>
      </c>
      <c r="I50" s="31">
        <v>40645</v>
      </c>
      <c r="J50" s="38">
        <v>784</v>
      </c>
      <c r="K50" s="32">
        <v>0</v>
      </c>
      <c r="L50" s="23" t="s">
        <v>17</v>
      </c>
      <c r="M50" s="24" t="s">
        <v>35</v>
      </c>
    </row>
    <row r="51" spans="1:13" x14ac:dyDescent="0.35">
      <c r="A51" s="22" t="s">
        <v>321</v>
      </c>
      <c r="B51" s="23" t="s">
        <v>1147</v>
      </c>
      <c r="C51" s="23" t="s">
        <v>53</v>
      </c>
      <c r="D51" s="23" t="s">
        <v>56</v>
      </c>
      <c r="E51" s="23" t="s">
        <v>1102</v>
      </c>
      <c r="F51" s="23" t="s">
        <v>15</v>
      </c>
      <c r="G51" s="23" t="s">
        <v>21</v>
      </c>
      <c r="H51" s="23">
        <v>49</v>
      </c>
      <c r="I51" s="31">
        <v>44562</v>
      </c>
      <c r="J51" s="38">
        <v>672</v>
      </c>
      <c r="K51" s="32">
        <v>0.09</v>
      </c>
      <c r="L51" s="23" t="s">
        <v>17</v>
      </c>
      <c r="M51" s="24" t="s">
        <v>40</v>
      </c>
    </row>
    <row r="52" spans="1:13" x14ac:dyDescent="0.35">
      <c r="A52" s="22" t="s">
        <v>322</v>
      </c>
      <c r="B52" s="23" t="s">
        <v>1148</v>
      </c>
      <c r="C52" s="23" t="s">
        <v>34</v>
      </c>
      <c r="D52" s="23" t="s">
        <v>24</v>
      </c>
      <c r="E52" s="23" t="s">
        <v>29</v>
      </c>
      <c r="F52" s="23" t="s">
        <v>15</v>
      </c>
      <c r="G52" s="23" t="s">
        <v>44</v>
      </c>
      <c r="H52" s="23">
        <v>52</v>
      </c>
      <c r="I52" s="31">
        <v>43258</v>
      </c>
      <c r="J52" s="38">
        <v>987</v>
      </c>
      <c r="K52" s="32">
        <v>0</v>
      </c>
      <c r="L52" s="23" t="s">
        <v>17</v>
      </c>
      <c r="M52" s="24" t="s">
        <v>40</v>
      </c>
    </row>
    <row r="53" spans="1:13" x14ac:dyDescent="0.35">
      <c r="A53" s="22" t="s">
        <v>323</v>
      </c>
      <c r="B53" s="23" t="s">
        <v>1149</v>
      </c>
      <c r="C53" s="23" t="s">
        <v>12</v>
      </c>
      <c r="D53" s="23" t="s">
        <v>13</v>
      </c>
      <c r="E53" s="23" t="s">
        <v>29</v>
      </c>
      <c r="F53" s="23" t="s">
        <v>25</v>
      </c>
      <c r="G53" s="23" t="s">
        <v>21</v>
      </c>
      <c r="H53" s="23">
        <v>27</v>
      </c>
      <c r="I53" s="31">
        <v>44334</v>
      </c>
      <c r="J53" s="38">
        <v>534</v>
      </c>
      <c r="K53" s="32">
        <v>0.36</v>
      </c>
      <c r="L53" s="23" t="s">
        <v>17</v>
      </c>
      <c r="M53" s="24" t="s">
        <v>18</v>
      </c>
    </row>
    <row r="54" spans="1:13" x14ac:dyDescent="0.35">
      <c r="A54" s="22" t="s">
        <v>324</v>
      </c>
      <c r="B54" s="23" t="s">
        <v>1150</v>
      </c>
      <c r="C54" s="23" t="s">
        <v>23</v>
      </c>
      <c r="D54" s="23" t="s">
        <v>24</v>
      </c>
      <c r="E54" s="23" t="s">
        <v>1102</v>
      </c>
      <c r="F54" s="23" t="s">
        <v>25</v>
      </c>
      <c r="G54" s="23" t="s">
        <v>16</v>
      </c>
      <c r="H54" s="23">
        <v>34</v>
      </c>
      <c r="I54" s="31">
        <v>41256</v>
      </c>
      <c r="J54" s="38">
        <v>842</v>
      </c>
      <c r="K54" s="32">
        <v>0</v>
      </c>
      <c r="L54" s="23" t="s">
        <v>17</v>
      </c>
      <c r="M54" s="24" t="s">
        <v>26</v>
      </c>
    </row>
    <row r="55" spans="1:13" x14ac:dyDescent="0.35">
      <c r="A55" s="22" t="s">
        <v>325</v>
      </c>
      <c r="B55" s="23" t="s">
        <v>1151</v>
      </c>
      <c r="C55" s="23" t="s">
        <v>12</v>
      </c>
      <c r="D55" s="23" t="s">
        <v>28</v>
      </c>
      <c r="E55" s="23" t="s">
        <v>29</v>
      </c>
      <c r="F55" s="23" t="s">
        <v>15</v>
      </c>
      <c r="G55" s="23" t="s">
        <v>16</v>
      </c>
      <c r="H55" s="23">
        <v>65</v>
      </c>
      <c r="I55" s="31">
        <v>37098</v>
      </c>
      <c r="J55" s="38">
        <v>747</v>
      </c>
      <c r="K55" s="32">
        <v>0.31</v>
      </c>
      <c r="L55" s="23" t="s">
        <v>17</v>
      </c>
      <c r="M55" s="24" t="s">
        <v>18</v>
      </c>
    </row>
    <row r="56" spans="1:13" x14ac:dyDescent="0.35">
      <c r="A56" s="22" t="s">
        <v>326</v>
      </c>
      <c r="B56" s="23" t="s">
        <v>1152</v>
      </c>
      <c r="C56" s="23" t="s">
        <v>36</v>
      </c>
      <c r="D56" s="23" t="s">
        <v>43</v>
      </c>
      <c r="E56" s="23" t="s">
        <v>1102</v>
      </c>
      <c r="F56" s="23" t="s">
        <v>15</v>
      </c>
      <c r="G56" s="23" t="s">
        <v>44</v>
      </c>
      <c r="H56" s="23">
        <v>38</v>
      </c>
      <c r="I56" s="31">
        <v>42500</v>
      </c>
      <c r="J56" s="38">
        <v>791</v>
      </c>
      <c r="K56" s="32">
        <v>0.24</v>
      </c>
      <c r="L56" s="23" t="s">
        <v>17</v>
      </c>
      <c r="M56" s="24" t="s">
        <v>22</v>
      </c>
    </row>
    <row r="57" spans="1:13" x14ac:dyDescent="0.35">
      <c r="A57" s="22" t="s">
        <v>327</v>
      </c>
      <c r="B57" s="23" t="s">
        <v>1153</v>
      </c>
      <c r="C57" s="23" t="s">
        <v>48</v>
      </c>
      <c r="D57" s="23" t="s">
        <v>24</v>
      </c>
      <c r="E57" s="23" t="s">
        <v>33</v>
      </c>
      <c r="F57" s="23" t="s">
        <v>15</v>
      </c>
      <c r="G57" s="23" t="s">
        <v>21</v>
      </c>
      <c r="H57" s="23">
        <v>63</v>
      </c>
      <c r="I57" s="31">
        <v>37283</v>
      </c>
      <c r="J57" s="38">
        <v>531</v>
      </c>
      <c r="K57" s="32">
        <v>0.05</v>
      </c>
      <c r="L57" s="23" t="s">
        <v>17</v>
      </c>
      <c r="M57" s="24" t="s">
        <v>35</v>
      </c>
    </row>
    <row r="58" spans="1:13" x14ac:dyDescent="0.35">
      <c r="A58" s="22" t="s">
        <v>328</v>
      </c>
      <c r="B58" s="23" t="s">
        <v>1154</v>
      </c>
      <c r="C58" s="23" t="s">
        <v>53</v>
      </c>
      <c r="D58" s="23" t="s">
        <v>43</v>
      </c>
      <c r="E58" s="23" t="s">
        <v>29</v>
      </c>
      <c r="F58" s="23" t="s">
        <v>25</v>
      </c>
      <c r="G58" s="23" t="s">
        <v>44</v>
      </c>
      <c r="H58" s="23">
        <v>42</v>
      </c>
      <c r="I58" s="31">
        <v>38513</v>
      </c>
      <c r="J58" s="38">
        <v>937</v>
      </c>
      <c r="K58" s="32">
        <v>0.08</v>
      </c>
      <c r="L58" s="23" t="s">
        <v>45</v>
      </c>
      <c r="M58" s="24" t="s">
        <v>46</v>
      </c>
    </row>
    <row r="59" spans="1:13" x14ac:dyDescent="0.35">
      <c r="A59" s="22" t="s">
        <v>267</v>
      </c>
      <c r="B59" s="23" t="s">
        <v>1155</v>
      </c>
      <c r="C59" s="23" t="s">
        <v>1111</v>
      </c>
      <c r="D59" s="23" t="s">
        <v>43</v>
      </c>
      <c r="E59" s="23" t="s">
        <v>14</v>
      </c>
      <c r="F59" s="23" t="s">
        <v>15</v>
      </c>
      <c r="G59" s="23" t="s">
        <v>44</v>
      </c>
      <c r="H59" s="23">
        <v>60</v>
      </c>
      <c r="I59" s="31">
        <v>34297</v>
      </c>
      <c r="J59" s="38">
        <v>910</v>
      </c>
      <c r="K59" s="32">
        <v>0.12</v>
      </c>
      <c r="L59" s="23" t="s">
        <v>45</v>
      </c>
      <c r="M59" s="24" t="s">
        <v>46</v>
      </c>
    </row>
    <row r="60" spans="1:13" x14ac:dyDescent="0.35">
      <c r="A60" s="22" t="s">
        <v>329</v>
      </c>
      <c r="B60" s="23" t="s">
        <v>215</v>
      </c>
      <c r="C60" s="23" t="s">
        <v>36</v>
      </c>
      <c r="D60" s="23" t="s">
        <v>43</v>
      </c>
      <c r="E60" s="23" t="s">
        <v>33</v>
      </c>
      <c r="F60" s="23" t="s">
        <v>25</v>
      </c>
      <c r="G60" s="23" t="s">
        <v>21</v>
      </c>
      <c r="H60" s="23">
        <v>47</v>
      </c>
      <c r="I60" s="31">
        <v>36490</v>
      </c>
      <c r="J60" s="38">
        <v>974</v>
      </c>
      <c r="K60" s="32">
        <v>0.17</v>
      </c>
      <c r="L60" s="23" t="s">
        <v>17</v>
      </c>
      <c r="M60" s="24" t="s">
        <v>26</v>
      </c>
    </row>
    <row r="61" spans="1:13" x14ac:dyDescent="0.35">
      <c r="A61" s="22" t="s">
        <v>330</v>
      </c>
      <c r="B61" s="23" t="s">
        <v>1156</v>
      </c>
      <c r="C61" s="23" t="s">
        <v>36</v>
      </c>
      <c r="D61" s="23" t="s">
        <v>13</v>
      </c>
      <c r="E61" s="23" t="s">
        <v>29</v>
      </c>
      <c r="F61" s="23" t="s">
        <v>25</v>
      </c>
      <c r="G61" s="23" t="s">
        <v>21</v>
      </c>
      <c r="H61" s="23">
        <v>50</v>
      </c>
      <c r="I61" s="31">
        <v>43740</v>
      </c>
      <c r="J61" s="38">
        <v>780</v>
      </c>
      <c r="K61" s="32">
        <v>0.17</v>
      </c>
      <c r="L61" s="23" t="s">
        <v>17</v>
      </c>
      <c r="M61" s="24" t="s">
        <v>35</v>
      </c>
    </row>
    <row r="62" spans="1:13" x14ac:dyDescent="0.35">
      <c r="A62" s="22" t="s">
        <v>175</v>
      </c>
      <c r="B62" s="23" t="s">
        <v>1157</v>
      </c>
      <c r="C62" s="23" t="s">
        <v>38</v>
      </c>
      <c r="D62" s="23" t="s">
        <v>43</v>
      </c>
      <c r="E62" s="23" t="s">
        <v>1102</v>
      </c>
      <c r="F62" s="23" t="s">
        <v>15</v>
      </c>
      <c r="G62" s="23" t="s">
        <v>21</v>
      </c>
      <c r="H62" s="23">
        <v>39</v>
      </c>
      <c r="I62" s="31">
        <v>41096</v>
      </c>
      <c r="J62" s="38">
        <v>763</v>
      </c>
      <c r="K62" s="32">
        <v>0</v>
      </c>
      <c r="L62" s="23" t="s">
        <v>17</v>
      </c>
      <c r="M62" s="24" t="s">
        <v>40</v>
      </c>
    </row>
    <row r="63" spans="1:13" x14ac:dyDescent="0.35">
      <c r="A63" s="22" t="s">
        <v>219</v>
      </c>
      <c r="B63" s="23" t="s">
        <v>1158</v>
      </c>
      <c r="C63" s="23" t="s">
        <v>74</v>
      </c>
      <c r="D63" s="23" t="s">
        <v>43</v>
      </c>
      <c r="E63" s="23" t="s">
        <v>29</v>
      </c>
      <c r="F63" s="23" t="s">
        <v>25</v>
      </c>
      <c r="G63" s="23" t="s">
        <v>44</v>
      </c>
      <c r="H63" s="23">
        <v>46</v>
      </c>
      <c r="I63" s="31">
        <v>40408</v>
      </c>
      <c r="J63" s="38">
        <v>612</v>
      </c>
      <c r="K63" s="32">
        <v>0</v>
      </c>
      <c r="L63" s="23" t="s">
        <v>17</v>
      </c>
      <c r="M63" s="24" t="s">
        <v>35</v>
      </c>
    </row>
    <row r="64" spans="1:13" x14ac:dyDescent="0.35">
      <c r="A64" s="22" t="s">
        <v>331</v>
      </c>
      <c r="B64" s="23" t="s">
        <v>1159</v>
      </c>
      <c r="C64" s="23" t="s">
        <v>55</v>
      </c>
      <c r="D64" s="23" t="s">
        <v>43</v>
      </c>
      <c r="E64" s="23" t="s">
        <v>33</v>
      </c>
      <c r="F64" s="23" t="s">
        <v>25</v>
      </c>
      <c r="G64" s="23" t="s">
        <v>16</v>
      </c>
      <c r="H64" s="23">
        <v>50</v>
      </c>
      <c r="I64" s="31">
        <v>40388</v>
      </c>
      <c r="J64" s="38">
        <v>584</v>
      </c>
      <c r="K64" s="32">
        <v>0</v>
      </c>
      <c r="L64" s="23" t="s">
        <v>17</v>
      </c>
      <c r="M64" s="24" t="s">
        <v>40</v>
      </c>
    </row>
    <row r="65" spans="1:13" x14ac:dyDescent="0.35">
      <c r="A65" s="22" t="s">
        <v>332</v>
      </c>
      <c r="B65" s="23" t="s">
        <v>1160</v>
      </c>
      <c r="C65" s="23" t="s">
        <v>51</v>
      </c>
      <c r="D65" s="23" t="s">
        <v>28</v>
      </c>
      <c r="E65" s="23" t="s">
        <v>33</v>
      </c>
      <c r="F65" s="23" t="s">
        <v>15</v>
      </c>
      <c r="G65" s="23" t="s">
        <v>21</v>
      </c>
      <c r="H65" s="23">
        <v>55</v>
      </c>
      <c r="I65" s="31">
        <v>39685</v>
      </c>
      <c r="J65" s="38">
        <v>622</v>
      </c>
      <c r="K65" s="32">
        <v>0</v>
      </c>
      <c r="L65" s="23" t="s">
        <v>30</v>
      </c>
      <c r="M65" s="24" t="s">
        <v>61</v>
      </c>
    </row>
    <row r="66" spans="1:13" x14ac:dyDescent="0.35">
      <c r="A66" s="22" t="s">
        <v>239</v>
      </c>
      <c r="B66" s="23" t="s">
        <v>1161</v>
      </c>
      <c r="C66" s="23" t="s">
        <v>1111</v>
      </c>
      <c r="D66" s="23" t="s">
        <v>43</v>
      </c>
      <c r="E66" s="23" t="s">
        <v>1102</v>
      </c>
      <c r="F66" s="23" t="s">
        <v>25</v>
      </c>
      <c r="G66" s="23" t="s">
        <v>21</v>
      </c>
      <c r="H66" s="23">
        <v>43</v>
      </c>
      <c r="I66" s="31">
        <v>37888</v>
      </c>
      <c r="J66" s="38">
        <v>995</v>
      </c>
      <c r="K66" s="32">
        <v>0.12</v>
      </c>
      <c r="L66" s="23" t="s">
        <v>17</v>
      </c>
      <c r="M66" s="24" t="s">
        <v>54</v>
      </c>
    </row>
    <row r="67" spans="1:13" x14ac:dyDescent="0.35">
      <c r="A67" s="22" t="s">
        <v>333</v>
      </c>
      <c r="B67" s="23" t="s">
        <v>1162</v>
      </c>
      <c r="C67" s="23" t="s">
        <v>38</v>
      </c>
      <c r="D67" s="23" t="s">
        <v>13</v>
      </c>
      <c r="E67" s="23" t="s">
        <v>33</v>
      </c>
      <c r="F67" s="23" t="s">
        <v>15</v>
      </c>
      <c r="G67" s="23" t="s">
        <v>41</v>
      </c>
      <c r="H67" s="23">
        <v>26</v>
      </c>
      <c r="I67" s="31">
        <v>44332</v>
      </c>
      <c r="J67" s="38">
        <v>543</v>
      </c>
      <c r="K67" s="32">
        <v>0</v>
      </c>
      <c r="L67" s="23" t="s">
        <v>17</v>
      </c>
      <c r="M67" s="24" t="s">
        <v>35</v>
      </c>
    </row>
    <row r="68" spans="1:13" x14ac:dyDescent="0.35">
      <c r="A68" s="22" t="s">
        <v>334</v>
      </c>
      <c r="B68" s="23" t="s">
        <v>1163</v>
      </c>
      <c r="C68" s="23" t="s">
        <v>38</v>
      </c>
      <c r="D68" s="23" t="s">
        <v>39</v>
      </c>
      <c r="E68" s="23" t="s">
        <v>14</v>
      </c>
      <c r="F68" s="23" t="s">
        <v>25</v>
      </c>
      <c r="G68" s="23" t="s">
        <v>44</v>
      </c>
      <c r="H68" s="23">
        <v>34</v>
      </c>
      <c r="I68" s="31">
        <v>43600</v>
      </c>
      <c r="J68" s="38">
        <v>742</v>
      </c>
      <c r="K68" s="32">
        <v>0</v>
      </c>
      <c r="L68" s="23" t="s">
        <v>17</v>
      </c>
      <c r="M68" s="24" t="s">
        <v>35</v>
      </c>
    </row>
    <row r="69" spans="1:13" x14ac:dyDescent="0.35">
      <c r="A69" s="22" t="s">
        <v>335</v>
      </c>
      <c r="B69" s="23" t="s">
        <v>1164</v>
      </c>
      <c r="C69" s="23" t="s">
        <v>36</v>
      </c>
      <c r="D69" s="23" t="s">
        <v>43</v>
      </c>
      <c r="E69" s="23" t="s">
        <v>1102</v>
      </c>
      <c r="F69" s="23" t="s">
        <v>25</v>
      </c>
      <c r="G69" s="23" t="s">
        <v>44</v>
      </c>
      <c r="H69" s="23">
        <v>38</v>
      </c>
      <c r="I69" s="31">
        <v>39999</v>
      </c>
      <c r="J69" s="38">
        <v>674</v>
      </c>
      <c r="K69" s="32">
        <v>0.27</v>
      </c>
      <c r="L69" s="23" t="s">
        <v>45</v>
      </c>
      <c r="M69" s="24" t="s">
        <v>1134</v>
      </c>
    </row>
    <row r="70" spans="1:13" x14ac:dyDescent="0.35">
      <c r="A70" s="22" t="s">
        <v>336</v>
      </c>
      <c r="B70" s="23" t="s">
        <v>1165</v>
      </c>
      <c r="C70" s="23" t="s">
        <v>38</v>
      </c>
      <c r="D70" s="23" t="s">
        <v>39</v>
      </c>
      <c r="E70" s="23" t="s">
        <v>1102</v>
      </c>
      <c r="F70" s="23" t="s">
        <v>25</v>
      </c>
      <c r="G70" s="23" t="s">
        <v>21</v>
      </c>
      <c r="H70" s="23">
        <v>35</v>
      </c>
      <c r="I70" s="31">
        <v>44584</v>
      </c>
      <c r="J70" s="38">
        <v>740</v>
      </c>
      <c r="K70" s="32">
        <v>0</v>
      </c>
      <c r="L70" s="23" t="s">
        <v>30</v>
      </c>
      <c r="M70" s="24" t="s">
        <v>31</v>
      </c>
    </row>
    <row r="71" spans="1:13" x14ac:dyDescent="0.35">
      <c r="A71" s="22" t="s">
        <v>104</v>
      </c>
      <c r="B71" s="23" t="s">
        <v>1166</v>
      </c>
      <c r="C71" s="23" t="s">
        <v>53</v>
      </c>
      <c r="D71" s="23" t="s">
        <v>39</v>
      </c>
      <c r="E71" s="23" t="s">
        <v>29</v>
      </c>
      <c r="F71" s="23" t="s">
        <v>25</v>
      </c>
      <c r="G71" s="23" t="s">
        <v>21</v>
      </c>
      <c r="H71" s="23">
        <v>39</v>
      </c>
      <c r="I71" s="31">
        <v>42172</v>
      </c>
      <c r="J71" s="38">
        <v>594</v>
      </c>
      <c r="K71" s="32">
        <v>0.09</v>
      </c>
      <c r="L71" s="23" t="s">
        <v>30</v>
      </c>
      <c r="M71" s="24" t="s">
        <v>52</v>
      </c>
    </row>
    <row r="72" spans="1:13" x14ac:dyDescent="0.35">
      <c r="A72" s="22" t="s">
        <v>172</v>
      </c>
      <c r="B72" s="23" t="s">
        <v>1167</v>
      </c>
      <c r="C72" s="23" t="s">
        <v>53</v>
      </c>
      <c r="D72" s="23" t="s">
        <v>43</v>
      </c>
      <c r="E72" s="23" t="s">
        <v>1102</v>
      </c>
      <c r="F72" s="23" t="s">
        <v>15</v>
      </c>
      <c r="G72" s="23" t="s">
        <v>21</v>
      </c>
      <c r="H72" s="23">
        <v>26</v>
      </c>
      <c r="I72" s="31">
        <v>44062</v>
      </c>
      <c r="J72" s="38">
        <v>586</v>
      </c>
      <c r="K72" s="32">
        <v>0.06</v>
      </c>
      <c r="L72" s="23" t="s">
        <v>17</v>
      </c>
      <c r="M72" s="24" t="s">
        <v>18</v>
      </c>
    </row>
    <row r="73" spans="1:13" x14ac:dyDescent="0.35">
      <c r="A73" s="22" t="s">
        <v>337</v>
      </c>
      <c r="B73" s="23" t="s">
        <v>1168</v>
      </c>
      <c r="C73" s="23" t="s">
        <v>77</v>
      </c>
      <c r="D73" s="23" t="s">
        <v>24</v>
      </c>
      <c r="E73" s="23" t="s">
        <v>14</v>
      </c>
      <c r="F73" s="23" t="s">
        <v>15</v>
      </c>
      <c r="G73" s="23" t="s">
        <v>21</v>
      </c>
      <c r="H73" s="23">
        <v>60</v>
      </c>
      <c r="I73" s="31">
        <v>34167</v>
      </c>
      <c r="J73" s="38">
        <v>911</v>
      </c>
      <c r="K73" s="32">
        <v>0</v>
      </c>
      <c r="L73" s="23" t="s">
        <v>17</v>
      </c>
      <c r="M73" s="24" t="s">
        <v>26</v>
      </c>
    </row>
    <row r="74" spans="1:13" x14ac:dyDescent="0.35">
      <c r="A74" s="22" t="s">
        <v>103</v>
      </c>
      <c r="B74" s="23" t="s">
        <v>1169</v>
      </c>
      <c r="C74" s="23" t="s">
        <v>57</v>
      </c>
      <c r="D74" s="23" t="s">
        <v>39</v>
      </c>
      <c r="E74" s="23" t="s">
        <v>29</v>
      </c>
      <c r="F74" s="23" t="s">
        <v>25</v>
      </c>
      <c r="G74" s="23" t="s">
        <v>21</v>
      </c>
      <c r="H74" s="23">
        <v>32</v>
      </c>
      <c r="I74" s="31">
        <v>43626</v>
      </c>
      <c r="J74" s="38">
        <v>853</v>
      </c>
      <c r="K74" s="32">
        <v>0</v>
      </c>
      <c r="L74" s="23" t="s">
        <v>30</v>
      </c>
      <c r="M74" s="24" t="s">
        <v>31</v>
      </c>
    </row>
    <row r="75" spans="1:13" x14ac:dyDescent="0.35">
      <c r="A75" s="22" t="s">
        <v>338</v>
      </c>
      <c r="B75" s="23" t="s">
        <v>1170</v>
      </c>
      <c r="C75" s="23" t="s">
        <v>55</v>
      </c>
      <c r="D75" s="23" t="s">
        <v>13</v>
      </c>
      <c r="E75" s="23" t="s">
        <v>33</v>
      </c>
      <c r="F75" s="23" t="s">
        <v>15</v>
      </c>
      <c r="G75" s="23" t="s">
        <v>16</v>
      </c>
      <c r="H75" s="23">
        <v>65</v>
      </c>
      <c r="I75" s="31">
        <v>44023</v>
      </c>
      <c r="J75" s="38">
        <v>643</v>
      </c>
      <c r="K75" s="32">
        <v>0</v>
      </c>
      <c r="L75" s="23" t="s">
        <v>17</v>
      </c>
      <c r="M75" s="24" t="s">
        <v>26</v>
      </c>
    </row>
    <row r="76" spans="1:13" x14ac:dyDescent="0.35">
      <c r="A76" s="22" t="s">
        <v>339</v>
      </c>
      <c r="B76" s="23" t="s">
        <v>1171</v>
      </c>
      <c r="C76" s="23" t="s">
        <v>38</v>
      </c>
      <c r="D76" s="23" t="s">
        <v>43</v>
      </c>
      <c r="E76" s="23" t="s">
        <v>14</v>
      </c>
      <c r="F76" s="23" t="s">
        <v>25</v>
      </c>
      <c r="G76" s="23" t="s">
        <v>21</v>
      </c>
      <c r="H76" s="23">
        <v>27</v>
      </c>
      <c r="I76" s="31">
        <v>44817</v>
      </c>
      <c r="J76" s="38">
        <v>713</v>
      </c>
      <c r="K76" s="32">
        <v>0</v>
      </c>
      <c r="L76" s="23" t="s">
        <v>17</v>
      </c>
      <c r="M76" s="24" t="s">
        <v>40</v>
      </c>
    </row>
    <row r="77" spans="1:13" x14ac:dyDescent="0.35">
      <c r="A77" s="22" t="s">
        <v>340</v>
      </c>
      <c r="B77" s="23" t="s">
        <v>1172</v>
      </c>
      <c r="C77" s="23" t="s">
        <v>73</v>
      </c>
      <c r="D77" s="23" t="s">
        <v>24</v>
      </c>
      <c r="E77" s="23" t="s">
        <v>1102</v>
      </c>
      <c r="F77" s="23" t="s">
        <v>15</v>
      </c>
      <c r="G77" s="23" t="s">
        <v>44</v>
      </c>
      <c r="H77" s="23">
        <v>63</v>
      </c>
      <c r="I77" s="31">
        <v>38003</v>
      </c>
      <c r="J77" s="38">
        <v>855</v>
      </c>
      <c r="K77" s="32">
        <v>0</v>
      </c>
      <c r="L77" s="23" t="s">
        <v>45</v>
      </c>
      <c r="M77" s="24" t="s">
        <v>46</v>
      </c>
    </row>
    <row r="78" spans="1:13" x14ac:dyDescent="0.35">
      <c r="A78" s="22" t="s">
        <v>341</v>
      </c>
      <c r="B78" s="23" t="s">
        <v>1173</v>
      </c>
      <c r="C78" s="23" t="s">
        <v>53</v>
      </c>
      <c r="D78" s="23" t="s">
        <v>20</v>
      </c>
      <c r="E78" s="23" t="s">
        <v>14</v>
      </c>
      <c r="F78" s="23" t="s">
        <v>15</v>
      </c>
      <c r="G78" s="23" t="s">
        <v>21</v>
      </c>
      <c r="H78" s="23">
        <v>51</v>
      </c>
      <c r="I78" s="31">
        <v>44034</v>
      </c>
      <c r="J78" s="38">
        <v>724</v>
      </c>
      <c r="K78" s="32">
        <v>0.1</v>
      </c>
      <c r="L78" s="23" t="s">
        <v>30</v>
      </c>
      <c r="M78" s="24" t="s">
        <v>52</v>
      </c>
    </row>
    <row r="79" spans="1:13" x14ac:dyDescent="0.35">
      <c r="A79" s="22" t="s">
        <v>342</v>
      </c>
      <c r="B79" s="23" t="s">
        <v>1174</v>
      </c>
      <c r="C79" s="23" t="s">
        <v>71</v>
      </c>
      <c r="D79" s="23" t="s">
        <v>24</v>
      </c>
      <c r="E79" s="23" t="s">
        <v>29</v>
      </c>
      <c r="F79" s="23" t="s">
        <v>15</v>
      </c>
      <c r="G79" s="23" t="s">
        <v>16</v>
      </c>
      <c r="H79" s="23">
        <v>43</v>
      </c>
      <c r="I79" s="31">
        <v>39129</v>
      </c>
      <c r="J79" s="38">
        <v>751</v>
      </c>
      <c r="K79" s="32">
        <v>0</v>
      </c>
      <c r="L79" s="23" t="s">
        <v>17</v>
      </c>
      <c r="M79" s="24" t="s">
        <v>26</v>
      </c>
    </row>
    <row r="80" spans="1:13" x14ac:dyDescent="0.35">
      <c r="A80" s="22" t="s">
        <v>343</v>
      </c>
      <c r="B80" s="23" t="s">
        <v>240</v>
      </c>
      <c r="C80" s="23" t="s">
        <v>1111</v>
      </c>
      <c r="D80" s="23" t="s">
        <v>39</v>
      </c>
      <c r="E80" s="23" t="s">
        <v>1102</v>
      </c>
      <c r="F80" s="23" t="s">
        <v>25</v>
      </c>
      <c r="G80" s="23" t="s">
        <v>41</v>
      </c>
      <c r="H80" s="23">
        <v>31</v>
      </c>
      <c r="I80" s="31">
        <v>43198</v>
      </c>
      <c r="J80" s="38">
        <v>910</v>
      </c>
      <c r="K80" s="32">
        <v>0.14000000000000001</v>
      </c>
      <c r="L80" s="23" t="s">
        <v>17</v>
      </c>
      <c r="M80" s="24" t="s">
        <v>35</v>
      </c>
    </row>
    <row r="81" spans="1:13" x14ac:dyDescent="0.35">
      <c r="A81" s="22" t="s">
        <v>344</v>
      </c>
      <c r="B81" s="23" t="s">
        <v>1175</v>
      </c>
      <c r="C81" s="23" t="s">
        <v>63</v>
      </c>
      <c r="D81" s="23" t="s">
        <v>20</v>
      </c>
      <c r="E81" s="23" t="s">
        <v>14</v>
      </c>
      <c r="F81" s="23" t="s">
        <v>15</v>
      </c>
      <c r="G81" s="23" t="s">
        <v>16</v>
      </c>
      <c r="H81" s="23">
        <v>26</v>
      </c>
      <c r="I81" s="31">
        <v>44167</v>
      </c>
      <c r="J81" s="38">
        <v>516</v>
      </c>
      <c r="K81" s="32">
        <v>0</v>
      </c>
      <c r="L81" s="23" t="s">
        <v>17</v>
      </c>
      <c r="M81" s="24" t="s">
        <v>18</v>
      </c>
    </row>
    <row r="82" spans="1:13" x14ac:dyDescent="0.35">
      <c r="A82" s="22" t="s">
        <v>345</v>
      </c>
      <c r="B82" s="23" t="s">
        <v>1176</v>
      </c>
      <c r="C82" s="23" t="s">
        <v>1111</v>
      </c>
      <c r="D82" s="23" t="s">
        <v>43</v>
      </c>
      <c r="E82" s="23" t="s">
        <v>1102</v>
      </c>
      <c r="F82" s="23" t="s">
        <v>25</v>
      </c>
      <c r="G82" s="23" t="s">
        <v>21</v>
      </c>
      <c r="H82" s="23">
        <v>46</v>
      </c>
      <c r="I82" s="31">
        <v>42246</v>
      </c>
      <c r="J82" s="38">
        <v>596</v>
      </c>
      <c r="K82" s="32">
        <v>0.14000000000000001</v>
      </c>
      <c r="L82" s="23" t="s">
        <v>17</v>
      </c>
      <c r="M82" s="24" t="s">
        <v>35</v>
      </c>
    </row>
    <row r="83" spans="1:13" x14ac:dyDescent="0.35">
      <c r="A83" s="22" t="s">
        <v>346</v>
      </c>
      <c r="B83" s="23" t="s">
        <v>1177</v>
      </c>
      <c r="C83" s="23" t="s">
        <v>55</v>
      </c>
      <c r="D83" s="23" t="s">
        <v>56</v>
      </c>
      <c r="E83" s="23" t="s">
        <v>33</v>
      </c>
      <c r="F83" s="23" t="s">
        <v>15</v>
      </c>
      <c r="G83" s="23" t="s">
        <v>21</v>
      </c>
      <c r="H83" s="23">
        <v>59</v>
      </c>
      <c r="I83" s="31">
        <v>41049</v>
      </c>
      <c r="J83" s="38">
        <v>921</v>
      </c>
      <c r="K83" s="32">
        <v>0</v>
      </c>
      <c r="L83" s="23" t="s">
        <v>30</v>
      </c>
      <c r="M83" s="24" t="s">
        <v>61</v>
      </c>
    </row>
    <row r="84" spans="1:13" x14ac:dyDescent="0.35">
      <c r="A84" s="22" t="s">
        <v>347</v>
      </c>
      <c r="B84" s="23" t="s">
        <v>1178</v>
      </c>
      <c r="C84" s="23" t="s">
        <v>36</v>
      </c>
      <c r="D84" s="23" t="s">
        <v>43</v>
      </c>
      <c r="E84" s="23" t="s">
        <v>14</v>
      </c>
      <c r="F84" s="23" t="s">
        <v>15</v>
      </c>
      <c r="G84" s="23" t="s">
        <v>44</v>
      </c>
      <c r="H84" s="23">
        <v>52</v>
      </c>
      <c r="I84" s="31">
        <v>35275</v>
      </c>
      <c r="J84" s="38">
        <v>957</v>
      </c>
      <c r="K84" s="32">
        <v>0.24</v>
      </c>
      <c r="L84" s="23" t="s">
        <v>45</v>
      </c>
      <c r="M84" s="24" t="s">
        <v>46</v>
      </c>
    </row>
    <row r="85" spans="1:13" x14ac:dyDescent="0.35">
      <c r="A85" s="22" t="s">
        <v>348</v>
      </c>
      <c r="B85" s="23" t="s">
        <v>1179</v>
      </c>
      <c r="C85" s="23" t="s">
        <v>71</v>
      </c>
      <c r="D85" s="23" t="s">
        <v>24</v>
      </c>
      <c r="E85" s="23" t="s">
        <v>33</v>
      </c>
      <c r="F85" s="23" t="s">
        <v>25</v>
      </c>
      <c r="G85" s="23" t="s">
        <v>16</v>
      </c>
      <c r="H85" s="23">
        <v>31</v>
      </c>
      <c r="I85" s="31">
        <v>44350</v>
      </c>
      <c r="J85" s="38">
        <v>693</v>
      </c>
      <c r="K85" s="32">
        <v>0</v>
      </c>
      <c r="L85" s="23" t="s">
        <v>17</v>
      </c>
      <c r="M85" s="24" t="s">
        <v>35</v>
      </c>
    </row>
    <row r="86" spans="1:13" x14ac:dyDescent="0.35">
      <c r="A86" s="22" t="s">
        <v>349</v>
      </c>
      <c r="B86" s="23" t="s">
        <v>1180</v>
      </c>
      <c r="C86" s="23" t="s">
        <v>57</v>
      </c>
      <c r="D86" s="23" t="s">
        <v>39</v>
      </c>
      <c r="E86" s="23" t="s">
        <v>1102</v>
      </c>
      <c r="F86" s="23" t="s">
        <v>25</v>
      </c>
      <c r="G86" s="23" t="s">
        <v>21</v>
      </c>
      <c r="H86" s="23">
        <v>42</v>
      </c>
      <c r="I86" s="31">
        <v>39519</v>
      </c>
      <c r="J86" s="38">
        <v>906</v>
      </c>
      <c r="K86" s="32">
        <v>0</v>
      </c>
      <c r="L86" s="23" t="s">
        <v>30</v>
      </c>
      <c r="M86" s="24" t="s">
        <v>31</v>
      </c>
    </row>
    <row r="87" spans="1:13" x14ac:dyDescent="0.35">
      <c r="A87" s="22" t="s">
        <v>350</v>
      </c>
      <c r="B87" s="23" t="s">
        <v>1181</v>
      </c>
      <c r="C87" s="23" t="s">
        <v>36</v>
      </c>
      <c r="D87" s="23" t="s">
        <v>39</v>
      </c>
      <c r="E87" s="23" t="s">
        <v>1102</v>
      </c>
      <c r="F87" s="23" t="s">
        <v>25</v>
      </c>
      <c r="G87" s="23" t="s">
        <v>21</v>
      </c>
      <c r="H87" s="23">
        <v>53</v>
      </c>
      <c r="I87" s="31">
        <v>44516</v>
      </c>
      <c r="J87" s="38">
        <v>753</v>
      </c>
      <c r="K87" s="32">
        <v>0.16</v>
      </c>
      <c r="L87" s="23" t="s">
        <v>17</v>
      </c>
      <c r="M87" s="24" t="s">
        <v>26</v>
      </c>
    </row>
    <row r="88" spans="1:13" x14ac:dyDescent="0.35">
      <c r="A88" s="22" t="s">
        <v>133</v>
      </c>
      <c r="B88" s="23" t="s">
        <v>1182</v>
      </c>
      <c r="C88" s="23" t="s">
        <v>19</v>
      </c>
      <c r="D88" s="23" t="s">
        <v>20</v>
      </c>
      <c r="E88" s="23" t="s">
        <v>14</v>
      </c>
      <c r="F88" s="23" t="s">
        <v>25</v>
      </c>
      <c r="G88" s="23" t="s">
        <v>44</v>
      </c>
      <c r="H88" s="23">
        <v>47</v>
      </c>
      <c r="I88" s="31">
        <v>39701</v>
      </c>
      <c r="J88" s="38">
        <v>513</v>
      </c>
      <c r="K88" s="32">
        <v>0</v>
      </c>
      <c r="L88" s="23" t="s">
        <v>45</v>
      </c>
      <c r="M88" s="24" t="s">
        <v>1134</v>
      </c>
    </row>
    <row r="89" spans="1:13" x14ac:dyDescent="0.35">
      <c r="A89" s="22" t="s">
        <v>351</v>
      </c>
      <c r="B89" s="23" t="s">
        <v>1183</v>
      </c>
      <c r="C89" s="23" t="s">
        <v>1111</v>
      </c>
      <c r="D89" s="23" t="s">
        <v>39</v>
      </c>
      <c r="E89" s="23" t="s">
        <v>29</v>
      </c>
      <c r="F89" s="23" t="s">
        <v>15</v>
      </c>
      <c r="G89" s="23" t="s">
        <v>21</v>
      </c>
      <c r="H89" s="23">
        <v>45</v>
      </c>
      <c r="I89" s="31">
        <v>42587</v>
      </c>
      <c r="J89" s="38">
        <v>707</v>
      </c>
      <c r="K89" s="32">
        <v>0.12</v>
      </c>
      <c r="L89" s="23" t="s">
        <v>30</v>
      </c>
      <c r="M89" s="24" t="s">
        <v>31</v>
      </c>
    </row>
    <row r="90" spans="1:13" x14ac:dyDescent="0.35">
      <c r="A90" s="22" t="s">
        <v>352</v>
      </c>
      <c r="B90" s="23" t="s">
        <v>1184</v>
      </c>
      <c r="C90" s="23" t="s">
        <v>36</v>
      </c>
      <c r="D90" s="23" t="s">
        <v>20</v>
      </c>
      <c r="E90" s="23" t="s">
        <v>1102</v>
      </c>
      <c r="F90" s="23" t="s">
        <v>15</v>
      </c>
      <c r="G90" s="23" t="s">
        <v>44</v>
      </c>
      <c r="H90" s="23">
        <v>45</v>
      </c>
      <c r="I90" s="31">
        <v>39617</v>
      </c>
      <c r="J90" s="38">
        <v>890</v>
      </c>
      <c r="K90" s="32">
        <v>0.17</v>
      </c>
      <c r="L90" s="23" t="s">
        <v>17</v>
      </c>
      <c r="M90" s="24" t="s">
        <v>35</v>
      </c>
    </row>
    <row r="91" spans="1:13" x14ac:dyDescent="0.35">
      <c r="A91" s="22" t="s">
        <v>353</v>
      </c>
      <c r="B91" s="23" t="s">
        <v>1185</v>
      </c>
      <c r="C91" s="23" t="s">
        <v>36</v>
      </c>
      <c r="D91" s="23" t="s">
        <v>20</v>
      </c>
      <c r="E91" s="23" t="s">
        <v>1102</v>
      </c>
      <c r="F91" s="23" t="s">
        <v>15</v>
      </c>
      <c r="G91" s="23" t="s">
        <v>41</v>
      </c>
      <c r="H91" s="23">
        <v>33</v>
      </c>
      <c r="I91" s="31">
        <v>42079</v>
      </c>
      <c r="J91" s="38">
        <v>784</v>
      </c>
      <c r="K91" s="32">
        <v>0.21</v>
      </c>
      <c r="L91" s="23" t="s">
        <v>17</v>
      </c>
      <c r="M91" s="24" t="s">
        <v>26</v>
      </c>
    </row>
    <row r="92" spans="1:13" ht="43.5" x14ac:dyDescent="0.35">
      <c r="A92" s="22" t="s">
        <v>354</v>
      </c>
      <c r="B92" s="23" t="s">
        <v>1186</v>
      </c>
      <c r="C92" s="23" t="s">
        <v>53</v>
      </c>
      <c r="D92" s="23" t="s">
        <v>43</v>
      </c>
      <c r="E92" s="33" t="s">
        <v>2070</v>
      </c>
      <c r="F92" s="23" t="s">
        <v>15</v>
      </c>
      <c r="G92" s="23" t="s">
        <v>41</v>
      </c>
      <c r="H92" s="23">
        <v>42</v>
      </c>
      <c r="I92" s="31">
        <v>41742</v>
      </c>
      <c r="J92" s="38">
        <v>781</v>
      </c>
      <c r="K92" s="32">
        <v>0.09</v>
      </c>
      <c r="L92" s="23" t="s">
        <v>17</v>
      </c>
      <c r="M92" s="24" t="s">
        <v>54</v>
      </c>
    </row>
    <row r="93" spans="1:13" x14ac:dyDescent="0.35">
      <c r="A93" s="22" t="s">
        <v>355</v>
      </c>
      <c r="B93" s="23" t="s">
        <v>1187</v>
      </c>
      <c r="C93" s="23" t="s">
        <v>34</v>
      </c>
      <c r="D93" s="23" t="s">
        <v>24</v>
      </c>
      <c r="E93" s="23" t="s">
        <v>33</v>
      </c>
      <c r="F93" s="23" t="s">
        <v>15</v>
      </c>
      <c r="G93" s="23" t="s">
        <v>41</v>
      </c>
      <c r="H93" s="23">
        <v>37</v>
      </c>
      <c r="I93" s="31">
        <v>40846</v>
      </c>
      <c r="J93" s="38">
        <v>983</v>
      </c>
      <c r="K93" s="32">
        <v>0</v>
      </c>
      <c r="L93" s="23" t="s">
        <v>17</v>
      </c>
      <c r="M93" s="24" t="s">
        <v>26</v>
      </c>
    </row>
    <row r="94" spans="1:13" x14ac:dyDescent="0.35">
      <c r="A94" s="22" t="s">
        <v>117</v>
      </c>
      <c r="B94" s="23" t="s">
        <v>1188</v>
      </c>
      <c r="C94" s="23" t="s">
        <v>53</v>
      </c>
      <c r="D94" s="23" t="s">
        <v>39</v>
      </c>
      <c r="E94" s="23" t="s">
        <v>29</v>
      </c>
      <c r="F94" s="23" t="s">
        <v>15</v>
      </c>
      <c r="G94" s="23" t="s">
        <v>21</v>
      </c>
      <c r="H94" s="23">
        <v>27</v>
      </c>
      <c r="I94" s="31">
        <v>44900</v>
      </c>
      <c r="J94" s="38">
        <v>728</v>
      </c>
      <c r="K94" s="32">
        <v>7.0000000000000007E-2</v>
      </c>
      <c r="L94" s="23" t="s">
        <v>30</v>
      </c>
      <c r="M94" s="24" t="s">
        <v>61</v>
      </c>
    </row>
    <row r="95" spans="1:13" x14ac:dyDescent="0.35">
      <c r="A95" s="22" t="s">
        <v>356</v>
      </c>
      <c r="B95" s="23" t="s">
        <v>1189</v>
      </c>
      <c r="C95" s="23" t="s">
        <v>48</v>
      </c>
      <c r="D95" s="23" t="s">
        <v>24</v>
      </c>
      <c r="E95" s="23" t="s">
        <v>33</v>
      </c>
      <c r="F95" s="23" t="s">
        <v>25</v>
      </c>
      <c r="G95" s="23" t="s">
        <v>44</v>
      </c>
      <c r="H95" s="23">
        <v>55</v>
      </c>
      <c r="I95" s="31">
        <v>37789</v>
      </c>
      <c r="J95" s="38">
        <v>536</v>
      </c>
      <c r="K95" s="32">
        <v>0.08</v>
      </c>
      <c r="L95" s="23" t="s">
        <v>45</v>
      </c>
      <c r="M95" s="24" t="s">
        <v>46</v>
      </c>
    </row>
    <row r="96" spans="1:13" x14ac:dyDescent="0.35">
      <c r="A96" s="22" t="s">
        <v>357</v>
      </c>
      <c r="B96" s="23" t="s">
        <v>1190</v>
      </c>
      <c r="C96" s="23" t="s">
        <v>57</v>
      </c>
      <c r="D96" s="23" t="s">
        <v>56</v>
      </c>
      <c r="E96" s="23" t="s">
        <v>14</v>
      </c>
      <c r="F96" s="23" t="s">
        <v>15</v>
      </c>
      <c r="G96" s="23" t="s">
        <v>21</v>
      </c>
      <c r="H96" s="23">
        <v>46</v>
      </c>
      <c r="I96" s="31">
        <v>38808</v>
      </c>
      <c r="J96" s="38">
        <v>1000</v>
      </c>
      <c r="K96" s="32">
        <v>0</v>
      </c>
      <c r="L96" s="23" t="s">
        <v>30</v>
      </c>
      <c r="M96" s="24" t="s">
        <v>65</v>
      </c>
    </row>
    <row r="97" spans="1:13" x14ac:dyDescent="0.35">
      <c r="A97" s="22" t="s">
        <v>358</v>
      </c>
      <c r="B97" s="23" t="s">
        <v>1191</v>
      </c>
      <c r="C97" s="23" t="s">
        <v>47</v>
      </c>
      <c r="D97" s="23" t="s">
        <v>24</v>
      </c>
      <c r="E97" s="23" t="s">
        <v>14</v>
      </c>
      <c r="F97" s="23" t="s">
        <v>25</v>
      </c>
      <c r="G97" s="23" t="s">
        <v>21</v>
      </c>
      <c r="H97" s="23">
        <v>37</v>
      </c>
      <c r="I97" s="31">
        <v>42236</v>
      </c>
      <c r="J97" s="38">
        <v>866</v>
      </c>
      <c r="K97" s="32">
        <v>0</v>
      </c>
      <c r="L97" s="23" t="s">
        <v>30</v>
      </c>
      <c r="M97" s="24" t="s">
        <v>61</v>
      </c>
    </row>
    <row r="98" spans="1:13" x14ac:dyDescent="0.35">
      <c r="A98" s="22" t="s">
        <v>359</v>
      </c>
      <c r="B98" s="23" t="s">
        <v>1192</v>
      </c>
      <c r="C98" s="23" t="s">
        <v>76</v>
      </c>
      <c r="D98" s="23" t="s">
        <v>28</v>
      </c>
      <c r="E98" s="23" t="s">
        <v>29</v>
      </c>
      <c r="F98" s="23" t="s">
        <v>25</v>
      </c>
      <c r="G98" s="23" t="s">
        <v>21</v>
      </c>
      <c r="H98" s="23">
        <v>32</v>
      </c>
      <c r="I98" s="31">
        <v>43730</v>
      </c>
      <c r="J98" s="38">
        <v>793</v>
      </c>
      <c r="K98" s="32">
        <v>0.12</v>
      </c>
      <c r="L98" s="23" t="s">
        <v>17</v>
      </c>
      <c r="M98" s="24" t="s">
        <v>18</v>
      </c>
    </row>
    <row r="99" spans="1:13" x14ac:dyDescent="0.35">
      <c r="A99" s="22" t="s">
        <v>360</v>
      </c>
      <c r="B99" s="23" t="s">
        <v>1193</v>
      </c>
      <c r="C99" s="23" t="s">
        <v>55</v>
      </c>
      <c r="D99" s="23" t="s">
        <v>13</v>
      </c>
      <c r="E99" s="23" t="s">
        <v>1102</v>
      </c>
      <c r="F99" s="23" t="s">
        <v>15</v>
      </c>
      <c r="G99" s="23" t="s">
        <v>16</v>
      </c>
      <c r="H99" s="23">
        <v>28</v>
      </c>
      <c r="I99" s="31">
        <v>43868</v>
      </c>
      <c r="J99" s="38">
        <v>585</v>
      </c>
      <c r="K99" s="32">
        <v>0</v>
      </c>
      <c r="L99" s="23" t="s">
        <v>17</v>
      </c>
      <c r="M99" s="24" t="s">
        <v>54</v>
      </c>
    </row>
    <row r="100" spans="1:13" x14ac:dyDescent="0.35">
      <c r="A100" s="22" t="s">
        <v>361</v>
      </c>
      <c r="B100" s="23" t="s">
        <v>1194</v>
      </c>
      <c r="C100" s="23" t="s">
        <v>36</v>
      </c>
      <c r="D100" s="23" t="s">
        <v>28</v>
      </c>
      <c r="E100" s="23" t="s">
        <v>29</v>
      </c>
      <c r="F100" s="23" t="s">
        <v>25</v>
      </c>
      <c r="G100" s="23" t="s">
        <v>44</v>
      </c>
      <c r="H100" s="23">
        <v>49</v>
      </c>
      <c r="I100" s="31">
        <v>39168</v>
      </c>
      <c r="J100" s="38">
        <v>556</v>
      </c>
      <c r="K100" s="32">
        <v>0.27</v>
      </c>
      <c r="L100" s="23" t="s">
        <v>45</v>
      </c>
      <c r="M100" s="24" t="s">
        <v>46</v>
      </c>
    </row>
    <row r="101" spans="1:13" x14ac:dyDescent="0.35">
      <c r="A101" s="22" t="s">
        <v>362</v>
      </c>
      <c r="B101" s="23" t="s">
        <v>1195</v>
      </c>
      <c r="C101" s="23" t="s">
        <v>36</v>
      </c>
      <c r="D101" s="23" t="s">
        <v>28</v>
      </c>
      <c r="E101" s="23" t="s">
        <v>29</v>
      </c>
      <c r="F101" s="23" t="s">
        <v>15</v>
      </c>
      <c r="G101" s="23" t="s">
        <v>21</v>
      </c>
      <c r="H101" s="23">
        <v>52</v>
      </c>
      <c r="I101" s="31">
        <v>42539</v>
      </c>
      <c r="J101" s="38">
        <v>794</v>
      </c>
      <c r="K101" s="32">
        <v>0.23</v>
      </c>
      <c r="L101" s="23" t="s">
        <v>30</v>
      </c>
      <c r="M101" s="24" t="s">
        <v>31</v>
      </c>
    </row>
    <row r="102" spans="1:13" x14ac:dyDescent="0.35">
      <c r="A102" s="22" t="s">
        <v>363</v>
      </c>
      <c r="B102" s="23" t="s">
        <v>1196</v>
      </c>
      <c r="C102" s="23" t="s">
        <v>57</v>
      </c>
      <c r="D102" s="23" t="s">
        <v>56</v>
      </c>
      <c r="E102" s="23" t="s">
        <v>33</v>
      </c>
      <c r="F102" s="23" t="s">
        <v>15</v>
      </c>
      <c r="G102" s="23" t="s">
        <v>21</v>
      </c>
      <c r="H102" s="23">
        <v>61</v>
      </c>
      <c r="I102" s="31">
        <v>43081</v>
      </c>
      <c r="J102" s="38">
        <v>734</v>
      </c>
      <c r="K102" s="32">
        <v>0</v>
      </c>
      <c r="L102" s="23" t="s">
        <v>30</v>
      </c>
      <c r="M102" s="24" t="s">
        <v>61</v>
      </c>
    </row>
    <row r="103" spans="1:13" x14ac:dyDescent="0.35">
      <c r="A103" s="22" t="s">
        <v>123</v>
      </c>
      <c r="B103" s="23" t="s">
        <v>1197</v>
      </c>
      <c r="C103" s="23" t="s">
        <v>12</v>
      </c>
      <c r="D103" s="23" t="s">
        <v>43</v>
      </c>
      <c r="E103" s="23" t="s">
        <v>1102</v>
      </c>
      <c r="F103" s="23" t="s">
        <v>25</v>
      </c>
      <c r="G103" s="23" t="s">
        <v>21</v>
      </c>
      <c r="H103" s="23">
        <v>53</v>
      </c>
      <c r="I103" s="31">
        <v>41042</v>
      </c>
      <c r="J103" s="38">
        <v>680</v>
      </c>
      <c r="K103" s="32">
        <v>0.38</v>
      </c>
      <c r="L103" s="23" t="s">
        <v>30</v>
      </c>
      <c r="M103" s="24" t="s">
        <v>52</v>
      </c>
    </row>
    <row r="104" spans="1:13" x14ac:dyDescent="0.35">
      <c r="A104" s="22" t="s">
        <v>364</v>
      </c>
      <c r="B104" s="23" t="s">
        <v>1198</v>
      </c>
      <c r="C104" s="23" t="s">
        <v>63</v>
      </c>
      <c r="D104" s="23" t="s">
        <v>20</v>
      </c>
      <c r="E104" s="23" t="s">
        <v>29</v>
      </c>
      <c r="F104" s="23" t="s">
        <v>25</v>
      </c>
      <c r="G104" s="23" t="s">
        <v>21</v>
      </c>
      <c r="H104" s="23">
        <v>40</v>
      </c>
      <c r="I104" s="31">
        <v>43330</v>
      </c>
      <c r="J104" s="38">
        <v>980</v>
      </c>
      <c r="K104" s="32">
        <v>0</v>
      </c>
      <c r="L104" s="23" t="s">
        <v>30</v>
      </c>
      <c r="M104" s="24" t="s">
        <v>61</v>
      </c>
    </row>
    <row r="105" spans="1:13" x14ac:dyDescent="0.35">
      <c r="A105" s="22" t="s">
        <v>365</v>
      </c>
      <c r="B105" s="23" t="s">
        <v>1199</v>
      </c>
      <c r="C105" s="23" t="s">
        <v>53</v>
      </c>
      <c r="D105" s="23" t="s">
        <v>13</v>
      </c>
      <c r="E105" s="23" t="s">
        <v>29</v>
      </c>
      <c r="F105" s="23" t="s">
        <v>25</v>
      </c>
      <c r="G105" s="23" t="s">
        <v>16</v>
      </c>
      <c r="H105" s="23">
        <v>27</v>
      </c>
      <c r="I105" s="31">
        <v>44634</v>
      </c>
      <c r="J105" s="38">
        <v>928</v>
      </c>
      <c r="K105" s="32">
        <v>0.08</v>
      </c>
      <c r="L105" s="23" t="s">
        <v>17</v>
      </c>
      <c r="M105" s="24" t="s">
        <v>40</v>
      </c>
    </row>
    <row r="106" spans="1:13" x14ac:dyDescent="0.35">
      <c r="A106" s="22" t="s">
        <v>366</v>
      </c>
      <c r="B106" s="23" t="s">
        <v>1200</v>
      </c>
      <c r="C106" s="23" t="s">
        <v>53</v>
      </c>
      <c r="D106" s="23" t="s">
        <v>39</v>
      </c>
      <c r="E106" s="23" t="s">
        <v>1102</v>
      </c>
      <c r="F106" s="23" t="s">
        <v>15</v>
      </c>
      <c r="G106" s="23" t="s">
        <v>16</v>
      </c>
      <c r="H106" s="23">
        <v>26</v>
      </c>
      <c r="I106" s="31">
        <v>44158</v>
      </c>
      <c r="J106" s="38">
        <v>700</v>
      </c>
      <c r="K106" s="32">
        <v>0.05</v>
      </c>
      <c r="L106" s="23" t="s">
        <v>17</v>
      </c>
      <c r="M106" s="24" t="s">
        <v>18</v>
      </c>
    </row>
    <row r="107" spans="1:13" x14ac:dyDescent="0.35">
      <c r="A107" s="22" t="s">
        <v>367</v>
      </c>
      <c r="B107" s="23" t="s">
        <v>1201</v>
      </c>
      <c r="C107" s="23" t="s">
        <v>62</v>
      </c>
      <c r="D107" s="23" t="s">
        <v>24</v>
      </c>
      <c r="E107" s="23" t="s">
        <v>1102</v>
      </c>
      <c r="F107" s="23" t="s">
        <v>25</v>
      </c>
      <c r="G107" s="23" t="s">
        <v>16</v>
      </c>
      <c r="H107" s="23">
        <v>53</v>
      </c>
      <c r="I107" s="31">
        <v>36546</v>
      </c>
      <c r="J107" s="38">
        <v>521</v>
      </c>
      <c r="K107" s="32">
        <v>0</v>
      </c>
      <c r="L107" s="23" t="s">
        <v>17</v>
      </c>
      <c r="M107" s="24" t="s">
        <v>54</v>
      </c>
    </row>
    <row r="108" spans="1:13" x14ac:dyDescent="0.35">
      <c r="A108" s="22" t="s">
        <v>191</v>
      </c>
      <c r="B108" s="23" t="s">
        <v>1202</v>
      </c>
      <c r="C108" s="23" t="s">
        <v>1111</v>
      </c>
      <c r="D108" s="23" t="s">
        <v>56</v>
      </c>
      <c r="E108" s="23" t="s">
        <v>1102</v>
      </c>
      <c r="F108" s="23" t="s">
        <v>25</v>
      </c>
      <c r="G108" s="23" t="s">
        <v>44</v>
      </c>
      <c r="H108" s="23">
        <v>33</v>
      </c>
      <c r="I108" s="31">
        <v>41484</v>
      </c>
      <c r="J108" s="38">
        <v>821</v>
      </c>
      <c r="K108" s="32">
        <v>0.15</v>
      </c>
      <c r="L108" s="23" t="s">
        <v>45</v>
      </c>
      <c r="M108" s="24" t="s">
        <v>66</v>
      </c>
    </row>
    <row r="109" spans="1:13" x14ac:dyDescent="0.35">
      <c r="A109" s="22" t="s">
        <v>368</v>
      </c>
      <c r="B109" s="23" t="s">
        <v>1203</v>
      </c>
      <c r="C109" s="23" t="s">
        <v>83</v>
      </c>
      <c r="D109" s="23" t="s">
        <v>28</v>
      </c>
      <c r="E109" s="23" t="s">
        <v>33</v>
      </c>
      <c r="F109" s="23" t="s">
        <v>15</v>
      </c>
      <c r="G109" s="23" t="s">
        <v>21</v>
      </c>
      <c r="H109" s="23">
        <v>27</v>
      </c>
      <c r="I109" s="31">
        <v>44907</v>
      </c>
      <c r="J109" s="38">
        <v>582</v>
      </c>
      <c r="K109" s="32">
        <v>0</v>
      </c>
      <c r="L109" s="23" t="s">
        <v>30</v>
      </c>
      <c r="M109" s="24" t="s">
        <v>31</v>
      </c>
    </row>
    <row r="110" spans="1:13" x14ac:dyDescent="0.35">
      <c r="A110" s="22" t="s">
        <v>369</v>
      </c>
      <c r="B110" s="23" t="s">
        <v>1204</v>
      </c>
      <c r="C110" s="23" t="s">
        <v>12</v>
      </c>
      <c r="D110" s="23" t="s">
        <v>39</v>
      </c>
      <c r="E110" s="23" t="s">
        <v>29</v>
      </c>
      <c r="F110" s="23" t="s">
        <v>15</v>
      </c>
      <c r="G110" s="23" t="s">
        <v>44</v>
      </c>
      <c r="H110" s="23">
        <v>56</v>
      </c>
      <c r="I110" s="31">
        <v>42553</v>
      </c>
      <c r="J110" s="38">
        <v>671</v>
      </c>
      <c r="K110" s="32">
        <v>0.38</v>
      </c>
      <c r="L110" s="23" t="s">
        <v>17</v>
      </c>
      <c r="M110" s="24" t="s">
        <v>35</v>
      </c>
    </row>
    <row r="111" spans="1:13" x14ac:dyDescent="0.35">
      <c r="A111" s="22" t="s">
        <v>370</v>
      </c>
      <c r="B111" s="23" t="s">
        <v>1205</v>
      </c>
      <c r="C111" s="23" t="s">
        <v>57</v>
      </c>
      <c r="D111" s="23" t="s">
        <v>43</v>
      </c>
      <c r="E111" s="23" t="s">
        <v>29</v>
      </c>
      <c r="F111" s="23" t="s">
        <v>15</v>
      </c>
      <c r="G111" s="23" t="s">
        <v>44</v>
      </c>
      <c r="H111" s="23">
        <v>36</v>
      </c>
      <c r="I111" s="31">
        <v>41550</v>
      </c>
      <c r="J111" s="38">
        <v>526</v>
      </c>
      <c r="K111" s="32">
        <v>0</v>
      </c>
      <c r="L111" s="23" t="s">
        <v>45</v>
      </c>
      <c r="M111" s="24" t="s">
        <v>46</v>
      </c>
    </row>
    <row r="112" spans="1:13" x14ac:dyDescent="0.35">
      <c r="A112" s="22" t="s">
        <v>121</v>
      </c>
      <c r="B112" s="23" t="s">
        <v>1206</v>
      </c>
      <c r="C112" s="23" t="s">
        <v>36</v>
      </c>
      <c r="D112" s="23" t="s">
        <v>39</v>
      </c>
      <c r="E112" s="23" t="s">
        <v>29</v>
      </c>
      <c r="F112" s="23" t="s">
        <v>15</v>
      </c>
      <c r="G112" s="23" t="s">
        <v>21</v>
      </c>
      <c r="H112" s="23">
        <v>47</v>
      </c>
      <c r="I112" s="31">
        <v>38358</v>
      </c>
      <c r="J112" s="38">
        <v>892</v>
      </c>
      <c r="K112" s="32">
        <v>0.17</v>
      </c>
      <c r="L112" s="23" t="s">
        <v>30</v>
      </c>
      <c r="M112" s="24" t="s">
        <v>65</v>
      </c>
    </row>
    <row r="113" spans="1:13" x14ac:dyDescent="0.35">
      <c r="A113" s="22" t="s">
        <v>371</v>
      </c>
      <c r="B113" s="23" t="s">
        <v>1207</v>
      </c>
      <c r="C113" s="23" t="s">
        <v>38</v>
      </c>
      <c r="D113" s="23" t="s">
        <v>43</v>
      </c>
      <c r="E113" s="23" t="s">
        <v>33</v>
      </c>
      <c r="F113" s="23" t="s">
        <v>25</v>
      </c>
      <c r="G113" s="23" t="s">
        <v>21</v>
      </c>
      <c r="H113" s="23">
        <v>28</v>
      </c>
      <c r="I113" s="31">
        <v>44259</v>
      </c>
      <c r="J113" s="38">
        <v>948</v>
      </c>
      <c r="K113" s="32">
        <v>0</v>
      </c>
      <c r="L113" s="23" t="s">
        <v>30</v>
      </c>
      <c r="M113" s="24" t="s">
        <v>65</v>
      </c>
    </row>
    <row r="114" spans="1:13" x14ac:dyDescent="0.35">
      <c r="A114" s="22" t="s">
        <v>372</v>
      </c>
      <c r="B114" s="23" t="s">
        <v>1208</v>
      </c>
      <c r="C114" s="23" t="s">
        <v>74</v>
      </c>
      <c r="D114" s="23" t="s">
        <v>43</v>
      </c>
      <c r="E114" s="23" t="s">
        <v>33</v>
      </c>
      <c r="F114" s="23" t="s">
        <v>25</v>
      </c>
      <c r="G114" s="23" t="s">
        <v>44</v>
      </c>
      <c r="H114" s="23">
        <v>30</v>
      </c>
      <c r="I114" s="31">
        <v>43107</v>
      </c>
      <c r="J114" s="38">
        <v>817</v>
      </c>
      <c r="K114" s="32">
        <v>0</v>
      </c>
      <c r="L114" s="23" t="s">
        <v>17</v>
      </c>
      <c r="M114" s="24" t="s">
        <v>18</v>
      </c>
    </row>
    <row r="115" spans="1:13" x14ac:dyDescent="0.35">
      <c r="A115" s="22" t="s">
        <v>373</v>
      </c>
      <c r="B115" s="23" t="s">
        <v>1209</v>
      </c>
      <c r="C115" s="23" t="s">
        <v>62</v>
      </c>
      <c r="D115" s="23" t="s">
        <v>24</v>
      </c>
      <c r="E115" s="23" t="s">
        <v>14</v>
      </c>
      <c r="F115" s="23" t="s">
        <v>15</v>
      </c>
      <c r="G115" s="23" t="s">
        <v>21</v>
      </c>
      <c r="H115" s="23">
        <v>58</v>
      </c>
      <c r="I115" s="31">
        <v>37861</v>
      </c>
      <c r="J115" s="38">
        <v>516</v>
      </c>
      <c r="K115" s="32">
        <v>0</v>
      </c>
      <c r="L115" s="23" t="s">
        <v>17</v>
      </c>
      <c r="M115" s="24" t="s">
        <v>35</v>
      </c>
    </row>
    <row r="116" spans="1:13" x14ac:dyDescent="0.35">
      <c r="A116" s="22" t="s">
        <v>374</v>
      </c>
      <c r="B116" s="23" t="s">
        <v>1210</v>
      </c>
      <c r="C116" s="23" t="s">
        <v>67</v>
      </c>
      <c r="D116" s="23" t="s">
        <v>24</v>
      </c>
      <c r="E116" s="23" t="s">
        <v>29</v>
      </c>
      <c r="F116" s="23" t="s">
        <v>15</v>
      </c>
      <c r="G116" s="23" t="s">
        <v>21</v>
      </c>
      <c r="H116" s="23">
        <v>56</v>
      </c>
      <c r="I116" s="31">
        <v>44270</v>
      </c>
      <c r="J116" s="38">
        <v>925</v>
      </c>
      <c r="K116" s="32">
        <v>0</v>
      </c>
      <c r="L116" s="23" t="s">
        <v>30</v>
      </c>
      <c r="M116" s="24" t="s">
        <v>52</v>
      </c>
    </row>
    <row r="117" spans="1:13" x14ac:dyDescent="0.35">
      <c r="A117" s="22" t="s">
        <v>375</v>
      </c>
      <c r="B117" s="23" t="s">
        <v>1211</v>
      </c>
      <c r="C117" s="23" t="s">
        <v>72</v>
      </c>
      <c r="D117" s="23" t="s">
        <v>24</v>
      </c>
      <c r="E117" s="23" t="s">
        <v>29</v>
      </c>
      <c r="F117" s="23" t="s">
        <v>15</v>
      </c>
      <c r="G117" s="23" t="s">
        <v>21</v>
      </c>
      <c r="H117" s="23">
        <v>65</v>
      </c>
      <c r="I117" s="31">
        <v>37312</v>
      </c>
      <c r="J117" s="38">
        <v>889</v>
      </c>
      <c r="K117" s="32">
        <v>0</v>
      </c>
      <c r="L117" s="23" t="s">
        <v>17</v>
      </c>
      <c r="M117" s="24" t="s">
        <v>54</v>
      </c>
    </row>
    <row r="118" spans="1:13" x14ac:dyDescent="0.35">
      <c r="A118" s="22" t="s">
        <v>376</v>
      </c>
      <c r="B118" s="23" t="s">
        <v>1212</v>
      </c>
      <c r="C118" s="23" t="s">
        <v>1111</v>
      </c>
      <c r="D118" s="23" t="s">
        <v>24</v>
      </c>
      <c r="E118" s="23" t="s">
        <v>1102</v>
      </c>
      <c r="F118" s="23" t="s">
        <v>15</v>
      </c>
      <c r="G118" s="23" t="s">
        <v>16</v>
      </c>
      <c r="H118" s="23">
        <v>29</v>
      </c>
      <c r="I118" s="31">
        <v>43214</v>
      </c>
      <c r="J118" s="38">
        <v>799</v>
      </c>
      <c r="K118" s="32">
        <v>0.15</v>
      </c>
      <c r="L118" s="23" t="s">
        <v>17</v>
      </c>
      <c r="M118" s="24" t="s">
        <v>40</v>
      </c>
    </row>
    <row r="119" spans="1:13" x14ac:dyDescent="0.35">
      <c r="A119" s="22" t="s">
        <v>377</v>
      </c>
      <c r="B119" s="23" t="s">
        <v>1213</v>
      </c>
      <c r="C119" s="23" t="s">
        <v>36</v>
      </c>
      <c r="D119" s="23" t="s">
        <v>20</v>
      </c>
      <c r="E119" s="23" t="s">
        <v>14</v>
      </c>
      <c r="F119" s="23" t="s">
        <v>15</v>
      </c>
      <c r="G119" s="23" t="s">
        <v>44</v>
      </c>
      <c r="H119" s="23">
        <v>60</v>
      </c>
      <c r="I119" s="31">
        <v>34243</v>
      </c>
      <c r="J119" s="38">
        <v>533</v>
      </c>
      <c r="K119" s="32">
        <v>0.26</v>
      </c>
      <c r="L119" s="23" t="s">
        <v>45</v>
      </c>
      <c r="M119" s="24" t="s">
        <v>1134</v>
      </c>
    </row>
    <row r="120" spans="1:13" x14ac:dyDescent="0.35">
      <c r="A120" s="22" t="s">
        <v>378</v>
      </c>
      <c r="B120" s="23" t="s">
        <v>264</v>
      </c>
      <c r="C120" s="23" t="s">
        <v>12</v>
      </c>
      <c r="D120" s="23" t="s">
        <v>43</v>
      </c>
      <c r="E120" s="23" t="s">
        <v>1102</v>
      </c>
      <c r="F120" s="23" t="s">
        <v>15</v>
      </c>
      <c r="G120" s="23" t="s">
        <v>21</v>
      </c>
      <c r="H120" s="23">
        <v>31</v>
      </c>
      <c r="I120" s="31">
        <v>43564</v>
      </c>
      <c r="J120" s="38">
        <v>678</v>
      </c>
      <c r="K120" s="32">
        <v>0.32</v>
      </c>
      <c r="L120" s="23" t="s">
        <v>17</v>
      </c>
      <c r="M120" s="24" t="s">
        <v>22</v>
      </c>
    </row>
    <row r="121" spans="1:13" x14ac:dyDescent="0.35">
      <c r="A121" s="22" t="s">
        <v>164</v>
      </c>
      <c r="B121" s="23" t="s">
        <v>1214</v>
      </c>
      <c r="C121" s="23" t="s">
        <v>36</v>
      </c>
      <c r="D121" s="23" t="s">
        <v>28</v>
      </c>
      <c r="E121" s="23" t="s">
        <v>1102</v>
      </c>
      <c r="F121" s="23" t="s">
        <v>15</v>
      </c>
      <c r="G121" s="23" t="s">
        <v>21</v>
      </c>
      <c r="H121" s="23">
        <v>45</v>
      </c>
      <c r="I121" s="31">
        <v>44636</v>
      </c>
      <c r="J121" s="38">
        <v>911</v>
      </c>
      <c r="K121" s="32">
        <v>0.26</v>
      </c>
      <c r="L121" s="23" t="s">
        <v>17</v>
      </c>
      <c r="M121" s="24" t="s">
        <v>26</v>
      </c>
    </row>
    <row r="122" spans="1:13" x14ac:dyDescent="0.35">
      <c r="A122" s="22" t="s">
        <v>379</v>
      </c>
      <c r="B122" s="23" t="s">
        <v>1215</v>
      </c>
      <c r="C122" s="23" t="s">
        <v>23</v>
      </c>
      <c r="D122" s="23" t="s">
        <v>24</v>
      </c>
      <c r="E122" s="23" t="s">
        <v>14</v>
      </c>
      <c r="F122" s="23" t="s">
        <v>25</v>
      </c>
      <c r="G122" s="23" t="s">
        <v>41</v>
      </c>
      <c r="H122" s="23">
        <v>30</v>
      </c>
      <c r="I122" s="31">
        <v>42989</v>
      </c>
      <c r="J122" s="38">
        <v>966</v>
      </c>
      <c r="K122" s="32">
        <v>0</v>
      </c>
      <c r="L122" s="23" t="s">
        <v>17</v>
      </c>
      <c r="M122" s="24" t="s">
        <v>18</v>
      </c>
    </row>
    <row r="123" spans="1:13" x14ac:dyDescent="0.35">
      <c r="A123" s="22" t="s">
        <v>380</v>
      </c>
      <c r="B123" s="23" t="s">
        <v>1216</v>
      </c>
      <c r="C123" s="23" t="s">
        <v>36</v>
      </c>
      <c r="D123" s="23" t="s">
        <v>20</v>
      </c>
      <c r="E123" s="23" t="s">
        <v>1102</v>
      </c>
      <c r="F123" s="23" t="s">
        <v>25</v>
      </c>
      <c r="G123" s="23" t="s">
        <v>44</v>
      </c>
      <c r="H123" s="23">
        <v>36</v>
      </c>
      <c r="I123" s="31">
        <v>40748</v>
      </c>
      <c r="J123" s="38">
        <v>749</v>
      </c>
      <c r="K123" s="32">
        <v>0.2</v>
      </c>
      <c r="L123" s="23" t="s">
        <v>45</v>
      </c>
      <c r="M123" s="24" t="s">
        <v>1134</v>
      </c>
    </row>
    <row r="124" spans="1:13" x14ac:dyDescent="0.35">
      <c r="A124" s="22" t="s">
        <v>381</v>
      </c>
      <c r="B124" s="23" t="s">
        <v>1217</v>
      </c>
      <c r="C124" s="23" t="s">
        <v>12</v>
      </c>
      <c r="D124" s="23" t="s">
        <v>24</v>
      </c>
      <c r="E124" s="23" t="s">
        <v>29</v>
      </c>
      <c r="F124" s="23" t="s">
        <v>25</v>
      </c>
      <c r="G124" s="23" t="s">
        <v>41</v>
      </c>
      <c r="H124" s="23">
        <v>39</v>
      </c>
      <c r="I124" s="31">
        <v>40406</v>
      </c>
      <c r="J124" s="38">
        <v>868</v>
      </c>
      <c r="K124" s="32">
        <v>0.33</v>
      </c>
      <c r="L124" s="23" t="s">
        <v>17</v>
      </c>
      <c r="M124" s="24" t="s">
        <v>54</v>
      </c>
    </row>
    <row r="125" spans="1:13" x14ac:dyDescent="0.35">
      <c r="A125" s="22" t="s">
        <v>382</v>
      </c>
      <c r="B125" s="23" t="s">
        <v>1218</v>
      </c>
      <c r="C125" s="23" t="s">
        <v>55</v>
      </c>
      <c r="D125" s="23" t="s">
        <v>43</v>
      </c>
      <c r="E125" s="23" t="s">
        <v>1102</v>
      </c>
      <c r="F125" s="23" t="s">
        <v>25</v>
      </c>
      <c r="G125" s="23" t="s">
        <v>21</v>
      </c>
      <c r="H125" s="23">
        <v>44</v>
      </c>
      <c r="I125" s="31">
        <v>41480</v>
      </c>
      <c r="J125" s="38">
        <v>977</v>
      </c>
      <c r="K125" s="32">
        <v>0</v>
      </c>
      <c r="L125" s="23" t="s">
        <v>30</v>
      </c>
      <c r="M125" s="24" t="s">
        <v>52</v>
      </c>
    </row>
    <row r="126" spans="1:13" x14ac:dyDescent="0.35">
      <c r="A126" s="22" t="s">
        <v>383</v>
      </c>
      <c r="B126" s="23" t="s">
        <v>1219</v>
      </c>
      <c r="C126" s="23" t="s">
        <v>53</v>
      </c>
      <c r="D126" s="23" t="s">
        <v>24</v>
      </c>
      <c r="E126" s="23" t="s">
        <v>33</v>
      </c>
      <c r="F126" s="23" t="s">
        <v>25</v>
      </c>
      <c r="G126" s="23" t="s">
        <v>21</v>
      </c>
      <c r="H126" s="23">
        <v>53</v>
      </c>
      <c r="I126" s="31">
        <v>40616</v>
      </c>
      <c r="J126" s="38">
        <v>973</v>
      </c>
      <c r="K126" s="32">
        <v>0.08</v>
      </c>
      <c r="L126" s="23" t="s">
        <v>30</v>
      </c>
      <c r="M126" s="24" t="s">
        <v>52</v>
      </c>
    </row>
    <row r="127" spans="1:13" x14ac:dyDescent="0.35">
      <c r="A127" s="22" t="s">
        <v>384</v>
      </c>
      <c r="B127" s="23" t="s">
        <v>1220</v>
      </c>
      <c r="C127" s="23" t="s">
        <v>60</v>
      </c>
      <c r="D127" s="23" t="s">
        <v>24</v>
      </c>
      <c r="E127" s="23" t="s">
        <v>1102</v>
      </c>
      <c r="F127" s="23" t="s">
        <v>15</v>
      </c>
      <c r="G127" s="23" t="s">
        <v>21</v>
      </c>
      <c r="H127" s="23">
        <v>46</v>
      </c>
      <c r="I127" s="31">
        <v>44205</v>
      </c>
      <c r="J127" s="38">
        <v>536</v>
      </c>
      <c r="K127" s="32">
        <v>0</v>
      </c>
      <c r="L127" s="23" t="s">
        <v>30</v>
      </c>
      <c r="M127" s="24" t="s">
        <v>52</v>
      </c>
    </row>
    <row r="128" spans="1:13" x14ac:dyDescent="0.35">
      <c r="A128" s="22" t="s">
        <v>385</v>
      </c>
      <c r="B128" s="23" t="s">
        <v>1221</v>
      </c>
      <c r="C128" s="23" t="s">
        <v>74</v>
      </c>
      <c r="D128" s="23" t="s">
        <v>43</v>
      </c>
      <c r="E128" s="23" t="s">
        <v>29</v>
      </c>
      <c r="F128" s="23" t="s">
        <v>25</v>
      </c>
      <c r="G128" s="23" t="s">
        <v>44</v>
      </c>
      <c r="H128" s="23">
        <v>30</v>
      </c>
      <c r="I128" s="31">
        <v>43309</v>
      </c>
      <c r="J128" s="38">
        <v>822</v>
      </c>
      <c r="K128" s="32">
        <v>0</v>
      </c>
      <c r="L128" s="23" t="s">
        <v>45</v>
      </c>
      <c r="M128" s="24" t="s">
        <v>66</v>
      </c>
    </row>
    <row r="129" spans="1:13" x14ac:dyDescent="0.35">
      <c r="A129" s="22" t="s">
        <v>386</v>
      </c>
      <c r="B129" s="23" t="s">
        <v>1222</v>
      </c>
      <c r="C129" s="23" t="s">
        <v>83</v>
      </c>
      <c r="D129" s="23" t="s">
        <v>28</v>
      </c>
      <c r="E129" s="23" t="s">
        <v>29</v>
      </c>
      <c r="F129" s="23" t="s">
        <v>15</v>
      </c>
      <c r="G129" s="23" t="s">
        <v>21</v>
      </c>
      <c r="H129" s="23">
        <v>28</v>
      </c>
      <c r="I129" s="31">
        <v>43681</v>
      </c>
      <c r="J129" s="38">
        <v>707</v>
      </c>
      <c r="K129" s="32">
        <v>0</v>
      </c>
      <c r="L129" s="23" t="s">
        <v>30</v>
      </c>
      <c r="M129" s="24" t="s">
        <v>52</v>
      </c>
    </row>
    <row r="130" spans="1:13" x14ac:dyDescent="0.35">
      <c r="A130" s="22" t="s">
        <v>387</v>
      </c>
      <c r="B130" s="23" t="s">
        <v>1223</v>
      </c>
      <c r="C130" s="23" t="s">
        <v>57</v>
      </c>
      <c r="D130" s="23" t="s">
        <v>56</v>
      </c>
      <c r="E130" s="23" t="s">
        <v>1102</v>
      </c>
      <c r="F130" s="23" t="s">
        <v>15</v>
      </c>
      <c r="G130" s="23" t="s">
        <v>21</v>
      </c>
      <c r="H130" s="23">
        <v>35</v>
      </c>
      <c r="I130" s="31">
        <v>44180</v>
      </c>
      <c r="J130" s="38">
        <v>564</v>
      </c>
      <c r="K130" s="32">
        <v>0</v>
      </c>
      <c r="L130" s="23" t="s">
        <v>30</v>
      </c>
      <c r="M130" s="24" t="s">
        <v>31</v>
      </c>
    </row>
    <row r="131" spans="1:13" x14ac:dyDescent="0.35">
      <c r="A131" s="22" t="s">
        <v>388</v>
      </c>
      <c r="B131" s="23" t="s">
        <v>1224</v>
      </c>
      <c r="C131" s="23" t="s">
        <v>55</v>
      </c>
      <c r="D131" s="23" t="s">
        <v>13</v>
      </c>
      <c r="E131" s="23" t="s">
        <v>14</v>
      </c>
      <c r="F131" s="23" t="s">
        <v>15</v>
      </c>
      <c r="G131" s="23" t="s">
        <v>21</v>
      </c>
      <c r="H131" s="23">
        <v>58</v>
      </c>
      <c r="I131" s="31">
        <v>35297</v>
      </c>
      <c r="J131" s="38">
        <v>866</v>
      </c>
      <c r="K131" s="32">
        <v>0</v>
      </c>
      <c r="L131" s="23" t="s">
        <v>30</v>
      </c>
      <c r="M131" s="24" t="s">
        <v>31</v>
      </c>
    </row>
    <row r="132" spans="1:13" x14ac:dyDescent="0.35">
      <c r="A132" s="22" t="s">
        <v>389</v>
      </c>
      <c r="B132" s="23" t="s">
        <v>1225</v>
      </c>
      <c r="C132" s="23" t="s">
        <v>38</v>
      </c>
      <c r="D132" s="23" t="s">
        <v>43</v>
      </c>
      <c r="E132" s="23" t="s">
        <v>1102</v>
      </c>
      <c r="F132" s="23" t="s">
        <v>25</v>
      </c>
      <c r="G132" s="23" t="s">
        <v>44</v>
      </c>
      <c r="H132" s="23">
        <v>47</v>
      </c>
      <c r="I132" s="31">
        <v>37400</v>
      </c>
      <c r="J132" s="38">
        <v>758</v>
      </c>
      <c r="K132" s="32">
        <v>0</v>
      </c>
      <c r="L132" s="23" t="s">
        <v>17</v>
      </c>
      <c r="M132" s="24" t="s">
        <v>18</v>
      </c>
    </row>
    <row r="133" spans="1:13" x14ac:dyDescent="0.35">
      <c r="A133" s="22" t="s">
        <v>390</v>
      </c>
      <c r="B133" s="23" t="s">
        <v>1226</v>
      </c>
      <c r="C133" s="23" t="s">
        <v>38</v>
      </c>
      <c r="D133" s="23" t="s">
        <v>39</v>
      </c>
      <c r="E133" s="23" t="s">
        <v>1102</v>
      </c>
      <c r="F133" s="23" t="s">
        <v>25</v>
      </c>
      <c r="G133" s="23" t="s">
        <v>21</v>
      </c>
      <c r="H133" s="23">
        <v>43</v>
      </c>
      <c r="I133" s="31">
        <v>39110</v>
      </c>
      <c r="J133" s="38">
        <v>642</v>
      </c>
      <c r="K133" s="32">
        <v>0</v>
      </c>
      <c r="L133" s="23" t="s">
        <v>30</v>
      </c>
      <c r="M133" s="24" t="s">
        <v>31</v>
      </c>
    </row>
    <row r="134" spans="1:13" x14ac:dyDescent="0.35">
      <c r="A134" s="22" t="s">
        <v>391</v>
      </c>
      <c r="B134" s="23" t="s">
        <v>1227</v>
      </c>
      <c r="C134" s="23" t="s">
        <v>55</v>
      </c>
      <c r="D134" s="23" t="s">
        <v>13</v>
      </c>
      <c r="E134" s="23" t="s">
        <v>33</v>
      </c>
      <c r="F134" s="23" t="s">
        <v>25</v>
      </c>
      <c r="G134" s="23" t="s">
        <v>41</v>
      </c>
      <c r="H134" s="23">
        <v>47</v>
      </c>
      <c r="I134" s="31">
        <v>42212</v>
      </c>
      <c r="J134" s="38">
        <v>997</v>
      </c>
      <c r="K134" s="32">
        <v>0</v>
      </c>
      <c r="L134" s="23" t="s">
        <v>17</v>
      </c>
      <c r="M134" s="24" t="s">
        <v>35</v>
      </c>
    </row>
    <row r="135" spans="1:13" x14ac:dyDescent="0.35">
      <c r="A135" s="22" t="s">
        <v>260</v>
      </c>
      <c r="B135" s="23" t="s">
        <v>1228</v>
      </c>
      <c r="C135" s="23" t="s">
        <v>34</v>
      </c>
      <c r="D135" s="23" t="s">
        <v>24</v>
      </c>
      <c r="E135" s="23" t="s">
        <v>14</v>
      </c>
      <c r="F135" s="23" t="s">
        <v>15</v>
      </c>
      <c r="G135" s="23" t="s">
        <v>44</v>
      </c>
      <c r="H135" s="23">
        <v>57</v>
      </c>
      <c r="I135" s="31">
        <v>41514</v>
      </c>
      <c r="J135" s="38">
        <v>970</v>
      </c>
      <c r="K135" s="32">
        <v>0</v>
      </c>
      <c r="L135" s="23" t="s">
        <v>45</v>
      </c>
      <c r="M135" s="24" t="s">
        <v>1134</v>
      </c>
    </row>
    <row r="136" spans="1:13" x14ac:dyDescent="0.35">
      <c r="A136" s="22" t="s">
        <v>392</v>
      </c>
      <c r="B136" s="23" t="s">
        <v>1229</v>
      </c>
      <c r="C136" s="23" t="s">
        <v>62</v>
      </c>
      <c r="D136" s="23" t="s">
        <v>24</v>
      </c>
      <c r="E136" s="23" t="s">
        <v>29</v>
      </c>
      <c r="F136" s="23" t="s">
        <v>25</v>
      </c>
      <c r="G136" s="23" t="s">
        <v>41</v>
      </c>
      <c r="H136" s="23">
        <v>47</v>
      </c>
      <c r="I136" s="31">
        <v>38384</v>
      </c>
      <c r="J136" s="38">
        <v>598</v>
      </c>
      <c r="K136" s="32">
        <v>0</v>
      </c>
      <c r="L136" s="23" t="s">
        <v>17</v>
      </c>
      <c r="M136" s="24" t="s">
        <v>35</v>
      </c>
    </row>
    <row r="137" spans="1:13" x14ac:dyDescent="0.35">
      <c r="A137" s="22" t="s">
        <v>393</v>
      </c>
      <c r="B137" s="23" t="s">
        <v>1230</v>
      </c>
      <c r="C137" s="23" t="s">
        <v>53</v>
      </c>
      <c r="D137" s="23" t="s">
        <v>43</v>
      </c>
      <c r="E137" s="23" t="s">
        <v>14</v>
      </c>
      <c r="F137" s="23" t="s">
        <v>15</v>
      </c>
      <c r="G137" s="23" t="s">
        <v>21</v>
      </c>
      <c r="H137" s="23">
        <v>50</v>
      </c>
      <c r="I137" s="31">
        <v>39507</v>
      </c>
      <c r="J137" s="38">
        <v>593</v>
      </c>
      <c r="K137" s="32">
        <v>0.1</v>
      </c>
      <c r="L137" s="23" t="s">
        <v>30</v>
      </c>
      <c r="M137" s="24" t="s">
        <v>61</v>
      </c>
    </row>
    <row r="138" spans="1:13" x14ac:dyDescent="0.35">
      <c r="A138" s="22" t="s">
        <v>394</v>
      </c>
      <c r="B138" s="23" t="s">
        <v>1231</v>
      </c>
      <c r="C138" s="23" t="s">
        <v>57</v>
      </c>
      <c r="D138" s="23" t="s">
        <v>39</v>
      </c>
      <c r="E138" s="23" t="s">
        <v>14</v>
      </c>
      <c r="F138" s="23" t="s">
        <v>15</v>
      </c>
      <c r="G138" s="23" t="s">
        <v>21</v>
      </c>
      <c r="H138" s="23">
        <v>27</v>
      </c>
      <c r="I138" s="31">
        <v>43908</v>
      </c>
      <c r="J138" s="38">
        <v>906</v>
      </c>
      <c r="K138" s="32">
        <v>0</v>
      </c>
      <c r="L138" s="23" t="s">
        <v>17</v>
      </c>
      <c r="M138" s="24" t="s">
        <v>18</v>
      </c>
    </row>
    <row r="139" spans="1:13" x14ac:dyDescent="0.35">
      <c r="A139" s="22" t="s">
        <v>132</v>
      </c>
      <c r="B139" s="23" t="s">
        <v>1232</v>
      </c>
      <c r="C139" s="23" t="s">
        <v>1111</v>
      </c>
      <c r="D139" s="23" t="s">
        <v>56</v>
      </c>
      <c r="E139" s="23" t="s">
        <v>29</v>
      </c>
      <c r="F139" s="23" t="s">
        <v>15</v>
      </c>
      <c r="G139" s="23" t="s">
        <v>44</v>
      </c>
      <c r="H139" s="23">
        <v>26</v>
      </c>
      <c r="I139" s="31">
        <v>44421</v>
      </c>
      <c r="J139" s="38">
        <v>811</v>
      </c>
      <c r="K139" s="32">
        <v>0.13</v>
      </c>
      <c r="L139" s="23" t="s">
        <v>45</v>
      </c>
      <c r="M139" s="24" t="s">
        <v>46</v>
      </c>
    </row>
    <row r="140" spans="1:13" x14ac:dyDescent="0.35">
      <c r="A140" s="22" t="s">
        <v>207</v>
      </c>
      <c r="B140" s="23" t="s">
        <v>1233</v>
      </c>
      <c r="C140" s="23" t="s">
        <v>32</v>
      </c>
      <c r="D140" s="23" t="s">
        <v>24</v>
      </c>
      <c r="E140" s="23" t="s">
        <v>29</v>
      </c>
      <c r="F140" s="23" t="s">
        <v>25</v>
      </c>
      <c r="G140" s="23" t="s">
        <v>21</v>
      </c>
      <c r="H140" s="23">
        <v>43</v>
      </c>
      <c r="I140" s="31">
        <v>39881</v>
      </c>
      <c r="J140" s="38">
        <v>566</v>
      </c>
      <c r="K140" s="32">
        <v>0</v>
      </c>
      <c r="L140" s="23" t="s">
        <v>30</v>
      </c>
      <c r="M140" s="24" t="s">
        <v>31</v>
      </c>
    </row>
    <row r="141" spans="1:13" x14ac:dyDescent="0.35">
      <c r="A141" s="22" t="s">
        <v>395</v>
      </c>
      <c r="B141" s="23" t="s">
        <v>1234</v>
      </c>
      <c r="C141" s="23" t="s">
        <v>12</v>
      </c>
      <c r="D141" s="23" t="s">
        <v>56</v>
      </c>
      <c r="E141" s="23" t="s">
        <v>29</v>
      </c>
      <c r="F141" s="23" t="s">
        <v>15</v>
      </c>
      <c r="G141" s="23" t="s">
        <v>44</v>
      </c>
      <c r="H141" s="23">
        <v>49</v>
      </c>
      <c r="I141" s="31">
        <v>36063</v>
      </c>
      <c r="J141" s="38">
        <v>900</v>
      </c>
      <c r="K141" s="32">
        <v>0.34</v>
      </c>
      <c r="L141" s="23" t="s">
        <v>45</v>
      </c>
      <c r="M141" s="24" t="s">
        <v>46</v>
      </c>
    </row>
    <row r="142" spans="1:13" x14ac:dyDescent="0.35">
      <c r="A142" s="22" t="s">
        <v>396</v>
      </c>
      <c r="B142" s="23" t="s">
        <v>1235</v>
      </c>
      <c r="C142" s="23" t="s">
        <v>1111</v>
      </c>
      <c r="D142" s="23" t="s">
        <v>43</v>
      </c>
      <c r="E142" s="23" t="s">
        <v>14</v>
      </c>
      <c r="F142" s="23" t="s">
        <v>15</v>
      </c>
      <c r="G142" s="23" t="s">
        <v>16</v>
      </c>
      <c r="H142" s="23">
        <v>36</v>
      </c>
      <c r="I142" s="31">
        <v>42888</v>
      </c>
      <c r="J142" s="38">
        <v>528</v>
      </c>
      <c r="K142" s="32">
        <v>0.1</v>
      </c>
      <c r="L142" s="23" t="s">
        <v>17</v>
      </c>
      <c r="M142" s="24" t="s">
        <v>26</v>
      </c>
    </row>
    <row r="143" spans="1:13" x14ac:dyDescent="0.35">
      <c r="A143" s="22" t="s">
        <v>397</v>
      </c>
      <c r="B143" s="23" t="s">
        <v>1236</v>
      </c>
      <c r="C143" s="23" t="s">
        <v>57</v>
      </c>
      <c r="D143" s="23" t="s">
        <v>56</v>
      </c>
      <c r="E143" s="23" t="s">
        <v>29</v>
      </c>
      <c r="F143" s="23" t="s">
        <v>15</v>
      </c>
      <c r="G143" s="23" t="s">
        <v>44</v>
      </c>
      <c r="H143" s="23">
        <v>51</v>
      </c>
      <c r="I143" s="31">
        <v>35003</v>
      </c>
      <c r="J143" s="38">
        <v>991</v>
      </c>
      <c r="K143" s="32">
        <v>0</v>
      </c>
      <c r="L143" s="23" t="s">
        <v>45</v>
      </c>
      <c r="M143" s="24" t="s">
        <v>46</v>
      </c>
    </row>
    <row r="144" spans="1:13" x14ac:dyDescent="0.35">
      <c r="A144" s="22" t="s">
        <v>398</v>
      </c>
      <c r="B144" s="23" t="s">
        <v>1237</v>
      </c>
      <c r="C144" s="23" t="s">
        <v>57</v>
      </c>
      <c r="D144" s="23" t="s">
        <v>56</v>
      </c>
      <c r="E144" s="23" t="s">
        <v>29</v>
      </c>
      <c r="F144" s="23" t="s">
        <v>15</v>
      </c>
      <c r="G144" s="23" t="s">
        <v>44</v>
      </c>
      <c r="H144" s="23">
        <v>46</v>
      </c>
      <c r="I144" s="31">
        <v>37511</v>
      </c>
      <c r="J144" s="38">
        <v>762</v>
      </c>
      <c r="K144" s="32">
        <v>0</v>
      </c>
      <c r="L144" s="23" t="s">
        <v>45</v>
      </c>
      <c r="M144" s="24" t="s">
        <v>66</v>
      </c>
    </row>
    <row r="145" spans="1:13" x14ac:dyDescent="0.35">
      <c r="A145" s="22" t="s">
        <v>399</v>
      </c>
      <c r="B145" s="23" t="s">
        <v>1238</v>
      </c>
      <c r="C145" s="23" t="s">
        <v>55</v>
      </c>
      <c r="D145" s="23" t="s">
        <v>13</v>
      </c>
      <c r="E145" s="23" t="s">
        <v>33</v>
      </c>
      <c r="F145" s="23" t="s">
        <v>25</v>
      </c>
      <c r="G145" s="23" t="s">
        <v>44</v>
      </c>
      <c r="H145" s="23">
        <v>37</v>
      </c>
      <c r="I145" s="31">
        <v>43783</v>
      </c>
      <c r="J145" s="38">
        <v>894</v>
      </c>
      <c r="K145" s="32">
        <v>0</v>
      </c>
      <c r="L145" s="23" t="s">
        <v>17</v>
      </c>
      <c r="M145" s="24" t="s">
        <v>18</v>
      </c>
    </row>
    <row r="146" spans="1:13" x14ac:dyDescent="0.35">
      <c r="A146" s="22" t="s">
        <v>400</v>
      </c>
      <c r="B146" s="23" t="s">
        <v>1239</v>
      </c>
      <c r="C146" s="23" t="s">
        <v>38</v>
      </c>
      <c r="D146" s="23" t="s">
        <v>13</v>
      </c>
      <c r="E146" s="23" t="s">
        <v>33</v>
      </c>
      <c r="F146" s="23" t="s">
        <v>25</v>
      </c>
      <c r="G146" s="23" t="s">
        <v>44</v>
      </c>
      <c r="H146" s="23">
        <v>43</v>
      </c>
      <c r="I146" s="31">
        <v>43268</v>
      </c>
      <c r="J146" s="38">
        <v>630</v>
      </c>
      <c r="K146" s="32">
        <v>0</v>
      </c>
      <c r="L146" s="23" t="s">
        <v>45</v>
      </c>
      <c r="M146" s="24" t="s">
        <v>66</v>
      </c>
    </row>
    <row r="147" spans="1:13" x14ac:dyDescent="0.35">
      <c r="A147" s="22" t="s">
        <v>128</v>
      </c>
      <c r="B147" s="23" t="s">
        <v>1240</v>
      </c>
      <c r="C147" s="23" t="s">
        <v>36</v>
      </c>
      <c r="D147" s="23" t="s">
        <v>39</v>
      </c>
      <c r="E147" s="23" t="s">
        <v>1102</v>
      </c>
      <c r="F147" s="23" t="s">
        <v>15</v>
      </c>
      <c r="G147" s="23" t="s">
        <v>41</v>
      </c>
      <c r="H147" s="23">
        <v>53</v>
      </c>
      <c r="I147" s="31">
        <v>41496</v>
      </c>
      <c r="J147" s="38">
        <v>589</v>
      </c>
      <c r="K147" s="32">
        <v>0.15</v>
      </c>
      <c r="L147" s="23" t="s">
        <v>17</v>
      </c>
      <c r="M147" s="24" t="s">
        <v>26</v>
      </c>
    </row>
    <row r="148" spans="1:13" x14ac:dyDescent="0.35">
      <c r="A148" s="22" t="s">
        <v>177</v>
      </c>
      <c r="B148" s="23" t="s">
        <v>1241</v>
      </c>
      <c r="C148" s="23" t="s">
        <v>77</v>
      </c>
      <c r="D148" s="23" t="s">
        <v>24</v>
      </c>
      <c r="E148" s="23" t="s">
        <v>14</v>
      </c>
      <c r="F148" s="23" t="s">
        <v>15</v>
      </c>
      <c r="G148" s="23" t="s">
        <v>21</v>
      </c>
      <c r="H148" s="23">
        <v>58</v>
      </c>
      <c r="I148" s="31">
        <v>41744</v>
      </c>
      <c r="J148" s="38">
        <v>642</v>
      </c>
      <c r="K148" s="32">
        <v>0</v>
      </c>
      <c r="L148" s="23" t="s">
        <v>30</v>
      </c>
      <c r="M148" s="24" t="s">
        <v>52</v>
      </c>
    </row>
    <row r="149" spans="1:13" x14ac:dyDescent="0.35">
      <c r="A149" s="22" t="s">
        <v>401</v>
      </c>
      <c r="B149" s="23" t="s">
        <v>1242</v>
      </c>
      <c r="C149" s="23" t="s">
        <v>53</v>
      </c>
      <c r="D149" s="23" t="s">
        <v>39</v>
      </c>
      <c r="E149" s="23" t="s">
        <v>29</v>
      </c>
      <c r="F149" s="23" t="s">
        <v>25</v>
      </c>
      <c r="G149" s="23" t="s">
        <v>16</v>
      </c>
      <c r="H149" s="23">
        <v>57</v>
      </c>
      <c r="I149" s="31">
        <v>35256</v>
      </c>
      <c r="J149" s="38">
        <v>927</v>
      </c>
      <c r="K149" s="32">
        <v>0.08</v>
      </c>
      <c r="L149" s="23" t="s">
        <v>17</v>
      </c>
      <c r="M149" s="24" t="s">
        <v>40</v>
      </c>
    </row>
    <row r="150" spans="1:13" x14ac:dyDescent="0.35">
      <c r="A150" s="22" t="s">
        <v>402</v>
      </c>
      <c r="B150" s="23" t="s">
        <v>1243</v>
      </c>
      <c r="C150" s="23" t="s">
        <v>67</v>
      </c>
      <c r="D150" s="23" t="s">
        <v>24</v>
      </c>
      <c r="E150" s="23" t="s">
        <v>33</v>
      </c>
      <c r="F150" s="23" t="s">
        <v>15</v>
      </c>
      <c r="G150" s="23" t="s">
        <v>44</v>
      </c>
      <c r="H150" s="23">
        <v>31</v>
      </c>
      <c r="I150" s="31">
        <v>42301</v>
      </c>
      <c r="J150" s="38">
        <v>889</v>
      </c>
      <c r="K150" s="32">
        <v>0</v>
      </c>
      <c r="L150" s="23" t="s">
        <v>45</v>
      </c>
      <c r="M150" s="24" t="s">
        <v>1134</v>
      </c>
    </row>
    <row r="151" spans="1:13" x14ac:dyDescent="0.35">
      <c r="A151" s="22" t="s">
        <v>403</v>
      </c>
      <c r="B151" s="23" t="s">
        <v>1244</v>
      </c>
      <c r="C151" s="23" t="s">
        <v>74</v>
      </c>
      <c r="D151" s="23" t="s">
        <v>43</v>
      </c>
      <c r="E151" s="23" t="s">
        <v>33</v>
      </c>
      <c r="F151" s="23" t="s">
        <v>25</v>
      </c>
      <c r="G151" s="23" t="s">
        <v>21</v>
      </c>
      <c r="H151" s="23">
        <v>40</v>
      </c>
      <c r="I151" s="31">
        <v>39255</v>
      </c>
      <c r="J151" s="38">
        <v>974</v>
      </c>
      <c r="K151" s="32">
        <v>0</v>
      </c>
      <c r="L151" s="23" t="s">
        <v>30</v>
      </c>
      <c r="M151" s="24" t="s">
        <v>65</v>
      </c>
    </row>
    <row r="152" spans="1:13" x14ac:dyDescent="0.35">
      <c r="A152" s="22" t="s">
        <v>404</v>
      </c>
      <c r="B152" s="23" t="s">
        <v>1245</v>
      </c>
      <c r="C152" s="23" t="s">
        <v>59</v>
      </c>
      <c r="D152" s="23" t="s">
        <v>24</v>
      </c>
      <c r="E152" s="23" t="s">
        <v>14</v>
      </c>
      <c r="F152" s="23" t="s">
        <v>25</v>
      </c>
      <c r="G152" s="23" t="s">
        <v>41</v>
      </c>
      <c r="H152" s="23">
        <v>47</v>
      </c>
      <c r="I152" s="31">
        <v>39593</v>
      </c>
      <c r="J152" s="38">
        <v>537</v>
      </c>
      <c r="K152" s="32">
        <v>0</v>
      </c>
      <c r="L152" s="23" t="s">
        <v>17</v>
      </c>
      <c r="M152" s="24" t="s">
        <v>40</v>
      </c>
    </row>
    <row r="153" spans="1:13" x14ac:dyDescent="0.35">
      <c r="A153" s="22" t="s">
        <v>263</v>
      </c>
      <c r="B153" s="23" t="s">
        <v>1246</v>
      </c>
      <c r="C153" s="23" t="s">
        <v>62</v>
      </c>
      <c r="D153" s="23" t="s">
        <v>24</v>
      </c>
      <c r="E153" s="23" t="s">
        <v>33</v>
      </c>
      <c r="F153" s="23" t="s">
        <v>15</v>
      </c>
      <c r="G153" s="23" t="s">
        <v>44</v>
      </c>
      <c r="H153" s="23">
        <v>51</v>
      </c>
      <c r="I153" s="31">
        <v>39207</v>
      </c>
      <c r="J153" s="38">
        <v>500</v>
      </c>
      <c r="K153" s="32">
        <v>0</v>
      </c>
      <c r="L153" s="23" t="s">
        <v>45</v>
      </c>
      <c r="M153" s="24" t="s">
        <v>1134</v>
      </c>
    </row>
    <row r="154" spans="1:13" x14ac:dyDescent="0.35">
      <c r="A154" s="22" t="s">
        <v>405</v>
      </c>
      <c r="B154" s="23" t="s">
        <v>1247</v>
      </c>
      <c r="C154" s="23" t="s">
        <v>72</v>
      </c>
      <c r="D154" s="23" t="s">
        <v>24</v>
      </c>
      <c r="E154" s="23" t="s">
        <v>14</v>
      </c>
      <c r="F154" s="23" t="s">
        <v>25</v>
      </c>
      <c r="G154" s="23" t="s">
        <v>21</v>
      </c>
      <c r="H154" s="23">
        <v>57</v>
      </c>
      <c r="I154" s="31">
        <v>44106</v>
      </c>
      <c r="J154" s="38">
        <v>881</v>
      </c>
      <c r="K154" s="32">
        <v>0</v>
      </c>
      <c r="L154" s="23" t="s">
        <v>30</v>
      </c>
      <c r="M154" s="24" t="s">
        <v>65</v>
      </c>
    </row>
    <row r="155" spans="1:13" x14ac:dyDescent="0.35">
      <c r="A155" s="22" t="s">
        <v>406</v>
      </c>
      <c r="B155" s="23" t="s">
        <v>1248</v>
      </c>
      <c r="C155" s="23" t="s">
        <v>60</v>
      </c>
      <c r="D155" s="23" t="s">
        <v>24</v>
      </c>
      <c r="E155" s="23" t="s">
        <v>29</v>
      </c>
      <c r="F155" s="23" t="s">
        <v>25</v>
      </c>
      <c r="G155" s="23" t="s">
        <v>16</v>
      </c>
      <c r="H155" s="23">
        <v>46</v>
      </c>
      <c r="I155" s="31">
        <v>44522</v>
      </c>
      <c r="J155" s="38">
        <v>648</v>
      </c>
      <c r="K155" s="32">
        <v>0</v>
      </c>
      <c r="L155" s="23" t="s">
        <v>17</v>
      </c>
      <c r="M155" s="24" t="s">
        <v>26</v>
      </c>
    </row>
    <row r="156" spans="1:13" x14ac:dyDescent="0.35">
      <c r="A156" s="22" t="s">
        <v>407</v>
      </c>
      <c r="B156" s="23" t="s">
        <v>1249</v>
      </c>
      <c r="C156" s="23" t="s">
        <v>83</v>
      </c>
      <c r="D156" s="23" t="s">
        <v>28</v>
      </c>
      <c r="E156" s="23" t="s">
        <v>29</v>
      </c>
      <c r="F156" s="23" t="s">
        <v>25</v>
      </c>
      <c r="G156" s="23" t="s">
        <v>44</v>
      </c>
      <c r="H156" s="23">
        <v>40</v>
      </c>
      <c r="I156" s="31">
        <v>44807</v>
      </c>
      <c r="J156" s="38">
        <v>570</v>
      </c>
      <c r="K156" s="32">
        <v>0</v>
      </c>
      <c r="L156" s="23" t="s">
        <v>17</v>
      </c>
      <c r="M156" s="24" t="s">
        <v>18</v>
      </c>
    </row>
    <row r="157" spans="1:13" x14ac:dyDescent="0.35">
      <c r="A157" s="22" t="s">
        <v>408</v>
      </c>
      <c r="B157" s="23" t="s">
        <v>1250</v>
      </c>
      <c r="C157" s="23" t="s">
        <v>57</v>
      </c>
      <c r="D157" s="23" t="s">
        <v>56</v>
      </c>
      <c r="E157" s="23" t="s">
        <v>14</v>
      </c>
      <c r="F157" s="23" t="s">
        <v>25</v>
      </c>
      <c r="G157" s="23" t="s">
        <v>21</v>
      </c>
      <c r="H157" s="23">
        <v>43</v>
      </c>
      <c r="I157" s="31">
        <v>38004</v>
      </c>
      <c r="J157" s="38">
        <v>621</v>
      </c>
      <c r="K157" s="32">
        <v>0</v>
      </c>
      <c r="L157" s="23" t="s">
        <v>30</v>
      </c>
      <c r="M157" s="24" t="s">
        <v>52</v>
      </c>
    </row>
    <row r="158" spans="1:13" x14ac:dyDescent="0.35">
      <c r="A158" s="22" t="s">
        <v>409</v>
      </c>
      <c r="B158" s="23" t="s">
        <v>1251</v>
      </c>
      <c r="C158" s="23" t="s">
        <v>60</v>
      </c>
      <c r="D158" s="23" t="s">
        <v>24</v>
      </c>
      <c r="E158" s="23" t="s">
        <v>14</v>
      </c>
      <c r="F158" s="23" t="s">
        <v>25</v>
      </c>
      <c r="G158" s="23" t="s">
        <v>16</v>
      </c>
      <c r="H158" s="23">
        <v>54</v>
      </c>
      <c r="I158" s="31">
        <v>44303</v>
      </c>
      <c r="J158" s="38">
        <v>619</v>
      </c>
      <c r="K158" s="32">
        <v>0</v>
      </c>
      <c r="L158" s="23" t="s">
        <v>17</v>
      </c>
      <c r="M158" s="24" t="s">
        <v>26</v>
      </c>
    </row>
    <row r="159" spans="1:13" x14ac:dyDescent="0.35">
      <c r="A159" s="22" t="s">
        <v>410</v>
      </c>
      <c r="B159" s="23" t="s">
        <v>1252</v>
      </c>
      <c r="C159" s="23" t="s">
        <v>1111</v>
      </c>
      <c r="D159" s="23" t="s">
        <v>43</v>
      </c>
      <c r="E159" s="23" t="s">
        <v>14</v>
      </c>
      <c r="F159" s="23" t="s">
        <v>15</v>
      </c>
      <c r="G159" s="23" t="s">
        <v>41</v>
      </c>
      <c r="H159" s="23">
        <v>27</v>
      </c>
      <c r="I159" s="31">
        <v>44198</v>
      </c>
      <c r="J159" s="38">
        <v>577</v>
      </c>
      <c r="K159" s="32">
        <v>0.15</v>
      </c>
      <c r="L159" s="23" t="s">
        <v>17</v>
      </c>
      <c r="M159" s="24" t="s">
        <v>54</v>
      </c>
    </row>
    <row r="160" spans="1:13" x14ac:dyDescent="0.35">
      <c r="A160" s="22" t="s">
        <v>411</v>
      </c>
      <c r="B160" s="23" t="s">
        <v>1253</v>
      </c>
      <c r="C160" s="23" t="s">
        <v>55</v>
      </c>
      <c r="D160" s="23" t="s">
        <v>56</v>
      </c>
      <c r="E160" s="23" t="s">
        <v>33</v>
      </c>
      <c r="F160" s="23" t="s">
        <v>15</v>
      </c>
      <c r="G160" s="23" t="s">
        <v>21</v>
      </c>
      <c r="H160" s="23">
        <v>56</v>
      </c>
      <c r="I160" s="31">
        <v>36387</v>
      </c>
      <c r="J160" s="38">
        <v>856</v>
      </c>
      <c r="K160" s="32">
        <v>0</v>
      </c>
      <c r="L160" s="23" t="s">
        <v>17</v>
      </c>
      <c r="M160" s="24" t="s">
        <v>54</v>
      </c>
    </row>
    <row r="161" spans="1:13" x14ac:dyDescent="0.35">
      <c r="A161" s="22" t="s">
        <v>412</v>
      </c>
      <c r="B161" s="23" t="s">
        <v>1254</v>
      </c>
      <c r="C161" s="23" t="s">
        <v>72</v>
      </c>
      <c r="D161" s="23" t="s">
        <v>24</v>
      </c>
      <c r="E161" s="23" t="s">
        <v>1102</v>
      </c>
      <c r="F161" s="23" t="s">
        <v>15</v>
      </c>
      <c r="G161" s="23" t="s">
        <v>44</v>
      </c>
      <c r="H161" s="23">
        <v>36</v>
      </c>
      <c r="I161" s="31">
        <v>44785</v>
      </c>
      <c r="J161" s="38">
        <v>516</v>
      </c>
      <c r="K161" s="32">
        <v>0</v>
      </c>
      <c r="L161" s="23" t="s">
        <v>17</v>
      </c>
      <c r="M161" s="24" t="s">
        <v>40</v>
      </c>
    </row>
    <row r="162" spans="1:13" x14ac:dyDescent="0.35">
      <c r="A162" s="22" t="s">
        <v>413</v>
      </c>
      <c r="B162" s="23" t="s">
        <v>1255</v>
      </c>
      <c r="C162" s="23" t="s">
        <v>53</v>
      </c>
      <c r="D162" s="23" t="s">
        <v>13</v>
      </c>
      <c r="E162" s="23" t="s">
        <v>33</v>
      </c>
      <c r="F162" s="23" t="s">
        <v>25</v>
      </c>
      <c r="G162" s="23" t="s">
        <v>21</v>
      </c>
      <c r="H162" s="23">
        <v>53</v>
      </c>
      <c r="I162" s="31">
        <v>38531</v>
      </c>
      <c r="J162" s="38">
        <v>912</v>
      </c>
      <c r="K162" s="32">
        <v>0.08</v>
      </c>
      <c r="L162" s="23" t="s">
        <v>30</v>
      </c>
      <c r="M162" s="24" t="s">
        <v>61</v>
      </c>
    </row>
    <row r="163" spans="1:13" x14ac:dyDescent="0.35">
      <c r="A163" s="22" t="s">
        <v>414</v>
      </c>
      <c r="B163" s="23" t="s">
        <v>1256</v>
      </c>
      <c r="C163" s="23" t="s">
        <v>36</v>
      </c>
      <c r="D163" s="23" t="s">
        <v>28</v>
      </c>
      <c r="E163" s="23" t="s">
        <v>14</v>
      </c>
      <c r="F163" s="23" t="s">
        <v>15</v>
      </c>
      <c r="G163" s="23" t="s">
        <v>16</v>
      </c>
      <c r="H163" s="23">
        <v>31</v>
      </c>
      <c r="I163" s="31">
        <v>43165</v>
      </c>
      <c r="J163" s="38">
        <v>973</v>
      </c>
      <c r="K163" s="32">
        <v>0.24</v>
      </c>
      <c r="L163" s="23" t="s">
        <v>17</v>
      </c>
      <c r="M163" s="24" t="s">
        <v>22</v>
      </c>
    </row>
    <row r="164" spans="1:13" x14ac:dyDescent="0.35">
      <c r="A164" s="22" t="s">
        <v>415</v>
      </c>
      <c r="B164" s="23" t="s">
        <v>1257</v>
      </c>
      <c r="C164" s="23" t="s">
        <v>42</v>
      </c>
      <c r="D164" s="23" t="s">
        <v>43</v>
      </c>
      <c r="E164" s="23" t="s">
        <v>1102</v>
      </c>
      <c r="F164" s="23" t="s">
        <v>25</v>
      </c>
      <c r="G164" s="23" t="s">
        <v>16</v>
      </c>
      <c r="H164" s="23">
        <v>45</v>
      </c>
      <c r="I164" s="31">
        <v>42494</v>
      </c>
      <c r="J164" s="38">
        <v>908</v>
      </c>
      <c r="K164" s="32">
        <v>0</v>
      </c>
      <c r="L164" s="23" t="s">
        <v>17</v>
      </c>
      <c r="M164" s="24" t="s">
        <v>26</v>
      </c>
    </row>
    <row r="165" spans="1:13" x14ac:dyDescent="0.35">
      <c r="A165" s="22" t="s">
        <v>416</v>
      </c>
      <c r="B165" s="23" t="s">
        <v>1258</v>
      </c>
      <c r="C165" s="23" t="s">
        <v>70</v>
      </c>
      <c r="D165" s="23" t="s">
        <v>28</v>
      </c>
      <c r="E165" s="23" t="s">
        <v>29</v>
      </c>
      <c r="F165" s="23" t="s">
        <v>25</v>
      </c>
      <c r="G165" s="23" t="s">
        <v>16</v>
      </c>
      <c r="H165" s="23">
        <v>29</v>
      </c>
      <c r="I165" s="31">
        <v>44619</v>
      </c>
      <c r="J165" s="38">
        <v>556</v>
      </c>
      <c r="K165" s="32">
        <v>0</v>
      </c>
      <c r="L165" s="23" t="s">
        <v>17</v>
      </c>
      <c r="M165" s="24" t="s">
        <v>22</v>
      </c>
    </row>
    <row r="166" spans="1:13" x14ac:dyDescent="0.35">
      <c r="A166" s="22" t="s">
        <v>145</v>
      </c>
      <c r="B166" s="23" t="s">
        <v>1259</v>
      </c>
      <c r="C166" s="23" t="s">
        <v>34</v>
      </c>
      <c r="D166" s="23" t="s">
        <v>24</v>
      </c>
      <c r="E166" s="23" t="s">
        <v>14</v>
      </c>
      <c r="F166" s="23" t="s">
        <v>15</v>
      </c>
      <c r="G166" s="23" t="s">
        <v>21</v>
      </c>
      <c r="H166" s="23">
        <v>27</v>
      </c>
      <c r="I166" s="31">
        <v>44071</v>
      </c>
      <c r="J166" s="38">
        <v>777</v>
      </c>
      <c r="K166" s="32">
        <v>0</v>
      </c>
      <c r="L166" s="23" t="s">
        <v>17</v>
      </c>
      <c r="M166" s="24" t="s">
        <v>26</v>
      </c>
    </row>
    <row r="167" spans="1:13" x14ac:dyDescent="0.35">
      <c r="A167" s="22" t="s">
        <v>417</v>
      </c>
      <c r="B167" s="23" t="s">
        <v>1260</v>
      </c>
      <c r="C167" s="23" t="s">
        <v>27</v>
      </c>
      <c r="D167" s="23" t="s">
        <v>28</v>
      </c>
      <c r="E167" s="23" t="s">
        <v>14</v>
      </c>
      <c r="F167" s="23" t="s">
        <v>25</v>
      </c>
      <c r="G167" s="23" t="s">
        <v>16</v>
      </c>
      <c r="H167" s="23">
        <v>26</v>
      </c>
      <c r="I167" s="31">
        <v>44669</v>
      </c>
      <c r="J167" s="38">
        <v>892</v>
      </c>
      <c r="K167" s="32">
        <v>0</v>
      </c>
      <c r="L167" s="23" t="s">
        <v>17</v>
      </c>
      <c r="M167" s="24" t="s">
        <v>22</v>
      </c>
    </row>
    <row r="168" spans="1:13" x14ac:dyDescent="0.35">
      <c r="A168" s="22" t="s">
        <v>418</v>
      </c>
      <c r="B168" s="23" t="s">
        <v>1261</v>
      </c>
      <c r="C168" s="23" t="s">
        <v>76</v>
      </c>
      <c r="D168" s="23" t="s">
        <v>28</v>
      </c>
      <c r="E168" s="23" t="s">
        <v>14</v>
      </c>
      <c r="F168" s="23" t="s">
        <v>15</v>
      </c>
      <c r="G168" s="23" t="s">
        <v>44</v>
      </c>
      <c r="H168" s="23">
        <v>53</v>
      </c>
      <c r="I168" s="31">
        <v>39978</v>
      </c>
      <c r="J168" s="38">
        <v>707</v>
      </c>
      <c r="K168" s="32">
        <v>0.1</v>
      </c>
      <c r="L168" s="23" t="s">
        <v>17</v>
      </c>
      <c r="M168" s="24" t="s">
        <v>22</v>
      </c>
    </row>
    <row r="169" spans="1:13" x14ac:dyDescent="0.35">
      <c r="A169" s="22" t="s">
        <v>419</v>
      </c>
      <c r="B169" s="23" t="s">
        <v>1262</v>
      </c>
      <c r="C169" s="23" t="s">
        <v>36</v>
      </c>
      <c r="D169" s="23" t="s">
        <v>56</v>
      </c>
      <c r="E169" s="23" t="s">
        <v>29</v>
      </c>
      <c r="F169" s="23" t="s">
        <v>15</v>
      </c>
      <c r="G169" s="23" t="s">
        <v>21</v>
      </c>
      <c r="H169" s="23">
        <v>64</v>
      </c>
      <c r="I169" s="31">
        <v>41157</v>
      </c>
      <c r="J169" s="38">
        <v>633</v>
      </c>
      <c r="K169" s="32">
        <v>0.22</v>
      </c>
      <c r="L169" s="23" t="s">
        <v>30</v>
      </c>
      <c r="M169" s="24" t="s">
        <v>31</v>
      </c>
    </row>
    <row r="170" spans="1:13" x14ac:dyDescent="0.35">
      <c r="A170" s="22" t="s">
        <v>420</v>
      </c>
      <c r="B170" s="23" t="s">
        <v>1263</v>
      </c>
      <c r="C170" s="23" t="s">
        <v>36</v>
      </c>
      <c r="D170" s="23" t="s">
        <v>39</v>
      </c>
      <c r="E170" s="23" t="s">
        <v>33</v>
      </c>
      <c r="F170" s="23" t="s">
        <v>25</v>
      </c>
      <c r="G170" s="23" t="s">
        <v>41</v>
      </c>
      <c r="H170" s="23">
        <v>32</v>
      </c>
      <c r="I170" s="31">
        <v>43258</v>
      </c>
      <c r="J170" s="38">
        <v>863</v>
      </c>
      <c r="K170" s="32">
        <v>0.23</v>
      </c>
      <c r="L170" s="23" t="s">
        <v>17</v>
      </c>
      <c r="M170" s="24" t="s">
        <v>26</v>
      </c>
    </row>
    <row r="171" spans="1:13" x14ac:dyDescent="0.35">
      <c r="A171" s="22" t="s">
        <v>421</v>
      </c>
      <c r="B171" s="23" t="s">
        <v>1264</v>
      </c>
      <c r="C171" s="23" t="s">
        <v>12</v>
      </c>
      <c r="D171" s="23" t="s">
        <v>56</v>
      </c>
      <c r="E171" s="23" t="s">
        <v>33</v>
      </c>
      <c r="F171" s="23" t="s">
        <v>15</v>
      </c>
      <c r="G171" s="23" t="s">
        <v>21</v>
      </c>
      <c r="H171" s="23">
        <v>42</v>
      </c>
      <c r="I171" s="31">
        <v>42174</v>
      </c>
      <c r="J171" s="38">
        <v>823</v>
      </c>
      <c r="K171" s="32">
        <v>0.38</v>
      </c>
      <c r="L171" s="23" t="s">
        <v>17</v>
      </c>
      <c r="M171" s="24" t="s">
        <v>40</v>
      </c>
    </row>
    <row r="172" spans="1:13" x14ac:dyDescent="0.35">
      <c r="A172" s="22" t="s">
        <v>422</v>
      </c>
      <c r="B172" s="23" t="s">
        <v>1265</v>
      </c>
      <c r="C172" s="23" t="s">
        <v>47</v>
      </c>
      <c r="D172" s="23" t="s">
        <v>24</v>
      </c>
      <c r="E172" s="23" t="s">
        <v>29</v>
      </c>
      <c r="F172" s="23" t="s">
        <v>15</v>
      </c>
      <c r="G172" s="23" t="s">
        <v>16</v>
      </c>
      <c r="H172" s="23">
        <v>31</v>
      </c>
      <c r="I172" s="31">
        <v>43317</v>
      </c>
      <c r="J172" s="38">
        <v>582</v>
      </c>
      <c r="K172" s="32">
        <v>0</v>
      </c>
      <c r="L172" s="23" t="s">
        <v>17</v>
      </c>
      <c r="M172" s="24" t="s">
        <v>35</v>
      </c>
    </row>
    <row r="173" spans="1:13" x14ac:dyDescent="0.35">
      <c r="A173" s="22" t="s">
        <v>423</v>
      </c>
      <c r="B173" s="23" t="s">
        <v>1266</v>
      </c>
      <c r="C173" s="23" t="s">
        <v>72</v>
      </c>
      <c r="D173" s="23" t="s">
        <v>24</v>
      </c>
      <c r="E173" s="23" t="s">
        <v>14</v>
      </c>
      <c r="F173" s="23" t="s">
        <v>15</v>
      </c>
      <c r="G173" s="23" t="s">
        <v>21</v>
      </c>
      <c r="H173" s="23">
        <v>40</v>
      </c>
      <c r="I173" s="31">
        <v>39352</v>
      </c>
      <c r="J173" s="38">
        <v>733</v>
      </c>
      <c r="K173" s="32">
        <v>0</v>
      </c>
      <c r="L173" s="23" t="s">
        <v>30</v>
      </c>
      <c r="M173" s="24" t="s">
        <v>65</v>
      </c>
    </row>
    <row r="174" spans="1:13" x14ac:dyDescent="0.35">
      <c r="A174" s="22" t="s">
        <v>424</v>
      </c>
      <c r="B174" s="23" t="s">
        <v>1267</v>
      </c>
      <c r="C174" s="23" t="s">
        <v>50</v>
      </c>
      <c r="D174" s="23" t="s">
        <v>28</v>
      </c>
      <c r="E174" s="23" t="s">
        <v>14</v>
      </c>
      <c r="F174" s="23" t="s">
        <v>25</v>
      </c>
      <c r="G174" s="23" t="s">
        <v>21</v>
      </c>
      <c r="H174" s="23">
        <v>46</v>
      </c>
      <c r="I174" s="31">
        <v>37768</v>
      </c>
      <c r="J174" s="38">
        <v>703</v>
      </c>
      <c r="K174" s="32">
        <v>0</v>
      </c>
      <c r="L174" s="23" t="s">
        <v>30</v>
      </c>
      <c r="M174" s="24" t="s">
        <v>31</v>
      </c>
    </row>
    <row r="175" spans="1:13" x14ac:dyDescent="0.35">
      <c r="A175" s="22" t="s">
        <v>425</v>
      </c>
      <c r="B175" s="23" t="s">
        <v>1268</v>
      </c>
      <c r="C175" s="23" t="s">
        <v>12</v>
      </c>
      <c r="D175" s="23" t="s">
        <v>13</v>
      </c>
      <c r="E175" s="23" t="s">
        <v>1102</v>
      </c>
      <c r="F175" s="23" t="s">
        <v>25</v>
      </c>
      <c r="G175" s="23" t="s">
        <v>16</v>
      </c>
      <c r="H175" s="23">
        <v>35</v>
      </c>
      <c r="I175" s="31">
        <v>42562</v>
      </c>
      <c r="J175" s="38">
        <v>838</v>
      </c>
      <c r="K175" s="32">
        <v>0.31</v>
      </c>
      <c r="L175" s="23" t="s">
        <v>17</v>
      </c>
      <c r="M175" s="24" t="s">
        <v>22</v>
      </c>
    </row>
    <row r="176" spans="1:13" x14ac:dyDescent="0.35">
      <c r="A176" s="22" t="s">
        <v>426</v>
      </c>
      <c r="B176" s="23" t="s">
        <v>1269</v>
      </c>
      <c r="C176" s="23" t="s">
        <v>23</v>
      </c>
      <c r="D176" s="23" t="s">
        <v>24</v>
      </c>
      <c r="E176" s="23" t="s">
        <v>1102</v>
      </c>
      <c r="F176" s="23" t="s">
        <v>25</v>
      </c>
      <c r="G176" s="23" t="s">
        <v>21</v>
      </c>
      <c r="H176" s="23">
        <v>64</v>
      </c>
      <c r="I176" s="31">
        <v>34512</v>
      </c>
      <c r="J176" s="38">
        <v>843</v>
      </c>
      <c r="K176" s="32">
        <v>0</v>
      </c>
      <c r="L176" s="23" t="s">
        <v>30</v>
      </c>
      <c r="M176" s="24" t="s">
        <v>31</v>
      </c>
    </row>
    <row r="177" spans="1:13" x14ac:dyDescent="0.35">
      <c r="A177" s="22" t="s">
        <v>427</v>
      </c>
      <c r="B177" s="23" t="s">
        <v>1270</v>
      </c>
      <c r="C177" s="23" t="s">
        <v>38</v>
      </c>
      <c r="D177" s="23" t="s">
        <v>56</v>
      </c>
      <c r="E177" s="23" t="s">
        <v>14</v>
      </c>
      <c r="F177" s="23" t="s">
        <v>15</v>
      </c>
      <c r="G177" s="23" t="s">
        <v>44</v>
      </c>
      <c r="H177" s="23">
        <v>58</v>
      </c>
      <c r="I177" s="31">
        <v>41797</v>
      </c>
      <c r="J177" s="38">
        <v>840</v>
      </c>
      <c r="K177" s="32">
        <v>0</v>
      </c>
      <c r="L177" s="23" t="s">
        <v>45</v>
      </c>
      <c r="M177" s="24" t="s">
        <v>66</v>
      </c>
    </row>
    <row r="178" spans="1:13" x14ac:dyDescent="0.35">
      <c r="A178" s="22" t="s">
        <v>428</v>
      </c>
      <c r="B178" s="23" t="s">
        <v>1271</v>
      </c>
      <c r="C178" s="23" t="s">
        <v>58</v>
      </c>
      <c r="D178" s="23" t="s">
        <v>28</v>
      </c>
      <c r="E178" s="23" t="s">
        <v>33</v>
      </c>
      <c r="F178" s="23" t="s">
        <v>25</v>
      </c>
      <c r="G178" s="23" t="s">
        <v>16</v>
      </c>
      <c r="H178" s="23">
        <v>61</v>
      </c>
      <c r="I178" s="31">
        <v>42368</v>
      </c>
      <c r="J178" s="38">
        <v>546</v>
      </c>
      <c r="K178" s="32">
        <v>0</v>
      </c>
      <c r="L178" s="23" t="s">
        <v>17</v>
      </c>
      <c r="M178" s="24" t="s">
        <v>35</v>
      </c>
    </row>
    <row r="179" spans="1:13" x14ac:dyDescent="0.35">
      <c r="A179" s="22" t="s">
        <v>212</v>
      </c>
      <c r="B179" s="23" t="s">
        <v>1272</v>
      </c>
      <c r="C179" s="23" t="s">
        <v>55</v>
      </c>
      <c r="D179" s="23" t="s">
        <v>13</v>
      </c>
      <c r="E179" s="23" t="s">
        <v>33</v>
      </c>
      <c r="F179" s="23" t="s">
        <v>25</v>
      </c>
      <c r="G179" s="23" t="s">
        <v>44</v>
      </c>
      <c r="H179" s="23">
        <v>41</v>
      </c>
      <c r="I179" s="31">
        <v>44151</v>
      </c>
      <c r="J179" s="38">
        <v>565</v>
      </c>
      <c r="K179" s="32">
        <v>0</v>
      </c>
      <c r="L179" s="23" t="s">
        <v>45</v>
      </c>
      <c r="M179" s="24" t="s">
        <v>1134</v>
      </c>
    </row>
    <row r="180" spans="1:13" x14ac:dyDescent="0.35">
      <c r="A180" s="22" t="s">
        <v>429</v>
      </c>
      <c r="B180" s="23" t="s">
        <v>1273</v>
      </c>
      <c r="C180" s="23" t="s">
        <v>55</v>
      </c>
      <c r="D180" s="23" t="s">
        <v>39</v>
      </c>
      <c r="E180" s="23" t="s">
        <v>1102</v>
      </c>
      <c r="F180" s="23" t="s">
        <v>15</v>
      </c>
      <c r="G180" s="23" t="s">
        <v>44</v>
      </c>
      <c r="H180" s="23">
        <v>25</v>
      </c>
      <c r="I180" s="31">
        <v>44207</v>
      </c>
      <c r="J180" s="38">
        <v>557</v>
      </c>
      <c r="K180" s="32">
        <v>0</v>
      </c>
      <c r="L180" s="23" t="s">
        <v>45</v>
      </c>
      <c r="M180" s="24" t="s">
        <v>46</v>
      </c>
    </row>
    <row r="181" spans="1:13" x14ac:dyDescent="0.35">
      <c r="A181" s="22" t="s">
        <v>430</v>
      </c>
      <c r="B181" s="23" t="s">
        <v>1274</v>
      </c>
      <c r="C181" s="23" t="s">
        <v>12</v>
      </c>
      <c r="D181" s="23" t="s">
        <v>20</v>
      </c>
      <c r="E181" s="23" t="s">
        <v>33</v>
      </c>
      <c r="F181" s="23" t="s">
        <v>15</v>
      </c>
      <c r="G181" s="23" t="s">
        <v>21</v>
      </c>
      <c r="H181" s="23">
        <v>50</v>
      </c>
      <c r="I181" s="31">
        <v>40752</v>
      </c>
      <c r="J181" s="38">
        <v>822</v>
      </c>
      <c r="K181" s="32">
        <v>0.33</v>
      </c>
      <c r="L181" s="23" t="s">
        <v>30</v>
      </c>
      <c r="M181" s="24" t="s">
        <v>52</v>
      </c>
    </row>
    <row r="182" spans="1:13" x14ac:dyDescent="0.35">
      <c r="A182" s="22" t="s">
        <v>431</v>
      </c>
      <c r="B182" s="23" t="s">
        <v>1275</v>
      </c>
      <c r="C182" s="23" t="s">
        <v>1111</v>
      </c>
      <c r="D182" s="23" t="s">
        <v>56</v>
      </c>
      <c r="E182" s="23" t="s">
        <v>14</v>
      </c>
      <c r="F182" s="23" t="s">
        <v>25</v>
      </c>
      <c r="G182" s="23" t="s">
        <v>44</v>
      </c>
      <c r="H182" s="23">
        <v>61</v>
      </c>
      <c r="I182" s="31">
        <v>39012</v>
      </c>
      <c r="J182" s="38">
        <v>927</v>
      </c>
      <c r="K182" s="32">
        <v>0.13</v>
      </c>
      <c r="L182" s="23" t="s">
        <v>45</v>
      </c>
      <c r="M182" s="24" t="s">
        <v>1134</v>
      </c>
    </row>
    <row r="183" spans="1:13" x14ac:dyDescent="0.35">
      <c r="A183" s="22" t="s">
        <v>94</v>
      </c>
      <c r="B183" s="23" t="s">
        <v>1276</v>
      </c>
      <c r="C183" s="23" t="s">
        <v>57</v>
      </c>
      <c r="D183" s="23" t="s">
        <v>13</v>
      </c>
      <c r="E183" s="23" t="s">
        <v>14</v>
      </c>
      <c r="F183" s="23" t="s">
        <v>15</v>
      </c>
      <c r="G183" s="23" t="s">
        <v>21</v>
      </c>
      <c r="H183" s="23">
        <v>63</v>
      </c>
      <c r="I183" s="31">
        <v>40689</v>
      </c>
      <c r="J183" s="38">
        <v>890</v>
      </c>
      <c r="K183" s="32">
        <v>0</v>
      </c>
      <c r="L183" s="23" t="s">
        <v>17</v>
      </c>
      <c r="M183" s="24" t="s">
        <v>40</v>
      </c>
    </row>
    <row r="184" spans="1:13" x14ac:dyDescent="0.35">
      <c r="A184" s="22" t="s">
        <v>432</v>
      </c>
      <c r="B184" s="23" t="s">
        <v>1277</v>
      </c>
      <c r="C184" s="23" t="s">
        <v>12</v>
      </c>
      <c r="D184" s="23" t="s">
        <v>43</v>
      </c>
      <c r="E184" s="23" t="s">
        <v>14</v>
      </c>
      <c r="F184" s="23" t="s">
        <v>15</v>
      </c>
      <c r="G184" s="23" t="s">
        <v>21</v>
      </c>
      <c r="H184" s="23">
        <v>45</v>
      </c>
      <c r="I184" s="31">
        <v>41663</v>
      </c>
      <c r="J184" s="38">
        <v>508</v>
      </c>
      <c r="K184" s="32">
        <v>0.34</v>
      </c>
      <c r="L184" s="23" t="s">
        <v>17</v>
      </c>
      <c r="M184" s="24" t="s">
        <v>54</v>
      </c>
    </row>
    <row r="185" spans="1:13" x14ac:dyDescent="0.35">
      <c r="A185" s="22" t="s">
        <v>141</v>
      </c>
      <c r="B185" s="23" t="s">
        <v>1278</v>
      </c>
      <c r="C185" s="23" t="s">
        <v>1111</v>
      </c>
      <c r="D185" s="23" t="s">
        <v>56</v>
      </c>
      <c r="E185" s="23" t="s">
        <v>1102</v>
      </c>
      <c r="F185" s="23" t="s">
        <v>25</v>
      </c>
      <c r="G185" s="23" t="s">
        <v>44</v>
      </c>
      <c r="H185" s="23">
        <v>33</v>
      </c>
      <c r="I185" s="31">
        <v>41531</v>
      </c>
      <c r="J185" s="38">
        <v>896</v>
      </c>
      <c r="K185" s="32">
        <v>0.11</v>
      </c>
      <c r="L185" s="23" t="s">
        <v>45</v>
      </c>
      <c r="M185" s="24" t="s">
        <v>1134</v>
      </c>
    </row>
    <row r="186" spans="1:13" x14ac:dyDescent="0.35">
      <c r="A186" s="22" t="s">
        <v>433</v>
      </c>
      <c r="B186" s="23" t="s">
        <v>1279</v>
      </c>
      <c r="C186" s="23" t="s">
        <v>27</v>
      </c>
      <c r="D186" s="23" t="s">
        <v>28</v>
      </c>
      <c r="E186" s="23" t="s">
        <v>29</v>
      </c>
      <c r="F186" s="23" t="s">
        <v>25</v>
      </c>
      <c r="G186" s="23" t="s">
        <v>44</v>
      </c>
      <c r="H186" s="23">
        <v>62</v>
      </c>
      <c r="I186" s="31">
        <v>34799</v>
      </c>
      <c r="J186" s="38">
        <v>610</v>
      </c>
      <c r="K186" s="32">
        <v>0</v>
      </c>
      <c r="L186" s="23" t="s">
        <v>45</v>
      </c>
      <c r="M186" s="24" t="s">
        <v>46</v>
      </c>
    </row>
    <row r="187" spans="1:13" x14ac:dyDescent="0.35">
      <c r="A187" s="22" t="s">
        <v>434</v>
      </c>
      <c r="B187" s="23" t="s">
        <v>1280</v>
      </c>
      <c r="C187" s="23" t="s">
        <v>12</v>
      </c>
      <c r="D187" s="23" t="s">
        <v>43</v>
      </c>
      <c r="E187" s="23" t="s">
        <v>29</v>
      </c>
      <c r="F187" s="23" t="s">
        <v>15</v>
      </c>
      <c r="G187" s="23" t="s">
        <v>21</v>
      </c>
      <c r="H187" s="23">
        <v>43</v>
      </c>
      <c r="I187" s="31">
        <v>38109</v>
      </c>
      <c r="J187" s="38">
        <v>727</v>
      </c>
      <c r="K187" s="32">
        <v>0.35</v>
      </c>
      <c r="L187" s="23" t="s">
        <v>17</v>
      </c>
      <c r="M187" s="24" t="s">
        <v>22</v>
      </c>
    </row>
    <row r="188" spans="1:13" x14ac:dyDescent="0.35">
      <c r="A188" s="22" t="s">
        <v>435</v>
      </c>
      <c r="B188" s="23" t="s">
        <v>1281</v>
      </c>
      <c r="C188" s="23" t="s">
        <v>38</v>
      </c>
      <c r="D188" s="23" t="s">
        <v>43</v>
      </c>
      <c r="E188" s="23" t="s">
        <v>33</v>
      </c>
      <c r="F188" s="23" t="s">
        <v>25</v>
      </c>
      <c r="G188" s="23" t="s">
        <v>41</v>
      </c>
      <c r="H188" s="23">
        <v>48</v>
      </c>
      <c r="I188" s="31">
        <v>43766</v>
      </c>
      <c r="J188" s="38">
        <v>897</v>
      </c>
      <c r="K188" s="32">
        <v>0</v>
      </c>
      <c r="L188" s="23" t="s">
        <v>17</v>
      </c>
      <c r="M188" s="24" t="s">
        <v>22</v>
      </c>
    </row>
    <row r="189" spans="1:13" x14ac:dyDescent="0.35">
      <c r="A189" s="22" t="s">
        <v>130</v>
      </c>
      <c r="B189" s="23" t="s">
        <v>1282</v>
      </c>
      <c r="C189" s="23" t="s">
        <v>38</v>
      </c>
      <c r="D189" s="23" t="s">
        <v>13</v>
      </c>
      <c r="E189" s="23" t="s">
        <v>29</v>
      </c>
      <c r="F189" s="23" t="s">
        <v>25</v>
      </c>
      <c r="G189" s="23" t="s">
        <v>21</v>
      </c>
      <c r="H189" s="23">
        <v>42</v>
      </c>
      <c r="I189" s="31">
        <v>41387</v>
      </c>
      <c r="J189" s="38">
        <v>709</v>
      </c>
      <c r="K189" s="32">
        <v>0</v>
      </c>
      <c r="L189" s="23" t="s">
        <v>30</v>
      </c>
      <c r="M189" s="24" t="s">
        <v>65</v>
      </c>
    </row>
    <row r="190" spans="1:13" x14ac:dyDescent="0.35">
      <c r="A190" s="22" t="s">
        <v>86</v>
      </c>
      <c r="B190" s="23" t="s">
        <v>1283</v>
      </c>
      <c r="C190" s="23" t="s">
        <v>1111</v>
      </c>
      <c r="D190" s="23" t="s">
        <v>13</v>
      </c>
      <c r="E190" s="23" t="s">
        <v>29</v>
      </c>
      <c r="F190" s="23" t="s">
        <v>25</v>
      </c>
      <c r="G190" s="23" t="s">
        <v>21</v>
      </c>
      <c r="H190" s="23">
        <v>49</v>
      </c>
      <c r="I190" s="31">
        <v>36516</v>
      </c>
      <c r="J190" s="38">
        <v>914</v>
      </c>
      <c r="K190" s="32">
        <v>0.12</v>
      </c>
      <c r="L190" s="23" t="s">
        <v>30</v>
      </c>
      <c r="M190" s="24" t="s">
        <v>31</v>
      </c>
    </row>
    <row r="191" spans="1:13" x14ac:dyDescent="0.35">
      <c r="A191" s="22" t="s">
        <v>281</v>
      </c>
      <c r="B191" s="23" t="s">
        <v>1284</v>
      </c>
      <c r="C191" s="23" t="s">
        <v>42</v>
      </c>
      <c r="D191" s="23" t="s">
        <v>43</v>
      </c>
      <c r="E191" s="23" t="s">
        <v>29</v>
      </c>
      <c r="F191" s="23" t="s">
        <v>25</v>
      </c>
      <c r="G191" s="23" t="s">
        <v>21</v>
      </c>
      <c r="H191" s="23">
        <v>33</v>
      </c>
      <c r="I191" s="31">
        <v>44769</v>
      </c>
      <c r="J191" s="38">
        <v>806</v>
      </c>
      <c r="K191" s="32">
        <v>0</v>
      </c>
      <c r="L191" s="23" t="s">
        <v>30</v>
      </c>
      <c r="M191" s="24" t="s">
        <v>65</v>
      </c>
    </row>
    <row r="192" spans="1:13" x14ac:dyDescent="0.35">
      <c r="A192" s="22" t="s">
        <v>237</v>
      </c>
      <c r="B192" s="23" t="s">
        <v>1285</v>
      </c>
      <c r="C192" s="23" t="s">
        <v>47</v>
      </c>
      <c r="D192" s="23" t="s">
        <v>24</v>
      </c>
      <c r="E192" s="23" t="s">
        <v>14</v>
      </c>
      <c r="F192" s="23" t="s">
        <v>15</v>
      </c>
      <c r="G192" s="23" t="s">
        <v>21</v>
      </c>
      <c r="H192" s="23">
        <v>39</v>
      </c>
      <c r="I192" s="31">
        <v>42260</v>
      </c>
      <c r="J192" s="38">
        <v>530</v>
      </c>
      <c r="K192" s="32">
        <v>0</v>
      </c>
      <c r="L192" s="23" t="s">
        <v>30</v>
      </c>
      <c r="M192" s="24" t="s">
        <v>65</v>
      </c>
    </row>
    <row r="193" spans="1:13" x14ac:dyDescent="0.35">
      <c r="A193" s="22" t="s">
        <v>265</v>
      </c>
      <c r="B193" s="23" t="s">
        <v>1286</v>
      </c>
      <c r="C193" s="23" t="s">
        <v>57</v>
      </c>
      <c r="D193" s="23" t="s">
        <v>13</v>
      </c>
      <c r="E193" s="23" t="s">
        <v>1102</v>
      </c>
      <c r="F193" s="23" t="s">
        <v>15</v>
      </c>
      <c r="G193" s="23" t="s">
        <v>21</v>
      </c>
      <c r="H193" s="23">
        <v>51</v>
      </c>
      <c r="I193" s="31">
        <v>38363</v>
      </c>
      <c r="J193" s="38">
        <v>610</v>
      </c>
      <c r="K193" s="32">
        <v>0</v>
      </c>
      <c r="L193" s="23" t="s">
        <v>17</v>
      </c>
      <c r="M193" s="24" t="s">
        <v>18</v>
      </c>
    </row>
    <row r="194" spans="1:13" x14ac:dyDescent="0.35">
      <c r="A194" s="22" t="s">
        <v>436</v>
      </c>
      <c r="B194" s="23" t="s">
        <v>1287</v>
      </c>
      <c r="C194" s="23" t="s">
        <v>72</v>
      </c>
      <c r="D194" s="23" t="s">
        <v>24</v>
      </c>
      <c r="E194" s="23" t="s">
        <v>1102</v>
      </c>
      <c r="F194" s="23" t="s">
        <v>15</v>
      </c>
      <c r="G194" s="23" t="s">
        <v>16</v>
      </c>
      <c r="H194" s="23">
        <v>49</v>
      </c>
      <c r="I194" s="31">
        <v>44339</v>
      </c>
      <c r="J194" s="38">
        <v>551</v>
      </c>
      <c r="K194" s="32">
        <v>0</v>
      </c>
      <c r="L194" s="23" t="s">
        <v>17</v>
      </c>
      <c r="M194" s="24" t="s">
        <v>54</v>
      </c>
    </row>
    <row r="195" spans="1:13" x14ac:dyDescent="0.35">
      <c r="A195" s="22" t="s">
        <v>437</v>
      </c>
      <c r="B195" s="23" t="s">
        <v>1288</v>
      </c>
      <c r="C195" s="23" t="s">
        <v>38</v>
      </c>
      <c r="D195" s="23" t="s">
        <v>39</v>
      </c>
      <c r="E195" s="23" t="s">
        <v>14</v>
      </c>
      <c r="F195" s="23" t="s">
        <v>25</v>
      </c>
      <c r="G195" s="23" t="s">
        <v>21</v>
      </c>
      <c r="H195" s="23">
        <v>30</v>
      </c>
      <c r="I195" s="31">
        <v>43965</v>
      </c>
      <c r="J195" s="38">
        <v>661</v>
      </c>
      <c r="K195" s="32">
        <v>0</v>
      </c>
      <c r="L195" s="23" t="s">
        <v>30</v>
      </c>
      <c r="M195" s="24" t="s">
        <v>31</v>
      </c>
    </row>
    <row r="196" spans="1:13" x14ac:dyDescent="0.35">
      <c r="A196" s="22" t="s">
        <v>438</v>
      </c>
      <c r="B196" s="23" t="s">
        <v>1289</v>
      </c>
      <c r="C196" s="23" t="s">
        <v>74</v>
      </c>
      <c r="D196" s="23" t="s">
        <v>43</v>
      </c>
      <c r="E196" s="23" t="s">
        <v>33</v>
      </c>
      <c r="F196" s="23" t="s">
        <v>15</v>
      </c>
      <c r="G196" s="23" t="s">
        <v>44</v>
      </c>
      <c r="H196" s="23">
        <v>41</v>
      </c>
      <c r="I196" s="31">
        <v>42321</v>
      </c>
      <c r="J196" s="38">
        <v>516</v>
      </c>
      <c r="K196" s="32">
        <v>0</v>
      </c>
      <c r="L196" s="23" t="s">
        <v>17</v>
      </c>
      <c r="M196" s="24" t="s">
        <v>40</v>
      </c>
    </row>
    <row r="197" spans="1:13" x14ac:dyDescent="0.35">
      <c r="A197" s="22" t="s">
        <v>439</v>
      </c>
      <c r="B197" s="23" t="s">
        <v>1290</v>
      </c>
      <c r="C197" s="23" t="s">
        <v>47</v>
      </c>
      <c r="D197" s="23" t="s">
        <v>24</v>
      </c>
      <c r="E197" s="23" t="s">
        <v>14</v>
      </c>
      <c r="F197" s="23" t="s">
        <v>25</v>
      </c>
      <c r="G197" s="23" t="s">
        <v>41</v>
      </c>
      <c r="H197" s="23">
        <v>58</v>
      </c>
      <c r="I197" s="31">
        <v>40529</v>
      </c>
      <c r="J197" s="38">
        <v>871</v>
      </c>
      <c r="K197" s="32">
        <v>0</v>
      </c>
      <c r="L197" s="23" t="s">
        <v>17</v>
      </c>
      <c r="M197" s="24" t="s">
        <v>26</v>
      </c>
    </row>
    <row r="198" spans="1:13" x14ac:dyDescent="0.35">
      <c r="A198" s="22" t="s">
        <v>440</v>
      </c>
      <c r="B198" s="23" t="s">
        <v>1291</v>
      </c>
      <c r="C198" s="23" t="s">
        <v>77</v>
      </c>
      <c r="D198" s="23" t="s">
        <v>24</v>
      </c>
      <c r="E198" s="23" t="s">
        <v>1102</v>
      </c>
      <c r="F198" s="23" t="s">
        <v>25</v>
      </c>
      <c r="G198" s="23" t="s">
        <v>21</v>
      </c>
      <c r="H198" s="23">
        <v>55</v>
      </c>
      <c r="I198" s="31">
        <v>39809</v>
      </c>
      <c r="J198" s="38">
        <v>532</v>
      </c>
      <c r="K198" s="32">
        <v>0</v>
      </c>
      <c r="L198" s="23" t="s">
        <v>30</v>
      </c>
      <c r="M198" s="24" t="s">
        <v>61</v>
      </c>
    </row>
    <row r="199" spans="1:13" x14ac:dyDescent="0.35">
      <c r="A199" s="22" t="s">
        <v>441</v>
      </c>
      <c r="B199" s="23" t="s">
        <v>1292</v>
      </c>
      <c r="C199" s="23" t="s">
        <v>57</v>
      </c>
      <c r="D199" s="23" t="s">
        <v>39</v>
      </c>
      <c r="E199" s="23" t="s">
        <v>14</v>
      </c>
      <c r="F199" s="23" t="s">
        <v>15</v>
      </c>
      <c r="G199" s="23" t="s">
        <v>21</v>
      </c>
      <c r="H199" s="23">
        <v>40</v>
      </c>
      <c r="I199" s="31">
        <v>42435</v>
      </c>
      <c r="J199" s="38">
        <v>809</v>
      </c>
      <c r="K199" s="32">
        <v>0</v>
      </c>
      <c r="L199" s="23" t="s">
        <v>17</v>
      </c>
      <c r="M199" s="24" t="s">
        <v>18</v>
      </c>
    </row>
    <row r="200" spans="1:13" x14ac:dyDescent="0.35">
      <c r="A200" s="22" t="s">
        <v>442</v>
      </c>
      <c r="B200" s="23" t="s">
        <v>1293</v>
      </c>
      <c r="C200" s="23" t="s">
        <v>53</v>
      </c>
      <c r="D200" s="23" t="s">
        <v>13</v>
      </c>
      <c r="E200" s="23" t="s">
        <v>1102</v>
      </c>
      <c r="F200" s="23" t="s">
        <v>25</v>
      </c>
      <c r="G200" s="23" t="s">
        <v>44</v>
      </c>
      <c r="H200" s="23">
        <v>41</v>
      </c>
      <c r="I200" s="31">
        <v>41647</v>
      </c>
      <c r="J200" s="38">
        <v>882</v>
      </c>
      <c r="K200" s="32">
        <v>0.06</v>
      </c>
      <c r="L200" s="23" t="s">
        <v>17</v>
      </c>
      <c r="M200" s="24" t="s">
        <v>18</v>
      </c>
    </row>
    <row r="201" spans="1:13" x14ac:dyDescent="0.35">
      <c r="A201" s="22" t="s">
        <v>443</v>
      </c>
      <c r="B201" s="23" t="s">
        <v>1294</v>
      </c>
      <c r="C201" s="23" t="s">
        <v>83</v>
      </c>
      <c r="D201" s="23" t="s">
        <v>28</v>
      </c>
      <c r="E201" s="23" t="s">
        <v>14</v>
      </c>
      <c r="F201" s="23" t="s">
        <v>25</v>
      </c>
      <c r="G201" s="23" t="s">
        <v>16</v>
      </c>
      <c r="H201" s="23">
        <v>45</v>
      </c>
      <c r="I201" s="31">
        <v>38573</v>
      </c>
      <c r="J201" s="38">
        <v>939</v>
      </c>
      <c r="K201" s="32">
        <v>0</v>
      </c>
      <c r="L201" s="23" t="s">
        <v>17</v>
      </c>
      <c r="M201" s="24" t="s">
        <v>35</v>
      </c>
    </row>
    <row r="202" spans="1:13" x14ac:dyDescent="0.35">
      <c r="A202" s="22" t="s">
        <v>269</v>
      </c>
      <c r="B202" s="23" t="s">
        <v>1295</v>
      </c>
      <c r="C202" s="23" t="s">
        <v>38</v>
      </c>
      <c r="D202" s="23" t="s">
        <v>56</v>
      </c>
      <c r="E202" s="23" t="s">
        <v>29</v>
      </c>
      <c r="F202" s="23" t="s">
        <v>25</v>
      </c>
      <c r="G202" s="23" t="s">
        <v>44</v>
      </c>
      <c r="H202" s="23">
        <v>57</v>
      </c>
      <c r="I202" s="31">
        <v>40272</v>
      </c>
      <c r="J202" s="38">
        <v>800</v>
      </c>
      <c r="K202" s="32">
        <v>0</v>
      </c>
      <c r="L202" s="23" t="s">
        <v>17</v>
      </c>
      <c r="M202" s="24" t="s">
        <v>22</v>
      </c>
    </row>
    <row r="203" spans="1:13" x14ac:dyDescent="0.35">
      <c r="A203" s="22" t="s">
        <v>444</v>
      </c>
      <c r="B203" s="23" t="s">
        <v>1296</v>
      </c>
      <c r="C203" s="23" t="s">
        <v>36</v>
      </c>
      <c r="D203" s="23" t="s">
        <v>24</v>
      </c>
      <c r="E203" s="23" t="s">
        <v>33</v>
      </c>
      <c r="F203" s="23" t="s">
        <v>15</v>
      </c>
      <c r="G203" s="23" t="s">
        <v>16</v>
      </c>
      <c r="H203" s="23">
        <v>65</v>
      </c>
      <c r="I203" s="31">
        <v>35308</v>
      </c>
      <c r="J203" s="38">
        <v>725</v>
      </c>
      <c r="K203" s="32">
        <v>0.3</v>
      </c>
      <c r="L203" s="23" t="s">
        <v>17</v>
      </c>
      <c r="M203" s="24" t="s">
        <v>26</v>
      </c>
    </row>
    <row r="204" spans="1:13" x14ac:dyDescent="0.35">
      <c r="A204" s="22" t="s">
        <v>445</v>
      </c>
      <c r="B204" s="23" t="s">
        <v>1297</v>
      </c>
      <c r="C204" s="23" t="s">
        <v>77</v>
      </c>
      <c r="D204" s="23" t="s">
        <v>24</v>
      </c>
      <c r="E204" s="23" t="s">
        <v>14</v>
      </c>
      <c r="F204" s="23" t="s">
        <v>15</v>
      </c>
      <c r="G204" s="23" t="s">
        <v>16</v>
      </c>
      <c r="H204" s="23">
        <v>44</v>
      </c>
      <c r="I204" s="31">
        <v>37668</v>
      </c>
      <c r="J204" s="38">
        <v>934</v>
      </c>
      <c r="K204" s="32">
        <v>0</v>
      </c>
      <c r="L204" s="23" t="s">
        <v>17</v>
      </c>
      <c r="M204" s="24" t="s">
        <v>35</v>
      </c>
    </row>
    <row r="205" spans="1:13" x14ac:dyDescent="0.35">
      <c r="A205" s="22" t="s">
        <v>446</v>
      </c>
      <c r="B205" s="23" t="s">
        <v>1298</v>
      </c>
      <c r="C205" s="23" t="s">
        <v>57</v>
      </c>
      <c r="D205" s="23" t="s">
        <v>13</v>
      </c>
      <c r="E205" s="23" t="s">
        <v>1102</v>
      </c>
      <c r="F205" s="23" t="s">
        <v>15</v>
      </c>
      <c r="G205" s="23" t="s">
        <v>44</v>
      </c>
      <c r="H205" s="23">
        <v>52</v>
      </c>
      <c r="I205" s="31">
        <v>41835</v>
      </c>
      <c r="J205" s="38">
        <v>897</v>
      </c>
      <c r="K205" s="32">
        <v>0</v>
      </c>
      <c r="L205" s="23" t="s">
        <v>17</v>
      </c>
      <c r="M205" s="24" t="s">
        <v>40</v>
      </c>
    </row>
    <row r="206" spans="1:13" x14ac:dyDescent="0.35">
      <c r="A206" s="22" t="s">
        <v>138</v>
      </c>
      <c r="B206" s="23" t="s">
        <v>1299</v>
      </c>
      <c r="C206" s="23" t="s">
        <v>57</v>
      </c>
      <c r="D206" s="23" t="s">
        <v>13</v>
      </c>
      <c r="E206" s="23" t="s">
        <v>29</v>
      </c>
      <c r="F206" s="23" t="s">
        <v>25</v>
      </c>
      <c r="G206" s="23" t="s">
        <v>21</v>
      </c>
      <c r="H206" s="23">
        <v>52</v>
      </c>
      <c r="I206" s="31">
        <v>37000</v>
      </c>
      <c r="J206" s="38">
        <v>805</v>
      </c>
      <c r="K206" s="32">
        <v>0</v>
      </c>
      <c r="L206" s="23" t="s">
        <v>17</v>
      </c>
      <c r="M206" s="24" t="s">
        <v>18</v>
      </c>
    </row>
    <row r="207" spans="1:13" x14ac:dyDescent="0.35">
      <c r="A207" s="22" t="s">
        <v>447</v>
      </c>
      <c r="B207" s="23" t="s">
        <v>1300</v>
      </c>
      <c r="C207" s="23" t="s">
        <v>36</v>
      </c>
      <c r="D207" s="23" t="s">
        <v>20</v>
      </c>
      <c r="E207" s="23" t="s">
        <v>1102</v>
      </c>
      <c r="F207" s="23" t="s">
        <v>25</v>
      </c>
      <c r="G207" s="23" t="s">
        <v>44</v>
      </c>
      <c r="H207" s="23">
        <v>53</v>
      </c>
      <c r="I207" s="31">
        <v>37224</v>
      </c>
      <c r="J207" s="38">
        <v>758</v>
      </c>
      <c r="K207" s="32">
        <v>0.16</v>
      </c>
      <c r="L207" s="23" t="s">
        <v>17</v>
      </c>
      <c r="M207" s="24" t="s">
        <v>35</v>
      </c>
    </row>
    <row r="208" spans="1:13" x14ac:dyDescent="0.35">
      <c r="A208" s="22" t="s">
        <v>448</v>
      </c>
      <c r="B208" s="23" t="s">
        <v>1301</v>
      </c>
      <c r="C208" s="23" t="s">
        <v>53</v>
      </c>
      <c r="D208" s="23" t="s">
        <v>39</v>
      </c>
      <c r="E208" s="23" t="s">
        <v>14</v>
      </c>
      <c r="F208" s="23" t="s">
        <v>25</v>
      </c>
      <c r="G208" s="23" t="s">
        <v>21</v>
      </c>
      <c r="H208" s="23">
        <v>31</v>
      </c>
      <c r="I208" s="31">
        <v>44528</v>
      </c>
      <c r="J208" s="38">
        <v>905</v>
      </c>
      <c r="K208" s="32">
        <v>0.06</v>
      </c>
      <c r="L208" s="23" t="s">
        <v>17</v>
      </c>
      <c r="M208" s="24" t="s">
        <v>35</v>
      </c>
    </row>
    <row r="209" spans="1:13" x14ac:dyDescent="0.35">
      <c r="A209" s="22" t="s">
        <v>449</v>
      </c>
      <c r="B209" s="23" t="s">
        <v>1302</v>
      </c>
      <c r="C209" s="23" t="s">
        <v>53</v>
      </c>
      <c r="D209" s="23" t="s">
        <v>13</v>
      </c>
      <c r="E209" s="23" t="s">
        <v>33</v>
      </c>
      <c r="F209" s="23" t="s">
        <v>15</v>
      </c>
      <c r="G209" s="23" t="s">
        <v>44</v>
      </c>
      <c r="H209" s="23">
        <v>63</v>
      </c>
      <c r="I209" s="31">
        <v>42988</v>
      </c>
      <c r="J209" s="38">
        <v>511</v>
      </c>
      <c r="K209" s="32">
        <v>0.05</v>
      </c>
      <c r="L209" s="23" t="s">
        <v>17</v>
      </c>
      <c r="M209" s="24" t="s">
        <v>40</v>
      </c>
    </row>
    <row r="210" spans="1:13" x14ac:dyDescent="0.35">
      <c r="A210" s="22" t="s">
        <v>450</v>
      </c>
      <c r="B210" s="23" t="s">
        <v>1303</v>
      </c>
      <c r="C210" s="23" t="s">
        <v>1111</v>
      </c>
      <c r="D210" s="23" t="s">
        <v>20</v>
      </c>
      <c r="E210" s="23" t="s">
        <v>1102</v>
      </c>
      <c r="F210" s="23" t="s">
        <v>15</v>
      </c>
      <c r="G210" s="23" t="s">
        <v>41</v>
      </c>
      <c r="H210" s="23">
        <v>39</v>
      </c>
      <c r="I210" s="31">
        <v>41292</v>
      </c>
      <c r="J210" s="38">
        <v>963</v>
      </c>
      <c r="K210" s="32">
        <v>0.13</v>
      </c>
      <c r="L210" s="23" t="s">
        <v>17</v>
      </c>
      <c r="M210" s="24" t="s">
        <v>18</v>
      </c>
    </row>
    <row r="211" spans="1:13" x14ac:dyDescent="0.35">
      <c r="A211" s="22" t="s">
        <v>451</v>
      </c>
      <c r="B211" s="23" t="s">
        <v>1304</v>
      </c>
      <c r="C211" s="23" t="s">
        <v>67</v>
      </c>
      <c r="D211" s="23" t="s">
        <v>24</v>
      </c>
      <c r="E211" s="23" t="s">
        <v>1102</v>
      </c>
      <c r="F211" s="23" t="s">
        <v>25</v>
      </c>
      <c r="G211" s="23" t="s">
        <v>16</v>
      </c>
      <c r="H211" s="23">
        <v>63</v>
      </c>
      <c r="I211" s="31">
        <v>36627</v>
      </c>
      <c r="J211" s="38">
        <v>933</v>
      </c>
      <c r="K211" s="32">
        <v>0</v>
      </c>
      <c r="L211" s="23" t="s">
        <v>17</v>
      </c>
      <c r="M211" s="24" t="s">
        <v>54</v>
      </c>
    </row>
    <row r="212" spans="1:13" x14ac:dyDescent="0.35">
      <c r="A212" s="22" t="s">
        <v>452</v>
      </c>
      <c r="B212" s="23" t="s">
        <v>1305</v>
      </c>
      <c r="C212" s="23" t="s">
        <v>34</v>
      </c>
      <c r="D212" s="23" t="s">
        <v>24</v>
      </c>
      <c r="E212" s="23" t="s">
        <v>33</v>
      </c>
      <c r="F212" s="23" t="s">
        <v>25</v>
      </c>
      <c r="G212" s="23" t="s">
        <v>21</v>
      </c>
      <c r="H212" s="23">
        <v>27</v>
      </c>
      <c r="I212" s="31">
        <v>44066</v>
      </c>
      <c r="J212" s="38">
        <v>978</v>
      </c>
      <c r="K212" s="32">
        <v>0</v>
      </c>
      <c r="L212" s="23" t="s">
        <v>30</v>
      </c>
      <c r="M212" s="24" t="s">
        <v>65</v>
      </c>
    </row>
    <row r="213" spans="1:13" x14ac:dyDescent="0.35">
      <c r="A213" s="22" t="s">
        <v>453</v>
      </c>
      <c r="B213" s="23" t="s">
        <v>1306</v>
      </c>
      <c r="C213" s="23" t="s">
        <v>36</v>
      </c>
      <c r="D213" s="23" t="s">
        <v>43</v>
      </c>
      <c r="E213" s="23" t="s">
        <v>29</v>
      </c>
      <c r="F213" s="23" t="s">
        <v>15</v>
      </c>
      <c r="G213" s="23" t="s">
        <v>44</v>
      </c>
      <c r="H213" s="23">
        <v>30</v>
      </c>
      <c r="I213" s="31">
        <v>44883</v>
      </c>
      <c r="J213" s="38">
        <v>516</v>
      </c>
      <c r="K213" s="32">
        <v>0.24</v>
      </c>
      <c r="L213" s="23" t="s">
        <v>45</v>
      </c>
      <c r="M213" s="24" t="s">
        <v>66</v>
      </c>
    </row>
    <row r="214" spans="1:13" x14ac:dyDescent="0.35">
      <c r="A214" s="22" t="s">
        <v>454</v>
      </c>
      <c r="B214" s="23" t="s">
        <v>1307</v>
      </c>
      <c r="C214" s="23" t="s">
        <v>1111</v>
      </c>
      <c r="D214" s="23" t="s">
        <v>43</v>
      </c>
      <c r="E214" s="23" t="s">
        <v>1102</v>
      </c>
      <c r="F214" s="23" t="s">
        <v>15</v>
      </c>
      <c r="G214" s="23" t="s">
        <v>16</v>
      </c>
      <c r="H214" s="23">
        <v>51</v>
      </c>
      <c r="I214" s="31">
        <v>37932</v>
      </c>
      <c r="J214" s="38">
        <v>755</v>
      </c>
      <c r="K214" s="32">
        <v>0.12</v>
      </c>
      <c r="L214" s="23" t="s">
        <v>17</v>
      </c>
      <c r="M214" s="24" t="s">
        <v>54</v>
      </c>
    </row>
    <row r="215" spans="1:13" x14ac:dyDescent="0.35">
      <c r="A215" s="22" t="s">
        <v>455</v>
      </c>
      <c r="B215" s="23" t="s">
        <v>1308</v>
      </c>
      <c r="C215" s="23" t="s">
        <v>23</v>
      </c>
      <c r="D215" s="23" t="s">
        <v>24</v>
      </c>
      <c r="E215" s="23" t="s">
        <v>14</v>
      </c>
      <c r="F215" s="23" t="s">
        <v>25</v>
      </c>
      <c r="G215" s="23" t="s">
        <v>21</v>
      </c>
      <c r="H215" s="23">
        <v>58</v>
      </c>
      <c r="I215" s="31">
        <v>44458</v>
      </c>
      <c r="J215" s="38">
        <v>859</v>
      </c>
      <c r="K215" s="32">
        <v>0</v>
      </c>
      <c r="L215" s="23" t="s">
        <v>30</v>
      </c>
      <c r="M215" s="24" t="s">
        <v>65</v>
      </c>
    </row>
    <row r="216" spans="1:13" x14ac:dyDescent="0.35">
      <c r="A216" s="22" t="s">
        <v>157</v>
      </c>
      <c r="B216" s="23" t="s">
        <v>1309</v>
      </c>
      <c r="C216" s="23" t="s">
        <v>36</v>
      </c>
      <c r="D216" s="23" t="s">
        <v>13</v>
      </c>
      <c r="E216" s="23" t="s">
        <v>29</v>
      </c>
      <c r="F216" s="23" t="s">
        <v>15</v>
      </c>
      <c r="G216" s="23" t="s">
        <v>44</v>
      </c>
      <c r="H216" s="23">
        <v>62</v>
      </c>
      <c r="I216" s="31">
        <v>40754</v>
      </c>
      <c r="J216" s="38">
        <v>599</v>
      </c>
      <c r="K216" s="32">
        <v>0.24</v>
      </c>
      <c r="L216" s="23" t="s">
        <v>45</v>
      </c>
      <c r="M216" s="24" t="s">
        <v>66</v>
      </c>
    </row>
    <row r="217" spans="1:13" x14ac:dyDescent="0.35">
      <c r="A217" s="22" t="s">
        <v>126</v>
      </c>
      <c r="B217" s="23" t="s">
        <v>1310</v>
      </c>
      <c r="C217" s="23" t="s">
        <v>12</v>
      </c>
      <c r="D217" s="23" t="s">
        <v>43</v>
      </c>
      <c r="E217" s="23" t="s">
        <v>33</v>
      </c>
      <c r="F217" s="23" t="s">
        <v>15</v>
      </c>
      <c r="G217" s="23" t="s">
        <v>44</v>
      </c>
      <c r="H217" s="23">
        <v>27</v>
      </c>
      <c r="I217" s="31">
        <v>44539</v>
      </c>
      <c r="J217" s="38">
        <v>575</v>
      </c>
      <c r="K217" s="32">
        <v>0.3</v>
      </c>
      <c r="L217" s="23" t="s">
        <v>45</v>
      </c>
      <c r="M217" s="24" t="s">
        <v>46</v>
      </c>
    </row>
    <row r="218" spans="1:13" x14ac:dyDescent="0.35">
      <c r="A218" s="22" t="s">
        <v>456</v>
      </c>
      <c r="B218" s="23" t="s">
        <v>1311</v>
      </c>
      <c r="C218" s="23" t="s">
        <v>12</v>
      </c>
      <c r="D218" s="23" t="s">
        <v>56</v>
      </c>
      <c r="E218" s="23" t="s">
        <v>29</v>
      </c>
      <c r="F218" s="23" t="s">
        <v>15</v>
      </c>
      <c r="G218" s="23" t="s">
        <v>21</v>
      </c>
      <c r="H218" s="23">
        <v>63</v>
      </c>
      <c r="I218" s="31">
        <v>38211</v>
      </c>
      <c r="J218" s="38">
        <v>517</v>
      </c>
      <c r="K218" s="32">
        <v>0.4</v>
      </c>
      <c r="L218" s="23" t="s">
        <v>30</v>
      </c>
      <c r="M218" s="24" t="s">
        <v>61</v>
      </c>
    </row>
    <row r="219" spans="1:13" x14ac:dyDescent="0.35">
      <c r="A219" s="22" t="s">
        <v>457</v>
      </c>
      <c r="B219" s="23" t="s">
        <v>1312</v>
      </c>
      <c r="C219" s="23" t="s">
        <v>53</v>
      </c>
      <c r="D219" s="23" t="s">
        <v>24</v>
      </c>
      <c r="E219" s="23" t="s">
        <v>14</v>
      </c>
      <c r="F219" s="23" t="s">
        <v>15</v>
      </c>
      <c r="G219" s="23" t="s">
        <v>21</v>
      </c>
      <c r="H219" s="23">
        <v>52</v>
      </c>
      <c r="I219" s="31">
        <v>41345</v>
      </c>
      <c r="J219" s="38">
        <v>927</v>
      </c>
      <c r="K219" s="32">
        <v>0.06</v>
      </c>
      <c r="L219" s="23" t="s">
        <v>30</v>
      </c>
      <c r="M219" s="24" t="s">
        <v>52</v>
      </c>
    </row>
    <row r="220" spans="1:13" x14ac:dyDescent="0.35">
      <c r="A220" s="22" t="s">
        <v>458</v>
      </c>
      <c r="B220" s="23" t="s">
        <v>1313</v>
      </c>
      <c r="C220" s="23" t="s">
        <v>57</v>
      </c>
      <c r="D220" s="23" t="s">
        <v>13</v>
      </c>
      <c r="E220" s="23" t="s">
        <v>33</v>
      </c>
      <c r="F220" s="23" t="s">
        <v>25</v>
      </c>
      <c r="G220" s="23" t="s">
        <v>44</v>
      </c>
      <c r="H220" s="23">
        <v>36</v>
      </c>
      <c r="I220" s="31">
        <v>43747</v>
      </c>
      <c r="J220" s="38">
        <v>723</v>
      </c>
      <c r="K220" s="32">
        <v>0</v>
      </c>
      <c r="L220" s="23" t="s">
        <v>45</v>
      </c>
      <c r="M220" s="24" t="s">
        <v>1134</v>
      </c>
    </row>
    <row r="221" spans="1:13" x14ac:dyDescent="0.35">
      <c r="A221" s="22" t="s">
        <v>276</v>
      </c>
      <c r="B221" s="23" t="s">
        <v>1314</v>
      </c>
      <c r="C221" s="23" t="s">
        <v>51</v>
      </c>
      <c r="D221" s="23" t="s">
        <v>28</v>
      </c>
      <c r="E221" s="23" t="s">
        <v>14</v>
      </c>
      <c r="F221" s="23" t="s">
        <v>15</v>
      </c>
      <c r="G221" s="23" t="s">
        <v>21</v>
      </c>
      <c r="H221" s="23">
        <v>47</v>
      </c>
      <c r="I221" s="31">
        <v>36917</v>
      </c>
      <c r="J221" s="38">
        <v>620</v>
      </c>
      <c r="K221" s="32">
        <v>0</v>
      </c>
      <c r="L221" s="23" t="s">
        <v>17</v>
      </c>
      <c r="M221" s="24" t="s">
        <v>54</v>
      </c>
    </row>
    <row r="222" spans="1:13" x14ac:dyDescent="0.35">
      <c r="A222" s="22" t="s">
        <v>459</v>
      </c>
      <c r="B222" s="23" t="s">
        <v>1315</v>
      </c>
      <c r="C222" s="23" t="s">
        <v>34</v>
      </c>
      <c r="D222" s="23" t="s">
        <v>24</v>
      </c>
      <c r="E222" s="23" t="s">
        <v>1102</v>
      </c>
      <c r="F222" s="23" t="s">
        <v>25</v>
      </c>
      <c r="G222" s="23" t="s">
        <v>16</v>
      </c>
      <c r="H222" s="23">
        <v>27</v>
      </c>
      <c r="I222" s="31">
        <v>44276</v>
      </c>
      <c r="J222" s="38">
        <v>724</v>
      </c>
      <c r="K222" s="32">
        <v>0</v>
      </c>
      <c r="L222" s="23" t="s">
        <v>17</v>
      </c>
      <c r="M222" s="24" t="s">
        <v>35</v>
      </c>
    </row>
    <row r="223" spans="1:13" x14ac:dyDescent="0.35">
      <c r="A223" s="22" t="s">
        <v>460</v>
      </c>
      <c r="B223" s="23" t="s">
        <v>1316</v>
      </c>
      <c r="C223" s="23" t="s">
        <v>48</v>
      </c>
      <c r="D223" s="23" t="s">
        <v>24</v>
      </c>
      <c r="E223" s="23" t="s">
        <v>29</v>
      </c>
      <c r="F223" s="23" t="s">
        <v>15</v>
      </c>
      <c r="G223" s="23" t="s">
        <v>16</v>
      </c>
      <c r="H223" s="23">
        <v>45</v>
      </c>
      <c r="I223" s="31">
        <v>44278</v>
      </c>
      <c r="J223" s="38">
        <v>561</v>
      </c>
      <c r="K223" s="32">
        <v>0.06</v>
      </c>
      <c r="L223" s="23" t="s">
        <v>17</v>
      </c>
      <c r="M223" s="24" t="s">
        <v>22</v>
      </c>
    </row>
    <row r="224" spans="1:13" x14ac:dyDescent="0.35">
      <c r="A224" s="22" t="s">
        <v>461</v>
      </c>
      <c r="B224" s="23" t="s">
        <v>1317</v>
      </c>
      <c r="C224" s="23" t="s">
        <v>38</v>
      </c>
      <c r="D224" s="23" t="s">
        <v>39</v>
      </c>
      <c r="E224" s="23" t="s">
        <v>29</v>
      </c>
      <c r="F224" s="23" t="s">
        <v>25</v>
      </c>
      <c r="G224" s="23" t="s">
        <v>41</v>
      </c>
      <c r="H224" s="23">
        <v>47</v>
      </c>
      <c r="I224" s="31">
        <v>44902</v>
      </c>
      <c r="J224" s="38">
        <v>635</v>
      </c>
      <c r="K224" s="32">
        <v>0</v>
      </c>
      <c r="L224" s="23" t="s">
        <v>17</v>
      </c>
      <c r="M224" s="24" t="s">
        <v>18</v>
      </c>
    </row>
    <row r="225" spans="1:13" x14ac:dyDescent="0.35">
      <c r="A225" s="22" t="s">
        <v>462</v>
      </c>
      <c r="B225" s="23" t="s">
        <v>1318</v>
      </c>
      <c r="C225" s="23" t="s">
        <v>32</v>
      </c>
      <c r="D225" s="23" t="s">
        <v>24</v>
      </c>
      <c r="E225" s="23" t="s">
        <v>1102</v>
      </c>
      <c r="F225" s="23" t="s">
        <v>15</v>
      </c>
      <c r="G225" s="23" t="s">
        <v>16</v>
      </c>
      <c r="H225" s="23">
        <v>26</v>
      </c>
      <c r="I225" s="31">
        <v>43942</v>
      </c>
      <c r="J225" s="38">
        <v>630</v>
      </c>
      <c r="K225" s="32">
        <v>0</v>
      </c>
      <c r="L225" s="23" t="s">
        <v>17</v>
      </c>
      <c r="M225" s="24" t="s">
        <v>54</v>
      </c>
    </row>
    <row r="226" spans="1:13" x14ac:dyDescent="0.35">
      <c r="A226" s="22" t="s">
        <v>463</v>
      </c>
      <c r="B226" s="23" t="s">
        <v>1319</v>
      </c>
      <c r="C226" s="23" t="s">
        <v>55</v>
      </c>
      <c r="D226" s="23" t="s">
        <v>13</v>
      </c>
      <c r="E226" s="23" t="s">
        <v>14</v>
      </c>
      <c r="F226" s="23" t="s">
        <v>25</v>
      </c>
      <c r="G226" s="23" t="s">
        <v>21</v>
      </c>
      <c r="H226" s="23">
        <v>58</v>
      </c>
      <c r="I226" s="31">
        <v>39077</v>
      </c>
      <c r="J226" s="38">
        <v>717</v>
      </c>
      <c r="K226" s="32">
        <v>0</v>
      </c>
      <c r="L226" s="23" t="s">
        <v>30</v>
      </c>
      <c r="M226" s="24" t="s">
        <v>31</v>
      </c>
    </row>
    <row r="227" spans="1:13" x14ac:dyDescent="0.35">
      <c r="A227" s="22" t="s">
        <v>165</v>
      </c>
      <c r="B227" s="23" t="s">
        <v>1320</v>
      </c>
      <c r="C227" s="23" t="s">
        <v>58</v>
      </c>
      <c r="D227" s="23" t="s">
        <v>28</v>
      </c>
      <c r="E227" s="23" t="s">
        <v>29</v>
      </c>
      <c r="F227" s="23" t="s">
        <v>15</v>
      </c>
      <c r="G227" s="23" t="s">
        <v>44</v>
      </c>
      <c r="H227" s="23">
        <v>60</v>
      </c>
      <c r="I227" s="31">
        <v>35898</v>
      </c>
      <c r="J227" s="38">
        <v>627</v>
      </c>
      <c r="K227" s="32">
        <v>0</v>
      </c>
      <c r="L227" s="23" t="s">
        <v>45</v>
      </c>
      <c r="M227" s="24" t="s">
        <v>46</v>
      </c>
    </row>
    <row r="228" spans="1:13" x14ac:dyDescent="0.35">
      <c r="A228" s="22" t="s">
        <v>464</v>
      </c>
      <c r="B228" s="23" t="s">
        <v>1321</v>
      </c>
      <c r="C228" s="23" t="s">
        <v>53</v>
      </c>
      <c r="D228" s="23" t="s">
        <v>13</v>
      </c>
      <c r="E228" s="23" t="s">
        <v>29</v>
      </c>
      <c r="F228" s="23" t="s">
        <v>25</v>
      </c>
      <c r="G228" s="23" t="s">
        <v>21</v>
      </c>
      <c r="H228" s="23">
        <v>45</v>
      </c>
      <c r="I228" s="31">
        <v>40368</v>
      </c>
      <c r="J228" s="38">
        <v>956</v>
      </c>
      <c r="K228" s="32">
        <v>0.09</v>
      </c>
      <c r="L228" s="23" t="s">
        <v>17</v>
      </c>
      <c r="M228" s="24" t="s">
        <v>22</v>
      </c>
    </row>
    <row r="229" spans="1:13" x14ac:dyDescent="0.35">
      <c r="A229" s="22" t="s">
        <v>465</v>
      </c>
      <c r="B229" s="23" t="s">
        <v>1322</v>
      </c>
      <c r="C229" s="23" t="s">
        <v>73</v>
      </c>
      <c r="D229" s="23" t="s">
        <v>24</v>
      </c>
      <c r="E229" s="23" t="s">
        <v>1102</v>
      </c>
      <c r="F229" s="23" t="s">
        <v>15</v>
      </c>
      <c r="G229" s="23" t="s">
        <v>44</v>
      </c>
      <c r="H229" s="23">
        <v>45</v>
      </c>
      <c r="I229" s="31">
        <v>39114</v>
      </c>
      <c r="J229" s="38">
        <v>779</v>
      </c>
      <c r="K229" s="32">
        <v>0</v>
      </c>
      <c r="L229" s="23" t="s">
        <v>17</v>
      </c>
      <c r="M229" s="24" t="s">
        <v>26</v>
      </c>
    </row>
    <row r="230" spans="1:13" x14ac:dyDescent="0.35">
      <c r="A230" s="22" t="s">
        <v>466</v>
      </c>
      <c r="B230" s="23" t="s">
        <v>1323</v>
      </c>
      <c r="C230" s="23" t="s">
        <v>68</v>
      </c>
      <c r="D230" s="23" t="s">
        <v>20</v>
      </c>
      <c r="E230" s="23" t="s">
        <v>33</v>
      </c>
      <c r="F230" s="23" t="s">
        <v>25</v>
      </c>
      <c r="G230" s="23" t="s">
        <v>16</v>
      </c>
      <c r="H230" s="23">
        <v>40</v>
      </c>
      <c r="I230" s="31">
        <v>41951</v>
      </c>
      <c r="J230" s="38">
        <v>932</v>
      </c>
      <c r="K230" s="32">
        <v>0</v>
      </c>
      <c r="L230" s="23" t="s">
        <v>17</v>
      </c>
      <c r="M230" s="24" t="s">
        <v>54</v>
      </c>
    </row>
    <row r="231" spans="1:13" x14ac:dyDescent="0.35">
      <c r="A231" s="22" t="s">
        <v>467</v>
      </c>
      <c r="B231" s="23" t="s">
        <v>1324</v>
      </c>
      <c r="C231" s="23" t="s">
        <v>34</v>
      </c>
      <c r="D231" s="23" t="s">
        <v>24</v>
      </c>
      <c r="E231" s="23" t="s">
        <v>33</v>
      </c>
      <c r="F231" s="23" t="s">
        <v>25</v>
      </c>
      <c r="G231" s="23" t="s">
        <v>16</v>
      </c>
      <c r="H231" s="23">
        <v>27</v>
      </c>
      <c r="I231" s="31">
        <v>44751</v>
      </c>
      <c r="J231" s="38">
        <v>899</v>
      </c>
      <c r="K231" s="32">
        <v>0</v>
      </c>
      <c r="L231" s="23" t="s">
        <v>17</v>
      </c>
      <c r="M231" s="24" t="s">
        <v>22</v>
      </c>
    </row>
    <row r="232" spans="1:13" x14ac:dyDescent="0.35">
      <c r="A232" s="22" t="s">
        <v>468</v>
      </c>
      <c r="B232" s="23" t="s">
        <v>1325</v>
      </c>
      <c r="C232" s="23" t="s">
        <v>38</v>
      </c>
      <c r="D232" s="23" t="s">
        <v>56</v>
      </c>
      <c r="E232" s="23" t="s">
        <v>33</v>
      </c>
      <c r="F232" s="23" t="s">
        <v>25</v>
      </c>
      <c r="G232" s="23" t="s">
        <v>21</v>
      </c>
      <c r="H232" s="23">
        <v>36</v>
      </c>
      <c r="I232" s="31">
        <v>43903</v>
      </c>
      <c r="J232" s="38">
        <v>595</v>
      </c>
      <c r="K232" s="32">
        <v>0</v>
      </c>
      <c r="L232" s="23" t="s">
        <v>30</v>
      </c>
      <c r="M232" s="24" t="s">
        <v>65</v>
      </c>
    </row>
    <row r="233" spans="1:13" x14ac:dyDescent="0.35">
      <c r="A233" s="22" t="s">
        <v>469</v>
      </c>
      <c r="B233" s="23" t="s">
        <v>1326</v>
      </c>
      <c r="C233" s="23" t="s">
        <v>36</v>
      </c>
      <c r="D233" s="23" t="s">
        <v>13</v>
      </c>
      <c r="E233" s="23" t="s">
        <v>29</v>
      </c>
      <c r="F233" s="23" t="s">
        <v>25</v>
      </c>
      <c r="G233" s="23" t="s">
        <v>21</v>
      </c>
      <c r="H233" s="23">
        <v>28</v>
      </c>
      <c r="I233" s="31">
        <v>44846</v>
      </c>
      <c r="J233" s="38">
        <v>939</v>
      </c>
      <c r="K233" s="32">
        <v>0.25</v>
      </c>
      <c r="L233" s="23" t="s">
        <v>30</v>
      </c>
      <c r="M233" s="24" t="s">
        <v>52</v>
      </c>
    </row>
    <row r="234" spans="1:13" x14ac:dyDescent="0.35">
      <c r="A234" s="22" t="s">
        <v>470</v>
      </c>
      <c r="B234" s="23" t="s">
        <v>1327</v>
      </c>
      <c r="C234" s="23" t="s">
        <v>1111</v>
      </c>
      <c r="D234" s="23" t="s">
        <v>39</v>
      </c>
      <c r="E234" s="23" t="s">
        <v>33</v>
      </c>
      <c r="F234" s="23" t="s">
        <v>15</v>
      </c>
      <c r="G234" s="23" t="s">
        <v>41</v>
      </c>
      <c r="H234" s="23">
        <v>57</v>
      </c>
      <c r="I234" s="31">
        <v>44420</v>
      </c>
      <c r="J234" s="38">
        <v>576</v>
      </c>
      <c r="K234" s="32">
        <v>0.11</v>
      </c>
      <c r="L234" s="23" t="s">
        <v>17</v>
      </c>
      <c r="M234" s="24" t="s">
        <v>22</v>
      </c>
    </row>
    <row r="235" spans="1:13" x14ac:dyDescent="0.35">
      <c r="A235" s="22" t="s">
        <v>81</v>
      </c>
      <c r="B235" s="23" t="s">
        <v>1328</v>
      </c>
      <c r="C235" s="23" t="s">
        <v>59</v>
      </c>
      <c r="D235" s="23" t="s">
        <v>24</v>
      </c>
      <c r="E235" s="23" t="s">
        <v>33</v>
      </c>
      <c r="F235" s="23" t="s">
        <v>25</v>
      </c>
      <c r="G235" s="23" t="s">
        <v>41</v>
      </c>
      <c r="H235" s="23">
        <v>57</v>
      </c>
      <c r="I235" s="31">
        <v>44757</v>
      </c>
      <c r="J235" s="38">
        <v>745</v>
      </c>
      <c r="K235" s="32">
        <v>0</v>
      </c>
      <c r="L235" s="23" t="s">
        <v>17</v>
      </c>
      <c r="M235" s="24" t="s">
        <v>54</v>
      </c>
    </row>
    <row r="236" spans="1:13" x14ac:dyDescent="0.35">
      <c r="A236" s="22" t="s">
        <v>471</v>
      </c>
      <c r="B236" s="23" t="s">
        <v>1329</v>
      </c>
      <c r="C236" s="23" t="s">
        <v>34</v>
      </c>
      <c r="D236" s="23" t="s">
        <v>24</v>
      </c>
      <c r="E236" s="23" t="s">
        <v>14</v>
      </c>
      <c r="F236" s="23" t="s">
        <v>25</v>
      </c>
      <c r="G236" s="23" t="s">
        <v>44</v>
      </c>
      <c r="H236" s="23">
        <v>30</v>
      </c>
      <c r="I236" s="31">
        <v>42744</v>
      </c>
      <c r="J236" s="38">
        <v>919</v>
      </c>
      <c r="K236" s="32">
        <v>0</v>
      </c>
      <c r="L236" s="23" t="s">
        <v>45</v>
      </c>
      <c r="M236" s="24" t="s">
        <v>66</v>
      </c>
    </row>
    <row r="237" spans="1:13" x14ac:dyDescent="0.35">
      <c r="A237" s="22" t="s">
        <v>472</v>
      </c>
      <c r="B237" s="23" t="s">
        <v>1330</v>
      </c>
      <c r="C237" s="23" t="s">
        <v>12</v>
      </c>
      <c r="D237" s="23" t="s">
        <v>28</v>
      </c>
      <c r="E237" s="23" t="s">
        <v>1102</v>
      </c>
      <c r="F237" s="23" t="s">
        <v>15</v>
      </c>
      <c r="G237" s="23" t="s">
        <v>16</v>
      </c>
      <c r="H237" s="23">
        <v>26</v>
      </c>
      <c r="I237" s="31">
        <v>44584</v>
      </c>
      <c r="J237" s="38">
        <v>599</v>
      </c>
      <c r="K237" s="32">
        <v>0.39</v>
      </c>
      <c r="L237" s="23" t="s">
        <v>17</v>
      </c>
      <c r="M237" s="24" t="s">
        <v>40</v>
      </c>
    </row>
    <row r="238" spans="1:13" x14ac:dyDescent="0.35">
      <c r="A238" s="22" t="s">
        <v>473</v>
      </c>
      <c r="B238" s="23" t="s">
        <v>1331</v>
      </c>
      <c r="C238" s="23" t="s">
        <v>60</v>
      </c>
      <c r="D238" s="23" t="s">
        <v>24</v>
      </c>
      <c r="E238" s="23" t="s">
        <v>29</v>
      </c>
      <c r="F238" s="23" t="s">
        <v>15</v>
      </c>
      <c r="G238" s="23" t="s">
        <v>44</v>
      </c>
      <c r="H238" s="23">
        <v>53</v>
      </c>
      <c r="I238" s="31">
        <v>41282</v>
      </c>
      <c r="J238" s="38">
        <v>501</v>
      </c>
      <c r="K238" s="32">
        <v>0</v>
      </c>
      <c r="L238" s="23" t="s">
        <v>45</v>
      </c>
      <c r="M238" s="24" t="s">
        <v>66</v>
      </c>
    </row>
    <row r="239" spans="1:13" x14ac:dyDescent="0.35">
      <c r="A239" s="22" t="s">
        <v>474</v>
      </c>
      <c r="B239" s="23" t="s">
        <v>1332</v>
      </c>
      <c r="C239" s="23" t="s">
        <v>42</v>
      </c>
      <c r="D239" s="23" t="s">
        <v>43</v>
      </c>
      <c r="E239" s="23" t="s">
        <v>33</v>
      </c>
      <c r="F239" s="23" t="s">
        <v>25</v>
      </c>
      <c r="G239" s="23" t="s">
        <v>21</v>
      </c>
      <c r="H239" s="23">
        <v>59</v>
      </c>
      <c r="I239" s="31">
        <v>41770</v>
      </c>
      <c r="J239" s="38">
        <v>651</v>
      </c>
      <c r="K239" s="32">
        <v>0</v>
      </c>
      <c r="L239" s="23" t="s">
        <v>30</v>
      </c>
      <c r="M239" s="24" t="s">
        <v>65</v>
      </c>
    </row>
    <row r="240" spans="1:13" x14ac:dyDescent="0.35">
      <c r="A240" s="22" t="s">
        <v>475</v>
      </c>
      <c r="B240" s="23" t="s">
        <v>1333</v>
      </c>
      <c r="C240" s="23" t="s">
        <v>71</v>
      </c>
      <c r="D240" s="23" t="s">
        <v>24</v>
      </c>
      <c r="E240" s="23" t="s">
        <v>1102</v>
      </c>
      <c r="F240" s="23" t="s">
        <v>25</v>
      </c>
      <c r="G240" s="23" t="s">
        <v>21</v>
      </c>
      <c r="H240" s="23">
        <v>56</v>
      </c>
      <c r="I240" s="31">
        <v>37850</v>
      </c>
      <c r="J240" s="38">
        <v>908</v>
      </c>
      <c r="K240" s="32">
        <v>0</v>
      </c>
      <c r="L240" s="23" t="s">
        <v>17</v>
      </c>
      <c r="M240" s="24" t="s">
        <v>54</v>
      </c>
    </row>
    <row r="241" spans="1:13" x14ac:dyDescent="0.35">
      <c r="A241" s="22" t="s">
        <v>476</v>
      </c>
      <c r="B241" s="23" t="s">
        <v>1334</v>
      </c>
      <c r="C241" s="23" t="s">
        <v>53</v>
      </c>
      <c r="D241" s="23" t="s">
        <v>24</v>
      </c>
      <c r="E241" s="23" t="s">
        <v>29</v>
      </c>
      <c r="F241" s="23" t="s">
        <v>25</v>
      </c>
      <c r="G241" s="23" t="s">
        <v>16</v>
      </c>
      <c r="H241" s="23">
        <v>41</v>
      </c>
      <c r="I241" s="31">
        <v>41059</v>
      </c>
      <c r="J241" s="38">
        <v>968</v>
      </c>
      <c r="K241" s="32">
        <v>0.1</v>
      </c>
      <c r="L241" s="23" t="s">
        <v>17</v>
      </c>
      <c r="M241" s="24" t="s">
        <v>18</v>
      </c>
    </row>
    <row r="242" spans="1:13" x14ac:dyDescent="0.35">
      <c r="A242" s="22" t="s">
        <v>477</v>
      </c>
      <c r="B242" s="23" t="s">
        <v>1335</v>
      </c>
      <c r="C242" s="23" t="s">
        <v>53</v>
      </c>
      <c r="D242" s="23" t="s">
        <v>39</v>
      </c>
      <c r="E242" s="23" t="s">
        <v>29</v>
      </c>
      <c r="F242" s="23" t="s">
        <v>15</v>
      </c>
      <c r="G242" s="23" t="s">
        <v>21</v>
      </c>
      <c r="H242" s="23">
        <v>46</v>
      </c>
      <c r="I242" s="31">
        <v>42759</v>
      </c>
      <c r="J242" s="38">
        <v>732</v>
      </c>
      <c r="K242" s="32">
        <v>0.06</v>
      </c>
      <c r="L242" s="23" t="s">
        <v>17</v>
      </c>
      <c r="M242" s="24" t="s">
        <v>40</v>
      </c>
    </row>
    <row r="243" spans="1:13" x14ac:dyDescent="0.35">
      <c r="A243" s="22" t="s">
        <v>478</v>
      </c>
      <c r="B243" s="23" t="s">
        <v>1336</v>
      </c>
      <c r="C243" s="23" t="s">
        <v>73</v>
      </c>
      <c r="D243" s="23" t="s">
        <v>24</v>
      </c>
      <c r="E243" s="23" t="s">
        <v>33</v>
      </c>
      <c r="F243" s="23" t="s">
        <v>25</v>
      </c>
      <c r="G243" s="23" t="s">
        <v>44</v>
      </c>
      <c r="H243" s="23">
        <v>49</v>
      </c>
      <c r="I243" s="31">
        <v>44108</v>
      </c>
      <c r="J243" s="38">
        <v>805</v>
      </c>
      <c r="K243" s="32">
        <v>0</v>
      </c>
      <c r="L243" s="23" t="s">
        <v>17</v>
      </c>
      <c r="M243" s="24" t="s">
        <v>18</v>
      </c>
    </row>
    <row r="244" spans="1:13" x14ac:dyDescent="0.35">
      <c r="A244" s="22" t="s">
        <v>479</v>
      </c>
      <c r="B244" s="23" t="s">
        <v>1337</v>
      </c>
      <c r="C244" s="23" t="s">
        <v>62</v>
      </c>
      <c r="D244" s="23" t="s">
        <v>24</v>
      </c>
      <c r="E244" s="23" t="s">
        <v>1102</v>
      </c>
      <c r="F244" s="23" t="s">
        <v>25</v>
      </c>
      <c r="G244" s="23" t="s">
        <v>16</v>
      </c>
      <c r="H244" s="23">
        <v>42</v>
      </c>
      <c r="I244" s="31">
        <v>44270</v>
      </c>
      <c r="J244" s="38">
        <v>517</v>
      </c>
      <c r="K244" s="32">
        <v>0</v>
      </c>
      <c r="L244" s="23" t="s">
        <v>17</v>
      </c>
      <c r="M244" s="24" t="s">
        <v>22</v>
      </c>
    </row>
    <row r="245" spans="1:13" x14ac:dyDescent="0.35">
      <c r="A245" s="22" t="s">
        <v>480</v>
      </c>
      <c r="B245" s="23" t="s">
        <v>1338</v>
      </c>
      <c r="C245" s="23" t="s">
        <v>12</v>
      </c>
      <c r="D245" s="23" t="s">
        <v>43</v>
      </c>
      <c r="E245" s="23" t="s">
        <v>1102</v>
      </c>
      <c r="F245" s="23" t="s">
        <v>15</v>
      </c>
      <c r="G245" s="23" t="s">
        <v>21</v>
      </c>
      <c r="H245" s="23">
        <v>55</v>
      </c>
      <c r="I245" s="31">
        <v>36222</v>
      </c>
      <c r="J245" s="38">
        <v>941</v>
      </c>
      <c r="K245" s="32">
        <v>0.34</v>
      </c>
      <c r="L245" s="23" t="s">
        <v>17</v>
      </c>
      <c r="M245" s="24" t="s">
        <v>40</v>
      </c>
    </row>
    <row r="246" spans="1:13" x14ac:dyDescent="0.35">
      <c r="A246" s="22" t="s">
        <v>481</v>
      </c>
      <c r="B246" s="23" t="s">
        <v>1339</v>
      </c>
      <c r="C246" s="23" t="s">
        <v>36</v>
      </c>
      <c r="D246" s="23" t="s">
        <v>24</v>
      </c>
      <c r="E246" s="23" t="s">
        <v>14</v>
      </c>
      <c r="F246" s="23" t="s">
        <v>25</v>
      </c>
      <c r="G246" s="23" t="s">
        <v>44</v>
      </c>
      <c r="H246" s="23">
        <v>44</v>
      </c>
      <c r="I246" s="31">
        <v>41874</v>
      </c>
      <c r="J246" s="38">
        <v>611</v>
      </c>
      <c r="K246" s="32">
        <v>0.27</v>
      </c>
      <c r="L246" s="23" t="s">
        <v>17</v>
      </c>
      <c r="M246" s="24" t="s">
        <v>26</v>
      </c>
    </row>
    <row r="247" spans="1:13" x14ac:dyDescent="0.35">
      <c r="A247" s="22" t="s">
        <v>482</v>
      </c>
      <c r="B247" s="23" t="s">
        <v>1340</v>
      </c>
      <c r="C247" s="23" t="s">
        <v>12</v>
      </c>
      <c r="D247" s="23" t="s">
        <v>56</v>
      </c>
      <c r="E247" s="23" t="s">
        <v>33</v>
      </c>
      <c r="F247" s="23" t="s">
        <v>25</v>
      </c>
      <c r="G247" s="23" t="s">
        <v>21</v>
      </c>
      <c r="H247" s="23">
        <v>28</v>
      </c>
      <c r="I247" s="31">
        <v>43410</v>
      </c>
      <c r="J247" s="38">
        <v>591</v>
      </c>
      <c r="K247" s="32">
        <v>0.31</v>
      </c>
      <c r="L247" s="23" t="s">
        <v>17</v>
      </c>
      <c r="M247" s="24" t="s">
        <v>35</v>
      </c>
    </row>
    <row r="248" spans="1:13" x14ac:dyDescent="0.35">
      <c r="A248" s="22" t="s">
        <v>483</v>
      </c>
      <c r="B248" s="23" t="s">
        <v>1341</v>
      </c>
      <c r="C248" s="23" t="s">
        <v>36</v>
      </c>
      <c r="D248" s="23" t="s">
        <v>24</v>
      </c>
      <c r="E248" s="23" t="s">
        <v>33</v>
      </c>
      <c r="F248" s="23" t="s">
        <v>25</v>
      </c>
      <c r="G248" s="23" t="s">
        <v>41</v>
      </c>
      <c r="H248" s="23">
        <v>41</v>
      </c>
      <c r="I248" s="31">
        <v>41537</v>
      </c>
      <c r="J248" s="38">
        <v>591</v>
      </c>
      <c r="K248" s="32">
        <v>0.22</v>
      </c>
      <c r="L248" s="23" t="s">
        <v>17</v>
      </c>
      <c r="M248" s="24" t="s">
        <v>40</v>
      </c>
    </row>
    <row r="249" spans="1:13" x14ac:dyDescent="0.35">
      <c r="A249" s="22" t="s">
        <v>232</v>
      </c>
      <c r="B249" s="23" t="s">
        <v>1342</v>
      </c>
      <c r="C249" s="23" t="s">
        <v>69</v>
      </c>
      <c r="D249" s="23" t="s">
        <v>28</v>
      </c>
      <c r="E249" s="23" t="s">
        <v>33</v>
      </c>
      <c r="F249" s="23" t="s">
        <v>25</v>
      </c>
      <c r="G249" s="23" t="s">
        <v>21</v>
      </c>
      <c r="H249" s="23">
        <v>60</v>
      </c>
      <c r="I249" s="31">
        <v>35321</v>
      </c>
      <c r="J249" s="38">
        <v>630</v>
      </c>
      <c r="K249" s="32">
        <v>0</v>
      </c>
      <c r="L249" s="23" t="s">
        <v>30</v>
      </c>
      <c r="M249" s="24" t="s">
        <v>52</v>
      </c>
    </row>
    <row r="250" spans="1:13" x14ac:dyDescent="0.35">
      <c r="A250" s="22" t="s">
        <v>484</v>
      </c>
      <c r="B250" s="23" t="s">
        <v>1343</v>
      </c>
      <c r="C250" s="23" t="s">
        <v>53</v>
      </c>
      <c r="D250" s="23" t="s">
        <v>43</v>
      </c>
      <c r="E250" s="23" t="s">
        <v>33</v>
      </c>
      <c r="F250" s="23" t="s">
        <v>15</v>
      </c>
      <c r="G250" s="23" t="s">
        <v>21</v>
      </c>
      <c r="H250" s="23">
        <v>54</v>
      </c>
      <c r="I250" s="31">
        <v>40131</v>
      </c>
      <c r="J250" s="38">
        <v>637</v>
      </c>
      <c r="K250" s="32">
        <v>0.06</v>
      </c>
      <c r="L250" s="23" t="s">
        <v>17</v>
      </c>
      <c r="M250" s="24" t="s">
        <v>40</v>
      </c>
    </row>
    <row r="251" spans="1:13" x14ac:dyDescent="0.35">
      <c r="A251" s="22" t="s">
        <v>485</v>
      </c>
      <c r="B251" s="23" t="s">
        <v>1344</v>
      </c>
      <c r="C251" s="23" t="s">
        <v>53</v>
      </c>
      <c r="D251" s="23" t="s">
        <v>24</v>
      </c>
      <c r="E251" s="23" t="s">
        <v>14</v>
      </c>
      <c r="F251" s="23" t="s">
        <v>15</v>
      </c>
      <c r="G251" s="23" t="s">
        <v>44</v>
      </c>
      <c r="H251" s="23">
        <v>34</v>
      </c>
      <c r="I251" s="31">
        <v>42280</v>
      </c>
      <c r="J251" s="38">
        <v>530</v>
      </c>
      <c r="K251" s="32">
        <v>0.1</v>
      </c>
      <c r="L251" s="23" t="s">
        <v>45</v>
      </c>
      <c r="M251" s="24" t="s">
        <v>66</v>
      </c>
    </row>
    <row r="252" spans="1:13" x14ac:dyDescent="0.35">
      <c r="A252" s="22" t="s">
        <v>97</v>
      </c>
      <c r="B252" s="23" t="s">
        <v>1345</v>
      </c>
      <c r="C252" s="23" t="s">
        <v>32</v>
      </c>
      <c r="D252" s="23" t="s">
        <v>24</v>
      </c>
      <c r="E252" s="23" t="s">
        <v>1102</v>
      </c>
      <c r="F252" s="23" t="s">
        <v>15</v>
      </c>
      <c r="G252" s="23" t="s">
        <v>44</v>
      </c>
      <c r="H252" s="23">
        <v>53</v>
      </c>
      <c r="I252" s="31">
        <v>43934</v>
      </c>
      <c r="J252" s="38">
        <v>565</v>
      </c>
      <c r="K252" s="32">
        <v>0</v>
      </c>
      <c r="L252" s="23" t="s">
        <v>45</v>
      </c>
      <c r="M252" s="24" t="s">
        <v>46</v>
      </c>
    </row>
    <row r="253" spans="1:13" x14ac:dyDescent="0.35">
      <c r="A253" s="22" t="s">
        <v>486</v>
      </c>
      <c r="B253" s="23" t="s">
        <v>1346</v>
      </c>
      <c r="C253" s="23" t="s">
        <v>62</v>
      </c>
      <c r="D253" s="23" t="s">
        <v>24</v>
      </c>
      <c r="E253" s="23" t="s">
        <v>29</v>
      </c>
      <c r="F253" s="23" t="s">
        <v>15</v>
      </c>
      <c r="G253" s="23" t="s">
        <v>21</v>
      </c>
      <c r="H253" s="23">
        <v>48</v>
      </c>
      <c r="I253" s="31">
        <v>40805</v>
      </c>
      <c r="J253" s="38">
        <v>503</v>
      </c>
      <c r="K253" s="32">
        <v>0</v>
      </c>
      <c r="L253" s="23" t="s">
        <v>17</v>
      </c>
      <c r="M253" s="24" t="s">
        <v>54</v>
      </c>
    </row>
    <row r="254" spans="1:13" x14ac:dyDescent="0.35">
      <c r="A254" s="22" t="s">
        <v>156</v>
      </c>
      <c r="B254" s="23" t="s">
        <v>1347</v>
      </c>
      <c r="C254" s="23" t="s">
        <v>42</v>
      </c>
      <c r="D254" s="23" t="s">
        <v>43</v>
      </c>
      <c r="E254" s="23" t="s">
        <v>29</v>
      </c>
      <c r="F254" s="23" t="s">
        <v>15</v>
      </c>
      <c r="G254" s="23" t="s">
        <v>44</v>
      </c>
      <c r="H254" s="23">
        <v>43</v>
      </c>
      <c r="I254" s="31">
        <v>42862</v>
      </c>
      <c r="J254" s="38">
        <v>680</v>
      </c>
      <c r="K254" s="32">
        <v>0</v>
      </c>
      <c r="L254" s="23" t="s">
        <v>17</v>
      </c>
      <c r="M254" s="24" t="s">
        <v>26</v>
      </c>
    </row>
    <row r="255" spans="1:13" x14ac:dyDescent="0.35">
      <c r="A255" s="22" t="s">
        <v>487</v>
      </c>
      <c r="B255" s="23" t="s">
        <v>1348</v>
      </c>
      <c r="C255" s="23" t="s">
        <v>50</v>
      </c>
      <c r="D255" s="23" t="s">
        <v>28</v>
      </c>
      <c r="E255" s="23" t="s">
        <v>14</v>
      </c>
      <c r="F255" s="23" t="s">
        <v>15</v>
      </c>
      <c r="G255" s="23" t="s">
        <v>21</v>
      </c>
      <c r="H255" s="23">
        <v>60</v>
      </c>
      <c r="I255" s="31">
        <v>35719</v>
      </c>
      <c r="J255" s="38">
        <v>805</v>
      </c>
      <c r="K255" s="32">
        <v>0</v>
      </c>
      <c r="L255" s="23" t="s">
        <v>30</v>
      </c>
      <c r="M255" s="24" t="s">
        <v>65</v>
      </c>
    </row>
    <row r="256" spans="1:13" x14ac:dyDescent="0.35">
      <c r="A256" s="22" t="s">
        <v>488</v>
      </c>
      <c r="B256" s="23" t="s">
        <v>1349</v>
      </c>
      <c r="C256" s="23" t="s">
        <v>12</v>
      </c>
      <c r="D256" s="23" t="s">
        <v>43</v>
      </c>
      <c r="E256" s="23" t="s">
        <v>1102</v>
      </c>
      <c r="F256" s="23" t="s">
        <v>15</v>
      </c>
      <c r="G256" s="23" t="s">
        <v>41</v>
      </c>
      <c r="H256" s="23">
        <v>42</v>
      </c>
      <c r="I256" s="31">
        <v>43508</v>
      </c>
      <c r="J256" s="38">
        <v>833</v>
      </c>
      <c r="K256" s="32">
        <v>0.36</v>
      </c>
      <c r="L256" s="23" t="s">
        <v>17</v>
      </c>
      <c r="M256" s="24" t="s">
        <v>22</v>
      </c>
    </row>
    <row r="257" spans="1:13" x14ac:dyDescent="0.35">
      <c r="A257" s="22" t="s">
        <v>489</v>
      </c>
      <c r="B257" s="23" t="s">
        <v>1350</v>
      </c>
      <c r="C257" s="23" t="s">
        <v>34</v>
      </c>
      <c r="D257" s="23" t="s">
        <v>24</v>
      </c>
      <c r="E257" s="23" t="s">
        <v>33</v>
      </c>
      <c r="F257" s="23" t="s">
        <v>25</v>
      </c>
      <c r="G257" s="23" t="s">
        <v>44</v>
      </c>
      <c r="H257" s="23">
        <v>52</v>
      </c>
      <c r="I257" s="31">
        <v>39569</v>
      </c>
      <c r="J257" s="38">
        <v>583</v>
      </c>
      <c r="K257" s="32">
        <v>0</v>
      </c>
      <c r="L257" s="23" t="s">
        <v>17</v>
      </c>
      <c r="M257" s="24" t="s">
        <v>40</v>
      </c>
    </row>
    <row r="258" spans="1:13" x14ac:dyDescent="0.35">
      <c r="A258" s="22" t="s">
        <v>110</v>
      </c>
      <c r="B258" s="23" t="s">
        <v>1351</v>
      </c>
      <c r="C258" s="23" t="s">
        <v>76</v>
      </c>
      <c r="D258" s="23" t="s">
        <v>28</v>
      </c>
      <c r="E258" s="23" t="s">
        <v>1102</v>
      </c>
      <c r="F258" s="23" t="s">
        <v>25</v>
      </c>
      <c r="G258" s="23" t="s">
        <v>16</v>
      </c>
      <c r="H258" s="23">
        <v>50</v>
      </c>
      <c r="I258" s="31">
        <v>36212</v>
      </c>
      <c r="J258" s="38">
        <v>612</v>
      </c>
      <c r="K258" s="32">
        <v>0.11</v>
      </c>
      <c r="L258" s="23" t="s">
        <v>17</v>
      </c>
      <c r="M258" s="24" t="s">
        <v>18</v>
      </c>
    </row>
    <row r="259" spans="1:13" x14ac:dyDescent="0.35">
      <c r="A259" s="22" t="s">
        <v>256</v>
      </c>
      <c r="B259" s="23" t="s">
        <v>1352</v>
      </c>
      <c r="C259" s="23" t="s">
        <v>73</v>
      </c>
      <c r="D259" s="23" t="s">
        <v>24</v>
      </c>
      <c r="E259" s="23" t="s">
        <v>33</v>
      </c>
      <c r="F259" s="23" t="s">
        <v>15</v>
      </c>
      <c r="G259" s="23" t="s">
        <v>44</v>
      </c>
      <c r="H259" s="23">
        <v>37</v>
      </c>
      <c r="I259" s="31">
        <v>39873</v>
      </c>
      <c r="J259" s="38">
        <v>865</v>
      </c>
      <c r="K259" s="32">
        <v>0</v>
      </c>
      <c r="L259" s="23" t="s">
        <v>17</v>
      </c>
      <c r="M259" s="24" t="s">
        <v>18</v>
      </c>
    </row>
    <row r="260" spans="1:13" x14ac:dyDescent="0.35">
      <c r="A260" s="22" t="s">
        <v>490</v>
      </c>
      <c r="B260" s="23" t="s">
        <v>1353</v>
      </c>
      <c r="C260" s="23" t="s">
        <v>42</v>
      </c>
      <c r="D260" s="23" t="s">
        <v>43</v>
      </c>
      <c r="E260" s="23" t="s">
        <v>33</v>
      </c>
      <c r="F260" s="23" t="s">
        <v>25</v>
      </c>
      <c r="G260" s="23" t="s">
        <v>21</v>
      </c>
      <c r="H260" s="23">
        <v>58</v>
      </c>
      <c r="I260" s="31">
        <v>41940</v>
      </c>
      <c r="J260" s="38">
        <v>609</v>
      </c>
      <c r="K260" s="32">
        <v>0</v>
      </c>
      <c r="L260" s="23" t="s">
        <v>30</v>
      </c>
      <c r="M260" s="24" t="s">
        <v>31</v>
      </c>
    </row>
    <row r="261" spans="1:13" x14ac:dyDescent="0.35">
      <c r="A261" s="22" t="s">
        <v>491</v>
      </c>
      <c r="B261" s="23" t="s">
        <v>1354</v>
      </c>
      <c r="C261" s="23" t="s">
        <v>1111</v>
      </c>
      <c r="D261" s="23" t="s">
        <v>39</v>
      </c>
      <c r="E261" s="23" t="s">
        <v>29</v>
      </c>
      <c r="F261" s="23" t="s">
        <v>15</v>
      </c>
      <c r="G261" s="23" t="s">
        <v>44</v>
      </c>
      <c r="H261" s="23">
        <v>39</v>
      </c>
      <c r="I261" s="31">
        <v>42901</v>
      </c>
      <c r="J261" s="38">
        <v>594</v>
      </c>
      <c r="K261" s="32">
        <v>0.14000000000000001</v>
      </c>
      <c r="L261" s="23" t="s">
        <v>45</v>
      </c>
      <c r="M261" s="24" t="s">
        <v>66</v>
      </c>
    </row>
    <row r="262" spans="1:13" x14ac:dyDescent="0.35">
      <c r="A262" s="22" t="s">
        <v>492</v>
      </c>
      <c r="B262" s="23" t="s">
        <v>1355</v>
      </c>
      <c r="C262" s="23" t="s">
        <v>12</v>
      </c>
      <c r="D262" s="23" t="s">
        <v>56</v>
      </c>
      <c r="E262" s="23" t="s">
        <v>29</v>
      </c>
      <c r="F262" s="23" t="s">
        <v>25</v>
      </c>
      <c r="G262" s="23" t="s">
        <v>21</v>
      </c>
      <c r="H262" s="23">
        <v>50</v>
      </c>
      <c r="I262" s="31">
        <v>35170</v>
      </c>
      <c r="J262" s="38">
        <v>734</v>
      </c>
      <c r="K262" s="32">
        <v>0.36</v>
      </c>
      <c r="L262" s="23" t="s">
        <v>17</v>
      </c>
      <c r="M262" s="24" t="s">
        <v>26</v>
      </c>
    </row>
    <row r="263" spans="1:13" x14ac:dyDescent="0.35">
      <c r="A263" s="22" t="s">
        <v>493</v>
      </c>
      <c r="B263" s="23" t="s">
        <v>1112</v>
      </c>
      <c r="C263" s="23" t="s">
        <v>55</v>
      </c>
      <c r="D263" s="23" t="s">
        <v>39</v>
      </c>
      <c r="E263" s="23" t="s">
        <v>14</v>
      </c>
      <c r="F263" s="23" t="s">
        <v>15</v>
      </c>
      <c r="G263" s="23" t="s">
        <v>21</v>
      </c>
      <c r="H263" s="23">
        <v>51</v>
      </c>
      <c r="I263" s="31">
        <v>39147</v>
      </c>
      <c r="J263" s="38">
        <v>635</v>
      </c>
      <c r="K263" s="32">
        <v>0</v>
      </c>
      <c r="L263" s="23" t="s">
        <v>30</v>
      </c>
      <c r="M263" s="24" t="s">
        <v>52</v>
      </c>
    </row>
    <row r="264" spans="1:13" x14ac:dyDescent="0.35">
      <c r="A264" s="22" t="s">
        <v>494</v>
      </c>
      <c r="B264" s="23" t="s">
        <v>1356</v>
      </c>
      <c r="C264" s="23" t="s">
        <v>38</v>
      </c>
      <c r="D264" s="23" t="s">
        <v>39</v>
      </c>
      <c r="E264" s="23" t="s">
        <v>1102</v>
      </c>
      <c r="F264" s="23" t="s">
        <v>25</v>
      </c>
      <c r="G264" s="23" t="s">
        <v>21</v>
      </c>
      <c r="H264" s="23">
        <v>31</v>
      </c>
      <c r="I264" s="31">
        <v>42015</v>
      </c>
      <c r="J264" s="38">
        <v>686</v>
      </c>
      <c r="K264" s="32">
        <v>0</v>
      </c>
      <c r="L264" s="23" t="s">
        <v>30</v>
      </c>
      <c r="M264" s="24" t="s">
        <v>52</v>
      </c>
    </row>
    <row r="265" spans="1:13" x14ac:dyDescent="0.35">
      <c r="A265" s="22" t="s">
        <v>495</v>
      </c>
      <c r="B265" s="23" t="s">
        <v>1357</v>
      </c>
      <c r="C265" s="23" t="s">
        <v>36</v>
      </c>
      <c r="D265" s="23" t="s">
        <v>24</v>
      </c>
      <c r="E265" s="23" t="s">
        <v>14</v>
      </c>
      <c r="F265" s="23" t="s">
        <v>15</v>
      </c>
      <c r="G265" s="23" t="s">
        <v>44</v>
      </c>
      <c r="H265" s="23">
        <v>52</v>
      </c>
      <c r="I265" s="31">
        <v>36381</v>
      </c>
      <c r="J265" s="38">
        <v>818</v>
      </c>
      <c r="K265" s="32">
        <v>0.27</v>
      </c>
      <c r="L265" s="23" t="s">
        <v>45</v>
      </c>
      <c r="M265" s="24" t="s">
        <v>46</v>
      </c>
    </row>
    <row r="266" spans="1:13" x14ac:dyDescent="0.35">
      <c r="A266" s="22" t="s">
        <v>496</v>
      </c>
      <c r="B266" s="23" t="s">
        <v>1358</v>
      </c>
      <c r="C266" s="23" t="s">
        <v>72</v>
      </c>
      <c r="D266" s="23" t="s">
        <v>24</v>
      </c>
      <c r="E266" s="23" t="s">
        <v>14</v>
      </c>
      <c r="F266" s="23" t="s">
        <v>15</v>
      </c>
      <c r="G266" s="23" t="s">
        <v>16</v>
      </c>
      <c r="H266" s="23">
        <v>63</v>
      </c>
      <c r="I266" s="31">
        <v>40532</v>
      </c>
      <c r="J266" s="38">
        <v>563</v>
      </c>
      <c r="K266" s="32">
        <v>0</v>
      </c>
      <c r="L266" s="23" t="s">
        <v>17</v>
      </c>
      <c r="M266" s="24" t="s">
        <v>54</v>
      </c>
    </row>
    <row r="267" spans="1:13" x14ac:dyDescent="0.35">
      <c r="A267" s="22" t="s">
        <v>497</v>
      </c>
      <c r="B267" s="23" t="s">
        <v>1359</v>
      </c>
      <c r="C267" s="23" t="s">
        <v>1111</v>
      </c>
      <c r="D267" s="23" t="s">
        <v>56</v>
      </c>
      <c r="E267" s="23" t="s">
        <v>14</v>
      </c>
      <c r="F267" s="23" t="s">
        <v>25</v>
      </c>
      <c r="G267" s="23" t="s">
        <v>41</v>
      </c>
      <c r="H267" s="23">
        <v>28</v>
      </c>
      <c r="I267" s="31">
        <v>44914</v>
      </c>
      <c r="J267" s="38">
        <v>549</v>
      </c>
      <c r="K267" s="32">
        <v>0.1</v>
      </c>
      <c r="L267" s="23" t="s">
        <v>17</v>
      </c>
      <c r="M267" s="24" t="s">
        <v>54</v>
      </c>
    </row>
    <row r="268" spans="1:13" x14ac:dyDescent="0.35">
      <c r="A268" s="22" t="s">
        <v>498</v>
      </c>
      <c r="B268" s="23" t="s">
        <v>1360</v>
      </c>
      <c r="C268" s="23" t="s">
        <v>12</v>
      </c>
      <c r="D268" s="23" t="s">
        <v>13</v>
      </c>
      <c r="E268" s="23" t="s">
        <v>14</v>
      </c>
      <c r="F268" s="23" t="s">
        <v>15</v>
      </c>
      <c r="G268" s="23" t="s">
        <v>44</v>
      </c>
      <c r="H268" s="23">
        <v>39</v>
      </c>
      <c r="I268" s="31">
        <v>41106</v>
      </c>
      <c r="J268" s="38">
        <v>780</v>
      </c>
      <c r="K268" s="32">
        <v>0.35</v>
      </c>
      <c r="L268" s="23" t="s">
        <v>45</v>
      </c>
      <c r="M268" s="24" t="s">
        <v>46</v>
      </c>
    </row>
    <row r="269" spans="1:13" x14ac:dyDescent="0.35">
      <c r="A269" s="22" t="s">
        <v>499</v>
      </c>
      <c r="B269" s="23" t="s">
        <v>1361</v>
      </c>
      <c r="C269" s="23" t="s">
        <v>36</v>
      </c>
      <c r="D269" s="23" t="s">
        <v>13</v>
      </c>
      <c r="E269" s="23" t="s">
        <v>1102</v>
      </c>
      <c r="F269" s="23" t="s">
        <v>15</v>
      </c>
      <c r="G269" s="23" t="s">
        <v>44</v>
      </c>
      <c r="H269" s="23">
        <v>36</v>
      </c>
      <c r="I269" s="31">
        <v>41538</v>
      </c>
      <c r="J269" s="38">
        <v>913</v>
      </c>
      <c r="K269" s="32">
        <v>0.15</v>
      </c>
      <c r="L269" s="23" t="s">
        <v>17</v>
      </c>
      <c r="M269" s="24" t="s">
        <v>26</v>
      </c>
    </row>
    <row r="270" spans="1:13" x14ac:dyDescent="0.35">
      <c r="A270" s="22" t="s">
        <v>500</v>
      </c>
      <c r="B270" s="23" t="s">
        <v>1362</v>
      </c>
      <c r="C270" s="23" t="s">
        <v>1111</v>
      </c>
      <c r="D270" s="23" t="s">
        <v>56</v>
      </c>
      <c r="E270" s="23" t="s">
        <v>1102</v>
      </c>
      <c r="F270" s="23" t="s">
        <v>15</v>
      </c>
      <c r="G270" s="23" t="s">
        <v>44</v>
      </c>
      <c r="H270" s="23">
        <v>63</v>
      </c>
      <c r="I270" s="31">
        <v>36161</v>
      </c>
      <c r="J270" s="38">
        <v>771</v>
      </c>
      <c r="K270" s="32">
        <v>0.14000000000000001</v>
      </c>
      <c r="L270" s="23" t="s">
        <v>17</v>
      </c>
      <c r="M270" s="24" t="s">
        <v>54</v>
      </c>
    </row>
    <row r="271" spans="1:13" x14ac:dyDescent="0.35">
      <c r="A271" s="22" t="s">
        <v>501</v>
      </c>
      <c r="B271" s="23" t="s">
        <v>1363</v>
      </c>
      <c r="C271" s="23" t="s">
        <v>36</v>
      </c>
      <c r="D271" s="23" t="s">
        <v>39</v>
      </c>
      <c r="E271" s="23" t="s">
        <v>29</v>
      </c>
      <c r="F271" s="23" t="s">
        <v>15</v>
      </c>
      <c r="G271" s="23" t="s">
        <v>21</v>
      </c>
      <c r="H271" s="23">
        <v>47</v>
      </c>
      <c r="I271" s="31">
        <v>41936</v>
      </c>
      <c r="J271" s="38">
        <v>536</v>
      </c>
      <c r="K271" s="32">
        <v>0.21</v>
      </c>
      <c r="L271" s="23" t="s">
        <v>17</v>
      </c>
      <c r="M271" s="24" t="s">
        <v>35</v>
      </c>
    </row>
    <row r="272" spans="1:13" x14ac:dyDescent="0.35">
      <c r="A272" s="22" t="s">
        <v>502</v>
      </c>
      <c r="B272" s="23" t="s">
        <v>1364</v>
      </c>
      <c r="C272" s="23" t="s">
        <v>12</v>
      </c>
      <c r="D272" s="23" t="s">
        <v>56</v>
      </c>
      <c r="E272" s="23" t="s">
        <v>14</v>
      </c>
      <c r="F272" s="23" t="s">
        <v>15</v>
      </c>
      <c r="G272" s="23" t="s">
        <v>21</v>
      </c>
      <c r="H272" s="23">
        <v>43</v>
      </c>
      <c r="I272" s="31">
        <v>38305</v>
      </c>
      <c r="J272" s="38">
        <v>625</v>
      </c>
      <c r="K272" s="32">
        <v>0.37</v>
      </c>
      <c r="L272" s="23" t="s">
        <v>17</v>
      </c>
      <c r="M272" s="24" t="s">
        <v>18</v>
      </c>
    </row>
    <row r="273" spans="1:13" x14ac:dyDescent="0.35">
      <c r="A273" s="22" t="s">
        <v>503</v>
      </c>
      <c r="B273" s="23" t="s">
        <v>1365</v>
      </c>
      <c r="C273" s="23" t="s">
        <v>53</v>
      </c>
      <c r="D273" s="23" t="s">
        <v>20</v>
      </c>
      <c r="E273" s="23" t="s">
        <v>1102</v>
      </c>
      <c r="F273" s="23" t="s">
        <v>15</v>
      </c>
      <c r="G273" s="23" t="s">
        <v>21</v>
      </c>
      <c r="H273" s="23">
        <v>39</v>
      </c>
      <c r="I273" s="31">
        <v>43370</v>
      </c>
      <c r="J273" s="38">
        <v>917</v>
      </c>
      <c r="K273" s="32">
        <v>7.0000000000000007E-2</v>
      </c>
      <c r="L273" s="23" t="s">
        <v>30</v>
      </c>
      <c r="M273" s="24" t="s">
        <v>31</v>
      </c>
    </row>
    <row r="274" spans="1:13" x14ac:dyDescent="0.35">
      <c r="A274" s="22" t="s">
        <v>37</v>
      </c>
      <c r="B274" s="23" t="s">
        <v>1366</v>
      </c>
      <c r="C274" s="23" t="s">
        <v>51</v>
      </c>
      <c r="D274" s="23" t="s">
        <v>28</v>
      </c>
      <c r="E274" s="23" t="s">
        <v>29</v>
      </c>
      <c r="F274" s="23" t="s">
        <v>25</v>
      </c>
      <c r="G274" s="23" t="s">
        <v>21</v>
      </c>
      <c r="H274" s="23">
        <v>55</v>
      </c>
      <c r="I274" s="31">
        <v>42134</v>
      </c>
      <c r="J274" s="38">
        <v>904</v>
      </c>
      <c r="K274" s="32">
        <v>0</v>
      </c>
      <c r="L274" s="23" t="s">
        <v>30</v>
      </c>
      <c r="M274" s="24" t="s">
        <v>65</v>
      </c>
    </row>
    <row r="275" spans="1:13" x14ac:dyDescent="0.35">
      <c r="A275" s="22" t="s">
        <v>504</v>
      </c>
      <c r="B275" s="23" t="s">
        <v>1367</v>
      </c>
      <c r="C275" s="23" t="s">
        <v>1111</v>
      </c>
      <c r="D275" s="23" t="s">
        <v>43</v>
      </c>
      <c r="E275" s="23" t="s">
        <v>29</v>
      </c>
      <c r="F275" s="23" t="s">
        <v>15</v>
      </c>
      <c r="G275" s="23" t="s">
        <v>21</v>
      </c>
      <c r="H275" s="23">
        <v>32</v>
      </c>
      <c r="I275" s="31">
        <v>44754</v>
      </c>
      <c r="J275" s="38">
        <v>500</v>
      </c>
      <c r="K275" s="32">
        <v>0.15</v>
      </c>
      <c r="L275" s="23" t="s">
        <v>17</v>
      </c>
      <c r="M275" s="24" t="s">
        <v>40</v>
      </c>
    </row>
    <row r="276" spans="1:13" x14ac:dyDescent="0.35">
      <c r="A276" s="22" t="s">
        <v>250</v>
      </c>
      <c r="B276" s="23" t="s">
        <v>1368</v>
      </c>
      <c r="C276" s="23" t="s">
        <v>12</v>
      </c>
      <c r="D276" s="23" t="s">
        <v>56</v>
      </c>
      <c r="E276" s="23" t="s">
        <v>33</v>
      </c>
      <c r="F276" s="23" t="s">
        <v>15</v>
      </c>
      <c r="G276" s="23" t="s">
        <v>21</v>
      </c>
      <c r="H276" s="23">
        <v>53</v>
      </c>
      <c r="I276" s="31">
        <v>38600</v>
      </c>
      <c r="J276" s="38">
        <v>976</v>
      </c>
      <c r="K276" s="32">
        <v>0.33</v>
      </c>
      <c r="L276" s="23" t="s">
        <v>30</v>
      </c>
      <c r="M276" s="24" t="s">
        <v>31</v>
      </c>
    </row>
    <row r="277" spans="1:13" x14ac:dyDescent="0.35">
      <c r="A277" s="22" t="s">
        <v>505</v>
      </c>
      <c r="B277" s="23" t="s">
        <v>1369</v>
      </c>
      <c r="C277" s="23" t="s">
        <v>38</v>
      </c>
      <c r="D277" s="23" t="s">
        <v>13</v>
      </c>
      <c r="E277" s="23" t="s">
        <v>33</v>
      </c>
      <c r="F277" s="23" t="s">
        <v>25</v>
      </c>
      <c r="G277" s="23" t="s">
        <v>21</v>
      </c>
      <c r="H277" s="23">
        <v>59</v>
      </c>
      <c r="I277" s="31">
        <v>39463</v>
      </c>
      <c r="J277" s="38">
        <v>804</v>
      </c>
      <c r="K277" s="32">
        <v>0</v>
      </c>
      <c r="L277" s="23" t="s">
        <v>30</v>
      </c>
      <c r="M277" s="24" t="s">
        <v>65</v>
      </c>
    </row>
    <row r="278" spans="1:13" x14ac:dyDescent="0.35">
      <c r="A278" s="22" t="s">
        <v>506</v>
      </c>
      <c r="B278" s="23" t="s">
        <v>1370</v>
      </c>
      <c r="C278" s="23" t="s">
        <v>36</v>
      </c>
      <c r="D278" s="23" t="s">
        <v>20</v>
      </c>
      <c r="E278" s="23" t="s">
        <v>29</v>
      </c>
      <c r="F278" s="23" t="s">
        <v>15</v>
      </c>
      <c r="G278" s="23" t="s">
        <v>21</v>
      </c>
      <c r="H278" s="23">
        <v>26</v>
      </c>
      <c r="I278" s="31">
        <v>44672</v>
      </c>
      <c r="J278" s="38">
        <v>712</v>
      </c>
      <c r="K278" s="32">
        <v>0.22</v>
      </c>
      <c r="L278" s="23" t="s">
        <v>17</v>
      </c>
      <c r="M278" s="24" t="s">
        <v>18</v>
      </c>
    </row>
    <row r="279" spans="1:13" x14ac:dyDescent="0.35">
      <c r="A279" s="22" t="s">
        <v>507</v>
      </c>
      <c r="B279" s="23" t="s">
        <v>1371</v>
      </c>
      <c r="C279" s="23" t="s">
        <v>68</v>
      </c>
      <c r="D279" s="23" t="s">
        <v>20</v>
      </c>
      <c r="E279" s="23" t="s">
        <v>29</v>
      </c>
      <c r="F279" s="23" t="s">
        <v>25</v>
      </c>
      <c r="G279" s="23" t="s">
        <v>21</v>
      </c>
      <c r="H279" s="23">
        <v>55</v>
      </c>
      <c r="I279" s="31">
        <v>37120</v>
      </c>
      <c r="J279" s="38">
        <v>825</v>
      </c>
      <c r="K279" s="32">
        <v>0</v>
      </c>
      <c r="L279" s="23" t="s">
        <v>17</v>
      </c>
      <c r="M279" s="24" t="s">
        <v>54</v>
      </c>
    </row>
    <row r="280" spans="1:13" x14ac:dyDescent="0.35">
      <c r="A280" s="22" t="s">
        <v>508</v>
      </c>
      <c r="B280" s="23" t="s">
        <v>1372</v>
      </c>
      <c r="C280" s="23" t="s">
        <v>53</v>
      </c>
      <c r="D280" s="23" t="s">
        <v>56</v>
      </c>
      <c r="E280" s="23" t="s">
        <v>1102</v>
      </c>
      <c r="F280" s="23" t="s">
        <v>25</v>
      </c>
      <c r="G280" s="23" t="s">
        <v>21</v>
      </c>
      <c r="H280" s="23">
        <v>34</v>
      </c>
      <c r="I280" s="31">
        <v>41472</v>
      </c>
      <c r="J280" s="38">
        <v>868</v>
      </c>
      <c r="K280" s="32">
        <v>0.1</v>
      </c>
      <c r="L280" s="23" t="s">
        <v>30</v>
      </c>
      <c r="M280" s="24" t="s">
        <v>31</v>
      </c>
    </row>
    <row r="281" spans="1:13" x14ac:dyDescent="0.35">
      <c r="A281" s="22" t="s">
        <v>509</v>
      </c>
      <c r="B281" s="23" t="s">
        <v>1373</v>
      </c>
      <c r="C281" s="23" t="s">
        <v>53</v>
      </c>
      <c r="D281" s="23" t="s">
        <v>39</v>
      </c>
      <c r="E281" s="23" t="s">
        <v>29</v>
      </c>
      <c r="F281" s="23" t="s">
        <v>25</v>
      </c>
      <c r="G281" s="23" t="s">
        <v>16</v>
      </c>
      <c r="H281" s="23">
        <v>45</v>
      </c>
      <c r="I281" s="31">
        <v>41004</v>
      </c>
      <c r="J281" s="38">
        <v>704</v>
      </c>
      <c r="K281" s="32">
        <v>0.09</v>
      </c>
      <c r="L281" s="23" t="s">
        <v>17</v>
      </c>
      <c r="M281" s="24" t="s">
        <v>22</v>
      </c>
    </row>
    <row r="282" spans="1:13" x14ac:dyDescent="0.35">
      <c r="A282" s="22" t="s">
        <v>510</v>
      </c>
      <c r="B282" s="23" t="s">
        <v>1374</v>
      </c>
      <c r="C282" s="23" t="s">
        <v>63</v>
      </c>
      <c r="D282" s="23" t="s">
        <v>20</v>
      </c>
      <c r="E282" s="23" t="s">
        <v>1102</v>
      </c>
      <c r="F282" s="23" t="s">
        <v>25</v>
      </c>
      <c r="G282" s="23" t="s">
        <v>21</v>
      </c>
      <c r="H282" s="23">
        <v>29</v>
      </c>
      <c r="I282" s="31">
        <v>44665</v>
      </c>
      <c r="J282" s="38">
        <v>583</v>
      </c>
      <c r="K282" s="32">
        <v>0</v>
      </c>
      <c r="L282" s="23" t="s">
        <v>17</v>
      </c>
      <c r="M282" s="24" t="s">
        <v>54</v>
      </c>
    </row>
    <row r="283" spans="1:13" x14ac:dyDescent="0.35">
      <c r="A283" s="22" t="s">
        <v>155</v>
      </c>
      <c r="B283" s="23" t="s">
        <v>1375</v>
      </c>
      <c r="C283" s="23" t="s">
        <v>36</v>
      </c>
      <c r="D283" s="23" t="s">
        <v>39</v>
      </c>
      <c r="E283" s="23" t="s">
        <v>1102</v>
      </c>
      <c r="F283" s="23" t="s">
        <v>15</v>
      </c>
      <c r="G283" s="23" t="s">
        <v>44</v>
      </c>
      <c r="H283" s="23">
        <v>45</v>
      </c>
      <c r="I283" s="31">
        <v>40693</v>
      </c>
      <c r="J283" s="38">
        <v>535</v>
      </c>
      <c r="K283" s="32">
        <v>0.28999999999999998</v>
      </c>
      <c r="L283" s="23" t="s">
        <v>45</v>
      </c>
      <c r="M283" s="24" t="s">
        <v>46</v>
      </c>
    </row>
    <row r="284" spans="1:13" x14ac:dyDescent="0.35">
      <c r="A284" s="22" t="s">
        <v>188</v>
      </c>
      <c r="B284" s="23" t="s">
        <v>1376</v>
      </c>
      <c r="C284" s="23" t="s">
        <v>19</v>
      </c>
      <c r="D284" s="23" t="s">
        <v>20</v>
      </c>
      <c r="E284" s="23" t="s">
        <v>1102</v>
      </c>
      <c r="F284" s="23" t="s">
        <v>25</v>
      </c>
      <c r="G284" s="23" t="s">
        <v>44</v>
      </c>
      <c r="H284" s="23">
        <v>34</v>
      </c>
      <c r="I284" s="31">
        <v>41005</v>
      </c>
      <c r="J284" s="38">
        <v>734</v>
      </c>
      <c r="K284" s="32">
        <v>0</v>
      </c>
      <c r="L284" s="23" t="s">
        <v>17</v>
      </c>
      <c r="M284" s="24" t="s">
        <v>54</v>
      </c>
    </row>
    <row r="285" spans="1:13" x14ac:dyDescent="0.35">
      <c r="A285" s="22" t="s">
        <v>170</v>
      </c>
      <c r="B285" s="23" t="s">
        <v>1377</v>
      </c>
      <c r="C285" s="23" t="s">
        <v>47</v>
      </c>
      <c r="D285" s="23" t="s">
        <v>24</v>
      </c>
      <c r="E285" s="23" t="s">
        <v>29</v>
      </c>
      <c r="F285" s="23" t="s">
        <v>25</v>
      </c>
      <c r="G285" s="23" t="s">
        <v>44</v>
      </c>
      <c r="H285" s="23">
        <v>26</v>
      </c>
      <c r="I285" s="31">
        <v>44353</v>
      </c>
      <c r="J285" s="38">
        <v>774</v>
      </c>
      <c r="K285" s="32">
        <v>0</v>
      </c>
      <c r="L285" s="23" t="s">
        <v>17</v>
      </c>
      <c r="M285" s="24" t="s">
        <v>40</v>
      </c>
    </row>
    <row r="286" spans="1:13" x14ac:dyDescent="0.35">
      <c r="A286" s="22" t="s">
        <v>511</v>
      </c>
      <c r="B286" s="23" t="s">
        <v>1378</v>
      </c>
      <c r="C286" s="23" t="s">
        <v>53</v>
      </c>
      <c r="D286" s="23" t="s">
        <v>43</v>
      </c>
      <c r="E286" s="23" t="s">
        <v>14</v>
      </c>
      <c r="F286" s="23" t="s">
        <v>15</v>
      </c>
      <c r="G286" s="23" t="s">
        <v>44</v>
      </c>
      <c r="H286" s="23">
        <v>30</v>
      </c>
      <c r="I286" s="31">
        <v>43065</v>
      </c>
      <c r="J286" s="38">
        <v>977</v>
      </c>
      <c r="K286" s="32">
        <v>7.0000000000000007E-2</v>
      </c>
      <c r="L286" s="23" t="s">
        <v>45</v>
      </c>
      <c r="M286" s="24" t="s">
        <v>66</v>
      </c>
    </row>
    <row r="287" spans="1:13" x14ac:dyDescent="0.35">
      <c r="A287" s="22" t="s">
        <v>512</v>
      </c>
      <c r="B287" s="23" t="s">
        <v>1379</v>
      </c>
      <c r="C287" s="23" t="s">
        <v>1111</v>
      </c>
      <c r="D287" s="23" t="s">
        <v>43</v>
      </c>
      <c r="E287" s="23" t="s">
        <v>14</v>
      </c>
      <c r="F287" s="23" t="s">
        <v>15</v>
      </c>
      <c r="G287" s="23" t="s">
        <v>21</v>
      </c>
      <c r="H287" s="23">
        <v>55</v>
      </c>
      <c r="I287" s="31">
        <v>36199</v>
      </c>
      <c r="J287" s="38">
        <v>632</v>
      </c>
      <c r="K287" s="32">
        <v>0.15</v>
      </c>
      <c r="L287" s="23" t="s">
        <v>17</v>
      </c>
      <c r="M287" s="24" t="s">
        <v>18</v>
      </c>
    </row>
    <row r="288" spans="1:13" x14ac:dyDescent="0.35">
      <c r="A288" s="22" t="s">
        <v>513</v>
      </c>
      <c r="B288" s="23" t="s">
        <v>1380</v>
      </c>
      <c r="C288" s="23" t="s">
        <v>48</v>
      </c>
      <c r="D288" s="23" t="s">
        <v>24</v>
      </c>
      <c r="E288" s="23" t="s">
        <v>29</v>
      </c>
      <c r="F288" s="23" t="s">
        <v>25</v>
      </c>
      <c r="G288" s="23" t="s">
        <v>21</v>
      </c>
      <c r="H288" s="23">
        <v>47</v>
      </c>
      <c r="I288" s="31">
        <v>37331</v>
      </c>
      <c r="J288" s="38">
        <v>905</v>
      </c>
      <c r="K288" s="32">
        <v>0.05</v>
      </c>
      <c r="L288" s="23" t="s">
        <v>17</v>
      </c>
      <c r="M288" s="24" t="s">
        <v>35</v>
      </c>
    </row>
    <row r="289" spans="1:13" x14ac:dyDescent="0.35">
      <c r="A289" s="22" t="s">
        <v>514</v>
      </c>
      <c r="B289" s="23" t="s">
        <v>1381</v>
      </c>
      <c r="C289" s="23" t="s">
        <v>51</v>
      </c>
      <c r="D289" s="23" t="s">
        <v>28</v>
      </c>
      <c r="E289" s="23" t="s">
        <v>33</v>
      </c>
      <c r="F289" s="23" t="s">
        <v>25</v>
      </c>
      <c r="G289" s="23" t="s">
        <v>44</v>
      </c>
      <c r="H289" s="23">
        <v>51</v>
      </c>
      <c r="I289" s="31">
        <v>38519</v>
      </c>
      <c r="J289" s="38">
        <v>670</v>
      </c>
      <c r="K289" s="32">
        <v>0</v>
      </c>
      <c r="L289" s="23" t="s">
        <v>45</v>
      </c>
      <c r="M289" s="24" t="s">
        <v>66</v>
      </c>
    </row>
    <row r="290" spans="1:13" x14ac:dyDescent="0.35">
      <c r="A290" s="22" t="s">
        <v>515</v>
      </c>
      <c r="B290" s="23" t="s">
        <v>1382</v>
      </c>
      <c r="C290" s="23" t="s">
        <v>1111</v>
      </c>
      <c r="D290" s="23" t="s">
        <v>24</v>
      </c>
      <c r="E290" s="23" t="s">
        <v>29</v>
      </c>
      <c r="F290" s="23" t="s">
        <v>15</v>
      </c>
      <c r="G290" s="23" t="s">
        <v>21</v>
      </c>
      <c r="H290" s="23">
        <v>54</v>
      </c>
      <c r="I290" s="31">
        <v>34160</v>
      </c>
      <c r="J290" s="38">
        <v>629</v>
      </c>
      <c r="K290" s="32">
        <v>0.1</v>
      </c>
      <c r="L290" s="23" t="s">
        <v>30</v>
      </c>
      <c r="M290" s="24" t="s">
        <v>52</v>
      </c>
    </row>
    <row r="291" spans="1:13" x14ac:dyDescent="0.35">
      <c r="A291" s="22" t="s">
        <v>516</v>
      </c>
      <c r="B291" s="23" t="s">
        <v>1383</v>
      </c>
      <c r="C291" s="23" t="s">
        <v>1111</v>
      </c>
      <c r="D291" s="23" t="s">
        <v>43</v>
      </c>
      <c r="E291" s="23" t="s">
        <v>29</v>
      </c>
      <c r="F291" s="23" t="s">
        <v>15</v>
      </c>
      <c r="G291" s="23" t="s">
        <v>21</v>
      </c>
      <c r="H291" s="23">
        <v>64</v>
      </c>
      <c r="I291" s="31">
        <v>35440</v>
      </c>
      <c r="J291" s="38">
        <v>788</v>
      </c>
      <c r="K291" s="32">
        <v>0.11</v>
      </c>
      <c r="L291" s="23" t="s">
        <v>17</v>
      </c>
      <c r="M291" s="24" t="s">
        <v>22</v>
      </c>
    </row>
    <row r="292" spans="1:13" x14ac:dyDescent="0.35">
      <c r="A292" s="22" t="s">
        <v>517</v>
      </c>
      <c r="B292" s="23" t="s">
        <v>1384</v>
      </c>
      <c r="C292" s="23" t="s">
        <v>53</v>
      </c>
      <c r="D292" s="23" t="s">
        <v>24</v>
      </c>
      <c r="E292" s="23" t="s">
        <v>33</v>
      </c>
      <c r="F292" s="23" t="s">
        <v>15</v>
      </c>
      <c r="G292" s="23" t="s">
        <v>44</v>
      </c>
      <c r="H292" s="23">
        <v>40</v>
      </c>
      <c r="I292" s="31">
        <v>40071</v>
      </c>
      <c r="J292" s="38">
        <v>742</v>
      </c>
      <c r="K292" s="32">
        <v>7.0000000000000007E-2</v>
      </c>
      <c r="L292" s="23" t="s">
        <v>17</v>
      </c>
      <c r="M292" s="24" t="s">
        <v>54</v>
      </c>
    </row>
    <row r="293" spans="1:13" x14ac:dyDescent="0.35">
      <c r="A293" s="22" t="s">
        <v>518</v>
      </c>
      <c r="B293" s="23" t="s">
        <v>1385</v>
      </c>
      <c r="C293" s="23" t="s">
        <v>60</v>
      </c>
      <c r="D293" s="23" t="s">
        <v>24</v>
      </c>
      <c r="E293" s="23" t="s">
        <v>33</v>
      </c>
      <c r="F293" s="23" t="s">
        <v>25</v>
      </c>
      <c r="G293" s="23" t="s">
        <v>44</v>
      </c>
      <c r="H293" s="23">
        <v>27</v>
      </c>
      <c r="I293" s="31">
        <v>43871</v>
      </c>
      <c r="J293" s="38">
        <v>960</v>
      </c>
      <c r="K293" s="32">
        <v>0</v>
      </c>
      <c r="L293" s="23" t="s">
        <v>17</v>
      </c>
      <c r="M293" s="24" t="s">
        <v>35</v>
      </c>
    </row>
    <row r="294" spans="1:13" x14ac:dyDescent="0.35">
      <c r="A294" s="22" t="s">
        <v>519</v>
      </c>
      <c r="B294" s="23" t="s">
        <v>1386</v>
      </c>
      <c r="C294" s="23" t="s">
        <v>12</v>
      </c>
      <c r="D294" s="23" t="s">
        <v>39</v>
      </c>
      <c r="E294" s="23" t="s">
        <v>33</v>
      </c>
      <c r="F294" s="23" t="s">
        <v>25</v>
      </c>
      <c r="G294" s="23" t="s">
        <v>16</v>
      </c>
      <c r="H294" s="23">
        <v>47</v>
      </c>
      <c r="I294" s="31">
        <v>44605</v>
      </c>
      <c r="J294" s="38">
        <v>608</v>
      </c>
      <c r="K294" s="32">
        <v>0.4</v>
      </c>
      <c r="L294" s="23" t="s">
        <v>17</v>
      </c>
      <c r="M294" s="24" t="s">
        <v>54</v>
      </c>
    </row>
    <row r="295" spans="1:13" x14ac:dyDescent="0.35">
      <c r="A295" s="22" t="s">
        <v>197</v>
      </c>
      <c r="B295" s="23" t="s">
        <v>1387</v>
      </c>
      <c r="C295" s="23" t="s">
        <v>12</v>
      </c>
      <c r="D295" s="23" t="s">
        <v>56</v>
      </c>
      <c r="E295" s="23" t="s">
        <v>1102</v>
      </c>
      <c r="F295" s="23" t="s">
        <v>15</v>
      </c>
      <c r="G295" s="23" t="s">
        <v>21</v>
      </c>
      <c r="H295" s="23">
        <v>28</v>
      </c>
      <c r="I295" s="31">
        <v>44184</v>
      </c>
      <c r="J295" s="38">
        <v>826</v>
      </c>
      <c r="K295" s="32">
        <v>0.38</v>
      </c>
      <c r="L295" s="23" t="s">
        <v>30</v>
      </c>
      <c r="M295" s="24" t="s">
        <v>31</v>
      </c>
    </row>
    <row r="296" spans="1:13" x14ac:dyDescent="0.35">
      <c r="A296" s="22" t="s">
        <v>520</v>
      </c>
      <c r="B296" s="23" t="s">
        <v>1388</v>
      </c>
      <c r="C296" s="23" t="s">
        <v>12</v>
      </c>
      <c r="D296" s="23" t="s">
        <v>20</v>
      </c>
      <c r="E296" s="23" t="s">
        <v>14</v>
      </c>
      <c r="F296" s="23" t="s">
        <v>15</v>
      </c>
      <c r="G296" s="23" t="s">
        <v>21</v>
      </c>
      <c r="H296" s="23">
        <v>35</v>
      </c>
      <c r="I296" s="31">
        <v>42083</v>
      </c>
      <c r="J296" s="38">
        <v>959</v>
      </c>
      <c r="K296" s="32">
        <v>0.37</v>
      </c>
      <c r="L296" s="23" t="s">
        <v>17</v>
      </c>
      <c r="M296" s="24" t="s">
        <v>22</v>
      </c>
    </row>
    <row r="297" spans="1:13" x14ac:dyDescent="0.35">
      <c r="A297" s="22" t="s">
        <v>521</v>
      </c>
      <c r="B297" s="23" t="s">
        <v>1389</v>
      </c>
      <c r="C297" s="23" t="s">
        <v>48</v>
      </c>
      <c r="D297" s="23" t="s">
        <v>24</v>
      </c>
      <c r="E297" s="23" t="s">
        <v>29</v>
      </c>
      <c r="F297" s="23" t="s">
        <v>15</v>
      </c>
      <c r="G297" s="23" t="s">
        <v>44</v>
      </c>
      <c r="H297" s="23">
        <v>59</v>
      </c>
      <c r="I297" s="31">
        <v>35339</v>
      </c>
      <c r="J297" s="38">
        <v>578</v>
      </c>
      <c r="K297" s="32">
        <v>0.09</v>
      </c>
      <c r="L297" s="23" t="s">
        <v>17</v>
      </c>
      <c r="M297" s="24" t="s">
        <v>54</v>
      </c>
    </row>
    <row r="298" spans="1:13" x14ac:dyDescent="0.35">
      <c r="A298" s="22" t="s">
        <v>241</v>
      </c>
      <c r="B298" s="23" t="s">
        <v>140</v>
      </c>
      <c r="C298" s="23" t="s">
        <v>83</v>
      </c>
      <c r="D298" s="23" t="s">
        <v>28</v>
      </c>
      <c r="E298" s="23" t="s">
        <v>33</v>
      </c>
      <c r="F298" s="23" t="s">
        <v>25</v>
      </c>
      <c r="G298" s="23" t="s">
        <v>21</v>
      </c>
      <c r="H298" s="23">
        <v>33</v>
      </c>
      <c r="I298" s="31">
        <v>42327</v>
      </c>
      <c r="J298" s="38">
        <v>914</v>
      </c>
      <c r="K298" s="32">
        <v>0</v>
      </c>
      <c r="L298" s="23" t="s">
        <v>30</v>
      </c>
      <c r="M298" s="24" t="s">
        <v>31</v>
      </c>
    </row>
    <row r="299" spans="1:13" x14ac:dyDescent="0.35">
      <c r="A299" s="22" t="s">
        <v>522</v>
      </c>
      <c r="B299" s="23" t="s">
        <v>1390</v>
      </c>
      <c r="C299" s="23" t="s">
        <v>68</v>
      </c>
      <c r="D299" s="23" t="s">
        <v>20</v>
      </c>
      <c r="E299" s="23" t="s">
        <v>33</v>
      </c>
      <c r="F299" s="23" t="s">
        <v>15</v>
      </c>
      <c r="G299" s="23" t="s">
        <v>21</v>
      </c>
      <c r="H299" s="23">
        <v>62</v>
      </c>
      <c r="I299" s="31">
        <v>38691</v>
      </c>
      <c r="J299" s="38">
        <v>651</v>
      </c>
      <c r="K299" s="32">
        <v>0</v>
      </c>
      <c r="L299" s="23" t="s">
        <v>17</v>
      </c>
      <c r="M299" s="24" t="s">
        <v>54</v>
      </c>
    </row>
    <row r="300" spans="1:13" x14ac:dyDescent="0.35">
      <c r="A300" s="22" t="s">
        <v>523</v>
      </c>
      <c r="B300" s="23" t="s">
        <v>1391</v>
      </c>
      <c r="C300" s="23" t="s">
        <v>32</v>
      </c>
      <c r="D300" s="23" t="s">
        <v>24</v>
      </c>
      <c r="E300" s="23" t="s">
        <v>29</v>
      </c>
      <c r="F300" s="23" t="s">
        <v>15</v>
      </c>
      <c r="G300" s="23" t="s">
        <v>16</v>
      </c>
      <c r="H300" s="23">
        <v>50</v>
      </c>
      <c r="I300" s="31">
        <v>37802</v>
      </c>
      <c r="J300" s="38">
        <v>838</v>
      </c>
      <c r="K300" s="32">
        <v>0</v>
      </c>
      <c r="L300" s="23" t="s">
        <v>17</v>
      </c>
      <c r="M300" s="24" t="s">
        <v>35</v>
      </c>
    </row>
    <row r="301" spans="1:13" x14ac:dyDescent="0.35">
      <c r="A301" s="22" t="s">
        <v>524</v>
      </c>
      <c r="B301" s="23" t="s">
        <v>1392</v>
      </c>
      <c r="C301" s="23" t="s">
        <v>12</v>
      </c>
      <c r="D301" s="23" t="s">
        <v>56</v>
      </c>
      <c r="E301" s="23" t="s">
        <v>33</v>
      </c>
      <c r="F301" s="23" t="s">
        <v>15</v>
      </c>
      <c r="G301" s="23" t="s">
        <v>21</v>
      </c>
      <c r="H301" s="23">
        <v>55</v>
      </c>
      <c r="I301" s="31">
        <v>38895</v>
      </c>
      <c r="J301" s="38">
        <v>979</v>
      </c>
      <c r="K301" s="32">
        <v>0.37</v>
      </c>
      <c r="L301" s="23" t="s">
        <v>17</v>
      </c>
      <c r="M301" s="24" t="s">
        <v>18</v>
      </c>
    </row>
    <row r="302" spans="1:13" x14ac:dyDescent="0.35">
      <c r="A302" s="22" t="s">
        <v>525</v>
      </c>
      <c r="B302" s="23" t="s">
        <v>1393</v>
      </c>
      <c r="C302" s="23" t="s">
        <v>53</v>
      </c>
      <c r="D302" s="23" t="s">
        <v>24</v>
      </c>
      <c r="E302" s="23" t="s">
        <v>14</v>
      </c>
      <c r="F302" s="23" t="s">
        <v>15</v>
      </c>
      <c r="G302" s="23" t="s">
        <v>44</v>
      </c>
      <c r="H302" s="23">
        <v>47</v>
      </c>
      <c r="I302" s="31">
        <v>44598</v>
      </c>
      <c r="J302" s="38">
        <v>556</v>
      </c>
      <c r="K302" s="32">
        <v>0.09</v>
      </c>
      <c r="L302" s="23" t="s">
        <v>17</v>
      </c>
      <c r="M302" s="24" t="s">
        <v>54</v>
      </c>
    </row>
    <row r="303" spans="1:13" x14ac:dyDescent="0.35">
      <c r="A303" s="22" t="s">
        <v>526</v>
      </c>
      <c r="B303" s="23" t="s">
        <v>1394</v>
      </c>
      <c r="C303" s="23" t="s">
        <v>60</v>
      </c>
      <c r="D303" s="23" t="s">
        <v>24</v>
      </c>
      <c r="E303" s="23" t="s">
        <v>1102</v>
      </c>
      <c r="F303" s="23" t="s">
        <v>15</v>
      </c>
      <c r="G303" s="23" t="s">
        <v>21</v>
      </c>
      <c r="H303" s="23">
        <v>34</v>
      </c>
      <c r="I303" s="31">
        <v>44218</v>
      </c>
      <c r="J303" s="38">
        <v>959</v>
      </c>
      <c r="K303" s="32">
        <v>0</v>
      </c>
      <c r="L303" s="23" t="s">
        <v>30</v>
      </c>
      <c r="M303" s="24" t="s">
        <v>65</v>
      </c>
    </row>
    <row r="304" spans="1:13" x14ac:dyDescent="0.35">
      <c r="A304" s="22" t="s">
        <v>527</v>
      </c>
      <c r="B304" s="23" t="s">
        <v>1395</v>
      </c>
      <c r="C304" s="23" t="s">
        <v>32</v>
      </c>
      <c r="D304" s="23" t="s">
        <v>24</v>
      </c>
      <c r="E304" s="23" t="s">
        <v>14</v>
      </c>
      <c r="F304" s="23" t="s">
        <v>15</v>
      </c>
      <c r="G304" s="23" t="s">
        <v>21</v>
      </c>
      <c r="H304" s="23">
        <v>39</v>
      </c>
      <c r="I304" s="31">
        <v>43082</v>
      </c>
      <c r="J304" s="38">
        <v>582</v>
      </c>
      <c r="K304" s="32">
        <v>0</v>
      </c>
      <c r="L304" s="23" t="s">
        <v>30</v>
      </c>
      <c r="M304" s="24" t="s">
        <v>65</v>
      </c>
    </row>
    <row r="305" spans="1:13" x14ac:dyDescent="0.35">
      <c r="A305" s="22" t="s">
        <v>528</v>
      </c>
      <c r="B305" s="23" t="s">
        <v>1396</v>
      </c>
      <c r="C305" s="23" t="s">
        <v>68</v>
      </c>
      <c r="D305" s="23" t="s">
        <v>20</v>
      </c>
      <c r="E305" s="23" t="s">
        <v>29</v>
      </c>
      <c r="F305" s="23" t="s">
        <v>15</v>
      </c>
      <c r="G305" s="23" t="s">
        <v>44</v>
      </c>
      <c r="H305" s="23">
        <v>35</v>
      </c>
      <c r="I305" s="31">
        <v>42355</v>
      </c>
      <c r="J305" s="38">
        <v>998</v>
      </c>
      <c r="K305" s="32">
        <v>0</v>
      </c>
      <c r="L305" s="23" t="s">
        <v>17</v>
      </c>
      <c r="M305" s="24" t="s">
        <v>26</v>
      </c>
    </row>
    <row r="306" spans="1:13" x14ac:dyDescent="0.35">
      <c r="A306" s="22" t="s">
        <v>529</v>
      </c>
      <c r="B306" s="23" t="s">
        <v>1397</v>
      </c>
      <c r="C306" s="23" t="s">
        <v>70</v>
      </c>
      <c r="D306" s="23" t="s">
        <v>28</v>
      </c>
      <c r="E306" s="23" t="s">
        <v>14</v>
      </c>
      <c r="F306" s="23" t="s">
        <v>25</v>
      </c>
      <c r="G306" s="23" t="s">
        <v>21</v>
      </c>
      <c r="H306" s="23">
        <v>54</v>
      </c>
      <c r="I306" s="31">
        <v>35511</v>
      </c>
      <c r="J306" s="38">
        <v>887</v>
      </c>
      <c r="K306" s="32">
        <v>0</v>
      </c>
      <c r="L306" s="23" t="s">
        <v>30</v>
      </c>
      <c r="M306" s="24" t="s">
        <v>52</v>
      </c>
    </row>
    <row r="307" spans="1:13" x14ac:dyDescent="0.35">
      <c r="A307" s="22" t="s">
        <v>87</v>
      </c>
      <c r="B307" s="23" t="s">
        <v>1398</v>
      </c>
      <c r="C307" s="23" t="s">
        <v>12</v>
      </c>
      <c r="D307" s="23" t="s">
        <v>13</v>
      </c>
      <c r="E307" s="23" t="s">
        <v>33</v>
      </c>
      <c r="F307" s="23" t="s">
        <v>15</v>
      </c>
      <c r="G307" s="23" t="s">
        <v>21</v>
      </c>
      <c r="H307" s="23">
        <v>41</v>
      </c>
      <c r="I307" s="31">
        <v>43402</v>
      </c>
      <c r="J307" s="38">
        <v>709</v>
      </c>
      <c r="K307" s="32">
        <v>0.38</v>
      </c>
      <c r="L307" s="23" t="s">
        <v>30</v>
      </c>
      <c r="M307" s="24" t="s">
        <v>61</v>
      </c>
    </row>
    <row r="308" spans="1:13" x14ac:dyDescent="0.35">
      <c r="A308" s="22" t="s">
        <v>530</v>
      </c>
      <c r="B308" s="23" t="s">
        <v>1399</v>
      </c>
      <c r="C308" s="23" t="s">
        <v>36</v>
      </c>
      <c r="D308" s="23" t="s">
        <v>43</v>
      </c>
      <c r="E308" s="23" t="s">
        <v>29</v>
      </c>
      <c r="F308" s="23" t="s">
        <v>25</v>
      </c>
      <c r="G308" s="23" t="s">
        <v>21</v>
      </c>
      <c r="H308" s="23">
        <v>37</v>
      </c>
      <c r="I308" s="31">
        <v>43637</v>
      </c>
      <c r="J308" s="38">
        <v>565</v>
      </c>
      <c r="K308" s="32">
        <v>0.24</v>
      </c>
      <c r="L308" s="23" t="s">
        <v>30</v>
      </c>
      <c r="M308" s="24" t="s">
        <v>65</v>
      </c>
    </row>
    <row r="309" spans="1:13" x14ac:dyDescent="0.35">
      <c r="A309" s="22" t="s">
        <v>531</v>
      </c>
      <c r="B309" s="23" t="s">
        <v>230</v>
      </c>
      <c r="C309" s="23" t="s">
        <v>38</v>
      </c>
      <c r="D309" s="23" t="s">
        <v>13</v>
      </c>
      <c r="E309" s="23" t="s">
        <v>14</v>
      </c>
      <c r="F309" s="23" t="s">
        <v>15</v>
      </c>
      <c r="G309" s="23" t="s">
        <v>41</v>
      </c>
      <c r="H309" s="23">
        <v>29</v>
      </c>
      <c r="I309" s="31">
        <v>43857</v>
      </c>
      <c r="J309" s="38">
        <v>924</v>
      </c>
      <c r="K309" s="32">
        <v>0</v>
      </c>
      <c r="L309" s="23" t="s">
        <v>17</v>
      </c>
      <c r="M309" s="24" t="s">
        <v>40</v>
      </c>
    </row>
    <row r="310" spans="1:13" x14ac:dyDescent="0.35">
      <c r="A310" s="22" t="s">
        <v>278</v>
      </c>
      <c r="B310" s="23" t="s">
        <v>1400</v>
      </c>
      <c r="C310" s="23" t="s">
        <v>12</v>
      </c>
      <c r="D310" s="23" t="s">
        <v>24</v>
      </c>
      <c r="E310" s="23" t="s">
        <v>29</v>
      </c>
      <c r="F310" s="23" t="s">
        <v>15</v>
      </c>
      <c r="G310" s="23" t="s">
        <v>21</v>
      </c>
      <c r="H310" s="23">
        <v>64</v>
      </c>
      <c r="I310" s="31">
        <v>42836</v>
      </c>
      <c r="J310" s="38">
        <v>889</v>
      </c>
      <c r="K310" s="32">
        <v>0.39</v>
      </c>
      <c r="L310" s="23" t="s">
        <v>17</v>
      </c>
      <c r="M310" s="24" t="s">
        <v>22</v>
      </c>
    </row>
    <row r="311" spans="1:13" x14ac:dyDescent="0.35">
      <c r="A311" s="22" t="s">
        <v>532</v>
      </c>
      <c r="B311" s="23" t="s">
        <v>183</v>
      </c>
      <c r="C311" s="23" t="s">
        <v>1111</v>
      </c>
      <c r="D311" s="23" t="s">
        <v>43</v>
      </c>
      <c r="E311" s="23" t="s">
        <v>29</v>
      </c>
      <c r="F311" s="23" t="s">
        <v>15</v>
      </c>
      <c r="G311" s="23" t="s">
        <v>16</v>
      </c>
      <c r="H311" s="23">
        <v>54</v>
      </c>
      <c r="I311" s="31">
        <v>40769</v>
      </c>
      <c r="J311" s="38">
        <v>842</v>
      </c>
      <c r="K311" s="32">
        <v>0.14000000000000001</v>
      </c>
      <c r="L311" s="23" t="s">
        <v>17</v>
      </c>
      <c r="M311" s="24" t="s">
        <v>54</v>
      </c>
    </row>
    <row r="312" spans="1:13" x14ac:dyDescent="0.35">
      <c r="A312" s="22" t="s">
        <v>533</v>
      </c>
      <c r="B312" s="23" t="s">
        <v>1401</v>
      </c>
      <c r="C312" s="23" t="s">
        <v>1111</v>
      </c>
      <c r="D312" s="23" t="s">
        <v>56</v>
      </c>
      <c r="E312" s="23" t="s">
        <v>29</v>
      </c>
      <c r="F312" s="23" t="s">
        <v>25</v>
      </c>
      <c r="G312" s="23" t="s">
        <v>16</v>
      </c>
      <c r="H312" s="23">
        <v>36</v>
      </c>
      <c r="I312" s="31">
        <v>44282</v>
      </c>
      <c r="J312" s="38">
        <v>710</v>
      </c>
      <c r="K312" s="32">
        <v>0.12</v>
      </c>
      <c r="L312" s="23" t="s">
        <v>17</v>
      </c>
      <c r="M312" s="24" t="s">
        <v>40</v>
      </c>
    </row>
    <row r="313" spans="1:13" x14ac:dyDescent="0.35">
      <c r="A313" s="22" t="s">
        <v>129</v>
      </c>
      <c r="B313" s="23" t="s">
        <v>1402</v>
      </c>
      <c r="C313" s="23" t="s">
        <v>23</v>
      </c>
      <c r="D313" s="23" t="s">
        <v>24</v>
      </c>
      <c r="E313" s="23" t="s">
        <v>1102</v>
      </c>
      <c r="F313" s="23" t="s">
        <v>15</v>
      </c>
      <c r="G313" s="23" t="s">
        <v>41</v>
      </c>
      <c r="H313" s="23">
        <v>54</v>
      </c>
      <c r="I313" s="31">
        <v>41382</v>
      </c>
      <c r="J313" s="38">
        <v>762</v>
      </c>
      <c r="K313" s="32">
        <v>0</v>
      </c>
      <c r="L313" s="23" t="s">
        <v>17</v>
      </c>
      <c r="M313" s="24" t="s">
        <v>40</v>
      </c>
    </row>
    <row r="314" spans="1:13" x14ac:dyDescent="0.35">
      <c r="A314" s="22" t="s">
        <v>534</v>
      </c>
      <c r="B314" s="23" t="s">
        <v>1403</v>
      </c>
      <c r="C314" s="23" t="s">
        <v>74</v>
      </c>
      <c r="D314" s="23" t="s">
        <v>43</v>
      </c>
      <c r="E314" s="23" t="s">
        <v>14</v>
      </c>
      <c r="F314" s="23" t="s">
        <v>15</v>
      </c>
      <c r="G314" s="23" t="s">
        <v>16</v>
      </c>
      <c r="H314" s="23">
        <v>56</v>
      </c>
      <c r="I314" s="31">
        <v>42744</v>
      </c>
      <c r="J314" s="38">
        <v>740</v>
      </c>
      <c r="K314" s="32">
        <v>0</v>
      </c>
      <c r="L314" s="23" t="s">
        <v>17</v>
      </c>
      <c r="M314" s="24" t="s">
        <v>26</v>
      </c>
    </row>
    <row r="315" spans="1:13" x14ac:dyDescent="0.35">
      <c r="A315" s="22" t="s">
        <v>535</v>
      </c>
      <c r="B315" s="23" t="s">
        <v>1404</v>
      </c>
      <c r="C315" s="23" t="s">
        <v>50</v>
      </c>
      <c r="D315" s="23" t="s">
        <v>28</v>
      </c>
      <c r="E315" s="23" t="s">
        <v>14</v>
      </c>
      <c r="F315" s="23" t="s">
        <v>25</v>
      </c>
      <c r="G315" s="23" t="s">
        <v>16</v>
      </c>
      <c r="H315" s="23">
        <v>48</v>
      </c>
      <c r="I315" s="31">
        <v>42717</v>
      </c>
      <c r="J315" s="38">
        <v>758</v>
      </c>
      <c r="K315" s="32">
        <v>0</v>
      </c>
      <c r="L315" s="23" t="s">
        <v>17</v>
      </c>
      <c r="M315" s="24" t="s">
        <v>22</v>
      </c>
    </row>
    <row r="316" spans="1:13" x14ac:dyDescent="0.35">
      <c r="A316" s="22" t="s">
        <v>536</v>
      </c>
      <c r="B316" s="23" t="s">
        <v>1405</v>
      </c>
      <c r="C316" s="23" t="s">
        <v>36</v>
      </c>
      <c r="D316" s="23" t="s">
        <v>20</v>
      </c>
      <c r="E316" s="23" t="s">
        <v>33</v>
      </c>
      <c r="F316" s="23" t="s">
        <v>25</v>
      </c>
      <c r="G316" s="23" t="s">
        <v>21</v>
      </c>
      <c r="H316" s="23">
        <v>35</v>
      </c>
      <c r="I316" s="31">
        <v>42196</v>
      </c>
      <c r="J316" s="38">
        <v>600</v>
      </c>
      <c r="K316" s="32">
        <v>0.19</v>
      </c>
      <c r="L316" s="23" t="s">
        <v>17</v>
      </c>
      <c r="M316" s="24" t="s">
        <v>40</v>
      </c>
    </row>
    <row r="317" spans="1:13" x14ac:dyDescent="0.35">
      <c r="A317" s="22" t="s">
        <v>537</v>
      </c>
      <c r="B317" s="23" t="s">
        <v>1406</v>
      </c>
      <c r="C317" s="23" t="s">
        <v>1111</v>
      </c>
      <c r="D317" s="23" t="s">
        <v>39</v>
      </c>
      <c r="E317" s="23" t="s">
        <v>1102</v>
      </c>
      <c r="F317" s="23" t="s">
        <v>15</v>
      </c>
      <c r="G317" s="23" t="s">
        <v>41</v>
      </c>
      <c r="H317" s="23">
        <v>32</v>
      </c>
      <c r="I317" s="31">
        <v>43328</v>
      </c>
      <c r="J317" s="38">
        <v>761</v>
      </c>
      <c r="K317" s="32">
        <v>0.15</v>
      </c>
      <c r="L317" s="23" t="s">
        <v>17</v>
      </c>
      <c r="M317" s="24" t="s">
        <v>40</v>
      </c>
    </row>
    <row r="318" spans="1:13" x14ac:dyDescent="0.35">
      <c r="A318" s="22" t="s">
        <v>538</v>
      </c>
      <c r="B318" s="23" t="s">
        <v>1407</v>
      </c>
      <c r="C318" s="23" t="s">
        <v>12</v>
      </c>
      <c r="D318" s="23" t="s">
        <v>39</v>
      </c>
      <c r="E318" s="23" t="s">
        <v>29</v>
      </c>
      <c r="F318" s="23" t="s">
        <v>25</v>
      </c>
      <c r="G318" s="23" t="s">
        <v>21</v>
      </c>
      <c r="H318" s="23">
        <v>25</v>
      </c>
      <c r="I318" s="31">
        <v>44854</v>
      </c>
      <c r="J318" s="38">
        <v>921</v>
      </c>
      <c r="K318" s="32">
        <v>0.35</v>
      </c>
      <c r="L318" s="23" t="s">
        <v>17</v>
      </c>
      <c r="M318" s="24" t="s">
        <v>22</v>
      </c>
    </row>
    <row r="319" spans="1:13" x14ac:dyDescent="0.35">
      <c r="A319" s="22" t="s">
        <v>539</v>
      </c>
      <c r="B319" s="23" t="s">
        <v>1408</v>
      </c>
      <c r="C319" s="23" t="s">
        <v>38</v>
      </c>
      <c r="D319" s="23" t="s">
        <v>13</v>
      </c>
      <c r="E319" s="23" t="s">
        <v>33</v>
      </c>
      <c r="F319" s="23" t="s">
        <v>25</v>
      </c>
      <c r="G319" s="23" t="s">
        <v>21</v>
      </c>
      <c r="H319" s="23">
        <v>26</v>
      </c>
      <c r="I319" s="31">
        <v>43955</v>
      </c>
      <c r="J319" s="38">
        <v>763</v>
      </c>
      <c r="K319" s="32">
        <v>0</v>
      </c>
      <c r="L319" s="23" t="s">
        <v>17</v>
      </c>
      <c r="M319" s="24" t="s">
        <v>40</v>
      </c>
    </row>
    <row r="320" spans="1:13" x14ac:dyDescent="0.35">
      <c r="A320" s="22" t="s">
        <v>540</v>
      </c>
      <c r="B320" s="23" t="s">
        <v>1409</v>
      </c>
      <c r="C320" s="23" t="s">
        <v>63</v>
      </c>
      <c r="D320" s="23" t="s">
        <v>20</v>
      </c>
      <c r="E320" s="23" t="s">
        <v>29</v>
      </c>
      <c r="F320" s="23" t="s">
        <v>25</v>
      </c>
      <c r="G320" s="23" t="s">
        <v>21</v>
      </c>
      <c r="H320" s="23">
        <v>53</v>
      </c>
      <c r="I320" s="31">
        <v>42891</v>
      </c>
      <c r="J320" s="38">
        <v>943</v>
      </c>
      <c r="K320" s="32">
        <v>0</v>
      </c>
      <c r="L320" s="23" t="s">
        <v>30</v>
      </c>
      <c r="M320" s="24" t="s">
        <v>31</v>
      </c>
    </row>
    <row r="321" spans="1:13" x14ac:dyDescent="0.35">
      <c r="A321" s="22" t="s">
        <v>541</v>
      </c>
      <c r="B321" s="23" t="s">
        <v>1410</v>
      </c>
      <c r="C321" s="23" t="s">
        <v>73</v>
      </c>
      <c r="D321" s="23" t="s">
        <v>24</v>
      </c>
      <c r="E321" s="23" t="s">
        <v>29</v>
      </c>
      <c r="F321" s="23" t="s">
        <v>15</v>
      </c>
      <c r="G321" s="23" t="s">
        <v>21</v>
      </c>
      <c r="H321" s="23">
        <v>37</v>
      </c>
      <c r="I321" s="31">
        <v>41393</v>
      </c>
      <c r="J321" s="38">
        <v>700</v>
      </c>
      <c r="K321" s="32">
        <v>0</v>
      </c>
      <c r="L321" s="23" t="s">
        <v>30</v>
      </c>
      <c r="M321" s="24" t="s">
        <v>31</v>
      </c>
    </row>
    <row r="322" spans="1:13" x14ac:dyDescent="0.35">
      <c r="A322" s="22" t="s">
        <v>542</v>
      </c>
      <c r="B322" s="23" t="s">
        <v>1411</v>
      </c>
      <c r="C322" s="23" t="s">
        <v>42</v>
      </c>
      <c r="D322" s="23" t="s">
        <v>43</v>
      </c>
      <c r="E322" s="23" t="s">
        <v>1102</v>
      </c>
      <c r="F322" s="23" t="s">
        <v>15</v>
      </c>
      <c r="G322" s="23" t="s">
        <v>16</v>
      </c>
      <c r="H322" s="23">
        <v>31</v>
      </c>
      <c r="I322" s="31">
        <v>42407</v>
      </c>
      <c r="J322" s="38">
        <v>996</v>
      </c>
      <c r="K322" s="32">
        <v>0</v>
      </c>
      <c r="L322" s="23" t="s">
        <v>17</v>
      </c>
      <c r="M322" s="24" t="s">
        <v>22</v>
      </c>
    </row>
    <row r="323" spans="1:13" x14ac:dyDescent="0.35">
      <c r="A323" s="22" t="s">
        <v>543</v>
      </c>
      <c r="B323" s="23" t="s">
        <v>1412</v>
      </c>
      <c r="C323" s="23" t="s">
        <v>1111</v>
      </c>
      <c r="D323" s="23" t="s">
        <v>24</v>
      </c>
      <c r="E323" s="23" t="s">
        <v>33</v>
      </c>
      <c r="F323" s="23" t="s">
        <v>15</v>
      </c>
      <c r="G323" s="23" t="s">
        <v>21</v>
      </c>
      <c r="H323" s="23">
        <v>47</v>
      </c>
      <c r="I323" s="31">
        <v>40185</v>
      </c>
      <c r="J323" s="38">
        <v>917</v>
      </c>
      <c r="K323" s="32">
        <v>0.14000000000000001</v>
      </c>
      <c r="L323" s="23" t="s">
        <v>30</v>
      </c>
      <c r="M323" s="24" t="s">
        <v>65</v>
      </c>
    </row>
    <row r="324" spans="1:13" x14ac:dyDescent="0.35">
      <c r="A324" s="22" t="s">
        <v>544</v>
      </c>
      <c r="B324" s="23" t="s">
        <v>1413</v>
      </c>
      <c r="C324" s="23" t="s">
        <v>53</v>
      </c>
      <c r="D324" s="23" t="s">
        <v>43</v>
      </c>
      <c r="E324" s="23" t="s">
        <v>14</v>
      </c>
      <c r="F324" s="23" t="s">
        <v>25</v>
      </c>
      <c r="G324" s="23" t="s">
        <v>41</v>
      </c>
      <c r="H324" s="23">
        <v>32</v>
      </c>
      <c r="I324" s="31">
        <v>43449</v>
      </c>
      <c r="J324" s="38">
        <v>504</v>
      </c>
      <c r="K324" s="32">
        <v>0.06</v>
      </c>
      <c r="L324" s="23" t="s">
        <v>17</v>
      </c>
      <c r="M324" s="24" t="s">
        <v>22</v>
      </c>
    </row>
    <row r="325" spans="1:13" x14ac:dyDescent="0.35">
      <c r="A325" s="22" t="s">
        <v>545</v>
      </c>
      <c r="B325" s="23" t="s">
        <v>1414</v>
      </c>
      <c r="C325" s="23" t="s">
        <v>69</v>
      </c>
      <c r="D325" s="23" t="s">
        <v>28</v>
      </c>
      <c r="E325" s="23" t="s">
        <v>14</v>
      </c>
      <c r="F325" s="23" t="s">
        <v>25</v>
      </c>
      <c r="G325" s="23" t="s">
        <v>21</v>
      </c>
      <c r="H325" s="23">
        <v>40</v>
      </c>
      <c r="I325" s="31">
        <v>40098</v>
      </c>
      <c r="J325" s="38">
        <v>820</v>
      </c>
      <c r="K325" s="32">
        <v>0</v>
      </c>
      <c r="L325" s="23" t="s">
        <v>17</v>
      </c>
      <c r="M325" s="24" t="s">
        <v>35</v>
      </c>
    </row>
    <row r="326" spans="1:13" x14ac:dyDescent="0.35">
      <c r="A326" s="22" t="s">
        <v>546</v>
      </c>
      <c r="B326" s="23" t="s">
        <v>1415</v>
      </c>
      <c r="C326" s="23" t="s">
        <v>19</v>
      </c>
      <c r="D326" s="23" t="s">
        <v>20</v>
      </c>
      <c r="E326" s="23" t="s">
        <v>29</v>
      </c>
      <c r="F326" s="23" t="s">
        <v>25</v>
      </c>
      <c r="G326" s="23" t="s">
        <v>21</v>
      </c>
      <c r="H326" s="23">
        <v>65</v>
      </c>
      <c r="I326" s="31">
        <v>44478</v>
      </c>
      <c r="J326" s="38">
        <v>873</v>
      </c>
      <c r="K326" s="32">
        <v>0</v>
      </c>
      <c r="L326" s="23" t="s">
        <v>30</v>
      </c>
      <c r="M326" s="24" t="s">
        <v>31</v>
      </c>
    </row>
    <row r="327" spans="1:13" x14ac:dyDescent="0.35">
      <c r="A327" s="22" t="s">
        <v>547</v>
      </c>
      <c r="B327" s="23" t="s">
        <v>1416</v>
      </c>
      <c r="C327" s="23" t="s">
        <v>59</v>
      </c>
      <c r="D327" s="23" t="s">
        <v>24</v>
      </c>
      <c r="E327" s="23" t="s">
        <v>33</v>
      </c>
      <c r="F327" s="23" t="s">
        <v>15</v>
      </c>
      <c r="G327" s="23" t="s">
        <v>44</v>
      </c>
      <c r="H327" s="23">
        <v>25</v>
      </c>
      <c r="I327" s="31">
        <v>44579</v>
      </c>
      <c r="J327" s="38">
        <v>891</v>
      </c>
      <c r="K327" s="32">
        <v>0</v>
      </c>
      <c r="L327" s="23" t="s">
        <v>17</v>
      </c>
      <c r="M327" s="24" t="s">
        <v>54</v>
      </c>
    </row>
    <row r="328" spans="1:13" x14ac:dyDescent="0.35">
      <c r="A328" s="22" t="s">
        <v>548</v>
      </c>
      <c r="B328" s="23" t="s">
        <v>1417</v>
      </c>
      <c r="C328" s="23" t="s">
        <v>83</v>
      </c>
      <c r="D328" s="23" t="s">
        <v>28</v>
      </c>
      <c r="E328" s="23" t="s">
        <v>29</v>
      </c>
      <c r="F328" s="23" t="s">
        <v>25</v>
      </c>
      <c r="G328" s="23" t="s">
        <v>16</v>
      </c>
      <c r="H328" s="23">
        <v>39</v>
      </c>
      <c r="I328" s="31">
        <v>44739</v>
      </c>
      <c r="J328" s="38">
        <v>655</v>
      </c>
      <c r="K328" s="32">
        <v>0</v>
      </c>
      <c r="L328" s="23" t="s">
        <v>17</v>
      </c>
      <c r="M328" s="24" t="s">
        <v>35</v>
      </c>
    </row>
    <row r="329" spans="1:13" x14ac:dyDescent="0.35">
      <c r="A329" s="22" t="s">
        <v>549</v>
      </c>
      <c r="B329" s="23" t="s">
        <v>1418</v>
      </c>
      <c r="C329" s="23" t="s">
        <v>32</v>
      </c>
      <c r="D329" s="23" t="s">
        <v>24</v>
      </c>
      <c r="E329" s="23" t="s">
        <v>14</v>
      </c>
      <c r="F329" s="23" t="s">
        <v>15</v>
      </c>
      <c r="G329" s="23" t="s">
        <v>16</v>
      </c>
      <c r="H329" s="23">
        <v>52</v>
      </c>
      <c r="I329" s="31">
        <v>35953</v>
      </c>
      <c r="J329" s="38">
        <v>900</v>
      </c>
      <c r="K329" s="32">
        <v>0</v>
      </c>
      <c r="L329" s="23" t="s">
        <v>17</v>
      </c>
      <c r="M329" s="24" t="s">
        <v>35</v>
      </c>
    </row>
    <row r="330" spans="1:13" x14ac:dyDescent="0.35">
      <c r="A330" s="22" t="s">
        <v>550</v>
      </c>
      <c r="B330" s="23" t="s">
        <v>1419</v>
      </c>
      <c r="C330" s="23" t="s">
        <v>51</v>
      </c>
      <c r="D330" s="23" t="s">
        <v>28</v>
      </c>
      <c r="E330" s="23" t="s">
        <v>33</v>
      </c>
      <c r="F330" s="23" t="s">
        <v>15</v>
      </c>
      <c r="G330" s="23" t="s">
        <v>44</v>
      </c>
      <c r="H330" s="23">
        <v>38</v>
      </c>
      <c r="I330" s="31">
        <v>44725</v>
      </c>
      <c r="J330" s="38">
        <v>982</v>
      </c>
      <c r="K330" s="32">
        <v>0</v>
      </c>
      <c r="L330" s="23" t="s">
        <v>45</v>
      </c>
      <c r="M330" s="24" t="s">
        <v>46</v>
      </c>
    </row>
    <row r="331" spans="1:13" x14ac:dyDescent="0.35">
      <c r="A331" s="22" t="s">
        <v>151</v>
      </c>
      <c r="B331" s="23" t="s">
        <v>1420</v>
      </c>
      <c r="C331" s="23" t="s">
        <v>62</v>
      </c>
      <c r="D331" s="23" t="s">
        <v>24</v>
      </c>
      <c r="E331" s="23" t="s">
        <v>1102</v>
      </c>
      <c r="F331" s="23" t="s">
        <v>25</v>
      </c>
      <c r="G331" s="23" t="s">
        <v>44</v>
      </c>
      <c r="H331" s="23">
        <v>33</v>
      </c>
      <c r="I331" s="31">
        <v>42212</v>
      </c>
      <c r="J331" s="38">
        <v>502</v>
      </c>
      <c r="K331" s="32">
        <v>0</v>
      </c>
      <c r="L331" s="23" t="s">
        <v>45</v>
      </c>
      <c r="M331" s="24" t="s">
        <v>66</v>
      </c>
    </row>
    <row r="332" spans="1:13" x14ac:dyDescent="0.35">
      <c r="A332" s="22" t="s">
        <v>551</v>
      </c>
      <c r="B332" s="23" t="s">
        <v>1421</v>
      </c>
      <c r="C332" s="23" t="s">
        <v>12</v>
      </c>
      <c r="D332" s="23" t="s">
        <v>13</v>
      </c>
      <c r="E332" s="23" t="s">
        <v>14</v>
      </c>
      <c r="F332" s="23" t="s">
        <v>15</v>
      </c>
      <c r="G332" s="23" t="s">
        <v>21</v>
      </c>
      <c r="H332" s="23">
        <v>28</v>
      </c>
      <c r="I332" s="31">
        <v>44289</v>
      </c>
      <c r="J332" s="38">
        <v>723</v>
      </c>
      <c r="K332" s="32">
        <v>0.33</v>
      </c>
      <c r="L332" s="23" t="s">
        <v>30</v>
      </c>
      <c r="M332" s="24" t="s">
        <v>65</v>
      </c>
    </row>
    <row r="333" spans="1:13" x14ac:dyDescent="0.35">
      <c r="A333" s="22" t="s">
        <v>159</v>
      </c>
      <c r="B333" s="23" t="s">
        <v>1422</v>
      </c>
      <c r="C333" s="23" t="s">
        <v>12</v>
      </c>
      <c r="D333" s="23" t="s">
        <v>28</v>
      </c>
      <c r="E333" s="23" t="s">
        <v>14</v>
      </c>
      <c r="F333" s="23" t="s">
        <v>25</v>
      </c>
      <c r="G333" s="23" t="s">
        <v>21</v>
      </c>
      <c r="H333" s="23">
        <v>61</v>
      </c>
      <c r="I333" s="31">
        <v>38652</v>
      </c>
      <c r="J333" s="38">
        <v>960</v>
      </c>
      <c r="K333" s="32">
        <v>0.32</v>
      </c>
      <c r="L333" s="23" t="s">
        <v>17</v>
      </c>
      <c r="M333" s="24" t="s">
        <v>22</v>
      </c>
    </row>
    <row r="334" spans="1:13" x14ac:dyDescent="0.35">
      <c r="A334" s="22" t="s">
        <v>552</v>
      </c>
      <c r="B334" s="23" t="s">
        <v>1423</v>
      </c>
      <c r="C334" s="23" t="s">
        <v>50</v>
      </c>
      <c r="D334" s="23" t="s">
        <v>28</v>
      </c>
      <c r="E334" s="23" t="s">
        <v>1102</v>
      </c>
      <c r="F334" s="23" t="s">
        <v>25</v>
      </c>
      <c r="G334" s="23" t="s">
        <v>21</v>
      </c>
      <c r="H334" s="23">
        <v>32</v>
      </c>
      <c r="I334" s="31">
        <v>43107</v>
      </c>
      <c r="J334" s="38">
        <v>879</v>
      </c>
      <c r="K334" s="32">
        <v>0</v>
      </c>
      <c r="L334" s="23" t="s">
        <v>17</v>
      </c>
      <c r="M334" s="24" t="s">
        <v>40</v>
      </c>
    </row>
    <row r="335" spans="1:13" x14ac:dyDescent="0.35">
      <c r="A335" s="22" t="s">
        <v>553</v>
      </c>
      <c r="B335" s="23" t="s">
        <v>1424</v>
      </c>
      <c r="C335" s="23" t="s">
        <v>12</v>
      </c>
      <c r="D335" s="23" t="s">
        <v>20</v>
      </c>
      <c r="E335" s="23" t="s">
        <v>14</v>
      </c>
      <c r="F335" s="23" t="s">
        <v>25</v>
      </c>
      <c r="G335" s="23" t="s">
        <v>44</v>
      </c>
      <c r="H335" s="23">
        <v>28</v>
      </c>
      <c r="I335" s="31">
        <v>44044</v>
      </c>
      <c r="J335" s="38">
        <v>503</v>
      </c>
      <c r="K335" s="32">
        <v>0.38</v>
      </c>
      <c r="L335" s="23" t="s">
        <v>45</v>
      </c>
      <c r="M335" s="24" t="s">
        <v>66</v>
      </c>
    </row>
    <row r="336" spans="1:13" x14ac:dyDescent="0.35">
      <c r="A336" s="22" t="s">
        <v>554</v>
      </c>
      <c r="B336" s="23" t="s">
        <v>1425</v>
      </c>
      <c r="C336" s="23" t="s">
        <v>53</v>
      </c>
      <c r="D336" s="23" t="s">
        <v>24</v>
      </c>
      <c r="E336" s="23" t="s">
        <v>1102</v>
      </c>
      <c r="F336" s="23" t="s">
        <v>25</v>
      </c>
      <c r="G336" s="23" t="s">
        <v>16</v>
      </c>
      <c r="H336" s="23">
        <v>39</v>
      </c>
      <c r="I336" s="31">
        <v>40970</v>
      </c>
      <c r="J336" s="38">
        <v>824</v>
      </c>
      <c r="K336" s="32">
        <v>0.05</v>
      </c>
      <c r="L336" s="23" t="s">
        <v>17</v>
      </c>
      <c r="M336" s="24" t="s">
        <v>18</v>
      </c>
    </row>
    <row r="337" spans="1:13" x14ac:dyDescent="0.35">
      <c r="A337" s="22" t="s">
        <v>199</v>
      </c>
      <c r="B337" s="23" t="s">
        <v>1426</v>
      </c>
      <c r="C337" s="23" t="s">
        <v>38</v>
      </c>
      <c r="D337" s="23" t="s">
        <v>56</v>
      </c>
      <c r="E337" s="23" t="s">
        <v>29</v>
      </c>
      <c r="F337" s="23" t="s">
        <v>25</v>
      </c>
      <c r="G337" s="23" t="s">
        <v>44</v>
      </c>
      <c r="H337" s="23">
        <v>57</v>
      </c>
      <c r="I337" s="31">
        <v>37069</v>
      </c>
      <c r="J337" s="38">
        <v>739</v>
      </c>
      <c r="K337" s="32">
        <v>0</v>
      </c>
      <c r="L337" s="23" t="s">
        <v>45</v>
      </c>
      <c r="M337" s="24" t="s">
        <v>46</v>
      </c>
    </row>
    <row r="338" spans="1:13" x14ac:dyDescent="0.35">
      <c r="A338" s="22" t="s">
        <v>555</v>
      </c>
      <c r="B338" s="23" t="s">
        <v>1427</v>
      </c>
      <c r="C338" s="23" t="s">
        <v>12</v>
      </c>
      <c r="D338" s="23" t="s">
        <v>20</v>
      </c>
      <c r="E338" s="23" t="s">
        <v>14</v>
      </c>
      <c r="F338" s="23" t="s">
        <v>25</v>
      </c>
      <c r="G338" s="23" t="s">
        <v>21</v>
      </c>
      <c r="H338" s="23">
        <v>40</v>
      </c>
      <c r="I338" s="31">
        <v>42114</v>
      </c>
      <c r="J338" s="38">
        <v>724</v>
      </c>
      <c r="K338" s="32">
        <v>0.33</v>
      </c>
      <c r="L338" s="23" t="s">
        <v>17</v>
      </c>
      <c r="M338" s="24" t="s">
        <v>18</v>
      </c>
    </row>
    <row r="339" spans="1:13" x14ac:dyDescent="0.35">
      <c r="A339" s="22" t="s">
        <v>556</v>
      </c>
      <c r="B339" s="23" t="s">
        <v>1428</v>
      </c>
      <c r="C339" s="23" t="s">
        <v>12</v>
      </c>
      <c r="D339" s="23" t="s">
        <v>43</v>
      </c>
      <c r="E339" s="23" t="s">
        <v>33</v>
      </c>
      <c r="F339" s="23" t="s">
        <v>25</v>
      </c>
      <c r="G339" s="23" t="s">
        <v>21</v>
      </c>
      <c r="H339" s="23">
        <v>47</v>
      </c>
      <c r="I339" s="31">
        <v>41616</v>
      </c>
      <c r="J339" s="38">
        <v>958</v>
      </c>
      <c r="K339" s="32">
        <v>0.39</v>
      </c>
      <c r="L339" s="23" t="s">
        <v>30</v>
      </c>
      <c r="M339" s="24" t="s">
        <v>52</v>
      </c>
    </row>
    <row r="340" spans="1:13" x14ac:dyDescent="0.35">
      <c r="A340" s="22" t="s">
        <v>557</v>
      </c>
      <c r="B340" s="23" t="s">
        <v>1429</v>
      </c>
      <c r="C340" s="23" t="s">
        <v>23</v>
      </c>
      <c r="D340" s="23" t="s">
        <v>24</v>
      </c>
      <c r="E340" s="23" t="s">
        <v>33</v>
      </c>
      <c r="F340" s="23" t="s">
        <v>15</v>
      </c>
      <c r="G340" s="23" t="s">
        <v>44</v>
      </c>
      <c r="H340" s="23">
        <v>43</v>
      </c>
      <c r="I340" s="31">
        <v>40355</v>
      </c>
      <c r="J340" s="38">
        <v>922</v>
      </c>
      <c r="K340" s="32">
        <v>0</v>
      </c>
      <c r="L340" s="23" t="s">
        <v>45</v>
      </c>
      <c r="M340" s="24" t="s">
        <v>46</v>
      </c>
    </row>
    <row r="341" spans="1:13" x14ac:dyDescent="0.35">
      <c r="A341" s="22" t="s">
        <v>558</v>
      </c>
      <c r="B341" s="23" t="s">
        <v>1430</v>
      </c>
      <c r="C341" s="23" t="s">
        <v>1111</v>
      </c>
      <c r="D341" s="23" t="s">
        <v>13</v>
      </c>
      <c r="E341" s="23" t="s">
        <v>33</v>
      </c>
      <c r="F341" s="23" t="s">
        <v>15</v>
      </c>
      <c r="G341" s="23" t="s">
        <v>41</v>
      </c>
      <c r="H341" s="23">
        <v>33</v>
      </c>
      <c r="I341" s="31">
        <v>41869</v>
      </c>
      <c r="J341" s="38">
        <v>804</v>
      </c>
      <c r="K341" s="32">
        <v>0.12</v>
      </c>
      <c r="L341" s="23" t="s">
        <v>17</v>
      </c>
      <c r="M341" s="24" t="s">
        <v>40</v>
      </c>
    </row>
    <row r="342" spans="1:13" x14ac:dyDescent="0.35">
      <c r="A342" s="22" t="s">
        <v>559</v>
      </c>
      <c r="B342" s="23" t="s">
        <v>1431</v>
      </c>
      <c r="C342" s="23" t="s">
        <v>19</v>
      </c>
      <c r="D342" s="23" t="s">
        <v>20</v>
      </c>
      <c r="E342" s="23" t="s">
        <v>29</v>
      </c>
      <c r="F342" s="23" t="s">
        <v>25</v>
      </c>
      <c r="G342" s="23" t="s">
        <v>44</v>
      </c>
      <c r="H342" s="23">
        <v>31</v>
      </c>
      <c r="I342" s="31">
        <v>43479</v>
      </c>
      <c r="J342" s="38">
        <v>892</v>
      </c>
      <c r="K342" s="32">
        <v>0</v>
      </c>
      <c r="L342" s="23" t="s">
        <v>17</v>
      </c>
      <c r="M342" s="24" t="s">
        <v>18</v>
      </c>
    </row>
    <row r="343" spans="1:13" x14ac:dyDescent="0.35">
      <c r="A343" s="22" t="s">
        <v>560</v>
      </c>
      <c r="B343" s="23" t="s">
        <v>1432</v>
      </c>
      <c r="C343" s="23" t="s">
        <v>12</v>
      </c>
      <c r="D343" s="23" t="s">
        <v>24</v>
      </c>
      <c r="E343" s="23" t="s">
        <v>14</v>
      </c>
      <c r="F343" s="23" t="s">
        <v>15</v>
      </c>
      <c r="G343" s="23" t="s">
        <v>16</v>
      </c>
      <c r="H343" s="23">
        <v>47</v>
      </c>
      <c r="I343" s="31">
        <v>43138</v>
      </c>
      <c r="J343" s="38">
        <v>521</v>
      </c>
      <c r="K343" s="32">
        <v>0.34</v>
      </c>
      <c r="L343" s="23" t="s">
        <v>17</v>
      </c>
      <c r="M343" s="24" t="s">
        <v>26</v>
      </c>
    </row>
    <row r="344" spans="1:13" x14ac:dyDescent="0.35">
      <c r="A344" s="22" t="s">
        <v>561</v>
      </c>
      <c r="B344" s="23" t="s">
        <v>1433</v>
      </c>
      <c r="C344" s="23" t="s">
        <v>12</v>
      </c>
      <c r="D344" s="23" t="s">
        <v>28</v>
      </c>
      <c r="E344" s="23" t="s">
        <v>29</v>
      </c>
      <c r="F344" s="23" t="s">
        <v>15</v>
      </c>
      <c r="G344" s="23" t="s">
        <v>16</v>
      </c>
      <c r="H344" s="23">
        <v>60</v>
      </c>
      <c r="I344" s="31">
        <v>44327</v>
      </c>
      <c r="J344" s="38">
        <v>962</v>
      </c>
      <c r="K344" s="32">
        <v>0.4</v>
      </c>
      <c r="L344" s="23" t="s">
        <v>17</v>
      </c>
      <c r="M344" s="24" t="s">
        <v>18</v>
      </c>
    </row>
    <row r="345" spans="1:13" x14ac:dyDescent="0.35">
      <c r="A345" s="22" t="s">
        <v>562</v>
      </c>
      <c r="B345" s="23" t="s">
        <v>1434</v>
      </c>
      <c r="C345" s="23" t="s">
        <v>71</v>
      </c>
      <c r="D345" s="23" t="s">
        <v>24</v>
      </c>
      <c r="E345" s="23" t="s">
        <v>29</v>
      </c>
      <c r="F345" s="23" t="s">
        <v>15</v>
      </c>
      <c r="G345" s="23" t="s">
        <v>21</v>
      </c>
      <c r="H345" s="23">
        <v>50</v>
      </c>
      <c r="I345" s="31">
        <v>44901</v>
      </c>
      <c r="J345" s="38">
        <v>692</v>
      </c>
      <c r="K345" s="32">
        <v>0</v>
      </c>
      <c r="L345" s="23" t="s">
        <v>30</v>
      </c>
      <c r="M345" s="24" t="s">
        <v>61</v>
      </c>
    </row>
    <row r="346" spans="1:13" x14ac:dyDescent="0.35">
      <c r="A346" s="22" t="s">
        <v>563</v>
      </c>
      <c r="B346" s="23" t="s">
        <v>1435</v>
      </c>
      <c r="C346" s="23" t="s">
        <v>53</v>
      </c>
      <c r="D346" s="23" t="s">
        <v>43</v>
      </c>
      <c r="E346" s="23" t="s">
        <v>14</v>
      </c>
      <c r="F346" s="23" t="s">
        <v>25</v>
      </c>
      <c r="G346" s="23" t="s">
        <v>16</v>
      </c>
      <c r="H346" s="23">
        <v>41</v>
      </c>
      <c r="I346" s="31">
        <v>42718</v>
      </c>
      <c r="J346" s="38">
        <v>618</v>
      </c>
      <c r="K346" s="32">
        <v>0.08</v>
      </c>
      <c r="L346" s="23" t="s">
        <v>17</v>
      </c>
      <c r="M346" s="24" t="s">
        <v>54</v>
      </c>
    </row>
    <row r="347" spans="1:13" x14ac:dyDescent="0.35">
      <c r="A347" s="22" t="s">
        <v>564</v>
      </c>
      <c r="B347" s="23" t="s">
        <v>1436</v>
      </c>
      <c r="C347" s="23" t="s">
        <v>69</v>
      </c>
      <c r="D347" s="23" t="s">
        <v>28</v>
      </c>
      <c r="E347" s="23" t="s">
        <v>1102</v>
      </c>
      <c r="F347" s="23" t="s">
        <v>15</v>
      </c>
      <c r="G347" s="23" t="s">
        <v>44</v>
      </c>
      <c r="H347" s="23">
        <v>28</v>
      </c>
      <c r="I347" s="31">
        <v>44052</v>
      </c>
      <c r="J347" s="38">
        <v>638</v>
      </c>
      <c r="K347" s="32">
        <v>0</v>
      </c>
      <c r="L347" s="23" t="s">
        <v>17</v>
      </c>
      <c r="M347" s="24" t="s">
        <v>18</v>
      </c>
    </row>
    <row r="348" spans="1:13" x14ac:dyDescent="0.35">
      <c r="A348" s="22" t="s">
        <v>565</v>
      </c>
      <c r="B348" s="23" t="s">
        <v>1437</v>
      </c>
      <c r="C348" s="23" t="s">
        <v>47</v>
      </c>
      <c r="D348" s="23" t="s">
        <v>24</v>
      </c>
      <c r="E348" s="23" t="s">
        <v>33</v>
      </c>
      <c r="F348" s="23" t="s">
        <v>15</v>
      </c>
      <c r="G348" s="23" t="s">
        <v>16</v>
      </c>
      <c r="H348" s="23">
        <v>25</v>
      </c>
      <c r="I348" s="31">
        <v>44580</v>
      </c>
      <c r="J348" s="38">
        <v>545</v>
      </c>
      <c r="K348" s="32">
        <v>0</v>
      </c>
      <c r="L348" s="23" t="s">
        <v>17</v>
      </c>
      <c r="M348" s="24" t="s">
        <v>40</v>
      </c>
    </row>
    <row r="349" spans="1:13" x14ac:dyDescent="0.35">
      <c r="A349" s="22" t="s">
        <v>566</v>
      </c>
      <c r="B349" s="23" t="s">
        <v>1438</v>
      </c>
      <c r="C349" s="23" t="s">
        <v>57</v>
      </c>
      <c r="D349" s="23" t="s">
        <v>13</v>
      </c>
      <c r="E349" s="23" t="s">
        <v>1102</v>
      </c>
      <c r="F349" s="23" t="s">
        <v>25</v>
      </c>
      <c r="G349" s="23" t="s">
        <v>44</v>
      </c>
      <c r="H349" s="23">
        <v>45</v>
      </c>
      <c r="I349" s="31">
        <v>42229</v>
      </c>
      <c r="J349" s="38">
        <v>608</v>
      </c>
      <c r="K349" s="32">
        <v>0</v>
      </c>
      <c r="L349" s="23" t="s">
        <v>17</v>
      </c>
      <c r="M349" s="24" t="s">
        <v>40</v>
      </c>
    </row>
    <row r="350" spans="1:13" x14ac:dyDescent="0.35">
      <c r="A350" s="22" t="s">
        <v>567</v>
      </c>
      <c r="B350" s="23" t="s">
        <v>1439</v>
      </c>
      <c r="C350" s="23" t="s">
        <v>59</v>
      </c>
      <c r="D350" s="23" t="s">
        <v>24</v>
      </c>
      <c r="E350" s="23" t="s">
        <v>1102</v>
      </c>
      <c r="F350" s="23" t="s">
        <v>15</v>
      </c>
      <c r="G350" s="23" t="s">
        <v>21</v>
      </c>
      <c r="H350" s="23">
        <v>63</v>
      </c>
      <c r="I350" s="31">
        <v>44182</v>
      </c>
      <c r="J350" s="38">
        <v>586</v>
      </c>
      <c r="K350" s="32">
        <v>0</v>
      </c>
      <c r="L350" s="23" t="s">
        <v>30</v>
      </c>
      <c r="M350" s="24" t="s">
        <v>61</v>
      </c>
    </row>
    <row r="351" spans="1:13" x14ac:dyDescent="0.35">
      <c r="A351" s="22" t="s">
        <v>568</v>
      </c>
      <c r="B351" s="23" t="s">
        <v>1440</v>
      </c>
      <c r="C351" s="23" t="s">
        <v>38</v>
      </c>
      <c r="D351" s="23" t="s">
        <v>39</v>
      </c>
      <c r="E351" s="23" t="s">
        <v>14</v>
      </c>
      <c r="F351" s="23" t="s">
        <v>25</v>
      </c>
      <c r="G351" s="23" t="s">
        <v>44</v>
      </c>
      <c r="H351" s="23">
        <v>52</v>
      </c>
      <c r="I351" s="31">
        <v>37479</v>
      </c>
      <c r="J351" s="38">
        <v>848</v>
      </c>
      <c r="K351" s="32">
        <v>0</v>
      </c>
      <c r="L351" s="23" t="s">
        <v>17</v>
      </c>
      <c r="M351" s="24" t="s">
        <v>54</v>
      </c>
    </row>
    <row r="352" spans="1:13" x14ac:dyDescent="0.35">
      <c r="A352" s="22" t="s">
        <v>569</v>
      </c>
      <c r="B352" s="23" t="s">
        <v>1441</v>
      </c>
      <c r="C352" s="23" t="s">
        <v>55</v>
      </c>
      <c r="D352" s="23" t="s">
        <v>39</v>
      </c>
      <c r="E352" s="23" t="s">
        <v>33</v>
      </c>
      <c r="F352" s="23" t="s">
        <v>15</v>
      </c>
      <c r="G352" s="23" t="s">
        <v>21</v>
      </c>
      <c r="H352" s="23">
        <v>59</v>
      </c>
      <c r="I352" s="31">
        <v>34118</v>
      </c>
      <c r="J352" s="38">
        <v>799</v>
      </c>
      <c r="K352" s="32">
        <v>0</v>
      </c>
      <c r="L352" s="23" t="s">
        <v>30</v>
      </c>
      <c r="M352" s="24" t="s">
        <v>65</v>
      </c>
    </row>
    <row r="353" spans="1:13" x14ac:dyDescent="0.35">
      <c r="A353" s="22" t="s">
        <v>570</v>
      </c>
      <c r="B353" s="23" t="s">
        <v>1442</v>
      </c>
      <c r="C353" s="23" t="s">
        <v>12</v>
      </c>
      <c r="D353" s="23" t="s">
        <v>13</v>
      </c>
      <c r="E353" s="23" t="s">
        <v>33</v>
      </c>
      <c r="F353" s="23" t="s">
        <v>25</v>
      </c>
      <c r="G353" s="23" t="s">
        <v>16</v>
      </c>
      <c r="H353" s="23">
        <v>30</v>
      </c>
      <c r="I353" s="31">
        <v>43114</v>
      </c>
      <c r="J353" s="38">
        <v>728</v>
      </c>
      <c r="K353" s="32">
        <v>0.34</v>
      </c>
      <c r="L353" s="23" t="s">
        <v>17</v>
      </c>
      <c r="M353" s="24" t="s">
        <v>22</v>
      </c>
    </row>
    <row r="354" spans="1:13" x14ac:dyDescent="0.35">
      <c r="A354" s="22" t="s">
        <v>571</v>
      </c>
      <c r="B354" s="23" t="s">
        <v>1443</v>
      </c>
      <c r="C354" s="23" t="s">
        <v>83</v>
      </c>
      <c r="D354" s="23" t="s">
        <v>28</v>
      </c>
      <c r="E354" s="23" t="s">
        <v>14</v>
      </c>
      <c r="F354" s="23" t="s">
        <v>15</v>
      </c>
      <c r="G354" s="23" t="s">
        <v>16</v>
      </c>
      <c r="H354" s="23">
        <v>55</v>
      </c>
      <c r="I354" s="31">
        <v>40004</v>
      </c>
      <c r="J354" s="38">
        <v>912</v>
      </c>
      <c r="K354" s="32">
        <v>0</v>
      </c>
      <c r="L354" s="23" t="s">
        <v>17</v>
      </c>
      <c r="M354" s="24" t="s">
        <v>18</v>
      </c>
    </row>
    <row r="355" spans="1:13" x14ac:dyDescent="0.35">
      <c r="A355" s="22" t="s">
        <v>572</v>
      </c>
      <c r="B355" s="23" t="s">
        <v>1444</v>
      </c>
      <c r="C355" s="23" t="s">
        <v>1111</v>
      </c>
      <c r="D355" s="23" t="s">
        <v>56</v>
      </c>
      <c r="E355" s="23" t="s">
        <v>1102</v>
      </c>
      <c r="F355" s="23" t="s">
        <v>25</v>
      </c>
      <c r="G355" s="23" t="s">
        <v>21</v>
      </c>
      <c r="H355" s="23">
        <v>65</v>
      </c>
      <c r="I355" s="31">
        <v>39926</v>
      </c>
      <c r="J355" s="38">
        <v>931</v>
      </c>
      <c r="K355" s="32">
        <v>0.12</v>
      </c>
      <c r="L355" s="23" t="s">
        <v>17</v>
      </c>
      <c r="M355" s="24" t="s">
        <v>54</v>
      </c>
    </row>
    <row r="356" spans="1:13" x14ac:dyDescent="0.35">
      <c r="A356" s="22" t="s">
        <v>573</v>
      </c>
      <c r="B356" s="23" t="s">
        <v>1445</v>
      </c>
      <c r="C356" s="23" t="s">
        <v>19</v>
      </c>
      <c r="D356" s="23" t="s">
        <v>20</v>
      </c>
      <c r="E356" s="23" t="s">
        <v>29</v>
      </c>
      <c r="F356" s="23" t="s">
        <v>15</v>
      </c>
      <c r="G356" s="23" t="s">
        <v>16</v>
      </c>
      <c r="H356" s="23">
        <v>34</v>
      </c>
      <c r="I356" s="31">
        <v>41809</v>
      </c>
      <c r="J356" s="38">
        <v>743</v>
      </c>
      <c r="K356" s="32">
        <v>0</v>
      </c>
      <c r="L356" s="23" t="s">
        <v>17</v>
      </c>
      <c r="M356" s="24" t="s">
        <v>35</v>
      </c>
    </row>
    <row r="357" spans="1:13" x14ac:dyDescent="0.35">
      <c r="A357" s="22" t="s">
        <v>574</v>
      </c>
      <c r="B357" s="23" t="s">
        <v>1446</v>
      </c>
      <c r="C357" s="23" t="s">
        <v>1111</v>
      </c>
      <c r="D357" s="23" t="s">
        <v>20</v>
      </c>
      <c r="E357" s="23" t="s">
        <v>33</v>
      </c>
      <c r="F357" s="23" t="s">
        <v>15</v>
      </c>
      <c r="G357" s="23" t="s">
        <v>21</v>
      </c>
      <c r="H357" s="23">
        <v>51</v>
      </c>
      <c r="I357" s="31">
        <v>38824</v>
      </c>
      <c r="J357" s="38">
        <v>847</v>
      </c>
      <c r="K357" s="32">
        <v>0.11</v>
      </c>
      <c r="L357" s="23" t="s">
        <v>17</v>
      </c>
      <c r="M357" s="24" t="s">
        <v>22</v>
      </c>
    </row>
    <row r="358" spans="1:13" x14ac:dyDescent="0.35">
      <c r="A358" s="22" t="s">
        <v>575</v>
      </c>
      <c r="B358" s="23" t="s">
        <v>1447</v>
      </c>
      <c r="C358" s="23" t="s">
        <v>63</v>
      </c>
      <c r="D358" s="23" t="s">
        <v>20</v>
      </c>
      <c r="E358" s="23" t="s">
        <v>33</v>
      </c>
      <c r="F358" s="23" t="s">
        <v>15</v>
      </c>
      <c r="G358" s="23" t="s">
        <v>21</v>
      </c>
      <c r="H358" s="23">
        <v>52</v>
      </c>
      <c r="I358" s="31">
        <v>43667</v>
      </c>
      <c r="J358" s="38">
        <v>805</v>
      </c>
      <c r="K358" s="32">
        <v>0</v>
      </c>
      <c r="L358" s="23" t="s">
        <v>30</v>
      </c>
      <c r="M358" s="24" t="s">
        <v>61</v>
      </c>
    </row>
    <row r="359" spans="1:13" x14ac:dyDescent="0.35">
      <c r="A359" s="22" t="s">
        <v>576</v>
      </c>
      <c r="B359" s="23" t="s">
        <v>1448</v>
      </c>
      <c r="C359" s="23" t="s">
        <v>74</v>
      </c>
      <c r="D359" s="23" t="s">
        <v>43</v>
      </c>
      <c r="E359" s="23" t="s">
        <v>1102</v>
      </c>
      <c r="F359" s="23" t="s">
        <v>15</v>
      </c>
      <c r="G359" s="23" t="s">
        <v>44</v>
      </c>
      <c r="H359" s="23">
        <v>44</v>
      </c>
      <c r="I359" s="31">
        <v>43927</v>
      </c>
      <c r="J359" s="38">
        <v>899</v>
      </c>
      <c r="K359" s="32">
        <v>0</v>
      </c>
      <c r="L359" s="23" t="s">
        <v>17</v>
      </c>
      <c r="M359" s="24" t="s">
        <v>26</v>
      </c>
    </row>
    <row r="360" spans="1:13" x14ac:dyDescent="0.35">
      <c r="A360" s="22" t="s">
        <v>577</v>
      </c>
      <c r="B360" s="23" t="s">
        <v>1449</v>
      </c>
      <c r="C360" s="23" t="s">
        <v>12</v>
      </c>
      <c r="D360" s="23" t="s">
        <v>20</v>
      </c>
      <c r="E360" s="23" t="s">
        <v>29</v>
      </c>
      <c r="F360" s="23" t="s">
        <v>15</v>
      </c>
      <c r="G360" s="23" t="s">
        <v>44</v>
      </c>
      <c r="H360" s="23">
        <v>44</v>
      </c>
      <c r="I360" s="31">
        <v>38150</v>
      </c>
      <c r="J360" s="38">
        <v>572</v>
      </c>
      <c r="K360" s="32">
        <v>0.35</v>
      </c>
      <c r="L360" s="23" t="s">
        <v>17</v>
      </c>
      <c r="M360" s="24" t="s">
        <v>40</v>
      </c>
    </row>
    <row r="361" spans="1:13" x14ac:dyDescent="0.35">
      <c r="A361" s="22" t="s">
        <v>578</v>
      </c>
      <c r="B361" s="23" t="s">
        <v>1450</v>
      </c>
      <c r="C361" s="23" t="s">
        <v>60</v>
      </c>
      <c r="D361" s="23" t="s">
        <v>24</v>
      </c>
      <c r="E361" s="23" t="s">
        <v>1102</v>
      </c>
      <c r="F361" s="23" t="s">
        <v>25</v>
      </c>
      <c r="G361" s="23" t="s">
        <v>44</v>
      </c>
      <c r="H361" s="23">
        <v>40</v>
      </c>
      <c r="I361" s="31">
        <v>38822</v>
      </c>
      <c r="J361" s="38">
        <v>891</v>
      </c>
      <c r="K361" s="32">
        <v>0</v>
      </c>
      <c r="L361" s="23" t="s">
        <v>17</v>
      </c>
      <c r="M361" s="24" t="s">
        <v>22</v>
      </c>
    </row>
    <row r="362" spans="1:13" x14ac:dyDescent="0.35">
      <c r="A362" s="22" t="s">
        <v>579</v>
      </c>
      <c r="B362" s="23" t="s">
        <v>1451</v>
      </c>
      <c r="C362" s="23" t="s">
        <v>53</v>
      </c>
      <c r="D362" s="23" t="s">
        <v>20</v>
      </c>
      <c r="E362" s="23" t="s">
        <v>33</v>
      </c>
      <c r="F362" s="23" t="s">
        <v>25</v>
      </c>
      <c r="G362" s="23" t="s">
        <v>21</v>
      </c>
      <c r="H362" s="23">
        <v>25</v>
      </c>
      <c r="I362" s="31">
        <v>44662</v>
      </c>
      <c r="J362" s="38">
        <v>974</v>
      </c>
      <c r="K362" s="32">
        <v>7.0000000000000007E-2</v>
      </c>
      <c r="L362" s="23" t="s">
        <v>17</v>
      </c>
      <c r="M362" s="24" t="s">
        <v>54</v>
      </c>
    </row>
    <row r="363" spans="1:13" x14ac:dyDescent="0.35">
      <c r="A363" s="22" t="s">
        <v>135</v>
      </c>
      <c r="B363" s="23" t="s">
        <v>1452</v>
      </c>
      <c r="C363" s="23" t="s">
        <v>67</v>
      </c>
      <c r="D363" s="23" t="s">
        <v>24</v>
      </c>
      <c r="E363" s="23" t="s">
        <v>14</v>
      </c>
      <c r="F363" s="23" t="s">
        <v>15</v>
      </c>
      <c r="G363" s="23" t="s">
        <v>44</v>
      </c>
      <c r="H363" s="23">
        <v>32</v>
      </c>
      <c r="I363" s="31">
        <v>43114</v>
      </c>
      <c r="J363" s="38">
        <v>519</v>
      </c>
      <c r="K363" s="32">
        <v>0</v>
      </c>
      <c r="L363" s="23" t="s">
        <v>17</v>
      </c>
      <c r="M363" s="24" t="s">
        <v>54</v>
      </c>
    </row>
    <row r="364" spans="1:13" x14ac:dyDescent="0.35">
      <c r="A364" s="22" t="s">
        <v>580</v>
      </c>
      <c r="B364" s="23" t="s">
        <v>1453</v>
      </c>
      <c r="C364" s="23" t="s">
        <v>38</v>
      </c>
      <c r="D364" s="23" t="s">
        <v>39</v>
      </c>
      <c r="E364" s="23" t="s">
        <v>1102</v>
      </c>
      <c r="F364" s="23" t="s">
        <v>15</v>
      </c>
      <c r="G364" s="23" t="s">
        <v>44</v>
      </c>
      <c r="H364" s="23">
        <v>45</v>
      </c>
      <c r="I364" s="31">
        <v>41299</v>
      </c>
      <c r="J364" s="38">
        <v>854</v>
      </c>
      <c r="K364" s="32">
        <v>0</v>
      </c>
      <c r="L364" s="23" t="s">
        <v>45</v>
      </c>
      <c r="M364" s="24" t="s">
        <v>1134</v>
      </c>
    </row>
    <row r="365" spans="1:13" x14ac:dyDescent="0.35">
      <c r="A365" s="22" t="s">
        <v>581</v>
      </c>
      <c r="B365" s="23" t="s">
        <v>1454</v>
      </c>
      <c r="C365" s="23" t="s">
        <v>48</v>
      </c>
      <c r="D365" s="23" t="s">
        <v>24</v>
      </c>
      <c r="E365" s="23" t="s">
        <v>29</v>
      </c>
      <c r="F365" s="23" t="s">
        <v>15</v>
      </c>
      <c r="G365" s="23" t="s">
        <v>16</v>
      </c>
      <c r="H365" s="23">
        <v>56</v>
      </c>
      <c r="I365" s="31">
        <v>44446</v>
      </c>
      <c r="J365" s="38">
        <v>974</v>
      </c>
      <c r="K365" s="32">
        <v>0.06</v>
      </c>
      <c r="L365" s="23" t="s">
        <v>17</v>
      </c>
      <c r="M365" s="24" t="s">
        <v>18</v>
      </c>
    </row>
    <row r="366" spans="1:13" x14ac:dyDescent="0.35">
      <c r="A366" s="22" t="s">
        <v>582</v>
      </c>
      <c r="B366" s="23" t="s">
        <v>1455</v>
      </c>
      <c r="C366" s="23" t="s">
        <v>70</v>
      </c>
      <c r="D366" s="23" t="s">
        <v>28</v>
      </c>
      <c r="E366" s="23" t="s">
        <v>14</v>
      </c>
      <c r="F366" s="23" t="s">
        <v>15</v>
      </c>
      <c r="G366" s="23" t="s">
        <v>44</v>
      </c>
      <c r="H366" s="23">
        <v>52</v>
      </c>
      <c r="I366" s="31">
        <v>37188</v>
      </c>
      <c r="J366" s="38">
        <v>749</v>
      </c>
      <c r="K366" s="32">
        <v>0</v>
      </c>
      <c r="L366" s="23" t="s">
        <v>45</v>
      </c>
      <c r="M366" s="24" t="s">
        <v>1134</v>
      </c>
    </row>
    <row r="367" spans="1:13" x14ac:dyDescent="0.35">
      <c r="A367" s="22" t="s">
        <v>583</v>
      </c>
      <c r="B367" s="23" t="s">
        <v>1456</v>
      </c>
      <c r="C367" s="23" t="s">
        <v>53</v>
      </c>
      <c r="D367" s="23" t="s">
        <v>24</v>
      </c>
      <c r="E367" s="23" t="s">
        <v>33</v>
      </c>
      <c r="F367" s="23" t="s">
        <v>25</v>
      </c>
      <c r="G367" s="23" t="s">
        <v>21</v>
      </c>
      <c r="H367" s="23">
        <v>49</v>
      </c>
      <c r="I367" s="31">
        <v>40324</v>
      </c>
      <c r="J367" s="38">
        <v>939</v>
      </c>
      <c r="K367" s="32">
        <v>0.09</v>
      </c>
      <c r="L367" s="23" t="s">
        <v>17</v>
      </c>
      <c r="M367" s="24" t="s">
        <v>54</v>
      </c>
    </row>
    <row r="368" spans="1:13" x14ac:dyDescent="0.35">
      <c r="A368" s="22" t="s">
        <v>584</v>
      </c>
      <c r="B368" s="23" t="s">
        <v>1457</v>
      </c>
      <c r="C368" s="23" t="s">
        <v>55</v>
      </c>
      <c r="D368" s="23" t="s">
        <v>13</v>
      </c>
      <c r="E368" s="23" t="s">
        <v>33</v>
      </c>
      <c r="F368" s="23" t="s">
        <v>15</v>
      </c>
      <c r="G368" s="23" t="s">
        <v>21</v>
      </c>
      <c r="H368" s="23">
        <v>46</v>
      </c>
      <c r="I368" s="31">
        <v>40050</v>
      </c>
      <c r="J368" s="38">
        <v>904</v>
      </c>
      <c r="K368" s="32">
        <v>0</v>
      </c>
      <c r="L368" s="23" t="s">
        <v>17</v>
      </c>
      <c r="M368" s="24" t="s">
        <v>26</v>
      </c>
    </row>
    <row r="369" spans="1:13" x14ac:dyDescent="0.35">
      <c r="A369" s="22" t="s">
        <v>585</v>
      </c>
      <c r="B369" s="23" t="s">
        <v>1458</v>
      </c>
      <c r="C369" s="23" t="s">
        <v>1111</v>
      </c>
      <c r="D369" s="23" t="s">
        <v>43</v>
      </c>
      <c r="E369" s="23" t="s">
        <v>14</v>
      </c>
      <c r="F369" s="23" t="s">
        <v>15</v>
      </c>
      <c r="G369" s="23" t="s">
        <v>21</v>
      </c>
      <c r="H369" s="23">
        <v>39</v>
      </c>
      <c r="I369" s="31">
        <v>40961</v>
      </c>
      <c r="J369" s="38">
        <v>539</v>
      </c>
      <c r="K369" s="32">
        <v>0.14000000000000001</v>
      </c>
      <c r="L369" s="23" t="s">
        <v>30</v>
      </c>
      <c r="M369" s="24" t="s">
        <v>52</v>
      </c>
    </row>
    <row r="370" spans="1:13" x14ac:dyDescent="0.35">
      <c r="A370" s="22" t="s">
        <v>586</v>
      </c>
      <c r="B370" s="23" t="s">
        <v>1459</v>
      </c>
      <c r="C370" s="23" t="s">
        <v>38</v>
      </c>
      <c r="D370" s="23" t="s">
        <v>43</v>
      </c>
      <c r="E370" s="23" t="s">
        <v>33</v>
      </c>
      <c r="F370" s="23" t="s">
        <v>15</v>
      </c>
      <c r="G370" s="23" t="s">
        <v>44</v>
      </c>
      <c r="H370" s="23">
        <v>55</v>
      </c>
      <c r="I370" s="31">
        <v>35883</v>
      </c>
      <c r="J370" s="38">
        <v>898</v>
      </c>
      <c r="K370" s="32">
        <v>0</v>
      </c>
      <c r="L370" s="23" t="s">
        <v>17</v>
      </c>
      <c r="M370" s="24" t="s">
        <v>18</v>
      </c>
    </row>
    <row r="371" spans="1:13" x14ac:dyDescent="0.35">
      <c r="A371" s="22" t="s">
        <v>587</v>
      </c>
      <c r="B371" s="23" t="s">
        <v>1460</v>
      </c>
      <c r="C371" s="23" t="s">
        <v>77</v>
      </c>
      <c r="D371" s="23" t="s">
        <v>24</v>
      </c>
      <c r="E371" s="23" t="s">
        <v>33</v>
      </c>
      <c r="F371" s="23" t="s">
        <v>25</v>
      </c>
      <c r="G371" s="23" t="s">
        <v>21</v>
      </c>
      <c r="H371" s="23">
        <v>34</v>
      </c>
      <c r="I371" s="31">
        <v>41167</v>
      </c>
      <c r="J371" s="38">
        <v>762</v>
      </c>
      <c r="K371" s="32">
        <v>0</v>
      </c>
      <c r="L371" s="23" t="s">
        <v>17</v>
      </c>
      <c r="M371" s="24" t="s">
        <v>40</v>
      </c>
    </row>
    <row r="372" spans="1:13" x14ac:dyDescent="0.35">
      <c r="A372" s="22" t="s">
        <v>588</v>
      </c>
      <c r="B372" s="23" t="s">
        <v>1461</v>
      </c>
      <c r="C372" s="23" t="s">
        <v>57</v>
      </c>
      <c r="D372" s="23" t="s">
        <v>43</v>
      </c>
      <c r="E372" s="23" t="s">
        <v>14</v>
      </c>
      <c r="F372" s="23" t="s">
        <v>15</v>
      </c>
      <c r="G372" s="23" t="s">
        <v>41</v>
      </c>
      <c r="H372" s="23">
        <v>56</v>
      </c>
      <c r="I372" s="31">
        <v>41079</v>
      </c>
      <c r="J372" s="38">
        <v>601</v>
      </c>
      <c r="K372" s="32">
        <v>0</v>
      </c>
      <c r="L372" s="23" t="s">
        <v>17</v>
      </c>
      <c r="M372" s="24" t="s">
        <v>22</v>
      </c>
    </row>
    <row r="373" spans="1:13" x14ac:dyDescent="0.35">
      <c r="A373" s="22" t="s">
        <v>589</v>
      </c>
      <c r="B373" s="23" t="s">
        <v>1462</v>
      </c>
      <c r="C373" s="23" t="s">
        <v>55</v>
      </c>
      <c r="D373" s="23" t="s">
        <v>39</v>
      </c>
      <c r="E373" s="23" t="s">
        <v>14</v>
      </c>
      <c r="F373" s="23" t="s">
        <v>25</v>
      </c>
      <c r="G373" s="23" t="s">
        <v>44</v>
      </c>
      <c r="H373" s="23">
        <v>56</v>
      </c>
      <c r="I373" s="31">
        <v>41180</v>
      </c>
      <c r="J373" s="38">
        <v>809</v>
      </c>
      <c r="K373" s="32">
        <v>0</v>
      </c>
      <c r="L373" s="23" t="s">
        <v>17</v>
      </c>
      <c r="M373" s="24" t="s">
        <v>54</v>
      </c>
    </row>
    <row r="374" spans="1:13" x14ac:dyDescent="0.35">
      <c r="A374" s="22" t="s">
        <v>590</v>
      </c>
      <c r="B374" s="23" t="s">
        <v>1463</v>
      </c>
      <c r="C374" s="23" t="s">
        <v>50</v>
      </c>
      <c r="D374" s="23" t="s">
        <v>28</v>
      </c>
      <c r="E374" s="23" t="s">
        <v>14</v>
      </c>
      <c r="F374" s="23" t="s">
        <v>25</v>
      </c>
      <c r="G374" s="23" t="s">
        <v>21</v>
      </c>
      <c r="H374" s="23">
        <v>62</v>
      </c>
      <c r="I374" s="31">
        <v>42845</v>
      </c>
      <c r="J374" s="38">
        <v>752</v>
      </c>
      <c r="K374" s="32">
        <v>0</v>
      </c>
      <c r="L374" s="23" t="s">
        <v>17</v>
      </c>
      <c r="M374" s="24" t="s">
        <v>35</v>
      </c>
    </row>
    <row r="375" spans="1:13" x14ac:dyDescent="0.35">
      <c r="A375" s="22" t="s">
        <v>101</v>
      </c>
      <c r="B375" s="23" t="s">
        <v>1464</v>
      </c>
      <c r="C375" s="23" t="s">
        <v>12</v>
      </c>
      <c r="D375" s="23" t="s">
        <v>39</v>
      </c>
      <c r="E375" s="23" t="s">
        <v>1102</v>
      </c>
      <c r="F375" s="23" t="s">
        <v>15</v>
      </c>
      <c r="G375" s="23" t="s">
        <v>44</v>
      </c>
      <c r="H375" s="23">
        <v>60</v>
      </c>
      <c r="I375" s="31">
        <v>35788</v>
      </c>
      <c r="J375" s="38">
        <v>765</v>
      </c>
      <c r="K375" s="32">
        <v>0.38</v>
      </c>
      <c r="L375" s="23" t="s">
        <v>17</v>
      </c>
      <c r="M375" s="24" t="s">
        <v>22</v>
      </c>
    </row>
    <row r="376" spans="1:13" x14ac:dyDescent="0.35">
      <c r="A376" s="22" t="s">
        <v>591</v>
      </c>
      <c r="B376" s="23" t="s">
        <v>1465</v>
      </c>
      <c r="C376" s="23" t="s">
        <v>73</v>
      </c>
      <c r="D376" s="23" t="s">
        <v>24</v>
      </c>
      <c r="E376" s="23" t="s">
        <v>33</v>
      </c>
      <c r="F376" s="23" t="s">
        <v>25</v>
      </c>
      <c r="G376" s="23" t="s">
        <v>16</v>
      </c>
      <c r="H376" s="23">
        <v>42</v>
      </c>
      <c r="I376" s="31">
        <v>40072</v>
      </c>
      <c r="J376" s="38">
        <v>911</v>
      </c>
      <c r="K376" s="32">
        <v>0</v>
      </c>
      <c r="L376" s="23" t="s">
        <v>17</v>
      </c>
      <c r="M376" s="24" t="s">
        <v>35</v>
      </c>
    </row>
    <row r="377" spans="1:13" x14ac:dyDescent="0.35">
      <c r="A377" s="22" t="s">
        <v>592</v>
      </c>
      <c r="B377" s="23" t="s">
        <v>1466</v>
      </c>
      <c r="C377" s="23" t="s">
        <v>73</v>
      </c>
      <c r="D377" s="23" t="s">
        <v>24</v>
      </c>
      <c r="E377" s="23" t="s">
        <v>33</v>
      </c>
      <c r="F377" s="23" t="s">
        <v>25</v>
      </c>
      <c r="G377" s="23" t="s">
        <v>44</v>
      </c>
      <c r="H377" s="23">
        <v>27</v>
      </c>
      <c r="I377" s="31">
        <v>44096</v>
      </c>
      <c r="J377" s="38">
        <v>782</v>
      </c>
      <c r="K377" s="32">
        <v>0</v>
      </c>
      <c r="L377" s="23" t="s">
        <v>17</v>
      </c>
      <c r="M377" s="24" t="s">
        <v>26</v>
      </c>
    </row>
    <row r="378" spans="1:13" x14ac:dyDescent="0.35">
      <c r="A378" s="22" t="s">
        <v>119</v>
      </c>
      <c r="B378" s="23" t="s">
        <v>1467</v>
      </c>
      <c r="C378" s="23" t="s">
        <v>50</v>
      </c>
      <c r="D378" s="23" t="s">
        <v>28</v>
      </c>
      <c r="E378" s="23" t="s">
        <v>29</v>
      </c>
      <c r="F378" s="23" t="s">
        <v>15</v>
      </c>
      <c r="G378" s="23" t="s">
        <v>21</v>
      </c>
      <c r="H378" s="23">
        <v>37</v>
      </c>
      <c r="I378" s="31">
        <v>43892</v>
      </c>
      <c r="J378" s="38">
        <v>781</v>
      </c>
      <c r="K378" s="32">
        <v>0</v>
      </c>
      <c r="L378" s="23" t="s">
        <v>30</v>
      </c>
      <c r="M378" s="24" t="s">
        <v>52</v>
      </c>
    </row>
    <row r="379" spans="1:13" x14ac:dyDescent="0.35">
      <c r="A379" s="22" t="s">
        <v>593</v>
      </c>
      <c r="B379" s="23" t="s">
        <v>1468</v>
      </c>
      <c r="C379" s="23" t="s">
        <v>36</v>
      </c>
      <c r="D379" s="23" t="s">
        <v>24</v>
      </c>
      <c r="E379" s="23" t="s">
        <v>33</v>
      </c>
      <c r="F379" s="23" t="s">
        <v>25</v>
      </c>
      <c r="G379" s="23" t="s">
        <v>44</v>
      </c>
      <c r="H379" s="23">
        <v>29</v>
      </c>
      <c r="I379" s="31">
        <v>44570</v>
      </c>
      <c r="J379" s="38">
        <v>743</v>
      </c>
      <c r="K379" s="32">
        <v>0.15</v>
      </c>
      <c r="L379" s="23" t="s">
        <v>17</v>
      </c>
      <c r="M379" s="24" t="s">
        <v>54</v>
      </c>
    </row>
    <row r="380" spans="1:13" x14ac:dyDescent="0.35">
      <c r="A380" s="22" t="s">
        <v>594</v>
      </c>
      <c r="B380" s="23" t="s">
        <v>1469</v>
      </c>
      <c r="C380" s="23" t="s">
        <v>1111</v>
      </c>
      <c r="D380" s="23" t="s">
        <v>56</v>
      </c>
      <c r="E380" s="23" t="s">
        <v>14</v>
      </c>
      <c r="F380" s="23" t="s">
        <v>25</v>
      </c>
      <c r="G380" s="23" t="s">
        <v>21</v>
      </c>
      <c r="H380" s="23">
        <v>32</v>
      </c>
      <c r="I380" s="31">
        <v>41988</v>
      </c>
      <c r="J380" s="38">
        <v>559</v>
      </c>
      <c r="K380" s="32">
        <v>0.12</v>
      </c>
      <c r="L380" s="23" t="s">
        <v>30</v>
      </c>
      <c r="M380" s="24" t="s">
        <v>52</v>
      </c>
    </row>
    <row r="381" spans="1:13" x14ac:dyDescent="0.35">
      <c r="A381" s="22" t="s">
        <v>595</v>
      </c>
      <c r="B381" s="23" t="s">
        <v>1470</v>
      </c>
      <c r="C381" s="23" t="s">
        <v>36</v>
      </c>
      <c r="D381" s="23" t="s">
        <v>13</v>
      </c>
      <c r="E381" s="23" t="s">
        <v>14</v>
      </c>
      <c r="F381" s="23" t="s">
        <v>25</v>
      </c>
      <c r="G381" s="23" t="s">
        <v>21</v>
      </c>
      <c r="H381" s="23">
        <v>33</v>
      </c>
      <c r="I381" s="31">
        <v>41525</v>
      </c>
      <c r="J381" s="38">
        <v>521</v>
      </c>
      <c r="K381" s="32">
        <v>0.15</v>
      </c>
      <c r="L381" s="23" t="s">
        <v>17</v>
      </c>
      <c r="M381" s="24" t="s">
        <v>18</v>
      </c>
    </row>
    <row r="382" spans="1:13" x14ac:dyDescent="0.35">
      <c r="A382" s="22" t="s">
        <v>596</v>
      </c>
      <c r="B382" s="23" t="s">
        <v>1471</v>
      </c>
      <c r="C382" s="23" t="s">
        <v>69</v>
      </c>
      <c r="D382" s="23" t="s">
        <v>28</v>
      </c>
      <c r="E382" s="23" t="s">
        <v>1102</v>
      </c>
      <c r="F382" s="23" t="s">
        <v>15</v>
      </c>
      <c r="G382" s="23" t="s">
        <v>44</v>
      </c>
      <c r="H382" s="23">
        <v>42</v>
      </c>
      <c r="I382" s="31">
        <v>38802</v>
      </c>
      <c r="J382" s="38">
        <v>750</v>
      </c>
      <c r="K382" s="32">
        <v>0</v>
      </c>
      <c r="L382" s="23" t="s">
        <v>45</v>
      </c>
      <c r="M382" s="24" t="s">
        <v>66</v>
      </c>
    </row>
    <row r="383" spans="1:13" x14ac:dyDescent="0.35">
      <c r="A383" s="22" t="s">
        <v>597</v>
      </c>
      <c r="B383" s="23" t="s">
        <v>1472</v>
      </c>
      <c r="C383" s="23" t="s">
        <v>57</v>
      </c>
      <c r="D383" s="23" t="s">
        <v>13</v>
      </c>
      <c r="E383" s="23" t="s">
        <v>1102</v>
      </c>
      <c r="F383" s="23" t="s">
        <v>25</v>
      </c>
      <c r="G383" s="23" t="s">
        <v>21</v>
      </c>
      <c r="H383" s="23">
        <v>60</v>
      </c>
      <c r="I383" s="31">
        <v>35452</v>
      </c>
      <c r="J383" s="38">
        <v>970</v>
      </c>
      <c r="K383" s="32">
        <v>0</v>
      </c>
      <c r="L383" s="23" t="s">
        <v>17</v>
      </c>
      <c r="M383" s="24" t="s">
        <v>26</v>
      </c>
    </row>
    <row r="384" spans="1:13" x14ac:dyDescent="0.35">
      <c r="A384" s="22" t="s">
        <v>598</v>
      </c>
      <c r="B384" s="23" t="s">
        <v>1473</v>
      </c>
      <c r="C384" s="23" t="s">
        <v>12</v>
      </c>
      <c r="D384" s="23" t="s">
        <v>13</v>
      </c>
      <c r="E384" s="23" t="s">
        <v>14</v>
      </c>
      <c r="F384" s="23" t="s">
        <v>15</v>
      </c>
      <c r="G384" s="23" t="s">
        <v>21</v>
      </c>
      <c r="H384" s="23">
        <v>51</v>
      </c>
      <c r="I384" s="31">
        <v>39908</v>
      </c>
      <c r="J384" s="38">
        <v>642</v>
      </c>
      <c r="K384" s="32">
        <v>0.33</v>
      </c>
      <c r="L384" s="23" t="s">
        <v>17</v>
      </c>
      <c r="M384" s="24" t="s">
        <v>54</v>
      </c>
    </row>
    <row r="385" spans="1:13" x14ac:dyDescent="0.35">
      <c r="A385" s="22" t="s">
        <v>599</v>
      </c>
      <c r="B385" s="23" t="s">
        <v>1474</v>
      </c>
      <c r="C385" s="23" t="s">
        <v>68</v>
      </c>
      <c r="D385" s="23" t="s">
        <v>20</v>
      </c>
      <c r="E385" s="23" t="s">
        <v>33</v>
      </c>
      <c r="F385" s="23" t="s">
        <v>15</v>
      </c>
      <c r="G385" s="23" t="s">
        <v>21</v>
      </c>
      <c r="H385" s="23">
        <v>50</v>
      </c>
      <c r="I385" s="31">
        <v>43977</v>
      </c>
      <c r="J385" s="38">
        <v>861</v>
      </c>
      <c r="K385" s="32">
        <v>0</v>
      </c>
      <c r="L385" s="23" t="s">
        <v>30</v>
      </c>
      <c r="M385" s="24" t="s">
        <v>65</v>
      </c>
    </row>
    <row r="386" spans="1:13" x14ac:dyDescent="0.35">
      <c r="A386" s="22" t="s">
        <v>600</v>
      </c>
      <c r="B386" s="23" t="s">
        <v>1475</v>
      </c>
      <c r="C386" s="23" t="s">
        <v>12</v>
      </c>
      <c r="D386" s="23" t="s">
        <v>13</v>
      </c>
      <c r="E386" s="23" t="s">
        <v>1102</v>
      </c>
      <c r="F386" s="23" t="s">
        <v>25</v>
      </c>
      <c r="G386" s="23" t="s">
        <v>44</v>
      </c>
      <c r="H386" s="23">
        <v>50</v>
      </c>
      <c r="I386" s="31">
        <v>40158</v>
      </c>
      <c r="J386" s="38">
        <v>825</v>
      </c>
      <c r="K386" s="32">
        <v>0.38</v>
      </c>
      <c r="L386" s="23" t="s">
        <v>17</v>
      </c>
      <c r="M386" s="24" t="s">
        <v>54</v>
      </c>
    </row>
    <row r="387" spans="1:13" x14ac:dyDescent="0.35">
      <c r="A387" s="22" t="s">
        <v>136</v>
      </c>
      <c r="B387" s="23" t="s">
        <v>1476</v>
      </c>
      <c r="C387" s="23" t="s">
        <v>55</v>
      </c>
      <c r="D387" s="23" t="s">
        <v>43</v>
      </c>
      <c r="E387" s="23" t="s">
        <v>1102</v>
      </c>
      <c r="F387" s="23" t="s">
        <v>25</v>
      </c>
      <c r="G387" s="23" t="s">
        <v>44</v>
      </c>
      <c r="H387" s="23">
        <v>26</v>
      </c>
      <c r="I387" s="31">
        <v>44728</v>
      </c>
      <c r="J387" s="38">
        <v>914</v>
      </c>
      <c r="K387" s="32">
        <v>0</v>
      </c>
      <c r="L387" s="23" t="s">
        <v>45</v>
      </c>
      <c r="M387" s="24" t="s">
        <v>1134</v>
      </c>
    </row>
    <row r="388" spans="1:13" x14ac:dyDescent="0.35">
      <c r="A388" s="22" t="s">
        <v>601</v>
      </c>
      <c r="B388" s="23" t="s">
        <v>1477</v>
      </c>
      <c r="C388" s="23" t="s">
        <v>59</v>
      </c>
      <c r="D388" s="23" t="s">
        <v>24</v>
      </c>
      <c r="E388" s="23" t="s">
        <v>29</v>
      </c>
      <c r="F388" s="23" t="s">
        <v>25</v>
      </c>
      <c r="G388" s="23" t="s">
        <v>21</v>
      </c>
      <c r="H388" s="23">
        <v>30</v>
      </c>
      <c r="I388" s="31">
        <v>44851</v>
      </c>
      <c r="J388" s="38">
        <v>851</v>
      </c>
      <c r="K388" s="32">
        <v>0</v>
      </c>
      <c r="L388" s="23" t="s">
        <v>17</v>
      </c>
      <c r="M388" s="24" t="s">
        <v>35</v>
      </c>
    </row>
    <row r="389" spans="1:13" x14ac:dyDescent="0.35">
      <c r="A389" s="22" t="s">
        <v>602</v>
      </c>
      <c r="B389" s="23" t="s">
        <v>1478</v>
      </c>
      <c r="C389" s="23" t="s">
        <v>38</v>
      </c>
      <c r="D389" s="23" t="s">
        <v>43</v>
      </c>
      <c r="E389" s="23" t="s">
        <v>33</v>
      </c>
      <c r="F389" s="23" t="s">
        <v>15</v>
      </c>
      <c r="G389" s="23" t="s">
        <v>21</v>
      </c>
      <c r="H389" s="23">
        <v>35</v>
      </c>
      <c r="I389" s="31">
        <v>44497</v>
      </c>
      <c r="J389" s="38">
        <v>853</v>
      </c>
      <c r="K389" s="32">
        <v>0</v>
      </c>
      <c r="L389" s="23" t="s">
        <v>17</v>
      </c>
      <c r="M389" s="24" t="s">
        <v>40</v>
      </c>
    </row>
    <row r="390" spans="1:13" x14ac:dyDescent="0.35">
      <c r="A390" s="22" t="s">
        <v>603</v>
      </c>
      <c r="B390" s="23" t="s">
        <v>1479</v>
      </c>
      <c r="C390" s="23" t="s">
        <v>72</v>
      </c>
      <c r="D390" s="23" t="s">
        <v>24</v>
      </c>
      <c r="E390" s="23" t="s">
        <v>1102</v>
      </c>
      <c r="F390" s="23" t="s">
        <v>25</v>
      </c>
      <c r="G390" s="23" t="s">
        <v>16</v>
      </c>
      <c r="H390" s="23">
        <v>44</v>
      </c>
      <c r="I390" s="31">
        <v>44240</v>
      </c>
      <c r="J390" s="38">
        <v>789</v>
      </c>
      <c r="K390" s="32">
        <v>0</v>
      </c>
      <c r="L390" s="23" t="s">
        <v>17</v>
      </c>
      <c r="M390" s="24" t="s">
        <v>22</v>
      </c>
    </row>
    <row r="391" spans="1:13" x14ac:dyDescent="0.35">
      <c r="A391" s="22" t="s">
        <v>246</v>
      </c>
      <c r="B391" s="23" t="s">
        <v>1480</v>
      </c>
      <c r="C391" s="23" t="s">
        <v>55</v>
      </c>
      <c r="D391" s="23" t="s">
        <v>39</v>
      </c>
      <c r="E391" s="23" t="s">
        <v>1102</v>
      </c>
      <c r="F391" s="23" t="s">
        <v>15</v>
      </c>
      <c r="G391" s="23" t="s">
        <v>41</v>
      </c>
      <c r="H391" s="23">
        <v>26</v>
      </c>
      <c r="I391" s="31">
        <v>43979</v>
      </c>
      <c r="J391" s="38">
        <v>973</v>
      </c>
      <c r="K391" s="32">
        <v>0</v>
      </c>
      <c r="L391" s="23" t="s">
        <v>17</v>
      </c>
      <c r="M391" s="24" t="s">
        <v>26</v>
      </c>
    </row>
    <row r="392" spans="1:13" x14ac:dyDescent="0.35">
      <c r="A392" s="22" t="s">
        <v>604</v>
      </c>
      <c r="B392" s="23" t="s">
        <v>1481</v>
      </c>
      <c r="C392" s="23" t="s">
        <v>71</v>
      </c>
      <c r="D392" s="23" t="s">
        <v>24</v>
      </c>
      <c r="E392" s="23" t="s">
        <v>14</v>
      </c>
      <c r="F392" s="23" t="s">
        <v>15</v>
      </c>
      <c r="G392" s="23" t="s">
        <v>44</v>
      </c>
      <c r="H392" s="23">
        <v>44</v>
      </c>
      <c r="I392" s="31">
        <v>41551</v>
      </c>
      <c r="J392" s="38">
        <v>934</v>
      </c>
      <c r="K392" s="32">
        <v>0</v>
      </c>
      <c r="L392" s="23" t="s">
        <v>45</v>
      </c>
      <c r="M392" s="24" t="s">
        <v>1134</v>
      </c>
    </row>
    <row r="393" spans="1:13" x14ac:dyDescent="0.35">
      <c r="A393" s="22" t="s">
        <v>605</v>
      </c>
      <c r="B393" s="23" t="s">
        <v>1482</v>
      </c>
      <c r="C393" s="23" t="s">
        <v>48</v>
      </c>
      <c r="D393" s="23" t="s">
        <v>24</v>
      </c>
      <c r="E393" s="23" t="s">
        <v>29</v>
      </c>
      <c r="F393" s="23" t="s">
        <v>15</v>
      </c>
      <c r="G393" s="23" t="s">
        <v>16</v>
      </c>
      <c r="H393" s="23">
        <v>61</v>
      </c>
      <c r="I393" s="31">
        <v>40214</v>
      </c>
      <c r="J393" s="38">
        <v>658</v>
      </c>
      <c r="K393" s="32">
        <v>0.09</v>
      </c>
      <c r="L393" s="23" t="s">
        <v>17</v>
      </c>
      <c r="M393" s="24" t="s">
        <v>54</v>
      </c>
    </row>
    <row r="394" spans="1:13" x14ac:dyDescent="0.35">
      <c r="A394" s="22" t="s">
        <v>606</v>
      </c>
      <c r="B394" s="23" t="s">
        <v>1483</v>
      </c>
      <c r="C394" s="23" t="s">
        <v>55</v>
      </c>
      <c r="D394" s="23" t="s">
        <v>56</v>
      </c>
      <c r="E394" s="23" t="s">
        <v>29</v>
      </c>
      <c r="F394" s="23" t="s">
        <v>25</v>
      </c>
      <c r="G394" s="23" t="s">
        <v>21</v>
      </c>
      <c r="H394" s="23">
        <v>50</v>
      </c>
      <c r="I394" s="31">
        <v>37408</v>
      </c>
      <c r="J394" s="38">
        <v>803</v>
      </c>
      <c r="K394" s="32">
        <v>0</v>
      </c>
      <c r="L394" s="23" t="s">
        <v>17</v>
      </c>
      <c r="M394" s="24" t="s">
        <v>54</v>
      </c>
    </row>
    <row r="395" spans="1:13" x14ac:dyDescent="0.35">
      <c r="A395" s="22" t="s">
        <v>607</v>
      </c>
      <c r="B395" s="23" t="s">
        <v>1484</v>
      </c>
      <c r="C395" s="23" t="s">
        <v>19</v>
      </c>
      <c r="D395" s="23" t="s">
        <v>20</v>
      </c>
      <c r="E395" s="23" t="s">
        <v>29</v>
      </c>
      <c r="F395" s="23" t="s">
        <v>25</v>
      </c>
      <c r="G395" s="23" t="s">
        <v>44</v>
      </c>
      <c r="H395" s="23">
        <v>61</v>
      </c>
      <c r="I395" s="31">
        <v>40569</v>
      </c>
      <c r="J395" s="38">
        <v>837</v>
      </c>
      <c r="K395" s="32">
        <v>0</v>
      </c>
      <c r="L395" s="23" t="s">
        <v>17</v>
      </c>
      <c r="M395" s="24" t="s">
        <v>22</v>
      </c>
    </row>
    <row r="396" spans="1:13" x14ac:dyDescent="0.35">
      <c r="A396" s="22" t="s">
        <v>608</v>
      </c>
      <c r="B396" s="23" t="s">
        <v>1485</v>
      </c>
      <c r="C396" s="23" t="s">
        <v>36</v>
      </c>
      <c r="D396" s="23" t="s">
        <v>39</v>
      </c>
      <c r="E396" s="23" t="s">
        <v>1102</v>
      </c>
      <c r="F396" s="23" t="s">
        <v>15</v>
      </c>
      <c r="G396" s="23" t="s">
        <v>16</v>
      </c>
      <c r="H396" s="23">
        <v>29</v>
      </c>
      <c r="I396" s="31">
        <v>44203</v>
      </c>
      <c r="J396" s="38">
        <v>521</v>
      </c>
      <c r="K396" s="32">
        <v>0.21</v>
      </c>
      <c r="L396" s="23" t="s">
        <v>17</v>
      </c>
      <c r="M396" s="24" t="s">
        <v>26</v>
      </c>
    </row>
    <row r="397" spans="1:13" x14ac:dyDescent="0.35">
      <c r="A397" s="22" t="s">
        <v>609</v>
      </c>
      <c r="B397" s="23" t="s">
        <v>1486</v>
      </c>
      <c r="C397" s="23" t="s">
        <v>1111</v>
      </c>
      <c r="D397" s="23" t="s">
        <v>13</v>
      </c>
      <c r="E397" s="23" t="s">
        <v>29</v>
      </c>
      <c r="F397" s="23" t="s">
        <v>25</v>
      </c>
      <c r="G397" s="23" t="s">
        <v>44</v>
      </c>
      <c r="H397" s="23">
        <v>42</v>
      </c>
      <c r="I397" s="31">
        <v>38712</v>
      </c>
      <c r="J397" s="38">
        <v>734</v>
      </c>
      <c r="K397" s="32">
        <v>0.12</v>
      </c>
      <c r="L397" s="23" t="s">
        <v>45</v>
      </c>
      <c r="M397" s="24" t="s">
        <v>66</v>
      </c>
    </row>
    <row r="398" spans="1:13" x14ac:dyDescent="0.35">
      <c r="A398" s="22" t="s">
        <v>610</v>
      </c>
      <c r="B398" s="23" t="s">
        <v>1487</v>
      </c>
      <c r="C398" s="23" t="s">
        <v>1111</v>
      </c>
      <c r="D398" s="23" t="s">
        <v>13</v>
      </c>
      <c r="E398" s="23" t="s">
        <v>1102</v>
      </c>
      <c r="F398" s="23" t="s">
        <v>15</v>
      </c>
      <c r="G398" s="23" t="s">
        <v>41</v>
      </c>
      <c r="H398" s="23">
        <v>51</v>
      </c>
      <c r="I398" s="31">
        <v>41458</v>
      </c>
      <c r="J398" s="38">
        <v>855</v>
      </c>
      <c r="K398" s="32">
        <v>0.1</v>
      </c>
      <c r="L398" s="23" t="s">
        <v>17</v>
      </c>
      <c r="M398" s="24" t="s">
        <v>40</v>
      </c>
    </row>
    <row r="399" spans="1:13" x14ac:dyDescent="0.35">
      <c r="A399" s="22" t="s">
        <v>611</v>
      </c>
      <c r="B399" s="23" t="s">
        <v>1488</v>
      </c>
      <c r="C399" s="23" t="s">
        <v>50</v>
      </c>
      <c r="D399" s="23" t="s">
        <v>28</v>
      </c>
      <c r="E399" s="23" t="s">
        <v>14</v>
      </c>
      <c r="F399" s="23" t="s">
        <v>15</v>
      </c>
      <c r="G399" s="23" t="s">
        <v>44</v>
      </c>
      <c r="H399" s="23">
        <v>27</v>
      </c>
      <c r="I399" s="31">
        <v>43801</v>
      </c>
      <c r="J399" s="38">
        <v>689</v>
      </c>
      <c r="K399" s="32">
        <v>0</v>
      </c>
      <c r="L399" s="23" t="s">
        <v>45</v>
      </c>
      <c r="M399" s="24" t="s">
        <v>66</v>
      </c>
    </row>
    <row r="400" spans="1:13" x14ac:dyDescent="0.35">
      <c r="A400" s="22" t="s">
        <v>612</v>
      </c>
      <c r="B400" s="23" t="s">
        <v>1489</v>
      </c>
      <c r="C400" s="23" t="s">
        <v>70</v>
      </c>
      <c r="D400" s="23" t="s">
        <v>28</v>
      </c>
      <c r="E400" s="23" t="s">
        <v>29</v>
      </c>
      <c r="F400" s="23" t="s">
        <v>25</v>
      </c>
      <c r="G400" s="23" t="s">
        <v>16</v>
      </c>
      <c r="H400" s="23">
        <v>52</v>
      </c>
      <c r="I400" s="31">
        <v>44375</v>
      </c>
      <c r="J400" s="38">
        <v>903</v>
      </c>
      <c r="K400" s="32">
        <v>0</v>
      </c>
      <c r="L400" s="23" t="s">
        <v>17</v>
      </c>
      <c r="M400" s="24" t="s">
        <v>40</v>
      </c>
    </row>
    <row r="401" spans="1:13" x14ac:dyDescent="0.35">
      <c r="A401" s="22" t="s">
        <v>613</v>
      </c>
      <c r="B401" s="23" t="s">
        <v>1490</v>
      </c>
      <c r="C401" s="23" t="s">
        <v>70</v>
      </c>
      <c r="D401" s="23" t="s">
        <v>28</v>
      </c>
      <c r="E401" s="23" t="s">
        <v>14</v>
      </c>
      <c r="F401" s="23" t="s">
        <v>25</v>
      </c>
      <c r="G401" s="23" t="s">
        <v>21</v>
      </c>
      <c r="H401" s="23">
        <v>58</v>
      </c>
      <c r="I401" s="31">
        <v>40110</v>
      </c>
      <c r="J401" s="38">
        <v>755</v>
      </c>
      <c r="K401" s="32">
        <v>0</v>
      </c>
      <c r="L401" s="23" t="s">
        <v>17</v>
      </c>
      <c r="M401" s="24" t="s">
        <v>22</v>
      </c>
    </row>
    <row r="402" spans="1:13" x14ac:dyDescent="0.35">
      <c r="A402" s="22" t="s">
        <v>614</v>
      </c>
      <c r="B402" s="23" t="s">
        <v>1491</v>
      </c>
      <c r="C402" s="23" t="s">
        <v>36</v>
      </c>
      <c r="D402" s="23" t="s">
        <v>43</v>
      </c>
      <c r="E402" s="23" t="s">
        <v>14</v>
      </c>
      <c r="F402" s="23" t="s">
        <v>15</v>
      </c>
      <c r="G402" s="23" t="s">
        <v>44</v>
      </c>
      <c r="H402" s="23">
        <v>45</v>
      </c>
      <c r="I402" s="31">
        <v>37615</v>
      </c>
      <c r="J402" s="38">
        <v>695</v>
      </c>
      <c r="K402" s="32">
        <v>0.18</v>
      </c>
      <c r="L402" s="23" t="s">
        <v>45</v>
      </c>
      <c r="M402" s="24" t="s">
        <v>46</v>
      </c>
    </row>
    <row r="403" spans="1:13" x14ac:dyDescent="0.35">
      <c r="A403" s="22" t="s">
        <v>615</v>
      </c>
      <c r="B403" s="23" t="s">
        <v>1492</v>
      </c>
      <c r="C403" s="23" t="s">
        <v>53</v>
      </c>
      <c r="D403" s="23" t="s">
        <v>20</v>
      </c>
      <c r="E403" s="23" t="s">
        <v>1102</v>
      </c>
      <c r="F403" s="23" t="s">
        <v>25</v>
      </c>
      <c r="G403" s="23" t="s">
        <v>41</v>
      </c>
      <c r="H403" s="23">
        <v>28</v>
      </c>
      <c r="I403" s="31">
        <v>43828</v>
      </c>
      <c r="J403" s="38">
        <v>624</v>
      </c>
      <c r="K403" s="32">
        <v>0.09</v>
      </c>
      <c r="L403" s="23" t="s">
        <v>17</v>
      </c>
      <c r="M403" s="24" t="s">
        <v>18</v>
      </c>
    </row>
    <row r="404" spans="1:13" x14ac:dyDescent="0.35">
      <c r="A404" s="22" t="s">
        <v>616</v>
      </c>
      <c r="B404" s="23" t="s">
        <v>1493</v>
      </c>
      <c r="C404" s="23" t="s">
        <v>12</v>
      </c>
      <c r="D404" s="23" t="s">
        <v>56</v>
      </c>
      <c r="E404" s="23" t="s">
        <v>33</v>
      </c>
      <c r="F404" s="23" t="s">
        <v>25</v>
      </c>
      <c r="G404" s="23" t="s">
        <v>16</v>
      </c>
      <c r="H404" s="23">
        <v>56</v>
      </c>
      <c r="I404" s="31">
        <v>42449</v>
      </c>
      <c r="J404" s="38">
        <v>985</v>
      </c>
      <c r="K404" s="32">
        <v>0.3</v>
      </c>
      <c r="L404" s="23" t="s">
        <v>17</v>
      </c>
      <c r="M404" s="24" t="s">
        <v>18</v>
      </c>
    </row>
    <row r="405" spans="1:13" x14ac:dyDescent="0.35">
      <c r="A405" s="22" t="s">
        <v>617</v>
      </c>
      <c r="B405" s="23" t="s">
        <v>1494</v>
      </c>
      <c r="C405" s="23" t="s">
        <v>36</v>
      </c>
      <c r="D405" s="23" t="s">
        <v>20</v>
      </c>
      <c r="E405" s="23" t="s">
        <v>1102</v>
      </c>
      <c r="F405" s="23" t="s">
        <v>25</v>
      </c>
      <c r="G405" s="23" t="s">
        <v>16</v>
      </c>
      <c r="H405" s="23">
        <v>32</v>
      </c>
      <c r="I405" s="31">
        <v>43661</v>
      </c>
      <c r="J405" s="38">
        <v>974</v>
      </c>
      <c r="K405" s="32">
        <v>0.16</v>
      </c>
      <c r="L405" s="23" t="s">
        <v>17</v>
      </c>
      <c r="M405" s="24" t="s">
        <v>40</v>
      </c>
    </row>
    <row r="406" spans="1:13" x14ac:dyDescent="0.35">
      <c r="A406" s="22" t="s">
        <v>618</v>
      </c>
      <c r="B406" s="23" t="s">
        <v>1495</v>
      </c>
      <c r="C406" s="23" t="s">
        <v>68</v>
      </c>
      <c r="D406" s="23" t="s">
        <v>20</v>
      </c>
      <c r="E406" s="23" t="s">
        <v>33</v>
      </c>
      <c r="F406" s="23" t="s">
        <v>15</v>
      </c>
      <c r="G406" s="23" t="s">
        <v>44</v>
      </c>
      <c r="H406" s="23">
        <v>58</v>
      </c>
      <c r="I406" s="31">
        <v>34100</v>
      </c>
      <c r="J406" s="38">
        <v>724</v>
      </c>
      <c r="K406" s="32">
        <v>0</v>
      </c>
      <c r="L406" s="23" t="s">
        <v>17</v>
      </c>
      <c r="M406" s="24" t="s">
        <v>26</v>
      </c>
    </row>
    <row r="407" spans="1:13" x14ac:dyDescent="0.35">
      <c r="A407" s="22" t="s">
        <v>619</v>
      </c>
      <c r="B407" s="23" t="s">
        <v>1496</v>
      </c>
      <c r="C407" s="23" t="s">
        <v>53</v>
      </c>
      <c r="D407" s="23" t="s">
        <v>20</v>
      </c>
      <c r="E407" s="23" t="s">
        <v>14</v>
      </c>
      <c r="F407" s="23" t="s">
        <v>15</v>
      </c>
      <c r="G407" s="23" t="s">
        <v>16</v>
      </c>
      <c r="H407" s="23">
        <v>39</v>
      </c>
      <c r="I407" s="31">
        <v>41377</v>
      </c>
      <c r="J407" s="38">
        <v>839</v>
      </c>
      <c r="K407" s="32">
        <v>0.05</v>
      </c>
      <c r="L407" s="23" t="s">
        <v>17</v>
      </c>
      <c r="M407" s="24" t="s">
        <v>54</v>
      </c>
    </row>
    <row r="408" spans="1:13" x14ac:dyDescent="0.35">
      <c r="A408" s="22" t="s">
        <v>620</v>
      </c>
      <c r="B408" s="23" t="s">
        <v>1497</v>
      </c>
      <c r="C408" s="23" t="s">
        <v>57</v>
      </c>
      <c r="D408" s="23" t="s">
        <v>13</v>
      </c>
      <c r="E408" s="23" t="s">
        <v>14</v>
      </c>
      <c r="F408" s="23" t="s">
        <v>15</v>
      </c>
      <c r="G408" s="23" t="s">
        <v>44</v>
      </c>
      <c r="H408" s="23">
        <v>46</v>
      </c>
      <c r="I408" s="31">
        <v>38398</v>
      </c>
      <c r="J408" s="38">
        <v>857</v>
      </c>
      <c r="K408" s="32">
        <v>0</v>
      </c>
      <c r="L408" s="23" t="s">
        <v>45</v>
      </c>
      <c r="M408" s="24" t="s">
        <v>46</v>
      </c>
    </row>
    <row r="409" spans="1:13" x14ac:dyDescent="0.35">
      <c r="A409" s="22" t="s">
        <v>621</v>
      </c>
      <c r="B409" s="23" t="s">
        <v>224</v>
      </c>
      <c r="C409" s="23" t="s">
        <v>57</v>
      </c>
      <c r="D409" s="23" t="s">
        <v>39</v>
      </c>
      <c r="E409" s="23" t="s">
        <v>1102</v>
      </c>
      <c r="F409" s="23" t="s">
        <v>15</v>
      </c>
      <c r="G409" s="23" t="s">
        <v>21</v>
      </c>
      <c r="H409" s="23">
        <v>26</v>
      </c>
      <c r="I409" s="31">
        <v>44163</v>
      </c>
      <c r="J409" s="38">
        <v>752</v>
      </c>
      <c r="K409" s="32">
        <v>0</v>
      </c>
      <c r="L409" s="23" t="s">
        <v>17</v>
      </c>
      <c r="M409" s="24" t="s">
        <v>35</v>
      </c>
    </row>
    <row r="410" spans="1:13" x14ac:dyDescent="0.35">
      <c r="A410" s="22" t="s">
        <v>622</v>
      </c>
      <c r="B410" s="23" t="s">
        <v>1498</v>
      </c>
      <c r="C410" s="23" t="s">
        <v>83</v>
      </c>
      <c r="D410" s="23" t="s">
        <v>28</v>
      </c>
      <c r="E410" s="23" t="s">
        <v>33</v>
      </c>
      <c r="F410" s="23" t="s">
        <v>15</v>
      </c>
      <c r="G410" s="23" t="s">
        <v>21</v>
      </c>
      <c r="H410" s="23">
        <v>36</v>
      </c>
      <c r="I410" s="31">
        <v>43723</v>
      </c>
      <c r="J410" s="38">
        <v>991</v>
      </c>
      <c r="K410" s="32">
        <v>0</v>
      </c>
      <c r="L410" s="23" t="s">
        <v>30</v>
      </c>
      <c r="M410" s="24" t="s">
        <v>61</v>
      </c>
    </row>
    <row r="411" spans="1:13" x14ac:dyDescent="0.35">
      <c r="A411" s="22" t="s">
        <v>623</v>
      </c>
      <c r="B411" s="23" t="s">
        <v>1499</v>
      </c>
      <c r="C411" s="23" t="s">
        <v>34</v>
      </c>
      <c r="D411" s="23" t="s">
        <v>24</v>
      </c>
      <c r="E411" s="23" t="s">
        <v>29</v>
      </c>
      <c r="F411" s="23" t="s">
        <v>25</v>
      </c>
      <c r="G411" s="23" t="s">
        <v>21</v>
      </c>
      <c r="H411" s="23">
        <v>43</v>
      </c>
      <c r="I411" s="31">
        <v>43736</v>
      </c>
      <c r="J411" s="38">
        <v>667</v>
      </c>
      <c r="K411" s="32">
        <v>0</v>
      </c>
      <c r="L411" s="23" t="s">
        <v>17</v>
      </c>
      <c r="M411" s="24" t="s">
        <v>22</v>
      </c>
    </row>
    <row r="412" spans="1:13" x14ac:dyDescent="0.35">
      <c r="A412" s="22" t="s">
        <v>624</v>
      </c>
      <c r="B412" s="23" t="s">
        <v>1500</v>
      </c>
      <c r="C412" s="23" t="s">
        <v>36</v>
      </c>
      <c r="D412" s="23" t="s">
        <v>20</v>
      </c>
      <c r="E412" s="23" t="s">
        <v>29</v>
      </c>
      <c r="F412" s="23" t="s">
        <v>15</v>
      </c>
      <c r="G412" s="23" t="s">
        <v>21</v>
      </c>
      <c r="H412" s="23">
        <v>45</v>
      </c>
      <c r="I412" s="31">
        <v>39535</v>
      </c>
      <c r="J412" s="38">
        <v>687</v>
      </c>
      <c r="K412" s="32">
        <v>0.25</v>
      </c>
      <c r="L412" s="23" t="s">
        <v>30</v>
      </c>
      <c r="M412" s="24" t="s">
        <v>31</v>
      </c>
    </row>
    <row r="413" spans="1:13" x14ac:dyDescent="0.35">
      <c r="A413" s="22" t="s">
        <v>625</v>
      </c>
      <c r="B413" s="23" t="s">
        <v>1501</v>
      </c>
      <c r="C413" s="23" t="s">
        <v>62</v>
      </c>
      <c r="D413" s="23" t="s">
        <v>24</v>
      </c>
      <c r="E413" s="23" t="s">
        <v>29</v>
      </c>
      <c r="F413" s="23" t="s">
        <v>15</v>
      </c>
      <c r="G413" s="23" t="s">
        <v>21</v>
      </c>
      <c r="H413" s="23">
        <v>65</v>
      </c>
      <c r="I413" s="31">
        <v>37466</v>
      </c>
      <c r="J413" s="38">
        <v>904</v>
      </c>
      <c r="K413" s="32">
        <v>0</v>
      </c>
      <c r="L413" s="23" t="s">
        <v>30</v>
      </c>
      <c r="M413" s="24" t="s">
        <v>52</v>
      </c>
    </row>
    <row r="414" spans="1:13" x14ac:dyDescent="0.35">
      <c r="A414" s="22" t="s">
        <v>626</v>
      </c>
      <c r="B414" s="23" t="s">
        <v>1502</v>
      </c>
      <c r="C414" s="23" t="s">
        <v>23</v>
      </c>
      <c r="D414" s="23" t="s">
        <v>24</v>
      </c>
      <c r="E414" s="23" t="s">
        <v>33</v>
      </c>
      <c r="F414" s="23" t="s">
        <v>25</v>
      </c>
      <c r="G414" s="23" t="s">
        <v>16</v>
      </c>
      <c r="H414" s="23">
        <v>34</v>
      </c>
      <c r="I414" s="31">
        <v>44344</v>
      </c>
      <c r="J414" s="38">
        <v>970</v>
      </c>
      <c r="K414" s="32">
        <v>0</v>
      </c>
      <c r="L414" s="23" t="s">
        <v>17</v>
      </c>
      <c r="M414" s="24" t="s">
        <v>22</v>
      </c>
    </row>
    <row r="415" spans="1:13" x14ac:dyDescent="0.35">
      <c r="A415" s="22" t="s">
        <v>107</v>
      </c>
      <c r="B415" s="23" t="s">
        <v>1503</v>
      </c>
      <c r="C415" s="23" t="s">
        <v>57</v>
      </c>
      <c r="D415" s="23" t="s">
        <v>43</v>
      </c>
      <c r="E415" s="23" t="s">
        <v>33</v>
      </c>
      <c r="F415" s="23" t="s">
        <v>25</v>
      </c>
      <c r="G415" s="23" t="s">
        <v>16</v>
      </c>
      <c r="H415" s="23">
        <v>52</v>
      </c>
      <c r="I415" s="31">
        <v>37347</v>
      </c>
      <c r="J415" s="38">
        <v>850</v>
      </c>
      <c r="K415" s="32">
        <v>0</v>
      </c>
      <c r="L415" s="23" t="s">
        <v>17</v>
      </c>
      <c r="M415" s="24" t="s">
        <v>54</v>
      </c>
    </row>
    <row r="416" spans="1:13" x14ac:dyDescent="0.35">
      <c r="A416" s="22" t="s">
        <v>627</v>
      </c>
      <c r="B416" s="23" t="s">
        <v>1504</v>
      </c>
      <c r="C416" s="23" t="s">
        <v>1111</v>
      </c>
      <c r="D416" s="23" t="s">
        <v>39</v>
      </c>
      <c r="E416" s="23" t="s">
        <v>29</v>
      </c>
      <c r="F416" s="23" t="s">
        <v>15</v>
      </c>
      <c r="G416" s="23" t="s">
        <v>44</v>
      </c>
      <c r="H416" s="23">
        <v>39</v>
      </c>
      <c r="I416" s="31">
        <v>41317</v>
      </c>
      <c r="J416" s="38">
        <v>967</v>
      </c>
      <c r="K416" s="32">
        <v>0.13</v>
      </c>
      <c r="L416" s="23" t="s">
        <v>45</v>
      </c>
      <c r="M416" s="24" t="s">
        <v>46</v>
      </c>
    </row>
    <row r="417" spans="1:13" x14ac:dyDescent="0.35">
      <c r="A417" s="22" t="s">
        <v>192</v>
      </c>
      <c r="B417" s="23" t="s">
        <v>1505</v>
      </c>
      <c r="C417" s="23" t="s">
        <v>55</v>
      </c>
      <c r="D417" s="23" t="s">
        <v>56</v>
      </c>
      <c r="E417" s="23" t="s">
        <v>29</v>
      </c>
      <c r="F417" s="23" t="s">
        <v>15</v>
      </c>
      <c r="G417" s="23" t="s">
        <v>21</v>
      </c>
      <c r="H417" s="23">
        <v>57</v>
      </c>
      <c r="I417" s="31">
        <v>34102</v>
      </c>
      <c r="J417" s="38">
        <v>911</v>
      </c>
      <c r="K417" s="32">
        <v>0</v>
      </c>
      <c r="L417" s="23" t="s">
        <v>17</v>
      </c>
      <c r="M417" s="24" t="s">
        <v>22</v>
      </c>
    </row>
    <row r="418" spans="1:13" x14ac:dyDescent="0.35">
      <c r="A418" s="22" t="s">
        <v>628</v>
      </c>
      <c r="B418" s="23" t="s">
        <v>1506</v>
      </c>
      <c r="C418" s="23" t="s">
        <v>1111</v>
      </c>
      <c r="D418" s="23" t="s">
        <v>39</v>
      </c>
      <c r="E418" s="23" t="s">
        <v>1102</v>
      </c>
      <c r="F418" s="23" t="s">
        <v>25</v>
      </c>
      <c r="G418" s="23" t="s">
        <v>44</v>
      </c>
      <c r="H418" s="23">
        <v>63</v>
      </c>
      <c r="I418" s="31">
        <v>35781</v>
      </c>
      <c r="J418" s="38">
        <v>641</v>
      </c>
      <c r="K418" s="32">
        <v>0.1</v>
      </c>
      <c r="L418" s="23" t="s">
        <v>45</v>
      </c>
      <c r="M418" s="24" t="s">
        <v>66</v>
      </c>
    </row>
    <row r="419" spans="1:13" x14ac:dyDescent="0.35">
      <c r="A419" s="22" t="s">
        <v>629</v>
      </c>
      <c r="B419" s="23" t="s">
        <v>1507</v>
      </c>
      <c r="C419" s="23" t="s">
        <v>1111</v>
      </c>
      <c r="D419" s="23" t="s">
        <v>39</v>
      </c>
      <c r="E419" s="23" t="s">
        <v>14</v>
      </c>
      <c r="F419" s="23" t="s">
        <v>15</v>
      </c>
      <c r="G419" s="23" t="s">
        <v>21</v>
      </c>
      <c r="H419" s="23">
        <v>32</v>
      </c>
      <c r="I419" s="31">
        <v>42727</v>
      </c>
      <c r="J419" s="38">
        <v>629</v>
      </c>
      <c r="K419" s="32">
        <v>0.13</v>
      </c>
      <c r="L419" s="23" t="s">
        <v>17</v>
      </c>
      <c r="M419" s="24" t="s">
        <v>40</v>
      </c>
    </row>
    <row r="420" spans="1:13" x14ac:dyDescent="0.35">
      <c r="A420" s="22" t="s">
        <v>93</v>
      </c>
      <c r="B420" s="23" t="s">
        <v>1508</v>
      </c>
      <c r="C420" s="23" t="s">
        <v>74</v>
      </c>
      <c r="D420" s="23" t="s">
        <v>43</v>
      </c>
      <c r="E420" s="23" t="s">
        <v>14</v>
      </c>
      <c r="F420" s="23" t="s">
        <v>15</v>
      </c>
      <c r="G420" s="23" t="s">
        <v>21</v>
      </c>
      <c r="H420" s="23">
        <v>51</v>
      </c>
      <c r="I420" s="31">
        <v>43378</v>
      </c>
      <c r="J420" s="38">
        <v>585</v>
      </c>
      <c r="K420" s="32">
        <v>0</v>
      </c>
      <c r="L420" s="23" t="s">
        <v>30</v>
      </c>
      <c r="M420" s="24" t="s">
        <v>31</v>
      </c>
    </row>
    <row r="421" spans="1:13" x14ac:dyDescent="0.35">
      <c r="A421" s="22" t="s">
        <v>162</v>
      </c>
      <c r="B421" s="23" t="s">
        <v>1509</v>
      </c>
      <c r="C421" s="23" t="s">
        <v>57</v>
      </c>
      <c r="D421" s="23" t="s">
        <v>56</v>
      </c>
      <c r="E421" s="23" t="s">
        <v>14</v>
      </c>
      <c r="F421" s="23" t="s">
        <v>25</v>
      </c>
      <c r="G421" s="23" t="s">
        <v>41</v>
      </c>
      <c r="H421" s="23">
        <v>38</v>
      </c>
      <c r="I421" s="31">
        <v>43082</v>
      </c>
      <c r="J421" s="38">
        <v>907</v>
      </c>
      <c r="K421" s="32">
        <v>0</v>
      </c>
      <c r="L421" s="23" t="s">
        <v>17</v>
      </c>
      <c r="M421" s="24" t="s">
        <v>35</v>
      </c>
    </row>
    <row r="422" spans="1:13" x14ac:dyDescent="0.35">
      <c r="A422" s="22" t="s">
        <v>630</v>
      </c>
      <c r="B422" s="23" t="s">
        <v>1510</v>
      </c>
      <c r="C422" s="23" t="s">
        <v>36</v>
      </c>
      <c r="D422" s="23" t="s">
        <v>13</v>
      </c>
      <c r="E422" s="23" t="s">
        <v>14</v>
      </c>
      <c r="F422" s="23" t="s">
        <v>25</v>
      </c>
      <c r="G422" s="23" t="s">
        <v>21</v>
      </c>
      <c r="H422" s="23">
        <v>53</v>
      </c>
      <c r="I422" s="31">
        <v>43207</v>
      </c>
      <c r="J422" s="38">
        <v>930</v>
      </c>
      <c r="K422" s="32">
        <v>0.26</v>
      </c>
      <c r="L422" s="23" t="s">
        <v>30</v>
      </c>
      <c r="M422" s="24" t="s">
        <v>65</v>
      </c>
    </row>
    <row r="423" spans="1:13" x14ac:dyDescent="0.35">
      <c r="A423" s="22" t="s">
        <v>631</v>
      </c>
      <c r="B423" s="23" t="s">
        <v>1511</v>
      </c>
      <c r="C423" s="23" t="s">
        <v>83</v>
      </c>
      <c r="D423" s="23" t="s">
        <v>28</v>
      </c>
      <c r="E423" s="23" t="s">
        <v>1102</v>
      </c>
      <c r="F423" s="23" t="s">
        <v>15</v>
      </c>
      <c r="G423" s="23" t="s">
        <v>44</v>
      </c>
      <c r="H423" s="23">
        <v>59</v>
      </c>
      <c r="I423" s="31">
        <v>34175</v>
      </c>
      <c r="J423" s="38">
        <v>619</v>
      </c>
      <c r="K423" s="32">
        <v>0</v>
      </c>
      <c r="L423" s="23" t="s">
        <v>17</v>
      </c>
      <c r="M423" s="24" t="s">
        <v>35</v>
      </c>
    </row>
    <row r="424" spans="1:13" x14ac:dyDescent="0.35">
      <c r="A424" s="22" t="s">
        <v>632</v>
      </c>
      <c r="B424" s="23" t="s">
        <v>1512</v>
      </c>
      <c r="C424" s="23" t="s">
        <v>83</v>
      </c>
      <c r="D424" s="23" t="s">
        <v>28</v>
      </c>
      <c r="E424" s="23" t="s">
        <v>1102</v>
      </c>
      <c r="F424" s="23" t="s">
        <v>25</v>
      </c>
      <c r="G424" s="23" t="s">
        <v>16</v>
      </c>
      <c r="H424" s="23">
        <v>57</v>
      </c>
      <c r="I424" s="31">
        <v>36252</v>
      </c>
      <c r="J424" s="38">
        <v>609</v>
      </c>
      <c r="K424" s="32">
        <v>0</v>
      </c>
      <c r="L424" s="23" t="s">
        <v>17</v>
      </c>
      <c r="M424" s="24" t="s">
        <v>40</v>
      </c>
    </row>
    <row r="425" spans="1:13" x14ac:dyDescent="0.35">
      <c r="A425" s="22" t="s">
        <v>633</v>
      </c>
      <c r="B425" s="23" t="s">
        <v>1513</v>
      </c>
      <c r="C425" s="23" t="s">
        <v>38</v>
      </c>
      <c r="D425" s="23" t="s">
        <v>56</v>
      </c>
      <c r="E425" s="23" t="s">
        <v>29</v>
      </c>
      <c r="F425" s="23" t="s">
        <v>25</v>
      </c>
      <c r="G425" s="23" t="s">
        <v>16</v>
      </c>
      <c r="H425" s="23">
        <v>41</v>
      </c>
      <c r="I425" s="31">
        <v>43745</v>
      </c>
      <c r="J425" s="38">
        <v>996</v>
      </c>
      <c r="K425" s="32">
        <v>0</v>
      </c>
      <c r="L425" s="23" t="s">
        <v>17</v>
      </c>
      <c r="M425" s="24" t="s">
        <v>22</v>
      </c>
    </row>
    <row r="426" spans="1:13" x14ac:dyDescent="0.35">
      <c r="A426" s="22" t="s">
        <v>634</v>
      </c>
      <c r="B426" s="23" t="s">
        <v>1514</v>
      </c>
      <c r="C426" s="23" t="s">
        <v>51</v>
      </c>
      <c r="D426" s="23" t="s">
        <v>28</v>
      </c>
      <c r="E426" s="23" t="s">
        <v>14</v>
      </c>
      <c r="F426" s="23" t="s">
        <v>15</v>
      </c>
      <c r="G426" s="23" t="s">
        <v>16</v>
      </c>
      <c r="H426" s="23">
        <v>33</v>
      </c>
      <c r="I426" s="31">
        <v>44145</v>
      </c>
      <c r="J426" s="38">
        <v>541</v>
      </c>
      <c r="K426" s="32">
        <v>0</v>
      </c>
      <c r="L426" s="23" t="s">
        <v>17</v>
      </c>
      <c r="M426" s="24" t="s">
        <v>35</v>
      </c>
    </row>
    <row r="427" spans="1:13" x14ac:dyDescent="0.35">
      <c r="A427" s="22" t="s">
        <v>249</v>
      </c>
      <c r="B427" s="23" t="s">
        <v>1515</v>
      </c>
      <c r="C427" s="23" t="s">
        <v>72</v>
      </c>
      <c r="D427" s="23" t="s">
        <v>24</v>
      </c>
      <c r="E427" s="23" t="s">
        <v>14</v>
      </c>
      <c r="F427" s="23" t="s">
        <v>25</v>
      </c>
      <c r="G427" s="23" t="s">
        <v>41</v>
      </c>
      <c r="H427" s="23">
        <v>35</v>
      </c>
      <c r="I427" s="31">
        <v>41507</v>
      </c>
      <c r="J427" s="38">
        <v>510</v>
      </c>
      <c r="K427" s="32">
        <v>0</v>
      </c>
      <c r="L427" s="23" t="s">
        <v>17</v>
      </c>
      <c r="M427" s="24" t="s">
        <v>18</v>
      </c>
    </row>
    <row r="428" spans="1:13" x14ac:dyDescent="0.35">
      <c r="A428" s="22" t="s">
        <v>255</v>
      </c>
      <c r="B428" s="23" t="s">
        <v>1516</v>
      </c>
      <c r="C428" s="23" t="s">
        <v>51</v>
      </c>
      <c r="D428" s="23" t="s">
        <v>28</v>
      </c>
      <c r="E428" s="23" t="s">
        <v>14</v>
      </c>
      <c r="F428" s="23" t="s">
        <v>25</v>
      </c>
      <c r="G428" s="23" t="s">
        <v>21</v>
      </c>
      <c r="H428" s="23">
        <v>36</v>
      </c>
      <c r="I428" s="31">
        <v>43801</v>
      </c>
      <c r="J428" s="38">
        <v>576</v>
      </c>
      <c r="K428" s="32">
        <v>0</v>
      </c>
      <c r="L428" s="23" t="s">
        <v>17</v>
      </c>
      <c r="M428" s="24" t="s">
        <v>54</v>
      </c>
    </row>
    <row r="429" spans="1:13" x14ac:dyDescent="0.35">
      <c r="A429" s="22" t="s">
        <v>635</v>
      </c>
      <c r="B429" s="23" t="s">
        <v>1517</v>
      </c>
      <c r="C429" s="23" t="s">
        <v>32</v>
      </c>
      <c r="D429" s="23" t="s">
        <v>24</v>
      </c>
      <c r="E429" s="23" t="s">
        <v>14</v>
      </c>
      <c r="F429" s="23" t="s">
        <v>25</v>
      </c>
      <c r="G429" s="23" t="s">
        <v>16</v>
      </c>
      <c r="H429" s="23">
        <v>54</v>
      </c>
      <c r="I429" s="31">
        <v>39248</v>
      </c>
      <c r="J429" s="38">
        <v>630</v>
      </c>
      <c r="K429" s="32">
        <v>0</v>
      </c>
      <c r="L429" s="23" t="s">
        <v>17</v>
      </c>
      <c r="M429" s="24" t="s">
        <v>26</v>
      </c>
    </row>
    <row r="430" spans="1:13" x14ac:dyDescent="0.35">
      <c r="A430" s="22" t="s">
        <v>636</v>
      </c>
      <c r="B430" s="23" t="s">
        <v>1518</v>
      </c>
      <c r="C430" s="23" t="s">
        <v>53</v>
      </c>
      <c r="D430" s="23" t="s">
        <v>24</v>
      </c>
      <c r="E430" s="23" t="s">
        <v>14</v>
      </c>
      <c r="F430" s="23" t="s">
        <v>15</v>
      </c>
      <c r="G430" s="23" t="s">
        <v>21</v>
      </c>
      <c r="H430" s="23">
        <v>55</v>
      </c>
      <c r="I430" s="31">
        <v>39107</v>
      </c>
      <c r="J430" s="38">
        <v>622</v>
      </c>
      <c r="K430" s="32">
        <v>0.08</v>
      </c>
      <c r="L430" s="23" t="s">
        <v>17</v>
      </c>
      <c r="M430" s="24" t="s">
        <v>22</v>
      </c>
    </row>
    <row r="431" spans="1:13" x14ac:dyDescent="0.35">
      <c r="A431" s="22" t="s">
        <v>637</v>
      </c>
      <c r="B431" s="23" t="s">
        <v>1519</v>
      </c>
      <c r="C431" s="23" t="s">
        <v>76</v>
      </c>
      <c r="D431" s="23" t="s">
        <v>28</v>
      </c>
      <c r="E431" s="23" t="s">
        <v>1102</v>
      </c>
      <c r="F431" s="23" t="s">
        <v>25</v>
      </c>
      <c r="G431" s="23" t="s">
        <v>21</v>
      </c>
      <c r="H431" s="23">
        <v>38</v>
      </c>
      <c r="I431" s="31">
        <v>39685</v>
      </c>
      <c r="J431" s="38">
        <v>564</v>
      </c>
      <c r="K431" s="32">
        <v>0.15</v>
      </c>
      <c r="L431" s="23" t="s">
        <v>17</v>
      </c>
      <c r="M431" s="24" t="s">
        <v>26</v>
      </c>
    </row>
    <row r="432" spans="1:13" x14ac:dyDescent="0.35">
      <c r="A432" s="22" t="s">
        <v>638</v>
      </c>
      <c r="B432" s="23" t="s">
        <v>1520</v>
      </c>
      <c r="C432" s="23" t="s">
        <v>50</v>
      </c>
      <c r="D432" s="23" t="s">
        <v>28</v>
      </c>
      <c r="E432" s="23" t="s">
        <v>14</v>
      </c>
      <c r="F432" s="23" t="s">
        <v>25</v>
      </c>
      <c r="G432" s="23" t="s">
        <v>44</v>
      </c>
      <c r="H432" s="23">
        <v>45</v>
      </c>
      <c r="I432" s="31">
        <v>42788</v>
      </c>
      <c r="J432" s="38">
        <v>679</v>
      </c>
      <c r="K432" s="32">
        <v>0</v>
      </c>
      <c r="L432" s="23" t="s">
        <v>45</v>
      </c>
      <c r="M432" s="24" t="s">
        <v>66</v>
      </c>
    </row>
    <row r="433" spans="1:13" x14ac:dyDescent="0.35">
      <c r="A433" s="22" t="s">
        <v>639</v>
      </c>
      <c r="B433" s="23" t="s">
        <v>1521</v>
      </c>
      <c r="C433" s="23" t="s">
        <v>12</v>
      </c>
      <c r="D433" s="23" t="s">
        <v>28</v>
      </c>
      <c r="E433" s="23" t="s">
        <v>33</v>
      </c>
      <c r="F433" s="23" t="s">
        <v>15</v>
      </c>
      <c r="G433" s="23" t="s">
        <v>16</v>
      </c>
      <c r="H433" s="23">
        <v>53</v>
      </c>
      <c r="I433" s="31">
        <v>39314</v>
      </c>
      <c r="J433" s="38">
        <v>632</v>
      </c>
      <c r="K433" s="32">
        <v>0.33</v>
      </c>
      <c r="L433" s="23" t="s">
        <v>17</v>
      </c>
      <c r="M433" s="24" t="s">
        <v>22</v>
      </c>
    </row>
    <row r="434" spans="1:13" x14ac:dyDescent="0.35">
      <c r="A434" s="22" t="s">
        <v>640</v>
      </c>
      <c r="B434" s="23" t="s">
        <v>1522</v>
      </c>
      <c r="C434" s="23" t="s">
        <v>53</v>
      </c>
      <c r="D434" s="23" t="s">
        <v>43</v>
      </c>
      <c r="E434" s="23" t="s">
        <v>1102</v>
      </c>
      <c r="F434" s="23" t="s">
        <v>25</v>
      </c>
      <c r="G434" s="23" t="s">
        <v>21</v>
      </c>
      <c r="H434" s="23">
        <v>45</v>
      </c>
      <c r="I434" s="31">
        <v>42878</v>
      </c>
      <c r="J434" s="38">
        <v>683</v>
      </c>
      <c r="K434" s="32">
        <v>0.06</v>
      </c>
      <c r="L434" s="23" t="s">
        <v>30</v>
      </c>
      <c r="M434" s="24" t="s">
        <v>31</v>
      </c>
    </row>
    <row r="435" spans="1:13" x14ac:dyDescent="0.35">
      <c r="A435" s="22" t="s">
        <v>641</v>
      </c>
      <c r="B435" s="23" t="s">
        <v>1523</v>
      </c>
      <c r="C435" s="23" t="s">
        <v>47</v>
      </c>
      <c r="D435" s="23" t="s">
        <v>24</v>
      </c>
      <c r="E435" s="23" t="s">
        <v>1102</v>
      </c>
      <c r="F435" s="23" t="s">
        <v>25</v>
      </c>
      <c r="G435" s="23" t="s">
        <v>44</v>
      </c>
      <c r="H435" s="23">
        <v>65</v>
      </c>
      <c r="I435" s="31">
        <v>42580</v>
      </c>
      <c r="J435" s="38">
        <v>959</v>
      </c>
      <c r="K435" s="32">
        <v>0</v>
      </c>
      <c r="L435" s="23" t="s">
        <v>45</v>
      </c>
      <c r="M435" s="24" t="s">
        <v>1134</v>
      </c>
    </row>
    <row r="436" spans="1:13" x14ac:dyDescent="0.35">
      <c r="A436" s="22" t="s">
        <v>642</v>
      </c>
      <c r="B436" s="23" t="s">
        <v>1524</v>
      </c>
      <c r="C436" s="23" t="s">
        <v>19</v>
      </c>
      <c r="D436" s="23" t="s">
        <v>20</v>
      </c>
      <c r="E436" s="23" t="s">
        <v>14</v>
      </c>
      <c r="F436" s="23" t="s">
        <v>25</v>
      </c>
      <c r="G436" s="23" t="s">
        <v>44</v>
      </c>
      <c r="H436" s="23">
        <v>62</v>
      </c>
      <c r="I436" s="31">
        <v>43433</v>
      </c>
      <c r="J436" s="38">
        <v>820</v>
      </c>
      <c r="K436" s="32">
        <v>0</v>
      </c>
      <c r="L436" s="23" t="s">
        <v>45</v>
      </c>
      <c r="M436" s="24" t="s">
        <v>66</v>
      </c>
    </row>
    <row r="437" spans="1:13" x14ac:dyDescent="0.35">
      <c r="A437" s="22" t="s">
        <v>643</v>
      </c>
      <c r="B437" s="23" t="s">
        <v>1525</v>
      </c>
      <c r="C437" s="23" t="s">
        <v>83</v>
      </c>
      <c r="D437" s="23" t="s">
        <v>28</v>
      </c>
      <c r="E437" s="23" t="s">
        <v>33</v>
      </c>
      <c r="F437" s="23" t="s">
        <v>25</v>
      </c>
      <c r="G437" s="23" t="s">
        <v>21</v>
      </c>
      <c r="H437" s="23">
        <v>59</v>
      </c>
      <c r="I437" s="31">
        <v>38023</v>
      </c>
      <c r="J437" s="38">
        <v>898</v>
      </c>
      <c r="K437" s="32">
        <v>0</v>
      </c>
      <c r="L437" s="23" t="s">
        <v>30</v>
      </c>
      <c r="M437" s="24" t="s">
        <v>61</v>
      </c>
    </row>
    <row r="438" spans="1:13" x14ac:dyDescent="0.35">
      <c r="A438" s="22" t="s">
        <v>644</v>
      </c>
      <c r="B438" s="23" t="s">
        <v>1526</v>
      </c>
      <c r="C438" s="23" t="s">
        <v>34</v>
      </c>
      <c r="D438" s="23" t="s">
        <v>24</v>
      </c>
      <c r="E438" s="23" t="s">
        <v>33</v>
      </c>
      <c r="F438" s="23" t="s">
        <v>15</v>
      </c>
      <c r="G438" s="23" t="s">
        <v>16</v>
      </c>
      <c r="H438" s="23">
        <v>42</v>
      </c>
      <c r="I438" s="31">
        <v>44024</v>
      </c>
      <c r="J438" s="38">
        <v>527</v>
      </c>
      <c r="K438" s="32">
        <v>0</v>
      </c>
      <c r="L438" s="23" t="s">
        <v>17</v>
      </c>
      <c r="M438" s="24" t="s">
        <v>22</v>
      </c>
    </row>
    <row r="439" spans="1:13" x14ac:dyDescent="0.35">
      <c r="A439" s="22" t="s">
        <v>645</v>
      </c>
      <c r="B439" s="23" t="s">
        <v>1527</v>
      </c>
      <c r="C439" s="23" t="s">
        <v>34</v>
      </c>
      <c r="D439" s="23" t="s">
        <v>24</v>
      </c>
      <c r="E439" s="23" t="s">
        <v>14</v>
      </c>
      <c r="F439" s="23" t="s">
        <v>15</v>
      </c>
      <c r="G439" s="23" t="s">
        <v>21</v>
      </c>
      <c r="H439" s="23">
        <v>33</v>
      </c>
      <c r="I439" s="31">
        <v>42081</v>
      </c>
      <c r="J439" s="38">
        <v>931</v>
      </c>
      <c r="K439" s="32">
        <v>0</v>
      </c>
      <c r="L439" s="23" t="s">
        <v>30</v>
      </c>
      <c r="M439" s="24" t="s">
        <v>65</v>
      </c>
    </row>
    <row r="440" spans="1:13" x14ac:dyDescent="0.35">
      <c r="A440" s="22" t="s">
        <v>242</v>
      </c>
      <c r="B440" s="23" t="s">
        <v>1528</v>
      </c>
      <c r="C440" s="23" t="s">
        <v>57</v>
      </c>
      <c r="D440" s="23" t="s">
        <v>56</v>
      </c>
      <c r="E440" s="23" t="s">
        <v>29</v>
      </c>
      <c r="F440" s="23" t="s">
        <v>25</v>
      </c>
      <c r="G440" s="23" t="s">
        <v>21</v>
      </c>
      <c r="H440" s="23">
        <v>29</v>
      </c>
      <c r="I440" s="31">
        <v>43337</v>
      </c>
      <c r="J440" s="38">
        <v>603</v>
      </c>
      <c r="K440" s="32">
        <v>0</v>
      </c>
      <c r="L440" s="23" t="s">
        <v>17</v>
      </c>
      <c r="M440" s="24" t="s">
        <v>18</v>
      </c>
    </row>
    <row r="441" spans="1:13" x14ac:dyDescent="0.35">
      <c r="A441" s="22" t="s">
        <v>646</v>
      </c>
      <c r="B441" s="23" t="s">
        <v>1529</v>
      </c>
      <c r="C441" s="23" t="s">
        <v>59</v>
      </c>
      <c r="D441" s="23" t="s">
        <v>24</v>
      </c>
      <c r="E441" s="23" t="s">
        <v>29</v>
      </c>
      <c r="F441" s="23" t="s">
        <v>25</v>
      </c>
      <c r="G441" s="23" t="s">
        <v>44</v>
      </c>
      <c r="H441" s="23">
        <v>33</v>
      </c>
      <c r="I441" s="31">
        <v>44736</v>
      </c>
      <c r="J441" s="38">
        <v>840</v>
      </c>
      <c r="K441" s="32">
        <v>0</v>
      </c>
      <c r="L441" s="23" t="s">
        <v>45</v>
      </c>
      <c r="M441" s="24" t="s">
        <v>1134</v>
      </c>
    </row>
    <row r="442" spans="1:13" x14ac:dyDescent="0.35">
      <c r="A442" s="22" t="s">
        <v>647</v>
      </c>
      <c r="B442" s="23" t="s">
        <v>1530</v>
      </c>
      <c r="C442" s="23" t="s">
        <v>36</v>
      </c>
      <c r="D442" s="23" t="s">
        <v>43</v>
      </c>
      <c r="E442" s="23" t="s">
        <v>33</v>
      </c>
      <c r="F442" s="23" t="s">
        <v>15</v>
      </c>
      <c r="G442" s="23" t="s">
        <v>21</v>
      </c>
      <c r="H442" s="23">
        <v>36</v>
      </c>
      <c r="I442" s="31">
        <v>42138</v>
      </c>
      <c r="J442" s="38">
        <v>567</v>
      </c>
      <c r="K442" s="32">
        <v>0.19</v>
      </c>
      <c r="L442" s="23" t="s">
        <v>17</v>
      </c>
      <c r="M442" s="24" t="s">
        <v>26</v>
      </c>
    </row>
    <row r="443" spans="1:13" x14ac:dyDescent="0.35">
      <c r="A443" s="22" t="s">
        <v>648</v>
      </c>
      <c r="B443" s="23" t="s">
        <v>1531</v>
      </c>
      <c r="C443" s="23" t="s">
        <v>59</v>
      </c>
      <c r="D443" s="23" t="s">
        <v>24</v>
      </c>
      <c r="E443" s="23" t="s">
        <v>14</v>
      </c>
      <c r="F443" s="23" t="s">
        <v>25</v>
      </c>
      <c r="G443" s="23" t="s">
        <v>21</v>
      </c>
      <c r="H443" s="23">
        <v>43</v>
      </c>
      <c r="I443" s="31">
        <v>43917</v>
      </c>
      <c r="J443" s="38">
        <v>602</v>
      </c>
      <c r="K443" s="32">
        <v>0</v>
      </c>
      <c r="L443" s="23" t="s">
        <v>17</v>
      </c>
      <c r="M443" s="24" t="s">
        <v>26</v>
      </c>
    </row>
    <row r="444" spans="1:13" x14ac:dyDescent="0.35">
      <c r="A444" s="22" t="s">
        <v>649</v>
      </c>
      <c r="B444" s="23" t="s">
        <v>1532</v>
      </c>
      <c r="C444" s="23" t="s">
        <v>19</v>
      </c>
      <c r="D444" s="23" t="s">
        <v>20</v>
      </c>
      <c r="E444" s="23" t="s">
        <v>14</v>
      </c>
      <c r="F444" s="23" t="s">
        <v>15</v>
      </c>
      <c r="G444" s="23" t="s">
        <v>21</v>
      </c>
      <c r="H444" s="23">
        <v>51</v>
      </c>
      <c r="I444" s="31">
        <v>40601</v>
      </c>
      <c r="J444" s="38">
        <v>665</v>
      </c>
      <c r="K444" s="32">
        <v>0</v>
      </c>
      <c r="L444" s="23" t="s">
        <v>17</v>
      </c>
      <c r="M444" s="24" t="s">
        <v>22</v>
      </c>
    </row>
    <row r="445" spans="1:13" x14ac:dyDescent="0.35">
      <c r="A445" s="22" t="s">
        <v>650</v>
      </c>
      <c r="B445" s="23" t="s">
        <v>1533</v>
      </c>
      <c r="C445" s="23" t="s">
        <v>58</v>
      </c>
      <c r="D445" s="23" t="s">
        <v>28</v>
      </c>
      <c r="E445" s="23" t="s">
        <v>29</v>
      </c>
      <c r="F445" s="23" t="s">
        <v>25</v>
      </c>
      <c r="G445" s="23" t="s">
        <v>21</v>
      </c>
      <c r="H445" s="23">
        <v>27</v>
      </c>
      <c r="I445" s="31">
        <v>44217</v>
      </c>
      <c r="J445" s="38">
        <v>918</v>
      </c>
      <c r="K445" s="32">
        <v>0</v>
      </c>
      <c r="L445" s="23" t="s">
        <v>17</v>
      </c>
      <c r="M445" s="24" t="s">
        <v>18</v>
      </c>
    </row>
    <row r="446" spans="1:13" x14ac:dyDescent="0.35">
      <c r="A446" s="22" t="s">
        <v>651</v>
      </c>
      <c r="B446" s="23" t="s">
        <v>1534</v>
      </c>
      <c r="C446" s="23" t="s">
        <v>34</v>
      </c>
      <c r="D446" s="23" t="s">
        <v>24</v>
      </c>
      <c r="E446" s="23" t="s">
        <v>14</v>
      </c>
      <c r="F446" s="23" t="s">
        <v>15</v>
      </c>
      <c r="G446" s="23" t="s">
        <v>16</v>
      </c>
      <c r="H446" s="23">
        <v>55</v>
      </c>
      <c r="I446" s="31">
        <v>40870</v>
      </c>
      <c r="J446" s="38">
        <v>523</v>
      </c>
      <c r="K446" s="32">
        <v>0</v>
      </c>
      <c r="L446" s="23" t="s">
        <v>17</v>
      </c>
      <c r="M446" s="24" t="s">
        <v>35</v>
      </c>
    </row>
    <row r="447" spans="1:13" x14ac:dyDescent="0.35">
      <c r="A447" s="22" t="s">
        <v>652</v>
      </c>
      <c r="B447" s="23" t="s">
        <v>1535</v>
      </c>
      <c r="C447" s="23" t="s">
        <v>27</v>
      </c>
      <c r="D447" s="23" t="s">
        <v>28</v>
      </c>
      <c r="E447" s="23" t="s">
        <v>1102</v>
      </c>
      <c r="F447" s="23" t="s">
        <v>15</v>
      </c>
      <c r="G447" s="23" t="s">
        <v>44</v>
      </c>
      <c r="H447" s="23">
        <v>62</v>
      </c>
      <c r="I447" s="31">
        <v>40043</v>
      </c>
      <c r="J447" s="38">
        <v>834</v>
      </c>
      <c r="K447" s="32">
        <v>0</v>
      </c>
      <c r="L447" s="23" t="s">
        <v>17</v>
      </c>
      <c r="M447" s="24" t="s">
        <v>22</v>
      </c>
    </row>
    <row r="448" spans="1:13" x14ac:dyDescent="0.35">
      <c r="A448" s="22" t="s">
        <v>653</v>
      </c>
      <c r="B448" s="23" t="s">
        <v>1536</v>
      </c>
      <c r="C448" s="23" t="s">
        <v>53</v>
      </c>
      <c r="D448" s="23" t="s">
        <v>20</v>
      </c>
      <c r="E448" s="23" t="s">
        <v>1102</v>
      </c>
      <c r="F448" s="23" t="s">
        <v>15</v>
      </c>
      <c r="G448" s="23" t="s">
        <v>21</v>
      </c>
      <c r="H448" s="23">
        <v>46</v>
      </c>
      <c r="I448" s="31">
        <v>38210</v>
      </c>
      <c r="J448" s="38">
        <v>903</v>
      </c>
      <c r="K448" s="32">
        <v>0.1</v>
      </c>
      <c r="L448" s="23" t="s">
        <v>17</v>
      </c>
      <c r="M448" s="24" t="s">
        <v>22</v>
      </c>
    </row>
    <row r="449" spans="1:13" x14ac:dyDescent="0.35">
      <c r="A449" s="22" t="s">
        <v>654</v>
      </c>
      <c r="B449" s="23" t="s">
        <v>1537</v>
      </c>
      <c r="C449" s="23" t="s">
        <v>57</v>
      </c>
      <c r="D449" s="23" t="s">
        <v>56</v>
      </c>
      <c r="E449" s="23" t="s">
        <v>14</v>
      </c>
      <c r="F449" s="23" t="s">
        <v>15</v>
      </c>
      <c r="G449" s="23" t="s">
        <v>41</v>
      </c>
      <c r="H449" s="23">
        <v>47</v>
      </c>
      <c r="I449" s="31">
        <v>40125</v>
      </c>
      <c r="J449" s="38">
        <v>902</v>
      </c>
      <c r="K449" s="32">
        <v>0</v>
      </c>
      <c r="L449" s="23" t="s">
        <v>17</v>
      </c>
      <c r="M449" s="24" t="s">
        <v>26</v>
      </c>
    </row>
    <row r="450" spans="1:13" x14ac:dyDescent="0.35">
      <c r="A450" s="22" t="s">
        <v>655</v>
      </c>
      <c r="B450" s="23" t="s">
        <v>1538</v>
      </c>
      <c r="C450" s="23" t="s">
        <v>48</v>
      </c>
      <c r="D450" s="23" t="s">
        <v>24</v>
      </c>
      <c r="E450" s="23" t="s">
        <v>14</v>
      </c>
      <c r="F450" s="23" t="s">
        <v>15</v>
      </c>
      <c r="G450" s="23" t="s">
        <v>44</v>
      </c>
      <c r="H450" s="23">
        <v>57</v>
      </c>
      <c r="I450" s="31">
        <v>36707</v>
      </c>
      <c r="J450" s="38">
        <v>895</v>
      </c>
      <c r="K450" s="32">
        <v>0.06</v>
      </c>
      <c r="L450" s="23" t="s">
        <v>17</v>
      </c>
      <c r="M450" s="24" t="s">
        <v>22</v>
      </c>
    </row>
    <row r="451" spans="1:13" x14ac:dyDescent="0.35">
      <c r="A451" s="22" t="s">
        <v>656</v>
      </c>
      <c r="B451" s="23" t="s">
        <v>1539</v>
      </c>
      <c r="C451" s="23" t="s">
        <v>72</v>
      </c>
      <c r="D451" s="23" t="s">
        <v>24</v>
      </c>
      <c r="E451" s="23" t="s">
        <v>29</v>
      </c>
      <c r="F451" s="23" t="s">
        <v>15</v>
      </c>
      <c r="G451" s="23" t="s">
        <v>21</v>
      </c>
      <c r="H451" s="23">
        <v>49</v>
      </c>
      <c r="I451" s="31">
        <v>43565</v>
      </c>
      <c r="J451" s="38">
        <v>789</v>
      </c>
      <c r="K451" s="32">
        <v>0</v>
      </c>
      <c r="L451" s="23" t="s">
        <v>30</v>
      </c>
      <c r="M451" s="24" t="s">
        <v>52</v>
      </c>
    </row>
    <row r="452" spans="1:13" x14ac:dyDescent="0.35">
      <c r="A452" s="22" t="s">
        <v>657</v>
      </c>
      <c r="B452" s="23" t="s">
        <v>1540</v>
      </c>
      <c r="C452" s="23" t="s">
        <v>83</v>
      </c>
      <c r="D452" s="23" t="s">
        <v>28</v>
      </c>
      <c r="E452" s="23" t="s">
        <v>33</v>
      </c>
      <c r="F452" s="23" t="s">
        <v>15</v>
      </c>
      <c r="G452" s="23" t="s">
        <v>21</v>
      </c>
      <c r="H452" s="23">
        <v>42</v>
      </c>
      <c r="I452" s="31">
        <v>44628</v>
      </c>
      <c r="J452" s="38">
        <v>961</v>
      </c>
      <c r="K452" s="32">
        <v>0</v>
      </c>
      <c r="L452" s="23" t="s">
        <v>17</v>
      </c>
      <c r="M452" s="24" t="s">
        <v>22</v>
      </c>
    </row>
    <row r="453" spans="1:13" x14ac:dyDescent="0.35">
      <c r="A453" s="22" t="s">
        <v>262</v>
      </c>
      <c r="B453" s="23" t="s">
        <v>1541</v>
      </c>
      <c r="C453" s="23" t="s">
        <v>73</v>
      </c>
      <c r="D453" s="23" t="s">
        <v>24</v>
      </c>
      <c r="E453" s="23" t="s">
        <v>1102</v>
      </c>
      <c r="F453" s="23" t="s">
        <v>15</v>
      </c>
      <c r="G453" s="23" t="s">
        <v>21</v>
      </c>
      <c r="H453" s="23">
        <v>55</v>
      </c>
      <c r="I453" s="31">
        <v>44902</v>
      </c>
      <c r="J453" s="38">
        <v>997</v>
      </c>
      <c r="K453" s="32">
        <v>0</v>
      </c>
      <c r="L453" s="23" t="s">
        <v>17</v>
      </c>
      <c r="M453" s="24" t="s">
        <v>26</v>
      </c>
    </row>
    <row r="454" spans="1:13" x14ac:dyDescent="0.35">
      <c r="A454" s="22" t="s">
        <v>658</v>
      </c>
      <c r="B454" s="23" t="s">
        <v>1542</v>
      </c>
      <c r="C454" s="23" t="s">
        <v>53</v>
      </c>
      <c r="D454" s="23" t="s">
        <v>13</v>
      </c>
      <c r="E454" s="23" t="s">
        <v>1102</v>
      </c>
      <c r="F454" s="23" t="s">
        <v>15</v>
      </c>
      <c r="G454" s="23" t="s">
        <v>21</v>
      </c>
      <c r="H454" s="23">
        <v>46</v>
      </c>
      <c r="I454" s="31">
        <v>38956</v>
      </c>
      <c r="J454" s="38">
        <v>794</v>
      </c>
      <c r="K454" s="32">
        <v>0.05</v>
      </c>
      <c r="L454" s="23" t="s">
        <v>30</v>
      </c>
      <c r="M454" s="24" t="s">
        <v>31</v>
      </c>
    </row>
    <row r="455" spans="1:13" x14ac:dyDescent="0.35">
      <c r="A455" s="22" t="s">
        <v>659</v>
      </c>
      <c r="B455" s="23" t="s">
        <v>1543</v>
      </c>
      <c r="C455" s="23" t="s">
        <v>77</v>
      </c>
      <c r="D455" s="23" t="s">
        <v>24</v>
      </c>
      <c r="E455" s="23" t="s">
        <v>29</v>
      </c>
      <c r="F455" s="23" t="s">
        <v>25</v>
      </c>
      <c r="G455" s="23" t="s">
        <v>21</v>
      </c>
      <c r="H455" s="23">
        <v>45</v>
      </c>
      <c r="I455" s="31">
        <v>38093</v>
      </c>
      <c r="J455" s="38">
        <v>682</v>
      </c>
      <c r="K455" s="32">
        <v>0</v>
      </c>
      <c r="L455" s="23" t="s">
        <v>30</v>
      </c>
      <c r="M455" s="24" t="s">
        <v>52</v>
      </c>
    </row>
    <row r="456" spans="1:13" x14ac:dyDescent="0.35">
      <c r="A456" s="22" t="s">
        <v>660</v>
      </c>
      <c r="B456" s="23" t="s">
        <v>1544</v>
      </c>
      <c r="C456" s="23" t="s">
        <v>63</v>
      </c>
      <c r="D456" s="23" t="s">
        <v>20</v>
      </c>
      <c r="E456" s="23" t="s">
        <v>33</v>
      </c>
      <c r="F456" s="23" t="s">
        <v>25</v>
      </c>
      <c r="G456" s="23" t="s">
        <v>16</v>
      </c>
      <c r="H456" s="23">
        <v>53</v>
      </c>
      <c r="I456" s="31">
        <v>40996</v>
      </c>
      <c r="J456" s="38">
        <v>620</v>
      </c>
      <c r="K456" s="32">
        <v>0</v>
      </c>
      <c r="L456" s="23" t="s">
        <v>17</v>
      </c>
      <c r="M456" s="24" t="s">
        <v>22</v>
      </c>
    </row>
    <row r="457" spans="1:13" x14ac:dyDescent="0.35">
      <c r="A457" s="22" t="s">
        <v>661</v>
      </c>
      <c r="B457" s="23" t="s">
        <v>1545</v>
      </c>
      <c r="C457" s="23" t="s">
        <v>57</v>
      </c>
      <c r="D457" s="23" t="s">
        <v>43</v>
      </c>
      <c r="E457" s="23" t="s">
        <v>14</v>
      </c>
      <c r="F457" s="23" t="s">
        <v>15</v>
      </c>
      <c r="G457" s="23" t="s">
        <v>16</v>
      </c>
      <c r="H457" s="23">
        <v>46</v>
      </c>
      <c r="I457" s="31">
        <v>38977</v>
      </c>
      <c r="J457" s="38">
        <v>797</v>
      </c>
      <c r="K457" s="32">
        <v>0</v>
      </c>
      <c r="L457" s="23" t="s">
        <v>17</v>
      </c>
      <c r="M457" s="24" t="s">
        <v>40</v>
      </c>
    </row>
    <row r="458" spans="1:13" x14ac:dyDescent="0.35">
      <c r="A458" s="22" t="s">
        <v>662</v>
      </c>
      <c r="B458" s="23" t="s">
        <v>1546</v>
      </c>
      <c r="C458" s="23" t="s">
        <v>57</v>
      </c>
      <c r="D458" s="23" t="s">
        <v>13</v>
      </c>
      <c r="E458" s="23" t="s">
        <v>14</v>
      </c>
      <c r="F458" s="23" t="s">
        <v>15</v>
      </c>
      <c r="G458" s="23" t="s">
        <v>44</v>
      </c>
      <c r="H458" s="23">
        <v>48</v>
      </c>
      <c r="I458" s="31">
        <v>42022</v>
      </c>
      <c r="J458" s="38">
        <v>659</v>
      </c>
      <c r="K458" s="32">
        <v>0</v>
      </c>
      <c r="L458" s="23" t="s">
        <v>17</v>
      </c>
      <c r="M458" s="24" t="s">
        <v>26</v>
      </c>
    </row>
    <row r="459" spans="1:13" x14ac:dyDescent="0.35">
      <c r="A459" s="22" t="s">
        <v>663</v>
      </c>
      <c r="B459" s="23" t="s">
        <v>1547</v>
      </c>
      <c r="C459" s="23" t="s">
        <v>53</v>
      </c>
      <c r="D459" s="23" t="s">
        <v>39</v>
      </c>
      <c r="E459" s="23" t="s">
        <v>29</v>
      </c>
      <c r="F459" s="23" t="s">
        <v>15</v>
      </c>
      <c r="G459" s="23" t="s">
        <v>21</v>
      </c>
      <c r="H459" s="23">
        <v>33</v>
      </c>
      <c r="I459" s="31">
        <v>41963</v>
      </c>
      <c r="J459" s="38">
        <v>700</v>
      </c>
      <c r="K459" s="32">
        <v>0.05</v>
      </c>
      <c r="L459" s="23" t="s">
        <v>30</v>
      </c>
      <c r="M459" s="24" t="s">
        <v>31</v>
      </c>
    </row>
    <row r="460" spans="1:13" x14ac:dyDescent="0.35">
      <c r="A460" s="22" t="s">
        <v>664</v>
      </c>
      <c r="B460" s="23" t="s">
        <v>1548</v>
      </c>
      <c r="C460" s="23" t="s">
        <v>12</v>
      </c>
      <c r="D460" s="23" t="s">
        <v>56</v>
      </c>
      <c r="E460" s="23" t="s">
        <v>14</v>
      </c>
      <c r="F460" s="23" t="s">
        <v>15</v>
      </c>
      <c r="G460" s="23" t="s">
        <v>16</v>
      </c>
      <c r="H460" s="23">
        <v>56</v>
      </c>
      <c r="I460" s="31">
        <v>39659</v>
      </c>
      <c r="J460" s="38">
        <v>606</v>
      </c>
      <c r="K460" s="32">
        <v>0.39</v>
      </c>
      <c r="L460" s="23" t="s">
        <v>17</v>
      </c>
      <c r="M460" s="24" t="s">
        <v>40</v>
      </c>
    </row>
    <row r="461" spans="1:13" x14ac:dyDescent="0.35">
      <c r="A461" s="22" t="s">
        <v>665</v>
      </c>
      <c r="B461" s="23" t="s">
        <v>1549</v>
      </c>
      <c r="C461" s="23" t="s">
        <v>77</v>
      </c>
      <c r="D461" s="23" t="s">
        <v>24</v>
      </c>
      <c r="E461" s="23" t="s">
        <v>33</v>
      </c>
      <c r="F461" s="23" t="s">
        <v>15</v>
      </c>
      <c r="G461" s="23" t="s">
        <v>44</v>
      </c>
      <c r="H461" s="23">
        <v>59</v>
      </c>
      <c r="I461" s="31">
        <v>39413</v>
      </c>
      <c r="J461" s="38">
        <v>951</v>
      </c>
      <c r="K461" s="32">
        <v>0</v>
      </c>
      <c r="L461" s="23" t="s">
        <v>17</v>
      </c>
      <c r="M461" s="24" t="s">
        <v>54</v>
      </c>
    </row>
    <row r="462" spans="1:13" x14ac:dyDescent="0.35">
      <c r="A462" s="22" t="s">
        <v>666</v>
      </c>
      <c r="B462" s="23" t="s">
        <v>1550</v>
      </c>
      <c r="C462" s="23" t="s">
        <v>55</v>
      </c>
      <c r="D462" s="23" t="s">
        <v>13</v>
      </c>
      <c r="E462" s="23" t="s">
        <v>33</v>
      </c>
      <c r="F462" s="23" t="s">
        <v>25</v>
      </c>
      <c r="G462" s="23" t="s">
        <v>44</v>
      </c>
      <c r="H462" s="23">
        <v>55</v>
      </c>
      <c r="I462" s="31">
        <v>41229</v>
      </c>
      <c r="J462" s="38">
        <v>519</v>
      </c>
      <c r="K462" s="32">
        <v>0</v>
      </c>
      <c r="L462" s="23" t="s">
        <v>45</v>
      </c>
      <c r="M462" s="24" t="s">
        <v>66</v>
      </c>
    </row>
    <row r="463" spans="1:13" x14ac:dyDescent="0.35">
      <c r="A463" s="22" t="s">
        <v>667</v>
      </c>
      <c r="B463" s="23" t="s">
        <v>1551</v>
      </c>
      <c r="C463" s="23" t="s">
        <v>12</v>
      </c>
      <c r="D463" s="23" t="s">
        <v>39</v>
      </c>
      <c r="E463" s="23" t="s">
        <v>14</v>
      </c>
      <c r="F463" s="23" t="s">
        <v>15</v>
      </c>
      <c r="G463" s="23" t="s">
        <v>21</v>
      </c>
      <c r="H463" s="23">
        <v>46</v>
      </c>
      <c r="I463" s="31">
        <v>43308</v>
      </c>
      <c r="J463" s="38">
        <v>923</v>
      </c>
      <c r="K463" s="32">
        <v>0.3</v>
      </c>
      <c r="L463" s="23" t="s">
        <v>17</v>
      </c>
      <c r="M463" s="24" t="s">
        <v>18</v>
      </c>
    </row>
    <row r="464" spans="1:13" x14ac:dyDescent="0.35">
      <c r="A464" s="22" t="s">
        <v>152</v>
      </c>
      <c r="B464" s="23" t="s">
        <v>1552</v>
      </c>
      <c r="C464" s="23" t="s">
        <v>57</v>
      </c>
      <c r="D464" s="23" t="s">
        <v>39</v>
      </c>
      <c r="E464" s="23" t="s">
        <v>1102</v>
      </c>
      <c r="F464" s="23" t="s">
        <v>15</v>
      </c>
      <c r="G464" s="23" t="s">
        <v>21</v>
      </c>
      <c r="H464" s="23">
        <v>50</v>
      </c>
      <c r="I464" s="31">
        <v>36666</v>
      </c>
      <c r="J464" s="38">
        <v>618</v>
      </c>
      <c r="K464" s="32">
        <v>0</v>
      </c>
      <c r="L464" s="23" t="s">
        <v>17</v>
      </c>
      <c r="M464" s="24" t="s">
        <v>54</v>
      </c>
    </row>
    <row r="465" spans="1:13" x14ac:dyDescent="0.35">
      <c r="A465" s="22" t="s">
        <v>668</v>
      </c>
      <c r="B465" s="23" t="s">
        <v>1553</v>
      </c>
      <c r="C465" s="23" t="s">
        <v>57</v>
      </c>
      <c r="D465" s="23" t="s">
        <v>43</v>
      </c>
      <c r="E465" s="23" t="s">
        <v>29</v>
      </c>
      <c r="F465" s="23" t="s">
        <v>15</v>
      </c>
      <c r="G465" s="23" t="s">
        <v>21</v>
      </c>
      <c r="H465" s="23">
        <v>29</v>
      </c>
      <c r="I465" s="31">
        <v>42939</v>
      </c>
      <c r="J465" s="38">
        <v>619</v>
      </c>
      <c r="K465" s="32">
        <v>0</v>
      </c>
      <c r="L465" s="23" t="s">
        <v>30</v>
      </c>
      <c r="M465" s="24" t="s">
        <v>61</v>
      </c>
    </row>
    <row r="466" spans="1:13" x14ac:dyDescent="0.35">
      <c r="A466" s="22" t="s">
        <v>669</v>
      </c>
      <c r="B466" s="23" t="s">
        <v>1554</v>
      </c>
      <c r="C466" s="23" t="s">
        <v>34</v>
      </c>
      <c r="D466" s="23" t="s">
        <v>24</v>
      </c>
      <c r="E466" s="23" t="s">
        <v>33</v>
      </c>
      <c r="F466" s="23" t="s">
        <v>25</v>
      </c>
      <c r="G466" s="23" t="s">
        <v>21</v>
      </c>
      <c r="H466" s="23">
        <v>57</v>
      </c>
      <c r="I466" s="31">
        <v>38286</v>
      </c>
      <c r="J466" s="38">
        <v>875</v>
      </c>
      <c r="K466" s="32">
        <v>0</v>
      </c>
      <c r="L466" s="23" t="s">
        <v>30</v>
      </c>
      <c r="M466" s="24" t="s">
        <v>65</v>
      </c>
    </row>
    <row r="467" spans="1:13" x14ac:dyDescent="0.35">
      <c r="A467" s="22" t="s">
        <v>670</v>
      </c>
      <c r="B467" s="23" t="s">
        <v>1555</v>
      </c>
      <c r="C467" s="23" t="s">
        <v>12</v>
      </c>
      <c r="D467" s="23" t="s">
        <v>13</v>
      </c>
      <c r="E467" s="23" t="s">
        <v>14</v>
      </c>
      <c r="F467" s="23" t="s">
        <v>15</v>
      </c>
      <c r="G467" s="23" t="s">
        <v>16</v>
      </c>
      <c r="H467" s="23">
        <v>39</v>
      </c>
      <c r="I467" s="31">
        <v>40784</v>
      </c>
      <c r="J467" s="38">
        <v>878</v>
      </c>
      <c r="K467" s="32">
        <v>0.38</v>
      </c>
      <c r="L467" s="23" t="s">
        <v>17</v>
      </c>
      <c r="M467" s="24" t="s">
        <v>26</v>
      </c>
    </row>
    <row r="468" spans="1:13" x14ac:dyDescent="0.35">
      <c r="A468" s="22" t="s">
        <v>115</v>
      </c>
      <c r="B468" s="23" t="s">
        <v>1556</v>
      </c>
      <c r="C468" s="23" t="s">
        <v>23</v>
      </c>
      <c r="D468" s="23" t="s">
        <v>24</v>
      </c>
      <c r="E468" s="23" t="s">
        <v>29</v>
      </c>
      <c r="F468" s="23" t="s">
        <v>25</v>
      </c>
      <c r="G468" s="23" t="s">
        <v>41</v>
      </c>
      <c r="H468" s="23">
        <v>40</v>
      </c>
      <c r="I468" s="31">
        <v>44739</v>
      </c>
      <c r="J468" s="38">
        <v>735</v>
      </c>
      <c r="K468" s="32">
        <v>0</v>
      </c>
      <c r="L468" s="23" t="s">
        <v>17</v>
      </c>
      <c r="M468" s="24" t="s">
        <v>35</v>
      </c>
    </row>
    <row r="469" spans="1:13" x14ac:dyDescent="0.35">
      <c r="A469" s="22" t="s">
        <v>671</v>
      </c>
      <c r="B469" s="23" t="s">
        <v>1557</v>
      </c>
      <c r="C469" s="23" t="s">
        <v>12</v>
      </c>
      <c r="D469" s="23" t="s">
        <v>20</v>
      </c>
      <c r="E469" s="23" t="s">
        <v>1102</v>
      </c>
      <c r="F469" s="23" t="s">
        <v>25</v>
      </c>
      <c r="G469" s="23" t="s">
        <v>44</v>
      </c>
      <c r="H469" s="23">
        <v>33</v>
      </c>
      <c r="I469" s="31">
        <v>43229</v>
      </c>
      <c r="J469" s="38">
        <v>643</v>
      </c>
      <c r="K469" s="32">
        <v>0.35</v>
      </c>
      <c r="L469" s="23" t="s">
        <v>17</v>
      </c>
      <c r="M469" s="24" t="s">
        <v>18</v>
      </c>
    </row>
    <row r="470" spans="1:13" x14ac:dyDescent="0.35">
      <c r="A470" s="22" t="s">
        <v>672</v>
      </c>
      <c r="B470" s="23" t="s">
        <v>1558</v>
      </c>
      <c r="C470" s="23" t="s">
        <v>57</v>
      </c>
      <c r="D470" s="23" t="s">
        <v>43</v>
      </c>
      <c r="E470" s="23" t="s">
        <v>1102</v>
      </c>
      <c r="F470" s="23" t="s">
        <v>15</v>
      </c>
      <c r="G470" s="23" t="s">
        <v>44</v>
      </c>
      <c r="H470" s="23">
        <v>49</v>
      </c>
      <c r="I470" s="31">
        <v>44124</v>
      </c>
      <c r="J470" s="38">
        <v>754</v>
      </c>
      <c r="K470" s="32">
        <v>0</v>
      </c>
      <c r="L470" s="23" t="s">
        <v>45</v>
      </c>
      <c r="M470" s="24" t="s">
        <v>46</v>
      </c>
    </row>
    <row r="471" spans="1:13" x14ac:dyDescent="0.35">
      <c r="A471" s="22" t="s">
        <v>673</v>
      </c>
      <c r="B471" s="23" t="s">
        <v>1559</v>
      </c>
      <c r="C471" s="23" t="s">
        <v>57</v>
      </c>
      <c r="D471" s="23" t="s">
        <v>43</v>
      </c>
      <c r="E471" s="23" t="s">
        <v>14</v>
      </c>
      <c r="F471" s="23" t="s">
        <v>25</v>
      </c>
      <c r="G471" s="23" t="s">
        <v>21</v>
      </c>
      <c r="H471" s="23">
        <v>54</v>
      </c>
      <c r="I471" s="31">
        <v>35833</v>
      </c>
      <c r="J471" s="38">
        <v>608</v>
      </c>
      <c r="K471" s="32">
        <v>0</v>
      </c>
      <c r="L471" s="23" t="s">
        <v>17</v>
      </c>
      <c r="M471" s="24" t="s">
        <v>26</v>
      </c>
    </row>
    <row r="472" spans="1:13" x14ac:dyDescent="0.35">
      <c r="A472" s="22" t="s">
        <v>674</v>
      </c>
      <c r="B472" s="23" t="s">
        <v>1560</v>
      </c>
      <c r="C472" s="23" t="s">
        <v>1111</v>
      </c>
      <c r="D472" s="23" t="s">
        <v>24</v>
      </c>
      <c r="E472" s="23" t="s">
        <v>29</v>
      </c>
      <c r="F472" s="23" t="s">
        <v>25</v>
      </c>
      <c r="G472" s="23" t="s">
        <v>21</v>
      </c>
      <c r="H472" s="23">
        <v>51</v>
      </c>
      <c r="I472" s="31">
        <v>38804</v>
      </c>
      <c r="J472" s="38">
        <v>630</v>
      </c>
      <c r="K472" s="32">
        <v>0.12</v>
      </c>
      <c r="L472" s="23" t="s">
        <v>30</v>
      </c>
      <c r="M472" s="24" t="s">
        <v>31</v>
      </c>
    </row>
    <row r="473" spans="1:13" x14ac:dyDescent="0.35">
      <c r="A473" s="22" t="s">
        <v>127</v>
      </c>
      <c r="B473" s="23" t="s">
        <v>1561</v>
      </c>
      <c r="C473" s="23" t="s">
        <v>57</v>
      </c>
      <c r="D473" s="23" t="s">
        <v>39</v>
      </c>
      <c r="E473" s="23" t="s">
        <v>14</v>
      </c>
      <c r="F473" s="23" t="s">
        <v>15</v>
      </c>
      <c r="G473" s="23" t="s">
        <v>16</v>
      </c>
      <c r="H473" s="23">
        <v>33</v>
      </c>
      <c r="I473" s="31">
        <v>43031</v>
      </c>
      <c r="J473" s="38">
        <v>607</v>
      </c>
      <c r="K473" s="32">
        <v>0</v>
      </c>
      <c r="L473" s="23" t="s">
        <v>17</v>
      </c>
      <c r="M473" s="24" t="s">
        <v>35</v>
      </c>
    </row>
    <row r="474" spans="1:13" x14ac:dyDescent="0.35">
      <c r="A474" s="22" t="s">
        <v>675</v>
      </c>
      <c r="B474" s="23" t="s">
        <v>1562</v>
      </c>
      <c r="C474" s="23" t="s">
        <v>36</v>
      </c>
      <c r="D474" s="23" t="s">
        <v>24</v>
      </c>
      <c r="E474" s="23" t="s">
        <v>14</v>
      </c>
      <c r="F474" s="23" t="s">
        <v>25</v>
      </c>
      <c r="G474" s="23" t="s">
        <v>16</v>
      </c>
      <c r="H474" s="23">
        <v>34</v>
      </c>
      <c r="I474" s="31">
        <v>42837</v>
      </c>
      <c r="J474" s="38">
        <v>763</v>
      </c>
      <c r="K474" s="32">
        <v>0.3</v>
      </c>
      <c r="L474" s="23" t="s">
        <v>17</v>
      </c>
      <c r="M474" s="24" t="s">
        <v>40</v>
      </c>
    </row>
    <row r="475" spans="1:13" x14ac:dyDescent="0.35">
      <c r="A475" s="22" t="s">
        <v>676</v>
      </c>
      <c r="B475" s="23" t="s">
        <v>1563</v>
      </c>
      <c r="C475" s="23" t="s">
        <v>1111</v>
      </c>
      <c r="D475" s="23" t="s">
        <v>43</v>
      </c>
      <c r="E475" s="23" t="s">
        <v>29</v>
      </c>
      <c r="F475" s="23" t="s">
        <v>15</v>
      </c>
      <c r="G475" s="23" t="s">
        <v>44</v>
      </c>
      <c r="H475" s="23">
        <v>28</v>
      </c>
      <c r="I475" s="31">
        <v>43817</v>
      </c>
      <c r="J475" s="38">
        <v>879</v>
      </c>
      <c r="K475" s="32">
        <v>0.14000000000000001</v>
      </c>
      <c r="L475" s="23" t="s">
        <v>45</v>
      </c>
      <c r="M475" s="24" t="s">
        <v>1134</v>
      </c>
    </row>
    <row r="476" spans="1:13" x14ac:dyDescent="0.35">
      <c r="A476" s="22" t="s">
        <v>677</v>
      </c>
      <c r="B476" s="23" t="s">
        <v>1564</v>
      </c>
      <c r="C476" s="23" t="s">
        <v>12</v>
      </c>
      <c r="D476" s="23" t="s">
        <v>39</v>
      </c>
      <c r="E476" s="23" t="s">
        <v>14</v>
      </c>
      <c r="F476" s="23" t="s">
        <v>15</v>
      </c>
      <c r="G476" s="23" t="s">
        <v>44</v>
      </c>
      <c r="H476" s="23">
        <v>34</v>
      </c>
      <c r="I476" s="31">
        <v>42932</v>
      </c>
      <c r="J476" s="38">
        <v>746</v>
      </c>
      <c r="K476" s="32">
        <v>0.38</v>
      </c>
      <c r="L476" s="23" t="s">
        <v>17</v>
      </c>
      <c r="M476" s="24" t="s">
        <v>40</v>
      </c>
    </row>
    <row r="477" spans="1:13" x14ac:dyDescent="0.35">
      <c r="A477" s="22" t="s">
        <v>214</v>
      </c>
      <c r="B477" s="23" t="s">
        <v>1565</v>
      </c>
      <c r="C477" s="23" t="s">
        <v>48</v>
      </c>
      <c r="D477" s="23" t="s">
        <v>24</v>
      </c>
      <c r="E477" s="23" t="s">
        <v>1102</v>
      </c>
      <c r="F477" s="23" t="s">
        <v>15</v>
      </c>
      <c r="G477" s="23" t="s">
        <v>44</v>
      </c>
      <c r="H477" s="23">
        <v>39</v>
      </c>
      <c r="I477" s="31">
        <v>44686</v>
      </c>
      <c r="J477" s="38">
        <v>993</v>
      </c>
      <c r="K477" s="32">
        <v>0.05</v>
      </c>
      <c r="L477" s="23" t="s">
        <v>45</v>
      </c>
      <c r="M477" s="24" t="s">
        <v>1134</v>
      </c>
    </row>
    <row r="478" spans="1:13" x14ac:dyDescent="0.35">
      <c r="A478" s="22" t="s">
        <v>221</v>
      </c>
      <c r="B478" s="23" t="s">
        <v>1566</v>
      </c>
      <c r="C478" s="23" t="s">
        <v>53</v>
      </c>
      <c r="D478" s="23" t="s">
        <v>20</v>
      </c>
      <c r="E478" s="23" t="s">
        <v>1102</v>
      </c>
      <c r="F478" s="23" t="s">
        <v>25</v>
      </c>
      <c r="G478" s="23" t="s">
        <v>21</v>
      </c>
      <c r="H478" s="23">
        <v>63</v>
      </c>
      <c r="I478" s="31">
        <v>38190</v>
      </c>
      <c r="J478" s="38">
        <v>918</v>
      </c>
      <c r="K478" s="32">
        <v>0.05</v>
      </c>
      <c r="L478" s="23" t="s">
        <v>30</v>
      </c>
      <c r="M478" s="24" t="s">
        <v>52</v>
      </c>
    </row>
    <row r="479" spans="1:13" x14ac:dyDescent="0.35">
      <c r="A479" s="22" t="s">
        <v>678</v>
      </c>
      <c r="B479" s="23" t="s">
        <v>1567</v>
      </c>
      <c r="C479" s="23" t="s">
        <v>12</v>
      </c>
      <c r="D479" s="23" t="s">
        <v>56</v>
      </c>
      <c r="E479" s="23" t="s">
        <v>33</v>
      </c>
      <c r="F479" s="23" t="s">
        <v>15</v>
      </c>
      <c r="G479" s="23" t="s">
        <v>21</v>
      </c>
      <c r="H479" s="23">
        <v>35</v>
      </c>
      <c r="I479" s="31">
        <v>44048</v>
      </c>
      <c r="J479" s="38">
        <v>638</v>
      </c>
      <c r="K479" s="32">
        <v>0.37</v>
      </c>
      <c r="L479" s="23" t="s">
        <v>17</v>
      </c>
      <c r="M479" s="24" t="s">
        <v>18</v>
      </c>
    </row>
    <row r="480" spans="1:13" x14ac:dyDescent="0.35">
      <c r="A480" s="22" t="s">
        <v>679</v>
      </c>
      <c r="B480" s="23" t="s">
        <v>1568</v>
      </c>
      <c r="C480" s="23" t="s">
        <v>1111</v>
      </c>
      <c r="D480" s="23" t="s">
        <v>24</v>
      </c>
      <c r="E480" s="23" t="s">
        <v>1102</v>
      </c>
      <c r="F480" s="23" t="s">
        <v>25</v>
      </c>
      <c r="G480" s="23" t="s">
        <v>16</v>
      </c>
      <c r="H480" s="23">
        <v>44</v>
      </c>
      <c r="I480" s="31">
        <v>43693</v>
      </c>
      <c r="J480" s="38">
        <v>886</v>
      </c>
      <c r="K480" s="32">
        <v>0.11</v>
      </c>
      <c r="L480" s="23" t="s">
        <v>17</v>
      </c>
      <c r="M480" s="24" t="s">
        <v>18</v>
      </c>
    </row>
    <row r="481" spans="1:13" x14ac:dyDescent="0.35">
      <c r="A481" s="22" t="s">
        <v>680</v>
      </c>
      <c r="B481" s="23" t="s">
        <v>1569</v>
      </c>
      <c r="C481" s="23" t="s">
        <v>57</v>
      </c>
      <c r="D481" s="23" t="s">
        <v>43</v>
      </c>
      <c r="E481" s="23" t="s">
        <v>14</v>
      </c>
      <c r="F481" s="23" t="s">
        <v>15</v>
      </c>
      <c r="G481" s="23" t="s">
        <v>21</v>
      </c>
      <c r="H481" s="23">
        <v>37</v>
      </c>
      <c r="I481" s="31">
        <v>42802</v>
      </c>
      <c r="J481" s="38">
        <v>677</v>
      </c>
      <c r="K481" s="32">
        <v>0</v>
      </c>
      <c r="L481" s="23" t="s">
        <v>30</v>
      </c>
      <c r="M481" s="24" t="s">
        <v>52</v>
      </c>
    </row>
    <row r="482" spans="1:13" x14ac:dyDescent="0.35">
      <c r="A482" s="22" t="s">
        <v>681</v>
      </c>
      <c r="B482" s="23" t="s">
        <v>1570</v>
      </c>
      <c r="C482" s="23" t="s">
        <v>12</v>
      </c>
      <c r="D482" s="23" t="s">
        <v>56</v>
      </c>
      <c r="E482" s="23" t="s">
        <v>14</v>
      </c>
      <c r="F482" s="23" t="s">
        <v>15</v>
      </c>
      <c r="G482" s="23" t="s">
        <v>21</v>
      </c>
      <c r="H482" s="23">
        <v>45</v>
      </c>
      <c r="I482" s="31">
        <v>37457</v>
      </c>
      <c r="J482" s="38">
        <v>519</v>
      </c>
      <c r="K482" s="32">
        <v>0.3</v>
      </c>
      <c r="L482" s="23" t="s">
        <v>17</v>
      </c>
      <c r="M482" s="24" t="s">
        <v>26</v>
      </c>
    </row>
    <row r="483" spans="1:13" x14ac:dyDescent="0.35">
      <c r="A483" s="22" t="s">
        <v>682</v>
      </c>
      <c r="B483" s="23" t="s">
        <v>1571</v>
      </c>
      <c r="C483" s="23" t="s">
        <v>12</v>
      </c>
      <c r="D483" s="23" t="s">
        <v>13</v>
      </c>
      <c r="E483" s="23" t="s">
        <v>33</v>
      </c>
      <c r="F483" s="23" t="s">
        <v>15</v>
      </c>
      <c r="G483" s="23" t="s">
        <v>44</v>
      </c>
      <c r="H483" s="23">
        <v>65</v>
      </c>
      <c r="I483" s="31">
        <v>37610</v>
      </c>
      <c r="J483" s="38">
        <v>617</v>
      </c>
      <c r="K483" s="32">
        <v>0.39</v>
      </c>
      <c r="L483" s="23" t="s">
        <v>45</v>
      </c>
      <c r="M483" s="24" t="s">
        <v>46</v>
      </c>
    </row>
    <row r="484" spans="1:13" x14ac:dyDescent="0.35">
      <c r="A484" s="22" t="s">
        <v>683</v>
      </c>
      <c r="B484" s="23" t="s">
        <v>1572</v>
      </c>
      <c r="C484" s="23" t="s">
        <v>1111</v>
      </c>
      <c r="D484" s="23" t="s">
        <v>20</v>
      </c>
      <c r="E484" s="23" t="s">
        <v>14</v>
      </c>
      <c r="F484" s="23" t="s">
        <v>25</v>
      </c>
      <c r="G484" s="23" t="s">
        <v>41</v>
      </c>
      <c r="H484" s="23">
        <v>65</v>
      </c>
      <c r="I484" s="31">
        <v>39391</v>
      </c>
      <c r="J484" s="38">
        <v>862</v>
      </c>
      <c r="K484" s="32">
        <v>0.14000000000000001</v>
      </c>
      <c r="L484" s="23" t="s">
        <v>17</v>
      </c>
      <c r="M484" s="24" t="s">
        <v>35</v>
      </c>
    </row>
    <row r="485" spans="1:13" x14ac:dyDescent="0.35">
      <c r="A485" s="22" t="s">
        <v>684</v>
      </c>
      <c r="B485" s="23" t="s">
        <v>1573</v>
      </c>
      <c r="C485" s="23" t="s">
        <v>50</v>
      </c>
      <c r="D485" s="23" t="s">
        <v>28</v>
      </c>
      <c r="E485" s="23" t="s">
        <v>14</v>
      </c>
      <c r="F485" s="23" t="s">
        <v>15</v>
      </c>
      <c r="G485" s="23" t="s">
        <v>44</v>
      </c>
      <c r="H485" s="23">
        <v>63</v>
      </c>
      <c r="I485" s="31">
        <v>37305</v>
      </c>
      <c r="J485" s="38">
        <v>658</v>
      </c>
      <c r="K485" s="32">
        <v>0</v>
      </c>
      <c r="L485" s="23" t="s">
        <v>17</v>
      </c>
      <c r="M485" s="24" t="s">
        <v>18</v>
      </c>
    </row>
    <row r="486" spans="1:13" x14ac:dyDescent="0.35">
      <c r="A486" s="22" t="s">
        <v>685</v>
      </c>
      <c r="B486" s="23" t="s">
        <v>1574</v>
      </c>
      <c r="C486" s="23" t="s">
        <v>36</v>
      </c>
      <c r="D486" s="23" t="s">
        <v>13</v>
      </c>
      <c r="E486" s="23" t="s">
        <v>33</v>
      </c>
      <c r="F486" s="23" t="s">
        <v>15</v>
      </c>
      <c r="G486" s="23" t="s">
        <v>21</v>
      </c>
      <c r="H486" s="23">
        <v>55</v>
      </c>
      <c r="I486" s="31">
        <v>34646</v>
      </c>
      <c r="J486" s="38">
        <v>865</v>
      </c>
      <c r="K486" s="32">
        <v>0.28000000000000003</v>
      </c>
      <c r="L486" s="23" t="s">
        <v>30</v>
      </c>
      <c r="M486" s="24" t="s">
        <v>61</v>
      </c>
    </row>
    <row r="487" spans="1:13" x14ac:dyDescent="0.35">
      <c r="A487" s="22" t="s">
        <v>686</v>
      </c>
      <c r="B487" s="23" t="s">
        <v>1575</v>
      </c>
      <c r="C487" s="23" t="s">
        <v>57</v>
      </c>
      <c r="D487" s="23" t="s">
        <v>56</v>
      </c>
      <c r="E487" s="23" t="s">
        <v>29</v>
      </c>
      <c r="F487" s="23" t="s">
        <v>15</v>
      </c>
      <c r="G487" s="23" t="s">
        <v>21</v>
      </c>
      <c r="H487" s="23">
        <v>58</v>
      </c>
      <c r="I487" s="31">
        <v>41626</v>
      </c>
      <c r="J487" s="38">
        <v>647</v>
      </c>
      <c r="K487" s="32">
        <v>0</v>
      </c>
      <c r="L487" s="23" t="s">
        <v>17</v>
      </c>
      <c r="M487" s="24" t="s">
        <v>22</v>
      </c>
    </row>
    <row r="488" spans="1:13" x14ac:dyDescent="0.35">
      <c r="A488" s="22" t="s">
        <v>687</v>
      </c>
      <c r="B488" s="23" t="s">
        <v>1576</v>
      </c>
      <c r="C488" s="23" t="s">
        <v>36</v>
      </c>
      <c r="D488" s="23" t="s">
        <v>13</v>
      </c>
      <c r="E488" s="23" t="s">
        <v>29</v>
      </c>
      <c r="F488" s="23" t="s">
        <v>15</v>
      </c>
      <c r="G488" s="23" t="s">
        <v>21</v>
      </c>
      <c r="H488" s="23">
        <v>31</v>
      </c>
      <c r="I488" s="31">
        <v>44578</v>
      </c>
      <c r="J488" s="38">
        <v>722</v>
      </c>
      <c r="K488" s="32">
        <v>0.27</v>
      </c>
      <c r="L488" s="23" t="s">
        <v>17</v>
      </c>
      <c r="M488" s="24" t="s">
        <v>22</v>
      </c>
    </row>
    <row r="489" spans="1:13" x14ac:dyDescent="0.35">
      <c r="A489" s="22" t="s">
        <v>98</v>
      </c>
      <c r="B489" s="23" t="s">
        <v>1577</v>
      </c>
      <c r="C489" s="23" t="s">
        <v>72</v>
      </c>
      <c r="D489" s="23" t="s">
        <v>24</v>
      </c>
      <c r="E489" s="23" t="s">
        <v>1102</v>
      </c>
      <c r="F489" s="23" t="s">
        <v>15</v>
      </c>
      <c r="G489" s="23" t="s">
        <v>21</v>
      </c>
      <c r="H489" s="23">
        <v>28</v>
      </c>
      <c r="I489" s="31">
        <v>43874</v>
      </c>
      <c r="J489" s="38">
        <v>954</v>
      </c>
      <c r="K489" s="32">
        <v>0</v>
      </c>
      <c r="L489" s="23" t="s">
        <v>30</v>
      </c>
      <c r="M489" s="24" t="s">
        <v>61</v>
      </c>
    </row>
    <row r="490" spans="1:13" x14ac:dyDescent="0.35">
      <c r="A490" s="22" t="s">
        <v>688</v>
      </c>
      <c r="B490" s="23" t="s">
        <v>1578</v>
      </c>
      <c r="C490" s="23" t="s">
        <v>68</v>
      </c>
      <c r="D490" s="23" t="s">
        <v>20</v>
      </c>
      <c r="E490" s="23" t="s">
        <v>33</v>
      </c>
      <c r="F490" s="23" t="s">
        <v>15</v>
      </c>
      <c r="G490" s="23" t="s">
        <v>44</v>
      </c>
      <c r="H490" s="23">
        <v>50</v>
      </c>
      <c r="I490" s="31">
        <v>39670</v>
      </c>
      <c r="J490" s="38">
        <v>795</v>
      </c>
      <c r="K490" s="32">
        <v>0</v>
      </c>
      <c r="L490" s="23" t="s">
        <v>17</v>
      </c>
      <c r="M490" s="24" t="s">
        <v>22</v>
      </c>
    </row>
    <row r="491" spans="1:13" x14ac:dyDescent="0.35">
      <c r="A491" s="22" t="s">
        <v>689</v>
      </c>
      <c r="B491" s="23" t="s">
        <v>1579</v>
      </c>
      <c r="C491" s="23" t="s">
        <v>36</v>
      </c>
      <c r="D491" s="23" t="s">
        <v>43</v>
      </c>
      <c r="E491" s="23" t="s">
        <v>14</v>
      </c>
      <c r="F491" s="23" t="s">
        <v>15</v>
      </c>
      <c r="G491" s="23" t="s">
        <v>44</v>
      </c>
      <c r="H491" s="23">
        <v>61</v>
      </c>
      <c r="I491" s="31">
        <v>41377</v>
      </c>
      <c r="J491" s="38">
        <v>831</v>
      </c>
      <c r="K491" s="32">
        <v>0.21</v>
      </c>
      <c r="L491" s="23" t="s">
        <v>45</v>
      </c>
      <c r="M491" s="24" t="s">
        <v>1134</v>
      </c>
    </row>
    <row r="492" spans="1:13" x14ac:dyDescent="0.35">
      <c r="A492" s="22" t="s">
        <v>222</v>
      </c>
      <c r="B492" s="23" t="s">
        <v>1580</v>
      </c>
      <c r="C492" s="23" t="s">
        <v>23</v>
      </c>
      <c r="D492" s="23" t="s">
        <v>24</v>
      </c>
      <c r="E492" s="23" t="s">
        <v>1102</v>
      </c>
      <c r="F492" s="23" t="s">
        <v>25</v>
      </c>
      <c r="G492" s="23" t="s">
        <v>16</v>
      </c>
      <c r="H492" s="23">
        <v>53</v>
      </c>
      <c r="I492" s="31">
        <v>35490</v>
      </c>
      <c r="J492" s="38">
        <v>939</v>
      </c>
      <c r="K492" s="32">
        <v>0</v>
      </c>
      <c r="L492" s="23" t="s">
        <v>17</v>
      </c>
      <c r="M492" s="24" t="s">
        <v>54</v>
      </c>
    </row>
    <row r="493" spans="1:13" x14ac:dyDescent="0.35">
      <c r="A493" s="22" t="s">
        <v>690</v>
      </c>
      <c r="B493" s="23" t="s">
        <v>1581</v>
      </c>
      <c r="C493" s="23" t="s">
        <v>57</v>
      </c>
      <c r="D493" s="23" t="s">
        <v>43</v>
      </c>
      <c r="E493" s="23" t="s">
        <v>14</v>
      </c>
      <c r="F493" s="23" t="s">
        <v>15</v>
      </c>
      <c r="G493" s="23" t="s">
        <v>21</v>
      </c>
      <c r="H493" s="23">
        <v>51</v>
      </c>
      <c r="I493" s="31">
        <v>35997</v>
      </c>
      <c r="J493" s="38">
        <v>871</v>
      </c>
      <c r="K493" s="32">
        <v>0</v>
      </c>
      <c r="L493" s="23" t="s">
        <v>30</v>
      </c>
      <c r="M493" s="24" t="s">
        <v>61</v>
      </c>
    </row>
    <row r="494" spans="1:13" x14ac:dyDescent="0.35">
      <c r="A494" s="22" t="s">
        <v>691</v>
      </c>
      <c r="B494" s="23" t="s">
        <v>1582</v>
      </c>
      <c r="C494" s="23" t="s">
        <v>57</v>
      </c>
      <c r="D494" s="23" t="s">
        <v>13</v>
      </c>
      <c r="E494" s="23" t="s">
        <v>1102</v>
      </c>
      <c r="F494" s="23" t="s">
        <v>15</v>
      </c>
      <c r="G494" s="23" t="s">
        <v>44</v>
      </c>
      <c r="H494" s="23">
        <v>56</v>
      </c>
      <c r="I494" s="31">
        <v>43844</v>
      </c>
      <c r="J494" s="38">
        <v>780</v>
      </c>
      <c r="K494" s="32">
        <v>0</v>
      </c>
      <c r="L494" s="23" t="s">
        <v>45</v>
      </c>
      <c r="M494" s="24" t="s">
        <v>1134</v>
      </c>
    </row>
    <row r="495" spans="1:13" x14ac:dyDescent="0.35">
      <c r="A495" s="22" t="s">
        <v>692</v>
      </c>
      <c r="B495" s="23" t="s">
        <v>1583</v>
      </c>
      <c r="C495" s="23" t="s">
        <v>36</v>
      </c>
      <c r="D495" s="23" t="s">
        <v>24</v>
      </c>
      <c r="E495" s="23" t="s">
        <v>14</v>
      </c>
      <c r="F495" s="23" t="s">
        <v>25</v>
      </c>
      <c r="G495" s="23" t="s">
        <v>44</v>
      </c>
      <c r="H495" s="23">
        <v>38</v>
      </c>
      <c r="I495" s="31">
        <v>43382</v>
      </c>
      <c r="J495" s="38">
        <v>796</v>
      </c>
      <c r="K495" s="32">
        <v>0.3</v>
      </c>
      <c r="L495" s="23" t="s">
        <v>17</v>
      </c>
      <c r="M495" s="24" t="s">
        <v>18</v>
      </c>
    </row>
    <row r="496" spans="1:13" x14ac:dyDescent="0.35">
      <c r="A496" s="22" t="s">
        <v>693</v>
      </c>
      <c r="B496" s="23" t="s">
        <v>1584</v>
      </c>
      <c r="C496" s="23" t="s">
        <v>53</v>
      </c>
      <c r="D496" s="23" t="s">
        <v>24</v>
      </c>
      <c r="E496" s="23" t="s">
        <v>29</v>
      </c>
      <c r="F496" s="23" t="s">
        <v>15</v>
      </c>
      <c r="G496" s="23" t="s">
        <v>16</v>
      </c>
      <c r="H496" s="23">
        <v>41</v>
      </c>
      <c r="I496" s="31">
        <v>39550</v>
      </c>
      <c r="J496" s="38">
        <v>829</v>
      </c>
      <c r="K496" s="32">
        <v>0.05</v>
      </c>
      <c r="L496" s="23" t="s">
        <v>17</v>
      </c>
      <c r="M496" s="24" t="s">
        <v>40</v>
      </c>
    </row>
    <row r="497" spans="1:13" x14ac:dyDescent="0.35">
      <c r="A497" s="22" t="s">
        <v>694</v>
      </c>
      <c r="B497" s="23" t="s">
        <v>1585</v>
      </c>
      <c r="C497" s="23" t="s">
        <v>38</v>
      </c>
      <c r="D497" s="23" t="s">
        <v>43</v>
      </c>
      <c r="E497" s="23" t="s">
        <v>1102</v>
      </c>
      <c r="F497" s="23" t="s">
        <v>15</v>
      </c>
      <c r="G497" s="23" t="s">
        <v>21</v>
      </c>
      <c r="H497" s="23">
        <v>61</v>
      </c>
      <c r="I497" s="31">
        <v>35562</v>
      </c>
      <c r="J497" s="38">
        <v>869</v>
      </c>
      <c r="K497" s="32">
        <v>0</v>
      </c>
      <c r="L497" s="23" t="s">
        <v>30</v>
      </c>
      <c r="M497" s="24" t="s">
        <v>52</v>
      </c>
    </row>
    <row r="498" spans="1:13" x14ac:dyDescent="0.35">
      <c r="A498" s="22" t="s">
        <v>695</v>
      </c>
      <c r="B498" s="23" t="s">
        <v>1586</v>
      </c>
      <c r="C498" s="23" t="s">
        <v>57</v>
      </c>
      <c r="D498" s="23" t="s">
        <v>43</v>
      </c>
      <c r="E498" s="23" t="s">
        <v>29</v>
      </c>
      <c r="F498" s="23" t="s">
        <v>25</v>
      </c>
      <c r="G498" s="23" t="s">
        <v>21</v>
      </c>
      <c r="H498" s="23">
        <v>33</v>
      </c>
      <c r="I498" s="31">
        <v>44205</v>
      </c>
      <c r="J498" s="38">
        <v>725</v>
      </c>
      <c r="K498" s="32">
        <v>0</v>
      </c>
      <c r="L498" s="23" t="s">
        <v>30</v>
      </c>
      <c r="M498" s="24" t="s">
        <v>61</v>
      </c>
    </row>
    <row r="499" spans="1:13" x14ac:dyDescent="0.35">
      <c r="A499" s="22" t="s">
        <v>696</v>
      </c>
      <c r="B499" s="23" t="s">
        <v>1587</v>
      </c>
      <c r="C499" s="23" t="s">
        <v>36</v>
      </c>
      <c r="D499" s="23" t="s">
        <v>39</v>
      </c>
      <c r="E499" s="23" t="s">
        <v>29</v>
      </c>
      <c r="F499" s="23" t="s">
        <v>15</v>
      </c>
      <c r="G499" s="23" t="s">
        <v>21</v>
      </c>
      <c r="H499" s="23">
        <v>41</v>
      </c>
      <c r="I499" s="31">
        <v>44444</v>
      </c>
      <c r="J499" s="38">
        <v>671</v>
      </c>
      <c r="K499" s="32">
        <v>0.23</v>
      </c>
      <c r="L499" s="23" t="s">
        <v>30</v>
      </c>
      <c r="M499" s="24" t="s">
        <v>31</v>
      </c>
    </row>
    <row r="500" spans="1:13" x14ac:dyDescent="0.35">
      <c r="A500" s="22" t="s">
        <v>697</v>
      </c>
      <c r="B500" s="23" t="s">
        <v>1588</v>
      </c>
      <c r="C500" s="23" t="s">
        <v>77</v>
      </c>
      <c r="D500" s="23" t="s">
        <v>24</v>
      </c>
      <c r="E500" s="23" t="s">
        <v>33</v>
      </c>
      <c r="F500" s="23" t="s">
        <v>15</v>
      </c>
      <c r="G500" s="23" t="s">
        <v>21</v>
      </c>
      <c r="H500" s="23">
        <v>36</v>
      </c>
      <c r="I500" s="31">
        <v>41628</v>
      </c>
      <c r="J500" s="38">
        <v>513</v>
      </c>
      <c r="K500" s="32">
        <v>0</v>
      </c>
      <c r="L500" s="23" t="s">
        <v>17</v>
      </c>
      <c r="M500" s="24" t="s">
        <v>54</v>
      </c>
    </row>
    <row r="501" spans="1:13" x14ac:dyDescent="0.35">
      <c r="A501" s="22" t="s">
        <v>698</v>
      </c>
      <c r="B501" s="23" t="s">
        <v>1589</v>
      </c>
      <c r="C501" s="23" t="s">
        <v>53</v>
      </c>
      <c r="D501" s="23" t="s">
        <v>43</v>
      </c>
      <c r="E501" s="23" t="s">
        <v>29</v>
      </c>
      <c r="F501" s="23" t="s">
        <v>15</v>
      </c>
      <c r="G501" s="23" t="s">
        <v>21</v>
      </c>
      <c r="H501" s="23">
        <v>42</v>
      </c>
      <c r="I501" s="31">
        <v>43165</v>
      </c>
      <c r="J501" s="38">
        <v>927</v>
      </c>
      <c r="K501" s="32">
        <v>0.05</v>
      </c>
      <c r="L501" s="23" t="s">
        <v>17</v>
      </c>
      <c r="M501" s="24" t="s">
        <v>54</v>
      </c>
    </row>
    <row r="502" spans="1:13" x14ac:dyDescent="0.35">
      <c r="A502" s="22" t="s">
        <v>699</v>
      </c>
      <c r="B502" s="23" t="s">
        <v>1590</v>
      </c>
      <c r="C502" s="23" t="s">
        <v>77</v>
      </c>
      <c r="D502" s="23" t="s">
        <v>24</v>
      </c>
      <c r="E502" s="23" t="s">
        <v>33</v>
      </c>
      <c r="F502" s="23" t="s">
        <v>15</v>
      </c>
      <c r="G502" s="23" t="s">
        <v>16</v>
      </c>
      <c r="H502" s="23">
        <v>36</v>
      </c>
      <c r="I502" s="31">
        <v>42677</v>
      </c>
      <c r="J502" s="38">
        <v>911</v>
      </c>
      <c r="K502" s="32">
        <v>0</v>
      </c>
      <c r="L502" s="23" t="s">
        <v>17</v>
      </c>
      <c r="M502" s="24" t="s">
        <v>40</v>
      </c>
    </row>
    <row r="503" spans="1:13" x14ac:dyDescent="0.35">
      <c r="A503" s="22" t="s">
        <v>700</v>
      </c>
      <c r="B503" s="23" t="s">
        <v>1591</v>
      </c>
      <c r="C503" s="23" t="s">
        <v>53</v>
      </c>
      <c r="D503" s="23" t="s">
        <v>13</v>
      </c>
      <c r="E503" s="23" t="s">
        <v>33</v>
      </c>
      <c r="F503" s="23" t="s">
        <v>15</v>
      </c>
      <c r="G503" s="23" t="s">
        <v>16</v>
      </c>
      <c r="H503" s="23">
        <v>55</v>
      </c>
      <c r="I503" s="31">
        <v>41133</v>
      </c>
      <c r="J503" s="38">
        <v>549</v>
      </c>
      <c r="K503" s="32">
        <v>0.05</v>
      </c>
      <c r="L503" s="23" t="s">
        <v>17</v>
      </c>
      <c r="M503" s="24" t="s">
        <v>22</v>
      </c>
    </row>
    <row r="504" spans="1:13" x14ac:dyDescent="0.35">
      <c r="A504" s="22" t="s">
        <v>701</v>
      </c>
      <c r="B504" s="23" t="s">
        <v>1592</v>
      </c>
      <c r="C504" s="23" t="s">
        <v>83</v>
      </c>
      <c r="D504" s="23" t="s">
        <v>28</v>
      </c>
      <c r="E504" s="23" t="s">
        <v>29</v>
      </c>
      <c r="F504" s="23" t="s">
        <v>15</v>
      </c>
      <c r="G504" s="23" t="s">
        <v>21</v>
      </c>
      <c r="H504" s="23">
        <v>44</v>
      </c>
      <c r="I504" s="31">
        <v>43087</v>
      </c>
      <c r="J504" s="38">
        <v>922</v>
      </c>
      <c r="K504" s="32">
        <v>0</v>
      </c>
      <c r="L504" s="23" t="s">
        <v>30</v>
      </c>
      <c r="M504" s="24" t="s">
        <v>61</v>
      </c>
    </row>
    <row r="505" spans="1:13" x14ac:dyDescent="0.35">
      <c r="A505" s="22" t="s">
        <v>702</v>
      </c>
      <c r="B505" s="23" t="s">
        <v>1593</v>
      </c>
      <c r="C505" s="23" t="s">
        <v>53</v>
      </c>
      <c r="D505" s="23" t="s">
        <v>39</v>
      </c>
      <c r="E505" s="23" t="s">
        <v>14</v>
      </c>
      <c r="F505" s="23" t="s">
        <v>25</v>
      </c>
      <c r="G505" s="23" t="s">
        <v>44</v>
      </c>
      <c r="H505" s="23">
        <v>31</v>
      </c>
      <c r="I505" s="31">
        <v>44696</v>
      </c>
      <c r="J505" s="38">
        <v>908</v>
      </c>
      <c r="K505" s="32">
        <v>0.05</v>
      </c>
      <c r="L505" s="23" t="s">
        <v>45</v>
      </c>
      <c r="M505" s="24" t="s">
        <v>66</v>
      </c>
    </row>
    <row r="506" spans="1:13" x14ac:dyDescent="0.35">
      <c r="A506" s="22" t="s">
        <v>703</v>
      </c>
      <c r="B506" s="23" t="s">
        <v>1594</v>
      </c>
      <c r="C506" s="23" t="s">
        <v>74</v>
      </c>
      <c r="D506" s="23" t="s">
        <v>43</v>
      </c>
      <c r="E506" s="23" t="s">
        <v>14</v>
      </c>
      <c r="F506" s="23" t="s">
        <v>25</v>
      </c>
      <c r="G506" s="23" t="s">
        <v>21</v>
      </c>
      <c r="H506" s="23">
        <v>47</v>
      </c>
      <c r="I506" s="31">
        <v>41525</v>
      </c>
      <c r="J506" s="38">
        <v>642</v>
      </c>
      <c r="K506" s="32">
        <v>0</v>
      </c>
      <c r="L506" s="23" t="s">
        <v>30</v>
      </c>
      <c r="M506" s="24" t="s">
        <v>52</v>
      </c>
    </row>
    <row r="507" spans="1:13" x14ac:dyDescent="0.35">
      <c r="A507" s="22" t="s">
        <v>704</v>
      </c>
      <c r="B507" s="23" t="s">
        <v>1595</v>
      </c>
      <c r="C507" s="23" t="s">
        <v>12</v>
      </c>
      <c r="D507" s="23" t="s">
        <v>28</v>
      </c>
      <c r="E507" s="23" t="s">
        <v>29</v>
      </c>
      <c r="F507" s="23" t="s">
        <v>15</v>
      </c>
      <c r="G507" s="23" t="s">
        <v>41</v>
      </c>
      <c r="H507" s="23">
        <v>59</v>
      </c>
      <c r="I507" s="31">
        <v>37022</v>
      </c>
      <c r="J507" s="38">
        <v>836</v>
      </c>
      <c r="K507" s="32">
        <v>0.31</v>
      </c>
      <c r="L507" s="23" t="s">
        <v>17</v>
      </c>
      <c r="M507" s="24" t="s">
        <v>40</v>
      </c>
    </row>
    <row r="508" spans="1:13" x14ac:dyDescent="0.35">
      <c r="A508" s="22" t="s">
        <v>705</v>
      </c>
      <c r="B508" s="23" t="s">
        <v>1596</v>
      </c>
      <c r="C508" s="23" t="s">
        <v>36</v>
      </c>
      <c r="D508" s="23" t="s">
        <v>20</v>
      </c>
      <c r="E508" s="23" t="s">
        <v>1102</v>
      </c>
      <c r="F508" s="23" t="s">
        <v>15</v>
      </c>
      <c r="G508" s="23" t="s">
        <v>21</v>
      </c>
      <c r="H508" s="23">
        <v>48</v>
      </c>
      <c r="I508" s="31">
        <v>40047</v>
      </c>
      <c r="J508" s="38">
        <v>944</v>
      </c>
      <c r="K508" s="32">
        <v>0.22</v>
      </c>
      <c r="L508" s="23" t="s">
        <v>30</v>
      </c>
      <c r="M508" s="24" t="s">
        <v>31</v>
      </c>
    </row>
    <row r="509" spans="1:13" x14ac:dyDescent="0.35">
      <c r="A509" s="22" t="s">
        <v>706</v>
      </c>
      <c r="B509" s="23" t="s">
        <v>1597</v>
      </c>
      <c r="C509" s="23" t="s">
        <v>12</v>
      </c>
      <c r="D509" s="23" t="s">
        <v>20</v>
      </c>
      <c r="E509" s="23" t="s">
        <v>1102</v>
      </c>
      <c r="F509" s="23" t="s">
        <v>15</v>
      </c>
      <c r="G509" s="23" t="s">
        <v>21</v>
      </c>
      <c r="H509" s="23">
        <v>44</v>
      </c>
      <c r="I509" s="31">
        <v>38909</v>
      </c>
      <c r="J509" s="38">
        <v>785</v>
      </c>
      <c r="K509" s="32">
        <v>0.38</v>
      </c>
      <c r="L509" s="23" t="s">
        <v>30</v>
      </c>
      <c r="M509" s="24" t="s">
        <v>65</v>
      </c>
    </row>
    <row r="510" spans="1:13" x14ac:dyDescent="0.35">
      <c r="A510" s="22" t="s">
        <v>707</v>
      </c>
      <c r="B510" s="23" t="s">
        <v>1598</v>
      </c>
      <c r="C510" s="23" t="s">
        <v>74</v>
      </c>
      <c r="D510" s="23" t="s">
        <v>43</v>
      </c>
      <c r="E510" s="23" t="s">
        <v>33</v>
      </c>
      <c r="F510" s="23" t="s">
        <v>15</v>
      </c>
      <c r="G510" s="23" t="s">
        <v>21</v>
      </c>
      <c r="H510" s="23">
        <v>52</v>
      </c>
      <c r="I510" s="31">
        <v>35854</v>
      </c>
      <c r="J510" s="38">
        <v>525</v>
      </c>
      <c r="K510" s="32">
        <v>0</v>
      </c>
      <c r="L510" s="23" t="s">
        <v>30</v>
      </c>
      <c r="M510" s="24" t="s">
        <v>61</v>
      </c>
    </row>
    <row r="511" spans="1:13" x14ac:dyDescent="0.35">
      <c r="A511" s="22" t="s">
        <v>708</v>
      </c>
      <c r="B511" s="23" t="s">
        <v>1599</v>
      </c>
      <c r="C511" s="23" t="s">
        <v>38</v>
      </c>
      <c r="D511" s="23" t="s">
        <v>56</v>
      </c>
      <c r="E511" s="23" t="s">
        <v>1102</v>
      </c>
      <c r="F511" s="23" t="s">
        <v>25</v>
      </c>
      <c r="G511" s="23" t="s">
        <v>44</v>
      </c>
      <c r="H511" s="23">
        <v>54</v>
      </c>
      <c r="I511" s="31">
        <v>40005</v>
      </c>
      <c r="J511" s="38">
        <v>994</v>
      </c>
      <c r="K511" s="32">
        <v>0</v>
      </c>
      <c r="L511" s="23" t="s">
        <v>17</v>
      </c>
      <c r="M511" s="24" t="s">
        <v>54</v>
      </c>
    </row>
    <row r="512" spans="1:13" x14ac:dyDescent="0.35">
      <c r="A512" s="22" t="s">
        <v>709</v>
      </c>
      <c r="B512" s="23" t="s">
        <v>1600</v>
      </c>
      <c r="C512" s="23" t="s">
        <v>19</v>
      </c>
      <c r="D512" s="23" t="s">
        <v>20</v>
      </c>
      <c r="E512" s="23" t="s">
        <v>14</v>
      </c>
      <c r="F512" s="23" t="s">
        <v>15</v>
      </c>
      <c r="G512" s="23" t="s">
        <v>21</v>
      </c>
      <c r="H512" s="23">
        <v>31</v>
      </c>
      <c r="I512" s="31">
        <v>42605</v>
      </c>
      <c r="J512" s="38">
        <v>809</v>
      </c>
      <c r="K512" s="32">
        <v>0</v>
      </c>
      <c r="L512" s="23" t="s">
        <v>30</v>
      </c>
      <c r="M512" s="24" t="s">
        <v>31</v>
      </c>
    </row>
    <row r="513" spans="1:13" x14ac:dyDescent="0.35">
      <c r="A513" s="22" t="s">
        <v>710</v>
      </c>
      <c r="B513" s="23" t="s">
        <v>1601</v>
      </c>
      <c r="C513" s="23" t="s">
        <v>23</v>
      </c>
      <c r="D513" s="23" t="s">
        <v>24</v>
      </c>
      <c r="E513" s="23" t="s">
        <v>14</v>
      </c>
      <c r="F513" s="23" t="s">
        <v>25</v>
      </c>
      <c r="G513" s="23" t="s">
        <v>21</v>
      </c>
      <c r="H513" s="23">
        <v>39</v>
      </c>
      <c r="I513" s="31">
        <v>40644</v>
      </c>
      <c r="J513" s="38">
        <v>960</v>
      </c>
      <c r="K513" s="32">
        <v>0</v>
      </c>
      <c r="L513" s="23" t="s">
        <v>17</v>
      </c>
      <c r="M513" s="24" t="s">
        <v>40</v>
      </c>
    </row>
    <row r="514" spans="1:13" x14ac:dyDescent="0.35">
      <c r="A514" s="22" t="s">
        <v>711</v>
      </c>
      <c r="B514" s="23" t="s">
        <v>144</v>
      </c>
      <c r="C514" s="23" t="s">
        <v>1111</v>
      </c>
      <c r="D514" s="23" t="s">
        <v>24</v>
      </c>
      <c r="E514" s="23" t="s">
        <v>1102</v>
      </c>
      <c r="F514" s="23" t="s">
        <v>25</v>
      </c>
      <c r="G514" s="23" t="s">
        <v>21</v>
      </c>
      <c r="H514" s="23">
        <v>40</v>
      </c>
      <c r="I514" s="31">
        <v>41259</v>
      </c>
      <c r="J514" s="38">
        <v>952</v>
      </c>
      <c r="K514" s="32">
        <v>0.11</v>
      </c>
      <c r="L514" s="23" t="s">
        <v>17</v>
      </c>
      <c r="M514" s="24" t="s">
        <v>40</v>
      </c>
    </row>
    <row r="515" spans="1:13" x14ac:dyDescent="0.35">
      <c r="A515" s="22" t="s">
        <v>712</v>
      </c>
      <c r="B515" s="23" t="s">
        <v>1602</v>
      </c>
      <c r="C515" s="23" t="s">
        <v>53</v>
      </c>
      <c r="D515" s="23" t="s">
        <v>43</v>
      </c>
      <c r="E515" s="23" t="s">
        <v>29</v>
      </c>
      <c r="F515" s="23" t="s">
        <v>25</v>
      </c>
      <c r="G515" s="23" t="s">
        <v>16</v>
      </c>
      <c r="H515" s="23">
        <v>39</v>
      </c>
      <c r="I515" s="31">
        <v>39836</v>
      </c>
      <c r="J515" s="38">
        <v>816</v>
      </c>
      <c r="K515" s="32">
        <v>0.05</v>
      </c>
      <c r="L515" s="23" t="s">
        <v>17</v>
      </c>
      <c r="M515" s="24" t="s">
        <v>22</v>
      </c>
    </row>
    <row r="516" spans="1:13" x14ac:dyDescent="0.35">
      <c r="A516" s="22" t="s">
        <v>713</v>
      </c>
      <c r="B516" s="23" t="s">
        <v>1603</v>
      </c>
      <c r="C516" s="23" t="s">
        <v>36</v>
      </c>
      <c r="D516" s="23" t="s">
        <v>24</v>
      </c>
      <c r="E516" s="23" t="s">
        <v>14</v>
      </c>
      <c r="F516" s="23" t="s">
        <v>25</v>
      </c>
      <c r="G516" s="23" t="s">
        <v>16</v>
      </c>
      <c r="H516" s="23">
        <v>25</v>
      </c>
      <c r="I516" s="31">
        <v>44847</v>
      </c>
      <c r="J516" s="38">
        <v>665</v>
      </c>
      <c r="K516" s="32">
        <v>0.26</v>
      </c>
      <c r="L516" s="23" t="s">
        <v>17</v>
      </c>
      <c r="M516" s="24" t="s">
        <v>22</v>
      </c>
    </row>
    <row r="517" spans="1:13" x14ac:dyDescent="0.35">
      <c r="A517" s="22" t="s">
        <v>714</v>
      </c>
      <c r="B517" s="23" t="s">
        <v>1604</v>
      </c>
      <c r="C517" s="23" t="s">
        <v>58</v>
      </c>
      <c r="D517" s="23" t="s">
        <v>28</v>
      </c>
      <c r="E517" s="23" t="s">
        <v>14</v>
      </c>
      <c r="F517" s="23" t="s">
        <v>25</v>
      </c>
      <c r="G517" s="23" t="s">
        <v>21</v>
      </c>
      <c r="H517" s="23">
        <v>48</v>
      </c>
      <c r="I517" s="31">
        <v>37796</v>
      </c>
      <c r="J517" s="38">
        <v>656</v>
      </c>
      <c r="K517" s="32">
        <v>0</v>
      </c>
      <c r="L517" s="23" t="s">
        <v>30</v>
      </c>
      <c r="M517" s="24" t="s">
        <v>61</v>
      </c>
    </row>
    <row r="518" spans="1:13" x14ac:dyDescent="0.35">
      <c r="A518" s="22" t="s">
        <v>715</v>
      </c>
      <c r="B518" s="23" t="s">
        <v>1605</v>
      </c>
      <c r="C518" s="23" t="s">
        <v>59</v>
      </c>
      <c r="D518" s="23" t="s">
        <v>24</v>
      </c>
      <c r="E518" s="23" t="s">
        <v>14</v>
      </c>
      <c r="F518" s="23" t="s">
        <v>15</v>
      </c>
      <c r="G518" s="23" t="s">
        <v>44</v>
      </c>
      <c r="H518" s="23">
        <v>54</v>
      </c>
      <c r="I518" s="31">
        <v>37922</v>
      </c>
      <c r="J518" s="38">
        <v>975</v>
      </c>
      <c r="K518" s="32">
        <v>0</v>
      </c>
      <c r="L518" s="23" t="s">
        <v>17</v>
      </c>
      <c r="M518" s="24" t="s">
        <v>35</v>
      </c>
    </row>
    <row r="519" spans="1:13" x14ac:dyDescent="0.35">
      <c r="A519" s="22" t="s">
        <v>716</v>
      </c>
      <c r="B519" s="23" t="s">
        <v>1606</v>
      </c>
      <c r="C519" s="23" t="s">
        <v>83</v>
      </c>
      <c r="D519" s="23" t="s">
        <v>28</v>
      </c>
      <c r="E519" s="23" t="s">
        <v>33</v>
      </c>
      <c r="F519" s="23" t="s">
        <v>15</v>
      </c>
      <c r="G519" s="23" t="s">
        <v>16</v>
      </c>
      <c r="H519" s="23">
        <v>40</v>
      </c>
      <c r="I519" s="31">
        <v>43229</v>
      </c>
      <c r="J519" s="38">
        <v>804</v>
      </c>
      <c r="K519" s="32">
        <v>0</v>
      </c>
      <c r="L519" s="23" t="s">
        <v>17</v>
      </c>
      <c r="M519" s="24" t="s">
        <v>18</v>
      </c>
    </row>
    <row r="520" spans="1:13" x14ac:dyDescent="0.35">
      <c r="A520" s="22" t="s">
        <v>717</v>
      </c>
      <c r="B520" s="23" t="s">
        <v>1607</v>
      </c>
      <c r="C520" s="23" t="s">
        <v>32</v>
      </c>
      <c r="D520" s="23" t="s">
        <v>24</v>
      </c>
      <c r="E520" s="23" t="s">
        <v>33</v>
      </c>
      <c r="F520" s="23" t="s">
        <v>25</v>
      </c>
      <c r="G520" s="23" t="s">
        <v>16</v>
      </c>
      <c r="H520" s="23">
        <v>32</v>
      </c>
      <c r="I520" s="31">
        <v>44301</v>
      </c>
      <c r="J520" s="38">
        <v>890</v>
      </c>
      <c r="K520" s="32">
        <v>0</v>
      </c>
      <c r="L520" s="23" t="s">
        <v>17</v>
      </c>
      <c r="M520" s="24" t="s">
        <v>26</v>
      </c>
    </row>
    <row r="521" spans="1:13" x14ac:dyDescent="0.35">
      <c r="A521" s="22" t="s">
        <v>282</v>
      </c>
      <c r="B521" s="23" t="s">
        <v>1608</v>
      </c>
      <c r="C521" s="23" t="s">
        <v>12</v>
      </c>
      <c r="D521" s="23" t="s">
        <v>24</v>
      </c>
      <c r="E521" s="23" t="s">
        <v>33</v>
      </c>
      <c r="F521" s="23" t="s">
        <v>25</v>
      </c>
      <c r="G521" s="23" t="s">
        <v>44</v>
      </c>
      <c r="H521" s="23">
        <v>60</v>
      </c>
      <c r="I521" s="31">
        <v>41948</v>
      </c>
      <c r="J521" s="38">
        <v>718</v>
      </c>
      <c r="K521" s="32">
        <v>0.4</v>
      </c>
      <c r="L521" s="23" t="s">
        <v>17</v>
      </c>
      <c r="M521" s="24" t="s">
        <v>40</v>
      </c>
    </row>
    <row r="522" spans="1:13" x14ac:dyDescent="0.35">
      <c r="A522" s="22" t="s">
        <v>91</v>
      </c>
      <c r="B522" s="23" t="s">
        <v>1609</v>
      </c>
      <c r="C522" s="23" t="s">
        <v>55</v>
      </c>
      <c r="D522" s="23" t="s">
        <v>13</v>
      </c>
      <c r="E522" s="23" t="s">
        <v>1102</v>
      </c>
      <c r="F522" s="23" t="s">
        <v>15</v>
      </c>
      <c r="G522" s="23" t="s">
        <v>44</v>
      </c>
      <c r="H522" s="23">
        <v>29</v>
      </c>
      <c r="I522" s="31">
        <v>43241</v>
      </c>
      <c r="J522" s="38">
        <v>579</v>
      </c>
      <c r="K522" s="32">
        <v>0</v>
      </c>
      <c r="L522" s="23" t="s">
        <v>17</v>
      </c>
      <c r="M522" s="24" t="s">
        <v>54</v>
      </c>
    </row>
    <row r="523" spans="1:13" x14ac:dyDescent="0.35">
      <c r="A523" s="22" t="s">
        <v>718</v>
      </c>
      <c r="B523" s="23" t="s">
        <v>1610</v>
      </c>
      <c r="C523" s="23" t="s">
        <v>72</v>
      </c>
      <c r="D523" s="23" t="s">
        <v>24</v>
      </c>
      <c r="E523" s="23" t="s">
        <v>29</v>
      </c>
      <c r="F523" s="23" t="s">
        <v>15</v>
      </c>
      <c r="G523" s="23" t="s">
        <v>16</v>
      </c>
      <c r="H523" s="23">
        <v>25</v>
      </c>
      <c r="I523" s="31">
        <v>44250</v>
      </c>
      <c r="J523" s="38">
        <v>909</v>
      </c>
      <c r="K523" s="32">
        <v>0</v>
      </c>
      <c r="L523" s="23" t="s">
        <v>17</v>
      </c>
      <c r="M523" s="24" t="s">
        <v>40</v>
      </c>
    </row>
    <row r="524" spans="1:13" x14ac:dyDescent="0.35">
      <c r="A524" s="22" t="s">
        <v>719</v>
      </c>
      <c r="B524" s="23" t="s">
        <v>1611</v>
      </c>
      <c r="C524" s="23" t="s">
        <v>71</v>
      </c>
      <c r="D524" s="23" t="s">
        <v>24</v>
      </c>
      <c r="E524" s="23" t="s">
        <v>33</v>
      </c>
      <c r="F524" s="23" t="s">
        <v>25</v>
      </c>
      <c r="G524" s="23" t="s">
        <v>44</v>
      </c>
      <c r="H524" s="23">
        <v>34</v>
      </c>
      <c r="I524" s="31">
        <v>42532</v>
      </c>
      <c r="J524" s="38">
        <v>869</v>
      </c>
      <c r="K524" s="32">
        <v>0</v>
      </c>
      <c r="L524" s="23" t="s">
        <v>45</v>
      </c>
      <c r="M524" s="24" t="s">
        <v>66</v>
      </c>
    </row>
    <row r="525" spans="1:13" x14ac:dyDescent="0.35">
      <c r="A525" s="22" t="s">
        <v>720</v>
      </c>
      <c r="B525" s="23" t="s">
        <v>1612</v>
      </c>
      <c r="C525" s="23" t="s">
        <v>12</v>
      </c>
      <c r="D525" s="23" t="s">
        <v>24</v>
      </c>
      <c r="E525" s="23" t="s">
        <v>14</v>
      </c>
      <c r="F525" s="23" t="s">
        <v>15</v>
      </c>
      <c r="G525" s="23" t="s">
        <v>41</v>
      </c>
      <c r="H525" s="23">
        <v>26</v>
      </c>
      <c r="I525" s="31">
        <v>44687</v>
      </c>
      <c r="J525" s="38">
        <v>886</v>
      </c>
      <c r="K525" s="32">
        <v>0.36</v>
      </c>
      <c r="L525" s="23" t="s">
        <v>17</v>
      </c>
      <c r="M525" s="24" t="s">
        <v>35</v>
      </c>
    </row>
    <row r="526" spans="1:13" x14ac:dyDescent="0.35">
      <c r="A526" s="22" t="s">
        <v>721</v>
      </c>
      <c r="B526" s="23" t="s">
        <v>1613</v>
      </c>
      <c r="C526" s="23" t="s">
        <v>42</v>
      </c>
      <c r="D526" s="23" t="s">
        <v>43</v>
      </c>
      <c r="E526" s="23" t="s">
        <v>33</v>
      </c>
      <c r="F526" s="23" t="s">
        <v>25</v>
      </c>
      <c r="G526" s="23" t="s">
        <v>44</v>
      </c>
      <c r="H526" s="23">
        <v>39</v>
      </c>
      <c r="I526" s="31">
        <v>43058</v>
      </c>
      <c r="J526" s="38">
        <v>689</v>
      </c>
      <c r="K526" s="32">
        <v>0</v>
      </c>
      <c r="L526" s="23" t="s">
        <v>17</v>
      </c>
      <c r="M526" s="24" t="s">
        <v>18</v>
      </c>
    </row>
    <row r="527" spans="1:13" x14ac:dyDescent="0.35">
      <c r="A527" s="22" t="s">
        <v>722</v>
      </c>
      <c r="B527" s="23" t="s">
        <v>1614</v>
      </c>
      <c r="C527" s="23" t="s">
        <v>23</v>
      </c>
      <c r="D527" s="23" t="s">
        <v>24</v>
      </c>
      <c r="E527" s="23" t="s">
        <v>14</v>
      </c>
      <c r="F527" s="23" t="s">
        <v>15</v>
      </c>
      <c r="G527" s="23" t="s">
        <v>16</v>
      </c>
      <c r="H527" s="23">
        <v>34</v>
      </c>
      <c r="I527" s="31">
        <v>43401</v>
      </c>
      <c r="J527" s="38">
        <v>978</v>
      </c>
      <c r="K527" s="32">
        <v>0</v>
      </c>
      <c r="L527" s="23" t="s">
        <v>17</v>
      </c>
      <c r="M527" s="24" t="s">
        <v>54</v>
      </c>
    </row>
    <row r="528" spans="1:13" x14ac:dyDescent="0.35">
      <c r="A528" s="22" t="s">
        <v>723</v>
      </c>
      <c r="B528" s="23" t="s">
        <v>1615</v>
      </c>
      <c r="C528" s="23" t="s">
        <v>1111</v>
      </c>
      <c r="D528" s="23" t="s">
        <v>24</v>
      </c>
      <c r="E528" s="23" t="s">
        <v>14</v>
      </c>
      <c r="F528" s="23" t="s">
        <v>25</v>
      </c>
      <c r="G528" s="23" t="s">
        <v>44</v>
      </c>
      <c r="H528" s="23">
        <v>54</v>
      </c>
      <c r="I528" s="31">
        <v>35701</v>
      </c>
      <c r="J528" s="38">
        <v>805</v>
      </c>
      <c r="K528" s="32">
        <v>0.13</v>
      </c>
      <c r="L528" s="23" t="s">
        <v>45</v>
      </c>
      <c r="M528" s="24" t="s">
        <v>66</v>
      </c>
    </row>
    <row r="529" spans="1:13" x14ac:dyDescent="0.35">
      <c r="A529" s="22" t="s">
        <v>724</v>
      </c>
      <c r="B529" s="23" t="s">
        <v>1616</v>
      </c>
      <c r="C529" s="23" t="s">
        <v>57</v>
      </c>
      <c r="D529" s="23" t="s">
        <v>43</v>
      </c>
      <c r="E529" s="23" t="s">
        <v>33</v>
      </c>
      <c r="F529" s="23" t="s">
        <v>25</v>
      </c>
      <c r="G529" s="23" t="s">
        <v>16</v>
      </c>
      <c r="H529" s="23">
        <v>27</v>
      </c>
      <c r="I529" s="31">
        <v>44754</v>
      </c>
      <c r="J529" s="38">
        <v>564</v>
      </c>
      <c r="K529" s="32">
        <v>0</v>
      </c>
      <c r="L529" s="23" t="s">
        <v>17</v>
      </c>
      <c r="M529" s="24" t="s">
        <v>40</v>
      </c>
    </row>
    <row r="530" spans="1:13" x14ac:dyDescent="0.35">
      <c r="A530" s="22" t="s">
        <v>725</v>
      </c>
      <c r="B530" s="23" t="s">
        <v>1617</v>
      </c>
      <c r="C530" s="23" t="s">
        <v>1111</v>
      </c>
      <c r="D530" s="23" t="s">
        <v>13</v>
      </c>
      <c r="E530" s="23" t="s">
        <v>33</v>
      </c>
      <c r="F530" s="23" t="s">
        <v>15</v>
      </c>
      <c r="G530" s="23" t="s">
        <v>16</v>
      </c>
      <c r="H530" s="23">
        <v>26</v>
      </c>
      <c r="I530" s="31">
        <v>44150</v>
      </c>
      <c r="J530" s="38">
        <v>924</v>
      </c>
      <c r="K530" s="32">
        <v>0.14000000000000001</v>
      </c>
      <c r="L530" s="23" t="s">
        <v>17</v>
      </c>
      <c r="M530" s="24" t="s">
        <v>35</v>
      </c>
    </row>
    <row r="531" spans="1:13" x14ac:dyDescent="0.35">
      <c r="A531" s="22" t="s">
        <v>211</v>
      </c>
      <c r="B531" s="23" t="s">
        <v>1618</v>
      </c>
      <c r="C531" s="23" t="s">
        <v>12</v>
      </c>
      <c r="D531" s="23" t="s">
        <v>28</v>
      </c>
      <c r="E531" s="23" t="s">
        <v>1102</v>
      </c>
      <c r="F531" s="23" t="s">
        <v>15</v>
      </c>
      <c r="G531" s="23" t="s">
        <v>16</v>
      </c>
      <c r="H531" s="23">
        <v>26</v>
      </c>
      <c r="I531" s="31">
        <v>44778</v>
      </c>
      <c r="J531" s="38">
        <v>768</v>
      </c>
      <c r="K531" s="32">
        <v>0.35</v>
      </c>
      <c r="L531" s="23" t="s">
        <v>17</v>
      </c>
      <c r="M531" s="24" t="s">
        <v>35</v>
      </c>
    </row>
    <row r="532" spans="1:13" x14ac:dyDescent="0.35">
      <c r="A532" s="22" t="s">
        <v>726</v>
      </c>
      <c r="B532" s="23" t="s">
        <v>1619</v>
      </c>
      <c r="C532" s="23" t="s">
        <v>53</v>
      </c>
      <c r="D532" s="23" t="s">
        <v>43</v>
      </c>
      <c r="E532" s="23" t="s">
        <v>29</v>
      </c>
      <c r="F532" s="23" t="s">
        <v>15</v>
      </c>
      <c r="G532" s="23" t="s">
        <v>44</v>
      </c>
      <c r="H532" s="23">
        <v>29</v>
      </c>
      <c r="I532" s="31">
        <v>43648</v>
      </c>
      <c r="J532" s="38">
        <v>942</v>
      </c>
      <c r="K532" s="32">
        <v>0.1</v>
      </c>
      <c r="L532" s="23" t="s">
        <v>17</v>
      </c>
      <c r="M532" s="24" t="s">
        <v>26</v>
      </c>
    </row>
    <row r="533" spans="1:13" x14ac:dyDescent="0.35">
      <c r="A533" s="22" t="s">
        <v>727</v>
      </c>
      <c r="B533" s="23" t="s">
        <v>1620</v>
      </c>
      <c r="C533" s="23" t="s">
        <v>59</v>
      </c>
      <c r="D533" s="23" t="s">
        <v>24</v>
      </c>
      <c r="E533" s="23" t="s">
        <v>29</v>
      </c>
      <c r="F533" s="23" t="s">
        <v>25</v>
      </c>
      <c r="G533" s="23" t="s">
        <v>44</v>
      </c>
      <c r="H533" s="23">
        <v>64</v>
      </c>
      <c r="I533" s="31">
        <v>35626</v>
      </c>
      <c r="J533" s="38">
        <v>905</v>
      </c>
      <c r="K533" s="32">
        <v>0</v>
      </c>
      <c r="L533" s="23" t="s">
        <v>45</v>
      </c>
      <c r="M533" s="24" t="s">
        <v>66</v>
      </c>
    </row>
    <row r="534" spans="1:13" x14ac:dyDescent="0.35">
      <c r="A534" s="22" t="s">
        <v>195</v>
      </c>
      <c r="B534" s="23" t="s">
        <v>1621</v>
      </c>
      <c r="C534" s="23" t="s">
        <v>1111</v>
      </c>
      <c r="D534" s="23" t="s">
        <v>56</v>
      </c>
      <c r="E534" s="23" t="s">
        <v>14</v>
      </c>
      <c r="F534" s="23" t="s">
        <v>25</v>
      </c>
      <c r="G534" s="23" t="s">
        <v>44</v>
      </c>
      <c r="H534" s="23">
        <v>45</v>
      </c>
      <c r="I534" s="31">
        <v>37113</v>
      </c>
      <c r="J534" s="38">
        <v>939</v>
      </c>
      <c r="K534" s="32">
        <v>0.14000000000000001</v>
      </c>
      <c r="L534" s="23" t="s">
        <v>17</v>
      </c>
      <c r="M534" s="24" t="s">
        <v>18</v>
      </c>
    </row>
    <row r="535" spans="1:13" x14ac:dyDescent="0.35">
      <c r="A535" s="22" t="s">
        <v>258</v>
      </c>
      <c r="B535" s="23" t="s">
        <v>1622</v>
      </c>
      <c r="C535" s="23" t="s">
        <v>55</v>
      </c>
      <c r="D535" s="23" t="s">
        <v>39</v>
      </c>
      <c r="E535" s="23" t="s">
        <v>33</v>
      </c>
      <c r="F535" s="23" t="s">
        <v>15</v>
      </c>
      <c r="G535" s="23" t="s">
        <v>21</v>
      </c>
      <c r="H535" s="23">
        <v>45</v>
      </c>
      <c r="I535" s="31">
        <v>43458</v>
      </c>
      <c r="J535" s="38">
        <v>900</v>
      </c>
      <c r="K535" s="32">
        <v>0</v>
      </c>
      <c r="L535" s="23" t="s">
        <v>17</v>
      </c>
      <c r="M535" s="24" t="s">
        <v>54</v>
      </c>
    </row>
    <row r="536" spans="1:13" x14ac:dyDescent="0.35">
      <c r="A536" s="22" t="s">
        <v>728</v>
      </c>
      <c r="B536" s="23" t="s">
        <v>1623</v>
      </c>
      <c r="C536" s="23" t="s">
        <v>42</v>
      </c>
      <c r="D536" s="23" t="s">
        <v>43</v>
      </c>
      <c r="E536" s="23" t="s">
        <v>1102</v>
      </c>
      <c r="F536" s="23" t="s">
        <v>25</v>
      </c>
      <c r="G536" s="23" t="s">
        <v>44</v>
      </c>
      <c r="H536" s="23">
        <v>51</v>
      </c>
      <c r="I536" s="31">
        <v>44452</v>
      </c>
      <c r="J536" s="38">
        <v>628</v>
      </c>
      <c r="K536" s="32">
        <v>0</v>
      </c>
      <c r="L536" s="23" t="s">
        <v>17</v>
      </c>
      <c r="M536" s="24" t="s">
        <v>18</v>
      </c>
    </row>
    <row r="537" spans="1:13" x14ac:dyDescent="0.35">
      <c r="A537" s="22" t="s">
        <v>729</v>
      </c>
      <c r="B537" s="23" t="s">
        <v>1624</v>
      </c>
      <c r="C537" s="23" t="s">
        <v>73</v>
      </c>
      <c r="D537" s="23" t="s">
        <v>24</v>
      </c>
      <c r="E537" s="23" t="s">
        <v>33</v>
      </c>
      <c r="F537" s="23" t="s">
        <v>25</v>
      </c>
      <c r="G537" s="23" t="s">
        <v>44</v>
      </c>
      <c r="H537" s="23">
        <v>56</v>
      </c>
      <c r="I537" s="31">
        <v>38443</v>
      </c>
      <c r="J537" s="38">
        <v>971</v>
      </c>
      <c r="K537" s="32">
        <v>0</v>
      </c>
      <c r="L537" s="23" t="s">
        <v>17</v>
      </c>
      <c r="M537" s="24" t="s">
        <v>18</v>
      </c>
    </row>
    <row r="538" spans="1:13" x14ac:dyDescent="0.35">
      <c r="A538" s="22" t="s">
        <v>730</v>
      </c>
      <c r="B538" s="23" t="s">
        <v>1625</v>
      </c>
      <c r="C538" s="23" t="s">
        <v>47</v>
      </c>
      <c r="D538" s="23" t="s">
        <v>24</v>
      </c>
      <c r="E538" s="23" t="s">
        <v>1102</v>
      </c>
      <c r="F538" s="23" t="s">
        <v>25</v>
      </c>
      <c r="G538" s="23" t="s">
        <v>21</v>
      </c>
      <c r="H538" s="23">
        <v>58</v>
      </c>
      <c r="I538" s="31">
        <v>35016</v>
      </c>
      <c r="J538" s="38">
        <v>546</v>
      </c>
      <c r="K538" s="32">
        <v>0</v>
      </c>
      <c r="L538" s="23" t="s">
        <v>17</v>
      </c>
      <c r="M538" s="24" t="s">
        <v>22</v>
      </c>
    </row>
    <row r="539" spans="1:13" x14ac:dyDescent="0.35">
      <c r="A539" s="22" t="s">
        <v>731</v>
      </c>
      <c r="B539" s="23" t="s">
        <v>1626</v>
      </c>
      <c r="C539" s="23" t="s">
        <v>53</v>
      </c>
      <c r="D539" s="23" t="s">
        <v>20</v>
      </c>
      <c r="E539" s="23" t="s">
        <v>29</v>
      </c>
      <c r="F539" s="23" t="s">
        <v>25</v>
      </c>
      <c r="G539" s="23" t="s">
        <v>41</v>
      </c>
      <c r="H539" s="23">
        <v>43</v>
      </c>
      <c r="I539" s="31">
        <v>42632</v>
      </c>
      <c r="J539" s="38">
        <v>502</v>
      </c>
      <c r="K539" s="32">
        <v>0.1</v>
      </c>
      <c r="L539" s="23" t="s">
        <v>17</v>
      </c>
      <c r="M539" s="24" t="s">
        <v>26</v>
      </c>
    </row>
    <row r="540" spans="1:13" x14ac:dyDescent="0.35">
      <c r="A540" s="22" t="s">
        <v>732</v>
      </c>
      <c r="B540" s="23" t="s">
        <v>1627</v>
      </c>
      <c r="C540" s="23" t="s">
        <v>59</v>
      </c>
      <c r="D540" s="23" t="s">
        <v>24</v>
      </c>
      <c r="E540" s="23" t="s">
        <v>29</v>
      </c>
      <c r="F540" s="23" t="s">
        <v>25</v>
      </c>
      <c r="G540" s="23" t="s">
        <v>21</v>
      </c>
      <c r="H540" s="23">
        <v>52</v>
      </c>
      <c r="I540" s="31">
        <v>43308</v>
      </c>
      <c r="J540" s="38">
        <v>969</v>
      </c>
      <c r="K540" s="32">
        <v>0</v>
      </c>
      <c r="L540" s="23" t="s">
        <v>30</v>
      </c>
      <c r="M540" s="24" t="s">
        <v>52</v>
      </c>
    </row>
    <row r="541" spans="1:13" x14ac:dyDescent="0.35">
      <c r="A541" s="22" t="s">
        <v>733</v>
      </c>
      <c r="B541" s="23" t="s">
        <v>1628</v>
      </c>
      <c r="C541" s="23" t="s">
        <v>48</v>
      </c>
      <c r="D541" s="23" t="s">
        <v>24</v>
      </c>
      <c r="E541" s="23" t="s">
        <v>29</v>
      </c>
      <c r="F541" s="23" t="s">
        <v>25</v>
      </c>
      <c r="G541" s="23" t="s">
        <v>21</v>
      </c>
      <c r="H541" s="23">
        <v>41</v>
      </c>
      <c r="I541" s="31">
        <v>43243</v>
      </c>
      <c r="J541" s="38">
        <v>827</v>
      </c>
      <c r="K541" s="32">
        <v>0.1</v>
      </c>
      <c r="L541" s="23" t="s">
        <v>30</v>
      </c>
      <c r="M541" s="24" t="s">
        <v>61</v>
      </c>
    </row>
    <row r="542" spans="1:13" x14ac:dyDescent="0.35">
      <c r="A542" s="22" t="s">
        <v>734</v>
      </c>
      <c r="B542" s="23" t="s">
        <v>1629</v>
      </c>
      <c r="C542" s="23" t="s">
        <v>12</v>
      </c>
      <c r="D542" s="23" t="s">
        <v>56</v>
      </c>
      <c r="E542" s="23" t="s">
        <v>1102</v>
      </c>
      <c r="F542" s="23" t="s">
        <v>25</v>
      </c>
      <c r="G542" s="23" t="s">
        <v>16</v>
      </c>
      <c r="H542" s="23">
        <v>43</v>
      </c>
      <c r="I542" s="31">
        <v>42415</v>
      </c>
      <c r="J542" s="38">
        <v>969</v>
      </c>
      <c r="K542" s="32">
        <v>0.33</v>
      </c>
      <c r="L542" s="23" t="s">
        <v>17</v>
      </c>
      <c r="M542" s="24" t="s">
        <v>26</v>
      </c>
    </row>
    <row r="543" spans="1:13" x14ac:dyDescent="0.35">
      <c r="A543" s="22" t="s">
        <v>735</v>
      </c>
      <c r="B543" s="23" t="s">
        <v>1630</v>
      </c>
      <c r="C543" s="23" t="s">
        <v>60</v>
      </c>
      <c r="D543" s="23" t="s">
        <v>24</v>
      </c>
      <c r="E543" s="23" t="s">
        <v>14</v>
      </c>
      <c r="F543" s="23" t="s">
        <v>25</v>
      </c>
      <c r="G543" s="23" t="s">
        <v>44</v>
      </c>
      <c r="H543" s="23">
        <v>36</v>
      </c>
      <c r="I543" s="31">
        <v>42399</v>
      </c>
      <c r="J543" s="38">
        <v>708</v>
      </c>
      <c r="K543" s="32">
        <v>0</v>
      </c>
      <c r="L543" s="23" t="s">
        <v>45</v>
      </c>
      <c r="M543" s="24" t="s">
        <v>46</v>
      </c>
    </row>
    <row r="544" spans="1:13" x14ac:dyDescent="0.35">
      <c r="A544" s="22" t="s">
        <v>736</v>
      </c>
      <c r="B544" s="23" t="s">
        <v>1631</v>
      </c>
      <c r="C544" s="23" t="s">
        <v>70</v>
      </c>
      <c r="D544" s="23" t="s">
        <v>28</v>
      </c>
      <c r="E544" s="23" t="s">
        <v>14</v>
      </c>
      <c r="F544" s="23" t="s">
        <v>25</v>
      </c>
      <c r="G544" s="23" t="s">
        <v>16</v>
      </c>
      <c r="H544" s="23">
        <v>55</v>
      </c>
      <c r="I544" s="31">
        <v>39302</v>
      </c>
      <c r="J544" s="38">
        <v>617</v>
      </c>
      <c r="K544" s="32">
        <v>0</v>
      </c>
      <c r="L544" s="23" t="s">
        <v>17</v>
      </c>
      <c r="M544" s="24" t="s">
        <v>54</v>
      </c>
    </row>
    <row r="545" spans="1:13" x14ac:dyDescent="0.35">
      <c r="A545" s="22" t="s">
        <v>737</v>
      </c>
      <c r="B545" s="23" t="s">
        <v>1632</v>
      </c>
      <c r="C545" s="23" t="s">
        <v>47</v>
      </c>
      <c r="D545" s="23" t="s">
        <v>24</v>
      </c>
      <c r="E545" s="23" t="s">
        <v>1102</v>
      </c>
      <c r="F545" s="23" t="s">
        <v>15</v>
      </c>
      <c r="G545" s="23" t="s">
        <v>21</v>
      </c>
      <c r="H545" s="23">
        <v>39</v>
      </c>
      <c r="I545" s="31">
        <v>39908</v>
      </c>
      <c r="J545" s="38">
        <v>559</v>
      </c>
      <c r="K545" s="32">
        <v>0</v>
      </c>
      <c r="L545" s="23" t="s">
        <v>17</v>
      </c>
      <c r="M545" s="24" t="s">
        <v>18</v>
      </c>
    </row>
    <row r="546" spans="1:13" x14ac:dyDescent="0.35">
      <c r="A546" s="22" t="s">
        <v>738</v>
      </c>
      <c r="B546" s="23" t="s">
        <v>1633</v>
      </c>
      <c r="C546" s="23" t="s">
        <v>55</v>
      </c>
      <c r="D546" s="23" t="s">
        <v>56</v>
      </c>
      <c r="E546" s="23" t="s">
        <v>29</v>
      </c>
      <c r="F546" s="23" t="s">
        <v>15</v>
      </c>
      <c r="G546" s="23" t="s">
        <v>16</v>
      </c>
      <c r="H546" s="23">
        <v>56</v>
      </c>
      <c r="I546" s="31">
        <v>36951</v>
      </c>
      <c r="J546" s="38">
        <v>601</v>
      </c>
      <c r="K546" s="32">
        <v>0</v>
      </c>
      <c r="L546" s="23" t="s">
        <v>17</v>
      </c>
      <c r="M546" s="24" t="s">
        <v>40</v>
      </c>
    </row>
    <row r="547" spans="1:13" x14ac:dyDescent="0.35">
      <c r="A547" s="22" t="s">
        <v>739</v>
      </c>
      <c r="B547" s="23" t="s">
        <v>1634</v>
      </c>
      <c r="C547" s="23" t="s">
        <v>1111</v>
      </c>
      <c r="D547" s="23" t="s">
        <v>43</v>
      </c>
      <c r="E547" s="23" t="s">
        <v>14</v>
      </c>
      <c r="F547" s="23" t="s">
        <v>25</v>
      </c>
      <c r="G547" s="23" t="s">
        <v>21</v>
      </c>
      <c r="H547" s="23">
        <v>45</v>
      </c>
      <c r="I547" s="31">
        <v>39875</v>
      </c>
      <c r="J547" s="38">
        <v>785</v>
      </c>
      <c r="K547" s="32">
        <v>0.13</v>
      </c>
      <c r="L547" s="23" t="s">
        <v>30</v>
      </c>
      <c r="M547" s="24" t="s">
        <v>52</v>
      </c>
    </row>
    <row r="548" spans="1:13" x14ac:dyDescent="0.35">
      <c r="A548" s="22" t="s">
        <v>740</v>
      </c>
      <c r="B548" s="23" t="s">
        <v>1635</v>
      </c>
      <c r="C548" s="23" t="s">
        <v>77</v>
      </c>
      <c r="D548" s="23" t="s">
        <v>24</v>
      </c>
      <c r="E548" s="23" t="s">
        <v>1102</v>
      </c>
      <c r="F548" s="23" t="s">
        <v>15</v>
      </c>
      <c r="G548" s="23" t="s">
        <v>44</v>
      </c>
      <c r="H548" s="23">
        <v>63</v>
      </c>
      <c r="I548" s="31">
        <v>39587</v>
      </c>
      <c r="J548" s="38">
        <v>916</v>
      </c>
      <c r="K548" s="32">
        <v>0</v>
      </c>
      <c r="L548" s="23" t="s">
        <v>45</v>
      </c>
      <c r="M548" s="24" t="s">
        <v>1134</v>
      </c>
    </row>
    <row r="549" spans="1:13" x14ac:dyDescent="0.35">
      <c r="A549" s="22" t="s">
        <v>741</v>
      </c>
      <c r="B549" s="23" t="s">
        <v>1636</v>
      </c>
      <c r="C549" s="23" t="s">
        <v>36</v>
      </c>
      <c r="D549" s="23" t="s">
        <v>20</v>
      </c>
      <c r="E549" s="23" t="s">
        <v>29</v>
      </c>
      <c r="F549" s="23" t="s">
        <v>15</v>
      </c>
      <c r="G549" s="23" t="s">
        <v>44</v>
      </c>
      <c r="H549" s="23">
        <v>39</v>
      </c>
      <c r="I549" s="31">
        <v>41906</v>
      </c>
      <c r="J549" s="38">
        <v>828</v>
      </c>
      <c r="K549" s="32">
        <v>0.28999999999999998</v>
      </c>
      <c r="L549" s="23" t="s">
        <v>45</v>
      </c>
      <c r="M549" s="24" t="s">
        <v>1134</v>
      </c>
    </row>
    <row r="550" spans="1:13" x14ac:dyDescent="0.35">
      <c r="A550" s="22" t="s">
        <v>742</v>
      </c>
      <c r="B550" s="23" t="s">
        <v>1637</v>
      </c>
      <c r="C550" s="23" t="s">
        <v>57</v>
      </c>
      <c r="D550" s="23" t="s">
        <v>13</v>
      </c>
      <c r="E550" s="23" t="s">
        <v>29</v>
      </c>
      <c r="F550" s="23" t="s">
        <v>25</v>
      </c>
      <c r="G550" s="23" t="s">
        <v>21</v>
      </c>
      <c r="H550" s="23">
        <v>32</v>
      </c>
      <c r="I550" s="31">
        <v>42033</v>
      </c>
      <c r="J550" s="38">
        <v>746</v>
      </c>
      <c r="K550" s="32">
        <v>0</v>
      </c>
      <c r="L550" s="23" t="s">
        <v>17</v>
      </c>
      <c r="M550" s="24" t="s">
        <v>22</v>
      </c>
    </row>
    <row r="551" spans="1:13" x14ac:dyDescent="0.35">
      <c r="A551" s="22" t="s">
        <v>743</v>
      </c>
      <c r="B551" s="23" t="s">
        <v>1638</v>
      </c>
      <c r="C551" s="23" t="s">
        <v>55</v>
      </c>
      <c r="D551" s="23" t="s">
        <v>13</v>
      </c>
      <c r="E551" s="23" t="s">
        <v>33</v>
      </c>
      <c r="F551" s="23" t="s">
        <v>25</v>
      </c>
      <c r="G551" s="23" t="s">
        <v>21</v>
      </c>
      <c r="H551" s="23">
        <v>45</v>
      </c>
      <c r="I551" s="31">
        <v>41246</v>
      </c>
      <c r="J551" s="38">
        <v>705</v>
      </c>
      <c r="K551" s="32">
        <v>0</v>
      </c>
      <c r="L551" s="23" t="s">
        <v>30</v>
      </c>
      <c r="M551" s="24" t="s">
        <v>65</v>
      </c>
    </row>
    <row r="552" spans="1:13" x14ac:dyDescent="0.35">
      <c r="A552" s="22" t="s">
        <v>744</v>
      </c>
      <c r="B552" s="23" t="s">
        <v>1639</v>
      </c>
      <c r="C552" s="23" t="s">
        <v>60</v>
      </c>
      <c r="D552" s="23" t="s">
        <v>24</v>
      </c>
      <c r="E552" s="23" t="s">
        <v>14</v>
      </c>
      <c r="F552" s="23" t="s">
        <v>25</v>
      </c>
      <c r="G552" s="23" t="s">
        <v>21</v>
      </c>
      <c r="H552" s="23">
        <v>41</v>
      </c>
      <c r="I552" s="31">
        <v>43420</v>
      </c>
      <c r="J552" s="38">
        <v>720</v>
      </c>
      <c r="K552" s="32">
        <v>0</v>
      </c>
      <c r="L552" s="23" t="s">
        <v>30</v>
      </c>
      <c r="M552" s="24" t="s">
        <v>61</v>
      </c>
    </row>
    <row r="553" spans="1:13" x14ac:dyDescent="0.35">
      <c r="A553" s="22" t="s">
        <v>745</v>
      </c>
      <c r="B553" s="23" t="s">
        <v>1640</v>
      </c>
      <c r="C553" s="23" t="s">
        <v>58</v>
      </c>
      <c r="D553" s="23" t="s">
        <v>28</v>
      </c>
      <c r="E553" s="23" t="s">
        <v>29</v>
      </c>
      <c r="F553" s="23" t="s">
        <v>15</v>
      </c>
      <c r="G553" s="23" t="s">
        <v>16</v>
      </c>
      <c r="H553" s="23">
        <v>56</v>
      </c>
      <c r="I553" s="31">
        <v>42781</v>
      </c>
      <c r="J553" s="38">
        <v>661</v>
      </c>
      <c r="K553" s="32">
        <v>0</v>
      </c>
      <c r="L553" s="23" t="s">
        <v>17</v>
      </c>
      <c r="M553" s="24" t="s">
        <v>18</v>
      </c>
    </row>
    <row r="554" spans="1:13" x14ac:dyDescent="0.35">
      <c r="A554" s="22" t="s">
        <v>271</v>
      </c>
      <c r="B554" s="23" t="s">
        <v>1641</v>
      </c>
      <c r="C554" s="23" t="s">
        <v>53</v>
      </c>
      <c r="D554" s="23" t="s">
        <v>39</v>
      </c>
      <c r="E554" s="23" t="s">
        <v>1102</v>
      </c>
      <c r="F554" s="23" t="s">
        <v>15</v>
      </c>
      <c r="G554" s="23" t="s">
        <v>44</v>
      </c>
      <c r="H554" s="23">
        <v>30</v>
      </c>
      <c r="I554" s="31">
        <v>43097</v>
      </c>
      <c r="J554" s="38">
        <v>868</v>
      </c>
      <c r="K554" s="32">
        <v>7.0000000000000007E-2</v>
      </c>
      <c r="L554" s="23" t="s">
        <v>17</v>
      </c>
      <c r="M554" s="24" t="s">
        <v>35</v>
      </c>
    </row>
    <row r="555" spans="1:13" x14ac:dyDescent="0.35">
      <c r="A555" s="22" t="s">
        <v>174</v>
      </c>
      <c r="B555" s="23" t="s">
        <v>1642</v>
      </c>
      <c r="C555" s="23" t="s">
        <v>51</v>
      </c>
      <c r="D555" s="23" t="s">
        <v>28</v>
      </c>
      <c r="E555" s="23" t="s">
        <v>33</v>
      </c>
      <c r="F555" s="23" t="s">
        <v>25</v>
      </c>
      <c r="G555" s="23" t="s">
        <v>16</v>
      </c>
      <c r="H555" s="23">
        <v>46</v>
      </c>
      <c r="I555" s="31">
        <v>40230</v>
      </c>
      <c r="J555" s="38">
        <v>596</v>
      </c>
      <c r="K555" s="32">
        <v>0</v>
      </c>
      <c r="L555" s="23" t="s">
        <v>17</v>
      </c>
      <c r="M555" s="24" t="s">
        <v>18</v>
      </c>
    </row>
    <row r="556" spans="1:13" x14ac:dyDescent="0.35">
      <c r="A556" s="22" t="s">
        <v>746</v>
      </c>
      <c r="B556" s="23" t="s">
        <v>1643</v>
      </c>
      <c r="C556" s="23" t="s">
        <v>72</v>
      </c>
      <c r="D556" s="23" t="s">
        <v>24</v>
      </c>
      <c r="E556" s="23" t="s">
        <v>1102</v>
      </c>
      <c r="F556" s="23" t="s">
        <v>25</v>
      </c>
      <c r="G556" s="23" t="s">
        <v>16</v>
      </c>
      <c r="H556" s="23">
        <v>47</v>
      </c>
      <c r="I556" s="31">
        <v>39725</v>
      </c>
      <c r="J556" s="38">
        <v>804</v>
      </c>
      <c r="K556" s="32">
        <v>0</v>
      </c>
      <c r="L556" s="23" t="s">
        <v>17</v>
      </c>
      <c r="M556" s="24" t="s">
        <v>54</v>
      </c>
    </row>
    <row r="557" spans="1:13" x14ac:dyDescent="0.35">
      <c r="A557" s="22" t="s">
        <v>747</v>
      </c>
      <c r="B557" s="23" t="s">
        <v>1644</v>
      </c>
      <c r="C557" s="23" t="s">
        <v>12</v>
      </c>
      <c r="D557" s="23" t="s">
        <v>28</v>
      </c>
      <c r="E557" s="23" t="s">
        <v>33</v>
      </c>
      <c r="F557" s="23" t="s">
        <v>25</v>
      </c>
      <c r="G557" s="23" t="s">
        <v>16</v>
      </c>
      <c r="H557" s="23">
        <v>53</v>
      </c>
      <c r="I557" s="31">
        <v>40781</v>
      </c>
      <c r="J557" s="38">
        <v>525</v>
      </c>
      <c r="K557" s="32">
        <v>0.34</v>
      </c>
      <c r="L557" s="23" t="s">
        <v>17</v>
      </c>
      <c r="M557" s="24" t="s">
        <v>54</v>
      </c>
    </row>
    <row r="558" spans="1:13" x14ac:dyDescent="0.35">
      <c r="A558" s="22" t="s">
        <v>275</v>
      </c>
      <c r="B558" s="23" t="s">
        <v>1645</v>
      </c>
      <c r="C558" s="23" t="s">
        <v>34</v>
      </c>
      <c r="D558" s="23" t="s">
        <v>24</v>
      </c>
      <c r="E558" s="23" t="s">
        <v>1102</v>
      </c>
      <c r="F558" s="23" t="s">
        <v>25</v>
      </c>
      <c r="G558" s="23" t="s">
        <v>21</v>
      </c>
      <c r="H558" s="23">
        <v>38</v>
      </c>
      <c r="I558" s="31">
        <v>44462</v>
      </c>
      <c r="J558" s="38">
        <v>882</v>
      </c>
      <c r="K558" s="32">
        <v>0</v>
      </c>
      <c r="L558" s="23" t="s">
        <v>30</v>
      </c>
      <c r="M558" s="24" t="s">
        <v>65</v>
      </c>
    </row>
    <row r="559" spans="1:13" x14ac:dyDescent="0.35">
      <c r="A559" s="22" t="s">
        <v>748</v>
      </c>
      <c r="B559" s="23" t="s">
        <v>1646</v>
      </c>
      <c r="C559" s="23" t="s">
        <v>67</v>
      </c>
      <c r="D559" s="23" t="s">
        <v>24</v>
      </c>
      <c r="E559" s="23" t="s">
        <v>14</v>
      </c>
      <c r="F559" s="23" t="s">
        <v>25</v>
      </c>
      <c r="G559" s="23" t="s">
        <v>21</v>
      </c>
      <c r="H559" s="23">
        <v>65</v>
      </c>
      <c r="I559" s="31">
        <v>34147</v>
      </c>
      <c r="J559" s="38">
        <v>911</v>
      </c>
      <c r="K559" s="32">
        <v>0</v>
      </c>
      <c r="L559" s="23" t="s">
        <v>17</v>
      </c>
      <c r="M559" s="24" t="s">
        <v>54</v>
      </c>
    </row>
    <row r="560" spans="1:13" x14ac:dyDescent="0.35">
      <c r="A560" s="22" t="s">
        <v>749</v>
      </c>
      <c r="B560" s="23" t="s">
        <v>1647</v>
      </c>
      <c r="C560" s="23" t="s">
        <v>70</v>
      </c>
      <c r="D560" s="23" t="s">
        <v>28</v>
      </c>
      <c r="E560" s="23" t="s">
        <v>1102</v>
      </c>
      <c r="F560" s="23" t="s">
        <v>15</v>
      </c>
      <c r="G560" s="23" t="s">
        <v>44</v>
      </c>
      <c r="H560" s="23">
        <v>58</v>
      </c>
      <c r="I560" s="31">
        <v>39386</v>
      </c>
      <c r="J560" s="38">
        <v>866</v>
      </c>
      <c r="K560" s="32">
        <v>0</v>
      </c>
      <c r="L560" s="23" t="s">
        <v>17</v>
      </c>
      <c r="M560" s="24" t="s">
        <v>18</v>
      </c>
    </row>
    <row r="561" spans="1:13" x14ac:dyDescent="0.35">
      <c r="A561" s="22" t="s">
        <v>274</v>
      </c>
      <c r="B561" s="23" t="s">
        <v>1648</v>
      </c>
      <c r="C561" s="23" t="s">
        <v>55</v>
      </c>
      <c r="D561" s="23" t="s">
        <v>56</v>
      </c>
      <c r="E561" s="23" t="s">
        <v>33</v>
      </c>
      <c r="F561" s="23" t="s">
        <v>15</v>
      </c>
      <c r="G561" s="23" t="s">
        <v>21</v>
      </c>
      <c r="H561" s="23">
        <v>36</v>
      </c>
      <c r="I561" s="31">
        <v>40676</v>
      </c>
      <c r="J561" s="38">
        <v>772</v>
      </c>
      <c r="K561" s="32">
        <v>0</v>
      </c>
      <c r="L561" s="23" t="s">
        <v>17</v>
      </c>
      <c r="M561" s="24" t="s">
        <v>22</v>
      </c>
    </row>
    <row r="562" spans="1:13" x14ac:dyDescent="0.35">
      <c r="A562" s="22" t="s">
        <v>228</v>
      </c>
      <c r="B562" s="23" t="s">
        <v>1649</v>
      </c>
      <c r="C562" s="23" t="s">
        <v>57</v>
      </c>
      <c r="D562" s="23" t="s">
        <v>56</v>
      </c>
      <c r="E562" s="23" t="s">
        <v>14</v>
      </c>
      <c r="F562" s="23" t="s">
        <v>15</v>
      </c>
      <c r="G562" s="23" t="s">
        <v>21</v>
      </c>
      <c r="H562" s="23">
        <v>45</v>
      </c>
      <c r="I562" s="31">
        <v>42239</v>
      </c>
      <c r="J562" s="38">
        <v>658</v>
      </c>
      <c r="K562" s="32">
        <v>0</v>
      </c>
      <c r="L562" s="23" t="s">
        <v>17</v>
      </c>
      <c r="M562" s="24" t="s">
        <v>22</v>
      </c>
    </row>
    <row r="563" spans="1:13" x14ac:dyDescent="0.35">
      <c r="A563" s="22" t="s">
        <v>231</v>
      </c>
      <c r="B563" s="23" t="s">
        <v>1650</v>
      </c>
      <c r="C563" s="23" t="s">
        <v>58</v>
      </c>
      <c r="D563" s="23" t="s">
        <v>28</v>
      </c>
      <c r="E563" s="23" t="s">
        <v>14</v>
      </c>
      <c r="F563" s="23" t="s">
        <v>25</v>
      </c>
      <c r="G563" s="23" t="s">
        <v>44</v>
      </c>
      <c r="H563" s="23">
        <v>34</v>
      </c>
      <c r="I563" s="31">
        <v>43684</v>
      </c>
      <c r="J563" s="38">
        <v>638</v>
      </c>
      <c r="K563" s="32">
        <v>0</v>
      </c>
      <c r="L563" s="23" t="s">
        <v>17</v>
      </c>
      <c r="M563" s="24" t="s">
        <v>18</v>
      </c>
    </row>
    <row r="564" spans="1:13" x14ac:dyDescent="0.35">
      <c r="A564" s="22" t="s">
        <v>750</v>
      </c>
      <c r="B564" s="23" t="s">
        <v>1651</v>
      </c>
      <c r="C564" s="23" t="s">
        <v>19</v>
      </c>
      <c r="D564" s="23" t="s">
        <v>20</v>
      </c>
      <c r="E564" s="23" t="s">
        <v>14</v>
      </c>
      <c r="F564" s="23" t="s">
        <v>15</v>
      </c>
      <c r="G564" s="23" t="s">
        <v>21</v>
      </c>
      <c r="H564" s="23">
        <v>37</v>
      </c>
      <c r="I564" s="31">
        <v>40241</v>
      </c>
      <c r="J564" s="38">
        <v>726</v>
      </c>
      <c r="K564" s="32">
        <v>0</v>
      </c>
      <c r="L564" s="23" t="s">
        <v>30</v>
      </c>
      <c r="M564" s="24" t="s">
        <v>52</v>
      </c>
    </row>
    <row r="565" spans="1:13" x14ac:dyDescent="0.35">
      <c r="A565" s="22" t="s">
        <v>751</v>
      </c>
      <c r="B565" s="23" t="s">
        <v>1652</v>
      </c>
      <c r="C565" s="23" t="s">
        <v>38</v>
      </c>
      <c r="D565" s="23" t="s">
        <v>43</v>
      </c>
      <c r="E565" s="23" t="s">
        <v>33</v>
      </c>
      <c r="F565" s="23" t="s">
        <v>25</v>
      </c>
      <c r="G565" s="23" t="s">
        <v>21</v>
      </c>
      <c r="H565" s="23">
        <v>43</v>
      </c>
      <c r="I565" s="31">
        <v>44478</v>
      </c>
      <c r="J565" s="38">
        <v>681</v>
      </c>
      <c r="K565" s="32">
        <v>0</v>
      </c>
      <c r="L565" s="23" t="s">
        <v>17</v>
      </c>
      <c r="M565" s="24" t="s">
        <v>18</v>
      </c>
    </row>
    <row r="566" spans="1:13" x14ac:dyDescent="0.35">
      <c r="A566" s="22" t="s">
        <v>752</v>
      </c>
      <c r="B566" s="23" t="s">
        <v>1653</v>
      </c>
      <c r="C566" s="23" t="s">
        <v>70</v>
      </c>
      <c r="D566" s="23" t="s">
        <v>28</v>
      </c>
      <c r="E566" s="23" t="s">
        <v>14</v>
      </c>
      <c r="F566" s="23" t="s">
        <v>25</v>
      </c>
      <c r="G566" s="23" t="s">
        <v>44</v>
      </c>
      <c r="H566" s="23">
        <v>27</v>
      </c>
      <c r="I566" s="31">
        <v>44599</v>
      </c>
      <c r="J566" s="38">
        <v>510</v>
      </c>
      <c r="K566" s="32">
        <v>0</v>
      </c>
      <c r="L566" s="23" t="s">
        <v>45</v>
      </c>
      <c r="M566" s="24" t="s">
        <v>1134</v>
      </c>
    </row>
    <row r="567" spans="1:13" x14ac:dyDescent="0.35">
      <c r="A567" s="22" t="s">
        <v>753</v>
      </c>
      <c r="B567" s="23" t="s">
        <v>1654</v>
      </c>
      <c r="C567" s="23" t="s">
        <v>55</v>
      </c>
      <c r="D567" s="23" t="s">
        <v>43</v>
      </c>
      <c r="E567" s="23" t="s">
        <v>33</v>
      </c>
      <c r="F567" s="23" t="s">
        <v>25</v>
      </c>
      <c r="G567" s="23" t="s">
        <v>44</v>
      </c>
      <c r="H567" s="23">
        <v>38</v>
      </c>
      <c r="I567" s="31">
        <v>44534</v>
      </c>
      <c r="J567" s="38">
        <v>546</v>
      </c>
      <c r="K567" s="32">
        <v>0</v>
      </c>
      <c r="L567" s="23" t="s">
        <v>17</v>
      </c>
      <c r="M567" s="24" t="s">
        <v>40</v>
      </c>
    </row>
    <row r="568" spans="1:13" x14ac:dyDescent="0.35">
      <c r="A568" s="22" t="s">
        <v>754</v>
      </c>
      <c r="B568" s="23" t="s">
        <v>1655</v>
      </c>
      <c r="C568" s="23" t="s">
        <v>34</v>
      </c>
      <c r="D568" s="23" t="s">
        <v>24</v>
      </c>
      <c r="E568" s="23" t="s">
        <v>29</v>
      </c>
      <c r="F568" s="23" t="s">
        <v>15</v>
      </c>
      <c r="G568" s="23" t="s">
        <v>16</v>
      </c>
      <c r="H568" s="23">
        <v>60</v>
      </c>
      <c r="I568" s="31">
        <v>34222</v>
      </c>
      <c r="J568" s="38">
        <v>986</v>
      </c>
      <c r="K568" s="32">
        <v>0</v>
      </c>
      <c r="L568" s="23" t="s">
        <v>17</v>
      </c>
      <c r="M568" s="24" t="s">
        <v>40</v>
      </c>
    </row>
    <row r="569" spans="1:13" x14ac:dyDescent="0.35">
      <c r="A569" s="22" t="s">
        <v>755</v>
      </c>
      <c r="B569" s="23" t="s">
        <v>1656</v>
      </c>
      <c r="C569" s="23" t="s">
        <v>68</v>
      </c>
      <c r="D569" s="23" t="s">
        <v>20</v>
      </c>
      <c r="E569" s="23" t="s">
        <v>29</v>
      </c>
      <c r="F569" s="23" t="s">
        <v>25</v>
      </c>
      <c r="G569" s="23" t="s">
        <v>21</v>
      </c>
      <c r="H569" s="23">
        <v>29</v>
      </c>
      <c r="I569" s="31">
        <v>43058</v>
      </c>
      <c r="J569" s="38">
        <v>849</v>
      </c>
      <c r="K569" s="32">
        <v>0</v>
      </c>
      <c r="L569" s="23" t="s">
        <v>17</v>
      </c>
      <c r="M569" s="24" t="s">
        <v>40</v>
      </c>
    </row>
    <row r="570" spans="1:13" x14ac:dyDescent="0.35">
      <c r="A570" s="22" t="s">
        <v>756</v>
      </c>
      <c r="B570" s="23" t="s">
        <v>1657</v>
      </c>
      <c r="C570" s="23" t="s">
        <v>53</v>
      </c>
      <c r="D570" s="23" t="s">
        <v>43</v>
      </c>
      <c r="E570" s="23" t="s">
        <v>1102</v>
      </c>
      <c r="F570" s="23" t="s">
        <v>25</v>
      </c>
      <c r="G570" s="23" t="s">
        <v>44</v>
      </c>
      <c r="H570" s="23">
        <v>49</v>
      </c>
      <c r="I570" s="31">
        <v>35688</v>
      </c>
      <c r="J570" s="38">
        <v>655</v>
      </c>
      <c r="K570" s="32">
        <v>0.1</v>
      </c>
      <c r="L570" s="23" t="s">
        <v>45</v>
      </c>
      <c r="M570" s="24" t="s">
        <v>66</v>
      </c>
    </row>
    <row r="571" spans="1:13" x14ac:dyDescent="0.35">
      <c r="A571" s="22" t="s">
        <v>757</v>
      </c>
      <c r="B571" s="23" t="s">
        <v>1658</v>
      </c>
      <c r="C571" s="23" t="s">
        <v>38</v>
      </c>
      <c r="D571" s="23" t="s">
        <v>39</v>
      </c>
      <c r="E571" s="23" t="s">
        <v>29</v>
      </c>
      <c r="F571" s="23" t="s">
        <v>25</v>
      </c>
      <c r="G571" s="23" t="s">
        <v>41</v>
      </c>
      <c r="H571" s="23">
        <v>45</v>
      </c>
      <c r="I571" s="31">
        <v>43107</v>
      </c>
      <c r="J571" s="38">
        <v>991</v>
      </c>
      <c r="K571" s="32">
        <v>0</v>
      </c>
      <c r="L571" s="23" t="s">
        <v>17</v>
      </c>
      <c r="M571" s="24" t="s">
        <v>26</v>
      </c>
    </row>
    <row r="572" spans="1:13" x14ac:dyDescent="0.35">
      <c r="A572" s="22" t="s">
        <v>49</v>
      </c>
      <c r="B572" s="23" t="s">
        <v>1659</v>
      </c>
      <c r="C572" s="23" t="s">
        <v>60</v>
      </c>
      <c r="D572" s="23" t="s">
        <v>24</v>
      </c>
      <c r="E572" s="23" t="s">
        <v>1102</v>
      </c>
      <c r="F572" s="23" t="s">
        <v>25</v>
      </c>
      <c r="G572" s="23" t="s">
        <v>16</v>
      </c>
      <c r="H572" s="23">
        <v>44</v>
      </c>
      <c r="I572" s="31">
        <v>38039</v>
      </c>
      <c r="J572" s="38">
        <v>629</v>
      </c>
      <c r="K572" s="32">
        <v>0</v>
      </c>
      <c r="L572" s="23" t="s">
        <v>17</v>
      </c>
      <c r="M572" s="24" t="s">
        <v>22</v>
      </c>
    </row>
    <row r="573" spans="1:13" x14ac:dyDescent="0.35">
      <c r="A573" s="22" t="s">
        <v>758</v>
      </c>
      <c r="B573" s="23" t="s">
        <v>1660</v>
      </c>
      <c r="C573" s="23" t="s">
        <v>38</v>
      </c>
      <c r="D573" s="23" t="s">
        <v>13</v>
      </c>
      <c r="E573" s="23" t="s">
        <v>1102</v>
      </c>
      <c r="F573" s="23" t="s">
        <v>25</v>
      </c>
      <c r="G573" s="23" t="s">
        <v>16</v>
      </c>
      <c r="H573" s="23">
        <v>46</v>
      </c>
      <c r="I573" s="31">
        <v>40945</v>
      </c>
      <c r="J573" s="38">
        <v>607</v>
      </c>
      <c r="K573" s="32">
        <v>0</v>
      </c>
      <c r="L573" s="23" t="s">
        <v>17</v>
      </c>
      <c r="M573" s="24" t="s">
        <v>26</v>
      </c>
    </row>
    <row r="574" spans="1:13" x14ac:dyDescent="0.35">
      <c r="A574" s="22" t="s">
        <v>759</v>
      </c>
      <c r="B574" s="23" t="s">
        <v>1661</v>
      </c>
      <c r="C574" s="23" t="s">
        <v>36</v>
      </c>
      <c r="D574" s="23" t="s">
        <v>20</v>
      </c>
      <c r="E574" s="23" t="s">
        <v>14</v>
      </c>
      <c r="F574" s="23" t="s">
        <v>25</v>
      </c>
      <c r="G574" s="23" t="s">
        <v>21</v>
      </c>
      <c r="H574" s="23">
        <v>36</v>
      </c>
      <c r="I574" s="31">
        <v>40476</v>
      </c>
      <c r="J574" s="38">
        <v>574</v>
      </c>
      <c r="K574" s="32">
        <v>0.18</v>
      </c>
      <c r="L574" s="23" t="s">
        <v>30</v>
      </c>
      <c r="M574" s="24" t="s">
        <v>65</v>
      </c>
    </row>
    <row r="575" spans="1:13" x14ac:dyDescent="0.35">
      <c r="A575" s="22" t="s">
        <v>760</v>
      </c>
      <c r="B575" s="23" t="s">
        <v>1662</v>
      </c>
      <c r="C575" s="23" t="s">
        <v>38</v>
      </c>
      <c r="D575" s="23" t="s">
        <v>56</v>
      </c>
      <c r="E575" s="23" t="s">
        <v>33</v>
      </c>
      <c r="F575" s="23" t="s">
        <v>25</v>
      </c>
      <c r="G575" s="23" t="s">
        <v>44</v>
      </c>
      <c r="H575" s="23">
        <v>45</v>
      </c>
      <c r="I575" s="31">
        <v>44661</v>
      </c>
      <c r="J575" s="38">
        <v>828</v>
      </c>
      <c r="K575" s="32">
        <v>0</v>
      </c>
      <c r="L575" s="23" t="s">
        <v>45</v>
      </c>
      <c r="M575" s="24" t="s">
        <v>1134</v>
      </c>
    </row>
    <row r="576" spans="1:13" x14ac:dyDescent="0.35">
      <c r="A576" s="22" t="s">
        <v>102</v>
      </c>
      <c r="B576" s="23" t="s">
        <v>1663</v>
      </c>
      <c r="C576" s="23" t="s">
        <v>12</v>
      </c>
      <c r="D576" s="23" t="s">
        <v>20</v>
      </c>
      <c r="E576" s="23" t="s">
        <v>14</v>
      </c>
      <c r="F576" s="23" t="s">
        <v>25</v>
      </c>
      <c r="G576" s="23" t="s">
        <v>44</v>
      </c>
      <c r="H576" s="23">
        <v>55</v>
      </c>
      <c r="I576" s="31">
        <v>36220</v>
      </c>
      <c r="J576" s="38">
        <v>622</v>
      </c>
      <c r="K576" s="32">
        <v>0.33</v>
      </c>
      <c r="L576" s="23" t="s">
        <v>45</v>
      </c>
      <c r="M576" s="24" t="s">
        <v>46</v>
      </c>
    </row>
    <row r="577" spans="1:13" x14ac:dyDescent="0.35">
      <c r="A577" s="22" t="s">
        <v>761</v>
      </c>
      <c r="B577" s="23" t="s">
        <v>1664</v>
      </c>
      <c r="C577" s="23" t="s">
        <v>34</v>
      </c>
      <c r="D577" s="23" t="s">
        <v>24</v>
      </c>
      <c r="E577" s="23" t="s">
        <v>1102</v>
      </c>
      <c r="F577" s="23" t="s">
        <v>25</v>
      </c>
      <c r="G577" s="23" t="s">
        <v>16</v>
      </c>
      <c r="H577" s="23">
        <v>43</v>
      </c>
      <c r="I577" s="31">
        <v>39708</v>
      </c>
      <c r="J577" s="38">
        <v>623</v>
      </c>
      <c r="K577" s="32">
        <v>0</v>
      </c>
      <c r="L577" s="23" t="s">
        <v>17</v>
      </c>
      <c r="M577" s="24" t="s">
        <v>35</v>
      </c>
    </row>
    <row r="578" spans="1:13" x14ac:dyDescent="0.35">
      <c r="A578" s="22" t="s">
        <v>762</v>
      </c>
      <c r="B578" s="23" t="s">
        <v>167</v>
      </c>
      <c r="C578" s="23" t="s">
        <v>55</v>
      </c>
      <c r="D578" s="23" t="s">
        <v>43</v>
      </c>
      <c r="E578" s="23" t="s">
        <v>1102</v>
      </c>
      <c r="F578" s="23" t="s">
        <v>25</v>
      </c>
      <c r="G578" s="23" t="s">
        <v>21</v>
      </c>
      <c r="H578" s="23">
        <v>30</v>
      </c>
      <c r="I578" s="31">
        <v>44805</v>
      </c>
      <c r="J578" s="38">
        <v>722</v>
      </c>
      <c r="K578" s="32">
        <v>0</v>
      </c>
      <c r="L578" s="23" t="s">
        <v>17</v>
      </c>
      <c r="M578" s="24" t="s">
        <v>54</v>
      </c>
    </row>
    <row r="579" spans="1:13" x14ac:dyDescent="0.35">
      <c r="A579" s="22" t="s">
        <v>763</v>
      </c>
      <c r="B579" s="23" t="s">
        <v>1665</v>
      </c>
      <c r="C579" s="23" t="s">
        <v>12</v>
      </c>
      <c r="D579" s="23" t="s">
        <v>39</v>
      </c>
      <c r="E579" s="23" t="s">
        <v>33</v>
      </c>
      <c r="F579" s="23" t="s">
        <v>15</v>
      </c>
      <c r="G579" s="23" t="s">
        <v>16</v>
      </c>
      <c r="H579" s="23">
        <v>48</v>
      </c>
      <c r="I579" s="31">
        <v>36335</v>
      </c>
      <c r="J579" s="38">
        <v>525</v>
      </c>
      <c r="K579" s="32">
        <v>0.34</v>
      </c>
      <c r="L579" s="23" t="s">
        <v>17</v>
      </c>
      <c r="M579" s="24" t="s">
        <v>26</v>
      </c>
    </row>
    <row r="580" spans="1:13" x14ac:dyDescent="0.35">
      <c r="A580" s="22" t="s">
        <v>764</v>
      </c>
      <c r="B580" s="23" t="s">
        <v>1666</v>
      </c>
      <c r="C580" s="23" t="s">
        <v>38</v>
      </c>
      <c r="D580" s="23" t="s">
        <v>39</v>
      </c>
      <c r="E580" s="23" t="s">
        <v>1102</v>
      </c>
      <c r="F580" s="23" t="s">
        <v>15</v>
      </c>
      <c r="G580" s="23" t="s">
        <v>41</v>
      </c>
      <c r="H580" s="23">
        <v>60</v>
      </c>
      <c r="I580" s="31">
        <v>38430</v>
      </c>
      <c r="J580" s="38">
        <v>980</v>
      </c>
      <c r="K580" s="32">
        <v>0</v>
      </c>
      <c r="L580" s="23" t="s">
        <v>17</v>
      </c>
      <c r="M580" s="24" t="s">
        <v>35</v>
      </c>
    </row>
    <row r="581" spans="1:13" x14ac:dyDescent="0.35">
      <c r="A581" s="22" t="s">
        <v>765</v>
      </c>
      <c r="B581" s="23" t="s">
        <v>1667</v>
      </c>
      <c r="C581" s="23" t="s">
        <v>60</v>
      </c>
      <c r="D581" s="23" t="s">
        <v>24</v>
      </c>
      <c r="E581" s="23" t="s">
        <v>14</v>
      </c>
      <c r="F581" s="23" t="s">
        <v>25</v>
      </c>
      <c r="G581" s="23" t="s">
        <v>21</v>
      </c>
      <c r="H581" s="23">
        <v>30</v>
      </c>
      <c r="I581" s="31">
        <v>44448</v>
      </c>
      <c r="J581" s="38">
        <v>746</v>
      </c>
      <c r="K581" s="32">
        <v>0</v>
      </c>
      <c r="L581" s="23" t="s">
        <v>30</v>
      </c>
      <c r="M581" s="24" t="s">
        <v>52</v>
      </c>
    </row>
    <row r="582" spans="1:13" x14ac:dyDescent="0.35">
      <c r="A582" s="22" t="s">
        <v>766</v>
      </c>
      <c r="B582" s="23" t="s">
        <v>1668</v>
      </c>
      <c r="C582" s="23" t="s">
        <v>60</v>
      </c>
      <c r="D582" s="23" t="s">
        <v>24</v>
      </c>
      <c r="E582" s="23" t="s">
        <v>1102</v>
      </c>
      <c r="F582" s="23" t="s">
        <v>25</v>
      </c>
      <c r="G582" s="23" t="s">
        <v>16</v>
      </c>
      <c r="H582" s="23">
        <v>25</v>
      </c>
      <c r="I582" s="31">
        <v>44299</v>
      </c>
      <c r="J582" s="38">
        <v>792</v>
      </c>
      <c r="K582" s="32">
        <v>0</v>
      </c>
      <c r="L582" s="23" t="s">
        <v>17</v>
      </c>
      <c r="M582" s="24" t="s">
        <v>18</v>
      </c>
    </row>
    <row r="583" spans="1:13" x14ac:dyDescent="0.35">
      <c r="A583" s="22" t="s">
        <v>767</v>
      </c>
      <c r="B583" s="23" t="s">
        <v>1669</v>
      </c>
      <c r="C583" s="23" t="s">
        <v>55</v>
      </c>
      <c r="D583" s="23" t="s">
        <v>43</v>
      </c>
      <c r="E583" s="23" t="s">
        <v>1102</v>
      </c>
      <c r="F583" s="23" t="s">
        <v>25</v>
      </c>
      <c r="G583" s="23" t="s">
        <v>44</v>
      </c>
      <c r="H583" s="23">
        <v>58</v>
      </c>
      <c r="I583" s="31">
        <v>41970</v>
      </c>
      <c r="J583" s="38">
        <v>653</v>
      </c>
      <c r="K583" s="32">
        <v>0</v>
      </c>
      <c r="L583" s="23" t="s">
        <v>45</v>
      </c>
      <c r="M583" s="24" t="s">
        <v>1134</v>
      </c>
    </row>
    <row r="584" spans="1:13" x14ac:dyDescent="0.35">
      <c r="A584" s="22" t="s">
        <v>768</v>
      </c>
      <c r="B584" s="23" t="s">
        <v>1670</v>
      </c>
      <c r="C584" s="23" t="s">
        <v>53</v>
      </c>
      <c r="D584" s="23" t="s">
        <v>20</v>
      </c>
      <c r="E584" s="23" t="s">
        <v>29</v>
      </c>
      <c r="F584" s="23" t="s">
        <v>25</v>
      </c>
      <c r="G584" s="23" t="s">
        <v>44</v>
      </c>
      <c r="H584" s="23">
        <v>37</v>
      </c>
      <c r="I584" s="31">
        <v>44641</v>
      </c>
      <c r="J584" s="38">
        <v>947</v>
      </c>
      <c r="K584" s="32">
        <v>0.08</v>
      </c>
      <c r="L584" s="23" t="s">
        <v>45</v>
      </c>
      <c r="M584" s="24" t="s">
        <v>1134</v>
      </c>
    </row>
    <row r="585" spans="1:13" x14ac:dyDescent="0.35">
      <c r="A585" s="22" t="s">
        <v>769</v>
      </c>
      <c r="B585" s="23" t="s">
        <v>1671</v>
      </c>
      <c r="C585" s="23" t="s">
        <v>60</v>
      </c>
      <c r="D585" s="23" t="s">
        <v>24</v>
      </c>
      <c r="E585" s="23" t="s">
        <v>14</v>
      </c>
      <c r="F585" s="23" t="s">
        <v>25</v>
      </c>
      <c r="G585" s="23" t="s">
        <v>21</v>
      </c>
      <c r="H585" s="23">
        <v>44</v>
      </c>
      <c r="I585" s="31">
        <v>40305</v>
      </c>
      <c r="J585" s="38">
        <v>640</v>
      </c>
      <c r="K585" s="32">
        <v>0</v>
      </c>
      <c r="L585" s="23" t="s">
        <v>17</v>
      </c>
      <c r="M585" s="24" t="s">
        <v>18</v>
      </c>
    </row>
    <row r="586" spans="1:13" x14ac:dyDescent="0.35">
      <c r="A586" s="22" t="s">
        <v>770</v>
      </c>
      <c r="B586" s="23" t="s">
        <v>1672</v>
      </c>
      <c r="C586" s="23" t="s">
        <v>68</v>
      </c>
      <c r="D586" s="23" t="s">
        <v>20</v>
      </c>
      <c r="E586" s="23" t="s">
        <v>14</v>
      </c>
      <c r="F586" s="23" t="s">
        <v>15</v>
      </c>
      <c r="G586" s="23" t="s">
        <v>44</v>
      </c>
      <c r="H586" s="23">
        <v>53</v>
      </c>
      <c r="I586" s="31">
        <v>43747</v>
      </c>
      <c r="J586" s="38">
        <v>698</v>
      </c>
      <c r="K586" s="32">
        <v>0</v>
      </c>
      <c r="L586" s="23" t="s">
        <v>17</v>
      </c>
      <c r="M586" s="24" t="s">
        <v>40</v>
      </c>
    </row>
    <row r="587" spans="1:13" x14ac:dyDescent="0.35">
      <c r="A587" s="22" t="s">
        <v>771</v>
      </c>
      <c r="B587" s="23" t="s">
        <v>1673</v>
      </c>
      <c r="C587" s="23" t="s">
        <v>36</v>
      </c>
      <c r="D587" s="23" t="s">
        <v>43</v>
      </c>
      <c r="E587" s="23" t="s">
        <v>1102</v>
      </c>
      <c r="F587" s="23" t="s">
        <v>15</v>
      </c>
      <c r="G587" s="23" t="s">
        <v>21</v>
      </c>
      <c r="H587" s="23">
        <v>58</v>
      </c>
      <c r="I587" s="31">
        <v>40191</v>
      </c>
      <c r="J587" s="38">
        <v>768</v>
      </c>
      <c r="K587" s="32">
        <v>0.19</v>
      </c>
      <c r="L587" s="23" t="s">
        <v>17</v>
      </c>
      <c r="M587" s="24" t="s">
        <v>35</v>
      </c>
    </row>
    <row r="588" spans="1:13" x14ac:dyDescent="0.35">
      <c r="A588" s="22" t="s">
        <v>772</v>
      </c>
      <c r="B588" s="23" t="s">
        <v>1674</v>
      </c>
      <c r="C588" s="23" t="s">
        <v>72</v>
      </c>
      <c r="D588" s="23" t="s">
        <v>24</v>
      </c>
      <c r="E588" s="23" t="s">
        <v>1102</v>
      </c>
      <c r="F588" s="23" t="s">
        <v>25</v>
      </c>
      <c r="G588" s="23" t="s">
        <v>16</v>
      </c>
      <c r="H588" s="23">
        <v>65</v>
      </c>
      <c r="I588" s="31">
        <v>43856</v>
      </c>
      <c r="J588" s="38">
        <v>528</v>
      </c>
      <c r="K588" s="32">
        <v>0</v>
      </c>
      <c r="L588" s="23" t="s">
        <v>17</v>
      </c>
      <c r="M588" s="24" t="s">
        <v>54</v>
      </c>
    </row>
    <row r="589" spans="1:13" x14ac:dyDescent="0.35">
      <c r="A589" s="22" t="s">
        <v>773</v>
      </c>
      <c r="B589" s="23" t="s">
        <v>1675</v>
      </c>
      <c r="C589" s="23" t="s">
        <v>36</v>
      </c>
      <c r="D589" s="23" t="s">
        <v>56</v>
      </c>
      <c r="E589" s="23" t="s">
        <v>14</v>
      </c>
      <c r="F589" s="23" t="s">
        <v>25</v>
      </c>
      <c r="G589" s="23" t="s">
        <v>21</v>
      </c>
      <c r="H589" s="23">
        <v>57</v>
      </c>
      <c r="I589" s="31">
        <v>36614</v>
      </c>
      <c r="J589" s="38">
        <v>510</v>
      </c>
      <c r="K589" s="32">
        <v>0.22</v>
      </c>
      <c r="L589" s="23" t="s">
        <v>30</v>
      </c>
      <c r="M589" s="24" t="s">
        <v>31</v>
      </c>
    </row>
    <row r="590" spans="1:13" x14ac:dyDescent="0.35">
      <c r="A590" s="22" t="s">
        <v>774</v>
      </c>
      <c r="B590" s="23" t="s">
        <v>1676</v>
      </c>
      <c r="C590" s="23" t="s">
        <v>72</v>
      </c>
      <c r="D590" s="23" t="s">
        <v>24</v>
      </c>
      <c r="E590" s="23" t="s">
        <v>33</v>
      </c>
      <c r="F590" s="23" t="s">
        <v>25</v>
      </c>
      <c r="G590" s="23" t="s">
        <v>44</v>
      </c>
      <c r="H590" s="23">
        <v>31</v>
      </c>
      <c r="I590" s="31">
        <v>44360</v>
      </c>
      <c r="J590" s="38">
        <v>892</v>
      </c>
      <c r="K590" s="32">
        <v>0</v>
      </c>
      <c r="L590" s="23" t="s">
        <v>17</v>
      </c>
      <c r="M590" s="24" t="s">
        <v>35</v>
      </c>
    </row>
    <row r="591" spans="1:13" x14ac:dyDescent="0.35">
      <c r="A591" s="22" t="s">
        <v>775</v>
      </c>
      <c r="B591" s="23" t="s">
        <v>1677</v>
      </c>
      <c r="C591" s="23" t="s">
        <v>76</v>
      </c>
      <c r="D591" s="23" t="s">
        <v>28</v>
      </c>
      <c r="E591" s="23" t="s">
        <v>33</v>
      </c>
      <c r="F591" s="23" t="s">
        <v>25</v>
      </c>
      <c r="G591" s="23" t="s">
        <v>21</v>
      </c>
      <c r="H591" s="23">
        <v>32</v>
      </c>
      <c r="I591" s="31">
        <v>43583</v>
      </c>
      <c r="J591" s="38">
        <v>800</v>
      </c>
      <c r="K591" s="32">
        <v>0.13</v>
      </c>
      <c r="L591" s="23" t="s">
        <v>30</v>
      </c>
      <c r="M591" s="24" t="s">
        <v>31</v>
      </c>
    </row>
    <row r="592" spans="1:13" x14ac:dyDescent="0.35">
      <c r="A592" s="22" t="s">
        <v>776</v>
      </c>
      <c r="B592" s="23" t="s">
        <v>1678</v>
      </c>
      <c r="C592" s="23" t="s">
        <v>53</v>
      </c>
      <c r="D592" s="23" t="s">
        <v>56</v>
      </c>
      <c r="E592" s="23" t="s">
        <v>1102</v>
      </c>
      <c r="F592" s="23" t="s">
        <v>25</v>
      </c>
      <c r="G592" s="23" t="s">
        <v>16</v>
      </c>
      <c r="H592" s="23">
        <v>48</v>
      </c>
      <c r="I592" s="31">
        <v>36897</v>
      </c>
      <c r="J592" s="38">
        <v>794</v>
      </c>
      <c r="K592" s="32">
        <v>0.09</v>
      </c>
      <c r="L592" s="23" t="s">
        <v>17</v>
      </c>
      <c r="M592" s="24" t="s">
        <v>35</v>
      </c>
    </row>
    <row r="593" spans="1:13" x14ac:dyDescent="0.35">
      <c r="A593" s="22" t="s">
        <v>777</v>
      </c>
      <c r="B593" s="23" t="s">
        <v>1679</v>
      </c>
      <c r="C593" s="23" t="s">
        <v>12</v>
      </c>
      <c r="D593" s="23" t="s">
        <v>24</v>
      </c>
      <c r="E593" s="23" t="s">
        <v>1102</v>
      </c>
      <c r="F593" s="23" t="s">
        <v>15</v>
      </c>
      <c r="G593" s="23" t="s">
        <v>21</v>
      </c>
      <c r="H593" s="23">
        <v>55</v>
      </c>
      <c r="I593" s="31">
        <v>37191</v>
      </c>
      <c r="J593" s="38">
        <v>706</v>
      </c>
      <c r="K593" s="32">
        <v>0.3</v>
      </c>
      <c r="L593" s="23" t="s">
        <v>30</v>
      </c>
      <c r="M593" s="24" t="s">
        <v>52</v>
      </c>
    </row>
    <row r="594" spans="1:13" x14ac:dyDescent="0.35">
      <c r="A594" s="22" t="s">
        <v>139</v>
      </c>
      <c r="B594" s="23" t="s">
        <v>1680</v>
      </c>
      <c r="C594" s="23" t="s">
        <v>70</v>
      </c>
      <c r="D594" s="23" t="s">
        <v>28</v>
      </c>
      <c r="E594" s="23" t="s">
        <v>1102</v>
      </c>
      <c r="F594" s="23" t="s">
        <v>15</v>
      </c>
      <c r="G594" s="23" t="s">
        <v>16</v>
      </c>
      <c r="H594" s="23">
        <v>52</v>
      </c>
      <c r="I594" s="31">
        <v>42923</v>
      </c>
      <c r="J594" s="38">
        <v>898</v>
      </c>
      <c r="K594" s="32">
        <v>0</v>
      </c>
      <c r="L594" s="23" t="s">
        <v>17</v>
      </c>
      <c r="M594" s="24" t="s">
        <v>18</v>
      </c>
    </row>
    <row r="595" spans="1:13" x14ac:dyDescent="0.35">
      <c r="A595" s="22" t="s">
        <v>778</v>
      </c>
      <c r="B595" s="23" t="s">
        <v>1681</v>
      </c>
      <c r="C595" s="23" t="s">
        <v>70</v>
      </c>
      <c r="D595" s="23" t="s">
        <v>28</v>
      </c>
      <c r="E595" s="23" t="s">
        <v>14</v>
      </c>
      <c r="F595" s="23" t="s">
        <v>15</v>
      </c>
      <c r="G595" s="23" t="s">
        <v>44</v>
      </c>
      <c r="H595" s="23">
        <v>27</v>
      </c>
      <c r="I595" s="31">
        <v>44389</v>
      </c>
      <c r="J595" s="38">
        <v>692</v>
      </c>
      <c r="K595" s="32">
        <v>0</v>
      </c>
      <c r="L595" s="23" t="s">
        <v>45</v>
      </c>
      <c r="M595" s="24" t="s">
        <v>66</v>
      </c>
    </row>
    <row r="596" spans="1:13" x14ac:dyDescent="0.35">
      <c r="A596" s="22" t="s">
        <v>779</v>
      </c>
      <c r="B596" s="23" t="s">
        <v>1682</v>
      </c>
      <c r="C596" s="23" t="s">
        <v>74</v>
      </c>
      <c r="D596" s="23" t="s">
        <v>43</v>
      </c>
      <c r="E596" s="23" t="s">
        <v>1102</v>
      </c>
      <c r="F596" s="23" t="s">
        <v>15</v>
      </c>
      <c r="G596" s="23" t="s">
        <v>16</v>
      </c>
      <c r="H596" s="23">
        <v>36</v>
      </c>
      <c r="I596" s="31">
        <v>41160</v>
      </c>
      <c r="J596" s="38">
        <v>528</v>
      </c>
      <c r="K596" s="32">
        <v>0</v>
      </c>
      <c r="L596" s="23" t="s">
        <v>17</v>
      </c>
      <c r="M596" s="24" t="s">
        <v>22</v>
      </c>
    </row>
    <row r="597" spans="1:13" x14ac:dyDescent="0.35">
      <c r="A597" s="22" t="s">
        <v>780</v>
      </c>
      <c r="B597" s="23" t="s">
        <v>1683</v>
      </c>
      <c r="C597" s="23" t="s">
        <v>71</v>
      </c>
      <c r="D597" s="23" t="s">
        <v>24</v>
      </c>
      <c r="E597" s="23" t="s">
        <v>1102</v>
      </c>
      <c r="F597" s="23" t="s">
        <v>25</v>
      </c>
      <c r="G597" s="23" t="s">
        <v>16</v>
      </c>
      <c r="H597" s="23">
        <v>36</v>
      </c>
      <c r="I597" s="31">
        <v>44780</v>
      </c>
      <c r="J597" s="38">
        <v>545</v>
      </c>
      <c r="K597" s="32">
        <v>0</v>
      </c>
      <c r="L597" s="23" t="s">
        <v>17</v>
      </c>
      <c r="M597" s="24" t="s">
        <v>40</v>
      </c>
    </row>
    <row r="598" spans="1:13" x14ac:dyDescent="0.35">
      <c r="A598" s="22" t="s">
        <v>781</v>
      </c>
      <c r="B598" s="23" t="s">
        <v>1684</v>
      </c>
      <c r="C598" s="23" t="s">
        <v>53</v>
      </c>
      <c r="D598" s="23" t="s">
        <v>43</v>
      </c>
      <c r="E598" s="23" t="s">
        <v>33</v>
      </c>
      <c r="F598" s="23" t="s">
        <v>25</v>
      </c>
      <c r="G598" s="23" t="s">
        <v>44</v>
      </c>
      <c r="H598" s="23">
        <v>42</v>
      </c>
      <c r="I598" s="31">
        <v>43627</v>
      </c>
      <c r="J598" s="38">
        <v>797</v>
      </c>
      <c r="K598" s="32">
        <v>0.06</v>
      </c>
      <c r="L598" s="23" t="s">
        <v>17</v>
      </c>
      <c r="M598" s="24" t="s">
        <v>40</v>
      </c>
    </row>
    <row r="599" spans="1:13" x14ac:dyDescent="0.35">
      <c r="A599" s="22" t="s">
        <v>190</v>
      </c>
      <c r="B599" s="23" t="s">
        <v>1685</v>
      </c>
      <c r="C599" s="23" t="s">
        <v>38</v>
      </c>
      <c r="D599" s="23" t="s">
        <v>39</v>
      </c>
      <c r="E599" s="23" t="s">
        <v>14</v>
      </c>
      <c r="F599" s="23" t="s">
        <v>25</v>
      </c>
      <c r="G599" s="23" t="s">
        <v>16</v>
      </c>
      <c r="H599" s="23">
        <v>48</v>
      </c>
      <c r="I599" s="31">
        <v>43450</v>
      </c>
      <c r="J599" s="38">
        <v>917</v>
      </c>
      <c r="K599" s="32">
        <v>0</v>
      </c>
      <c r="L599" s="23" t="s">
        <v>17</v>
      </c>
      <c r="M599" s="24" t="s">
        <v>22</v>
      </c>
    </row>
    <row r="600" spans="1:13" x14ac:dyDescent="0.35">
      <c r="A600" s="22" t="s">
        <v>782</v>
      </c>
      <c r="B600" s="23" t="s">
        <v>1686</v>
      </c>
      <c r="C600" s="23" t="s">
        <v>48</v>
      </c>
      <c r="D600" s="23" t="s">
        <v>24</v>
      </c>
      <c r="E600" s="23" t="s">
        <v>1102</v>
      </c>
      <c r="F600" s="23" t="s">
        <v>15</v>
      </c>
      <c r="G600" s="23" t="s">
        <v>21</v>
      </c>
      <c r="H600" s="23">
        <v>42</v>
      </c>
      <c r="I600" s="31">
        <v>39549</v>
      </c>
      <c r="J600" s="38">
        <v>606</v>
      </c>
      <c r="K600" s="32">
        <v>7.0000000000000007E-2</v>
      </c>
      <c r="L600" s="23" t="s">
        <v>30</v>
      </c>
      <c r="M600" s="24" t="s">
        <v>65</v>
      </c>
    </row>
    <row r="601" spans="1:13" x14ac:dyDescent="0.35">
      <c r="A601" s="22" t="s">
        <v>783</v>
      </c>
      <c r="B601" s="23" t="s">
        <v>1687</v>
      </c>
      <c r="C601" s="23" t="s">
        <v>1111</v>
      </c>
      <c r="D601" s="23" t="s">
        <v>20</v>
      </c>
      <c r="E601" s="23" t="s">
        <v>14</v>
      </c>
      <c r="F601" s="23" t="s">
        <v>25</v>
      </c>
      <c r="G601" s="23" t="s">
        <v>21</v>
      </c>
      <c r="H601" s="23">
        <v>37</v>
      </c>
      <c r="I601" s="31">
        <v>43699</v>
      </c>
      <c r="J601" s="38">
        <v>923</v>
      </c>
      <c r="K601" s="32">
        <v>0.15</v>
      </c>
      <c r="L601" s="23" t="s">
        <v>30</v>
      </c>
      <c r="M601" s="24" t="s">
        <v>61</v>
      </c>
    </row>
    <row r="602" spans="1:13" x14ac:dyDescent="0.35">
      <c r="A602" s="22" t="s">
        <v>784</v>
      </c>
      <c r="B602" s="23" t="s">
        <v>1688</v>
      </c>
      <c r="C602" s="23" t="s">
        <v>59</v>
      </c>
      <c r="D602" s="23" t="s">
        <v>24</v>
      </c>
      <c r="E602" s="23" t="s">
        <v>1102</v>
      </c>
      <c r="F602" s="23" t="s">
        <v>15</v>
      </c>
      <c r="G602" s="23" t="s">
        <v>21</v>
      </c>
      <c r="H602" s="23">
        <v>55</v>
      </c>
      <c r="I602" s="31">
        <v>41052</v>
      </c>
      <c r="J602" s="38">
        <v>760</v>
      </c>
      <c r="K602" s="32">
        <v>0</v>
      </c>
      <c r="L602" s="23" t="s">
        <v>17</v>
      </c>
      <c r="M602" s="24" t="s">
        <v>22</v>
      </c>
    </row>
    <row r="603" spans="1:13" x14ac:dyDescent="0.35">
      <c r="A603" s="22" t="s">
        <v>785</v>
      </c>
      <c r="B603" s="23" t="s">
        <v>1689</v>
      </c>
      <c r="C603" s="23" t="s">
        <v>19</v>
      </c>
      <c r="D603" s="23" t="s">
        <v>20</v>
      </c>
      <c r="E603" s="23" t="s">
        <v>1102</v>
      </c>
      <c r="F603" s="23" t="s">
        <v>15</v>
      </c>
      <c r="G603" s="23" t="s">
        <v>21</v>
      </c>
      <c r="H603" s="23">
        <v>62</v>
      </c>
      <c r="I603" s="31">
        <v>36392</v>
      </c>
      <c r="J603" s="38">
        <v>748</v>
      </c>
      <c r="K603" s="32">
        <v>0</v>
      </c>
      <c r="L603" s="23" t="s">
        <v>17</v>
      </c>
      <c r="M603" s="24" t="s">
        <v>54</v>
      </c>
    </row>
    <row r="604" spans="1:13" x14ac:dyDescent="0.35">
      <c r="A604" s="22" t="s">
        <v>114</v>
      </c>
      <c r="B604" s="23" t="s">
        <v>1690</v>
      </c>
      <c r="C604" s="23" t="s">
        <v>1111</v>
      </c>
      <c r="D604" s="23" t="s">
        <v>56</v>
      </c>
      <c r="E604" s="23" t="s">
        <v>1102</v>
      </c>
      <c r="F604" s="23" t="s">
        <v>15</v>
      </c>
      <c r="G604" s="23" t="s">
        <v>44</v>
      </c>
      <c r="H604" s="23">
        <v>29</v>
      </c>
      <c r="I604" s="31">
        <v>44087</v>
      </c>
      <c r="J604" s="38">
        <v>823</v>
      </c>
      <c r="K604" s="32">
        <v>0.11</v>
      </c>
      <c r="L604" s="23" t="s">
        <v>17</v>
      </c>
      <c r="M604" s="24" t="s">
        <v>54</v>
      </c>
    </row>
    <row r="605" spans="1:13" x14ac:dyDescent="0.35">
      <c r="A605" s="22" t="s">
        <v>786</v>
      </c>
      <c r="B605" s="23" t="s">
        <v>1691</v>
      </c>
      <c r="C605" s="23" t="s">
        <v>1111</v>
      </c>
      <c r="D605" s="23" t="s">
        <v>20</v>
      </c>
      <c r="E605" s="23" t="s">
        <v>29</v>
      </c>
      <c r="F605" s="23" t="s">
        <v>15</v>
      </c>
      <c r="G605" s="23" t="s">
        <v>44</v>
      </c>
      <c r="H605" s="23">
        <v>29</v>
      </c>
      <c r="I605" s="31">
        <v>43371</v>
      </c>
      <c r="J605" s="38">
        <v>965</v>
      </c>
      <c r="K605" s="32">
        <v>0.1</v>
      </c>
      <c r="L605" s="23" t="s">
        <v>45</v>
      </c>
      <c r="M605" s="24" t="s">
        <v>1134</v>
      </c>
    </row>
    <row r="606" spans="1:13" x14ac:dyDescent="0.35">
      <c r="A606" s="22" t="s">
        <v>787</v>
      </c>
      <c r="B606" s="23" t="s">
        <v>1692</v>
      </c>
      <c r="C606" s="23" t="s">
        <v>12</v>
      </c>
      <c r="D606" s="23" t="s">
        <v>20</v>
      </c>
      <c r="E606" s="23" t="s">
        <v>33</v>
      </c>
      <c r="F606" s="23" t="s">
        <v>15</v>
      </c>
      <c r="G606" s="23" t="s">
        <v>44</v>
      </c>
      <c r="H606" s="23">
        <v>45</v>
      </c>
      <c r="I606" s="31">
        <v>38124</v>
      </c>
      <c r="J606" s="38">
        <v>662</v>
      </c>
      <c r="K606" s="32">
        <v>0.37</v>
      </c>
      <c r="L606" s="23" t="s">
        <v>17</v>
      </c>
      <c r="M606" s="24" t="s">
        <v>22</v>
      </c>
    </row>
    <row r="607" spans="1:13" x14ac:dyDescent="0.35">
      <c r="A607" s="22" t="s">
        <v>788</v>
      </c>
      <c r="B607" s="23" t="s">
        <v>1693</v>
      </c>
      <c r="C607" s="23" t="s">
        <v>57</v>
      </c>
      <c r="D607" s="23" t="s">
        <v>39</v>
      </c>
      <c r="E607" s="23" t="s">
        <v>33</v>
      </c>
      <c r="F607" s="23" t="s">
        <v>25</v>
      </c>
      <c r="G607" s="23" t="s">
        <v>16</v>
      </c>
      <c r="H607" s="23">
        <v>57</v>
      </c>
      <c r="I607" s="31">
        <v>40090</v>
      </c>
      <c r="J607" s="38">
        <v>729</v>
      </c>
      <c r="K607" s="32">
        <v>0</v>
      </c>
      <c r="L607" s="23" t="s">
        <v>17</v>
      </c>
      <c r="M607" s="24" t="s">
        <v>22</v>
      </c>
    </row>
    <row r="608" spans="1:13" x14ac:dyDescent="0.35">
      <c r="A608" s="22" t="s">
        <v>789</v>
      </c>
      <c r="B608" s="23" t="s">
        <v>1694</v>
      </c>
      <c r="C608" s="23" t="s">
        <v>12</v>
      </c>
      <c r="D608" s="23" t="s">
        <v>39</v>
      </c>
      <c r="E608" s="23" t="s">
        <v>33</v>
      </c>
      <c r="F608" s="23" t="s">
        <v>25</v>
      </c>
      <c r="G608" s="23" t="s">
        <v>21</v>
      </c>
      <c r="H608" s="23">
        <v>31</v>
      </c>
      <c r="I608" s="31">
        <v>43714</v>
      </c>
      <c r="J608" s="38">
        <v>840</v>
      </c>
      <c r="K608" s="32">
        <v>0.36</v>
      </c>
      <c r="L608" s="23" t="s">
        <v>30</v>
      </c>
      <c r="M608" s="24" t="s">
        <v>61</v>
      </c>
    </row>
    <row r="609" spans="1:13" x14ac:dyDescent="0.35">
      <c r="A609" s="22" t="s">
        <v>790</v>
      </c>
      <c r="B609" s="23" t="s">
        <v>1695</v>
      </c>
      <c r="C609" s="23" t="s">
        <v>38</v>
      </c>
      <c r="D609" s="23" t="s">
        <v>56</v>
      </c>
      <c r="E609" s="23" t="s">
        <v>33</v>
      </c>
      <c r="F609" s="23" t="s">
        <v>15</v>
      </c>
      <c r="G609" s="23" t="s">
        <v>21</v>
      </c>
      <c r="H609" s="23">
        <v>31</v>
      </c>
      <c r="I609" s="31">
        <v>43238</v>
      </c>
      <c r="J609" s="38">
        <v>668</v>
      </c>
      <c r="K609" s="32">
        <v>0</v>
      </c>
      <c r="L609" s="23" t="s">
        <v>30</v>
      </c>
      <c r="M609" s="24" t="s">
        <v>61</v>
      </c>
    </row>
    <row r="610" spans="1:13" x14ac:dyDescent="0.35">
      <c r="A610" s="22" t="s">
        <v>791</v>
      </c>
      <c r="B610" s="23" t="s">
        <v>1696</v>
      </c>
      <c r="C610" s="23" t="s">
        <v>57</v>
      </c>
      <c r="D610" s="23" t="s">
        <v>56</v>
      </c>
      <c r="E610" s="23" t="s">
        <v>33</v>
      </c>
      <c r="F610" s="23" t="s">
        <v>25</v>
      </c>
      <c r="G610" s="23" t="s">
        <v>16</v>
      </c>
      <c r="H610" s="23">
        <v>47</v>
      </c>
      <c r="I610" s="31">
        <v>42122</v>
      </c>
      <c r="J610" s="38">
        <v>748</v>
      </c>
      <c r="K610" s="32">
        <v>0</v>
      </c>
      <c r="L610" s="23" t="s">
        <v>17</v>
      </c>
      <c r="M610" s="24" t="s">
        <v>26</v>
      </c>
    </row>
    <row r="611" spans="1:13" x14ac:dyDescent="0.35">
      <c r="A611" s="22" t="s">
        <v>792</v>
      </c>
      <c r="B611" s="23" t="s">
        <v>1697</v>
      </c>
      <c r="C611" s="23" t="s">
        <v>77</v>
      </c>
      <c r="D611" s="23" t="s">
        <v>24</v>
      </c>
      <c r="E611" s="23" t="s">
        <v>33</v>
      </c>
      <c r="F611" s="23" t="s">
        <v>25</v>
      </c>
      <c r="G611" s="23" t="s">
        <v>44</v>
      </c>
      <c r="H611" s="23">
        <v>60</v>
      </c>
      <c r="I611" s="31">
        <v>38910</v>
      </c>
      <c r="J611" s="38">
        <v>552</v>
      </c>
      <c r="K611" s="32">
        <v>0</v>
      </c>
      <c r="L611" s="23" t="s">
        <v>17</v>
      </c>
      <c r="M611" s="24" t="s">
        <v>22</v>
      </c>
    </row>
    <row r="612" spans="1:13" x14ac:dyDescent="0.35">
      <c r="A612" s="22" t="s">
        <v>793</v>
      </c>
      <c r="B612" s="23" t="s">
        <v>1698</v>
      </c>
      <c r="C612" s="23" t="s">
        <v>27</v>
      </c>
      <c r="D612" s="23" t="s">
        <v>28</v>
      </c>
      <c r="E612" s="23" t="s">
        <v>14</v>
      </c>
      <c r="F612" s="23" t="s">
        <v>25</v>
      </c>
      <c r="G612" s="23" t="s">
        <v>44</v>
      </c>
      <c r="H612" s="23">
        <v>42</v>
      </c>
      <c r="I612" s="31">
        <v>42810</v>
      </c>
      <c r="J612" s="38">
        <v>894</v>
      </c>
      <c r="K612" s="32">
        <v>0</v>
      </c>
      <c r="L612" s="23" t="s">
        <v>45</v>
      </c>
      <c r="M612" s="24" t="s">
        <v>46</v>
      </c>
    </row>
    <row r="613" spans="1:13" x14ac:dyDescent="0.35">
      <c r="A613" s="22" t="s">
        <v>208</v>
      </c>
      <c r="B613" s="23" t="s">
        <v>1699</v>
      </c>
      <c r="C613" s="23" t="s">
        <v>12</v>
      </c>
      <c r="D613" s="23" t="s">
        <v>24</v>
      </c>
      <c r="E613" s="23" t="s">
        <v>33</v>
      </c>
      <c r="F613" s="23" t="s">
        <v>15</v>
      </c>
      <c r="G613" s="23" t="s">
        <v>21</v>
      </c>
      <c r="H613" s="23">
        <v>26</v>
      </c>
      <c r="I613" s="31">
        <v>44533</v>
      </c>
      <c r="J613" s="38">
        <v>900</v>
      </c>
      <c r="K613" s="32">
        <v>0.31</v>
      </c>
      <c r="L613" s="23" t="s">
        <v>17</v>
      </c>
      <c r="M613" s="24" t="s">
        <v>18</v>
      </c>
    </row>
    <row r="614" spans="1:13" x14ac:dyDescent="0.35">
      <c r="A614" s="22" t="s">
        <v>794</v>
      </c>
      <c r="B614" s="23" t="s">
        <v>1700</v>
      </c>
      <c r="C614" s="23" t="s">
        <v>53</v>
      </c>
      <c r="D614" s="23" t="s">
        <v>13</v>
      </c>
      <c r="E614" s="23" t="s">
        <v>29</v>
      </c>
      <c r="F614" s="23" t="s">
        <v>25</v>
      </c>
      <c r="G614" s="23" t="s">
        <v>16</v>
      </c>
      <c r="H614" s="23">
        <v>57</v>
      </c>
      <c r="I614" s="31">
        <v>40651</v>
      </c>
      <c r="J614" s="38">
        <v>677</v>
      </c>
      <c r="K614" s="32">
        <v>0.1</v>
      </c>
      <c r="L614" s="23" t="s">
        <v>17</v>
      </c>
      <c r="M614" s="24" t="s">
        <v>40</v>
      </c>
    </row>
    <row r="615" spans="1:13" x14ac:dyDescent="0.35">
      <c r="A615" s="22" t="s">
        <v>795</v>
      </c>
      <c r="B615" s="23" t="s">
        <v>1701</v>
      </c>
      <c r="C615" s="23" t="s">
        <v>36</v>
      </c>
      <c r="D615" s="23" t="s">
        <v>28</v>
      </c>
      <c r="E615" s="23" t="s">
        <v>14</v>
      </c>
      <c r="F615" s="23" t="s">
        <v>15</v>
      </c>
      <c r="G615" s="23" t="s">
        <v>44</v>
      </c>
      <c r="H615" s="23">
        <v>25</v>
      </c>
      <c r="I615" s="31">
        <v>44876</v>
      </c>
      <c r="J615" s="38">
        <v>962</v>
      </c>
      <c r="K615" s="32">
        <v>0.16</v>
      </c>
      <c r="L615" s="23" t="s">
        <v>45</v>
      </c>
      <c r="M615" s="24" t="s">
        <v>66</v>
      </c>
    </row>
    <row r="616" spans="1:13" x14ac:dyDescent="0.35">
      <c r="A616" s="22" t="s">
        <v>796</v>
      </c>
      <c r="B616" s="23" t="s">
        <v>1702</v>
      </c>
      <c r="C616" s="23" t="s">
        <v>68</v>
      </c>
      <c r="D616" s="23" t="s">
        <v>20</v>
      </c>
      <c r="E616" s="23" t="s">
        <v>29</v>
      </c>
      <c r="F616" s="23" t="s">
        <v>25</v>
      </c>
      <c r="G616" s="23" t="s">
        <v>21</v>
      </c>
      <c r="H616" s="23">
        <v>53</v>
      </c>
      <c r="I616" s="31">
        <v>42472</v>
      </c>
      <c r="J616" s="38">
        <v>567</v>
      </c>
      <c r="K616" s="32">
        <v>0</v>
      </c>
      <c r="L616" s="23" t="s">
        <v>17</v>
      </c>
      <c r="M616" s="24" t="s">
        <v>54</v>
      </c>
    </row>
    <row r="617" spans="1:13" x14ac:dyDescent="0.35">
      <c r="A617" s="22" t="s">
        <v>797</v>
      </c>
      <c r="B617" s="23" t="s">
        <v>1703</v>
      </c>
      <c r="C617" s="23" t="s">
        <v>36</v>
      </c>
      <c r="D617" s="23" t="s">
        <v>24</v>
      </c>
      <c r="E617" s="23" t="s">
        <v>1102</v>
      </c>
      <c r="F617" s="23" t="s">
        <v>25</v>
      </c>
      <c r="G617" s="23" t="s">
        <v>41</v>
      </c>
      <c r="H617" s="23">
        <v>43</v>
      </c>
      <c r="I617" s="31">
        <v>37695</v>
      </c>
      <c r="J617" s="38">
        <v>938</v>
      </c>
      <c r="K617" s="32">
        <v>0.25</v>
      </c>
      <c r="L617" s="23" t="s">
        <v>17</v>
      </c>
      <c r="M617" s="24" t="s">
        <v>18</v>
      </c>
    </row>
    <row r="618" spans="1:13" x14ac:dyDescent="0.35">
      <c r="A618" s="22" t="s">
        <v>798</v>
      </c>
      <c r="B618" s="23" t="s">
        <v>1704</v>
      </c>
      <c r="C618" s="23" t="s">
        <v>57</v>
      </c>
      <c r="D618" s="23" t="s">
        <v>56</v>
      </c>
      <c r="E618" s="23" t="s">
        <v>29</v>
      </c>
      <c r="F618" s="23" t="s">
        <v>15</v>
      </c>
      <c r="G618" s="23" t="s">
        <v>16</v>
      </c>
      <c r="H618" s="23">
        <v>49</v>
      </c>
      <c r="I618" s="31">
        <v>37305</v>
      </c>
      <c r="J618" s="38">
        <v>812</v>
      </c>
      <c r="K618" s="32">
        <v>0</v>
      </c>
      <c r="L618" s="23" t="s">
        <v>17</v>
      </c>
      <c r="M618" s="24" t="s">
        <v>18</v>
      </c>
    </row>
    <row r="619" spans="1:13" x14ac:dyDescent="0.35">
      <c r="A619" s="22" t="s">
        <v>799</v>
      </c>
      <c r="B619" s="23" t="s">
        <v>1705</v>
      </c>
      <c r="C619" s="23" t="s">
        <v>68</v>
      </c>
      <c r="D619" s="23" t="s">
        <v>20</v>
      </c>
      <c r="E619" s="23" t="s">
        <v>14</v>
      </c>
      <c r="F619" s="23" t="s">
        <v>15</v>
      </c>
      <c r="G619" s="23" t="s">
        <v>21</v>
      </c>
      <c r="H619" s="23">
        <v>61</v>
      </c>
      <c r="I619" s="31">
        <v>35303</v>
      </c>
      <c r="J619" s="38">
        <v>706</v>
      </c>
      <c r="K619" s="32">
        <v>0</v>
      </c>
      <c r="L619" s="23" t="s">
        <v>17</v>
      </c>
      <c r="M619" s="24" t="s">
        <v>26</v>
      </c>
    </row>
    <row r="620" spans="1:13" x14ac:dyDescent="0.35">
      <c r="A620" s="22" t="s">
        <v>800</v>
      </c>
      <c r="B620" s="23" t="s">
        <v>1706</v>
      </c>
      <c r="C620" s="23" t="s">
        <v>76</v>
      </c>
      <c r="D620" s="23" t="s">
        <v>28</v>
      </c>
      <c r="E620" s="23" t="s">
        <v>14</v>
      </c>
      <c r="F620" s="23" t="s">
        <v>25</v>
      </c>
      <c r="G620" s="23" t="s">
        <v>44</v>
      </c>
      <c r="H620" s="23">
        <v>41</v>
      </c>
      <c r="I620" s="31">
        <v>40252</v>
      </c>
      <c r="J620" s="38">
        <v>579</v>
      </c>
      <c r="K620" s="32">
        <v>0.1</v>
      </c>
      <c r="L620" s="23" t="s">
        <v>17</v>
      </c>
      <c r="M620" s="24" t="s">
        <v>35</v>
      </c>
    </row>
    <row r="621" spans="1:13" x14ac:dyDescent="0.35">
      <c r="A621" s="22" t="s">
        <v>801</v>
      </c>
      <c r="B621" s="23" t="s">
        <v>1707</v>
      </c>
      <c r="C621" s="23" t="s">
        <v>59</v>
      </c>
      <c r="D621" s="23" t="s">
        <v>24</v>
      </c>
      <c r="E621" s="23" t="s">
        <v>33</v>
      </c>
      <c r="F621" s="23" t="s">
        <v>15</v>
      </c>
      <c r="G621" s="23" t="s">
        <v>16</v>
      </c>
      <c r="H621" s="23">
        <v>56</v>
      </c>
      <c r="I621" s="31">
        <v>43463</v>
      </c>
      <c r="J621" s="38">
        <v>743</v>
      </c>
      <c r="K621" s="32">
        <v>0</v>
      </c>
      <c r="L621" s="23" t="s">
        <v>17</v>
      </c>
      <c r="M621" s="24" t="s">
        <v>40</v>
      </c>
    </row>
    <row r="622" spans="1:13" x14ac:dyDescent="0.35">
      <c r="A622" s="22" t="s">
        <v>802</v>
      </c>
      <c r="B622" s="23" t="s">
        <v>1708</v>
      </c>
      <c r="C622" s="23" t="s">
        <v>76</v>
      </c>
      <c r="D622" s="23" t="s">
        <v>28</v>
      </c>
      <c r="E622" s="23" t="s">
        <v>1102</v>
      </c>
      <c r="F622" s="23" t="s">
        <v>25</v>
      </c>
      <c r="G622" s="23" t="s">
        <v>16</v>
      </c>
      <c r="H622" s="23">
        <v>49</v>
      </c>
      <c r="I622" s="31">
        <v>37370</v>
      </c>
      <c r="J622" s="38">
        <v>579</v>
      </c>
      <c r="K622" s="32">
        <v>0.1</v>
      </c>
      <c r="L622" s="23" t="s">
        <v>17</v>
      </c>
      <c r="M622" s="24" t="s">
        <v>26</v>
      </c>
    </row>
    <row r="623" spans="1:13" x14ac:dyDescent="0.35">
      <c r="A623" s="22" t="s">
        <v>803</v>
      </c>
      <c r="B623" s="23" t="s">
        <v>1709</v>
      </c>
      <c r="C623" s="23" t="s">
        <v>83</v>
      </c>
      <c r="D623" s="23" t="s">
        <v>28</v>
      </c>
      <c r="E623" s="23" t="s">
        <v>1102</v>
      </c>
      <c r="F623" s="23" t="s">
        <v>15</v>
      </c>
      <c r="G623" s="23" t="s">
        <v>21</v>
      </c>
      <c r="H623" s="23">
        <v>32</v>
      </c>
      <c r="I623" s="31">
        <v>41753</v>
      </c>
      <c r="J623" s="38">
        <v>583</v>
      </c>
      <c r="K623" s="32">
        <v>0</v>
      </c>
      <c r="L623" s="23" t="s">
        <v>30</v>
      </c>
      <c r="M623" s="24" t="s">
        <v>52</v>
      </c>
    </row>
    <row r="624" spans="1:13" x14ac:dyDescent="0.35">
      <c r="A624" s="22" t="s">
        <v>804</v>
      </c>
      <c r="B624" s="23" t="s">
        <v>1710</v>
      </c>
      <c r="C624" s="23" t="s">
        <v>55</v>
      </c>
      <c r="D624" s="23" t="s">
        <v>56</v>
      </c>
      <c r="E624" s="23" t="s">
        <v>29</v>
      </c>
      <c r="F624" s="23" t="s">
        <v>15</v>
      </c>
      <c r="G624" s="23" t="s">
        <v>16</v>
      </c>
      <c r="H624" s="23">
        <v>30</v>
      </c>
      <c r="I624" s="31">
        <v>42592</v>
      </c>
      <c r="J624" s="38">
        <v>925</v>
      </c>
      <c r="K624" s="32">
        <v>0</v>
      </c>
      <c r="L624" s="23" t="s">
        <v>17</v>
      </c>
      <c r="M624" s="24" t="s">
        <v>54</v>
      </c>
    </row>
    <row r="625" spans="1:13" x14ac:dyDescent="0.35">
      <c r="A625" s="22" t="s">
        <v>805</v>
      </c>
      <c r="B625" s="23" t="s">
        <v>1711</v>
      </c>
      <c r="C625" s="23" t="s">
        <v>53</v>
      </c>
      <c r="D625" s="23" t="s">
        <v>13</v>
      </c>
      <c r="E625" s="23" t="s">
        <v>1102</v>
      </c>
      <c r="F625" s="23" t="s">
        <v>25</v>
      </c>
      <c r="G625" s="23" t="s">
        <v>21</v>
      </c>
      <c r="H625" s="23">
        <v>64</v>
      </c>
      <c r="I625" s="31">
        <v>37815</v>
      </c>
      <c r="J625" s="38">
        <v>538</v>
      </c>
      <c r="K625" s="32">
        <v>0.05</v>
      </c>
      <c r="L625" s="23" t="s">
        <v>17</v>
      </c>
      <c r="M625" s="24" t="s">
        <v>40</v>
      </c>
    </row>
    <row r="626" spans="1:13" x14ac:dyDescent="0.35">
      <c r="A626" s="22" t="s">
        <v>806</v>
      </c>
      <c r="B626" s="23" t="s">
        <v>1712</v>
      </c>
      <c r="C626" s="23" t="s">
        <v>59</v>
      </c>
      <c r="D626" s="23" t="s">
        <v>24</v>
      </c>
      <c r="E626" s="23" t="s">
        <v>1102</v>
      </c>
      <c r="F626" s="23" t="s">
        <v>25</v>
      </c>
      <c r="G626" s="23" t="s">
        <v>44</v>
      </c>
      <c r="H626" s="23">
        <v>57</v>
      </c>
      <c r="I626" s="31">
        <v>44762</v>
      </c>
      <c r="J626" s="38">
        <v>891</v>
      </c>
      <c r="K626" s="32">
        <v>0</v>
      </c>
      <c r="L626" s="23" t="s">
        <v>45</v>
      </c>
      <c r="M626" s="24" t="s">
        <v>46</v>
      </c>
    </row>
    <row r="627" spans="1:13" x14ac:dyDescent="0.35">
      <c r="A627" s="22" t="s">
        <v>277</v>
      </c>
      <c r="B627" s="23" t="s">
        <v>1713</v>
      </c>
      <c r="C627" s="23" t="s">
        <v>12</v>
      </c>
      <c r="D627" s="23" t="s">
        <v>39</v>
      </c>
      <c r="E627" s="23" t="s">
        <v>1102</v>
      </c>
      <c r="F627" s="23" t="s">
        <v>15</v>
      </c>
      <c r="G627" s="23" t="s">
        <v>16</v>
      </c>
      <c r="H627" s="23">
        <v>50</v>
      </c>
      <c r="I627" s="31">
        <v>43280</v>
      </c>
      <c r="J627" s="38">
        <v>880</v>
      </c>
      <c r="K627" s="32">
        <v>0.35</v>
      </c>
      <c r="L627" s="23" t="s">
        <v>17</v>
      </c>
      <c r="M627" s="24" t="s">
        <v>40</v>
      </c>
    </row>
    <row r="628" spans="1:13" x14ac:dyDescent="0.35">
      <c r="A628" s="22" t="s">
        <v>125</v>
      </c>
      <c r="B628" s="23" t="s">
        <v>1714</v>
      </c>
      <c r="C628" s="23" t="s">
        <v>53</v>
      </c>
      <c r="D628" s="23" t="s">
        <v>43</v>
      </c>
      <c r="E628" s="23" t="s">
        <v>33</v>
      </c>
      <c r="F628" s="23" t="s">
        <v>25</v>
      </c>
      <c r="G628" s="23" t="s">
        <v>21</v>
      </c>
      <c r="H628" s="23">
        <v>61</v>
      </c>
      <c r="I628" s="31">
        <v>37894</v>
      </c>
      <c r="J628" s="38">
        <v>919</v>
      </c>
      <c r="K628" s="32">
        <v>0.09</v>
      </c>
      <c r="L628" s="23" t="s">
        <v>17</v>
      </c>
      <c r="M628" s="24" t="s">
        <v>54</v>
      </c>
    </row>
    <row r="629" spans="1:13" x14ac:dyDescent="0.35">
      <c r="A629" s="22" t="s">
        <v>807</v>
      </c>
      <c r="B629" s="23" t="s">
        <v>1715</v>
      </c>
      <c r="C629" s="23" t="s">
        <v>53</v>
      </c>
      <c r="D629" s="23" t="s">
        <v>13</v>
      </c>
      <c r="E629" s="23" t="s">
        <v>33</v>
      </c>
      <c r="F629" s="23" t="s">
        <v>25</v>
      </c>
      <c r="G629" s="23" t="s">
        <v>21</v>
      </c>
      <c r="H629" s="23">
        <v>43</v>
      </c>
      <c r="I629" s="31">
        <v>38747</v>
      </c>
      <c r="J629" s="38">
        <v>857</v>
      </c>
      <c r="K629" s="32">
        <v>0.1</v>
      </c>
      <c r="L629" s="23" t="s">
        <v>30</v>
      </c>
      <c r="M629" s="24" t="s">
        <v>65</v>
      </c>
    </row>
    <row r="630" spans="1:13" x14ac:dyDescent="0.35">
      <c r="A630" s="22" t="s">
        <v>808</v>
      </c>
      <c r="B630" s="23" t="s">
        <v>1716</v>
      </c>
      <c r="C630" s="23" t="s">
        <v>53</v>
      </c>
      <c r="D630" s="23" t="s">
        <v>39</v>
      </c>
      <c r="E630" s="23" t="s">
        <v>14</v>
      </c>
      <c r="F630" s="23" t="s">
        <v>15</v>
      </c>
      <c r="G630" s="23" t="s">
        <v>21</v>
      </c>
      <c r="H630" s="23">
        <v>26</v>
      </c>
      <c r="I630" s="31">
        <v>44622</v>
      </c>
      <c r="J630" s="38">
        <v>998</v>
      </c>
      <c r="K630" s="32">
        <v>0.09</v>
      </c>
      <c r="L630" s="23" t="s">
        <v>17</v>
      </c>
      <c r="M630" s="24" t="s">
        <v>26</v>
      </c>
    </row>
    <row r="631" spans="1:13" x14ac:dyDescent="0.35">
      <c r="A631" s="22" t="s">
        <v>809</v>
      </c>
      <c r="B631" s="23" t="s">
        <v>1717</v>
      </c>
      <c r="C631" s="23" t="s">
        <v>72</v>
      </c>
      <c r="D631" s="23" t="s">
        <v>24</v>
      </c>
      <c r="E631" s="23" t="s">
        <v>33</v>
      </c>
      <c r="F631" s="23" t="s">
        <v>15</v>
      </c>
      <c r="G631" s="23" t="s">
        <v>21</v>
      </c>
      <c r="H631" s="23">
        <v>54</v>
      </c>
      <c r="I631" s="31">
        <v>40864</v>
      </c>
      <c r="J631" s="38">
        <v>832</v>
      </c>
      <c r="K631" s="32">
        <v>0</v>
      </c>
      <c r="L631" s="23" t="s">
        <v>17</v>
      </c>
      <c r="M631" s="24" t="s">
        <v>22</v>
      </c>
    </row>
    <row r="632" spans="1:13" x14ac:dyDescent="0.35">
      <c r="A632" s="22" t="s">
        <v>194</v>
      </c>
      <c r="B632" s="23" t="s">
        <v>1718</v>
      </c>
      <c r="C632" s="23" t="s">
        <v>53</v>
      </c>
      <c r="D632" s="23" t="s">
        <v>13</v>
      </c>
      <c r="E632" s="23" t="s">
        <v>14</v>
      </c>
      <c r="F632" s="23" t="s">
        <v>15</v>
      </c>
      <c r="G632" s="23" t="s">
        <v>44</v>
      </c>
      <c r="H632" s="23">
        <v>49</v>
      </c>
      <c r="I632" s="31">
        <v>38392</v>
      </c>
      <c r="J632" s="38">
        <v>799</v>
      </c>
      <c r="K632" s="32">
        <v>0.08</v>
      </c>
      <c r="L632" s="23" t="s">
        <v>17</v>
      </c>
      <c r="M632" s="24" t="s">
        <v>54</v>
      </c>
    </row>
    <row r="633" spans="1:13" x14ac:dyDescent="0.35">
      <c r="A633" s="22" t="s">
        <v>200</v>
      </c>
      <c r="B633" s="23" t="s">
        <v>1719</v>
      </c>
      <c r="C633" s="23" t="s">
        <v>55</v>
      </c>
      <c r="D633" s="23" t="s">
        <v>43</v>
      </c>
      <c r="E633" s="23" t="s">
        <v>14</v>
      </c>
      <c r="F633" s="23" t="s">
        <v>15</v>
      </c>
      <c r="G633" s="23" t="s">
        <v>16</v>
      </c>
      <c r="H633" s="23">
        <v>32</v>
      </c>
      <c r="I633" s="31">
        <v>43155</v>
      </c>
      <c r="J633" s="38">
        <v>963</v>
      </c>
      <c r="K633" s="32">
        <v>0</v>
      </c>
      <c r="L633" s="23" t="s">
        <v>17</v>
      </c>
      <c r="M633" s="24" t="s">
        <v>26</v>
      </c>
    </row>
    <row r="634" spans="1:13" x14ac:dyDescent="0.35">
      <c r="A634" s="22" t="s">
        <v>810</v>
      </c>
      <c r="B634" s="23" t="s">
        <v>1720</v>
      </c>
      <c r="C634" s="23" t="s">
        <v>1111</v>
      </c>
      <c r="D634" s="23" t="s">
        <v>43</v>
      </c>
      <c r="E634" s="23" t="s">
        <v>14</v>
      </c>
      <c r="F634" s="23" t="s">
        <v>15</v>
      </c>
      <c r="G634" s="23" t="s">
        <v>44</v>
      </c>
      <c r="H634" s="23">
        <v>62</v>
      </c>
      <c r="I634" s="31">
        <v>39824</v>
      </c>
      <c r="J634" s="38">
        <v>688</v>
      </c>
      <c r="K634" s="32">
        <v>0.15</v>
      </c>
      <c r="L634" s="23" t="s">
        <v>17</v>
      </c>
      <c r="M634" s="24" t="s">
        <v>26</v>
      </c>
    </row>
    <row r="635" spans="1:13" x14ac:dyDescent="0.35">
      <c r="A635" s="22" t="s">
        <v>811</v>
      </c>
      <c r="B635" s="23" t="s">
        <v>1721</v>
      </c>
      <c r="C635" s="23" t="s">
        <v>60</v>
      </c>
      <c r="D635" s="23" t="s">
        <v>24</v>
      </c>
      <c r="E635" s="23" t="s">
        <v>1102</v>
      </c>
      <c r="F635" s="23" t="s">
        <v>15</v>
      </c>
      <c r="G635" s="23" t="s">
        <v>21</v>
      </c>
      <c r="H635" s="23">
        <v>64</v>
      </c>
      <c r="I635" s="31">
        <v>44854</v>
      </c>
      <c r="J635" s="38">
        <v>782</v>
      </c>
      <c r="K635" s="32">
        <v>0</v>
      </c>
      <c r="L635" s="23" t="s">
        <v>30</v>
      </c>
      <c r="M635" s="24" t="s">
        <v>31</v>
      </c>
    </row>
    <row r="636" spans="1:13" x14ac:dyDescent="0.35">
      <c r="A636" s="22" t="s">
        <v>812</v>
      </c>
      <c r="B636" s="23" t="s">
        <v>1722</v>
      </c>
      <c r="C636" s="23" t="s">
        <v>47</v>
      </c>
      <c r="D636" s="23" t="s">
        <v>24</v>
      </c>
      <c r="E636" s="23" t="s">
        <v>14</v>
      </c>
      <c r="F636" s="23" t="s">
        <v>15</v>
      </c>
      <c r="G636" s="23" t="s">
        <v>44</v>
      </c>
      <c r="H636" s="23">
        <v>52</v>
      </c>
      <c r="I636" s="31">
        <v>40713</v>
      </c>
      <c r="J636" s="38">
        <v>709</v>
      </c>
      <c r="K636" s="32">
        <v>0</v>
      </c>
      <c r="L636" s="23" t="s">
        <v>45</v>
      </c>
      <c r="M636" s="24" t="s">
        <v>46</v>
      </c>
    </row>
    <row r="637" spans="1:13" x14ac:dyDescent="0.35">
      <c r="A637" s="22" t="s">
        <v>813</v>
      </c>
      <c r="B637" s="23" t="s">
        <v>1723</v>
      </c>
      <c r="C637" s="23" t="s">
        <v>1111</v>
      </c>
      <c r="D637" s="23" t="s">
        <v>20</v>
      </c>
      <c r="E637" s="23" t="s">
        <v>1102</v>
      </c>
      <c r="F637" s="23" t="s">
        <v>15</v>
      </c>
      <c r="G637" s="23" t="s">
        <v>44</v>
      </c>
      <c r="H637" s="23">
        <v>42</v>
      </c>
      <c r="I637" s="31">
        <v>43570</v>
      </c>
      <c r="J637" s="38">
        <v>785</v>
      </c>
      <c r="K637" s="32">
        <v>0.12</v>
      </c>
      <c r="L637" s="23" t="s">
        <v>17</v>
      </c>
      <c r="M637" s="24" t="s">
        <v>22</v>
      </c>
    </row>
    <row r="638" spans="1:13" x14ac:dyDescent="0.35">
      <c r="A638" s="22" t="s">
        <v>814</v>
      </c>
      <c r="B638" s="23" t="s">
        <v>1724</v>
      </c>
      <c r="C638" s="23" t="s">
        <v>19</v>
      </c>
      <c r="D638" s="23" t="s">
        <v>20</v>
      </c>
      <c r="E638" s="23" t="s">
        <v>29</v>
      </c>
      <c r="F638" s="23" t="s">
        <v>25</v>
      </c>
      <c r="G638" s="23" t="s">
        <v>21</v>
      </c>
      <c r="H638" s="23">
        <v>45</v>
      </c>
      <c r="I638" s="31">
        <v>42878</v>
      </c>
      <c r="J638" s="38">
        <v>967</v>
      </c>
      <c r="K638" s="32">
        <v>0</v>
      </c>
      <c r="L638" s="23" t="s">
        <v>30</v>
      </c>
      <c r="M638" s="24" t="s">
        <v>52</v>
      </c>
    </row>
    <row r="639" spans="1:13" x14ac:dyDescent="0.35">
      <c r="A639" s="22" t="s">
        <v>160</v>
      </c>
      <c r="B639" s="23" t="s">
        <v>1725</v>
      </c>
      <c r="C639" s="23" t="s">
        <v>55</v>
      </c>
      <c r="D639" s="23" t="s">
        <v>43</v>
      </c>
      <c r="E639" s="23" t="s">
        <v>29</v>
      </c>
      <c r="F639" s="23" t="s">
        <v>25</v>
      </c>
      <c r="G639" s="23" t="s">
        <v>21</v>
      </c>
      <c r="H639" s="23">
        <v>65</v>
      </c>
      <c r="I639" s="31">
        <v>35824</v>
      </c>
      <c r="J639" s="38">
        <v>689</v>
      </c>
      <c r="K639" s="32">
        <v>0</v>
      </c>
      <c r="L639" s="23" t="s">
        <v>17</v>
      </c>
      <c r="M639" s="24" t="s">
        <v>22</v>
      </c>
    </row>
    <row r="640" spans="1:13" x14ac:dyDescent="0.35">
      <c r="A640" s="22" t="s">
        <v>815</v>
      </c>
      <c r="B640" s="23" t="s">
        <v>1726</v>
      </c>
      <c r="C640" s="23" t="s">
        <v>53</v>
      </c>
      <c r="D640" s="23" t="s">
        <v>20</v>
      </c>
      <c r="E640" s="23" t="s">
        <v>29</v>
      </c>
      <c r="F640" s="23" t="s">
        <v>15</v>
      </c>
      <c r="G640" s="23" t="s">
        <v>21</v>
      </c>
      <c r="H640" s="23">
        <v>46</v>
      </c>
      <c r="I640" s="31">
        <v>44206</v>
      </c>
      <c r="J640" s="38">
        <v>694</v>
      </c>
      <c r="K640" s="32">
        <v>0.08</v>
      </c>
      <c r="L640" s="23" t="s">
        <v>30</v>
      </c>
      <c r="M640" s="24" t="s">
        <v>31</v>
      </c>
    </row>
    <row r="641" spans="1:13" x14ac:dyDescent="0.35">
      <c r="A641" s="22" t="s">
        <v>816</v>
      </c>
      <c r="B641" s="23" t="s">
        <v>149</v>
      </c>
      <c r="C641" s="23" t="s">
        <v>71</v>
      </c>
      <c r="D641" s="23" t="s">
        <v>24</v>
      </c>
      <c r="E641" s="23" t="s">
        <v>29</v>
      </c>
      <c r="F641" s="23" t="s">
        <v>15</v>
      </c>
      <c r="G641" s="23" t="s">
        <v>44</v>
      </c>
      <c r="H641" s="23">
        <v>64</v>
      </c>
      <c r="I641" s="31">
        <v>44868</v>
      </c>
      <c r="J641" s="38">
        <v>569</v>
      </c>
      <c r="K641" s="32">
        <v>0</v>
      </c>
      <c r="L641" s="23" t="s">
        <v>45</v>
      </c>
      <c r="M641" s="24" t="s">
        <v>66</v>
      </c>
    </row>
    <row r="642" spans="1:13" x14ac:dyDescent="0.35">
      <c r="A642" s="22" t="s">
        <v>89</v>
      </c>
      <c r="B642" s="23" t="s">
        <v>1727</v>
      </c>
      <c r="C642" s="23" t="s">
        <v>12</v>
      </c>
      <c r="D642" s="23" t="s">
        <v>39</v>
      </c>
      <c r="E642" s="23" t="s">
        <v>33</v>
      </c>
      <c r="F642" s="23" t="s">
        <v>15</v>
      </c>
      <c r="G642" s="23" t="s">
        <v>21</v>
      </c>
      <c r="H642" s="23">
        <v>45</v>
      </c>
      <c r="I642" s="31">
        <v>39386</v>
      </c>
      <c r="J642" s="38">
        <v>837</v>
      </c>
      <c r="K642" s="32">
        <v>0.37</v>
      </c>
      <c r="L642" s="23" t="s">
        <v>17</v>
      </c>
      <c r="M642" s="24" t="s">
        <v>18</v>
      </c>
    </row>
    <row r="643" spans="1:13" x14ac:dyDescent="0.35">
      <c r="A643" s="22" t="s">
        <v>817</v>
      </c>
      <c r="B643" s="23" t="s">
        <v>1728</v>
      </c>
      <c r="C643" s="23" t="s">
        <v>23</v>
      </c>
      <c r="D643" s="23" t="s">
        <v>24</v>
      </c>
      <c r="E643" s="23" t="s">
        <v>1102</v>
      </c>
      <c r="F643" s="23" t="s">
        <v>15</v>
      </c>
      <c r="G643" s="23" t="s">
        <v>21</v>
      </c>
      <c r="H643" s="23">
        <v>32</v>
      </c>
      <c r="I643" s="31">
        <v>44547</v>
      </c>
      <c r="J643" s="38">
        <v>798</v>
      </c>
      <c r="K643" s="32">
        <v>0</v>
      </c>
      <c r="L643" s="23" t="s">
        <v>17</v>
      </c>
      <c r="M643" s="24" t="s">
        <v>35</v>
      </c>
    </row>
    <row r="644" spans="1:13" x14ac:dyDescent="0.35">
      <c r="A644" s="22" t="s">
        <v>818</v>
      </c>
      <c r="B644" s="23" t="s">
        <v>1729</v>
      </c>
      <c r="C644" s="23" t="s">
        <v>36</v>
      </c>
      <c r="D644" s="23" t="s">
        <v>28</v>
      </c>
      <c r="E644" s="23" t="s">
        <v>29</v>
      </c>
      <c r="F644" s="23" t="s">
        <v>15</v>
      </c>
      <c r="G644" s="23" t="s">
        <v>21</v>
      </c>
      <c r="H644" s="23">
        <v>56</v>
      </c>
      <c r="I644" s="31">
        <v>44739</v>
      </c>
      <c r="J644" s="38">
        <v>555</v>
      </c>
      <c r="K644" s="32">
        <v>0.18</v>
      </c>
      <c r="L644" s="23" t="s">
        <v>17</v>
      </c>
      <c r="M644" s="24" t="s">
        <v>18</v>
      </c>
    </row>
    <row r="645" spans="1:13" x14ac:dyDescent="0.35">
      <c r="A645" s="22" t="s">
        <v>819</v>
      </c>
      <c r="B645" s="23" t="s">
        <v>1730</v>
      </c>
      <c r="C645" s="23" t="s">
        <v>62</v>
      </c>
      <c r="D645" s="23" t="s">
        <v>24</v>
      </c>
      <c r="E645" s="23" t="s">
        <v>29</v>
      </c>
      <c r="F645" s="23" t="s">
        <v>25</v>
      </c>
      <c r="G645" s="23" t="s">
        <v>21</v>
      </c>
      <c r="H645" s="23">
        <v>46</v>
      </c>
      <c r="I645" s="31">
        <v>40892</v>
      </c>
      <c r="J645" s="38">
        <v>839</v>
      </c>
      <c r="K645" s="32">
        <v>0</v>
      </c>
      <c r="L645" s="23" t="s">
        <v>17</v>
      </c>
      <c r="M645" s="24" t="s">
        <v>22</v>
      </c>
    </row>
    <row r="646" spans="1:13" x14ac:dyDescent="0.35">
      <c r="A646" s="22" t="s">
        <v>820</v>
      </c>
      <c r="B646" s="23" t="s">
        <v>1722</v>
      </c>
      <c r="C646" s="23" t="s">
        <v>12</v>
      </c>
      <c r="D646" s="23" t="s">
        <v>20</v>
      </c>
      <c r="E646" s="23" t="s">
        <v>29</v>
      </c>
      <c r="F646" s="23" t="s">
        <v>15</v>
      </c>
      <c r="G646" s="23" t="s">
        <v>44</v>
      </c>
      <c r="H646" s="23">
        <v>26</v>
      </c>
      <c r="I646" s="31">
        <v>43973</v>
      </c>
      <c r="J646" s="38">
        <v>860</v>
      </c>
      <c r="K646" s="32">
        <v>0.4</v>
      </c>
      <c r="L646" s="23" t="s">
        <v>17</v>
      </c>
      <c r="M646" s="24" t="s">
        <v>18</v>
      </c>
    </row>
    <row r="647" spans="1:13" x14ac:dyDescent="0.35">
      <c r="A647" s="22" t="s">
        <v>821</v>
      </c>
      <c r="B647" s="23" t="s">
        <v>1731</v>
      </c>
      <c r="C647" s="23" t="s">
        <v>53</v>
      </c>
      <c r="D647" s="23" t="s">
        <v>20</v>
      </c>
      <c r="E647" s="23" t="s">
        <v>1102</v>
      </c>
      <c r="F647" s="23" t="s">
        <v>15</v>
      </c>
      <c r="G647" s="23" t="s">
        <v>16</v>
      </c>
      <c r="H647" s="23">
        <v>59</v>
      </c>
      <c r="I647" s="31">
        <v>42742</v>
      </c>
      <c r="J647" s="38">
        <v>885</v>
      </c>
      <c r="K647" s="32">
        <v>0.06</v>
      </c>
      <c r="L647" s="23" t="s">
        <v>17</v>
      </c>
      <c r="M647" s="24" t="s">
        <v>35</v>
      </c>
    </row>
    <row r="648" spans="1:13" x14ac:dyDescent="0.35">
      <c r="A648" s="22" t="s">
        <v>822</v>
      </c>
      <c r="B648" s="23" t="s">
        <v>1732</v>
      </c>
      <c r="C648" s="23" t="s">
        <v>77</v>
      </c>
      <c r="D648" s="23" t="s">
        <v>24</v>
      </c>
      <c r="E648" s="23" t="s">
        <v>29</v>
      </c>
      <c r="F648" s="23" t="s">
        <v>25</v>
      </c>
      <c r="G648" s="23" t="s">
        <v>41</v>
      </c>
      <c r="H648" s="23">
        <v>50</v>
      </c>
      <c r="I648" s="31">
        <v>43299</v>
      </c>
      <c r="J648" s="38">
        <v>909</v>
      </c>
      <c r="K648" s="32">
        <v>0</v>
      </c>
      <c r="L648" s="23" t="s">
        <v>17</v>
      </c>
      <c r="M648" s="24" t="s">
        <v>40</v>
      </c>
    </row>
    <row r="649" spans="1:13" x14ac:dyDescent="0.35">
      <c r="A649" s="22" t="s">
        <v>251</v>
      </c>
      <c r="B649" s="23" t="s">
        <v>1733</v>
      </c>
      <c r="C649" s="23" t="s">
        <v>50</v>
      </c>
      <c r="D649" s="23" t="s">
        <v>28</v>
      </c>
      <c r="E649" s="23" t="s">
        <v>14</v>
      </c>
      <c r="F649" s="23" t="s">
        <v>15</v>
      </c>
      <c r="G649" s="23" t="s">
        <v>16</v>
      </c>
      <c r="H649" s="23">
        <v>32</v>
      </c>
      <c r="I649" s="31">
        <v>43729</v>
      </c>
      <c r="J649" s="38">
        <v>844</v>
      </c>
      <c r="K649" s="32">
        <v>0</v>
      </c>
      <c r="L649" s="23" t="s">
        <v>17</v>
      </c>
      <c r="M649" s="24" t="s">
        <v>40</v>
      </c>
    </row>
    <row r="650" spans="1:13" x14ac:dyDescent="0.35">
      <c r="A650" s="22" t="s">
        <v>823</v>
      </c>
      <c r="B650" s="23" t="s">
        <v>1734</v>
      </c>
      <c r="C650" s="23" t="s">
        <v>57</v>
      </c>
      <c r="D650" s="23" t="s">
        <v>13</v>
      </c>
      <c r="E650" s="23" t="s">
        <v>33</v>
      </c>
      <c r="F650" s="23" t="s">
        <v>25</v>
      </c>
      <c r="G650" s="23" t="s">
        <v>44</v>
      </c>
      <c r="H650" s="23">
        <v>56</v>
      </c>
      <c r="I650" s="31">
        <v>37358</v>
      </c>
      <c r="J650" s="38">
        <v>858</v>
      </c>
      <c r="K650" s="32">
        <v>0</v>
      </c>
      <c r="L650" s="23" t="s">
        <v>45</v>
      </c>
      <c r="M650" s="24" t="s">
        <v>66</v>
      </c>
    </row>
    <row r="651" spans="1:13" x14ac:dyDescent="0.35">
      <c r="A651" s="22" t="s">
        <v>824</v>
      </c>
      <c r="B651" s="23" t="s">
        <v>1735</v>
      </c>
      <c r="C651" s="23" t="s">
        <v>27</v>
      </c>
      <c r="D651" s="23" t="s">
        <v>28</v>
      </c>
      <c r="E651" s="23" t="s">
        <v>14</v>
      </c>
      <c r="F651" s="23" t="s">
        <v>25</v>
      </c>
      <c r="G651" s="23" t="s">
        <v>21</v>
      </c>
      <c r="H651" s="23">
        <v>32</v>
      </c>
      <c r="I651" s="31">
        <v>43728</v>
      </c>
      <c r="J651" s="38">
        <v>689</v>
      </c>
      <c r="K651" s="32">
        <v>0</v>
      </c>
      <c r="L651" s="23" t="s">
        <v>30</v>
      </c>
      <c r="M651" s="24" t="s">
        <v>31</v>
      </c>
    </row>
    <row r="652" spans="1:13" x14ac:dyDescent="0.35">
      <c r="A652" s="22" t="s">
        <v>185</v>
      </c>
      <c r="B652" s="23" t="s">
        <v>1736</v>
      </c>
      <c r="C652" s="23" t="s">
        <v>57</v>
      </c>
      <c r="D652" s="23" t="s">
        <v>39</v>
      </c>
      <c r="E652" s="23" t="s">
        <v>33</v>
      </c>
      <c r="F652" s="23" t="s">
        <v>25</v>
      </c>
      <c r="G652" s="23" t="s">
        <v>21</v>
      </c>
      <c r="H652" s="23">
        <v>45</v>
      </c>
      <c r="I652" s="31">
        <v>38682</v>
      </c>
      <c r="J652" s="38">
        <v>892</v>
      </c>
      <c r="K652" s="32">
        <v>0</v>
      </c>
      <c r="L652" s="23" t="s">
        <v>30</v>
      </c>
      <c r="M652" s="24" t="s">
        <v>31</v>
      </c>
    </row>
    <row r="653" spans="1:13" x14ac:dyDescent="0.35">
      <c r="A653" s="22" t="s">
        <v>825</v>
      </c>
      <c r="B653" s="23" t="s">
        <v>1737</v>
      </c>
      <c r="C653" s="23" t="s">
        <v>1111</v>
      </c>
      <c r="D653" s="23" t="s">
        <v>39</v>
      </c>
      <c r="E653" s="23" t="s">
        <v>29</v>
      </c>
      <c r="F653" s="23" t="s">
        <v>25</v>
      </c>
      <c r="G653" s="23" t="s">
        <v>21</v>
      </c>
      <c r="H653" s="23">
        <v>43</v>
      </c>
      <c r="I653" s="31">
        <v>39282</v>
      </c>
      <c r="J653" s="38">
        <v>925</v>
      </c>
      <c r="K653" s="32">
        <v>0.13</v>
      </c>
      <c r="L653" s="23" t="s">
        <v>17</v>
      </c>
      <c r="M653" s="24" t="s">
        <v>22</v>
      </c>
    </row>
    <row r="654" spans="1:13" x14ac:dyDescent="0.35">
      <c r="A654" s="22" t="s">
        <v>826</v>
      </c>
      <c r="B654" s="23" t="s">
        <v>1738</v>
      </c>
      <c r="C654" s="23" t="s">
        <v>53</v>
      </c>
      <c r="D654" s="23" t="s">
        <v>24</v>
      </c>
      <c r="E654" s="23" t="s">
        <v>1102</v>
      </c>
      <c r="F654" s="23" t="s">
        <v>15</v>
      </c>
      <c r="G654" s="23" t="s">
        <v>21</v>
      </c>
      <c r="H654" s="23">
        <v>45</v>
      </c>
      <c r="I654" s="31">
        <v>37751</v>
      </c>
      <c r="J654" s="38">
        <v>609</v>
      </c>
      <c r="K654" s="32">
        <v>0.06</v>
      </c>
      <c r="L654" s="23" t="s">
        <v>17</v>
      </c>
      <c r="M654" s="24" t="s">
        <v>22</v>
      </c>
    </row>
    <row r="655" spans="1:13" x14ac:dyDescent="0.35">
      <c r="A655" s="22" t="s">
        <v>827</v>
      </c>
      <c r="B655" s="23" t="s">
        <v>1739</v>
      </c>
      <c r="C655" s="23" t="s">
        <v>57</v>
      </c>
      <c r="D655" s="23" t="s">
        <v>56</v>
      </c>
      <c r="E655" s="23" t="s">
        <v>1102</v>
      </c>
      <c r="F655" s="23" t="s">
        <v>25</v>
      </c>
      <c r="G655" s="23" t="s">
        <v>21</v>
      </c>
      <c r="H655" s="23">
        <v>38</v>
      </c>
      <c r="I655" s="31">
        <v>41454</v>
      </c>
      <c r="J655" s="38">
        <v>672</v>
      </c>
      <c r="K655" s="32">
        <v>0</v>
      </c>
      <c r="L655" s="23" t="s">
        <v>17</v>
      </c>
      <c r="M655" s="24" t="s">
        <v>26</v>
      </c>
    </row>
    <row r="656" spans="1:13" x14ac:dyDescent="0.35">
      <c r="A656" s="22" t="s">
        <v>828</v>
      </c>
      <c r="B656" s="23" t="s">
        <v>1740</v>
      </c>
      <c r="C656" s="23" t="s">
        <v>55</v>
      </c>
      <c r="D656" s="23" t="s">
        <v>43</v>
      </c>
      <c r="E656" s="23" t="s">
        <v>14</v>
      </c>
      <c r="F656" s="23" t="s">
        <v>15</v>
      </c>
      <c r="G656" s="23" t="s">
        <v>16</v>
      </c>
      <c r="H656" s="23">
        <v>46</v>
      </c>
      <c r="I656" s="31">
        <v>41860</v>
      </c>
      <c r="J656" s="38">
        <v>955</v>
      </c>
      <c r="K656" s="32">
        <v>0</v>
      </c>
      <c r="L656" s="23" t="s">
        <v>17</v>
      </c>
      <c r="M656" s="24" t="s">
        <v>54</v>
      </c>
    </row>
    <row r="657" spans="1:13" x14ac:dyDescent="0.35">
      <c r="A657" s="22" t="s">
        <v>829</v>
      </c>
      <c r="B657" s="23" t="s">
        <v>1741</v>
      </c>
      <c r="C657" s="23" t="s">
        <v>73</v>
      </c>
      <c r="D657" s="23" t="s">
        <v>24</v>
      </c>
      <c r="E657" s="23" t="s">
        <v>14</v>
      </c>
      <c r="F657" s="23" t="s">
        <v>25</v>
      </c>
      <c r="G657" s="23" t="s">
        <v>21</v>
      </c>
      <c r="H657" s="23">
        <v>26</v>
      </c>
      <c r="I657" s="31">
        <v>44558</v>
      </c>
      <c r="J657" s="38">
        <v>904</v>
      </c>
      <c r="K657" s="32">
        <v>0</v>
      </c>
      <c r="L657" s="23" t="s">
        <v>17</v>
      </c>
      <c r="M657" s="24" t="s">
        <v>26</v>
      </c>
    </row>
    <row r="658" spans="1:13" x14ac:dyDescent="0.35">
      <c r="A658" s="22" t="s">
        <v>830</v>
      </c>
      <c r="B658" s="23" t="s">
        <v>1742</v>
      </c>
      <c r="C658" s="23" t="s">
        <v>27</v>
      </c>
      <c r="D658" s="23" t="s">
        <v>28</v>
      </c>
      <c r="E658" s="23" t="s">
        <v>29</v>
      </c>
      <c r="F658" s="23" t="s">
        <v>15</v>
      </c>
      <c r="G658" s="23" t="s">
        <v>44</v>
      </c>
      <c r="H658" s="23">
        <v>27</v>
      </c>
      <c r="I658" s="31">
        <v>44059</v>
      </c>
      <c r="J658" s="38">
        <v>522</v>
      </c>
      <c r="K658" s="32">
        <v>0</v>
      </c>
      <c r="L658" s="23" t="s">
        <v>45</v>
      </c>
      <c r="M658" s="24" t="s">
        <v>46</v>
      </c>
    </row>
    <row r="659" spans="1:13" x14ac:dyDescent="0.35">
      <c r="A659" s="22" t="s">
        <v>831</v>
      </c>
      <c r="B659" s="23" t="s">
        <v>1743</v>
      </c>
      <c r="C659" s="23" t="s">
        <v>77</v>
      </c>
      <c r="D659" s="23" t="s">
        <v>24</v>
      </c>
      <c r="E659" s="23" t="s">
        <v>33</v>
      </c>
      <c r="F659" s="23" t="s">
        <v>15</v>
      </c>
      <c r="G659" s="23" t="s">
        <v>21</v>
      </c>
      <c r="H659" s="23">
        <v>48</v>
      </c>
      <c r="I659" s="31">
        <v>44501</v>
      </c>
      <c r="J659" s="38">
        <v>679</v>
      </c>
      <c r="K659" s="32">
        <v>0</v>
      </c>
      <c r="L659" s="23" t="s">
        <v>30</v>
      </c>
      <c r="M659" s="24" t="s">
        <v>31</v>
      </c>
    </row>
    <row r="660" spans="1:13" x14ac:dyDescent="0.35">
      <c r="A660" s="22" t="s">
        <v>832</v>
      </c>
      <c r="B660" s="23" t="s">
        <v>1744</v>
      </c>
      <c r="C660" s="23" t="s">
        <v>53</v>
      </c>
      <c r="D660" s="23" t="s">
        <v>20</v>
      </c>
      <c r="E660" s="23" t="s">
        <v>29</v>
      </c>
      <c r="F660" s="23" t="s">
        <v>15</v>
      </c>
      <c r="G660" s="23" t="s">
        <v>16</v>
      </c>
      <c r="H660" s="23">
        <v>57</v>
      </c>
      <c r="I660" s="31">
        <v>41411</v>
      </c>
      <c r="J660" s="38">
        <v>832</v>
      </c>
      <c r="K660" s="32">
        <v>0.06</v>
      </c>
      <c r="L660" s="23" t="s">
        <v>17</v>
      </c>
      <c r="M660" s="24" t="s">
        <v>35</v>
      </c>
    </row>
    <row r="661" spans="1:13" x14ac:dyDescent="0.35">
      <c r="A661" s="22" t="s">
        <v>279</v>
      </c>
      <c r="B661" s="23" t="s">
        <v>1745</v>
      </c>
      <c r="C661" s="23" t="s">
        <v>76</v>
      </c>
      <c r="D661" s="23" t="s">
        <v>28</v>
      </c>
      <c r="E661" s="23" t="s">
        <v>1102</v>
      </c>
      <c r="F661" s="23" t="s">
        <v>25</v>
      </c>
      <c r="G661" s="23" t="s">
        <v>16</v>
      </c>
      <c r="H661" s="23">
        <v>58</v>
      </c>
      <c r="I661" s="31">
        <v>37627</v>
      </c>
      <c r="J661" s="38">
        <v>701</v>
      </c>
      <c r="K661" s="32">
        <v>0.13</v>
      </c>
      <c r="L661" s="23" t="s">
        <v>17</v>
      </c>
      <c r="M661" s="24" t="s">
        <v>18</v>
      </c>
    </row>
    <row r="662" spans="1:13" x14ac:dyDescent="0.35">
      <c r="A662" s="22" t="s">
        <v>833</v>
      </c>
      <c r="B662" s="23" t="s">
        <v>1746</v>
      </c>
      <c r="C662" s="23" t="s">
        <v>53</v>
      </c>
      <c r="D662" s="23" t="s">
        <v>13</v>
      </c>
      <c r="E662" s="23" t="s">
        <v>29</v>
      </c>
      <c r="F662" s="23" t="s">
        <v>25</v>
      </c>
      <c r="G662" s="23" t="s">
        <v>16</v>
      </c>
      <c r="H662" s="23">
        <v>48</v>
      </c>
      <c r="I662" s="31">
        <v>40314</v>
      </c>
      <c r="J662" s="38">
        <v>845</v>
      </c>
      <c r="K662" s="32">
        <v>0.05</v>
      </c>
      <c r="L662" s="23" t="s">
        <v>17</v>
      </c>
      <c r="M662" s="24" t="s">
        <v>26</v>
      </c>
    </row>
    <row r="663" spans="1:13" x14ac:dyDescent="0.35">
      <c r="A663" s="22" t="s">
        <v>834</v>
      </c>
      <c r="B663" s="23" t="s">
        <v>1747</v>
      </c>
      <c r="C663" s="23" t="s">
        <v>1111</v>
      </c>
      <c r="D663" s="23" t="s">
        <v>20</v>
      </c>
      <c r="E663" s="23" t="s">
        <v>14</v>
      </c>
      <c r="F663" s="23" t="s">
        <v>25</v>
      </c>
      <c r="G663" s="23" t="s">
        <v>21</v>
      </c>
      <c r="H663" s="23">
        <v>54</v>
      </c>
      <c r="I663" s="31">
        <v>34779</v>
      </c>
      <c r="J663" s="38">
        <v>555</v>
      </c>
      <c r="K663" s="32">
        <v>0.12</v>
      </c>
      <c r="L663" s="23" t="s">
        <v>30</v>
      </c>
      <c r="M663" s="24" t="s">
        <v>65</v>
      </c>
    </row>
    <row r="664" spans="1:13" x14ac:dyDescent="0.35">
      <c r="A664" s="22" t="s">
        <v>835</v>
      </c>
      <c r="B664" s="23" t="s">
        <v>1748</v>
      </c>
      <c r="C664" s="23" t="s">
        <v>23</v>
      </c>
      <c r="D664" s="23" t="s">
        <v>24</v>
      </c>
      <c r="E664" s="23" t="s">
        <v>14</v>
      </c>
      <c r="F664" s="23" t="s">
        <v>25</v>
      </c>
      <c r="G664" s="23" t="s">
        <v>21</v>
      </c>
      <c r="H664" s="23">
        <v>29</v>
      </c>
      <c r="I664" s="31">
        <v>44046</v>
      </c>
      <c r="J664" s="38">
        <v>556</v>
      </c>
      <c r="K664" s="32">
        <v>0</v>
      </c>
      <c r="L664" s="23" t="s">
        <v>17</v>
      </c>
      <c r="M664" s="24" t="s">
        <v>54</v>
      </c>
    </row>
    <row r="665" spans="1:13" x14ac:dyDescent="0.35">
      <c r="A665" s="22" t="s">
        <v>225</v>
      </c>
      <c r="B665" s="23" t="s">
        <v>1749</v>
      </c>
      <c r="C665" s="23" t="s">
        <v>36</v>
      </c>
      <c r="D665" s="23" t="s">
        <v>56</v>
      </c>
      <c r="E665" s="23" t="s">
        <v>1102</v>
      </c>
      <c r="F665" s="23" t="s">
        <v>15</v>
      </c>
      <c r="G665" s="23" t="s">
        <v>21</v>
      </c>
      <c r="H665" s="23">
        <v>50</v>
      </c>
      <c r="I665" s="31">
        <v>35664</v>
      </c>
      <c r="J665" s="38">
        <v>871</v>
      </c>
      <c r="K665" s="32">
        <v>0.15</v>
      </c>
      <c r="L665" s="23" t="s">
        <v>17</v>
      </c>
      <c r="M665" s="24" t="s">
        <v>22</v>
      </c>
    </row>
    <row r="666" spans="1:13" x14ac:dyDescent="0.35">
      <c r="A666" s="22" t="s">
        <v>836</v>
      </c>
      <c r="B666" s="23" t="s">
        <v>1750</v>
      </c>
      <c r="C666" s="23" t="s">
        <v>55</v>
      </c>
      <c r="D666" s="23" t="s">
        <v>56</v>
      </c>
      <c r="E666" s="23" t="s">
        <v>14</v>
      </c>
      <c r="F666" s="23" t="s">
        <v>15</v>
      </c>
      <c r="G666" s="23" t="s">
        <v>16</v>
      </c>
      <c r="H666" s="23">
        <v>49</v>
      </c>
      <c r="I666" s="31">
        <v>38144</v>
      </c>
      <c r="J666" s="38">
        <v>871</v>
      </c>
      <c r="K666" s="32">
        <v>0</v>
      </c>
      <c r="L666" s="23" t="s">
        <v>17</v>
      </c>
      <c r="M666" s="24" t="s">
        <v>40</v>
      </c>
    </row>
    <row r="667" spans="1:13" x14ac:dyDescent="0.35">
      <c r="A667" s="22" t="s">
        <v>837</v>
      </c>
      <c r="B667" s="23" t="s">
        <v>1751</v>
      </c>
      <c r="C667" s="23" t="s">
        <v>71</v>
      </c>
      <c r="D667" s="23" t="s">
        <v>24</v>
      </c>
      <c r="E667" s="23" t="s">
        <v>14</v>
      </c>
      <c r="F667" s="23" t="s">
        <v>25</v>
      </c>
      <c r="G667" s="23" t="s">
        <v>16</v>
      </c>
      <c r="H667" s="23">
        <v>64</v>
      </c>
      <c r="I667" s="31">
        <v>43238</v>
      </c>
      <c r="J667" s="38">
        <v>575</v>
      </c>
      <c r="K667" s="32">
        <v>0</v>
      </c>
      <c r="L667" s="23" t="s">
        <v>17</v>
      </c>
      <c r="M667" s="24" t="s">
        <v>54</v>
      </c>
    </row>
    <row r="668" spans="1:13" x14ac:dyDescent="0.35">
      <c r="A668" s="22" t="s">
        <v>838</v>
      </c>
      <c r="B668" s="23" t="s">
        <v>1752</v>
      </c>
      <c r="C668" s="23" t="s">
        <v>36</v>
      </c>
      <c r="D668" s="23" t="s">
        <v>39</v>
      </c>
      <c r="E668" s="23" t="s">
        <v>14</v>
      </c>
      <c r="F668" s="23" t="s">
        <v>25</v>
      </c>
      <c r="G668" s="23" t="s">
        <v>44</v>
      </c>
      <c r="H668" s="23">
        <v>36</v>
      </c>
      <c r="I668" s="31">
        <v>42264</v>
      </c>
      <c r="J668" s="38">
        <v>755</v>
      </c>
      <c r="K668" s="32">
        <v>0.17</v>
      </c>
      <c r="L668" s="23" t="s">
        <v>45</v>
      </c>
      <c r="M668" s="24" t="s">
        <v>66</v>
      </c>
    </row>
    <row r="669" spans="1:13" x14ac:dyDescent="0.35">
      <c r="A669" s="22" t="s">
        <v>839</v>
      </c>
      <c r="B669" s="23" t="s">
        <v>1753</v>
      </c>
      <c r="C669" s="23" t="s">
        <v>69</v>
      </c>
      <c r="D669" s="23" t="s">
        <v>28</v>
      </c>
      <c r="E669" s="23" t="s">
        <v>29</v>
      </c>
      <c r="F669" s="23" t="s">
        <v>15</v>
      </c>
      <c r="G669" s="23" t="s">
        <v>21</v>
      </c>
      <c r="H669" s="23">
        <v>55</v>
      </c>
      <c r="I669" s="31">
        <v>36248</v>
      </c>
      <c r="J669" s="38">
        <v>787</v>
      </c>
      <c r="K669" s="32">
        <v>0</v>
      </c>
      <c r="L669" s="23" t="s">
        <v>30</v>
      </c>
      <c r="M669" s="24" t="s">
        <v>65</v>
      </c>
    </row>
    <row r="670" spans="1:13" x14ac:dyDescent="0.35">
      <c r="A670" s="22" t="s">
        <v>840</v>
      </c>
      <c r="B670" s="23" t="s">
        <v>1754</v>
      </c>
      <c r="C670" s="23" t="s">
        <v>36</v>
      </c>
      <c r="D670" s="23" t="s">
        <v>28</v>
      </c>
      <c r="E670" s="23" t="s">
        <v>29</v>
      </c>
      <c r="F670" s="23" t="s">
        <v>25</v>
      </c>
      <c r="G670" s="23" t="s">
        <v>21</v>
      </c>
      <c r="H670" s="23">
        <v>53</v>
      </c>
      <c r="I670" s="31">
        <v>42174</v>
      </c>
      <c r="J670" s="38">
        <v>673</v>
      </c>
      <c r="K670" s="32">
        <v>0.27</v>
      </c>
      <c r="L670" s="23" t="s">
        <v>30</v>
      </c>
      <c r="M670" s="24" t="s">
        <v>52</v>
      </c>
    </row>
    <row r="671" spans="1:13" x14ac:dyDescent="0.35">
      <c r="A671" s="22" t="s">
        <v>841</v>
      </c>
      <c r="B671" s="23" t="s">
        <v>1755</v>
      </c>
      <c r="C671" s="23" t="s">
        <v>36</v>
      </c>
      <c r="D671" s="23" t="s">
        <v>13</v>
      </c>
      <c r="E671" s="23" t="s">
        <v>29</v>
      </c>
      <c r="F671" s="23" t="s">
        <v>15</v>
      </c>
      <c r="G671" s="23" t="s">
        <v>44</v>
      </c>
      <c r="H671" s="23">
        <v>54</v>
      </c>
      <c r="I671" s="31">
        <v>34799</v>
      </c>
      <c r="J671" s="38">
        <v>714</v>
      </c>
      <c r="K671" s="32">
        <v>0.15</v>
      </c>
      <c r="L671" s="23" t="s">
        <v>17</v>
      </c>
      <c r="M671" s="24" t="s">
        <v>26</v>
      </c>
    </row>
    <row r="672" spans="1:13" x14ac:dyDescent="0.35">
      <c r="A672" s="22" t="s">
        <v>842</v>
      </c>
      <c r="B672" s="23" t="s">
        <v>1756</v>
      </c>
      <c r="C672" s="23" t="s">
        <v>62</v>
      </c>
      <c r="D672" s="23" t="s">
        <v>24</v>
      </c>
      <c r="E672" s="23" t="s">
        <v>33</v>
      </c>
      <c r="F672" s="23" t="s">
        <v>25</v>
      </c>
      <c r="G672" s="23" t="s">
        <v>16</v>
      </c>
      <c r="H672" s="23">
        <v>41</v>
      </c>
      <c r="I672" s="31">
        <v>41260</v>
      </c>
      <c r="J672" s="38">
        <v>666</v>
      </c>
      <c r="K672" s="32">
        <v>0</v>
      </c>
      <c r="L672" s="23" t="s">
        <v>17</v>
      </c>
      <c r="M672" s="24" t="s">
        <v>40</v>
      </c>
    </row>
    <row r="673" spans="1:13" x14ac:dyDescent="0.35">
      <c r="A673" s="22" t="s">
        <v>843</v>
      </c>
      <c r="B673" s="23" t="s">
        <v>1757</v>
      </c>
      <c r="C673" s="23" t="s">
        <v>12</v>
      </c>
      <c r="D673" s="23" t="s">
        <v>56</v>
      </c>
      <c r="E673" s="23" t="s">
        <v>29</v>
      </c>
      <c r="F673" s="23" t="s">
        <v>25</v>
      </c>
      <c r="G673" s="23" t="s">
        <v>44</v>
      </c>
      <c r="H673" s="23">
        <v>27</v>
      </c>
      <c r="I673" s="31">
        <v>44064</v>
      </c>
      <c r="J673" s="38">
        <v>545</v>
      </c>
      <c r="K673" s="32">
        <v>0.38</v>
      </c>
      <c r="L673" s="23" t="s">
        <v>45</v>
      </c>
      <c r="M673" s="24" t="s">
        <v>66</v>
      </c>
    </row>
    <row r="674" spans="1:13" x14ac:dyDescent="0.35">
      <c r="A674" s="22" t="s">
        <v>844</v>
      </c>
      <c r="B674" s="23" t="s">
        <v>1758</v>
      </c>
      <c r="C674" s="23" t="s">
        <v>12</v>
      </c>
      <c r="D674" s="23" t="s">
        <v>20</v>
      </c>
      <c r="E674" s="23" t="s">
        <v>1102</v>
      </c>
      <c r="F674" s="23" t="s">
        <v>15</v>
      </c>
      <c r="G674" s="23" t="s">
        <v>21</v>
      </c>
      <c r="H674" s="23">
        <v>51</v>
      </c>
      <c r="I674" s="31">
        <v>36733</v>
      </c>
      <c r="J674" s="38">
        <v>937</v>
      </c>
      <c r="K674" s="32">
        <v>0.35</v>
      </c>
      <c r="L674" s="23" t="s">
        <v>17</v>
      </c>
      <c r="M674" s="24" t="s">
        <v>22</v>
      </c>
    </row>
    <row r="675" spans="1:13" x14ac:dyDescent="0.35">
      <c r="A675" s="22" t="s">
        <v>845</v>
      </c>
      <c r="B675" s="23" t="s">
        <v>1759</v>
      </c>
      <c r="C675" s="23" t="s">
        <v>12</v>
      </c>
      <c r="D675" s="23" t="s">
        <v>56</v>
      </c>
      <c r="E675" s="23" t="s">
        <v>29</v>
      </c>
      <c r="F675" s="23" t="s">
        <v>25</v>
      </c>
      <c r="G675" s="23" t="s">
        <v>21</v>
      </c>
      <c r="H675" s="23">
        <v>45</v>
      </c>
      <c r="I675" s="31">
        <v>41646</v>
      </c>
      <c r="J675" s="38">
        <v>837</v>
      </c>
      <c r="K675" s="32">
        <v>0.34</v>
      </c>
      <c r="L675" s="23" t="s">
        <v>30</v>
      </c>
      <c r="M675" s="24" t="s">
        <v>61</v>
      </c>
    </row>
    <row r="676" spans="1:13" x14ac:dyDescent="0.35">
      <c r="A676" s="22" t="s">
        <v>846</v>
      </c>
      <c r="B676" s="23" t="s">
        <v>1760</v>
      </c>
      <c r="C676" s="23" t="s">
        <v>42</v>
      </c>
      <c r="D676" s="23" t="s">
        <v>43</v>
      </c>
      <c r="E676" s="23" t="s">
        <v>29</v>
      </c>
      <c r="F676" s="23" t="s">
        <v>25</v>
      </c>
      <c r="G676" s="23" t="s">
        <v>44</v>
      </c>
      <c r="H676" s="23">
        <v>34</v>
      </c>
      <c r="I676" s="31">
        <v>44607</v>
      </c>
      <c r="J676" s="38">
        <v>752</v>
      </c>
      <c r="K676" s="32">
        <v>0</v>
      </c>
      <c r="L676" s="23" t="s">
        <v>45</v>
      </c>
      <c r="M676" s="24" t="s">
        <v>46</v>
      </c>
    </row>
    <row r="677" spans="1:13" x14ac:dyDescent="0.35">
      <c r="A677" s="22" t="s">
        <v>847</v>
      </c>
      <c r="B677" s="23" t="s">
        <v>1761</v>
      </c>
      <c r="C677" s="23" t="s">
        <v>55</v>
      </c>
      <c r="D677" s="23" t="s">
        <v>13</v>
      </c>
      <c r="E677" s="23" t="s">
        <v>14</v>
      </c>
      <c r="F677" s="23" t="s">
        <v>15</v>
      </c>
      <c r="G677" s="23" t="s">
        <v>21</v>
      </c>
      <c r="H677" s="23">
        <v>33</v>
      </c>
      <c r="I677" s="31">
        <v>44157</v>
      </c>
      <c r="J677" s="38">
        <v>754</v>
      </c>
      <c r="K677" s="32">
        <v>0</v>
      </c>
      <c r="L677" s="23" t="s">
        <v>30</v>
      </c>
      <c r="M677" s="24" t="s">
        <v>65</v>
      </c>
    </row>
    <row r="678" spans="1:13" x14ac:dyDescent="0.35">
      <c r="A678" s="22" t="s">
        <v>204</v>
      </c>
      <c r="B678" s="23" t="s">
        <v>1762</v>
      </c>
      <c r="C678" s="23" t="s">
        <v>55</v>
      </c>
      <c r="D678" s="23" t="s">
        <v>56</v>
      </c>
      <c r="E678" s="23" t="s">
        <v>14</v>
      </c>
      <c r="F678" s="23" t="s">
        <v>15</v>
      </c>
      <c r="G678" s="23" t="s">
        <v>16</v>
      </c>
      <c r="H678" s="23">
        <v>37</v>
      </c>
      <c r="I678" s="31">
        <v>43412</v>
      </c>
      <c r="J678" s="38">
        <v>690</v>
      </c>
      <c r="K678" s="32">
        <v>0</v>
      </c>
      <c r="L678" s="23" t="s">
        <v>17</v>
      </c>
      <c r="M678" s="24" t="s">
        <v>22</v>
      </c>
    </row>
    <row r="679" spans="1:13" x14ac:dyDescent="0.35">
      <c r="A679" s="22" t="s">
        <v>848</v>
      </c>
      <c r="B679" s="23" t="s">
        <v>1763</v>
      </c>
      <c r="C679" s="23" t="s">
        <v>27</v>
      </c>
      <c r="D679" s="23" t="s">
        <v>28</v>
      </c>
      <c r="E679" s="23" t="s">
        <v>1102</v>
      </c>
      <c r="F679" s="23" t="s">
        <v>15</v>
      </c>
      <c r="G679" s="23" t="s">
        <v>21</v>
      </c>
      <c r="H679" s="23">
        <v>56</v>
      </c>
      <c r="I679" s="31">
        <v>41024</v>
      </c>
      <c r="J679" s="38">
        <v>675</v>
      </c>
      <c r="K679" s="32">
        <v>0</v>
      </c>
      <c r="L679" s="23" t="s">
        <v>17</v>
      </c>
      <c r="M679" s="24" t="s">
        <v>54</v>
      </c>
    </row>
    <row r="680" spans="1:13" x14ac:dyDescent="0.35">
      <c r="A680" s="22" t="s">
        <v>849</v>
      </c>
      <c r="B680" s="23" t="s">
        <v>1764</v>
      </c>
      <c r="C680" s="23" t="s">
        <v>42</v>
      </c>
      <c r="D680" s="23" t="s">
        <v>43</v>
      </c>
      <c r="E680" s="23" t="s">
        <v>14</v>
      </c>
      <c r="F680" s="23" t="s">
        <v>25</v>
      </c>
      <c r="G680" s="23" t="s">
        <v>16</v>
      </c>
      <c r="H680" s="23">
        <v>46</v>
      </c>
      <c r="I680" s="31">
        <v>37676</v>
      </c>
      <c r="J680" s="38">
        <v>752</v>
      </c>
      <c r="K680" s="32">
        <v>0</v>
      </c>
      <c r="L680" s="23" t="s">
        <v>17</v>
      </c>
      <c r="M680" s="24" t="s">
        <v>35</v>
      </c>
    </row>
    <row r="681" spans="1:13" x14ac:dyDescent="0.35">
      <c r="A681" s="22" t="s">
        <v>122</v>
      </c>
      <c r="B681" s="23" t="s">
        <v>1765</v>
      </c>
      <c r="C681" s="23" t="s">
        <v>68</v>
      </c>
      <c r="D681" s="23" t="s">
        <v>20</v>
      </c>
      <c r="E681" s="23" t="s">
        <v>1102</v>
      </c>
      <c r="F681" s="23" t="s">
        <v>25</v>
      </c>
      <c r="G681" s="23" t="s">
        <v>16</v>
      </c>
      <c r="H681" s="23">
        <v>45</v>
      </c>
      <c r="I681" s="31">
        <v>36969</v>
      </c>
      <c r="J681" s="38">
        <v>955</v>
      </c>
      <c r="K681" s="32">
        <v>0</v>
      </c>
      <c r="L681" s="23" t="s">
        <v>17</v>
      </c>
      <c r="M681" s="24" t="s">
        <v>40</v>
      </c>
    </row>
    <row r="682" spans="1:13" x14ac:dyDescent="0.35">
      <c r="A682" s="22" t="s">
        <v>850</v>
      </c>
      <c r="B682" s="23" t="s">
        <v>1766</v>
      </c>
      <c r="C682" s="23" t="s">
        <v>23</v>
      </c>
      <c r="D682" s="23" t="s">
        <v>24</v>
      </c>
      <c r="E682" s="23" t="s">
        <v>33</v>
      </c>
      <c r="F682" s="23" t="s">
        <v>25</v>
      </c>
      <c r="G682" s="23" t="s">
        <v>44</v>
      </c>
      <c r="H682" s="23">
        <v>32</v>
      </c>
      <c r="I682" s="31">
        <v>44330</v>
      </c>
      <c r="J682" s="38">
        <v>915</v>
      </c>
      <c r="K682" s="32">
        <v>0</v>
      </c>
      <c r="L682" s="23" t="s">
        <v>17</v>
      </c>
      <c r="M682" s="24" t="s">
        <v>26</v>
      </c>
    </row>
    <row r="683" spans="1:13" x14ac:dyDescent="0.35">
      <c r="A683" s="22" t="s">
        <v>851</v>
      </c>
      <c r="B683" s="23" t="s">
        <v>1767</v>
      </c>
      <c r="C683" s="23" t="s">
        <v>1111</v>
      </c>
      <c r="D683" s="23" t="s">
        <v>56</v>
      </c>
      <c r="E683" s="23" t="s">
        <v>29</v>
      </c>
      <c r="F683" s="23" t="s">
        <v>15</v>
      </c>
      <c r="G683" s="23" t="s">
        <v>41</v>
      </c>
      <c r="H683" s="23">
        <v>51</v>
      </c>
      <c r="I683" s="31">
        <v>36214</v>
      </c>
      <c r="J683" s="38">
        <v>705</v>
      </c>
      <c r="K683" s="32">
        <v>0.13</v>
      </c>
      <c r="L683" s="23" t="s">
        <v>17</v>
      </c>
      <c r="M683" s="24" t="s">
        <v>26</v>
      </c>
    </row>
    <row r="684" spans="1:13" x14ac:dyDescent="0.35">
      <c r="A684" s="22" t="s">
        <v>273</v>
      </c>
      <c r="B684" s="23" t="s">
        <v>1768</v>
      </c>
      <c r="C684" s="23" t="s">
        <v>67</v>
      </c>
      <c r="D684" s="23" t="s">
        <v>24</v>
      </c>
      <c r="E684" s="23" t="s">
        <v>14</v>
      </c>
      <c r="F684" s="23" t="s">
        <v>25</v>
      </c>
      <c r="G684" s="23" t="s">
        <v>16</v>
      </c>
      <c r="H684" s="23">
        <v>29</v>
      </c>
      <c r="I684" s="31">
        <v>43199</v>
      </c>
      <c r="J684" s="38">
        <v>1000</v>
      </c>
      <c r="K684" s="32">
        <v>0</v>
      </c>
      <c r="L684" s="23" t="s">
        <v>17</v>
      </c>
      <c r="M684" s="24" t="s">
        <v>40</v>
      </c>
    </row>
    <row r="685" spans="1:13" x14ac:dyDescent="0.35">
      <c r="A685" s="22" t="s">
        <v>852</v>
      </c>
      <c r="B685" s="23" t="s">
        <v>1769</v>
      </c>
      <c r="C685" s="23" t="s">
        <v>67</v>
      </c>
      <c r="D685" s="23" t="s">
        <v>24</v>
      </c>
      <c r="E685" s="23" t="s">
        <v>33</v>
      </c>
      <c r="F685" s="23" t="s">
        <v>25</v>
      </c>
      <c r="G685" s="23" t="s">
        <v>16</v>
      </c>
      <c r="H685" s="23">
        <v>38</v>
      </c>
      <c r="I685" s="31">
        <v>42358</v>
      </c>
      <c r="J685" s="38">
        <v>947</v>
      </c>
      <c r="K685" s="32">
        <v>0</v>
      </c>
      <c r="L685" s="23" t="s">
        <v>17</v>
      </c>
      <c r="M685" s="24" t="s">
        <v>40</v>
      </c>
    </row>
    <row r="686" spans="1:13" x14ac:dyDescent="0.35">
      <c r="A686" s="22" t="s">
        <v>853</v>
      </c>
      <c r="B686" s="23" t="s">
        <v>1770</v>
      </c>
      <c r="C686" s="23" t="s">
        <v>57</v>
      </c>
      <c r="D686" s="23" t="s">
        <v>56</v>
      </c>
      <c r="E686" s="23" t="s">
        <v>29</v>
      </c>
      <c r="F686" s="23" t="s">
        <v>15</v>
      </c>
      <c r="G686" s="23" t="s">
        <v>16</v>
      </c>
      <c r="H686" s="23">
        <v>58</v>
      </c>
      <c r="I686" s="31">
        <v>37216</v>
      </c>
      <c r="J686" s="38">
        <v>991</v>
      </c>
      <c r="K686" s="32">
        <v>0</v>
      </c>
      <c r="L686" s="23" t="s">
        <v>17</v>
      </c>
      <c r="M686" s="24" t="s">
        <v>40</v>
      </c>
    </row>
    <row r="687" spans="1:13" x14ac:dyDescent="0.35">
      <c r="A687" s="22" t="s">
        <v>216</v>
      </c>
      <c r="B687" s="23" t="s">
        <v>1771</v>
      </c>
      <c r="C687" s="23" t="s">
        <v>70</v>
      </c>
      <c r="D687" s="23" t="s">
        <v>28</v>
      </c>
      <c r="E687" s="23" t="s">
        <v>29</v>
      </c>
      <c r="F687" s="23" t="s">
        <v>15</v>
      </c>
      <c r="G687" s="23" t="s">
        <v>21</v>
      </c>
      <c r="H687" s="23">
        <v>45</v>
      </c>
      <c r="I687" s="31">
        <v>40795</v>
      </c>
      <c r="J687" s="38">
        <v>759</v>
      </c>
      <c r="K687" s="32">
        <v>0</v>
      </c>
      <c r="L687" s="23" t="s">
        <v>17</v>
      </c>
      <c r="M687" s="24" t="s">
        <v>22</v>
      </c>
    </row>
    <row r="688" spans="1:13" x14ac:dyDescent="0.35">
      <c r="A688" s="22" t="s">
        <v>854</v>
      </c>
      <c r="B688" s="23" t="s">
        <v>1772</v>
      </c>
      <c r="C688" s="23" t="s">
        <v>38</v>
      </c>
      <c r="D688" s="23" t="s">
        <v>43</v>
      </c>
      <c r="E688" s="23" t="s">
        <v>1102</v>
      </c>
      <c r="F688" s="23" t="s">
        <v>25</v>
      </c>
      <c r="G688" s="23" t="s">
        <v>21</v>
      </c>
      <c r="H688" s="23">
        <v>49</v>
      </c>
      <c r="I688" s="31">
        <v>42260</v>
      </c>
      <c r="J688" s="38">
        <v>620</v>
      </c>
      <c r="K688" s="32">
        <v>0</v>
      </c>
      <c r="L688" s="23" t="s">
        <v>17</v>
      </c>
      <c r="M688" s="24" t="s">
        <v>54</v>
      </c>
    </row>
    <row r="689" spans="1:13" x14ac:dyDescent="0.35">
      <c r="A689" s="22" t="s">
        <v>855</v>
      </c>
      <c r="B689" s="23" t="s">
        <v>1773</v>
      </c>
      <c r="C689" s="23" t="s">
        <v>36</v>
      </c>
      <c r="D689" s="23" t="s">
        <v>20</v>
      </c>
      <c r="E689" s="23" t="s">
        <v>29</v>
      </c>
      <c r="F689" s="23" t="s">
        <v>15</v>
      </c>
      <c r="G689" s="23" t="s">
        <v>21</v>
      </c>
      <c r="H689" s="23">
        <v>50</v>
      </c>
      <c r="I689" s="31">
        <v>40785</v>
      </c>
      <c r="J689" s="38">
        <v>808</v>
      </c>
      <c r="K689" s="32">
        <v>0.24</v>
      </c>
      <c r="L689" s="23" t="s">
        <v>17</v>
      </c>
      <c r="M689" s="24" t="s">
        <v>40</v>
      </c>
    </row>
    <row r="690" spans="1:13" x14ac:dyDescent="0.35">
      <c r="A690" s="22" t="s">
        <v>856</v>
      </c>
      <c r="B690" s="23" t="s">
        <v>1774</v>
      </c>
      <c r="C690" s="23" t="s">
        <v>59</v>
      </c>
      <c r="D690" s="23" t="s">
        <v>24</v>
      </c>
      <c r="E690" s="23" t="s">
        <v>33</v>
      </c>
      <c r="F690" s="23" t="s">
        <v>25</v>
      </c>
      <c r="G690" s="23" t="s">
        <v>16</v>
      </c>
      <c r="H690" s="23">
        <v>32</v>
      </c>
      <c r="I690" s="31">
        <v>44260</v>
      </c>
      <c r="J690" s="38">
        <v>695</v>
      </c>
      <c r="K690" s="32">
        <v>0</v>
      </c>
      <c r="L690" s="23" t="s">
        <v>17</v>
      </c>
      <c r="M690" s="24" t="s">
        <v>18</v>
      </c>
    </row>
    <row r="691" spans="1:13" x14ac:dyDescent="0.35">
      <c r="A691" s="22" t="s">
        <v>857</v>
      </c>
      <c r="B691" s="23" t="s">
        <v>1775</v>
      </c>
      <c r="C691" s="23" t="s">
        <v>51</v>
      </c>
      <c r="D691" s="23" t="s">
        <v>28</v>
      </c>
      <c r="E691" s="23" t="s">
        <v>33</v>
      </c>
      <c r="F691" s="23" t="s">
        <v>25</v>
      </c>
      <c r="G691" s="23" t="s">
        <v>21</v>
      </c>
      <c r="H691" s="23">
        <v>29</v>
      </c>
      <c r="I691" s="31">
        <v>42738</v>
      </c>
      <c r="J691" s="38">
        <v>785</v>
      </c>
      <c r="K691" s="32">
        <v>0</v>
      </c>
      <c r="L691" s="23" t="s">
        <v>17</v>
      </c>
      <c r="M691" s="24" t="s">
        <v>35</v>
      </c>
    </row>
    <row r="692" spans="1:13" x14ac:dyDescent="0.35">
      <c r="A692" s="22" t="s">
        <v>858</v>
      </c>
      <c r="B692" s="23" t="s">
        <v>235</v>
      </c>
      <c r="C692" s="23" t="s">
        <v>23</v>
      </c>
      <c r="D692" s="23" t="s">
        <v>24</v>
      </c>
      <c r="E692" s="23" t="s">
        <v>29</v>
      </c>
      <c r="F692" s="23" t="s">
        <v>25</v>
      </c>
      <c r="G692" s="23" t="s">
        <v>21</v>
      </c>
      <c r="H692" s="23">
        <v>34</v>
      </c>
      <c r="I692" s="31">
        <v>43414</v>
      </c>
      <c r="J692" s="38">
        <v>505</v>
      </c>
      <c r="K692" s="32">
        <v>0</v>
      </c>
      <c r="L692" s="23" t="s">
        <v>30</v>
      </c>
      <c r="M692" s="24" t="s">
        <v>31</v>
      </c>
    </row>
    <row r="693" spans="1:13" x14ac:dyDescent="0.35">
      <c r="A693" s="22" t="s">
        <v>186</v>
      </c>
      <c r="B693" s="23" t="s">
        <v>1776</v>
      </c>
      <c r="C693" s="23" t="s">
        <v>1111</v>
      </c>
      <c r="D693" s="23" t="s">
        <v>20</v>
      </c>
      <c r="E693" s="23" t="s">
        <v>33</v>
      </c>
      <c r="F693" s="23" t="s">
        <v>25</v>
      </c>
      <c r="G693" s="23" t="s">
        <v>21</v>
      </c>
      <c r="H693" s="23">
        <v>50</v>
      </c>
      <c r="I693" s="31">
        <v>43611</v>
      </c>
      <c r="J693" s="38">
        <v>523</v>
      </c>
      <c r="K693" s="32">
        <v>0.15</v>
      </c>
      <c r="L693" s="23" t="s">
        <v>30</v>
      </c>
      <c r="M693" s="24" t="s">
        <v>52</v>
      </c>
    </row>
    <row r="694" spans="1:13" x14ac:dyDescent="0.35">
      <c r="A694" s="22" t="s">
        <v>859</v>
      </c>
      <c r="B694" s="23" t="s">
        <v>1777</v>
      </c>
      <c r="C694" s="23" t="s">
        <v>62</v>
      </c>
      <c r="D694" s="23" t="s">
        <v>24</v>
      </c>
      <c r="E694" s="23" t="s">
        <v>33</v>
      </c>
      <c r="F694" s="23" t="s">
        <v>15</v>
      </c>
      <c r="G694" s="23" t="s">
        <v>21</v>
      </c>
      <c r="H694" s="23">
        <v>27</v>
      </c>
      <c r="I694" s="31">
        <v>44265</v>
      </c>
      <c r="J694" s="38">
        <v>697</v>
      </c>
      <c r="K694" s="32">
        <v>0</v>
      </c>
      <c r="L694" s="23" t="s">
        <v>17</v>
      </c>
      <c r="M694" s="24" t="s">
        <v>18</v>
      </c>
    </row>
    <row r="695" spans="1:13" x14ac:dyDescent="0.35">
      <c r="A695" s="22" t="s">
        <v>860</v>
      </c>
      <c r="B695" s="23" t="s">
        <v>1778</v>
      </c>
      <c r="C695" s="23" t="s">
        <v>27</v>
      </c>
      <c r="D695" s="23" t="s">
        <v>28</v>
      </c>
      <c r="E695" s="23" t="s">
        <v>1102</v>
      </c>
      <c r="F695" s="23" t="s">
        <v>25</v>
      </c>
      <c r="G695" s="23" t="s">
        <v>44</v>
      </c>
      <c r="H695" s="23">
        <v>60</v>
      </c>
      <c r="I695" s="31">
        <v>39624</v>
      </c>
      <c r="J695" s="38">
        <v>802</v>
      </c>
      <c r="K695" s="32">
        <v>0</v>
      </c>
      <c r="L695" s="23" t="s">
        <v>45</v>
      </c>
      <c r="M695" s="24" t="s">
        <v>1134</v>
      </c>
    </row>
    <row r="696" spans="1:13" x14ac:dyDescent="0.35">
      <c r="A696" s="22" t="s">
        <v>270</v>
      </c>
      <c r="B696" s="23" t="s">
        <v>1779</v>
      </c>
      <c r="C696" s="23" t="s">
        <v>53</v>
      </c>
      <c r="D696" s="23" t="s">
        <v>24</v>
      </c>
      <c r="E696" s="23" t="s">
        <v>33</v>
      </c>
      <c r="F696" s="23" t="s">
        <v>15</v>
      </c>
      <c r="G696" s="23" t="s">
        <v>21</v>
      </c>
      <c r="H696" s="23">
        <v>65</v>
      </c>
      <c r="I696" s="31">
        <v>34520</v>
      </c>
      <c r="J696" s="38">
        <v>740</v>
      </c>
      <c r="K696" s="32">
        <v>7.0000000000000007E-2</v>
      </c>
      <c r="L696" s="23" t="s">
        <v>17</v>
      </c>
      <c r="M696" s="24" t="s">
        <v>54</v>
      </c>
    </row>
    <row r="697" spans="1:13" x14ac:dyDescent="0.35">
      <c r="A697" s="22" t="s">
        <v>861</v>
      </c>
      <c r="B697" s="23" t="s">
        <v>1780</v>
      </c>
      <c r="C697" s="23" t="s">
        <v>53</v>
      </c>
      <c r="D697" s="23" t="s">
        <v>43</v>
      </c>
      <c r="E697" s="23" t="s">
        <v>33</v>
      </c>
      <c r="F697" s="23" t="s">
        <v>25</v>
      </c>
      <c r="G697" s="23" t="s">
        <v>21</v>
      </c>
      <c r="H697" s="23">
        <v>43</v>
      </c>
      <c r="I697" s="31">
        <v>39717</v>
      </c>
      <c r="J697" s="38">
        <v>610</v>
      </c>
      <c r="K697" s="32">
        <v>7.0000000000000007E-2</v>
      </c>
      <c r="L697" s="23" t="s">
        <v>30</v>
      </c>
      <c r="M697" s="24" t="s">
        <v>61</v>
      </c>
    </row>
    <row r="698" spans="1:13" x14ac:dyDescent="0.35">
      <c r="A698" s="22" t="s">
        <v>862</v>
      </c>
      <c r="B698" s="23" t="s">
        <v>1781</v>
      </c>
      <c r="C698" s="23" t="s">
        <v>1111</v>
      </c>
      <c r="D698" s="23" t="s">
        <v>39</v>
      </c>
      <c r="E698" s="23" t="s">
        <v>14</v>
      </c>
      <c r="F698" s="23" t="s">
        <v>15</v>
      </c>
      <c r="G698" s="23" t="s">
        <v>16</v>
      </c>
      <c r="H698" s="23">
        <v>45</v>
      </c>
      <c r="I698" s="31">
        <v>41534</v>
      </c>
      <c r="J698" s="38">
        <v>842</v>
      </c>
      <c r="K698" s="32">
        <v>0.14000000000000001</v>
      </c>
      <c r="L698" s="23" t="s">
        <v>17</v>
      </c>
      <c r="M698" s="24" t="s">
        <v>26</v>
      </c>
    </row>
    <row r="699" spans="1:13" x14ac:dyDescent="0.35">
      <c r="A699" s="22" t="s">
        <v>863</v>
      </c>
      <c r="B699" s="23" t="s">
        <v>1782</v>
      </c>
      <c r="C699" s="23" t="s">
        <v>32</v>
      </c>
      <c r="D699" s="23" t="s">
        <v>24</v>
      </c>
      <c r="E699" s="23" t="s">
        <v>29</v>
      </c>
      <c r="F699" s="23" t="s">
        <v>25</v>
      </c>
      <c r="G699" s="23" t="s">
        <v>21</v>
      </c>
      <c r="H699" s="23">
        <v>28</v>
      </c>
      <c r="I699" s="31">
        <v>44381</v>
      </c>
      <c r="J699" s="38">
        <v>717</v>
      </c>
      <c r="K699" s="32">
        <v>0</v>
      </c>
      <c r="L699" s="23" t="s">
        <v>17</v>
      </c>
      <c r="M699" s="24" t="s">
        <v>22</v>
      </c>
    </row>
    <row r="700" spans="1:13" x14ac:dyDescent="0.35">
      <c r="A700" s="22" t="s">
        <v>864</v>
      </c>
      <c r="B700" s="23" t="s">
        <v>1783</v>
      </c>
      <c r="C700" s="23" t="s">
        <v>48</v>
      </c>
      <c r="D700" s="23" t="s">
        <v>24</v>
      </c>
      <c r="E700" s="23" t="s">
        <v>33</v>
      </c>
      <c r="F700" s="23" t="s">
        <v>25</v>
      </c>
      <c r="G700" s="23" t="s">
        <v>16</v>
      </c>
      <c r="H700" s="23">
        <v>34</v>
      </c>
      <c r="I700" s="31">
        <v>42002</v>
      </c>
      <c r="J700" s="38">
        <v>874</v>
      </c>
      <c r="K700" s="32">
        <v>0.09</v>
      </c>
      <c r="L700" s="23" t="s">
        <v>17</v>
      </c>
      <c r="M700" s="24" t="s">
        <v>35</v>
      </c>
    </row>
    <row r="701" spans="1:13" x14ac:dyDescent="0.35">
      <c r="A701" s="22" t="s">
        <v>865</v>
      </c>
      <c r="B701" s="23" t="s">
        <v>1784</v>
      </c>
      <c r="C701" s="23" t="s">
        <v>60</v>
      </c>
      <c r="D701" s="23" t="s">
        <v>24</v>
      </c>
      <c r="E701" s="23" t="s">
        <v>1102</v>
      </c>
      <c r="F701" s="23" t="s">
        <v>25</v>
      </c>
      <c r="G701" s="23" t="s">
        <v>41</v>
      </c>
      <c r="H701" s="23">
        <v>31</v>
      </c>
      <c r="I701" s="31">
        <v>42843</v>
      </c>
      <c r="J701" s="38">
        <v>681</v>
      </c>
      <c r="K701" s="32">
        <v>0</v>
      </c>
      <c r="L701" s="23" t="s">
        <v>17</v>
      </c>
      <c r="M701" s="24" t="s">
        <v>40</v>
      </c>
    </row>
    <row r="702" spans="1:13" x14ac:dyDescent="0.35">
      <c r="A702" s="22" t="s">
        <v>866</v>
      </c>
      <c r="B702" s="23" t="s">
        <v>1785</v>
      </c>
      <c r="C702" s="23" t="s">
        <v>12</v>
      </c>
      <c r="D702" s="23" t="s">
        <v>43</v>
      </c>
      <c r="E702" s="23" t="s">
        <v>1102</v>
      </c>
      <c r="F702" s="23" t="s">
        <v>25</v>
      </c>
      <c r="G702" s="23" t="s">
        <v>44</v>
      </c>
      <c r="H702" s="23">
        <v>29</v>
      </c>
      <c r="I702" s="31">
        <v>42741</v>
      </c>
      <c r="J702" s="38">
        <v>955</v>
      </c>
      <c r="K702" s="32">
        <v>0.38</v>
      </c>
      <c r="L702" s="23" t="s">
        <v>17</v>
      </c>
      <c r="M702" s="24" t="s">
        <v>18</v>
      </c>
    </row>
    <row r="703" spans="1:13" x14ac:dyDescent="0.35">
      <c r="A703" s="22" t="s">
        <v>280</v>
      </c>
      <c r="B703" s="23" t="s">
        <v>1786</v>
      </c>
      <c r="C703" s="23" t="s">
        <v>42</v>
      </c>
      <c r="D703" s="23" t="s">
        <v>43</v>
      </c>
      <c r="E703" s="23" t="s">
        <v>14</v>
      </c>
      <c r="F703" s="23" t="s">
        <v>25</v>
      </c>
      <c r="G703" s="23" t="s">
        <v>44</v>
      </c>
      <c r="H703" s="23">
        <v>49</v>
      </c>
      <c r="I703" s="31">
        <v>38708</v>
      </c>
      <c r="J703" s="38">
        <v>735</v>
      </c>
      <c r="K703" s="32">
        <v>0</v>
      </c>
      <c r="L703" s="23" t="s">
        <v>17</v>
      </c>
      <c r="M703" s="24" t="s">
        <v>18</v>
      </c>
    </row>
    <row r="704" spans="1:13" x14ac:dyDescent="0.35">
      <c r="A704" s="22" t="s">
        <v>867</v>
      </c>
      <c r="B704" s="23" t="s">
        <v>1787</v>
      </c>
      <c r="C704" s="23" t="s">
        <v>36</v>
      </c>
      <c r="D704" s="23" t="s">
        <v>43</v>
      </c>
      <c r="E704" s="23" t="s">
        <v>33</v>
      </c>
      <c r="F704" s="23" t="s">
        <v>25</v>
      </c>
      <c r="G704" s="23" t="s">
        <v>21</v>
      </c>
      <c r="H704" s="23">
        <v>47</v>
      </c>
      <c r="I704" s="31">
        <v>43661</v>
      </c>
      <c r="J704" s="38">
        <v>555</v>
      </c>
      <c r="K704" s="32">
        <v>0.23</v>
      </c>
      <c r="L704" s="23" t="s">
        <v>17</v>
      </c>
      <c r="M704" s="24" t="s">
        <v>26</v>
      </c>
    </row>
    <row r="705" spans="1:13" x14ac:dyDescent="0.35">
      <c r="A705" s="22" t="s">
        <v>868</v>
      </c>
      <c r="B705" s="23" t="s">
        <v>1788</v>
      </c>
      <c r="C705" s="23" t="s">
        <v>1111</v>
      </c>
      <c r="D705" s="23" t="s">
        <v>24</v>
      </c>
      <c r="E705" s="23" t="s">
        <v>29</v>
      </c>
      <c r="F705" s="23" t="s">
        <v>15</v>
      </c>
      <c r="G705" s="23" t="s">
        <v>16</v>
      </c>
      <c r="H705" s="23">
        <v>56</v>
      </c>
      <c r="I705" s="31">
        <v>37382</v>
      </c>
      <c r="J705" s="38">
        <v>589</v>
      </c>
      <c r="K705" s="32">
        <v>0.1</v>
      </c>
      <c r="L705" s="23" t="s">
        <v>17</v>
      </c>
      <c r="M705" s="24" t="s">
        <v>18</v>
      </c>
    </row>
    <row r="706" spans="1:13" x14ac:dyDescent="0.35">
      <c r="A706" s="22" t="s">
        <v>153</v>
      </c>
      <c r="B706" s="23" t="s">
        <v>1789</v>
      </c>
      <c r="C706" s="23" t="s">
        <v>74</v>
      </c>
      <c r="D706" s="23" t="s">
        <v>43</v>
      </c>
      <c r="E706" s="23" t="s">
        <v>1102</v>
      </c>
      <c r="F706" s="23" t="s">
        <v>25</v>
      </c>
      <c r="G706" s="23" t="s">
        <v>21</v>
      </c>
      <c r="H706" s="23">
        <v>52</v>
      </c>
      <c r="I706" s="31">
        <v>39071</v>
      </c>
      <c r="J706" s="38">
        <v>831</v>
      </c>
      <c r="K706" s="32">
        <v>0</v>
      </c>
      <c r="L706" s="23" t="s">
        <v>30</v>
      </c>
      <c r="M706" s="24" t="s">
        <v>52</v>
      </c>
    </row>
    <row r="707" spans="1:13" x14ac:dyDescent="0.35">
      <c r="A707" s="22" t="s">
        <v>869</v>
      </c>
      <c r="B707" s="23" t="s">
        <v>1790</v>
      </c>
      <c r="C707" s="23" t="s">
        <v>77</v>
      </c>
      <c r="D707" s="23" t="s">
        <v>24</v>
      </c>
      <c r="E707" s="23" t="s">
        <v>33</v>
      </c>
      <c r="F707" s="23" t="s">
        <v>15</v>
      </c>
      <c r="G707" s="23" t="s">
        <v>44</v>
      </c>
      <c r="H707" s="23">
        <v>37</v>
      </c>
      <c r="I707" s="31">
        <v>43896</v>
      </c>
      <c r="J707" s="38">
        <v>965</v>
      </c>
      <c r="K707" s="32">
        <v>0</v>
      </c>
      <c r="L707" s="23" t="s">
        <v>17</v>
      </c>
      <c r="M707" s="24" t="s">
        <v>26</v>
      </c>
    </row>
    <row r="708" spans="1:13" x14ac:dyDescent="0.35">
      <c r="A708" s="22" t="s">
        <v>870</v>
      </c>
      <c r="B708" s="23" t="s">
        <v>1791</v>
      </c>
      <c r="C708" s="23" t="s">
        <v>50</v>
      </c>
      <c r="D708" s="23" t="s">
        <v>28</v>
      </c>
      <c r="E708" s="23" t="s">
        <v>33</v>
      </c>
      <c r="F708" s="23" t="s">
        <v>25</v>
      </c>
      <c r="G708" s="23" t="s">
        <v>16</v>
      </c>
      <c r="H708" s="23">
        <v>55</v>
      </c>
      <c r="I708" s="31">
        <v>35860</v>
      </c>
      <c r="J708" s="38">
        <v>936</v>
      </c>
      <c r="K708" s="32">
        <v>0</v>
      </c>
      <c r="L708" s="23" t="s">
        <v>17</v>
      </c>
      <c r="M708" s="24" t="s">
        <v>40</v>
      </c>
    </row>
    <row r="709" spans="1:13" x14ac:dyDescent="0.35">
      <c r="A709" s="22" t="s">
        <v>871</v>
      </c>
      <c r="B709" s="23" t="s">
        <v>1792</v>
      </c>
      <c r="C709" s="23" t="s">
        <v>1111</v>
      </c>
      <c r="D709" s="23" t="s">
        <v>39</v>
      </c>
      <c r="E709" s="23" t="s">
        <v>29</v>
      </c>
      <c r="F709" s="23" t="s">
        <v>25</v>
      </c>
      <c r="G709" s="23" t="s">
        <v>16</v>
      </c>
      <c r="H709" s="23">
        <v>27</v>
      </c>
      <c r="I709" s="31">
        <v>44364</v>
      </c>
      <c r="J709" s="38">
        <v>717</v>
      </c>
      <c r="K709" s="32">
        <v>0.12</v>
      </c>
      <c r="L709" s="23" t="s">
        <v>17</v>
      </c>
      <c r="M709" s="24" t="s">
        <v>35</v>
      </c>
    </row>
    <row r="710" spans="1:13" x14ac:dyDescent="0.35">
      <c r="A710" s="22" t="s">
        <v>100</v>
      </c>
      <c r="B710" s="23" t="s">
        <v>1793</v>
      </c>
      <c r="C710" s="23" t="s">
        <v>32</v>
      </c>
      <c r="D710" s="23" t="s">
        <v>24</v>
      </c>
      <c r="E710" s="23" t="s">
        <v>33</v>
      </c>
      <c r="F710" s="23" t="s">
        <v>15</v>
      </c>
      <c r="G710" s="23" t="s">
        <v>21</v>
      </c>
      <c r="H710" s="23">
        <v>28</v>
      </c>
      <c r="I710" s="31">
        <v>43637</v>
      </c>
      <c r="J710" s="38">
        <v>616</v>
      </c>
      <c r="K710" s="32">
        <v>0</v>
      </c>
      <c r="L710" s="23" t="s">
        <v>17</v>
      </c>
      <c r="M710" s="24" t="s">
        <v>18</v>
      </c>
    </row>
    <row r="711" spans="1:13" x14ac:dyDescent="0.35">
      <c r="A711" s="22" t="s">
        <v>872</v>
      </c>
      <c r="B711" s="23" t="s">
        <v>1794</v>
      </c>
      <c r="C711" s="23" t="s">
        <v>57</v>
      </c>
      <c r="D711" s="23" t="s">
        <v>43</v>
      </c>
      <c r="E711" s="23" t="s">
        <v>33</v>
      </c>
      <c r="F711" s="23" t="s">
        <v>25</v>
      </c>
      <c r="G711" s="23" t="s">
        <v>21</v>
      </c>
      <c r="H711" s="23">
        <v>55</v>
      </c>
      <c r="I711" s="31">
        <v>42130</v>
      </c>
      <c r="J711" s="38">
        <v>701</v>
      </c>
      <c r="K711" s="32">
        <v>0</v>
      </c>
      <c r="L711" s="23" t="s">
        <v>17</v>
      </c>
      <c r="M711" s="24" t="s">
        <v>54</v>
      </c>
    </row>
    <row r="712" spans="1:13" x14ac:dyDescent="0.35">
      <c r="A712" s="22" t="s">
        <v>873</v>
      </c>
      <c r="B712" s="23" t="s">
        <v>1795</v>
      </c>
      <c r="C712" s="23" t="s">
        <v>53</v>
      </c>
      <c r="D712" s="23" t="s">
        <v>20</v>
      </c>
      <c r="E712" s="23" t="s">
        <v>14</v>
      </c>
      <c r="F712" s="23" t="s">
        <v>15</v>
      </c>
      <c r="G712" s="23" t="s">
        <v>21</v>
      </c>
      <c r="H712" s="23">
        <v>44</v>
      </c>
      <c r="I712" s="31">
        <v>40802</v>
      </c>
      <c r="J712" s="38">
        <v>730</v>
      </c>
      <c r="K712" s="32">
        <v>0.06</v>
      </c>
      <c r="L712" s="23" t="s">
        <v>30</v>
      </c>
      <c r="M712" s="24" t="s">
        <v>52</v>
      </c>
    </row>
    <row r="713" spans="1:13" x14ac:dyDescent="0.35">
      <c r="A713" s="22" t="s">
        <v>874</v>
      </c>
      <c r="B713" s="23" t="s">
        <v>1796</v>
      </c>
      <c r="C713" s="23" t="s">
        <v>36</v>
      </c>
      <c r="D713" s="23" t="s">
        <v>20</v>
      </c>
      <c r="E713" s="23" t="s">
        <v>1102</v>
      </c>
      <c r="F713" s="23" t="s">
        <v>15</v>
      </c>
      <c r="G713" s="23" t="s">
        <v>16</v>
      </c>
      <c r="H713" s="23">
        <v>28</v>
      </c>
      <c r="I713" s="31">
        <v>43852</v>
      </c>
      <c r="J713" s="38">
        <v>955</v>
      </c>
      <c r="K713" s="32">
        <v>0.21</v>
      </c>
      <c r="L713" s="23" t="s">
        <v>17</v>
      </c>
      <c r="M713" s="24" t="s">
        <v>22</v>
      </c>
    </row>
    <row r="714" spans="1:13" x14ac:dyDescent="0.35">
      <c r="A714" s="22" t="s">
        <v>875</v>
      </c>
      <c r="B714" s="23" t="s">
        <v>1797</v>
      </c>
      <c r="C714" s="23" t="s">
        <v>83</v>
      </c>
      <c r="D714" s="23" t="s">
        <v>28</v>
      </c>
      <c r="E714" s="23" t="s">
        <v>29</v>
      </c>
      <c r="F714" s="23" t="s">
        <v>15</v>
      </c>
      <c r="G714" s="23" t="s">
        <v>21</v>
      </c>
      <c r="H714" s="23">
        <v>55</v>
      </c>
      <c r="I714" s="31">
        <v>34835</v>
      </c>
      <c r="J714" s="38">
        <v>800</v>
      </c>
      <c r="K714" s="32">
        <v>0</v>
      </c>
      <c r="L714" s="23" t="s">
        <v>17</v>
      </c>
      <c r="M714" s="24" t="s">
        <v>22</v>
      </c>
    </row>
    <row r="715" spans="1:13" x14ac:dyDescent="0.35">
      <c r="A715" s="22" t="s">
        <v>876</v>
      </c>
      <c r="B715" s="23" t="s">
        <v>1798</v>
      </c>
      <c r="C715" s="23" t="s">
        <v>27</v>
      </c>
      <c r="D715" s="23" t="s">
        <v>28</v>
      </c>
      <c r="E715" s="23" t="s">
        <v>14</v>
      </c>
      <c r="F715" s="23" t="s">
        <v>25</v>
      </c>
      <c r="G715" s="23" t="s">
        <v>41</v>
      </c>
      <c r="H715" s="23">
        <v>44</v>
      </c>
      <c r="I715" s="31">
        <v>43753</v>
      </c>
      <c r="J715" s="38">
        <v>551</v>
      </c>
      <c r="K715" s="32">
        <v>0</v>
      </c>
      <c r="L715" s="23" t="s">
        <v>17</v>
      </c>
      <c r="M715" s="24" t="s">
        <v>40</v>
      </c>
    </row>
    <row r="716" spans="1:13" x14ac:dyDescent="0.35">
      <c r="A716" s="22" t="s">
        <v>238</v>
      </c>
      <c r="B716" s="23" t="s">
        <v>1799</v>
      </c>
      <c r="C716" s="23" t="s">
        <v>12</v>
      </c>
      <c r="D716" s="23" t="s">
        <v>43</v>
      </c>
      <c r="E716" s="23" t="s">
        <v>29</v>
      </c>
      <c r="F716" s="23" t="s">
        <v>15</v>
      </c>
      <c r="G716" s="23" t="s">
        <v>21</v>
      </c>
      <c r="H716" s="23">
        <v>30</v>
      </c>
      <c r="I716" s="31">
        <v>43747</v>
      </c>
      <c r="J716" s="38">
        <v>745</v>
      </c>
      <c r="K716" s="32">
        <v>0.4</v>
      </c>
      <c r="L716" s="23" t="s">
        <v>17</v>
      </c>
      <c r="M716" s="24" t="s">
        <v>40</v>
      </c>
    </row>
    <row r="717" spans="1:13" x14ac:dyDescent="0.35">
      <c r="A717" s="22" t="s">
        <v>877</v>
      </c>
      <c r="B717" s="23" t="s">
        <v>1800</v>
      </c>
      <c r="C717" s="23" t="s">
        <v>53</v>
      </c>
      <c r="D717" s="23" t="s">
        <v>39</v>
      </c>
      <c r="E717" s="23" t="s">
        <v>14</v>
      </c>
      <c r="F717" s="23" t="s">
        <v>15</v>
      </c>
      <c r="G717" s="23" t="s">
        <v>21</v>
      </c>
      <c r="H717" s="23">
        <v>63</v>
      </c>
      <c r="I717" s="31">
        <v>38439</v>
      </c>
      <c r="J717" s="38">
        <v>809</v>
      </c>
      <c r="K717" s="32">
        <v>0.08</v>
      </c>
      <c r="L717" s="23" t="s">
        <v>17</v>
      </c>
      <c r="M717" s="24" t="s">
        <v>22</v>
      </c>
    </row>
    <row r="718" spans="1:13" x14ac:dyDescent="0.35">
      <c r="A718" s="22" t="s">
        <v>878</v>
      </c>
      <c r="B718" s="23" t="s">
        <v>1801</v>
      </c>
      <c r="C718" s="23" t="s">
        <v>73</v>
      </c>
      <c r="D718" s="23" t="s">
        <v>24</v>
      </c>
      <c r="E718" s="23" t="s">
        <v>33</v>
      </c>
      <c r="F718" s="23" t="s">
        <v>15</v>
      </c>
      <c r="G718" s="23" t="s">
        <v>21</v>
      </c>
      <c r="H718" s="23">
        <v>36</v>
      </c>
      <c r="I718" s="31">
        <v>43340</v>
      </c>
      <c r="J718" s="38">
        <v>880</v>
      </c>
      <c r="K718" s="32">
        <v>0</v>
      </c>
      <c r="L718" s="23" t="s">
        <v>30</v>
      </c>
      <c r="M718" s="24" t="s">
        <v>52</v>
      </c>
    </row>
    <row r="719" spans="1:13" x14ac:dyDescent="0.35">
      <c r="A719" s="22" t="s">
        <v>879</v>
      </c>
      <c r="B719" s="23" t="s">
        <v>1802</v>
      </c>
      <c r="C719" s="23" t="s">
        <v>1111</v>
      </c>
      <c r="D719" s="23" t="s">
        <v>56</v>
      </c>
      <c r="E719" s="23" t="s">
        <v>14</v>
      </c>
      <c r="F719" s="23" t="s">
        <v>25</v>
      </c>
      <c r="G719" s="23" t="s">
        <v>44</v>
      </c>
      <c r="H719" s="23">
        <v>28</v>
      </c>
      <c r="I719" s="31">
        <v>43581</v>
      </c>
      <c r="J719" s="38">
        <v>526</v>
      </c>
      <c r="K719" s="32">
        <v>0.12</v>
      </c>
      <c r="L719" s="23" t="s">
        <v>45</v>
      </c>
      <c r="M719" s="24" t="s">
        <v>1134</v>
      </c>
    </row>
    <row r="720" spans="1:13" x14ac:dyDescent="0.35">
      <c r="A720" s="22" t="s">
        <v>254</v>
      </c>
      <c r="B720" s="23" t="s">
        <v>1803</v>
      </c>
      <c r="C720" s="23" t="s">
        <v>55</v>
      </c>
      <c r="D720" s="23" t="s">
        <v>56</v>
      </c>
      <c r="E720" s="23" t="s">
        <v>14</v>
      </c>
      <c r="F720" s="23" t="s">
        <v>25</v>
      </c>
      <c r="G720" s="23" t="s">
        <v>21</v>
      </c>
      <c r="H720" s="23">
        <v>28</v>
      </c>
      <c r="I720" s="31">
        <v>43274</v>
      </c>
      <c r="J720" s="38">
        <v>760</v>
      </c>
      <c r="K720" s="32">
        <v>0</v>
      </c>
      <c r="L720" s="23" t="s">
        <v>17</v>
      </c>
      <c r="M720" s="24" t="s">
        <v>54</v>
      </c>
    </row>
    <row r="721" spans="1:13" x14ac:dyDescent="0.35">
      <c r="A721" s="22" t="s">
        <v>880</v>
      </c>
      <c r="B721" s="23" t="s">
        <v>1804</v>
      </c>
      <c r="C721" s="23" t="s">
        <v>53</v>
      </c>
      <c r="D721" s="23" t="s">
        <v>13</v>
      </c>
      <c r="E721" s="23" t="s">
        <v>1102</v>
      </c>
      <c r="F721" s="23" t="s">
        <v>15</v>
      </c>
      <c r="G721" s="23" t="s">
        <v>44</v>
      </c>
      <c r="H721" s="23">
        <v>27</v>
      </c>
      <c r="I721" s="31">
        <v>44441</v>
      </c>
      <c r="J721" s="38">
        <v>681</v>
      </c>
      <c r="K721" s="32">
        <v>0.1</v>
      </c>
      <c r="L721" s="23" t="s">
        <v>45</v>
      </c>
      <c r="M721" s="24" t="s">
        <v>1134</v>
      </c>
    </row>
    <row r="722" spans="1:13" x14ac:dyDescent="0.35">
      <c r="A722" s="22" t="s">
        <v>881</v>
      </c>
      <c r="B722" s="23" t="s">
        <v>1805</v>
      </c>
      <c r="C722" s="23" t="s">
        <v>68</v>
      </c>
      <c r="D722" s="23" t="s">
        <v>20</v>
      </c>
      <c r="E722" s="23" t="s">
        <v>1102</v>
      </c>
      <c r="F722" s="23" t="s">
        <v>15</v>
      </c>
      <c r="G722" s="23" t="s">
        <v>41</v>
      </c>
      <c r="H722" s="23">
        <v>34</v>
      </c>
      <c r="I722" s="31">
        <v>44816</v>
      </c>
      <c r="J722" s="38">
        <v>740</v>
      </c>
      <c r="K722" s="32">
        <v>0</v>
      </c>
      <c r="L722" s="23" t="s">
        <v>17</v>
      </c>
      <c r="M722" s="24" t="s">
        <v>54</v>
      </c>
    </row>
    <row r="723" spans="1:13" x14ac:dyDescent="0.35">
      <c r="A723" s="22" t="s">
        <v>882</v>
      </c>
      <c r="B723" s="23" t="s">
        <v>1806</v>
      </c>
      <c r="C723" s="23" t="s">
        <v>59</v>
      </c>
      <c r="D723" s="23" t="s">
        <v>24</v>
      </c>
      <c r="E723" s="23" t="s">
        <v>1102</v>
      </c>
      <c r="F723" s="23" t="s">
        <v>25</v>
      </c>
      <c r="G723" s="23" t="s">
        <v>44</v>
      </c>
      <c r="H723" s="23">
        <v>53</v>
      </c>
      <c r="I723" s="31">
        <v>34444</v>
      </c>
      <c r="J723" s="38">
        <v>678</v>
      </c>
      <c r="K723" s="32">
        <v>0</v>
      </c>
      <c r="L723" s="23" t="s">
        <v>45</v>
      </c>
      <c r="M723" s="24" t="s">
        <v>1134</v>
      </c>
    </row>
    <row r="724" spans="1:13" x14ac:dyDescent="0.35">
      <c r="A724" s="22" t="s">
        <v>883</v>
      </c>
      <c r="B724" s="23" t="s">
        <v>1807</v>
      </c>
      <c r="C724" s="23" t="s">
        <v>69</v>
      </c>
      <c r="D724" s="23" t="s">
        <v>28</v>
      </c>
      <c r="E724" s="23" t="s">
        <v>29</v>
      </c>
      <c r="F724" s="23" t="s">
        <v>25</v>
      </c>
      <c r="G724" s="23" t="s">
        <v>16</v>
      </c>
      <c r="H724" s="23">
        <v>50</v>
      </c>
      <c r="I724" s="31">
        <v>40923</v>
      </c>
      <c r="J724" s="38">
        <v>657</v>
      </c>
      <c r="K724" s="32">
        <v>0</v>
      </c>
      <c r="L724" s="23" t="s">
        <v>17</v>
      </c>
      <c r="M724" s="24" t="s">
        <v>40</v>
      </c>
    </row>
    <row r="725" spans="1:13" x14ac:dyDescent="0.35">
      <c r="A725" s="22" t="s">
        <v>884</v>
      </c>
      <c r="B725" s="23" t="s">
        <v>1808</v>
      </c>
      <c r="C725" s="23" t="s">
        <v>71</v>
      </c>
      <c r="D725" s="23" t="s">
        <v>24</v>
      </c>
      <c r="E725" s="23" t="s">
        <v>33</v>
      </c>
      <c r="F725" s="23" t="s">
        <v>25</v>
      </c>
      <c r="G725" s="23" t="s">
        <v>44</v>
      </c>
      <c r="H725" s="23">
        <v>51</v>
      </c>
      <c r="I725" s="31">
        <v>43272</v>
      </c>
      <c r="J725" s="38">
        <v>516</v>
      </c>
      <c r="K725" s="32">
        <v>0</v>
      </c>
      <c r="L725" s="23" t="s">
        <v>17</v>
      </c>
      <c r="M725" s="24" t="s">
        <v>35</v>
      </c>
    </row>
    <row r="726" spans="1:13" x14ac:dyDescent="0.35">
      <c r="A726" s="22" t="s">
        <v>885</v>
      </c>
      <c r="B726" s="23" t="s">
        <v>1809</v>
      </c>
      <c r="C726" s="23" t="s">
        <v>73</v>
      </c>
      <c r="D726" s="23" t="s">
        <v>24</v>
      </c>
      <c r="E726" s="23" t="s">
        <v>14</v>
      </c>
      <c r="F726" s="23" t="s">
        <v>15</v>
      </c>
      <c r="G726" s="23" t="s">
        <v>21</v>
      </c>
      <c r="H726" s="23">
        <v>27</v>
      </c>
      <c r="I726" s="31">
        <v>44519</v>
      </c>
      <c r="J726" s="38">
        <v>873</v>
      </c>
      <c r="K726" s="32">
        <v>0</v>
      </c>
      <c r="L726" s="23" t="s">
        <v>30</v>
      </c>
      <c r="M726" s="24" t="s">
        <v>61</v>
      </c>
    </row>
    <row r="727" spans="1:13" x14ac:dyDescent="0.35">
      <c r="A727" s="22" t="s">
        <v>886</v>
      </c>
      <c r="B727" s="23" t="s">
        <v>1810</v>
      </c>
      <c r="C727" s="23" t="s">
        <v>57</v>
      </c>
      <c r="D727" s="23" t="s">
        <v>56</v>
      </c>
      <c r="E727" s="23" t="s">
        <v>14</v>
      </c>
      <c r="F727" s="23" t="s">
        <v>15</v>
      </c>
      <c r="G727" s="23" t="s">
        <v>44</v>
      </c>
      <c r="H727" s="23">
        <v>33</v>
      </c>
      <c r="I727" s="31">
        <v>43551</v>
      </c>
      <c r="J727" s="38">
        <v>522</v>
      </c>
      <c r="K727" s="32">
        <v>0</v>
      </c>
      <c r="L727" s="23" t="s">
        <v>45</v>
      </c>
      <c r="M727" s="24" t="s">
        <v>46</v>
      </c>
    </row>
    <row r="728" spans="1:13" x14ac:dyDescent="0.35">
      <c r="A728" s="22" t="s">
        <v>79</v>
      </c>
      <c r="B728" s="23" t="s">
        <v>206</v>
      </c>
      <c r="C728" s="23" t="s">
        <v>63</v>
      </c>
      <c r="D728" s="23" t="s">
        <v>20</v>
      </c>
      <c r="E728" s="23" t="s">
        <v>29</v>
      </c>
      <c r="F728" s="23" t="s">
        <v>25</v>
      </c>
      <c r="G728" s="23" t="s">
        <v>16</v>
      </c>
      <c r="H728" s="23">
        <v>46</v>
      </c>
      <c r="I728" s="31">
        <v>40928</v>
      </c>
      <c r="J728" s="38">
        <v>603</v>
      </c>
      <c r="K728" s="32">
        <v>0</v>
      </c>
      <c r="L728" s="23" t="s">
        <v>17</v>
      </c>
      <c r="M728" s="24" t="s">
        <v>40</v>
      </c>
    </row>
    <row r="729" spans="1:13" x14ac:dyDescent="0.35">
      <c r="A729" s="22" t="s">
        <v>887</v>
      </c>
      <c r="B729" s="23" t="s">
        <v>1811</v>
      </c>
      <c r="C729" s="23" t="s">
        <v>12</v>
      </c>
      <c r="D729" s="23" t="s">
        <v>20</v>
      </c>
      <c r="E729" s="23" t="s">
        <v>29</v>
      </c>
      <c r="F729" s="23" t="s">
        <v>15</v>
      </c>
      <c r="G729" s="23" t="s">
        <v>21</v>
      </c>
      <c r="H729" s="23">
        <v>51</v>
      </c>
      <c r="I729" s="31">
        <v>38642</v>
      </c>
      <c r="J729" s="38">
        <v>583</v>
      </c>
      <c r="K729" s="32">
        <v>0.36</v>
      </c>
      <c r="L729" s="23" t="s">
        <v>17</v>
      </c>
      <c r="M729" s="24" t="s">
        <v>26</v>
      </c>
    </row>
    <row r="730" spans="1:13" x14ac:dyDescent="0.35">
      <c r="A730" s="22" t="s">
        <v>198</v>
      </c>
      <c r="B730" s="23" t="s">
        <v>1812</v>
      </c>
      <c r="C730" s="23" t="s">
        <v>62</v>
      </c>
      <c r="D730" s="23" t="s">
        <v>24</v>
      </c>
      <c r="E730" s="23" t="s">
        <v>33</v>
      </c>
      <c r="F730" s="23" t="s">
        <v>25</v>
      </c>
      <c r="G730" s="23" t="s">
        <v>21</v>
      </c>
      <c r="H730" s="23">
        <v>31</v>
      </c>
      <c r="I730" s="31">
        <v>43379</v>
      </c>
      <c r="J730" s="38">
        <v>703</v>
      </c>
      <c r="K730" s="32">
        <v>0</v>
      </c>
      <c r="L730" s="23" t="s">
        <v>30</v>
      </c>
      <c r="M730" s="24" t="s">
        <v>61</v>
      </c>
    </row>
    <row r="731" spans="1:13" x14ac:dyDescent="0.35">
      <c r="A731" s="22" t="s">
        <v>888</v>
      </c>
      <c r="B731" s="23" t="s">
        <v>1813</v>
      </c>
      <c r="C731" s="23" t="s">
        <v>12</v>
      </c>
      <c r="D731" s="23" t="s">
        <v>43</v>
      </c>
      <c r="E731" s="23" t="s">
        <v>33</v>
      </c>
      <c r="F731" s="23" t="s">
        <v>25</v>
      </c>
      <c r="G731" s="23" t="s">
        <v>16</v>
      </c>
      <c r="H731" s="23">
        <v>45</v>
      </c>
      <c r="I731" s="31">
        <v>41966</v>
      </c>
      <c r="J731" s="38">
        <v>672</v>
      </c>
      <c r="K731" s="32">
        <v>0.31</v>
      </c>
      <c r="L731" s="23" t="s">
        <v>17</v>
      </c>
      <c r="M731" s="24" t="s">
        <v>22</v>
      </c>
    </row>
    <row r="732" spans="1:13" x14ac:dyDescent="0.35">
      <c r="A732" s="22" t="s">
        <v>253</v>
      </c>
      <c r="B732" s="23" t="s">
        <v>1814</v>
      </c>
      <c r="C732" s="23" t="s">
        <v>53</v>
      </c>
      <c r="D732" s="23" t="s">
        <v>13</v>
      </c>
      <c r="E732" s="23" t="s">
        <v>29</v>
      </c>
      <c r="F732" s="23" t="s">
        <v>25</v>
      </c>
      <c r="G732" s="23" t="s">
        <v>21</v>
      </c>
      <c r="H732" s="23">
        <v>38</v>
      </c>
      <c r="I732" s="31">
        <v>40737</v>
      </c>
      <c r="J732" s="38">
        <v>673</v>
      </c>
      <c r="K732" s="32">
        <v>0.1</v>
      </c>
      <c r="L732" s="23" t="s">
        <v>30</v>
      </c>
      <c r="M732" s="24" t="s">
        <v>61</v>
      </c>
    </row>
    <row r="733" spans="1:13" x14ac:dyDescent="0.35">
      <c r="A733" s="22" t="s">
        <v>889</v>
      </c>
      <c r="B733" s="23" t="s">
        <v>1815</v>
      </c>
      <c r="C733" s="23" t="s">
        <v>53</v>
      </c>
      <c r="D733" s="23" t="s">
        <v>56</v>
      </c>
      <c r="E733" s="23" t="s">
        <v>1102</v>
      </c>
      <c r="F733" s="23" t="s">
        <v>15</v>
      </c>
      <c r="G733" s="23" t="s">
        <v>44</v>
      </c>
      <c r="H733" s="23">
        <v>42</v>
      </c>
      <c r="I733" s="31">
        <v>40229</v>
      </c>
      <c r="J733" s="38">
        <v>752</v>
      </c>
      <c r="K733" s="32">
        <v>7.0000000000000007E-2</v>
      </c>
      <c r="L733" s="23" t="s">
        <v>45</v>
      </c>
      <c r="M733" s="24" t="s">
        <v>46</v>
      </c>
    </row>
    <row r="734" spans="1:13" x14ac:dyDescent="0.35">
      <c r="A734" s="22" t="s">
        <v>890</v>
      </c>
      <c r="B734" s="23" t="s">
        <v>1816</v>
      </c>
      <c r="C734" s="23" t="s">
        <v>70</v>
      </c>
      <c r="D734" s="23" t="s">
        <v>28</v>
      </c>
      <c r="E734" s="23" t="s">
        <v>33</v>
      </c>
      <c r="F734" s="23" t="s">
        <v>25</v>
      </c>
      <c r="G734" s="23" t="s">
        <v>44</v>
      </c>
      <c r="H734" s="23">
        <v>43</v>
      </c>
      <c r="I734" s="31">
        <v>43356</v>
      </c>
      <c r="J734" s="38">
        <v>989</v>
      </c>
      <c r="K734" s="32">
        <v>0</v>
      </c>
      <c r="L734" s="23" t="s">
        <v>17</v>
      </c>
      <c r="M734" s="24" t="s">
        <v>18</v>
      </c>
    </row>
    <row r="735" spans="1:13" x14ac:dyDescent="0.35">
      <c r="A735" s="22" t="s">
        <v>891</v>
      </c>
      <c r="B735" s="23" t="s">
        <v>1817</v>
      </c>
      <c r="C735" s="23" t="s">
        <v>36</v>
      </c>
      <c r="D735" s="23" t="s">
        <v>24</v>
      </c>
      <c r="E735" s="23" t="s">
        <v>29</v>
      </c>
      <c r="F735" s="23" t="s">
        <v>25</v>
      </c>
      <c r="G735" s="23" t="s">
        <v>16</v>
      </c>
      <c r="H735" s="23">
        <v>28</v>
      </c>
      <c r="I735" s="31">
        <v>43958</v>
      </c>
      <c r="J735" s="38">
        <v>898</v>
      </c>
      <c r="K735" s="32">
        <v>0.24</v>
      </c>
      <c r="L735" s="23" t="s">
        <v>17</v>
      </c>
      <c r="M735" s="24" t="s">
        <v>22</v>
      </c>
    </row>
    <row r="736" spans="1:13" x14ac:dyDescent="0.35">
      <c r="A736" s="22" t="s">
        <v>892</v>
      </c>
      <c r="B736" s="23" t="s">
        <v>1818</v>
      </c>
      <c r="C736" s="23" t="s">
        <v>55</v>
      </c>
      <c r="D736" s="23" t="s">
        <v>13</v>
      </c>
      <c r="E736" s="23" t="s">
        <v>14</v>
      </c>
      <c r="F736" s="23" t="s">
        <v>15</v>
      </c>
      <c r="G736" s="23" t="s">
        <v>21</v>
      </c>
      <c r="H736" s="23">
        <v>57</v>
      </c>
      <c r="I736" s="31">
        <v>43241</v>
      </c>
      <c r="J736" s="38">
        <v>588</v>
      </c>
      <c r="K736" s="32">
        <v>0</v>
      </c>
      <c r="L736" s="23" t="s">
        <v>30</v>
      </c>
      <c r="M736" s="24" t="s">
        <v>31</v>
      </c>
    </row>
    <row r="737" spans="1:13" x14ac:dyDescent="0.35">
      <c r="A737" s="22" t="s">
        <v>893</v>
      </c>
      <c r="B737" s="23" t="s">
        <v>1819</v>
      </c>
      <c r="C737" s="23" t="s">
        <v>36</v>
      </c>
      <c r="D737" s="23" t="s">
        <v>28</v>
      </c>
      <c r="E737" s="23" t="s">
        <v>14</v>
      </c>
      <c r="F737" s="23" t="s">
        <v>25</v>
      </c>
      <c r="G737" s="23" t="s">
        <v>21</v>
      </c>
      <c r="H737" s="23">
        <v>33</v>
      </c>
      <c r="I737" s="31">
        <v>42588</v>
      </c>
      <c r="J737" s="38">
        <v>872</v>
      </c>
      <c r="K737" s="32">
        <v>0.19</v>
      </c>
      <c r="L737" s="23" t="s">
        <v>30</v>
      </c>
      <c r="M737" s="24" t="s">
        <v>65</v>
      </c>
    </row>
    <row r="738" spans="1:13" x14ac:dyDescent="0.35">
      <c r="A738" s="22" t="s">
        <v>894</v>
      </c>
      <c r="B738" s="23" t="s">
        <v>1820</v>
      </c>
      <c r="C738" s="23" t="s">
        <v>1111</v>
      </c>
      <c r="D738" s="23" t="s">
        <v>13</v>
      </c>
      <c r="E738" s="23" t="s">
        <v>29</v>
      </c>
      <c r="F738" s="23" t="s">
        <v>25</v>
      </c>
      <c r="G738" s="23" t="s">
        <v>21</v>
      </c>
      <c r="H738" s="23">
        <v>32</v>
      </c>
      <c r="I738" s="31">
        <v>44113</v>
      </c>
      <c r="J738" s="38">
        <v>616</v>
      </c>
      <c r="K738" s="32">
        <v>0.1</v>
      </c>
      <c r="L738" s="23" t="s">
        <v>30</v>
      </c>
      <c r="M738" s="24" t="s">
        <v>61</v>
      </c>
    </row>
    <row r="739" spans="1:13" x14ac:dyDescent="0.35">
      <c r="A739" s="22" t="s">
        <v>895</v>
      </c>
      <c r="B739" s="23" t="s">
        <v>1821</v>
      </c>
      <c r="C739" s="23" t="s">
        <v>27</v>
      </c>
      <c r="D739" s="23" t="s">
        <v>28</v>
      </c>
      <c r="E739" s="23" t="s">
        <v>29</v>
      </c>
      <c r="F739" s="23" t="s">
        <v>25</v>
      </c>
      <c r="G739" s="23" t="s">
        <v>21</v>
      </c>
      <c r="H739" s="23">
        <v>45</v>
      </c>
      <c r="I739" s="31">
        <v>39801</v>
      </c>
      <c r="J739" s="38">
        <v>610</v>
      </c>
      <c r="K739" s="32">
        <v>0</v>
      </c>
      <c r="L739" s="23" t="s">
        <v>30</v>
      </c>
      <c r="M739" s="24" t="s">
        <v>52</v>
      </c>
    </row>
    <row r="740" spans="1:13" x14ac:dyDescent="0.35">
      <c r="A740" s="22" t="s">
        <v>896</v>
      </c>
      <c r="B740" s="23" t="s">
        <v>1822</v>
      </c>
      <c r="C740" s="23" t="s">
        <v>1111</v>
      </c>
      <c r="D740" s="23" t="s">
        <v>24</v>
      </c>
      <c r="E740" s="23" t="s">
        <v>29</v>
      </c>
      <c r="F740" s="23" t="s">
        <v>15</v>
      </c>
      <c r="G740" s="23" t="s">
        <v>21</v>
      </c>
      <c r="H740" s="23">
        <v>33</v>
      </c>
      <c r="I740" s="31">
        <v>43364</v>
      </c>
      <c r="J740" s="38">
        <v>664</v>
      </c>
      <c r="K740" s="32">
        <v>0.12</v>
      </c>
      <c r="L740" s="23" t="s">
        <v>30</v>
      </c>
      <c r="M740" s="24" t="s">
        <v>65</v>
      </c>
    </row>
    <row r="741" spans="1:13" x14ac:dyDescent="0.35">
      <c r="A741" s="22" t="s">
        <v>897</v>
      </c>
      <c r="B741" s="23" t="s">
        <v>1823</v>
      </c>
      <c r="C741" s="23" t="s">
        <v>1111</v>
      </c>
      <c r="D741" s="23" t="s">
        <v>24</v>
      </c>
      <c r="E741" s="23" t="s">
        <v>1102</v>
      </c>
      <c r="F741" s="23" t="s">
        <v>25</v>
      </c>
      <c r="G741" s="23" t="s">
        <v>21</v>
      </c>
      <c r="H741" s="23">
        <v>43</v>
      </c>
      <c r="I741" s="31">
        <v>40998</v>
      </c>
      <c r="J741" s="38">
        <v>941</v>
      </c>
      <c r="K741" s="32">
        <v>0.12</v>
      </c>
      <c r="L741" s="23" t="s">
        <v>30</v>
      </c>
      <c r="M741" s="24" t="s">
        <v>65</v>
      </c>
    </row>
    <row r="742" spans="1:13" x14ac:dyDescent="0.35">
      <c r="A742" s="22" t="s">
        <v>898</v>
      </c>
      <c r="B742" s="23" t="s">
        <v>1824</v>
      </c>
      <c r="C742" s="23" t="s">
        <v>55</v>
      </c>
      <c r="D742" s="23" t="s">
        <v>43</v>
      </c>
      <c r="E742" s="23" t="s">
        <v>33</v>
      </c>
      <c r="F742" s="23" t="s">
        <v>15</v>
      </c>
      <c r="G742" s="23" t="s">
        <v>16</v>
      </c>
      <c r="H742" s="23">
        <v>62</v>
      </c>
      <c r="I742" s="31">
        <v>42316</v>
      </c>
      <c r="J742" s="38">
        <v>816</v>
      </c>
      <c r="K742" s="32">
        <v>0</v>
      </c>
      <c r="L742" s="23" t="s">
        <v>17</v>
      </c>
      <c r="M742" s="24" t="s">
        <v>18</v>
      </c>
    </row>
    <row r="743" spans="1:13" x14ac:dyDescent="0.35">
      <c r="A743" s="22" t="s">
        <v>899</v>
      </c>
      <c r="B743" s="23" t="s">
        <v>1825</v>
      </c>
      <c r="C743" s="23" t="s">
        <v>1111</v>
      </c>
      <c r="D743" s="23" t="s">
        <v>39</v>
      </c>
      <c r="E743" s="23" t="s">
        <v>1102</v>
      </c>
      <c r="F743" s="23" t="s">
        <v>15</v>
      </c>
      <c r="G743" s="23" t="s">
        <v>44</v>
      </c>
      <c r="H743" s="23">
        <v>36</v>
      </c>
      <c r="I743" s="31">
        <v>43473</v>
      </c>
      <c r="J743" s="38">
        <v>515</v>
      </c>
      <c r="K743" s="32">
        <v>0.1</v>
      </c>
      <c r="L743" s="23" t="s">
        <v>45</v>
      </c>
      <c r="M743" s="24" t="s">
        <v>1134</v>
      </c>
    </row>
    <row r="744" spans="1:13" x14ac:dyDescent="0.35">
      <c r="A744" s="22" t="s">
        <v>64</v>
      </c>
      <c r="B744" s="23" t="s">
        <v>1826</v>
      </c>
      <c r="C744" s="23" t="s">
        <v>57</v>
      </c>
      <c r="D744" s="23" t="s">
        <v>43</v>
      </c>
      <c r="E744" s="23" t="s">
        <v>29</v>
      </c>
      <c r="F744" s="23" t="s">
        <v>15</v>
      </c>
      <c r="G744" s="23" t="s">
        <v>44</v>
      </c>
      <c r="H744" s="23">
        <v>36</v>
      </c>
      <c r="I744" s="31">
        <v>44010</v>
      </c>
      <c r="J744" s="38">
        <v>766</v>
      </c>
      <c r="K744" s="32">
        <v>0</v>
      </c>
      <c r="L744" s="23" t="s">
        <v>17</v>
      </c>
      <c r="M744" s="24" t="s">
        <v>35</v>
      </c>
    </row>
    <row r="745" spans="1:13" x14ac:dyDescent="0.35">
      <c r="A745" s="22" t="s">
        <v>900</v>
      </c>
      <c r="B745" s="23" t="s">
        <v>1827</v>
      </c>
      <c r="C745" s="23" t="s">
        <v>83</v>
      </c>
      <c r="D745" s="23" t="s">
        <v>28</v>
      </c>
      <c r="E745" s="23" t="s">
        <v>33</v>
      </c>
      <c r="F745" s="23" t="s">
        <v>15</v>
      </c>
      <c r="G745" s="23" t="s">
        <v>21</v>
      </c>
      <c r="H745" s="23">
        <v>31</v>
      </c>
      <c r="I745" s="31">
        <v>44751</v>
      </c>
      <c r="J745" s="38">
        <v>802</v>
      </c>
      <c r="K745" s="32">
        <v>0</v>
      </c>
      <c r="L745" s="23" t="s">
        <v>17</v>
      </c>
      <c r="M745" s="24" t="s">
        <v>35</v>
      </c>
    </row>
    <row r="746" spans="1:13" x14ac:dyDescent="0.35">
      <c r="A746" s="22" t="s">
        <v>901</v>
      </c>
      <c r="B746" s="23" t="s">
        <v>1828</v>
      </c>
      <c r="C746" s="23" t="s">
        <v>76</v>
      </c>
      <c r="D746" s="23" t="s">
        <v>28</v>
      </c>
      <c r="E746" s="23" t="s">
        <v>33</v>
      </c>
      <c r="F746" s="23" t="s">
        <v>25</v>
      </c>
      <c r="G746" s="23" t="s">
        <v>21</v>
      </c>
      <c r="H746" s="23">
        <v>62</v>
      </c>
      <c r="I746" s="31">
        <v>37968</v>
      </c>
      <c r="J746" s="38">
        <v>898</v>
      </c>
      <c r="K746" s="32">
        <v>0.14000000000000001</v>
      </c>
      <c r="L746" s="23" t="s">
        <v>30</v>
      </c>
      <c r="M746" s="24" t="s">
        <v>65</v>
      </c>
    </row>
    <row r="747" spans="1:13" x14ac:dyDescent="0.35">
      <c r="A747" s="22" t="s">
        <v>171</v>
      </c>
      <c r="B747" s="23" t="s">
        <v>1829</v>
      </c>
      <c r="C747" s="23" t="s">
        <v>57</v>
      </c>
      <c r="D747" s="23" t="s">
        <v>56</v>
      </c>
      <c r="E747" s="23" t="s">
        <v>14</v>
      </c>
      <c r="F747" s="23" t="s">
        <v>25</v>
      </c>
      <c r="G747" s="23" t="s">
        <v>21</v>
      </c>
      <c r="H747" s="23">
        <v>30</v>
      </c>
      <c r="I747" s="31">
        <v>43386</v>
      </c>
      <c r="J747" s="38">
        <v>512</v>
      </c>
      <c r="K747" s="32">
        <v>0</v>
      </c>
      <c r="L747" s="23" t="s">
        <v>30</v>
      </c>
      <c r="M747" s="24" t="s">
        <v>31</v>
      </c>
    </row>
    <row r="748" spans="1:13" x14ac:dyDescent="0.35">
      <c r="A748" s="22" t="s">
        <v>217</v>
      </c>
      <c r="B748" s="23" t="s">
        <v>1830</v>
      </c>
      <c r="C748" s="23" t="s">
        <v>34</v>
      </c>
      <c r="D748" s="23" t="s">
        <v>24</v>
      </c>
      <c r="E748" s="23" t="s">
        <v>1102</v>
      </c>
      <c r="F748" s="23" t="s">
        <v>15</v>
      </c>
      <c r="G748" s="23" t="s">
        <v>16</v>
      </c>
      <c r="H748" s="23">
        <v>46</v>
      </c>
      <c r="I748" s="31">
        <v>44569</v>
      </c>
      <c r="J748" s="38">
        <v>854</v>
      </c>
      <c r="K748" s="32">
        <v>0</v>
      </c>
      <c r="L748" s="23" t="s">
        <v>17</v>
      </c>
      <c r="M748" s="24" t="s">
        <v>54</v>
      </c>
    </row>
    <row r="749" spans="1:13" x14ac:dyDescent="0.35">
      <c r="A749" s="22" t="s">
        <v>902</v>
      </c>
      <c r="B749" s="23" t="s">
        <v>1831</v>
      </c>
      <c r="C749" s="23" t="s">
        <v>47</v>
      </c>
      <c r="D749" s="23" t="s">
        <v>24</v>
      </c>
      <c r="E749" s="23" t="s">
        <v>33</v>
      </c>
      <c r="F749" s="23" t="s">
        <v>15</v>
      </c>
      <c r="G749" s="23" t="s">
        <v>44</v>
      </c>
      <c r="H749" s="23">
        <v>38</v>
      </c>
      <c r="I749" s="31">
        <v>41329</v>
      </c>
      <c r="J749" s="38">
        <v>746</v>
      </c>
      <c r="K749" s="32">
        <v>0</v>
      </c>
      <c r="L749" s="23" t="s">
        <v>45</v>
      </c>
      <c r="M749" s="24" t="s">
        <v>46</v>
      </c>
    </row>
    <row r="750" spans="1:13" x14ac:dyDescent="0.35">
      <c r="A750" s="22" t="s">
        <v>903</v>
      </c>
      <c r="B750" s="23" t="s">
        <v>1832</v>
      </c>
      <c r="C750" s="23" t="s">
        <v>50</v>
      </c>
      <c r="D750" s="23" t="s">
        <v>28</v>
      </c>
      <c r="E750" s="23" t="s">
        <v>33</v>
      </c>
      <c r="F750" s="23" t="s">
        <v>15</v>
      </c>
      <c r="G750" s="23" t="s">
        <v>16</v>
      </c>
      <c r="H750" s="23">
        <v>58</v>
      </c>
      <c r="I750" s="31">
        <v>37613</v>
      </c>
      <c r="J750" s="38">
        <v>621</v>
      </c>
      <c r="K750" s="32">
        <v>0</v>
      </c>
      <c r="L750" s="23" t="s">
        <v>17</v>
      </c>
      <c r="M750" s="24" t="s">
        <v>26</v>
      </c>
    </row>
    <row r="751" spans="1:13" x14ac:dyDescent="0.35">
      <c r="A751" s="22" t="s">
        <v>904</v>
      </c>
      <c r="B751" s="23" t="s">
        <v>196</v>
      </c>
      <c r="C751" s="23" t="s">
        <v>23</v>
      </c>
      <c r="D751" s="23" t="s">
        <v>24</v>
      </c>
      <c r="E751" s="23" t="s">
        <v>1102</v>
      </c>
      <c r="F751" s="23" t="s">
        <v>15</v>
      </c>
      <c r="G751" s="23" t="s">
        <v>16</v>
      </c>
      <c r="H751" s="23">
        <v>27</v>
      </c>
      <c r="I751" s="31">
        <v>44687</v>
      </c>
      <c r="J751" s="38">
        <v>852</v>
      </c>
      <c r="K751" s="32">
        <v>0</v>
      </c>
      <c r="L751" s="23" t="s">
        <v>17</v>
      </c>
      <c r="M751" s="24" t="s">
        <v>40</v>
      </c>
    </row>
    <row r="752" spans="1:13" x14ac:dyDescent="0.35">
      <c r="A752" s="22" t="s">
        <v>905</v>
      </c>
      <c r="B752" s="23" t="s">
        <v>1833</v>
      </c>
      <c r="C752" s="23" t="s">
        <v>1111</v>
      </c>
      <c r="D752" s="23" t="s">
        <v>20</v>
      </c>
      <c r="E752" s="23" t="s">
        <v>1102</v>
      </c>
      <c r="F752" s="23" t="s">
        <v>25</v>
      </c>
      <c r="G752" s="23" t="s">
        <v>44</v>
      </c>
      <c r="H752" s="23">
        <v>61</v>
      </c>
      <c r="I752" s="31">
        <v>34089</v>
      </c>
      <c r="J752" s="38">
        <v>966</v>
      </c>
      <c r="K752" s="32">
        <v>0.11</v>
      </c>
      <c r="L752" s="23" t="s">
        <v>17</v>
      </c>
      <c r="M752" s="24" t="s">
        <v>40</v>
      </c>
    </row>
    <row r="753" spans="1:13" x14ac:dyDescent="0.35">
      <c r="A753" s="22" t="s">
        <v>906</v>
      </c>
      <c r="B753" s="23" t="s">
        <v>1834</v>
      </c>
      <c r="C753" s="23" t="s">
        <v>57</v>
      </c>
      <c r="D753" s="23" t="s">
        <v>13</v>
      </c>
      <c r="E753" s="23" t="s">
        <v>1102</v>
      </c>
      <c r="F753" s="23" t="s">
        <v>25</v>
      </c>
      <c r="G753" s="23" t="s">
        <v>21</v>
      </c>
      <c r="H753" s="23">
        <v>64</v>
      </c>
      <c r="I753" s="31">
        <v>42703</v>
      </c>
      <c r="J753" s="38">
        <v>929</v>
      </c>
      <c r="K753" s="32">
        <v>0</v>
      </c>
      <c r="L753" s="23" t="s">
        <v>30</v>
      </c>
      <c r="M753" s="24" t="s">
        <v>65</v>
      </c>
    </row>
    <row r="754" spans="1:13" x14ac:dyDescent="0.35">
      <c r="A754" s="22" t="s">
        <v>907</v>
      </c>
      <c r="B754" s="23" t="s">
        <v>1835</v>
      </c>
      <c r="C754" s="23" t="s">
        <v>77</v>
      </c>
      <c r="D754" s="23" t="s">
        <v>24</v>
      </c>
      <c r="E754" s="23" t="s">
        <v>29</v>
      </c>
      <c r="F754" s="23" t="s">
        <v>25</v>
      </c>
      <c r="G754" s="23" t="s">
        <v>16</v>
      </c>
      <c r="H754" s="23">
        <v>65</v>
      </c>
      <c r="I754" s="31">
        <v>42170</v>
      </c>
      <c r="J754" s="38">
        <v>787</v>
      </c>
      <c r="K754" s="32">
        <v>0</v>
      </c>
      <c r="L754" s="23" t="s">
        <v>17</v>
      </c>
      <c r="M754" s="24" t="s">
        <v>54</v>
      </c>
    </row>
    <row r="755" spans="1:13" x14ac:dyDescent="0.35">
      <c r="A755" s="22" t="s">
        <v>908</v>
      </c>
      <c r="B755" s="23" t="s">
        <v>1836</v>
      </c>
      <c r="C755" s="23" t="s">
        <v>1111</v>
      </c>
      <c r="D755" s="23" t="s">
        <v>24</v>
      </c>
      <c r="E755" s="23" t="s">
        <v>33</v>
      </c>
      <c r="F755" s="23" t="s">
        <v>15</v>
      </c>
      <c r="G755" s="23" t="s">
        <v>16</v>
      </c>
      <c r="H755" s="23">
        <v>37</v>
      </c>
      <c r="I755" s="31">
        <v>44518</v>
      </c>
      <c r="J755" s="38">
        <v>639</v>
      </c>
      <c r="K755" s="32">
        <v>0.13</v>
      </c>
      <c r="L755" s="23" t="s">
        <v>17</v>
      </c>
      <c r="M755" s="24" t="s">
        <v>54</v>
      </c>
    </row>
    <row r="756" spans="1:13" x14ac:dyDescent="0.35">
      <c r="A756" s="22" t="s">
        <v>909</v>
      </c>
      <c r="B756" s="23" t="s">
        <v>1837</v>
      </c>
      <c r="C756" s="23" t="s">
        <v>12</v>
      </c>
      <c r="D756" s="23" t="s">
        <v>56</v>
      </c>
      <c r="E756" s="23" t="s">
        <v>1102</v>
      </c>
      <c r="F756" s="23" t="s">
        <v>25</v>
      </c>
      <c r="G756" s="23" t="s">
        <v>44</v>
      </c>
      <c r="H756" s="23">
        <v>54</v>
      </c>
      <c r="I756" s="31">
        <v>34581</v>
      </c>
      <c r="J756" s="38">
        <v>503</v>
      </c>
      <c r="K756" s="32">
        <v>0.34</v>
      </c>
      <c r="L756" s="23" t="s">
        <v>45</v>
      </c>
      <c r="M756" s="24" t="s">
        <v>1134</v>
      </c>
    </row>
    <row r="757" spans="1:13" x14ac:dyDescent="0.35">
      <c r="A757" s="22" t="s">
        <v>910</v>
      </c>
      <c r="B757" s="23" t="s">
        <v>1737</v>
      </c>
      <c r="C757" s="23" t="s">
        <v>77</v>
      </c>
      <c r="D757" s="23" t="s">
        <v>24</v>
      </c>
      <c r="E757" s="23" t="s">
        <v>1102</v>
      </c>
      <c r="F757" s="23" t="s">
        <v>25</v>
      </c>
      <c r="G757" s="23" t="s">
        <v>21</v>
      </c>
      <c r="H757" s="23">
        <v>54</v>
      </c>
      <c r="I757" s="31">
        <v>39843</v>
      </c>
      <c r="J757" s="38">
        <v>846</v>
      </c>
      <c r="K757" s="32">
        <v>0</v>
      </c>
      <c r="L757" s="23" t="s">
        <v>17</v>
      </c>
      <c r="M757" s="24" t="s">
        <v>54</v>
      </c>
    </row>
    <row r="758" spans="1:13" x14ac:dyDescent="0.35">
      <c r="A758" s="22" t="s">
        <v>911</v>
      </c>
      <c r="B758" s="23" t="s">
        <v>1838</v>
      </c>
      <c r="C758" s="23" t="s">
        <v>55</v>
      </c>
      <c r="D758" s="23" t="s">
        <v>13</v>
      </c>
      <c r="E758" s="23" t="s">
        <v>1102</v>
      </c>
      <c r="F758" s="23" t="s">
        <v>15</v>
      </c>
      <c r="G758" s="23" t="s">
        <v>21</v>
      </c>
      <c r="H758" s="23">
        <v>26</v>
      </c>
      <c r="I758" s="31">
        <v>44920</v>
      </c>
      <c r="J758" s="38">
        <v>855</v>
      </c>
      <c r="K758" s="32">
        <v>0</v>
      </c>
      <c r="L758" s="23" t="s">
        <v>30</v>
      </c>
      <c r="M758" s="24" t="s">
        <v>31</v>
      </c>
    </row>
    <row r="759" spans="1:13" x14ac:dyDescent="0.35">
      <c r="A759" s="22" t="s">
        <v>912</v>
      </c>
      <c r="B759" s="23" t="s">
        <v>1839</v>
      </c>
      <c r="C759" s="23" t="s">
        <v>12</v>
      </c>
      <c r="D759" s="23" t="s">
        <v>39</v>
      </c>
      <c r="E759" s="23" t="s">
        <v>29</v>
      </c>
      <c r="F759" s="23" t="s">
        <v>15</v>
      </c>
      <c r="G759" s="23" t="s">
        <v>44</v>
      </c>
      <c r="H759" s="23">
        <v>29</v>
      </c>
      <c r="I759" s="31">
        <v>44237</v>
      </c>
      <c r="J759" s="38">
        <v>839</v>
      </c>
      <c r="K759" s="32">
        <v>0.36</v>
      </c>
      <c r="L759" s="23" t="s">
        <v>17</v>
      </c>
      <c r="M759" s="24" t="s">
        <v>35</v>
      </c>
    </row>
    <row r="760" spans="1:13" x14ac:dyDescent="0.35">
      <c r="A760" s="22" t="s">
        <v>913</v>
      </c>
      <c r="B760" s="23" t="s">
        <v>1840</v>
      </c>
      <c r="C760" s="23" t="s">
        <v>12</v>
      </c>
      <c r="D760" s="23" t="s">
        <v>20</v>
      </c>
      <c r="E760" s="23" t="s">
        <v>29</v>
      </c>
      <c r="F760" s="23" t="s">
        <v>25</v>
      </c>
      <c r="G760" s="23" t="s">
        <v>16</v>
      </c>
      <c r="H760" s="23">
        <v>37</v>
      </c>
      <c r="I760" s="31">
        <v>42045</v>
      </c>
      <c r="J760" s="38">
        <v>834</v>
      </c>
      <c r="K760" s="32">
        <v>0.32</v>
      </c>
      <c r="L760" s="23" t="s">
        <v>17</v>
      </c>
      <c r="M760" s="24" t="s">
        <v>18</v>
      </c>
    </row>
    <row r="761" spans="1:13" x14ac:dyDescent="0.35">
      <c r="A761" s="22" t="s">
        <v>163</v>
      </c>
      <c r="B761" s="23" t="s">
        <v>1841</v>
      </c>
      <c r="C761" s="23" t="s">
        <v>36</v>
      </c>
      <c r="D761" s="23" t="s">
        <v>56</v>
      </c>
      <c r="E761" s="23" t="s">
        <v>14</v>
      </c>
      <c r="F761" s="23" t="s">
        <v>15</v>
      </c>
      <c r="G761" s="23" t="s">
        <v>41</v>
      </c>
      <c r="H761" s="23">
        <v>37</v>
      </c>
      <c r="I761" s="31">
        <v>40664</v>
      </c>
      <c r="J761" s="38">
        <v>625</v>
      </c>
      <c r="K761" s="32">
        <v>0.27</v>
      </c>
      <c r="L761" s="23" t="s">
        <v>17</v>
      </c>
      <c r="M761" s="24" t="s">
        <v>18</v>
      </c>
    </row>
    <row r="762" spans="1:13" x14ac:dyDescent="0.35">
      <c r="A762" s="22" t="s">
        <v>914</v>
      </c>
      <c r="B762" s="23" t="s">
        <v>1842</v>
      </c>
      <c r="C762" s="23" t="s">
        <v>1111</v>
      </c>
      <c r="D762" s="23" t="s">
        <v>39</v>
      </c>
      <c r="E762" s="23" t="s">
        <v>14</v>
      </c>
      <c r="F762" s="23" t="s">
        <v>25</v>
      </c>
      <c r="G762" s="23" t="s">
        <v>44</v>
      </c>
      <c r="H762" s="23">
        <v>62</v>
      </c>
      <c r="I762" s="31">
        <v>36700</v>
      </c>
      <c r="J762" s="38">
        <v>903</v>
      </c>
      <c r="K762" s="32">
        <v>0.14000000000000001</v>
      </c>
      <c r="L762" s="23" t="s">
        <v>45</v>
      </c>
      <c r="M762" s="24" t="s">
        <v>1134</v>
      </c>
    </row>
    <row r="763" spans="1:13" x14ac:dyDescent="0.35">
      <c r="A763" s="22" t="s">
        <v>915</v>
      </c>
      <c r="B763" s="23" t="s">
        <v>1843</v>
      </c>
      <c r="C763" s="23" t="s">
        <v>27</v>
      </c>
      <c r="D763" s="23" t="s">
        <v>28</v>
      </c>
      <c r="E763" s="23" t="s">
        <v>29</v>
      </c>
      <c r="F763" s="23" t="s">
        <v>25</v>
      </c>
      <c r="G763" s="23" t="s">
        <v>21</v>
      </c>
      <c r="H763" s="23">
        <v>53</v>
      </c>
      <c r="I763" s="31">
        <v>36129</v>
      </c>
      <c r="J763" s="38">
        <v>846</v>
      </c>
      <c r="K763" s="32">
        <v>0</v>
      </c>
      <c r="L763" s="23" t="s">
        <v>17</v>
      </c>
      <c r="M763" s="24" t="s">
        <v>18</v>
      </c>
    </row>
    <row r="764" spans="1:13" x14ac:dyDescent="0.35">
      <c r="A764" s="22" t="s">
        <v>916</v>
      </c>
      <c r="B764" s="23" t="s">
        <v>1844</v>
      </c>
      <c r="C764" s="23" t="s">
        <v>38</v>
      </c>
      <c r="D764" s="23" t="s">
        <v>39</v>
      </c>
      <c r="E764" s="23" t="s">
        <v>33</v>
      </c>
      <c r="F764" s="23" t="s">
        <v>25</v>
      </c>
      <c r="G764" s="23" t="s">
        <v>44</v>
      </c>
      <c r="H764" s="23">
        <v>65</v>
      </c>
      <c r="I764" s="31">
        <v>38329</v>
      </c>
      <c r="J764" s="38">
        <v>770</v>
      </c>
      <c r="K764" s="32">
        <v>0</v>
      </c>
      <c r="L764" s="23" t="s">
        <v>17</v>
      </c>
      <c r="M764" s="24" t="s">
        <v>35</v>
      </c>
    </row>
    <row r="765" spans="1:13" x14ac:dyDescent="0.35">
      <c r="A765" s="22" t="s">
        <v>917</v>
      </c>
      <c r="B765" s="23" t="s">
        <v>1845</v>
      </c>
      <c r="C765" s="23" t="s">
        <v>12</v>
      </c>
      <c r="D765" s="23" t="s">
        <v>24</v>
      </c>
      <c r="E765" s="23" t="s">
        <v>33</v>
      </c>
      <c r="F765" s="23" t="s">
        <v>25</v>
      </c>
      <c r="G765" s="23" t="s">
        <v>44</v>
      </c>
      <c r="H765" s="23">
        <v>36</v>
      </c>
      <c r="I765" s="31">
        <v>44266</v>
      </c>
      <c r="J765" s="38">
        <v>682</v>
      </c>
      <c r="K765" s="32">
        <v>0.34</v>
      </c>
      <c r="L765" s="23" t="s">
        <v>45</v>
      </c>
      <c r="M765" s="24" t="s">
        <v>1134</v>
      </c>
    </row>
    <row r="766" spans="1:13" x14ac:dyDescent="0.35">
      <c r="A766" s="22" t="s">
        <v>918</v>
      </c>
      <c r="B766" s="23" t="s">
        <v>1846</v>
      </c>
      <c r="C766" s="23" t="s">
        <v>38</v>
      </c>
      <c r="D766" s="23" t="s">
        <v>39</v>
      </c>
      <c r="E766" s="23" t="s">
        <v>1102</v>
      </c>
      <c r="F766" s="23" t="s">
        <v>15</v>
      </c>
      <c r="G766" s="23" t="s">
        <v>44</v>
      </c>
      <c r="H766" s="23">
        <v>46</v>
      </c>
      <c r="I766" s="31">
        <v>40499</v>
      </c>
      <c r="J766" s="38">
        <v>818</v>
      </c>
      <c r="K766" s="32">
        <v>0</v>
      </c>
      <c r="L766" s="23" t="s">
        <v>45</v>
      </c>
      <c r="M766" s="24" t="s">
        <v>1134</v>
      </c>
    </row>
    <row r="767" spans="1:13" x14ac:dyDescent="0.35">
      <c r="A767" s="22" t="s">
        <v>919</v>
      </c>
      <c r="B767" s="23" t="s">
        <v>1847</v>
      </c>
      <c r="C767" s="23" t="s">
        <v>67</v>
      </c>
      <c r="D767" s="23" t="s">
        <v>24</v>
      </c>
      <c r="E767" s="23" t="s">
        <v>1102</v>
      </c>
      <c r="F767" s="23" t="s">
        <v>15</v>
      </c>
      <c r="G767" s="23" t="s">
        <v>44</v>
      </c>
      <c r="H767" s="23">
        <v>55</v>
      </c>
      <c r="I767" s="31">
        <v>43449</v>
      </c>
      <c r="J767" s="38">
        <v>566</v>
      </c>
      <c r="K767" s="32">
        <v>0</v>
      </c>
      <c r="L767" s="23" t="s">
        <v>45</v>
      </c>
      <c r="M767" s="24" t="s">
        <v>66</v>
      </c>
    </row>
    <row r="768" spans="1:13" x14ac:dyDescent="0.35">
      <c r="A768" s="22" t="s">
        <v>920</v>
      </c>
      <c r="B768" s="23" t="s">
        <v>1848</v>
      </c>
      <c r="C768" s="23" t="s">
        <v>27</v>
      </c>
      <c r="D768" s="23" t="s">
        <v>28</v>
      </c>
      <c r="E768" s="23" t="s">
        <v>1102</v>
      </c>
      <c r="F768" s="23" t="s">
        <v>15</v>
      </c>
      <c r="G768" s="23" t="s">
        <v>41</v>
      </c>
      <c r="H768" s="23">
        <v>63</v>
      </c>
      <c r="I768" s="31">
        <v>41551</v>
      </c>
      <c r="J768" s="38">
        <v>946</v>
      </c>
      <c r="K768" s="32">
        <v>0</v>
      </c>
      <c r="L768" s="23" t="s">
        <v>17</v>
      </c>
      <c r="M768" s="24" t="s">
        <v>40</v>
      </c>
    </row>
    <row r="769" spans="1:13" x14ac:dyDescent="0.35">
      <c r="A769" s="22" t="s">
        <v>193</v>
      </c>
      <c r="B769" s="23" t="s">
        <v>1849</v>
      </c>
      <c r="C769" s="23" t="s">
        <v>83</v>
      </c>
      <c r="D769" s="23" t="s">
        <v>28</v>
      </c>
      <c r="E769" s="23" t="s">
        <v>14</v>
      </c>
      <c r="F769" s="23" t="s">
        <v>15</v>
      </c>
      <c r="G769" s="23" t="s">
        <v>21</v>
      </c>
      <c r="H769" s="23">
        <v>54</v>
      </c>
      <c r="I769" s="31">
        <v>37677</v>
      </c>
      <c r="J769" s="38">
        <v>861</v>
      </c>
      <c r="K769" s="32">
        <v>0</v>
      </c>
      <c r="L769" s="23" t="s">
        <v>30</v>
      </c>
      <c r="M769" s="24" t="s">
        <v>61</v>
      </c>
    </row>
    <row r="770" spans="1:13" x14ac:dyDescent="0.35">
      <c r="A770" s="22" t="s">
        <v>92</v>
      </c>
      <c r="B770" s="23" t="s">
        <v>1850</v>
      </c>
      <c r="C770" s="23" t="s">
        <v>60</v>
      </c>
      <c r="D770" s="23" t="s">
        <v>24</v>
      </c>
      <c r="E770" s="23" t="s">
        <v>14</v>
      </c>
      <c r="F770" s="23" t="s">
        <v>15</v>
      </c>
      <c r="G770" s="23" t="s">
        <v>16</v>
      </c>
      <c r="H770" s="23">
        <v>26</v>
      </c>
      <c r="I770" s="31">
        <v>43879</v>
      </c>
      <c r="J770" s="38">
        <v>547</v>
      </c>
      <c r="K770" s="32">
        <v>0</v>
      </c>
      <c r="L770" s="23" t="s">
        <v>17</v>
      </c>
      <c r="M770" s="24" t="s">
        <v>40</v>
      </c>
    </row>
    <row r="771" spans="1:13" x14ac:dyDescent="0.35">
      <c r="A771" s="22" t="s">
        <v>921</v>
      </c>
      <c r="B771" s="23" t="s">
        <v>1851</v>
      </c>
      <c r="C771" s="23" t="s">
        <v>38</v>
      </c>
      <c r="D771" s="23" t="s">
        <v>56</v>
      </c>
      <c r="E771" s="23" t="s">
        <v>29</v>
      </c>
      <c r="F771" s="23" t="s">
        <v>25</v>
      </c>
      <c r="G771" s="23" t="s">
        <v>16</v>
      </c>
      <c r="H771" s="23">
        <v>26</v>
      </c>
      <c r="I771" s="31">
        <v>44688</v>
      </c>
      <c r="J771" s="38">
        <v>755</v>
      </c>
      <c r="K771" s="32">
        <v>0</v>
      </c>
      <c r="L771" s="23" t="s">
        <v>17</v>
      </c>
      <c r="M771" s="24" t="s">
        <v>26</v>
      </c>
    </row>
    <row r="772" spans="1:13" x14ac:dyDescent="0.35">
      <c r="A772" s="22" t="s">
        <v>922</v>
      </c>
      <c r="B772" s="23" t="s">
        <v>1852</v>
      </c>
      <c r="C772" s="23" t="s">
        <v>55</v>
      </c>
      <c r="D772" s="23" t="s">
        <v>43</v>
      </c>
      <c r="E772" s="23" t="s">
        <v>29</v>
      </c>
      <c r="F772" s="23" t="s">
        <v>15</v>
      </c>
      <c r="G772" s="23" t="s">
        <v>44</v>
      </c>
      <c r="H772" s="23">
        <v>34</v>
      </c>
      <c r="I772" s="31">
        <v>41007</v>
      </c>
      <c r="J772" s="38">
        <v>581</v>
      </c>
      <c r="K772" s="32">
        <v>0</v>
      </c>
      <c r="L772" s="23" t="s">
        <v>45</v>
      </c>
      <c r="M772" s="24" t="s">
        <v>66</v>
      </c>
    </row>
    <row r="773" spans="1:13" x14ac:dyDescent="0.35">
      <c r="A773" s="22" t="s">
        <v>923</v>
      </c>
      <c r="B773" s="23" t="s">
        <v>1853</v>
      </c>
      <c r="C773" s="23" t="s">
        <v>12</v>
      </c>
      <c r="D773" s="23" t="s">
        <v>28</v>
      </c>
      <c r="E773" s="23" t="s">
        <v>33</v>
      </c>
      <c r="F773" s="23" t="s">
        <v>15</v>
      </c>
      <c r="G773" s="23" t="s">
        <v>21</v>
      </c>
      <c r="H773" s="23">
        <v>48</v>
      </c>
      <c r="I773" s="31">
        <v>39912</v>
      </c>
      <c r="J773" s="38">
        <v>615</v>
      </c>
      <c r="K773" s="32">
        <v>0.33</v>
      </c>
      <c r="L773" s="23" t="s">
        <v>30</v>
      </c>
      <c r="M773" s="24" t="s">
        <v>61</v>
      </c>
    </row>
    <row r="774" spans="1:13" x14ac:dyDescent="0.35">
      <c r="A774" s="22" t="s">
        <v>924</v>
      </c>
      <c r="B774" s="23" t="s">
        <v>1854</v>
      </c>
      <c r="C774" s="23" t="s">
        <v>23</v>
      </c>
      <c r="D774" s="23" t="s">
        <v>24</v>
      </c>
      <c r="E774" s="23" t="s">
        <v>33</v>
      </c>
      <c r="F774" s="23" t="s">
        <v>25</v>
      </c>
      <c r="G774" s="23" t="s">
        <v>16</v>
      </c>
      <c r="H774" s="23">
        <v>52</v>
      </c>
      <c r="I774" s="31">
        <v>43363</v>
      </c>
      <c r="J774" s="38">
        <v>501</v>
      </c>
      <c r="K774" s="32">
        <v>0</v>
      </c>
      <c r="L774" s="23" t="s">
        <v>17</v>
      </c>
      <c r="M774" s="24" t="s">
        <v>22</v>
      </c>
    </row>
    <row r="775" spans="1:13" x14ac:dyDescent="0.35">
      <c r="A775" s="22" t="s">
        <v>925</v>
      </c>
      <c r="B775" s="23" t="s">
        <v>1855</v>
      </c>
      <c r="C775" s="23" t="s">
        <v>57</v>
      </c>
      <c r="D775" s="23" t="s">
        <v>56</v>
      </c>
      <c r="E775" s="23" t="s">
        <v>1102</v>
      </c>
      <c r="F775" s="23" t="s">
        <v>15</v>
      </c>
      <c r="G775" s="23" t="s">
        <v>44</v>
      </c>
      <c r="H775" s="23">
        <v>45</v>
      </c>
      <c r="I775" s="31">
        <v>38084</v>
      </c>
      <c r="J775" s="38">
        <v>591</v>
      </c>
      <c r="K775" s="32">
        <v>0</v>
      </c>
      <c r="L775" s="23" t="s">
        <v>45</v>
      </c>
      <c r="M775" s="24" t="s">
        <v>1134</v>
      </c>
    </row>
    <row r="776" spans="1:13" x14ac:dyDescent="0.35">
      <c r="A776" s="22" t="s">
        <v>926</v>
      </c>
      <c r="B776" s="23" t="s">
        <v>1205</v>
      </c>
      <c r="C776" s="23" t="s">
        <v>53</v>
      </c>
      <c r="D776" s="23" t="s">
        <v>13</v>
      </c>
      <c r="E776" s="23" t="s">
        <v>1102</v>
      </c>
      <c r="F776" s="23" t="s">
        <v>15</v>
      </c>
      <c r="G776" s="23" t="s">
        <v>44</v>
      </c>
      <c r="H776" s="23">
        <v>51</v>
      </c>
      <c r="I776" s="31">
        <v>41162</v>
      </c>
      <c r="J776" s="38">
        <v>533</v>
      </c>
      <c r="K776" s="32">
        <v>0.08</v>
      </c>
      <c r="L776" s="23" t="s">
        <v>17</v>
      </c>
      <c r="M776" s="24" t="s">
        <v>35</v>
      </c>
    </row>
    <row r="777" spans="1:13" x14ac:dyDescent="0.35">
      <c r="A777" s="22" t="s">
        <v>927</v>
      </c>
      <c r="B777" s="23" t="s">
        <v>1856</v>
      </c>
      <c r="C777" s="23" t="s">
        <v>74</v>
      </c>
      <c r="D777" s="23" t="s">
        <v>43</v>
      </c>
      <c r="E777" s="23" t="s">
        <v>1102</v>
      </c>
      <c r="F777" s="23" t="s">
        <v>15</v>
      </c>
      <c r="G777" s="23" t="s">
        <v>21</v>
      </c>
      <c r="H777" s="23">
        <v>43</v>
      </c>
      <c r="I777" s="31">
        <v>38990</v>
      </c>
      <c r="J777" s="38">
        <v>616</v>
      </c>
      <c r="K777" s="32">
        <v>0</v>
      </c>
      <c r="L777" s="23" t="s">
        <v>17</v>
      </c>
      <c r="M777" s="24" t="s">
        <v>40</v>
      </c>
    </row>
    <row r="778" spans="1:13" x14ac:dyDescent="0.35">
      <c r="A778" s="22" t="s">
        <v>928</v>
      </c>
      <c r="B778" s="23" t="s">
        <v>1857</v>
      </c>
      <c r="C778" s="23" t="s">
        <v>36</v>
      </c>
      <c r="D778" s="23" t="s">
        <v>56</v>
      </c>
      <c r="E778" s="23" t="s">
        <v>29</v>
      </c>
      <c r="F778" s="23" t="s">
        <v>25</v>
      </c>
      <c r="G778" s="23" t="s">
        <v>16</v>
      </c>
      <c r="H778" s="23">
        <v>54</v>
      </c>
      <c r="I778" s="31">
        <v>38029</v>
      </c>
      <c r="J778" s="38">
        <v>911</v>
      </c>
      <c r="K778" s="32">
        <v>0.16</v>
      </c>
      <c r="L778" s="23" t="s">
        <v>17</v>
      </c>
      <c r="M778" s="24" t="s">
        <v>22</v>
      </c>
    </row>
    <row r="779" spans="1:13" x14ac:dyDescent="0.35">
      <c r="A779" s="22" t="s">
        <v>929</v>
      </c>
      <c r="B779" s="23" t="s">
        <v>1858</v>
      </c>
      <c r="C779" s="23" t="s">
        <v>38</v>
      </c>
      <c r="D779" s="23" t="s">
        <v>43</v>
      </c>
      <c r="E779" s="23" t="s">
        <v>14</v>
      </c>
      <c r="F779" s="23" t="s">
        <v>15</v>
      </c>
      <c r="G779" s="23" t="s">
        <v>16</v>
      </c>
      <c r="H779" s="23">
        <v>54</v>
      </c>
      <c r="I779" s="31">
        <v>43446</v>
      </c>
      <c r="J779" s="38">
        <v>577</v>
      </c>
      <c r="K779" s="32">
        <v>0</v>
      </c>
      <c r="L779" s="23" t="s">
        <v>17</v>
      </c>
      <c r="M779" s="24" t="s">
        <v>26</v>
      </c>
    </row>
    <row r="780" spans="1:13" x14ac:dyDescent="0.35">
      <c r="A780" s="22" t="s">
        <v>930</v>
      </c>
      <c r="B780" s="23" t="s">
        <v>1859</v>
      </c>
      <c r="C780" s="23" t="s">
        <v>12</v>
      </c>
      <c r="D780" s="23" t="s">
        <v>56</v>
      </c>
      <c r="E780" s="23" t="s">
        <v>1102</v>
      </c>
      <c r="F780" s="23" t="s">
        <v>25</v>
      </c>
      <c r="G780" s="23" t="s">
        <v>16</v>
      </c>
      <c r="H780" s="23">
        <v>25</v>
      </c>
      <c r="I780" s="31">
        <v>44841</v>
      </c>
      <c r="J780" s="38">
        <v>720</v>
      </c>
      <c r="K780" s="32">
        <v>0.33</v>
      </c>
      <c r="L780" s="23" t="s">
        <v>17</v>
      </c>
      <c r="M780" s="24" t="s">
        <v>54</v>
      </c>
    </row>
    <row r="781" spans="1:13" x14ac:dyDescent="0.35">
      <c r="A781" s="22" t="s">
        <v>223</v>
      </c>
      <c r="B781" s="23" t="s">
        <v>1860</v>
      </c>
      <c r="C781" s="23" t="s">
        <v>55</v>
      </c>
      <c r="D781" s="23" t="s">
        <v>56</v>
      </c>
      <c r="E781" s="23" t="s">
        <v>33</v>
      </c>
      <c r="F781" s="23" t="s">
        <v>25</v>
      </c>
      <c r="G781" s="23" t="s">
        <v>44</v>
      </c>
      <c r="H781" s="23">
        <v>65</v>
      </c>
      <c r="I781" s="31">
        <v>35842</v>
      </c>
      <c r="J781" s="38">
        <v>864</v>
      </c>
      <c r="K781" s="32">
        <v>0</v>
      </c>
      <c r="L781" s="23" t="s">
        <v>45</v>
      </c>
      <c r="M781" s="24" t="s">
        <v>1134</v>
      </c>
    </row>
    <row r="782" spans="1:13" x14ac:dyDescent="0.35">
      <c r="A782" s="22" t="s">
        <v>931</v>
      </c>
      <c r="B782" s="23" t="s">
        <v>1861</v>
      </c>
      <c r="C782" s="23" t="s">
        <v>69</v>
      </c>
      <c r="D782" s="23" t="s">
        <v>28</v>
      </c>
      <c r="E782" s="23" t="s">
        <v>33</v>
      </c>
      <c r="F782" s="23" t="s">
        <v>25</v>
      </c>
      <c r="G782" s="23" t="s">
        <v>44</v>
      </c>
      <c r="H782" s="23">
        <v>40</v>
      </c>
      <c r="I782" s="31">
        <v>41831</v>
      </c>
      <c r="J782" s="38">
        <v>942</v>
      </c>
      <c r="K782" s="32">
        <v>0</v>
      </c>
      <c r="L782" s="23" t="s">
        <v>17</v>
      </c>
      <c r="M782" s="24" t="s">
        <v>40</v>
      </c>
    </row>
    <row r="783" spans="1:13" x14ac:dyDescent="0.35">
      <c r="A783" s="22" t="s">
        <v>131</v>
      </c>
      <c r="B783" s="23" t="s">
        <v>1862</v>
      </c>
      <c r="C783" s="23" t="s">
        <v>58</v>
      </c>
      <c r="D783" s="23" t="s">
        <v>28</v>
      </c>
      <c r="E783" s="23" t="s">
        <v>29</v>
      </c>
      <c r="F783" s="23" t="s">
        <v>25</v>
      </c>
      <c r="G783" s="23" t="s">
        <v>21</v>
      </c>
      <c r="H783" s="23">
        <v>31</v>
      </c>
      <c r="I783" s="31">
        <v>42106</v>
      </c>
      <c r="J783" s="38">
        <v>535</v>
      </c>
      <c r="K783" s="32">
        <v>0</v>
      </c>
      <c r="L783" s="23" t="s">
        <v>30</v>
      </c>
      <c r="M783" s="24" t="s">
        <v>52</v>
      </c>
    </row>
    <row r="784" spans="1:13" x14ac:dyDescent="0.35">
      <c r="A784" s="22" t="s">
        <v>932</v>
      </c>
      <c r="B784" s="23" t="s">
        <v>1863</v>
      </c>
      <c r="C784" s="23" t="s">
        <v>71</v>
      </c>
      <c r="D784" s="23" t="s">
        <v>24</v>
      </c>
      <c r="E784" s="23" t="s">
        <v>14</v>
      </c>
      <c r="F784" s="23" t="s">
        <v>25</v>
      </c>
      <c r="G784" s="23" t="s">
        <v>41</v>
      </c>
      <c r="H784" s="23">
        <v>45</v>
      </c>
      <c r="I784" s="31">
        <v>38550</v>
      </c>
      <c r="J784" s="38">
        <v>965</v>
      </c>
      <c r="K784" s="32">
        <v>0</v>
      </c>
      <c r="L784" s="23" t="s">
        <v>17</v>
      </c>
      <c r="M784" s="24" t="s">
        <v>22</v>
      </c>
    </row>
    <row r="785" spans="1:13" x14ac:dyDescent="0.35">
      <c r="A785" s="22" t="s">
        <v>933</v>
      </c>
      <c r="B785" s="23" t="s">
        <v>1864</v>
      </c>
      <c r="C785" s="23" t="s">
        <v>57</v>
      </c>
      <c r="D785" s="23" t="s">
        <v>43</v>
      </c>
      <c r="E785" s="23" t="s">
        <v>14</v>
      </c>
      <c r="F785" s="23" t="s">
        <v>25</v>
      </c>
      <c r="G785" s="23" t="s">
        <v>16</v>
      </c>
      <c r="H785" s="23">
        <v>40</v>
      </c>
      <c r="I785" s="31">
        <v>44454</v>
      </c>
      <c r="J785" s="38">
        <v>755</v>
      </c>
      <c r="K785" s="32">
        <v>0</v>
      </c>
      <c r="L785" s="23" t="s">
        <v>17</v>
      </c>
      <c r="M785" s="24" t="s">
        <v>22</v>
      </c>
    </row>
    <row r="786" spans="1:13" x14ac:dyDescent="0.35">
      <c r="A786" s="22" t="s">
        <v>934</v>
      </c>
      <c r="B786" s="23" t="s">
        <v>1865</v>
      </c>
      <c r="C786" s="23" t="s">
        <v>53</v>
      </c>
      <c r="D786" s="23" t="s">
        <v>39</v>
      </c>
      <c r="E786" s="23" t="s">
        <v>33</v>
      </c>
      <c r="F786" s="23" t="s">
        <v>25</v>
      </c>
      <c r="G786" s="23" t="s">
        <v>21</v>
      </c>
      <c r="H786" s="23">
        <v>25</v>
      </c>
      <c r="I786" s="31">
        <v>44538</v>
      </c>
      <c r="J786" s="38">
        <v>534</v>
      </c>
      <c r="K786" s="32">
        <v>0.06</v>
      </c>
      <c r="L786" s="23" t="s">
        <v>30</v>
      </c>
      <c r="M786" s="24" t="s">
        <v>31</v>
      </c>
    </row>
    <row r="787" spans="1:13" x14ac:dyDescent="0.35">
      <c r="A787" s="22" t="s">
        <v>935</v>
      </c>
      <c r="B787" s="23" t="s">
        <v>1866</v>
      </c>
      <c r="C787" s="23" t="s">
        <v>1111</v>
      </c>
      <c r="D787" s="23" t="s">
        <v>24</v>
      </c>
      <c r="E787" s="23" t="s">
        <v>14</v>
      </c>
      <c r="F787" s="23" t="s">
        <v>25</v>
      </c>
      <c r="G787" s="23" t="s">
        <v>44</v>
      </c>
      <c r="H787" s="23">
        <v>53</v>
      </c>
      <c r="I787" s="31">
        <v>36304</v>
      </c>
      <c r="J787" s="38">
        <v>905</v>
      </c>
      <c r="K787" s="32">
        <v>0.13</v>
      </c>
      <c r="L787" s="23" t="s">
        <v>17</v>
      </c>
      <c r="M787" s="24" t="s">
        <v>18</v>
      </c>
    </row>
    <row r="788" spans="1:13" x14ac:dyDescent="0.35">
      <c r="A788" s="22" t="s">
        <v>936</v>
      </c>
      <c r="B788" s="23" t="s">
        <v>1867</v>
      </c>
      <c r="C788" s="23" t="s">
        <v>36</v>
      </c>
      <c r="D788" s="23" t="s">
        <v>39</v>
      </c>
      <c r="E788" s="23" t="s">
        <v>29</v>
      </c>
      <c r="F788" s="23" t="s">
        <v>15</v>
      </c>
      <c r="G788" s="23" t="s">
        <v>44</v>
      </c>
      <c r="H788" s="23">
        <v>49</v>
      </c>
      <c r="I788" s="31">
        <v>41313</v>
      </c>
      <c r="J788" s="38">
        <v>724</v>
      </c>
      <c r="K788" s="32">
        <v>0.22</v>
      </c>
      <c r="L788" s="23" t="s">
        <v>17</v>
      </c>
      <c r="M788" s="24" t="s">
        <v>22</v>
      </c>
    </row>
    <row r="789" spans="1:13" x14ac:dyDescent="0.35">
      <c r="A789" s="22" t="s">
        <v>937</v>
      </c>
      <c r="B789" s="23" t="s">
        <v>1868</v>
      </c>
      <c r="C789" s="23" t="s">
        <v>12</v>
      </c>
      <c r="D789" s="23" t="s">
        <v>56</v>
      </c>
      <c r="E789" s="23" t="s">
        <v>14</v>
      </c>
      <c r="F789" s="23" t="s">
        <v>15</v>
      </c>
      <c r="G789" s="23" t="s">
        <v>21</v>
      </c>
      <c r="H789" s="23">
        <v>31</v>
      </c>
      <c r="I789" s="31">
        <v>44861</v>
      </c>
      <c r="J789" s="38">
        <v>826</v>
      </c>
      <c r="K789" s="32">
        <v>0.4</v>
      </c>
      <c r="L789" s="23" t="s">
        <v>17</v>
      </c>
      <c r="M789" s="24" t="s">
        <v>40</v>
      </c>
    </row>
    <row r="790" spans="1:13" x14ac:dyDescent="0.35">
      <c r="A790" s="22" t="s">
        <v>938</v>
      </c>
      <c r="B790" s="23" t="s">
        <v>1869</v>
      </c>
      <c r="C790" s="23" t="s">
        <v>32</v>
      </c>
      <c r="D790" s="23" t="s">
        <v>24</v>
      </c>
      <c r="E790" s="23" t="s">
        <v>1102</v>
      </c>
      <c r="F790" s="23" t="s">
        <v>15</v>
      </c>
      <c r="G790" s="23" t="s">
        <v>16</v>
      </c>
      <c r="H790" s="23">
        <v>33</v>
      </c>
      <c r="I790" s="31">
        <v>44139</v>
      </c>
      <c r="J790" s="38">
        <v>755</v>
      </c>
      <c r="K790" s="32">
        <v>0</v>
      </c>
      <c r="L790" s="23" t="s">
        <v>17</v>
      </c>
      <c r="M790" s="24" t="s">
        <v>40</v>
      </c>
    </row>
    <row r="791" spans="1:13" x14ac:dyDescent="0.35">
      <c r="A791" s="22" t="s">
        <v>95</v>
      </c>
      <c r="B791" s="23" t="s">
        <v>1870</v>
      </c>
      <c r="C791" s="23" t="s">
        <v>36</v>
      </c>
      <c r="D791" s="23" t="s">
        <v>56</v>
      </c>
      <c r="E791" s="23" t="s">
        <v>29</v>
      </c>
      <c r="F791" s="23" t="s">
        <v>25</v>
      </c>
      <c r="G791" s="23" t="s">
        <v>44</v>
      </c>
      <c r="H791" s="23">
        <v>40</v>
      </c>
      <c r="I791" s="31">
        <v>44531</v>
      </c>
      <c r="J791" s="38">
        <v>545</v>
      </c>
      <c r="K791" s="32">
        <v>0.25</v>
      </c>
      <c r="L791" s="23" t="s">
        <v>17</v>
      </c>
      <c r="M791" s="24" t="s">
        <v>22</v>
      </c>
    </row>
    <row r="792" spans="1:13" x14ac:dyDescent="0.35">
      <c r="A792" s="22" t="s">
        <v>939</v>
      </c>
      <c r="B792" s="23" t="s">
        <v>1871</v>
      </c>
      <c r="C792" s="23" t="s">
        <v>67</v>
      </c>
      <c r="D792" s="23" t="s">
        <v>24</v>
      </c>
      <c r="E792" s="23" t="s">
        <v>33</v>
      </c>
      <c r="F792" s="23" t="s">
        <v>15</v>
      </c>
      <c r="G792" s="23" t="s">
        <v>21</v>
      </c>
      <c r="H792" s="23">
        <v>29</v>
      </c>
      <c r="I792" s="31">
        <v>44069</v>
      </c>
      <c r="J792" s="38">
        <v>962</v>
      </c>
      <c r="K792" s="32">
        <v>0</v>
      </c>
      <c r="L792" s="23" t="s">
        <v>17</v>
      </c>
      <c r="M792" s="24" t="s">
        <v>26</v>
      </c>
    </row>
    <row r="793" spans="1:13" x14ac:dyDescent="0.35">
      <c r="A793" s="22" t="s">
        <v>940</v>
      </c>
      <c r="B793" s="23" t="s">
        <v>1872</v>
      </c>
      <c r="C793" s="23" t="s">
        <v>51</v>
      </c>
      <c r="D793" s="23" t="s">
        <v>28</v>
      </c>
      <c r="E793" s="23" t="s">
        <v>1102</v>
      </c>
      <c r="F793" s="23" t="s">
        <v>25</v>
      </c>
      <c r="G793" s="23" t="s">
        <v>21</v>
      </c>
      <c r="H793" s="23">
        <v>51</v>
      </c>
      <c r="I793" s="31">
        <v>38188</v>
      </c>
      <c r="J793" s="38">
        <v>713</v>
      </c>
      <c r="K793" s="32">
        <v>0</v>
      </c>
      <c r="L793" s="23" t="s">
        <v>30</v>
      </c>
      <c r="M793" s="24" t="s">
        <v>65</v>
      </c>
    </row>
    <row r="794" spans="1:13" x14ac:dyDescent="0.35">
      <c r="A794" s="22" t="s">
        <v>941</v>
      </c>
      <c r="B794" s="23" t="s">
        <v>1873</v>
      </c>
      <c r="C794" s="23" t="s">
        <v>57</v>
      </c>
      <c r="D794" s="23" t="s">
        <v>43</v>
      </c>
      <c r="E794" s="23" t="s">
        <v>33</v>
      </c>
      <c r="F794" s="23" t="s">
        <v>15</v>
      </c>
      <c r="G794" s="23" t="s">
        <v>21</v>
      </c>
      <c r="H794" s="23">
        <v>31</v>
      </c>
      <c r="I794" s="31">
        <v>44519</v>
      </c>
      <c r="J794" s="38">
        <v>947</v>
      </c>
      <c r="K794" s="32">
        <v>0</v>
      </c>
      <c r="L794" s="23" t="s">
        <v>17</v>
      </c>
      <c r="M794" s="24" t="s">
        <v>18</v>
      </c>
    </row>
    <row r="795" spans="1:13" x14ac:dyDescent="0.35">
      <c r="A795" s="22" t="s">
        <v>942</v>
      </c>
      <c r="B795" s="23" t="s">
        <v>1874</v>
      </c>
      <c r="C795" s="23" t="s">
        <v>38</v>
      </c>
      <c r="D795" s="23" t="s">
        <v>56</v>
      </c>
      <c r="E795" s="23" t="s">
        <v>1102</v>
      </c>
      <c r="F795" s="23" t="s">
        <v>15</v>
      </c>
      <c r="G795" s="23" t="s">
        <v>21</v>
      </c>
      <c r="H795" s="23">
        <v>44</v>
      </c>
      <c r="I795" s="31">
        <v>39897</v>
      </c>
      <c r="J795" s="38">
        <v>904</v>
      </c>
      <c r="K795" s="32">
        <v>0</v>
      </c>
      <c r="L795" s="23" t="s">
        <v>17</v>
      </c>
      <c r="M795" s="24" t="s">
        <v>18</v>
      </c>
    </row>
    <row r="796" spans="1:13" x14ac:dyDescent="0.35">
      <c r="A796" s="22" t="s">
        <v>943</v>
      </c>
      <c r="B796" s="23" t="s">
        <v>154</v>
      </c>
      <c r="C796" s="23" t="s">
        <v>74</v>
      </c>
      <c r="D796" s="23" t="s">
        <v>43</v>
      </c>
      <c r="E796" s="23" t="s">
        <v>33</v>
      </c>
      <c r="F796" s="23" t="s">
        <v>15</v>
      </c>
      <c r="G796" s="23" t="s">
        <v>16</v>
      </c>
      <c r="H796" s="23">
        <v>38</v>
      </c>
      <c r="I796" s="31">
        <v>44705</v>
      </c>
      <c r="J796" s="38">
        <v>627</v>
      </c>
      <c r="K796" s="32">
        <v>0</v>
      </c>
      <c r="L796" s="23" t="s">
        <v>17</v>
      </c>
      <c r="M796" s="24" t="s">
        <v>54</v>
      </c>
    </row>
    <row r="797" spans="1:13" x14ac:dyDescent="0.35">
      <c r="A797" s="22" t="s">
        <v>944</v>
      </c>
      <c r="B797" s="23" t="s">
        <v>1875</v>
      </c>
      <c r="C797" s="23" t="s">
        <v>53</v>
      </c>
      <c r="D797" s="23" t="s">
        <v>56</v>
      </c>
      <c r="E797" s="23" t="s">
        <v>29</v>
      </c>
      <c r="F797" s="23" t="s">
        <v>15</v>
      </c>
      <c r="G797" s="23" t="s">
        <v>21</v>
      </c>
      <c r="H797" s="23">
        <v>29</v>
      </c>
      <c r="I797" s="31">
        <v>44593</v>
      </c>
      <c r="J797" s="38">
        <v>584</v>
      </c>
      <c r="K797" s="32">
        <v>0.08</v>
      </c>
      <c r="L797" s="23" t="s">
        <v>30</v>
      </c>
      <c r="M797" s="24" t="s">
        <v>52</v>
      </c>
    </row>
    <row r="798" spans="1:13" x14ac:dyDescent="0.35">
      <c r="A798" s="22" t="s">
        <v>243</v>
      </c>
      <c r="B798" s="23" t="s">
        <v>1876</v>
      </c>
      <c r="C798" s="23" t="s">
        <v>57</v>
      </c>
      <c r="D798" s="23" t="s">
        <v>56</v>
      </c>
      <c r="E798" s="23" t="s">
        <v>29</v>
      </c>
      <c r="F798" s="23" t="s">
        <v>15</v>
      </c>
      <c r="G798" s="23" t="s">
        <v>21</v>
      </c>
      <c r="H798" s="23">
        <v>49</v>
      </c>
      <c r="I798" s="31">
        <v>44238</v>
      </c>
      <c r="J798" s="38">
        <v>611</v>
      </c>
      <c r="K798" s="32">
        <v>0</v>
      </c>
      <c r="L798" s="23" t="s">
        <v>17</v>
      </c>
      <c r="M798" s="24" t="s">
        <v>54</v>
      </c>
    </row>
    <row r="799" spans="1:13" x14ac:dyDescent="0.35">
      <c r="A799" s="22" t="s">
        <v>945</v>
      </c>
      <c r="B799" s="23" t="s">
        <v>1877</v>
      </c>
      <c r="C799" s="23" t="s">
        <v>1111</v>
      </c>
      <c r="D799" s="23" t="s">
        <v>43</v>
      </c>
      <c r="E799" s="23" t="s">
        <v>14</v>
      </c>
      <c r="F799" s="23" t="s">
        <v>15</v>
      </c>
      <c r="G799" s="23" t="s">
        <v>21</v>
      </c>
      <c r="H799" s="23">
        <v>44</v>
      </c>
      <c r="I799" s="31">
        <v>43229</v>
      </c>
      <c r="J799" s="38">
        <v>534</v>
      </c>
      <c r="K799" s="32">
        <v>0.15</v>
      </c>
      <c r="L799" s="23" t="s">
        <v>17</v>
      </c>
      <c r="M799" s="24" t="s">
        <v>26</v>
      </c>
    </row>
    <row r="800" spans="1:13" x14ac:dyDescent="0.35">
      <c r="A800" s="22" t="s">
        <v>247</v>
      </c>
      <c r="B800" s="23" t="s">
        <v>1878</v>
      </c>
      <c r="C800" s="23" t="s">
        <v>69</v>
      </c>
      <c r="D800" s="23" t="s">
        <v>28</v>
      </c>
      <c r="E800" s="23" t="s">
        <v>1102</v>
      </c>
      <c r="F800" s="23" t="s">
        <v>25</v>
      </c>
      <c r="G800" s="23" t="s">
        <v>44</v>
      </c>
      <c r="H800" s="23">
        <v>45</v>
      </c>
      <c r="I800" s="31">
        <v>37692</v>
      </c>
      <c r="J800" s="38">
        <v>918</v>
      </c>
      <c r="K800" s="32">
        <v>0</v>
      </c>
      <c r="L800" s="23" t="s">
        <v>17</v>
      </c>
      <c r="M800" s="24" t="s">
        <v>35</v>
      </c>
    </row>
    <row r="801" spans="1:13" x14ac:dyDescent="0.35">
      <c r="A801" s="22" t="s">
        <v>205</v>
      </c>
      <c r="B801" s="23" t="s">
        <v>1550</v>
      </c>
      <c r="C801" s="23" t="s">
        <v>57</v>
      </c>
      <c r="D801" s="23" t="s">
        <v>43</v>
      </c>
      <c r="E801" s="23" t="s">
        <v>1102</v>
      </c>
      <c r="F801" s="23" t="s">
        <v>25</v>
      </c>
      <c r="G801" s="23" t="s">
        <v>44</v>
      </c>
      <c r="H801" s="23">
        <v>58</v>
      </c>
      <c r="I801" s="31">
        <v>39223</v>
      </c>
      <c r="J801" s="38">
        <v>708</v>
      </c>
      <c r="K801" s="32">
        <v>0</v>
      </c>
      <c r="L801" s="23" t="s">
        <v>17</v>
      </c>
      <c r="M801" s="24" t="s">
        <v>40</v>
      </c>
    </row>
    <row r="802" spans="1:13" x14ac:dyDescent="0.35">
      <c r="A802" s="22" t="s">
        <v>146</v>
      </c>
      <c r="B802" s="23" t="s">
        <v>1879</v>
      </c>
      <c r="C802" s="23" t="s">
        <v>38</v>
      </c>
      <c r="D802" s="23" t="s">
        <v>56</v>
      </c>
      <c r="E802" s="23" t="s">
        <v>1102</v>
      </c>
      <c r="F802" s="23" t="s">
        <v>25</v>
      </c>
      <c r="G802" s="23" t="s">
        <v>21</v>
      </c>
      <c r="H802" s="23">
        <v>29</v>
      </c>
      <c r="I802" s="31">
        <v>43798</v>
      </c>
      <c r="J802" s="38">
        <v>519</v>
      </c>
      <c r="K802" s="32">
        <v>0</v>
      </c>
      <c r="L802" s="23" t="s">
        <v>30</v>
      </c>
      <c r="M802" s="24" t="s">
        <v>65</v>
      </c>
    </row>
    <row r="803" spans="1:13" x14ac:dyDescent="0.35">
      <c r="A803" s="22" t="s">
        <v>158</v>
      </c>
      <c r="B803" s="23" t="s">
        <v>1880</v>
      </c>
      <c r="C803" s="23" t="s">
        <v>55</v>
      </c>
      <c r="D803" s="23" t="s">
        <v>39</v>
      </c>
      <c r="E803" s="23" t="s">
        <v>29</v>
      </c>
      <c r="F803" s="23" t="s">
        <v>15</v>
      </c>
      <c r="G803" s="23" t="s">
        <v>44</v>
      </c>
      <c r="H803" s="23">
        <v>25</v>
      </c>
      <c r="I803" s="31">
        <v>44432</v>
      </c>
      <c r="J803" s="38">
        <v>683</v>
      </c>
      <c r="K803" s="32">
        <v>0</v>
      </c>
      <c r="L803" s="23" t="s">
        <v>45</v>
      </c>
      <c r="M803" s="24" t="s">
        <v>66</v>
      </c>
    </row>
    <row r="804" spans="1:13" x14ac:dyDescent="0.35">
      <c r="A804" s="22" t="s">
        <v>946</v>
      </c>
      <c r="B804" s="23" t="s">
        <v>1881</v>
      </c>
      <c r="C804" s="23" t="s">
        <v>36</v>
      </c>
      <c r="D804" s="23" t="s">
        <v>28</v>
      </c>
      <c r="E804" s="23" t="s">
        <v>33</v>
      </c>
      <c r="F804" s="23" t="s">
        <v>15</v>
      </c>
      <c r="G804" s="23" t="s">
        <v>16</v>
      </c>
      <c r="H804" s="23">
        <v>62</v>
      </c>
      <c r="I804" s="31">
        <v>34694</v>
      </c>
      <c r="J804" s="38">
        <v>604</v>
      </c>
      <c r="K804" s="32">
        <v>0.2</v>
      </c>
      <c r="L804" s="23" t="s">
        <v>17</v>
      </c>
      <c r="M804" s="24" t="s">
        <v>22</v>
      </c>
    </row>
    <row r="805" spans="1:13" x14ac:dyDescent="0.35">
      <c r="A805" s="22" t="s">
        <v>947</v>
      </c>
      <c r="B805" s="23" t="s">
        <v>1882</v>
      </c>
      <c r="C805" s="23" t="s">
        <v>53</v>
      </c>
      <c r="D805" s="23" t="s">
        <v>13</v>
      </c>
      <c r="E805" s="23" t="s">
        <v>33</v>
      </c>
      <c r="F805" s="23" t="s">
        <v>25</v>
      </c>
      <c r="G805" s="23" t="s">
        <v>44</v>
      </c>
      <c r="H805" s="23">
        <v>33</v>
      </c>
      <c r="I805" s="31">
        <v>42695</v>
      </c>
      <c r="J805" s="38">
        <v>952</v>
      </c>
      <c r="K805" s="32">
        <v>0.06</v>
      </c>
      <c r="L805" s="23" t="s">
        <v>17</v>
      </c>
      <c r="M805" s="24" t="s">
        <v>26</v>
      </c>
    </row>
    <row r="806" spans="1:13" x14ac:dyDescent="0.35">
      <c r="A806" s="22" t="s">
        <v>948</v>
      </c>
      <c r="B806" s="23" t="s">
        <v>1883</v>
      </c>
      <c r="C806" s="23" t="s">
        <v>53</v>
      </c>
      <c r="D806" s="23" t="s">
        <v>56</v>
      </c>
      <c r="E806" s="23" t="s">
        <v>33</v>
      </c>
      <c r="F806" s="23" t="s">
        <v>25</v>
      </c>
      <c r="G806" s="23" t="s">
        <v>44</v>
      </c>
      <c r="H806" s="23">
        <v>56</v>
      </c>
      <c r="I806" s="31">
        <v>42364</v>
      </c>
      <c r="J806" s="38">
        <v>806</v>
      </c>
      <c r="K806" s="32">
        <v>0.08</v>
      </c>
      <c r="L806" s="23" t="s">
        <v>17</v>
      </c>
      <c r="M806" s="24" t="s">
        <v>26</v>
      </c>
    </row>
    <row r="807" spans="1:13" x14ac:dyDescent="0.35">
      <c r="A807" s="22" t="s">
        <v>949</v>
      </c>
      <c r="B807" s="23" t="s">
        <v>184</v>
      </c>
      <c r="C807" s="23" t="s">
        <v>53</v>
      </c>
      <c r="D807" s="23" t="s">
        <v>13</v>
      </c>
      <c r="E807" s="23" t="s">
        <v>29</v>
      </c>
      <c r="F807" s="23" t="s">
        <v>15</v>
      </c>
      <c r="G807" s="23" t="s">
        <v>44</v>
      </c>
      <c r="H807" s="23">
        <v>45</v>
      </c>
      <c r="I807" s="31">
        <v>40450</v>
      </c>
      <c r="J807" s="38">
        <v>933</v>
      </c>
      <c r="K807" s="32">
        <v>0.05</v>
      </c>
      <c r="L807" s="23" t="s">
        <v>17</v>
      </c>
      <c r="M807" s="24" t="s">
        <v>18</v>
      </c>
    </row>
    <row r="808" spans="1:13" x14ac:dyDescent="0.35">
      <c r="A808" s="22" t="s">
        <v>950</v>
      </c>
      <c r="B808" s="23" t="s">
        <v>1884</v>
      </c>
      <c r="C808" s="23" t="s">
        <v>53</v>
      </c>
      <c r="D808" s="23" t="s">
        <v>20</v>
      </c>
      <c r="E808" s="23" t="s">
        <v>14</v>
      </c>
      <c r="F808" s="23" t="s">
        <v>15</v>
      </c>
      <c r="G808" s="23" t="s">
        <v>44</v>
      </c>
      <c r="H808" s="23">
        <v>28</v>
      </c>
      <c r="I808" s="31">
        <v>44266</v>
      </c>
      <c r="J808" s="38">
        <v>956</v>
      </c>
      <c r="K808" s="32">
        <v>0.05</v>
      </c>
      <c r="L808" s="23" t="s">
        <v>45</v>
      </c>
      <c r="M808" s="24" t="s">
        <v>1134</v>
      </c>
    </row>
    <row r="809" spans="1:13" x14ac:dyDescent="0.35">
      <c r="A809" s="22" t="s">
        <v>951</v>
      </c>
      <c r="B809" s="23" t="s">
        <v>1885</v>
      </c>
      <c r="C809" s="23" t="s">
        <v>1111</v>
      </c>
      <c r="D809" s="23" t="s">
        <v>20</v>
      </c>
      <c r="E809" s="23" t="s">
        <v>33</v>
      </c>
      <c r="F809" s="23" t="s">
        <v>15</v>
      </c>
      <c r="G809" s="23" t="s">
        <v>21</v>
      </c>
      <c r="H809" s="23">
        <v>30</v>
      </c>
      <c r="I809" s="31">
        <v>43542</v>
      </c>
      <c r="J809" s="38">
        <v>585</v>
      </c>
      <c r="K809" s="32">
        <v>0.11</v>
      </c>
      <c r="L809" s="23" t="s">
        <v>17</v>
      </c>
      <c r="M809" s="24" t="s">
        <v>54</v>
      </c>
    </row>
    <row r="810" spans="1:13" x14ac:dyDescent="0.35">
      <c r="A810" s="22" t="s">
        <v>169</v>
      </c>
      <c r="B810" s="23" t="s">
        <v>1101</v>
      </c>
      <c r="C810" s="23" t="s">
        <v>57</v>
      </c>
      <c r="D810" s="23" t="s">
        <v>39</v>
      </c>
      <c r="E810" s="23" t="s">
        <v>14</v>
      </c>
      <c r="F810" s="23" t="s">
        <v>15</v>
      </c>
      <c r="G810" s="23" t="s">
        <v>21</v>
      </c>
      <c r="H810" s="23">
        <v>45</v>
      </c>
      <c r="I810" s="31">
        <v>37240</v>
      </c>
      <c r="J810" s="38">
        <v>680</v>
      </c>
      <c r="K810" s="32">
        <v>0</v>
      </c>
      <c r="L810" s="23" t="s">
        <v>17</v>
      </c>
      <c r="M810" s="24" t="s">
        <v>54</v>
      </c>
    </row>
    <row r="811" spans="1:13" x14ac:dyDescent="0.35">
      <c r="A811" s="22" t="s">
        <v>952</v>
      </c>
      <c r="B811" s="23" t="s">
        <v>1886</v>
      </c>
      <c r="C811" s="23" t="s">
        <v>73</v>
      </c>
      <c r="D811" s="23" t="s">
        <v>24</v>
      </c>
      <c r="E811" s="23" t="s">
        <v>1102</v>
      </c>
      <c r="F811" s="23" t="s">
        <v>25</v>
      </c>
      <c r="G811" s="23" t="s">
        <v>44</v>
      </c>
      <c r="H811" s="23">
        <v>33</v>
      </c>
      <c r="I811" s="31">
        <v>42707</v>
      </c>
      <c r="J811" s="38">
        <v>737</v>
      </c>
      <c r="K811" s="32">
        <v>0</v>
      </c>
      <c r="L811" s="23" t="s">
        <v>17</v>
      </c>
      <c r="M811" s="24" t="s">
        <v>26</v>
      </c>
    </row>
    <row r="812" spans="1:13" x14ac:dyDescent="0.35">
      <c r="A812" s="22" t="s">
        <v>953</v>
      </c>
      <c r="B812" s="23" t="s">
        <v>1887</v>
      </c>
      <c r="C812" s="23" t="s">
        <v>12</v>
      </c>
      <c r="D812" s="23" t="s">
        <v>56</v>
      </c>
      <c r="E812" s="23" t="s">
        <v>33</v>
      </c>
      <c r="F812" s="23" t="s">
        <v>25</v>
      </c>
      <c r="G812" s="23" t="s">
        <v>16</v>
      </c>
      <c r="H812" s="23">
        <v>41</v>
      </c>
      <c r="I812" s="31">
        <v>40627</v>
      </c>
      <c r="J812" s="38">
        <v>952</v>
      </c>
      <c r="K812" s="32">
        <v>0.39</v>
      </c>
      <c r="L812" s="23" t="s">
        <v>17</v>
      </c>
      <c r="M812" s="24" t="s">
        <v>18</v>
      </c>
    </row>
    <row r="813" spans="1:13" x14ac:dyDescent="0.35">
      <c r="A813" s="22" t="s">
        <v>111</v>
      </c>
      <c r="B813" s="23" t="s">
        <v>1888</v>
      </c>
      <c r="C813" s="23" t="s">
        <v>1111</v>
      </c>
      <c r="D813" s="23" t="s">
        <v>43</v>
      </c>
      <c r="E813" s="23" t="s">
        <v>1102</v>
      </c>
      <c r="F813" s="23" t="s">
        <v>25</v>
      </c>
      <c r="G813" s="23" t="s">
        <v>21</v>
      </c>
      <c r="H813" s="23">
        <v>33</v>
      </c>
      <c r="I813" s="31">
        <v>42042</v>
      </c>
      <c r="J813" s="38">
        <v>938</v>
      </c>
      <c r="K813" s="32">
        <v>0.15</v>
      </c>
      <c r="L813" s="23" t="s">
        <v>17</v>
      </c>
      <c r="M813" s="24" t="s">
        <v>18</v>
      </c>
    </row>
    <row r="814" spans="1:13" x14ac:dyDescent="0.35">
      <c r="A814" s="22" t="s">
        <v>954</v>
      </c>
      <c r="B814" s="23" t="s">
        <v>1889</v>
      </c>
      <c r="C814" s="23" t="s">
        <v>53</v>
      </c>
      <c r="D814" s="23" t="s">
        <v>39</v>
      </c>
      <c r="E814" s="23" t="s">
        <v>33</v>
      </c>
      <c r="F814" s="23" t="s">
        <v>15</v>
      </c>
      <c r="G814" s="23" t="s">
        <v>21</v>
      </c>
      <c r="H814" s="23">
        <v>48</v>
      </c>
      <c r="I814" s="31">
        <v>41355</v>
      </c>
      <c r="J814" s="38">
        <v>893</v>
      </c>
      <c r="K814" s="32">
        <v>7.0000000000000007E-2</v>
      </c>
      <c r="L814" s="23" t="s">
        <v>17</v>
      </c>
      <c r="M814" s="24" t="s">
        <v>40</v>
      </c>
    </row>
    <row r="815" spans="1:13" x14ac:dyDescent="0.35">
      <c r="A815" s="22" t="s">
        <v>955</v>
      </c>
      <c r="B815" s="23" t="s">
        <v>181</v>
      </c>
      <c r="C815" s="23" t="s">
        <v>12</v>
      </c>
      <c r="D815" s="23" t="s">
        <v>20</v>
      </c>
      <c r="E815" s="23" t="s">
        <v>29</v>
      </c>
      <c r="F815" s="23" t="s">
        <v>15</v>
      </c>
      <c r="G815" s="23" t="s">
        <v>44</v>
      </c>
      <c r="H815" s="23">
        <v>48</v>
      </c>
      <c r="I815" s="31">
        <v>41481</v>
      </c>
      <c r="J815" s="38">
        <v>534</v>
      </c>
      <c r="K815" s="32">
        <v>0.37</v>
      </c>
      <c r="L815" s="23" t="s">
        <v>17</v>
      </c>
      <c r="M815" s="24" t="s">
        <v>35</v>
      </c>
    </row>
    <row r="816" spans="1:13" x14ac:dyDescent="0.35">
      <c r="A816" s="22" t="s">
        <v>956</v>
      </c>
      <c r="B816" s="23" t="s">
        <v>1890</v>
      </c>
      <c r="C816" s="23" t="s">
        <v>12</v>
      </c>
      <c r="D816" s="23" t="s">
        <v>20</v>
      </c>
      <c r="E816" s="23" t="s">
        <v>1102</v>
      </c>
      <c r="F816" s="23" t="s">
        <v>15</v>
      </c>
      <c r="G816" s="23" t="s">
        <v>16</v>
      </c>
      <c r="H816" s="23">
        <v>41</v>
      </c>
      <c r="I816" s="31">
        <v>39212</v>
      </c>
      <c r="J816" s="38">
        <v>809</v>
      </c>
      <c r="K816" s="32">
        <v>0.33</v>
      </c>
      <c r="L816" s="23" t="s">
        <v>17</v>
      </c>
      <c r="M816" s="24" t="s">
        <v>54</v>
      </c>
    </row>
    <row r="817" spans="1:13" x14ac:dyDescent="0.35">
      <c r="A817" s="22" t="s">
        <v>957</v>
      </c>
      <c r="B817" s="23" t="s">
        <v>1891</v>
      </c>
      <c r="C817" s="23" t="s">
        <v>58</v>
      </c>
      <c r="D817" s="23" t="s">
        <v>28</v>
      </c>
      <c r="E817" s="23" t="s">
        <v>1102</v>
      </c>
      <c r="F817" s="23" t="s">
        <v>15</v>
      </c>
      <c r="G817" s="23" t="s">
        <v>16</v>
      </c>
      <c r="H817" s="23">
        <v>37</v>
      </c>
      <c r="I817" s="31">
        <v>44815</v>
      </c>
      <c r="J817" s="38">
        <v>991</v>
      </c>
      <c r="K817" s="32">
        <v>0</v>
      </c>
      <c r="L817" s="23" t="s">
        <v>17</v>
      </c>
      <c r="M817" s="24" t="s">
        <v>54</v>
      </c>
    </row>
    <row r="818" spans="1:13" x14ac:dyDescent="0.35">
      <c r="A818" s="22" t="s">
        <v>244</v>
      </c>
      <c r="B818" s="23" t="s">
        <v>1892</v>
      </c>
      <c r="C818" s="23" t="s">
        <v>42</v>
      </c>
      <c r="D818" s="23" t="s">
        <v>43</v>
      </c>
      <c r="E818" s="23" t="s">
        <v>14</v>
      </c>
      <c r="F818" s="23" t="s">
        <v>25</v>
      </c>
      <c r="G818" s="23" t="s">
        <v>44</v>
      </c>
      <c r="H818" s="23">
        <v>55</v>
      </c>
      <c r="I818" s="31">
        <v>37892</v>
      </c>
      <c r="J818" s="38">
        <v>607</v>
      </c>
      <c r="K818" s="32">
        <v>0</v>
      </c>
      <c r="L818" s="23" t="s">
        <v>45</v>
      </c>
      <c r="M818" s="24" t="s">
        <v>66</v>
      </c>
    </row>
    <row r="819" spans="1:13" x14ac:dyDescent="0.35">
      <c r="A819" s="22" t="s">
        <v>958</v>
      </c>
      <c r="B819" s="23" t="s">
        <v>1893</v>
      </c>
      <c r="C819" s="23" t="s">
        <v>1111</v>
      </c>
      <c r="D819" s="23" t="s">
        <v>39</v>
      </c>
      <c r="E819" s="23" t="s">
        <v>29</v>
      </c>
      <c r="F819" s="23" t="s">
        <v>15</v>
      </c>
      <c r="G819" s="23" t="s">
        <v>21</v>
      </c>
      <c r="H819" s="23">
        <v>37</v>
      </c>
      <c r="I819" s="31">
        <v>44320</v>
      </c>
      <c r="J819" s="38">
        <v>892</v>
      </c>
      <c r="K819" s="32">
        <v>0.12</v>
      </c>
      <c r="L819" s="23" t="s">
        <v>17</v>
      </c>
      <c r="M819" s="24" t="s">
        <v>40</v>
      </c>
    </row>
    <row r="820" spans="1:13" x14ac:dyDescent="0.35">
      <c r="A820" s="22" t="s">
        <v>959</v>
      </c>
      <c r="B820" s="23" t="s">
        <v>1894</v>
      </c>
      <c r="C820" s="23" t="s">
        <v>19</v>
      </c>
      <c r="D820" s="23" t="s">
        <v>20</v>
      </c>
      <c r="E820" s="23" t="s">
        <v>14</v>
      </c>
      <c r="F820" s="23" t="s">
        <v>15</v>
      </c>
      <c r="G820" s="23" t="s">
        <v>44</v>
      </c>
      <c r="H820" s="23">
        <v>58</v>
      </c>
      <c r="I820" s="31">
        <v>36554</v>
      </c>
      <c r="J820" s="38">
        <v>701</v>
      </c>
      <c r="K820" s="32">
        <v>0</v>
      </c>
      <c r="L820" s="23" t="s">
        <v>17</v>
      </c>
      <c r="M820" s="24" t="s">
        <v>35</v>
      </c>
    </row>
    <row r="821" spans="1:13" x14ac:dyDescent="0.35">
      <c r="A821" s="22" t="s">
        <v>960</v>
      </c>
      <c r="B821" s="23" t="s">
        <v>1895</v>
      </c>
      <c r="C821" s="23" t="s">
        <v>36</v>
      </c>
      <c r="D821" s="23" t="s">
        <v>20</v>
      </c>
      <c r="E821" s="23" t="s">
        <v>14</v>
      </c>
      <c r="F821" s="23" t="s">
        <v>15</v>
      </c>
      <c r="G821" s="23" t="s">
        <v>41</v>
      </c>
      <c r="H821" s="23">
        <v>51</v>
      </c>
      <c r="I821" s="31">
        <v>42016</v>
      </c>
      <c r="J821" s="38">
        <v>675</v>
      </c>
      <c r="K821" s="32">
        <v>0.27</v>
      </c>
      <c r="L821" s="23" t="s">
        <v>17</v>
      </c>
      <c r="M821" s="24" t="s">
        <v>40</v>
      </c>
    </row>
    <row r="822" spans="1:13" x14ac:dyDescent="0.35">
      <c r="A822" s="22" t="s">
        <v>961</v>
      </c>
      <c r="B822" s="23" t="s">
        <v>1896</v>
      </c>
      <c r="C822" s="23" t="s">
        <v>50</v>
      </c>
      <c r="D822" s="23" t="s">
        <v>28</v>
      </c>
      <c r="E822" s="23" t="s">
        <v>29</v>
      </c>
      <c r="F822" s="23" t="s">
        <v>15</v>
      </c>
      <c r="G822" s="23" t="s">
        <v>21</v>
      </c>
      <c r="H822" s="23">
        <v>37</v>
      </c>
      <c r="I822" s="31">
        <v>41573</v>
      </c>
      <c r="J822" s="38">
        <v>1000</v>
      </c>
      <c r="K822" s="32">
        <v>0</v>
      </c>
      <c r="L822" s="23" t="s">
        <v>17</v>
      </c>
      <c r="M822" s="24" t="s">
        <v>22</v>
      </c>
    </row>
    <row r="823" spans="1:13" x14ac:dyDescent="0.35">
      <c r="A823" s="22" t="s">
        <v>962</v>
      </c>
      <c r="B823" s="23" t="s">
        <v>1897</v>
      </c>
      <c r="C823" s="23" t="s">
        <v>36</v>
      </c>
      <c r="D823" s="23" t="s">
        <v>13</v>
      </c>
      <c r="E823" s="23" t="s">
        <v>1102</v>
      </c>
      <c r="F823" s="23" t="s">
        <v>15</v>
      </c>
      <c r="G823" s="23" t="s">
        <v>21</v>
      </c>
      <c r="H823" s="23">
        <v>43</v>
      </c>
      <c r="I823" s="31">
        <v>38724</v>
      </c>
      <c r="J823" s="38">
        <v>532</v>
      </c>
      <c r="K823" s="32">
        <v>0.24</v>
      </c>
      <c r="L823" s="23" t="s">
        <v>30</v>
      </c>
      <c r="M823" s="24" t="s">
        <v>52</v>
      </c>
    </row>
    <row r="824" spans="1:13" x14ac:dyDescent="0.35">
      <c r="A824" s="22" t="s">
        <v>963</v>
      </c>
      <c r="B824" s="23" t="s">
        <v>1898</v>
      </c>
      <c r="C824" s="23" t="s">
        <v>74</v>
      </c>
      <c r="D824" s="23" t="s">
        <v>43</v>
      </c>
      <c r="E824" s="23" t="s">
        <v>14</v>
      </c>
      <c r="F824" s="23" t="s">
        <v>15</v>
      </c>
      <c r="G824" s="23" t="s">
        <v>16</v>
      </c>
      <c r="H824" s="23">
        <v>26</v>
      </c>
      <c r="I824" s="31">
        <v>44728</v>
      </c>
      <c r="J824" s="38">
        <v>516</v>
      </c>
      <c r="K824" s="32">
        <v>0</v>
      </c>
      <c r="L824" s="23" t="s">
        <v>17</v>
      </c>
      <c r="M824" s="24" t="s">
        <v>26</v>
      </c>
    </row>
    <row r="825" spans="1:13" x14ac:dyDescent="0.35">
      <c r="A825" s="22" t="s">
        <v>118</v>
      </c>
      <c r="B825" s="23" t="s">
        <v>1899</v>
      </c>
      <c r="C825" s="23" t="s">
        <v>74</v>
      </c>
      <c r="D825" s="23" t="s">
        <v>43</v>
      </c>
      <c r="E825" s="23" t="s">
        <v>14</v>
      </c>
      <c r="F825" s="23" t="s">
        <v>25</v>
      </c>
      <c r="G825" s="23" t="s">
        <v>16</v>
      </c>
      <c r="H825" s="23">
        <v>35</v>
      </c>
      <c r="I825" s="31">
        <v>42606</v>
      </c>
      <c r="J825" s="38">
        <v>614</v>
      </c>
      <c r="K825" s="32">
        <v>0</v>
      </c>
      <c r="L825" s="23" t="s">
        <v>17</v>
      </c>
      <c r="M825" s="24" t="s">
        <v>40</v>
      </c>
    </row>
    <row r="826" spans="1:13" x14ac:dyDescent="0.35">
      <c r="A826" s="22" t="s">
        <v>964</v>
      </c>
      <c r="B826" s="23" t="s">
        <v>1900</v>
      </c>
      <c r="C826" s="23" t="s">
        <v>38</v>
      </c>
      <c r="D826" s="23" t="s">
        <v>56</v>
      </c>
      <c r="E826" s="23" t="s">
        <v>29</v>
      </c>
      <c r="F826" s="23" t="s">
        <v>25</v>
      </c>
      <c r="G826" s="23" t="s">
        <v>21</v>
      </c>
      <c r="H826" s="23">
        <v>61</v>
      </c>
      <c r="I826" s="31">
        <v>35717</v>
      </c>
      <c r="J826" s="38">
        <v>591</v>
      </c>
      <c r="K826" s="32">
        <v>0</v>
      </c>
      <c r="L826" s="23" t="s">
        <v>30</v>
      </c>
      <c r="M826" s="24" t="s">
        <v>61</v>
      </c>
    </row>
    <row r="827" spans="1:13" x14ac:dyDescent="0.35">
      <c r="A827" s="22" t="s">
        <v>965</v>
      </c>
      <c r="B827" s="23" t="s">
        <v>1901</v>
      </c>
      <c r="C827" s="23" t="s">
        <v>36</v>
      </c>
      <c r="D827" s="23" t="s">
        <v>13</v>
      </c>
      <c r="E827" s="23" t="s">
        <v>1102</v>
      </c>
      <c r="F827" s="23" t="s">
        <v>25</v>
      </c>
      <c r="G827" s="23" t="s">
        <v>21</v>
      </c>
      <c r="H827" s="23">
        <v>59</v>
      </c>
      <c r="I827" s="31">
        <v>39487</v>
      </c>
      <c r="J827" s="38">
        <v>979</v>
      </c>
      <c r="K827" s="32">
        <v>0.3</v>
      </c>
      <c r="L827" s="23" t="s">
        <v>17</v>
      </c>
      <c r="M827" s="24" t="s">
        <v>35</v>
      </c>
    </row>
    <row r="828" spans="1:13" x14ac:dyDescent="0.35">
      <c r="A828" s="22" t="s">
        <v>966</v>
      </c>
      <c r="B828" s="23" t="s">
        <v>1183</v>
      </c>
      <c r="C828" s="23" t="s">
        <v>38</v>
      </c>
      <c r="D828" s="23" t="s">
        <v>13</v>
      </c>
      <c r="E828" s="23" t="s">
        <v>33</v>
      </c>
      <c r="F828" s="23" t="s">
        <v>15</v>
      </c>
      <c r="G828" s="23" t="s">
        <v>21</v>
      </c>
      <c r="H828" s="23">
        <v>65</v>
      </c>
      <c r="I828" s="31">
        <v>35621</v>
      </c>
      <c r="J828" s="38">
        <v>984</v>
      </c>
      <c r="K828" s="32">
        <v>0</v>
      </c>
      <c r="L828" s="23" t="s">
        <v>30</v>
      </c>
      <c r="M828" s="24" t="s">
        <v>31</v>
      </c>
    </row>
    <row r="829" spans="1:13" x14ac:dyDescent="0.35">
      <c r="A829" s="22" t="s">
        <v>967</v>
      </c>
      <c r="B829" s="23" t="s">
        <v>1902</v>
      </c>
      <c r="C829" s="23" t="s">
        <v>53</v>
      </c>
      <c r="D829" s="23" t="s">
        <v>20</v>
      </c>
      <c r="E829" s="23" t="s">
        <v>29</v>
      </c>
      <c r="F829" s="23" t="s">
        <v>15</v>
      </c>
      <c r="G829" s="23" t="s">
        <v>16</v>
      </c>
      <c r="H829" s="23">
        <v>55</v>
      </c>
      <c r="I829" s="31">
        <v>38369</v>
      </c>
      <c r="J829" s="38">
        <v>775</v>
      </c>
      <c r="K829" s="32">
        <v>0.05</v>
      </c>
      <c r="L829" s="23" t="s">
        <v>17</v>
      </c>
      <c r="M829" s="24" t="s">
        <v>35</v>
      </c>
    </row>
    <row r="830" spans="1:13" x14ac:dyDescent="0.35">
      <c r="A830" s="22" t="s">
        <v>968</v>
      </c>
      <c r="B830" s="23" t="s">
        <v>1903</v>
      </c>
      <c r="C830" s="23" t="s">
        <v>74</v>
      </c>
      <c r="D830" s="23" t="s">
        <v>43</v>
      </c>
      <c r="E830" s="23" t="s">
        <v>1102</v>
      </c>
      <c r="F830" s="23" t="s">
        <v>25</v>
      </c>
      <c r="G830" s="23" t="s">
        <v>21</v>
      </c>
      <c r="H830" s="23">
        <v>51</v>
      </c>
      <c r="I830" s="31">
        <v>36302</v>
      </c>
      <c r="J830" s="38">
        <v>972</v>
      </c>
      <c r="K830" s="32">
        <v>0</v>
      </c>
      <c r="L830" s="23" t="s">
        <v>30</v>
      </c>
      <c r="M830" s="24" t="s">
        <v>61</v>
      </c>
    </row>
    <row r="831" spans="1:13" x14ac:dyDescent="0.35">
      <c r="A831" s="22" t="s">
        <v>969</v>
      </c>
      <c r="B831" s="23" t="s">
        <v>1904</v>
      </c>
      <c r="C831" s="23" t="s">
        <v>53</v>
      </c>
      <c r="D831" s="23" t="s">
        <v>56</v>
      </c>
      <c r="E831" s="23" t="s">
        <v>1102</v>
      </c>
      <c r="F831" s="23" t="s">
        <v>25</v>
      </c>
      <c r="G831" s="23" t="s">
        <v>16</v>
      </c>
      <c r="H831" s="23">
        <v>53</v>
      </c>
      <c r="I831" s="31">
        <v>41861</v>
      </c>
      <c r="J831" s="38">
        <v>879</v>
      </c>
      <c r="K831" s="32">
        <v>0.06</v>
      </c>
      <c r="L831" s="23" t="s">
        <v>17</v>
      </c>
      <c r="M831" s="24" t="s">
        <v>22</v>
      </c>
    </row>
    <row r="832" spans="1:13" x14ac:dyDescent="0.35">
      <c r="A832" s="22" t="s">
        <v>78</v>
      </c>
      <c r="B832" s="23" t="s">
        <v>1905</v>
      </c>
      <c r="C832" s="23" t="s">
        <v>53</v>
      </c>
      <c r="D832" s="23" t="s">
        <v>24</v>
      </c>
      <c r="E832" s="23" t="s">
        <v>14</v>
      </c>
      <c r="F832" s="23" t="s">
        <v>15</v>
      </c>
      <c r="G832" s="23" t="s">
        <v>44</v>
      </c>
      <c r="H832" s="23">
        <v>47</v>
      </c>
      <c r="I832" s="31">
        <v>36552</v>
      </c>
      <c r="J832" s="38">
        <v>912</v>
      </c>
      <c r="K832" s="32">
        <v>0.05</v>
      </c>
      <c r="L832" s="23" t="s">
        <v>17</v>
      </c>
      <c r="M832" s="24" t="s">
        <v>54</v>
      </c>
    </row>
    <row r="833" spans="1:13" x14ac:dyDescent="0.35">
      <c r="A833" s="22" t="s">
        <v>96</v>
      </c>
      <c r="B833" s="23" t="s">
        <v>1906</v>
      </c>
      <c r="C833" s="23" t="s">
        <v>53</v>
      </c>
      <c r="D833" s="23" t="s">
        <v>56</v>
      </c>
      <c r="E833" s="23" t="s">
        <v>29</v>
      </c>
      <c r="F833" s="23" t="s">
        <v>25</v>
      </c>
      <c r="G833" s="23" t="s">
        <v>21</v>
      </c>
      <c r="H833" s="23">
        <v>53</v>
      </c>
      <c r="I833" s="31">
        <v>34311</v>
      </c>
      <c r="J833" s="38">
        <v>985</v>
      </c>
      <c r="K833" s="32">
        <v>0.1</v>
      </c>
      <c r="L833" s="23" t="s">
        <v>30</v>
      </c>
      <c r="M833" s="24" t="s">
        <v>52</v>
      </c>
    </row>
    <row r="834" spans="1:13" x14ac:dyDescent="0.35">
      <c r="A834" s="22" t="s">
        <v>970</v>
      </c>
      <c r="B834" s="23" t="s">
        <v>1907</v>
      </c>
      <c r="C834" s="23" t="s">
        <v>19</v>
      </c>
      <c r="D834" s="23" t="s">
        <v>20</v>
      </c>
      <c r="E834" s="23" t="s">
        <v>1102</v>
      </c>
      <c r="F834" s="23" t="s">
        <v>25</v>
      </c>
      <c r="G834" s="23" t="s">
        <v>21</v>
      </c>
      <c r="H834" s="23">
        <v>38</v>
      </c>
      <c r="I834" s="31">
        <v>40190</v>
      </c>
      <c r="J834" s="38">
        <v>693</v>
      </c>
      <c r="K834" s="32">
        <v>0</v>
      </c>
      <c r="L834" s="23" t="s">
        <v>30</v>
      </c>
      <c r="M834" s="24" t="s">
        <v>65</v>
      </c>
    </row>
    <row r="835" spans="1:13" x14ac:dyDescent="0.35">
      <c r="A835" s="22" t="s">
        <v>971</v>
      </c>
      <c r="B835" s="23" t="s">
        <v>1908</v>
      </c>
      <c r="C835" s="23" t="s">
        <v>63</v>
      </c>
      <c r="D835" s="23" t="s">
        <v>20</v>
      </c>
      <c r="E835" s="23" t="s">
        <v>29</v>
      </c>
      <c r="F835" s="23" t="s">
        <v>25</v>
      </c>
      <c r="G835" s="23" t="s">
        <v>21</v>
      </c>
      <c r="H835" s="23">
        <v>28</v>
      </c>
      <c r="I835" s="31">
        <v>44211</v>
      </c>
      <c r="J835" s="38">
        <v>636</v>
      </c>
      <c r="K835" s="32">
        <v>0</v>
      </c>
      <c r="L835" s="23" t="s">
        <v>17</v>
      </c>
      <c r="M835" s="24" t="s">
        <v>22</v>
      </c>
    </row>
    <row r="836" spans="1:13" x14ac:dyDescent="0.35">
      <c r="A836" s="22" t="s">
        <v>972</v>
      </c>
      <c r="B836" s="23" t="s">
        <v>1909</v>
      </c>
      <c r="C836" s="23" t="s">
        <v>57</v>
      </c>
      <c r="D836" s="23" t="s">
        <v>43</v>
      </c>
      <c r="E836" s="23" t="s">
        <v>29</v>
      </c>
      <c r="F836" s="23" t="s">
        <v>15</v>
      </c>
      <c r="G836" s="23" t="s">
        <v>44</v>
      </c>
      <c r="H836" s="23">
        <v>32</v>
      </c>
      <c r="I836" s="31">
        <v>41890</v>
      </c>
      <c r="J836" s="38">
        <v>659</v>
      </c>
      <c r="K836" s="32">
        <v>0</v>
      </c>
      <c r="L836" s="23" t="s">
        <v>45</v>
      </c>
      <c r="M836" s="24" t="s">
        <v>1134</v>
      </c>
    </row>
    <row r="837" spans="1:13" x14ac:dyDescent="0.35">
      <c r="A837" s="22" t="s">
        <v>973</v>
      </c>
      <c r="B837" s="23" t="s">
        <v>1910</v>
      </c>
      <c r="C837" s="23" t="s">
        <v>62</v>
      </c>
      <c r="D837" s="23" t="s">
        <v>24</v>
      </c>
      <c r="E837" s="23" t="s">
        <v>1102</v>
      </c>
      <c r="F837" s="23" t="s">
        <v>15</v>
      </c>
      <c r="G837" s="23" t="s">
        <v>21</v>
      </c>
      <c r="H837" s="23">
        <v>52</v>
      </c>
      <c r="I837" s="31">
        <v>44857</v>
      </c>
      <c r="J837" s="38">
        <v>915</v>
      </c>
      <c r="K837" s="32">
        <v>0</v>
      </c>
      <c r="L837" s="23" t="s">
        <v>30</v>
      </c>
      <c r="M837" s="24" t="s">
        <v>65</v>
      </c>
    </row>
    <row r="838" spans="1:13" x14ac:dyDescent="0.35">
      <c r="A838" s="22" t="s">
        <v>178</v>
      </c>
      <c r="B838" s="23" t="s">
        <v>1911</v>
      </c>
      <c r="C838" s="23" t="s">
        <v>38</v>
      </c>
      <c r="D838" s="23" t="s">
        <v>39</v>
      </c>
      <c r="E838" s="23" t="s">
        <v>29</v>
      </c>
      <c r="F838" s="23" t="s">
        <v>15</v>
      </c>
      <c r="G838" s="23" t="s">
        <v>16</v>
      </c>
      <c r="H838" s="23">
        <v>64</v>
      </c>
      <c r="I838" s="31">
        <v>37754</v>
      </c>
      <c r="J838" s="38">
        <v>862</v>
      </c>
      <c r="K838" s="32">
        <v>0</v>
      </c>
      <c r="L838" s="23" t="s">
        <v>17</v>
      </c>
      <c r="M838" s="24" t="s">
        <v>22</v>
      </c>
    </row>
    <row r="839" spans="1:13" x14ac:dyDescent="0.35">
      <c r="A839" s="22" t="s">
        <v>974</v>
      </c>
      <c r="B839" s="23" t="s">
        <v>1759</v>
      </c>
      <c r="C839" s="23" t="s">
        <v>53</v>
      </c>
      <c r="D839" s="23" t="s">
        <v>56</v>
      </c>
      <c r="E839" s="23" t="s">
        <v>33</v>
      </c>
      <c r="F839" s="23" t="s">
        <v>25</v>
      </c>
      <c r="G839" s="23" t="s">
        <v>21</v>
      </c>
      <c r="H839" s="23">
        <v>55</v>
      </c>
      <c r="I839" s="31">
        <v>39144</v>
      </c>
      <c r="J839" s="38">
        <v>796</v>
      </c>
      <c r="K839" s="32">
        <v>7.0000000000000007E-2</v>
      </c>
      <c r="L839" s="23" t="s">
        <v>30</v>
      </c>
      <c r="M839" s="24" t="s">
        <v>31</v>
      </c>
    </row>
    <row r="840" spans="1:13" x14ac:dyDescent="0.35">
      <c r="A840" s="22" t="s">
        <v>975</v>
      </c>
      <c r="B840" s="23" t="s">
        <v>1912</v>
      </c>
      <c r="C840" s="23" t="s">
        <v>12</v>
      </c>
      <c r="D840" s="23" t="s">
        <v>13</v>
      </c>
      <c r="E840" s="23" t="s">
        <v>29</v>
      </c>
      <c r="F840" s="23" t="s">
        <v>15</v>
      </c>
      <c r="G840" s="23" t="s">
        <v>21</v>
      </c>
      <c r="H840" s="23">
        <v>38</v>
      </c>
      <c r="I840" s="31">
        <v>41748</v>
      </c>
      <c r="J840" s="38">
        <v>720</v>
      </c>
      <c r="K840" s="32">
        <v>0.39</v>
      </c>
      <c r="L840" s="23" t="s">
        <v>30</v>
      </c>
      <c r="M840" s="24" t="s">
        <v>61</v>
      </c>
    </row>
    <row r="841" spans="1:13" x14ac:dyDescent="0.35">
      <c r="A841" s="22" t="s">
        <v>976</v>
      </c>
      <c r="B841" s="23" t="s">
        <v>1913</v>
      </c>
      <c r="C841" s="23" t="s">
        <v>58</v>
      </c>
      <c r="D841" s="23" t="s">
        <v>28</v>
      </c>
      <c r="E841" s="23" t="s">
        <v>1102</v>
      </c>
      <c r="F841" s="23" t="s">
        <v>15</v>
      </c>
      <c r="G841" s="23" t="s">
        <v>44</v>
      </c>
      <c r="H841" s="23">
        <v>30</v>
      </c>
      <c r="I841" s="31">
        <v>43877</v>
      </c>
      <c r="J841" s="38">
        <v>697</v>
      </c>
      <c r="K841" s="32">
        <v>0</v>
      </c>
      <c r="L841" s="23" t="s">
        <v>45</v>
      </c>
      <c r="M841" s="24" t="s">
        <v>1134</v>
      </c>
    </row>
    <row r="842" spans="1:13" x14ac:dyDescent="0.35">
      <c r="A842" s="22" t="s">
        <v>977</v>
      </c>
      <c r="B842" s="23" t="s">
        <v>1914</v>
      </c>
      <c r="C842" s="23" t="s">
        <v>38</v>
      </c>
      <c r="D842" s="23" t="s">
        <v>43</v>
      </c>
      <c r="E842" s="23" t="s">
        <v>14</v>
      </c>
      <c r="F842" s="23" t="s">
        <v>25</v>
      </c>
      <c r="G842" s="23" t="s">
        <v>21</v>
      </c>
      <c r="H842" s="23">
        <v>43</v>
      </c>
      <c r="I842" s="31">
        <v>43412</v>
      </c>
      <c r="J842" s="38">
        <v>865</v>
      </c>
      <c r="K842" s="32">
        <v>0</v>
      </c>
      <c r="L842" s="23" t="s">
        <v>30</v>
      </c>
      <c r="M842" s="24" t="s">
        <v>61</v>
      </c>
    </row>
    <row r="843" spans="1:13" x14ac:dyDescent="0.35">
      <c r="A843" s="22" t="s">
        <v>218</v>
      </c>
      <c r="B843" s="23" t="s">
        <v>1915</v>
      </c>
      <c r="C843" s="23" t="s">
        <v>12</v>
      </c>
      <c r="D843" s="23" t="s">
        <v>13</v>
      </c>
      <c r="E843" s="23" t="s">
        <v>33</v>
      </c>
      <c r="F843" s="23" t="s">
        <v>25</v>
      </c>
      <c r="G843" s="23" t="s">
        <v>21</v>
      </c>
      <c r="H843" s="23">
        <v>40</v>
      </c>
      <c r="I843" s="31">
        <v>40242</v>
      </c>
      <c r="J843" s="38">
        <v>653</v>
      </c>
      <c r="K843" s="32">
        <v>0.33</v>
      </c>
      <c r="L843" s="23" t="s">
        <v>30</v>
      </c>
      <c r="M843" s="24" t="s">
        <v>52</v>
      </c>
    </row>
    <row r="844" spans="1:13" x14ac:dyDescent="0.35">
      <c r="A844" s="22" t="s">
        <v>168</v>
      </c>
      <c r="B844" s="23" t="s">
        <v>1916</v>
      </c>
      <c r="C844" s="23" t="s">
        <v>51</v>
      </c>
      <c r="D844" s="23" t="s">
        <v>28</v>
      </c>
      <c r="E844" s="23" t="s">
        <v>29</v>
      </c>
      <c r="F844" s="23" t="s">
        <v>25</v>
      </c>
      <c r="G844" s="23" t="s">
        <v>16</v>
      </c>
      <c r="H844" s="23">
        <v>55</v>
      </c>
      <c r="I844" s="31">
        <v>42075</v>
      </c>
      <c r="J844" s="38">
        <v>906</v>
      </c>
      <c r="K844" s="32">
        <v>0</v>
      </c>
      <c r="L844" s="23" t="s">
        <v>17</v>
      </c>
      <c r="M844" s="24" t="s">
        <v>18</v>
      </c>
    </row>
    <row r="845" spans="1:13" x14ac:dyDescent="0.35">
      <c r="A845" s="22" t="s">
        <v>978</v>
      </c>
      <c r="B845" s="23" t="s">
        <v>1917</v>
      </c>
      <c r="C845" s="23" t="s">
        <v>34</v>
      </c>
      <c r="D845" s="23" t="s">
        <v>24</v>
      </c>
      <c r="E845" s="23" t="s">
        <v>14</v>
      </c>
      <c r="F845" s="23" t="s">
        <v>15</v>
      </c>
      <c r="G845" s="23" t="s">
        <v>16</v>
      </c>
      <c r="H845" s="23">
        <v>36</v>
      </c>
      <c r="I845" s="31">
        <v>40333</v>
      </c>
      <c r="J845" s="38">
        <v>617</v>
      </c>
      <c r="K845" s="32">
        <v>0</v>
      </c>
      <c r="L845" s="23" t="s">
        <v>17</v>
      </c>
      <c r="M845" s="24" t="s">
        <v>22</v>
      </c>
    </row>
    <row r="846" spans="1:13" x14ac:dyDescent="0.35">
      <c r="A846" s="22" t="s">
        <v>236</v>
      </c>
      <c r="B846" s="23" t="s">
        <v>1918</v>
      </c>
      <c r="C846" s="23" t="s">
        <v>1111</v>
      </c>
      <c r="D846" s="23" t="s">
        <v>20</v>
      </c>
      <c r="E846" s="23" t="s">
        <v>14</v>
      </c>
      <c r="F846" s="23" t="s">
        <v>25</v>
      </c>
      <c r="G846" s="23" t="s">
        <v>44</v>
      </c>
      <c r="H846" s="23">
        <v>47</v>
      </c>
      <c r="I846" s="31">
        <v>36889</v>
      </c>
      <c r="J846" s="38">
        <v>994</v>
      </c>
      <c r="K846" s="32">
        <v>0.12</v>
      </c>
      <c r="L846" s="23" t="s">
        <v>17</v>
      </c>
      <c r="M846" s="24" t="s">
        <v>22</v>
      </c>
    </row>
    <row r="847" spans="1:13" x14ac:dyDescent="0.35">
      <c r="A847" s="22" t="s">
        <v>979</v>
      </c>
      <c r="B847" s="23" t="s">
        <v>1919</v>
      </c>
      <c r="C847" s="23" t="s">
        <v>62</v>
      </c>
      <c r="D847" s="23" t="s">
        <v>24</v>
      </c>
      <c r="E847" s="23" t="s">
        <v>14</v>
      </c>
      <c r="F847" s="23" t="s">
        <v>15</v>
      </c>
      <c r="G847" s="23" t="s">
        <v>21</v>
      </c>
      <c r="H847" s="23">
        <v>59</v>
      </c>
      <c r="I847" s="31">
        <v>39589</v>
      </c>
      <c r="J847" s="38">
        <v>675</v>
      </c>
      <c r="K847" s="32">
        <v>0</v>
      </c>
      <c r="L847" s="23" t="s">
        <v>17</v>
      </c>
      <c r="M847" s="24" t="s">
        <v>35</v>
      </c>
    </row>
    <row r="848" spans="1:13" x14ac:dyDescent="0.35">
      <c r="A848" s="22" t="s">
        <v>80</v>
      </c>
      <c r="B848" s="23" t="s">
        <v>1920</v>
      </c>
      <c r="C848" s="23" t="s">
        <v>32</v>
      </c>
      <c r="D848" s="23" t="s">
        <v>24</v>
      </c>
      <c r="E848" s="23" t="s">
        <v>33</v>
      </c>
      <c r="F848" s="23" t="s">
        <v>15</v>
      </c>
      <c r="G848" s="23" t="s">
        <v>16</v>
      </c>
      <c r="H848" s="23">
        <v>40</v>
      </c>
      <c r="I848" s="31">
        <v>39510</v>
      </c>
      <c r="J848" s="38">
        <v>669</v>
      </c>
      <c r="K848" s="32">
        <v>0</v>
      </c>
      <c r="L848" s="23" t="s">
        <v>17</v>
      </c>
      <c r="M848" s="24" t="s">
        <v>54</v>
      </c>
    </row>
    <row r="849" spans="1:13" x14ac:dyDescent="0.35">
      <c r="A849" s="22" t="s">
        <v>980</v>
      </c>
      <c r="B849" s="23" t="s">
        <v>1921</v>
      </c>
      <c r="C849" s="23" t="s">
        <v>50</v>
      </c>
      <c r="D849" s="23" t="s">
        <v>28</v>
      </c>
      <c r="E849" s="23" t="s">
        <v>29</v>
      </c>
      <c r="F849" s="23" t="s">
        <v>15</v>
      </c>
      <c r="G849" s="23" t="s">
        <v>44</v>
      </c>
      <c r="H849" s="23">
        <v>53</v>
      </c>
      <c r="I849" s="31">
        <v>39920</v>
      </c>
      <c r="J849" s="38">
        <v>904</v>
      </c>
      <c r="K849" s="32">
        <v>0</v>
      </c>
      <c r="L849" s="23" t="s">
        <v>17</v>
      </c>
      <c r="M849" s="24" t="s">
        <v>26</v>
      </c>
    </row>
    <row r="850" spans="1:13" x14ac:dyDescent="0.35">
      <c r="A850" s="22" t="s">
        <v>106</v>
      </c>
      <c r="B850" s="23" t="s">
        <v>1922</v>
      </c>
      <c r="C850" s="23" t="s">
        <v>36</v>
      </c>
      <c r="D850" s="23" t="s">
        <v>24</v>
      </c>
      <c r="E850" s="23" t="s">
        <v>33</v>
      </c>
      <c r="F850" s="23" t="s">
        <v>15</v>
      </c>
      <c r="G850" s="23" t="s">
        <v>21</v>
      </c>
      <c r="H850" s="23">
        <v>50</v>
      </c>
      <c r="I850" s="31">
        <v>40655</v>
      </c>
      <c r="J850" s="38">
        <v>968</v>
      </c>
      <c r="K850" s="32">
        <v>0.2</v>
      </c>
      <c r="L850" s="23" t="s">
        <v>30</v>
      </c>
      <c r="M850" s="24" t="s">
        <v>52</v>
      </c>
    </row>
    <row r="851" spans="1:13" x14ac:dyDescent="0.35">
      <c r="A851" s="22" t="s">
        <v>981</v>
      </c>
      <c r="B851" s="23" t="s">
        <v>1923</v>
      </c>
      <c r="C851" s="23" t="s">
        <v>48</v>
      </c>
      <c r="D851" s="23" t="s">
        <v>24</v>
      </c>
      <c r="E851" s="23" t="s">
        <v>1102</v>
      </c>
      <c r="F851" s="23" t="s">
        <v>15</v>
      </c>
      <c r="G851" s="23" t="s">
        <v>16</v>
      </c>
      <c r="H851" s="23">
        <v>52</v>
      </c>
      <c r="I851" s="31">
        <v>41667</v>
      </c>
      <c r="J851" s="38">
        <v>549</v>
      </c>
      <c r="K851" s="32">
        <v>0.1</v>
      </c>
      <c r="L851" s="23" t="s">
        <v>17</v>
      </c>
      <c r="M851" s="24" t="s">
        <v>54</v>
      </c>
    </row>
    <row r="852" spans="1:13" x14ac:dyDescent="0.35">
      <c r="A852" s="22" t="s">
        <v>982</v>
      </c>
      <c r="B852" s="23" t="s">
        <v>1924</v>
      </c>
      <c r="C852" s="23" t="s">
        <v>69</v>
      </c>
      <c r="D852" s="23" t="s">
        <v>28</v>
      </c>
      <c r="E852" s="23" t="s">
        <v>29</v>
      </c>
      <c r="F852" s="23" t="s">
        <v>15</v>
      </c>
      <c r="G852" s="23" t="s">
        <v>41</v>
      </c>
      <c r="H852" s="23">
        <v>40</v>
      </c>
      <c r="I852" s="31">
        <v>40642</v>
      </c>
      <c r="J852" s="38">
        <v>633</v>
      </c>
      <c r="K852" s="32">
        <v>0</v>
      </c>
      <c r="L852" s="23" t="s">
        <v>17</v>
      </c>
      <c r="M852" s="24" t="s">
        <v>35</v>
      </c>
    </row>
    <row r="853" spans="1:13" x14ac:dyDescent="0.35">
      <c r="A853" s="22" t="s">
        <v>983</v>
      </c>
      <c r="B853" s="23" t="s">
        <v>1925</v>
      </c>
      <c r="C853" s="23" t="s">
        <v>12</v>
      </c>
      <c r="D853" s="23" t="s">
        <v>39</v>
      </c>
      <c r="E853" s="23" t="s">
        <v>14</v>
      </c>
      <c r="F853" s="23" t="s">
        <v>15</v>
      </c>
      <c r="G853" s="23" t="s">
        <v>16</v>
      </c>
      <c r="H853" s="23">
        <v>39</v>
      </c>
      <c r="I853" s="31">
        <v>44474</v>
      </c>
      <c r="J853" s="38">
        <v>967</v>
      </c>
      <c r="K853" s="32">
        <v>0.33</v>
      </c>
      <c r="L853" s="23" t="s">
        <v>17</v>
      </c>
      <c r="M853" s="24" t="s">
        <v>54</v>
      </c>
    </row>
    <row r="854" spans="1:13" x14ac:dyDescent="0.35">
      <c r="A854" s="22" t="s">
        <v>984</v>
      </c>
      <c r="B854" s="23" t="s">
        <v>1926</v>
      </c>
      <c r="C854" s="23" t="s">
        <v>47</v>
      </c>
      <c r="D854" s="23" t="s">
        <v>24</v>
      </c>
      <c r="E854" s="23" t="s">
        <v>29</v>
      </c>
      <c r="F854" s="23" t="s">
        <v>25</v>
      </c>
      <c r="G854" s="23" t="s">
        <v>44</v>
      </c>
      <c r="H854" s="23">
        <v>31</v>
      </c>
      <c r="I854" s="31">
        <v>42025</v>
      </c>
      <c r="J854" s="38">
        <v>647</v>
      </c>
      <c r="K854" s="32">
        <v>0</v>
      </c>
      <c r="L854" s="23" t="s">
        <v>45</v>
      </c>
      <c r="M854" s="24" t="s">
        <v>66</v>
      </c>
    </row>
    <row r="855" spans="1:13" x14ac:dyDescent="0.35">
      <c r="A855" s="22" t="s">
        <v>109</v>
      </c>
      <c r="B855" s="23" t="s">
        <v>1927</v>
      </c>
      <c r="C855" s="23" t="s">
        <v>53</v>
      </c>
      <c r="D855" s="23" t="s">
        <v>56</v>
      </c>
      <c r="E855" s="23" t="s">
        <v>33</v>
      </c>
      <c r="F855" s="23" t="s">
        <v>15</v>
      </c>
      <c r="G855" s="23" t="s">
        <v>21</v>
      </c>
      <c r="H855" s="23">
        <v>30</v>
      </c>
      <c r="I855" s="31">
        <v>43450</v>
      </c>
      <c r="J855" s="38">
        <v>664</v>
      </c>
      <c r="K855" s="32">
        <v>0.05</v>
      </c>
      <c r="L855" s="23" t="s">
        <v>17</v>
      </c>
      <c r="M855" s="24" t="s">
        <v>22</v>
      </c>
    </row>
    <row r="856" spans="1:13" x14ac:dyDescent="0.35">
      <c r="A856" s="22" t="s">
        <v>124</v>
      </c>
      <c r="B856" s="23" t="s">
        <v>1928</v>
      </c>
      <c r="C856" s="23" t="s">
        <v>38</v>
      </c>
      <c r="D856" s="23" t="s">
        <v>56</v>
      </c>
      <c r="E856" s="23" t="s">
        <v>14</v>
      </c>
      <c r="F856" s="23" t="s">
        <v>25</v>
      </c>
      <c r="G856" s="23" t="s">
        <v>44</v>
      </c>
      <c r="H856" s="23">
        <v>47</v>
      </c>
      <c r="I856" s="31">
        <v>39347</v>
      </c>
      <c r="J856" s="38">
        <v>943</v>
      </c>
      <c r="K856" s="32">
        <v>0</v>
      </c>
      <c r="L856" s="23" t="s">
        <v>17</v>
      </c>
      <c r="M856" s="24" t="s">
        <v>40</v>
      </c>
    </row>
    <row r="857" spans="1:13" x14ac:dyDescent="0.35">
      <c r="A857" s="22" t="s">
        <v>213</v>
      </c>
      <c r="B857" s="23" t="s">
        <v>1929</v>
      </c>
      <c r="C857" s="23" t="s">
        <v>50</v>
      </c>
      <c r="D857" s="23" t="s">
        <v>28</v>
      </c>
      <c r="E857" s="23" t="s">
        <v>14</v>
      </c>
      <c r="F857" s="23" t="s">
        <v>15</v>
      </c>
      <c r="G857" s="23" t="s">
        <v>16</v>
      </c>
      <c r="H857" s="23">
        <v>46</v>
      </c>
      <c r="I857" s="31">
        <v>43797</v>
      </c>
      <c r="J857" s="38">
        <v>528</v>
      </c>
      <c r="K857" s="32">
        <v>0</v>
      </c>
      <c r="L857" s="23" t="s">
        <v>17</v>
      </c>
      <c r="M857" s="24" t="s">
        <v>40</v>
      </c>
    </row>
    <row r="858" spans="1:13" x14ac:dyDescent="0.35">
      <c r="A858" s="22" t="s">
        <v>985</v>
      </c>
      <c r="B858" s="23" t="s">
        <v>1930</v>
      </c>
      <c r="C858" s="23" t="s">
        <v>68</v>
      </c>
      <c r="D858" s="23" t="s">
        <v>20</v>
      </c>
      <c r="E858" s="23" t="s">
        <v>29</v>
      </c>
      <c r="F858" s="23" t="s">
        <v>15</v>
      </c>
      <c r="G858" s="23" t="s">
        <v>44</v>
      </c>
      <c r="H858" s="23">
        <v>43</v>
      </c>
      <c r="I858" s="31">
        <v>38971</v>
      </c>
      <c r="J858" s="38">
        <v>803</v>
      </c>
      <c r="K858" s="32">
        <v>0</v>
      </c>
      <c r="L858" s="23" t="s">
        <v>45</v>
      </c>
      <c r="M858" s="24" t="s">
        <v>1134</v>
      </c>
    </row>
    <row r="859" spans="1:13" x14ac:dyDescent="0.35">
      <c r="A859" s="22" t="s">
        <v>986</v>
      </c>
      <c r="B859" s="23" t="s">
        <v>1931</v>
      </c>
      <c r="C859" s="23" t="s">
        <v>53</v>
      </c>
      <c r="D859" s="23" t="s">
        <v>39</v>
      </c>
      <c r="E859" s="23" t="s">
        <v>29</v>
      </c>
      <c r="F859" s="23" t="s">
        <v>15</v>
      </c>
      <c r="G859" s="23" t="s">
        <v>16</v>
      </c>
      <c r="H859" s="23">
        <v>28</v>
      </c>
      <c r="I859" s="31">
        <v>43948</v>
      </c>
      <c r="J859" s="38">
        <v>705</v>
      </c>
      <c r="K859" s="32">
        <v>0.1</v>
      </c>
      <c r="L859" s="23" t="s">
        <v>17</v>
      </c>
      <c r="M859" s="24" t="s">
        <v>26</v>
      </c>
    </row>
    <row r="860" spans="1:13" x14ac:dyDescent="0.35">
      <c r="A860" s="22" t="s">
        <v>987</v>
      </c>
      <c r="B860" s="23" t="s">
        <v>1932</v>
      </c>
      <c r="C860" s="23" t="s">
        <v>71</v>
      </c>
      <c r="D860" s="23" t="s">
        <v>24</v>
      </c>
      <c r="E860" s="23" t="s">
        <v>1102</v>
      </c>
      <c r="F860" s="23" t="s">
        <v>25</v>
      </c>
      <c r="G860" s="23" t="s">
        <v>21</v>
      </c>
      <c r="H860" s="23">
        <v>47</v>
      </c>
      <c r="I860" s="31">
        <v>38607</v>
      </c>
      <c r="J860" s="38">
        <v>535</v>
      </c>
      <c r="K860" s="32">
        <v>0</v>
      </c>
      <c r="L860" s="23" t="s">
        <v>30</v>
      </c>
      <c r="M860" s="24" t="s">
        <v>52</v>
      </c>
    </row>
    <row r="861" spans="1:13" x14ac:dyDescent="0.35">
      <c r="A861" s="22" t="s">
        <v>105</v>
      </c>
      <c r="B861" s="23" t="s">
        <v>1933</v>
      </c>
      <c r="C861" s="23" t="s">
        <v>12</v>
      </c>
      <c r="D861" s="23" t="s">
        <v>24</v>
      </c>
      <c r="E861" s="23" t="s">
        <v>14</v>
      </c>
      <c r="F861" s="23" t="s">
        <v>15</v>
      </c>
      <c r="G861" s="23" t="s">
        <v>44</v>
      </c>
      <c r="H861" s="23">
        <v>43</v>
      </c>
      <c r="I861" s="31">
        <v>41237</v>
      </c>
      <c r="J861" s="38">
        <v>807</v>
      </c>
      <c r="K861" s="32">
        <v>0.32</v>
      </c>
      <c r="L861" s="23" t="s">
        <v>45</v>
      </c>
      <c r="M861" s="24" t="s">
        <v>66</v>
      </c>
    </row>
    <row r="862" spans="1:13" x14ac:dyDescent="0.35">
      <c r="A862" s="22" t="s">
        <v>142</v>
      </c>
      <c r="B862" s="23" t="s">
        <v>1934</v>
      </c>
      <c r="C862" s="23" t="s">
        <v>53</v>
      </c>
      <c r="D862" s="23" t="s">
        <v>13</v>
      </c>
      <c r="E862" s="23" t="s">
        <v>33</v>
      </c>
      <c r="F862" s="23" t="s">
        <v>15</v>
      </c>
      <c r="G862" s="23" t="s">
        <v>41</v>
      </c>
      <c r="H862" s="23">
        <v>42</v>
      </c>
      <c r="I862" s="31">
        <v>40918</v>
      </c>
      <c r="J862" s="38">
        <v>658</v>
      </c>
      <c r="K862" s="32">
        <v>0.09</v>
      </c>
      <c r="L862" s="23" t="s">
        <v>17</v>
      </c>
      <c r="M862" s="24" t="s">
        <v>40</v>
      </c>
    </row>
    <row r="863" spans="1:13" x14ac:dyDescent="0.35">
      <c r="A863" s="22" t="s">
        <v>988</v>
      </c>
      <c r="B863" s="23" t="s">
        <v>1935</v>
      </c>
      <c r="C863" s="23" t="s">
        <v>36</v>
      </c>
      <c r="D863" s="23" t="s">
        <v>24</v>
      </c>
      <c r="E863" s="23" t="s">
        <v>14</v>
      </c>
      <c r="F863" s="23" t="s">
        <v>25</v>
      </c>
      <c r="G863" s="23" t="s">
        <v>21</v>
      </c>
      <c r="H863" s="23">
        <v>45</v>
      </c>
      <c r="I863" s="31">
        <v>40097</v>
      </c>
      <c r="J863" s="38">
        <v>647</v>
      </c>
      <c r="K863" s="32">
        <v>0.3</v>
      </c>
      <c r="L863" s="23" t="s">
        <v>30</v>
      </c>
      <c r="M863" s="24" t="s">
        <v>65</v>
      </c>
    </row>
    <row r="864" spans="1:13" x14ac:dyDescent="0.35">
      <c r="A864" s="22" t="s">
        <v>989</v>
      </c>
      <c r="B864" s="23" t="s">
        <v>1936</v>
      </c>
      <c r="C864" s="23" t="s">
        <v>70</v>
      </c>
      <c r="D864" s="23" t="s">
        <v>28</v>
      </c>
      <c r="E864" s="23" t="s">
        <v>29</v>
      </c>
      <c r="F864" s="23" t="s">
        <v>15</v>
      </c>
      <c r="G864" s="23" t="s">
        <v>16</v>
      </c>
      <c r="H864" s="23">
        <v>37</v>
      </c>
      <c r="I864" s="31">
        <v>40261</v>
      </c>
      <c r="J864" s="38">
        <v>618</v>
      </c>
      <c r="K864" s="32">
        <v>0</v>
      </c>
      <c r="L864" s="23" t="s">
        <v>17</v>
      </c>
      <c r="M864" s="24" t="s">
        <v>18</v>
      </c>
    </row>
    <row r="865" spans="1:13" x14ac:dyDescent="0.35">
      <c r="A865" s="22" t="s">
        <v>990</v>
      </c>
      <c r="B865" s="23" t="s">
        <v>1098</v>
      </c>
      <c r="C865" s="23" t="s">
        <v>12</v>
      </c>
      <c r="D865" s="23" t="s">
        <v>24</v>
      </c>
      <c r="E865" s="23" t="s">
        <v>29</v>
      </c>
      <c r="F865" s="23" t="s">
        <v>15</v>
      </c>
      <c r="G865" s="23" t="s">
        <v>44</v>
      </c>
      <c r="H865" s="23">
        <v>46</v>
      </c>
      <c r="I865" s="31">
        <v>44076</v>
      </c>
      <c r="J865" s="38">
        <v>561</v>
      </c>
      <c r="K865" s="32">
        <v>0.32</v>
      </c>
      <c r="L865" s="23" t="s">
        <v>45</v>
      </c>
      <c r="M865" s="24" t="s">
        <v>1134</v>
      </c>
    </row>
    <row r="866" spans="1:13" x14ac:dyDescent="0.35">
      <c r="A866" s="22" t="s">
        <v>991</v>
      </c>
      <c r="B866" s="23" t="s">
        <v>1937</v>
      </c>
      <c r="C866" s="23" t="s">
        <v>68</v>
      </c>
      <c r="D866" s="23" t="s">
        <v>20</v>
      </c>
      <c r="E866" s="23" t="s">
        <v>1102</v>
      </c>
      <c r="F866" s="23" t="s">
        <v>15</v>
      </c>
      <c r="G866" s="23" t="s">
        <v>21</v>
      </c>
      <c r="H866" s="23">
        <v>49</v>
      </c>
      <c r="I866" s="31">
        <v>41927</v>
      </c>
      <c r="J866" s="38">
        <v>846</v>
      </c>
      <c r="K866" s="32">
        <v>0</v>
      </c>
      <c r="L866" s="23" t="s">
        <v>30</v>
      </c>
      <c r="M866" s="24" t="s">
        <v>52</v>
      </c>
    </row>
    <row r="867" spans="1:13" x14ac:dyDescent="0.35">
      <c r="A867" s="22" t="s">
        <v>992</v>
      </c>
      <c r="B867" s="23" t="s">
        <v>1938</v>
      </c>
      <c r="C867" s="23" t="s">
        <v>1111</v>
      </c>
      <c r="D867" s="23" t="s">
        <v>20</v>
      </c>
      <c r="E867" s="23" t="s">
        <v>29</v>
      </c>
      <c r="F867" s="23" t="s">
        <v>15</v>
      </c>
      <c r="G867" s="23" t="s">
        <v>16</v>
      </c>
      <c r="H867" s="23">
        <v>53</v>
      </c>
      <c r="I867" s="31">
        <v>39626</v>
      </c>
      <c r="J867" s="38">
        <v>940</v>
      </c>
      <c r="K867" s="32">
        <v>0.13</v>
      </c>
      <c r="L867" s="23" t="s">
        <v>17</v>
      </c>
      <c r="M867" s="24" t="s">
        <v>18</v>
      </c>
    </row>
    <row r="868" spans="1:13" x14ac:dyDescent="0.35">
      <c r="A868" s="22" t="s">
        <v>993</v>
      </c>
      <c r="B868" s="23" t="s">
        <v>1939</v>
      </c>
      <c r="C868" s="23" t="s">
        <v>77</v>
      </c>
      <c r="D868" s="23" t="s">
        <v>24</v>
      </c>
      <c r="E868" s="23" t="s">
        <v>33</v>
      </c>
      <c r="F868" s="23" t="s">
        <v>15</v>
      </c>
      <c r="G868" s="23" t="s">
        <v>21</v>
      </c>
      <c r="H868" s="23">
        <v>61</v>
      </c>
      <c r="I868" s="31">
        <v>40334</v>
      </c>
      <c r="J868" s="38">
        <v>730</v>
      </c>
      <c r="K868" s="32">
        <v>0</v>
      </c>
      <c r="L868" s="23" t="s">
        <v>30</v>
      </c>
      <c r="M868" s="24" t="s">
        <v>31</v>
      </c>
    </row>
    <row r="869" spans="1:13" x14ac:dyDescent="0.35">
      <c r="A869" s="22" t="s">
        <v>994</v>
      </c>
      <c r="B869" s="23" t="s">
        <v>1940</v>
      </c>
      <c r="C869" s="23" t="s">
        <v>55</v>
      </c>
      <c r="D869" s="23" t="s">
        <v>56</v>
      </c>
      <c r="E869" s="23" t="s">
        <v>33</v>
      </c>
      <c r="F869" s="23" t="s">
        <v>15</v>
      </c>
      <c r="G869" s="23" t="s">
        <v>21</v>
      </c>
      <c r="H869" s="23">
        <v>46</v>
      </c>
      <c r="I869" s="31">
        <v>37059</v>
      </c>
      <c r="J869" s="38">
        <v>691</v>
      </c>
      <c r="K869" s="32">
        <v>0</v>
      </c>
      <c r="L869" s="23" t="s">
        <v>17</v>
      </c>
      <c r="M869" s="24" t="s">
        <v>18</v>
      </c>
    </row>
    <row r="870" spans="1:13" x14ac:dyDescent="0.35">
      <c r="A870" s="22" t="s">
        <v>995</v>
      </c>
      <c r="B870" s="23" t="s">
        <v>1941</v>
      </c>
      <c r="C870" s="23" t="s">
        <v>12</v>
      </c>
      <c r="D870" s="23" t="s">
        <v>43</v>
      </c>
      <c r="E870" s="23" t="s">
        <v>33</v>
      </c>
      <c r="F870" s="23" t="s">
        <v>15</v>
      </c>
      <c r="G870" s="23" t="s">
        <v>16</v>
      </c>
      <c r="H870" s="23">
        <v>58</v>
      </c>
      <c r="I870" s="31">
        <v>42666</v>
      </c>
      <c r="J870" s="38">
        <v>961</v>
      </c>
      <c r="K870" s="32">
        <v>0.3</v>
      </c>
      <c r="L870" s="23" t="s">
        <v>17</v>
      </c>
      <c r="M870" s="24" t="s">
        <v>40</v>
      </c>
    </row>
    <row r="871" spans="1:13" x14ac:dyDescent="0.35">
      <c r="A871" s="22" t="s">
        <v>996</v>
      </c>
      <c r="B871" s="23" t="s">
        <v>1942</v>
      </c>
      <c r="C871" s="23" t="s">
        <v>36</v>
      </c>
      <c r="D871" s="23" t="s">
        <v>28</v>
      </c>
      <c r="E871" s="23" t="s">
        <v>14</v>
      </c>
      <c r="F871" s="23" t="s">
        <v>25</v>
      </c>
      <c r="G871" s="23" t="s">
        <v>16</v>
      </c>
      <c r="H871" s="23">
        <v>34</v>
      </c>
      <c r="I871" s="31">
        <v>44636</v>
      </c>
      <c r="J871" s="38">
        <v>593</v>
      </c>
      <c r="K871" s="32">
        <v>0.19</v>
      </c>
      <c r="L871" s="23" t="s">
        <v>17</v>
      </c>
      <c r="M871" s="24" t="s">
        <v>35</v>
      </c>
    </row>
    <row r="872" spans="1:13" x14ac:dyDescent="0.35">
      <c r="A872" s="22" t="s">
        <v>150</v>
      </c>
      <c r="B872" s="23" t="s">
        <v>1943</v>
      </c>
      <c r="C872" s="23" t="s">
        <v>48</v>
      </c>
      <c r="D872" s="23" t="s">
        <v>24</v>
      </c>
      <c r="E872" s="23" t="s">
        <v>33</v>
      </c>
      <c r="F872" s="23" t="s">
        <v>15</v>
      </c>
      <c r="G872" s="23" t="s">
        <v>41</v>
      </c>
      <c r="H872" s="23">
        <v>54</v>
      </c>
      <c r="I872" s="31">
        <v>36814</v>
      </c>
      <c r="J872" s="38">
        <v>662</v>
      </c>
      <c r="K872" s="32">
        <v>0.05</v>
      </c>
      <c r="L872" s="23" t="s">
        <v>17</v>
      </c>
      <c r="M872" s="24" t="s">
        <v>18</v>
      </c>
    </row>
    <row r="873" spans="1:13" x14ac:dyDescent="0.35">
      <c r="A873" s="22" t="s">
        <v>997</v>
      </c>
      <c r="B873" s="23" t="s">
        <v>1944</v>
      </c>
      <c r="C873" s="23" t="s">
        <v>42</v>
      </c>
      <c r="D873" s="23" t="s">
        <v>43</v>
      </c>
      <c r="E873" s="23" t="s">
        <v>1102</v>
      </c>
      <c r="F873" s="23" t="s">
        <v>25</v>
      </c>
      <c r="G873" s="23" t="s">
        <v>21</v>
      </c>
      <c r="H873" s="23">
        <v>41</v>
      </c>
      <c r="I873" s="31">
        <v>39840</v>
      </c>
      <c r="J873" s="38">
        <v>967</v>
      </c>
      <c r="K873" s="32">
        <v>0</v>
      </c>
      <c r="L873" s="23" t="s">
        <v>30</v>
      </c>
      <c r="M873" s="24" t="s">
        <v>61</v>
      </c>
    </row>
    <row r="874" spans="1:13" x14ac:dyDescent="0.35">
      <c r="A874" s="22" t="s">
        <v>998</v>
      </c>
      <c r="B874" s="23" t="s">
        <v>1945</v>
      </c>
      <c r="C874" s="23" t="s">
        <v>59</v>
      </c>
      <c r="D874" s="23" t="s">
        <v>24</v>
      </c>
      <c r="E874" s="23" t="s">
        <v>1102</v>
      </c>
      <c r="F874" s="23" t="s">
        <v>15</v>
      </c>
      <c r="G874" s="23" t="s">
        <v>21</v>
      </c>
      <c r="H874" s="23">
        <v>28</v>
      </c>
      <c r="I874" s="31">
        <v>44510</v>
      </c>
      <c r="J874" s="38">
        <v>965</v>
      </c>
      <c r="K874" s="32">
        <v>0</v>
      </c>
      <c r="L874" s="23" t="s">
        <v>30</v>
      </c>
      <c r="M874" s="24" t="s">
        <v>31</v>
      </c>
    </row>
    <row r="875" spans="1:13" x14ac:dyDescent="0.35">
      <c r="A875" s="22" t="s">
        <v>134</v>
      </c>
      <c r="B875" s="23" t="s">
        <v>173</v>
      </c>
      <c r="C875" s="23" t="s">
        <v>70</v>
      </c>
      <c r="D875" s="23" t="s">
        <v>28</v>
      </c>
      <c r="E875" s="23" t="s">
        <v>29</v>
      </c>
      <c r="F875" s="23" t="s">
        <v>25</v>
      </c>
      <c r="G875" s="23" t="s">
        <v>41</v>
      </c>
      <c r="H875" s="23">
        <v>62</v>
      </c>
      <c r="I875" s="31">
        <v>38898</v>
      </c>
      <c r="J875" s="38">
        <v>586</v>
      </c>
      <c r="K875" s="32">
        <v>0</v>
      </c>
      <c r="L875" s="23" t="s">
        <v>17</v>
      </c>
      <c r="M875" s="24" t="s">
        <v>35</v>
      </c>
    </row>
    <row r="876" spans="1:13" x14ac:dyDescent="0.35">
      <c r="A876" s="22" t="s">
        <v>999</v>
      </c>
      <c r="B876" s="23" t="s">
        <v>1946</v>
      </c>
      <c r="C876" s="23" t="s">
        <v>36</v>
      </c>
      <c r="D876" s="23" t="s">
        <v>20</v>
      </c>
      <c r="E876" s="23" t="s">
        <v>33</v>
      </c>
      <c r="F876" s="23" t="s">
        <v>25</v>
      </c>
      <c r="G876" s="23" t="s">
        <v>16</v>
      </c>
      <c r="H876" s="23">
        <v>59</v>
      </c>
      <c r="I876" s="31">
        <v>44744</v>
      </c>
      <c r="J876" s="38">
        <v>532</v>
      </c>
      <c r="K876" s="32">
        <v>0.26</v>
      </c>
      <c r="L876" s="23" t="s">
        <v>17</v>
      </c>
      <c r="M876" s="24" t="s">
        <v>18</v>
      </c>
    </row>
    <row r="877" spans="1:13" x14ac:dyDescent="0.35">
      <c r="A877" s="22" t="s">
        <v>120</v>
      </c>
      <c r="B877" s="23" t="s">
        <v>1947</v>
      </c>
      <c r="C877" s="23" t="s">
        <v>36</v>
      </c>
      <c r="D877" s="23" t="s">
        <v>39</v>
      </c>
      <c r="E877" s="23" t="s">
        <v>33</v>
      </c>
      <c r="F877" s="23" t="s">
        <v>15</v>
      </c>
      <c r="G877" s="23" t="s">
        <v>16</v>
      </c>
      <c r="H877" s="23">
        <v>35</v>
      </c>
      <c r="I877" s="31">
        <v>41067</v>
      </c>
      <c r="J877" s="38">
        <v>762</v>
      </c>
      <c r="K877" s="32">
        <v>0.27</v>
      </c>
      <c r="L877" s="23" t="s">
        <v>17</v>
      </c>
      <c r="M877" s="24" t="s">
        <v>35</v>
      </c>
    </row>
    <row r="878" spans="1:13" x14ac:dyDescent="0.35">
      <c r="A878" s="22" t="s">
        <v>1000</v>
      </c>
      <c r="B878" s="23" t="s">
        <v>1948</v>
      </c>
      <c r="C878" s="23" t="s">
        <v>55</v>
      </c>
      <c r="D878" s="23" t="s">
        <v>39</v>
      </c>
      <c r="E878" s="23" t="s">
        <v>33</v>
      </c>
      <c r="F878" s="23" t="s">
        <v>25</v>
      </c>
      <c r="G878" s="23" t="s">
        <v>44</v>
      </c>
      <c r="H878" s="23">
        <v>31</v>
      </c>
      <c r="I878" s="31">
        <v>43970</v>
      </c>
      <c r="J878" s="38">
        <v>854</v>
      </c>
      <c r="K878" s="32">
        <v>0</v>
      </c>
      <c r="L878" s="23" t="s">
        <v>17</v>
      </c>
      <c r="M878" s="24" t="s">
        <v>54</v>
      </c>
    </row>
    <row r="879" spans="1:13" x14ac:dyDescent="0.35">
      <c r="A879" s="22" t="s">
        <v>1001</v>
      </c>
      <c r="B879" s="23" t="s">
        <v>1949</v>
      </c>
      <c r="C879" s="23" t="s">
        <v>53</v>
      </c>
      <c r="D879" s="23" t="s">
        <v>24</v>
      </c>
      <c r="E879" s="23" t="s">
        <v>1102</v>
      </c>
      <c r="F879" s="23" t="s">
        <v>25</v>
      </c>
      <c r="G879" s="23" t="s">
        <v>21</v>
      </c>
      <c r="H879" s="23">
        <v>55</v>
      </c>
      <c r="I879" s="31">
        <v>34527</v>
      </c>
      <c r="J879" s="38">
        <v>630</v>
      </c>
      <c r="K879" s="32">
        <v>0.08</v>
      </c>
      <c r="L879" s="23" t="s">
        <v>30</v>
      </c>
      <c r="M879" s="24" t="s">
        <v>61</v>
      </c>
    </row>
    <row r="880" spans="1:13" x14ac:dyDescent="0.35">
      <c r="A880" s="22" t="s">
        <v>1002</v>
      </c>
      <c r="B880" s="23" t="s">
        <v>1950</v>
      </c>
      <c r="C880" s="23" t="s">
        <v>51</v>
      </c>
      <c r="D880" s="23" t="s">
        <v>28</v>
      </c>
      <c r="E880" s="23" t="s">
        <v>14</v>
      </c>
      <c r="F880" s="23" t="s">
        <v>25</v>
      </c>
      <c r="G880" s="23" t="s">
        <v>21</v>
      </c>
      <c r="H880" s="23">
        <v>46</v>
      </c>
      <c r="I880" s="31">
        <v>36889</v>
      </c>
      <c r="J880" s="38">
        <v>925</v>
      </c>
      <c r="K880" s="32">
        <v>0</v>
      </c>
      <c r="L880" s="23" t="s">
        <v>30</v>
      </c>
      <c r="M880" s="24" t="s">
        <v>31</v>
      </c>
    </row>
    <row r="881" spans="1:13" x14ac:dyDescent="0.35">
      <c r="A881" s="22" t="s">
        <v>227</v>
      </c>
      <c r="B881" s="23" t="s">
        <v>1951</v>
      </c>
      <c r="C881" s="23" t="s">
        <v>69</v>
      </c>
      <c r="D881" s="23" t="s">
        <v>28</v>
      </c>
      <c r="E881" s="23" t="s">
        <v>29</v>
      </c>
      <c r="F881" s="23" t="s">
        <v>25</v>
      </c>
      <c r="G881" s="23" t="s">
        <v>44</v>
      </c>
      <c r="H881" s="23">
        <v>36</v>
      </c>
      <c r="I881" s="31">
        <v>41026</v>
      </c>
      <c r="J881" s="38">
        <v>570</v>
      </c>
      <c r="K881" s="32">
        <v>0</v>
      </c>
      <c r="L881" s="23" t="s">
        <v>17</v>
      </c>
      <c r="M881" s="24" t="s">
        <v>22</v>
      </c>
    </row>
    <row r="882" spans="1:13" x14ac:dyDescent="0.35">
      <c r="A882" s="22" t="s">
        <v>1003</v>
      </c>
      <c r="B882" s="23" t="s">
        <v>1952</v>
      </c>
      <c r="C882" s="23" t="s">
        <v>1111</v>
      </c>
      <c r="D882" s="23" t="s">
        <v>43</v>
      </c>
      <c r="E882" s="23" t="s">
        <v>14</v>
      </c>
      <c r="F882" s="23" t="s">
        <v>25</v>
      </c>
      <c r="G882" s="23" t="s">
        <v>21</v>
      </c>
      <c r="H882" s="23">
        <v>27</v>
      </c>
      <c r="I882" s="31">
        <v>44417</v>
      </c>
      <c r="J882" s="38">
        <v>738</v>
      </c>
      <c r="K882" s="32">
        <v>0.12</v>
      </c>
      <c r="L882" s="23" t="s">
        <v>17</v>
      </c>
      <c r="M882" s="24" t="s">
        <v>35</v>
      </c>
    </row>
    <row r="883" spans="1:13" x14ac:dyDescent="0.35">
      <c r="A883" s="22" t="s">
        <v>1004</v>
      </c>
      <c r="B883" s="23" t="s">
        <v>1953</v>
      </c>
      <c r="C883" s="23" t="s">
        <v>74</v>
      </c>
      <c r="D883" s="23" t="s">
        <v>43</v>
      </c>
      <c r="E883" s="23" t="s">
        <v>1102</v>
      </c>
      <c r="F883" s="23" t="s">
        <v>15</v>
      </c>
      <c r="G883" s="23" t="s">
        <v>21</v>
      </c>
      <c r="H883" s="23">
        <v>50</v>
      </c>
      <c r="I883" s="31">
        <v>42708</v>
      </c>
      <c r="J883" s="38">
        <v>700</v>
      </c>
      <c r="K883" s="32">
        <v>0</v>
      </c>
      <c r="L883" s="23" t="s">
        <v>30</v>
      </c>
      <c r="M883" s="24" t="s">
        <v>65</v>
      </c>
    </row>
    <row r="884" spans="1:13" x14ac:dyDescent="0.35">
      <c r="A884" s="22" t="s">
        <v>229</v>
      </c>
      <c r="B884" s="23" t="s">
        <v>1954</v>
      </c>
      <c r="C884" s="23" t="s">
        <v>57</v>
      </c>
      <c r="D884" s="23" t="s">
        <v>56</v>
      </c>
      <c r="E884" s="23" t="s">
        <v>29</v>
      </c>
      <c r="F884" s="23" t="s">
        <v>25</v>
      </c>
      <c r="G884" s="23" t="s">
        <v>16</v>
      </c>
      <c r="H884" s="23">
        <v>27</v>
      </c>
      <c r="I884" s="31">
        <v>44567</v>
      </c>
      <c r="J884" s="38">
        <v>995</v>
      </c>
      <c r="K884" s="32">
        <v>0</v>
      </c>
      <c r="L884" s="23" t="s">
        <v>17</v>
      </c>
      <c r="M884" s="24" t="s">
        <v>26</v>
      </c>
    </row>
    <row r="885" spans="1:13" x14ac:dyDescent="0.35">
      <c r="A885" s="22" t="s">
        <v>1005</v>
      </c>
      <c r="B885" s="23" t="s">
        <v>1955</v>
      </c>
      <c r="C885" s="23" t="s">
        <v>53</v>
      </c>
      <c r="D885" s="23" t="s">
        <v>39</v>
      </c>
      <c r="E885" s="23" t="s">
        <v>1102</v>
      </c>
      <c r="F885" s="23" t="s">
        <v>25</v>
      </c>
      <c r="G885" s="23" t="s">
        <v>16</v>
      </c>
      <c r="H885" s="23">
        <v>25</v>
      </c>
      <c r="I885" s="31">
        <v>44884</v>
      </c>
      <c r="J885" s="38">
        <v>521</v>
      </c>
      <c r="K885" s="32">
        <v>0.08</v>
      </c>
      <c r="L885" s="23" t="s">
        <v>17</v>
      </c>
      <c r="M885" s="24" t="s">
        <v>26</v>
      </c>
    </row>
    <row r="886" spans="1:13" x14ac:dyDescent="0.35">
      <c r="A886" s="22" t="s">
        <v>1006</v>
      </c>
      <c r="B886" s="23" t="s">
        <v>1956</v>
      </c>
      <c r="C886" s="23" t="s">
        <v>57</v>
      </c>
      <c r="D886" s="23" t="s">
        <v>56</v>
      </c>
      <c r="E886" s="23" t="s">
        <v>33</v>
      </c>
      <c r="F886" s="23" t="s">
        <v>25</v>
      </c>
      <c r="G886" s="23" t="s">
        <v>21</v>
      </c>
      <c r="H886" s="23">
        <v>42</v>
      </c>
      <c r="I886" s="31">
        <v>41980</v>
      </c>
      <c r="J886" s="38">
        <v>918</v>
      </c>
      <c r="K886" s="32">
        <v>0</v>
      </c>
      <c r="L886" s="23" t="s">
        <v>30</v>
      </c>
      <c r="M886" s="24" t="s">
        <v>52</v>
      </c>
    </row>
    <row r="887" spans="1:13" x14ac:dyDescent="0.35">
      <c r="A887" s="22" t="s">
        <v>1007</v>
      </c>
      <c r="B887" s="23" t="s">
        <v>1957</v>
      </c>
      <c r="C887" s="23" t="s">
        <v>42</v>
      </c>
      <c r="D887" s="23" t="s">
        <v>43</v>
      </c>
      <c r="E887" s="23" t="s">
        <v>1102</v>
      </c>
      <c r="F887" s="23" t="s">
        <v>15</v>
      </c>
      <c r="G887" s="23" t="s">
        <v>44</v>
      </c>
      <c r="H887" s="23">
        <v>65</v>
      </c>
      <c r="I887" s="31">
        <v>35753</v>
      </c>
      <c r="J887" s="38">
        <v>666</v>
      </c>
      <c r="K887" s="32">
        <v>0</v>
      </c>
      <c r="L887" s="23" t="s">
        <v>45</v>
      </c>
      <c r="M887" s="24" t="s">
        <v>46</v>
      </c>
    </row>
    <row r="888" spans="1:13" x14ac:dyDescent="0.35">
      <c r="A888" s="22" t="s">
        <v>272</v>
      </c>
      <c r="B888" s="23" t="s">
        <v>1958</v>
      </c>
      <c r="C888" s="23" t="s">
        <v>1111</v>
      </c>
      <c r="D888" s="23" t="s">
        <v>20</v>
      </c>
      <c r="E888" s="23" t="s">
        <v>1102</v>
      </c>
      <c r="F888" s="23" t="s">
        <v>25</v>
      </c>
      <c r="G888" s="23" t="s">
        <v>21</v>
      </c>
      <c r="H888" s="23">
        <v>57</v>
      </c>
      <c r="I888" s="31">
        <v>40979</v>
      </c>
      <c r="J888" s="38">
        <v>970</v>
      </c>
      <c r="K888" s="32">
        <v>0.11</v>
      </c>
      <c r="L888" s="23" t="s">
        <v>17</v>
      </c>
      <c r="M888" s="24" t="s">
        <v>22</v>
      </c>
    </row>
    <row r="889" spans="1:13" x14ac:dyDescent="0.35">
      <c r="A889" s="22" t="s">
        <v>266</v>
      </c>
      <c r="B889" s="23" t="s">
        <v>161</v>
      </c>
      <c r="C889" s="23" t="s">
        <v>53</v>
      </c>
      <c r="D889" s="23" t="s">
        <v>56</v>
      </c>
      <c r="E889" s="23" t="s">
        <v>33</v>
      </c>
      <c r="F889" s="23" t="s">
        <v>15</v>
      </c>
      <c r="G889" s="23" t="s">
        <v>16</v>
      </c>
      <c r="H889" s="23">
        <v>44</v>
      </c>
      <c r="I889" s="31">
        <v>40187</v>
      </c>
      <c r="J889" s="38">
        <v>626</v>
      </c>
      <c r="K889" s="32">
        <v>0.06</v>
      </c>
      <c r="L889" s="23" t="s">
        <v>17</v>
      </c>
      <c r="M889" s="24" t="s">
        <v>22</v>
      </c>
    </row>
    <row r="890" spans="1:13" x14ac:dyDescent="0.35">
      <c r="A890" s="22" t="s">
        <v>1008</v>
      </c>
      <c r="B890" s="23" t="s">
        <v>1959</v>
      </c>
      <c r="C890" s="23" t="s">
        <v>60</v>
      </c>
      <c r="D890" s="23" t="s">
        <v>24</v>
      </c>
      <c r="E890" s="23" t="s">
        <v>29</v>
      </c>
      <c r="F890" s="23" t="s">
        <v>15</v>
      </c>
      <c r="G890" s="23" t="s">
        <v>44</v>
      </c>
      <c r="H890" s="23">
        <v>37</v>
      </c>
      <c r="I890" s="31">
        <v>42724</v>
      </c>
      <c r="J890" s="38">
        <v>703</v>
      </c>
      <c r="K890" s="32">
        <v>0</v>
      </c>
      <c r="L890" s="23" t="s">
        <v>17</v>
      </c>
      <c r="M890" s="24" t="s">
        <v>40</v>
      </c>
    </row>
    <row r="891" spans="1:13" x14ac:dyDescent="0.35">
      <c r="A891" s="22" t="s">
        <v>1009</v>
      </c>
      <c r="B891" s="23" t="s">
        <v>1960</v>
      </c>
      <c r="C891" s="23" t="s">
        <v>77</v>
      </c>
      <c r="D891" s="23" t="s">
        <v>24</v>
      </c>
      <c r="E891" s="23" t="s">
        <v>14</v>
      </c>
      <c r="F891" s="23" t="s">
        <v>15</v>
      </c>
      <c r="G891" s="23" t="s">
        <v>21</v>
      </c>
      <c r="H891" s="23">
        <v>52</v>
      </c>
      <c r="I891" s="31">
        <v>43459</v>
      </c>
      <c r="J891" s="38">
        <v>725</v>
      </c>
      <c r="K891" s="32">
        <v>0</v>
      </c>
      <c r="L891" s="23" t="s">
        <v>17</v>
      </c>
      <c r="M891" s="24" t="s">
        <v>40</v>
      </c>
    </row>
    <row r="892" spans="1:13" x14ac:dyDescent="0.35">
      <c r="A892" s="22" t="s">
        <v>1010</v>
      </c>
      <c r="B892" s="23" t="s">
        <v>1961</v>
      </c>
      <c r="C892" s="23" t="s">
        <v>1111</v>
      </c>
      <c r="D892" s="23" t="s">
        <v>20</v>
      </c>
      <c r="E892" s="23" t="s">
        <v>29</v>
      </c>
      <c r="F892" s="23" t="s">
        <v>25</v>
      </c>
      <c r="G892" s="23" t="s">
        <v>44</v>
      </c>
      <c r="H892" s="23">
        <v>49</v>
      </c>
      <c r="I892" s="31">
        <v>41691</v>
      </c>
      <c r="J892" s="38">
        <v>862</v>
      </c>
      <c r="K892" s="32">
        <v>0.1</v>
      </c>
      <c r="L892" s="23" t="s">
        <v>45</v>
      </c>
      <c r="M892" s="24" t="s">
        <v>1134</v>
      </c>
    </row>
    <row r="893" spans="1:13" x14ac:dyDescent="0.35">
      <c r="A893" s="22" t="s">
        <v>1011</v>
      </c>
      <c r="B893" s="23" t="s">
        <v>1962</v>
      </c>
      <c r="C893" s="23" t="s">
        <v>62</v>
      </c>
      <c r="D893" s="23" t="s">
        <v>24</v>
      </c>
      <c r="E893" s="23" t="s">
        <v>14</v>
      </c>
      <c r="F893" s="23" t="s">
        <v>25</v>
      </c>
      <c r="G893" s="23" t="s">
        <v>44</v>
      </c>
      <c r="H893" s="23">
        <v>47</v>
      </c>
      <c r="I893" s="31">
        <v>37970</v>
      </c>
      <c r="J893" s="38">
        <v>737</v>
      </c>
      <c r="K893" s="32">
        <v>0</v>
      </c>
      <c r="L893" s="23" t="s">
        <v>45</v>
      </c>
      <c r="M893" s="24" t="s">
        <v>46</v>
      </c>
    </row>
    <row r="894" spans="1:13" x14ac:dyDescent="0.35">
      <c r="A894" s="22" t="s">
        <v>1012</v>
      </c>
      <c r="B894" s="23" t="s">
        <v>1963</v>
      </c>
      <c r="C894" s="23" t="s">
        <v>57</v>
      </c>
      <c r="D894" s="23" t="s">
        <v>56</v>
      </c>
      <c r="E894" s="23" t="s">
        <v>33</v>
      </c>
      <c r="F894" s="23" t="s">
        <v>15</v>
      </c>
      <c r="G894" s="23" t="s">
        <v>21</v>
      </c>
      <c r="H894" s="23">
        <v>42</v>
      </c>
      <c r="I894" s="31">
        <v>43552</v>
      </c>
      <c r="J894" s="38">
        <v>596</v>
      </c>
      <c r="K894" s="32">
        <v>0</v>
      </c>
      <c r="L894" s="23" t="s">
        <v>30</v>
      </c>
      <c r="M894" s="24" t="s">
        <v>31</v>
      </c>
    </row>
    <row r="895" spans="1:13" x14ac:dyDescent="0.35">
      <c r="A895" s="22" t="s">
        <v>202</v>
      </c>
      <c r="B895" s="23" t="s">
        <v>1964</v>
      </c>
      <c r="C895" s="23" t="s">
        <v>62</v>
      </c>
      <c r="D895" s="23" t="s">
        <v>24</v>
      </c>
      <c r="E895" s="23" t="s">
        <v>33</v>
      </c>
      <c r="F895" s="23" t="s">
        <v>25</v>
      </c>
      <c r="G895" s="23" t="s">
        <v>41</v>
      </c>
      <c r="H895" s="23">
        <v>61</v>
      </c>
      <c r="I895" s="31">
        <v>40884</v>
      </c>
      <c r="J895" s="38">
        <v>698</v>
      </c>
      <c r="K895" s="32">
        <v>0</v>
      </c>
      <c r="L895" s="23" t="s">
        <v>17</v>
      </c>
      <c r="M895" s="24" t="s">
        <v>18</v>
      </c>
    </row>
    <row r="896" spans="1:13" x14ac:dyDescent="0.35">
      <c r="A896" s="22" t="s">
        <v>1013</v>
      </c>
      <c r="B896" s="23" t="s">
        <v>1965</v>
      </c>
      <c r="C896" s="23" t="s">
        <v>38</v>
      </c>
      <c r="D896" s="23" t="s">
        <v>56</v>
      </c>
      <c r="E896" s="23" t="s">
        <v>29</v>
      </c>
      <c r="F896" s="23" t="s">
        <v>15</v>
      </c>
      <c r="G896" s="23" t="s">
        <v>21</v>
      </c>
      <c r="H896" s="23">
        <v>33</v>
      </c>
      <c r="I896" s="31">
        <v>43879</v>
      </c>
      <c r="J896" s="38">
        <v>633</v>
      </c>
      <c r="K896" s="32">
        <v>0</v>
      </c>
      <c r="L896" s="23" t="s">
        <v>30</v>
      </c>
      <c r="M896" s="24" t="s">
        <v>52</v>
      </c>
    </row>
    <row r="897" spans="1:13" x14ac:dyDescent="0.35">
      <c r="A897" s="22" t="s">
        <v>1014</v>
      </c>
      <c r="B897" s="23" t="s">
        <v>1966</v>
      </c>
      <c r="C897" s="23" t="s">
        <v>53</v>
      </c>
      <c r="D897" s="23" t="s">
        <v>20</v>
      </c>
      <c r="E897" s="23" t="s">
        <v>33</v>
      </c>
      <c r="F897" s="23" t="s">
        <v>25</v>
      </c>
      <c r="G897" s="23" t="s">
        <v>41</v>
      </c>
      <c r="H897" s="23">
        <v>45</v>
      </c>
      <c r="I897" s="31">
        <v>43300</v>
      </c>
      <c r="J897" s="38">
        <v>974</v>
      </c>
      <c r="K897" s="32">
        <v>0.09</v>
      </c>
      <c r="L897" s="23" t="s">
        <v>17</v>
      </c>
      <c r="M897" s="24" t="s">
        <v>26</v>
      </c>
    </row>
    <row r="898" spans="1:13" x14ac:dyDescent="0.35">
      <c r="A898" s="22" t="s">
        <v>1015</v>
      </c>
      <c r="B898" s="23" t="s">
        <v>1967</v>
      </c>
      <c r="C898" s="23" t="s">
        <v>53</v>
      </c>
      <c r="D898" s="23" t="s">
        <v>39</v>
      </c>
      <c r="E898" s="23" t="s">
        <v>1102</v>
      </c>
      <c r="F898" s="23" t="s">
        <v>25</v>
      </c>
      <c r="G898" s="23" t="s">
        <v>16</v>
      </c>
      <c r="H898" s="23">
        <v>30</v>
      </c>
      <c r="I898" s="31">
        <v>43751</v>
      </c>
      <c r="J898" s="38">
        <v>718</v>
      </c>
      <c r="K898" s="32">
        <v>0.06</v>
      </c>
      <c r="L898" s="23" t="s">
        <v>17</v>
      </c>
      <c r="M898" s="24" t="s">
        <v>54</v>
      </c>
    </row>
    <row r="899" spans="1:13" x14ac:dyDescent="0.35">
      <c r="A899" s="22" t="s">
        <v>220</v>
      </c>
      <c r="B899" s="23" t="s">
        <v>1968</v>
      </c>
      <c r="C899" s="23" t="s">
        <v>48</v>
      </c>
      <c r="D899" s="23" t="s">
        <v>24</v>
      </c>
      <c r="E899" s="23" t="s">
        <v>29</v>
      </c>
      <c r="F899" s="23" t="s">
        <v>25</v>
      </c>
      <c r="G899" s="23" t="s">
        <v>44</v>
      </c>
      <c r="H899" s="23">
        <v>53</v>
      </c>
      <c r="I899" s="31">
        <v>43207</v>
      </c>
      <c r="J899" s="38">
        <v>811</v>
      </c>
      <c r="K899" s="32">
        <v>7.0000000000000007E-2</v>
      </c>
      <c r="L899" s="23" t="s">
        <v>45</v>
      </c>
      <c r="M899" s="24" t="s">
        <v>1134</v>
      </c>
    </row>
    <row r="900" spans="1:13" x14ac:dyDescent="0.35">
      <c r="A900" s="22" t="s">
        <v>268</v>
      </c>
      <c r="B900" s="23" t="s">
        <v>1969</v>
      </c>
      <c r="C900" s="23" t="s">
        <v>53</v>
      </c>
      <c r="D900" s="23" t="s">
        <v>13</v>
      </c>
      <c r="E900" s="23" t="s">
        <v>14</v>
      </c>
      <c r="F900" s="23" t="s">
        <v>25</v>
      </c>
      <c r="G900" s="23" t="s">
        <v>44</v>
      </c>
      <c r="H900" s="23">
        <v>62</v>
      </c>
      <c r="I900" s="31">
        <v>35776</v>
      </c>
      <c r="J900" s="38">
        <v>736</v>
      </c>
      <c r="K900" s="32">
        <v>0.1</v>
      </c>
      <c r="L900" s="23" t="s">
        <v>17</v>
      </c>
      <c r="M900" s="24" t="s">
        <v>54</v>
      </c>
    </row>
    <row r="901" spans="1:13" x14ac:dyDescent="0.35">
      <c r="A901" s="22" t="s">
        <v>1016</v>
      </c>
      <c r="B901" s="23" t="s">
        <v>1970</v>
      </c>
      <c r="C901" s="23" t="s">
        <v>83</v>
      </c>
      <c r="D901" s="23" t="s">
        <v>28</v>
      </c>
      <c r="E901" s="23" t="s">
        <v>33</v>
      </c>
      <c r="F901" s="23" t="s">
        <v>15</v>
      </c>
      <c r="G901" s="23" t="s">
        <v>21</v>
      </c>
      <c r="H901" s="23">
        <v>37</v>
      </c>
      <c r="I901" s="31">
        <v>42846</v>
      </c>
      <c r="J901" s="38">
        <v>934</v>
      </c>
      <c r="K901" s="32">
        <v>0</v>
      </c>
      <c r="L901" s="23" t="s">
        <v>30</v>
      </c>
      <c r="M901" s="24" t="s">
        <v>65</v>
      </c>
    </row>
    <row r="902" spans="1:13" x14ac:dyDescent="0.35">
      <c r="A902" s="22" t="s">
        <v>1017</v>
      </c>
      <c r="B902" s="23" t="s">
        <v>1971</v>
      </c>
      <c r="C902" s="23" t="s">
        <v>32</v>
      </c>
      <c r="D902" s="23" t="s">
        <v>24</v>
      </c>
      <c r="E902" s="23" t="s">
        <v>14</v>
      </c>
      <c r="F902" s="23" t="s">
        <v>15</v>
      </c>
      <c r="G902" s="23" t="s">
        <v>44</v>
      </c>
      <c r="H902" s="23">
        <v>62</v>
      </c>
      <c r="I902" s="31">
        <v>34145</v>
      </c>
      <c r="J902" s="38">
        <v>933</v>
      </c>
      <c r="K902" s="32">
        <v>0</v>
      </c>
      <c r="L902" s="23" t="s">
        <v>17</v>
      </c>
      <c r="M902" s="24" t="s">
        <v>35</v>
      </c>
    </row>
    <row r="903" spans="1:13" x14ac:dyDescent="0.35">
      <c r="A903" s="22" t="s">
        <v>82</v>
      </c>
      <c r="B903" s="23" t="s">
        <v>1972</v>
      </c>
      <c r="C903" s="23" t="s">
        <v>68</v>
      </c>
      <c r="D903" s="23" t="s">
        <v>20</v>
      </c>
      <c r="E903" s="23" t="s">
        <v>14</v>
      </c>
      <c r="F903" s="23" t="s">
        <v>15</v>
      </c>
      <c r="G903" s="23" t="s">
        <v>44</v>
      </c>
      <c r="H903" s="23">
        <v>63</v>
      </c>
      <c r="I903" s="31">
        <v>37071</v>
      </c>
      <c r="J903" s="38">
        <v>653</v>
      </c>
      <c r="K903" s="32">
        <v>0</v>
      </c>
      <c r="L903" s="23" t="s">
        <v>45</v>
      </c>
      <c r="M903" s="24" t="s">
        <v>66</v>
      </c>
    </row>
    <row r="904" spans="1:13" x14ac:dyDescent="0.35">
      <c r="A904" s="22" t="s">
        <v>1018</v>
      </c>
      <c r="B904" s="23" t="s">
        <v>1973</v>
      </c>
      <c r="C904" s="23" t="s">
        <v>12</v>
      </c>
      <c r="D904" s="23" t="s">
        <v>13</v>
      </c>
      <c r="E904" s="23" t="s">
        <v>29</v>
      </c>
      <c r="F904" s="23" t="s">
        <v>15</v>
      </c>
      <c r="G904" s="23" t="s">
        <v>21</v>
      </c>
      <c r="H904" s="23">
        <v>39</v>
      </c>
      <c r="I904" s="31">
        <v>42849</v>
      </c>
      <c r="J904" s="38">
        <v>710</v>
      </c>
      <c r="K904" s="32">
        <v>0.39</v>
      </c>
      <c r="L904" s="23" t="s">
        <v>30</v>
      </c>
      <c r="M904" s="24" t="s">
        <v>31</v>
      </c>
    </row>
    <row r="905" spans="1:13" x14ac:dyDescent="0.35">
      <c r="A905" s="22" t="s">
        <v>1019</v>
      </c>
      <c r="B905" s="23" t="s">
        <v>1974</v>
      </c>
      <c r="C905" s="23" t="s">
        <v>53</v>
      </c>
      <c r="D905" s="23" t="s">
        <v>56</v>
      </c>
      <c r="E905" s="23" t="s">
        <v>33</v>
      </c>
      <c r="F905" s="23" t="s">
        <v>25</v>
      </c>
      <c r="G905" s="23" t="s">
        <v>41</v>
      </c>
      <c r="H905" s="23">
        <v>52</v>
      </c>
      <c r="I905" s="31">
        <v>37399</v>
      </c>
      <c r="J905" s="38">
        <v>999</v>
      </c>
      <c r="K905" s="32">
        <v>0.09</v>
      </c>
      <c r="L905" s="23" t="s">
        <v>17</v>
      </c>
      <c r="M905" s="24" t="s">
        <v>40</v>
      </c>
    </row>
    <row r="906" spans="1:13" x14ac:dyDescent="0.35">
      <c r="A906" s="22" t="s">
        <v>1020</v>
      </c>
      <c r="B906" s="23" t="s">
        <v>1975</v>
      </c>
      <c r="C906" s="23" t="s">
        <v>36</v>
      </c>
      <c r="D906" s="23" t="s">
        <v>39</v>
      </c>
      <c r="E906" s="23" t="s">
        <v>1102</v>
      </c>
      <c r="F906" s="23" t="s">
        <v>25</v>
      </c>
      <c r="G906" s="23" t="s">
        <v>21</v>
      </c>
      <c r="H906" s="23">
        <v>54</v>
      </c>
      <c r="I906" s="31">
        <v>40461</v>
      </c>
      <c r="J906" s="38">
        <v>655</v>
      </c>
      <c r="K906" s="32">
        <v>0.22</v>
      </c>
      <c r="L906" s="23" t="s">
        <v>30</v>
      </c>
      <c r="M906" s="24" t="s">
        <v>65</v>
      </c>
    </row>
    <row r="907" spans="1:13" x14ac:dyDescent="0.35">
      <c r="A907" s="22" t="s">
        <v>245</v>
      </c>
      <c r="B907" s="23" t="s">
        <v>1976</v>
      </c>
      <c r="C907" s="23" t="s">
        <v>12</v>
      </c>
      <c r="D907" s="23" t="s">
        <v>39</v>
      </c>
      <c r="E907" s="23" t="s">
        <v>29</v>
      </c>
      <c r="F907" s="23" t="s">
        <v>15</v>
      </c>
      <c r="G907" s="23" t="s">
        <v>16</v>
      </c>
      <c r="H907" s="23">
        <v>32</v>
      </c>
      <c r="I907" s="31">
        <v>42067</v>
      </c>
      <c r="J907" s="38">
        <v>802</v>
      </c>
      <c r="K907" s="32">
        <v>0.38</v>
      </c>
      <c r="L907" s="23" t="s">
        <v>17</v>
      </c>
      <c r="M907" s="24" t="s">
        <v>18</v>
      </c>
    </row>
    <row r="908" spans="1:13" x14ac:dyDescent="0.35">
      <c r="A908" s="22" t="s">
        <v>1021</v>
      </c>
      <c r="B908" s="23" t="s">
        <v>1977</v>
      </c>
      <c r="C908" s="23" t="s">
        <v>71</v>
      </c>
      <c r="D908" s="23" t="s">
        <v>24</v>
      </c>
      <c r="E908" s="23" t="s">
        <v>29</v>
      </c>
      <c r="F908" s="23" t="s">
        <v>25</v>
      </c>
      <c r="G908" s="23" t="s">
        <v>16</v>
      </c>
      <c r="H908" s="23">
        <v>56</v>
      </c>
      <c r="I908" s="31">
        <v>43171</v>
      </c>
      <c r="J908" s="38">
        <v>589</v>
      </c>
      <c r="K908" s="32">
        <v>0</v>
      </c>
      <c r="L908" s="23" t="s">
        <v>17</v>
      </c>
      <c r="M908" s="24" t="s">
        <v>54</v>
      </c>
    </row>
    <row r="909" spans="1:13" x14ac:dyDescent="0.35">
      <c r="A909" s="22" t="s">
        <v>1022</v>
      </c>
      <c r="B909" s="23" t="s">
        <v>1978</v>
      </c>
      <c r="C909" s="23" t="s">
        <v>38</v>
      </c>
      <c r="D909" s="23" t="s">
        <v>43</v>
      </c>
      <c r="E909" s="23" t="s">
        <v>33</v>
      </c>
      <c r="F909" s="23" t="s">
        <v>25</v>
      </c>
      <c r="G909" s="23" t="s">
        <v>16</v>
      </c>
      <c r="H909" s="23">
        <v>47</v>
      </c>
      <c r="I909" s="31">
        <v>40550</v>
      </c>
      <c r="J909" s="38">
        <v>803</v>
      </c>
      <c r="K909" s="32">
        <v>0</v>
      </c>
      <c r="L909" s="23" t="s">
        <v>17</v>
      </c>
      <c r="M909" s="24" t="s">
        <v>40</v>
      </c>
    </row>
    <row r="910" spans="1:13" x14ac:dyDescent="0.35">
      <c r="A910" s="22" t="s">
        <v>1023</v>
      </c>
      <c r="B910" s="23" t="s">
        <v>1979</v>
      </c>
      <c r="C910" s="23" t="s">
        <v>38</v>
      </c>
      <c r="D910" s="23" t="s">
        <v>43</v>
      </c>
      <c r="E910" s="23" t="s">
        <v>14</v>
      </c>
      <c r="F910" s="23" t="s">
        <v>15</v>
      </c>
      <c r="G910" s="23" t="s">
        <v>44</v>
      </c>
      <c r="H910" s="23">
        <v>45</v>
      </c>
      <c r="I910" s="31">
        <v>38674</v>
      </c>
      <c r="J910" s="38">
        <v>758</v>
      </c>
      <c r="K910" s="32">
        <v>0</v>
      </c>
      <c r="L910" s="23" t="s">
        <v>17</v>
      </c>
      <c r="M910" s="24" t="s">
        <v>35</v>
      </c>
    </row>
    <row r="911" spans="1:13" x14ac:dyDescent="0.35">
      <c r="A911" s="22" t="s">
        <v>1024</v>
      </c>
      <c r="B911" s="23" t="s">
        <v>1980</v>
      </c>
      <c r="C911" s="23" t="s">
        <v>1111</v>
      </c>
      <c r="D911" s="23" t="s">
        <v>13</v>
      </c>
      <c r="E911" s="23" t="s">
        <v>29</v>
      </c>
      <c r="F911" s="23" t="s">
        <v>15</v>
      </c>
      <c r="G911" s="23" t="s">
        <v>21</v>
      </c>
      <c r="H911" s="23">
        <v>56</v>
      </c>
      <c r="I911" s="31">
        <v>34820</v>
      </c>
      <c r="J911" s="38">
        <v>643</v>
      </c>
      <c r="K911" s="32">
        <v>0.13</v>
      </c>
      <c r="L911" s="23" t="s">
        <v>17</v>
      </c>
      <c r="M911" s="24" t="s">
        <v>54</v>
      </c>
    </row>
    <row r="912" spans="1:13" x14ac:dyDescent="0.35">
      <c r="A912" s="22" t="s">
        <v>1025</v>
      </c>
      <c r="B912" s="23" t="s">
        <v>1981</v>
      </c>
      <c r="C912" s="23" t="s">
        <v>1111</v>
      </c>
      <c r="D912" s="23" t="s">
        <v>13</v>
      </c>
      <c r="E912" s="23" t="s">
        <v>29</v>
      </c>
      <c r="F912" s="23" t="s">
        <v>25</v>
      </c>
      <c r="G912" s="23" t="s">
        <v>44</v>
      </c>
      <c r="H912" s="23">
        <v>38</v>
      </c>
      <c r="I912" s="31">
        <v>43463</v>
      </c>
      <c r="J912" s="38">
        <v>819</v>
      </c>
      <c r="K912" s="32">
        <v>0.12</v>
      </c>
      <c r="L912" s="23" t="s">
        <v>17</v>
      </c>
      <c r="M912" s="24" t="s">
        <v>40</v>
      </c>
    </row>
    <row r="913" spans="1:13" x14ac:dyDescent="0.35">
      <c r="A913" s="22" t="s">
        <v>1026</v>
      </c>
      <c r="B913" s="23" t="s">
        <v>1982</v>
      </c>
      <c r="C913" s="23" t="s">
        <v>53</v>
      </c>
      <c r="D913" s="23" t="s">
        <v>20</v>
      </c>
      <c r="E913" s="23" t="s">
        <v>14</v>
      </c>
      <c r="F913" s="23" t="s">
        <v>25</v>
      </c>
      <c r="G913" s="23" t="s">
        <v>16</v>
      </c>
      <c r="H913" s="23">
        <v>47</v>
      </c>
      <c r="I913" s="31">
        <v>38229</v>
      </c>
      <c r="J913" s="38">
        <v>849</v>
      </c>
      <c r="K913" s="32">
        <v>0.05</v>
      </c>
      <c r="L913" s="23" t="s">
        <v>17</v>
      </c>
      <c r="M913" s="24" t="s">
        <v>22</v>
      </c>
    </row>
    <row r="914" spans="1:13" x14ac:dyDescent="0.35">
      <c r="A914" s="22" t="s">
        <v>182</v>
      </c>
      <c r="B914" s="23" t="s">
        <v>1983</v>
      </c>
      <c r="C914" s="23" t="s">
        <v>63</v>
      </c>
      <c r="D914" s="23" t="s">
        <v>20</v>
      </c>
      <c r="E914" s="23" t="s">
        <v>1102</v>
      </c>
      <c r="F914" s="23" t="s">
        <v>25</v>
      </c>
      <c r="G914" s="23" t="s">
        <v>44</v>
      </c>
      <c r="H914" s="23">
        <v>51</v>
      </c>
      <c r="I914" s="31">
        <v>36644</v>
      </c>
      <c r="J914" s="38">
        <v>604</v>
      </c>
      <c r="K914" s="32">
        <v>0</v>
      </c>
      <c r="L914" s="23" t="s">
        <v>17</v>
      </c>
      <c r="M914" s="24" t="s">
        <v>40</v>
      </c>
    </row>
    <row r="915" spans="1:13" x14ac:dyDescent="0.35">
      <c r="A915" s="22" t="s">
        <v>1027</v>
      </c>
      <c r="B915" s="23" t="s">
        <v>1984</v>
      </c>
      <c r="C915" s="23" t="s">
        <v>23</v>
      </c>
      <c r="D915" s="23" t="s">
        <v>24</v>
      </c>
      <c r="E915" s="23" t="s">
        <v>14</v>
      </c>
      <c r="F915" s="23" t="s">
        <v>25</v>
      </c>
      <c r="G915" s="23" t="s">
        <v>16</v>
      </c>
      <c r="H915" s="23">
        <v>52</v>
      </c>
      <c r="I915" s="31">
        <v>34561</v>
      </c>
      <c r="J915" s="38">
        <v>569</v>
      </c>
      <c r="K915" s="32">
        <v>0</v>
      </c>
      <c r="L915" s="23" t="s">
        <v>17</v>
      </c>
      <c r="M915" s="24" t="s">
        <v>18</v>
      </c>
    </row>
    <row r="916" spans="1:13" x14ac:dyDescent="0.35">
      <c r="A916" s="22" t="s">
        <v>1028</v>
      </c>
      <c r="B916" s="23" t="s">
        <v>1985</v>
      </c>
      <c r="C916" s="23" t="s">
        <v>12</v>
      </c>
      <c r="D916" s="23" t="s">
        <v>56</v>
      </c>
      <c r="E916" s="23" t="s">
        <v>29</v>
      </c>
      <c r="F916" s="23" t="s">
        <v>15</v>
      </c>
      <c r="G916" s="23" t="s">
        <v>44</v>
      </c>
      <c r="H916" s="23">
        <v>56</v>
      </c>
      <c r="I916" s="31">
        <v>43380</v>
      </c>
      <c r="J916" s="38">
        <v>590</v>
      </c>
      <c r="K916" s="32">
        <v>0.32</v>
      </c>
      <c r="L916" s="23" t="s">
        <v>45</v>
      </c>
      <c r="M916" s="24" t="s">
        <v>66</v>
      </c>
    </row>
    <row r="917" spans="1:13" x14ac:dyDescent="0.35">
      <c r="A917" s="22" t="s">
        <v>209</v>
      </c>
      <c r="B917" s="23" t="s">
        <v>1986</v>
      </c>
      <c r="C917" s="23" t="s">
        <v>12</v>
      </c>
      <c r="D917" s="23" t="s">
        <v>13</v>
      </c>
      <c r="E917" s="23" t="s">
        <v>29</v>
      </c>
      <c r="F917" s="23" t="s">
        <v>25</v>
      </c>
      <c r="G917" s="23" t="s">
        <v>41</v>
      </c>
      <c r="H917" s="23">
        <v>37</v>
      </c>
      <c r="I917" s="31">
        <v>39949</v>
      </c>
      <c r="J917" s="38">
        <v>531</v>
      </c>
      <c r="K917" s="32">
        <v>0.35</v>
      </c>
      <c r="L917" s="23" t="s">
        <v>17</v>
      </c>
      <c r="M917" s="24" t="s">
        <v>22</v>
      </c>
    </row>
    <row r="918" spans="1:13" x14ac:dyDescent="0.35">
      <c r="A918" s="22" t="s">
        <v>1029</v>
      </c>
      <c r="B918" s="23" t="s">
        <v>1987</v>
      </c>
      <c r="C918" s="23" t="s">
        <v>59</v>
      </c>
      <c r="D918" s="23" t="s">
        <v>24</v>
      </c>
      <c r="E918" s="23" t="s">
        <v>29</v>
      </c>
      <c r="F918" s="23" t="s">
        <v>25</v>
      </c>
      <c r="G918" s="23" t="s">
        <v>16</v>
      </c>
      <c r="H918" s="23">
        <v>29</v>
      </c>
      <c r="I918" s="31">
        <v>44660</v>
      </c>
      <c r="J918" s="38">
        <v>674</v>
      </c>
      <c r="K918" s="32">
        <v>0</v>
      </c>
      <c r="L918" s="23" t="s">
        <v>17</v>
      </c>
      <c r="M918" s="24" t="s">
        <v>40</v>
      </c>
    </row>
    <row r="919" spans="1:13" x14ac:dyDescent="0.35">
      <c r="A919" s="22" t="s">
        <v>1030</v>
      </c>
      <c r="B919" s="23" t="s">
        <v>1988</v>
      </c>
      <c r="C919" s="23" t="s">
        <v>38</v>
      </c>
      <c r="D919" s="23" t="s">
        <v>43</v>
      </c>
      <c r="E919" s="23" t="s">
        <v>14</v>
      </c>
      <c r="F919" s="23" t="s">
        <v>15</v>
      </c>
      <c r="G919" s="23" t="s">
        <v>21</v>
      </c>
      <c r="H919" s="23">
        <v>59</v>
      </c>
      <c r="I919" s="31">
        <v>44245</v>
      </c>
      <c r="J919" s="38">
        <v>580</v>
      </c>
      <c r="K919" s="32">
        <v>0</v>
      </c>
      <c r="L919" s="23" t="s">
        <v>30</v>
      </c>
      <c r="M919" s="24" t="s">
        <v>65</v>
      </c>
    </row>
    <row r="920" spans="1:13" x14ac:dyDescent="0.35">
      <c r="A920" s="22" t="s">
        <v>234</v>
      </c>
      <c r="B920" s="23" t="s">
        <v>1989</v>
      </c>
      <c r="C920" s="23" t="s">
        <v>38</v>
      </c>
      <c r="D920" s="23" t="s">
        <v>39</v>
      </c>
      <c r="E920" s="23" t="s">
        <v>1102</v>
      </c>
      <c r="F920" s="23" t="s">
        <v>25</v>
      </c>
      <c r="G920" s="23" t="s">
        <v>21</v>
      </c>
      <c r="H920" s="23">
        <v>50</v>
      </c>
      <c r="I920" s="31">
        <v>35316</v>
      </c>
      <c r="J920" s="38">
        <v>582</v>
      </c>
      <c r="K920" s="32">
        <v>0</v>
      </c>
      <c r="L920" s="23" t="s">
        <v>17</v>
      </c>
      <c r="M920" s="24" t="s">
        <v>40</v>
      </c>
    </row>
    <row r="921" spans="1:13" x14ac:dyDescent="0.35">
      <c r="A921" s="22" t="s">
        <v>1031</v>
      </c>
      <c r="B921" s="23" t="s">
        <v>1990</v>
      </c>
      <c r="C921" s="23" t="s">
        <v>60</v>
      </c>
      <c r="D921" s="23" t="s">
        <v>24</v>
      </c>
      <c r="E921" s="23" t="s">
        <v>1102</v>
      </c>
      <c r="F921" s="23" t="s">
        <v>25</v>
      </c>
      <c r="G921" s="23" t="s">
        <v>21</v>
      </c>
      <c r="H921" s="23">
        <v>48</v>
      </c>
      <c r="I921" s="31">
        <v>40539</v>
      </c>
      <c r="J921" s="38">
        <v>539</v>
      </c>
      <c r="K921" s="32">
        <v>0</v>
      </c>
      <c r="L921" s="23" t="s">
        <v>30</v>
      </c>
      <c r="M921" s="24" t="s">
        <v>31</v>
      </c>
    </row>
    <row r="922" spans="1:13" x14ac:dyDescent="0.35">
      <c r="A922" s="22" t="s">
        <v>1032</v>
      </c>
      <c r="B922" s="23" t="s">
        <v>1991</v>
      </c>
      <c r="C922" s="23" t="s">
        <v>36</v>
      </c>
      <c r="D922" s="23" t="s">
        <v>39</v>
      </c>
      <c r="E922" s="23" t="s">
        <v>33</v>
      </c>
      <c r="F922" s="23" t="s">
        <v>15</v>
      </c>
      <c r="G922" s="23" t="s">
        <v>44</v>
      </c>
      <c r="H922" s="23">
        <v>44</v>
      </c>
      <c r="I922" s="31">
        <v>43162</v>
      </c>
      <c r="J922" s="38">
        <v>906</v>
      </c>
      <c r="K922" s="32">
        <v>0.28999999999999998</v>
      </c>
      <c r="L922" s="23" t="s">
        <v>45</v>
      </c>
      <c r="M922" s="24" t="s">
        <v>46</v>
      </c>
    </row>
    <row r="923" spans="1:13" x14ac:dyDescent="0.35">
      <c r="A923" s="22" t="s">
        <v>85</v>
      </c>
      <c r="B923" s="23" t="s">
        <v>1992</v>
      </c>
      <c r="C923" s="23" t="s">
        <v>57</v>
      </c>
      <c r="D923" s="23" t="s">
        <v>43</v>
      </c>
      <c r="E923" s="23" t="s">
        <v>1102</v>
      </c>
      <c r="F923" s="23" t="s">
        <v>25</v>
      </c>
      <c r="G923" s="23" t="s">
        <v>16</v>
      </c>
      <c r="H923" s="23">
        <v>29</v>
      </c>
      <c r="I923" s="31">
        <v>44395</v>
      </c>
      <c r="J923" s="38">
        <v>684</v>
      </c>
      <c r="K923" s="32">
        <v>0</v>
      </c>
      <c r="L923" s="23" t="s">
        <v>17</v>
      </c>
      <c r="M923" s="24" t="s">
        <v>54</v>
      </c>
    </row>
    <row r="924" spans="1:13" x14ac:dyDescent="0.35">
      <c r="A924" s="22" t="s">
        <v>1033</v>
      </c>
      <c r="B924" s="23" t="s">
        <v>1993</v>
      </c>
      <c r="C924" s="23" t="s">
        <v>1111</v>
      </c>
      <c r="D924" s="23" t="s">
        <v>24</v>
      </c>
      <c r="E924" s="23" t="s">
        <v>33</v>
      </c>
      <c r="F924" s="23" t="s">
        <v>25</v>
      </c>
      <c r="G924" s="23" t="s">
        <v>16</v>
      </c>
      <c r="H924" s="23">
        <v>60</v>
      </c>
      <c r="I924" s="31">
        <v>35255</v>
      </c>
      <c r="J924" s="38">
        <v>534</v>
      </c>
      <c r="K924" s="32">
        <v>0.13</v>
      </c>
      <c r="L924" s="23" t="s">
        <v>17</v>
      </c>
      <c r="M924" s="24" t="s">
        <v>22</v>
      </c>
    </row>
    <row r="925" spans="1:13" x14ac:dyDescent="0.35">
      <c r="A925" s="22" t="s">
        <v>1034</v>
      </c>
      <c r="B925" s="23" t="s">
        <v>1994</v>
      </c>
      <c r="C925" s="23" t="s">
        <v>12</v>
      </c>
      <c r="D925" s="23" t="s">
        <v>24</v>
      </c>
      <c r="E925" s="23" t="s">
        <v>14</v>
      </c>
      <c r="F925" s="23" t="s">
        <v>25</v>
      </c>
      <c r="G925" s="23" t="s">
        <v>21</v>
      </c>
      <c r="H925" s="23">
        <v>56</v>
      </c>
      <c r="I925" s="31">
        <v>40613</v>
      </c>
      <c r="J925" s="38">
        <v>577</v>
      </c>
      <c r="K925" s="32">
        <v>0.38</v>
      </c>
      <c r="L925" s="23" t="s">
        <v>17</v>
      </c>
      <c r="M925" s="24" t="s">
        <v>22</v>
      </c>
    </row>
    <row r="926" spans="1:13" x14ac:dyDescent="0.35">
      <c r="A926" s="22" t="s">
        <v>1035</v>
      </c>
      <c r="B926" s="23" t="s">
        <v>1995</v>
      </c>
      <c r="C926" s="23" t="s">
        <v>53</v>
      </c>
      <c r="D926" s="23" t="s">
        <v>39</v>
      </c>
      <c r="E926" s="23" t="s">
        <v>33</v>
      </c>
      <c r="F926" s="23" t="s">
        <v>15</v>
      </c>
      <c r="G926" s="23" t="s">
        <v>44</v>
      </c>
      <c r="H926" s="23">
        <v>31</v>
      </c>
      <c r="I926" s="31">
        <v>42296</v>
      </c>
      <c r="J926" s="38">
        <v>1000</v>
      </c>
      <c r="K926" s="32">
        <v>7.0000000000000007E-2</v>
      </c>
      <c r="L926" s="23" t="s">
        <v>45</v>
      </c>
      <c r="M926" s="24" t="s">
        <v>66</v>
      </c>
    </row>
    <row r="927" spans="1:13" x14ac:dyDescent="0.35">
      <c r="A927" s="22" t="s">
        <v>1036</v>
      </c>
      <c r="B927" s="23" t="s">
        <v>1996</v>
      </c>
      <c r="C927" s="23" t="s">
        <v>1111</v>
      </c>
      <c r="D927" s="23" t="s">
        <v>13</v>
      </c>
      <c r="E927" s="23" t="s">
        <v>29</v>
      </c>
      <c r="F927" s="23" t="s">
        <v>25</v>
      </c>
      <c r="G927" s="23" t="s">
        <v>21</v>
      </c>
      <c r="H927" s="23">
        <v>53</v>
      </c>
      <c r="I927" s="31">
        <v>42072</v>
      </c>
      <c r="J927" s="38">
        <v>976</v>
      </c>
      <c r="K927" s="32">
        <v>0.11</v>
      </c>
      <c r="L927" s="23" t="s">
        <v>30</v>
      </c>
      <c r="M927" s="24" t="s">
        <v>31</v>
      </c>
    </row>
    <row r="928" spans="1:13" x14ac:dyDescent="0.35">
      <c r="A928" s="22" t="s">
        <v>1037</v>
      </c>
      <c r="B928" s="23" t="s">
        <v>1997</v>
      </c>
      <c r="C928" s="23" t="s">
        <v>53</v>
      </c>
      <c r="D928" s="23" t="s">
        <v>56</v>
      </c>
      <c r="E928" s="23" t="s">
        <v>33</v>
      </c>
      <c r="F928" s="23" t="s">
        <v>25</v>
      </c>
      <c r="G928" s="23" t="s">
        <v>44</v>
      </c>
      <c r="H928" s="23">
        <v>26</v>
      </c>
      <c r="I928" s="31">
        <v>44914</v>
      </c>
      <c r="J928" s="38">
        <v>644</v>
      </c>
      <c r="K928" s="32">
        <v>0.1</v>
      </c>
      <c r="L928" s="23" t="s">
        <v>17</v>
      </c>
      <c r="M928" s="24" t="s">
        <v>22</v>
      </c>
    </row>
    <row r="929" spans="1:13" x14ac:dyDescent="0.35">
      <c r="A929" s="22" t="s">
        <v>1038</v>
      </c>
      <c r="B929" s="23" t="s">
        <v>1998</v>
      </c>
      <c r="C929" s="23" t="s">
        <v>12</v>
      </c>
      <c r="D929" s="23" t="s">
        <v>39</v>
      </c>
      <c r="E929" s="23" t="s">
        <v>14</v>
      </c>
      <c r="F929" s="23" t="s">
        <v>25</v>
      </c>
      <c r="G929" s="23" t="s">
        <v>21</v>
      </c>
      <c r="H929" s="23">
        <v>31</v>
      </c>
      <c r="I929" s="31">
        <v>44329</v>
      </c>
      <c r="J929" s="38">
        <v>626</v>
      </c>
      <c r="K929" s="32">
        <v>0.36</v>
      </c>
      <c r="L929" s="23" t="s">
        <v>17</v>
      </c>
      <c r="M929" s="24" t="s">
        <v>54</v>
      </c>
    </row>
    <row r="930" spans="1:13" x14ac:dyDescent="0.35">
      <c r="A930" s="22" t="s">
        <v>1039</v>
      </c>
      <c r="B930" s="23" t="s">
        <v>1999</v>
      </c>
      <c r="C930" s="23" t="s">
        <v>1111</v>
      </c>
      <c r="D930" s="23" t="s">
        <v>39</v>
      </c>
      <c r="E930" s="23" t="s">
        <v>29</v>
      </c>
      <c r="F930" s="23" t="s">
        <v>25</v>
      </c>
      <c r="G930" s="23" t="s">
        <v>44</v>
      </c>
      <c r="H930" s="23">
        <v>48</v>
      </c>
      <c r="I930" s="31">
        <v>43658</v>
      </c>
      <c r="J930" s="38">
        <v>613</v>
      </c>
      <c r="K930" s="32">
        <v>0.12</v>
      </c>
      <c r="L930" s="23" t="s">
        <v>17</v>
      </c>
      <c r="M930" s="24" t="s">
        <v>22</v>
      </c>
    </row>
    <row r="931" spans="1:13" x14ac:dyDescent="0.35">
      <c r="A931" s="22" t="s">
        <v>1040</v>
      </c>
      <c r="B931" s="23" t="s">
        <v>2000</v>
      </c>
      <c r="C931" s="23" t="s">
        <v>12</v>
      </c>
      <c r="D931" s="23" t="s">
        <v>39</v>
      </c>
      <c r="E931" s="23" t="s">
        <v>14</v>
      </c>
      <c r="F931" s="23" t="s">
        <v>25</v>
      </c>
      <c r="G931" s="23" t="s">
        <v>21</v>
      </c>
      <c r="H931" s="23">
        <v>61</v>
      </c>
      <c r="I931" s="31">
        <v>41749</v>
      </c>
      <c r="J931" s="38">
        <v>857</v>
      </c>
      <c r="K931" s="32">
        <v>0.34</v>
      </c>
      <c r="L931" s="23" t="s">
        <v>30</v>
      </c>
      <c r="M931" s="24" t="s">
        <v>61</v>
      </c>
    </row>
    <row r="932" spans="1:13" x14ac:dyDescent="0.35">
      <c r="A932" s="22" t="s">
        <v>1041</v>
      </c>
      <c r="B932" s="23" t="s">
        <v>2001</v>
      </c>
      <c r="C932" s="23" t="s">
        <v>12</v>
      </c>
      <c r="D932" s="23" t="s">
        <v>24</v>
      </c>
      <c r="E932" s="23" t="s">
        <v>14</v>
      </c>
      <c r="F932" s="23" t="s">
        <v>15</v>
      </c>
      <c r="G932" s="23" t="s">
        <v>16</v>
      </c>
      <c r="H932" s="23">
        <v>42</v>
      </c>
      <c r="I932" s="31">
        <v>40733</v>
      </c>
      <c r="J932" s="38">
        <v>745</v>
      </c>
      <c r="K932" s="32">
        <v>0.34</v>
      </c>
      <c r="L932" s="23" t="s">
        <v>17</v>
      </c>
      <c r="M932" s="24" t="s">
        <v>35</v>
      </c>
    </row>
    <row r="933" spans="1:13" x14ac:dyDescent="0.35">
      <c r="A933" s="22" t="s">
        <v>1042</v>
      </c>
      <c r="B933" s="23" t="s">
        <v>2002</v>
      </c>
      <c r="C933" s="23" t="s">
        <v>72</v>
      </c>
      <c r="D933" s="23" t="s">
        <v>24</v>
      </c>
      <c r="E933" s="23" t="s">
        <v>33</v>
      </c>
      <c r="F933" s="23" t="s">
        <v>15</v>
      </c>
      <c r="G933" s="23" t="s">
        <v>16</v>
      </c>
      <c r="H933" s="23">
        <v>50</v>
      </c>
      <c r="I933" s="31">
        <v>41624</v>
      </c>
      <c r="J933" s="38">
        <v>818</v>
      </c>
      <c r="K933" s="32">
        <v>0</v>
      </c>
      <c r="L933" s="23" t="s">
        <v>17</v>
      </c>
      <c r="M933" s="24" t="s">
        <v>40</v>
      </c>
    </row>
    <row r="934" spans="1:13" x14ac:dyDescent="0.35">
      <c r="A934" s="22" t="s">
        <v>1043</v>
      </c>
      <c r="B934" s="23" t="s">
        <v>2003</v>
      </c>
      <c r="C934" s="23" t="s">
        <v>34</v>
      </c>
      <c r="D934" s="23" t="s">
        <v>24</v>
      </c>
      <c r="E934" s="23" t="s">
        <v>1102</v>
      </c>
      <c r="F934" s="23" t="s">
        <v>15</v>
      </c>
      <c r="G934" s="23" t="s">
        <v>16</v>
      </c>
      <c r="H934" s="23">
        <v>46</v>
      </c>
      <c r="I934" s="31">
        <v>40988</v>
      </c>
      <c r="J934" s="38">
        <v>1000</v>
      </c>
      <c r="K934" s="32">
        <v>0</v>
      </c>
      <c r="L934" s="23" t="s">
        <v>17</v>
      </c>
      <c r="M934" s="24" t="s">
        <v>35</v>
      </c>
    </row>
    <row r="935" spans="1:13" x14ac:dyDescent="0.35">
      <c r="A935" s="22" t="s">
        <v>1044</v>
      </c>
      <c r="B935" s="23" t="s">
        <v>2004</v>
      </c>
      <c r="C935" s="23" t="s">
        <v>67</v>
      </c>
      <c r="D935" s="23" t="s">
        <v>24</v>
      </c>
      <c r="E935" s="23" t="s">
        <v>1102</v>
      </c>
      <c r="F935" s="23" t="s">
        <v>15</v>
      </c>
      <c r="G935" s="23" t="s">
        <v>44</v>
      </c>
      <c r="H935" s="23">
        <v>50</v>
      </c>
      <c r="I935" s="31">
        <v>39398</v>
      </c>
      <c r="J935" s="38">
        <v>633</v>
      </c>
      <c r="K935" s="32">
        <v>0</v>
      </c>
      <c r="L935" s="23" t="s">
        <v>17</v>
      </c>
      <c r="M935" s="24" t="s">
        <v>18</v>
      </c>
    </row>
    <row r="936" spans="1:13" x14ac:dyDescent="0.35">
      <c r="A936" s="22" t="s">
        <v>1045</v>
      </c>
      <c r="B936" s="23" t="s">
        <v>2005</v>
      </c>
      <c r="C936" s="23" t="s">
        <v>36</v>
      </c>
      <c r="D936" s="23" t="s">
        <v>43</v>
      </c>
      <c r="E936" s="23" t="s">
        <v>29</v>
      </c>
      <c r="F936" s="23" t="s">
        <v>15</v>
      </c>
      <c r="G936" s="23" t="s">
        <v>44</v>
      </c>
      <c r="H936" s="23">
        <v>62</v>
      </c>
      <c r="I936" s="31">
        <v>40931</v>
      </c>
      <c r="J936" s="38">
        <v>709</v>
      </c>
      <c r="K936" s="32">
        <v>0.2</v>
      </c>
      <c r="L936" s="23" t="s">
        <v>17</v>
      </c>
      <c r="M936" s="24" t="s">
        <v>35</v>
      </c>
    </row>
    <row r="937" spans="1:13" x14ac:dyDescent="0.35">
      <c r="A937" s="22" t="s">
        <v>1046</v>
      </c>
      <c r="B937" s="23" t="s">
        <v>2006</v>
      </c>
      <c r="C937" s="23" t="s">
        <v>36</v>
      </c>
      <c r="D937" s="23" t="s">
        <v>28</v>
      </c>
      <c r="E937" s="23" t="s">
        <v>1102</v>
      </c>
      <c r="F937" s="23" t="s">
        <v>15</v>
      </c>
      <c r="G937" s="23" t="s">
        <v>16</v>
      </c>
      <c r="H937" s="23">
        <v>45</v>
      </c>
      <c r="I937" s="31">
        <v>43538</v>
      </c>
      <c r="J937" s="38">
        <v>618</v>
      </c>
      <c r="K937" s="32">
        <v>0.18</v>
      </c>
      <c r="L937" s="23" t="s">
        <v>17</v>
      </c>
      <c r="M937" s="24" t="s">
        <v>40</v>
      </c>
    </row>
    <row r="938" spans="1:13" x14ac:dyDescent="0.35">
      <c r="A938" s="22" t="s">
        <v>84</v>
      </c>
      <c r="B938" s="23" t="s">
        <v>2007</v>
      </c>
      <c r="C938" s="23" t="s">
        <v>36</v>
      </c>
      <c r="D938" s="23" t="s">
        <v>56</v>
      </c>
      <c r="E938" s="23" t="s">
        <v>1102</v>
      </c>
      <c r="F938" s="23" t="s">
        <v>25</v>
      </c>
      <c r="G938" s="23" t="s">
        <v>44</v>
      </c>
      <c r="H938" s="23">
        <v>34</v>
      </c>
      <c r="I938" s="31">
        <v>40946</v>
      </c>
      <c r="J938" s="38">
        <v>707</v>
      </c>
      <c r="K938" s="32">
        <v>0.23</v>
      </c>
      <c r="L938" s="23" t="s">
        <v>17</v>
      </c>
      <c r="M938" s="24" t="s">
        <v>18</v>
      </c>
    </row>
    <row r="939" spans="1:13" x14ac:dyDescent="0.35">
      <c r="A939" s="22" t="s">
        <v>108</v>
      </c>
      <c r="B939" s="23" t="s">
        <v>2008</v>
      </c>
      <c r="C939" s="23" t="s">
        <v>57</v>
      </c>
      <c r="D939" s="23" t="s">
        <v>39</v>
      </c>
      <c r="E939" s="23" t="s">
        <v>29</v>
      </c>
      <c r="F939" s="23" t="s">
        <v>15</v>
      </c>
      <c r="G939" s="23" t="s">
        <v>44</v>
      </c>
      <c r="H939" s="23">
        <v>35</v>
      </c>
      <c r="I939" s="31">
        <v>41051</v>
      </c>
      <c r="J939" s="38">
        <v>804</v>
      </c>
      <c r="K939" s="32">
        <v>0</v>
      </c>
      <c r="L939" s="23" t="s">
        <v>17</v>
      </c>
      <c r="M939" s="24" t="s">
        <v>22</v>
      </c>
    </row>
    <row r="940" spans="1:13" x14ac:dyDescent="0.35">
      <c r="A940" s="22" t="s">
        <v>1047</v>
      </c>
      <c r="B940" s="23" t="s">
        <v>137</v>
      </c>
      <c r="C940" s="23" t="s">
        <v>73</v>
      </c>
      <c r="D940" s="23" t="s">
        <v>24</v>
      </c>
      <c r="E940" s="23" t="s">
        <v>29</v>
      </c>
      <c r="F940" s="23" t="s">
        <v>25</v>
      </c>
      <c r="G940" s="23" t="s">
        <v>16</v>
      </c>
      <c r="H940" s="23">
        <v>41</v>
      </c>
      <c r="I940" s="31">
        <v>38948</v>
      </c>
      <c r="J940" s="38">
        <v>892</v>
      </c>
      <c r="K940" s="32">
        <v>0</v>
      </c>
      <c r="L940" s="23" t="s">
        <v>17</v>
      </c>
      <c r="M940" s="24" t="s">
        <v>40</v>
      </c>
    </row>
    <row r="941" spans="1:13" x14ac:dyDescent="0.35">
      <c r="A941" s="22" t="s">
        <v>1048</v>
      </c>
      <c r="B941" s="23" t="s">
        <v>2009</v>
      </c>
      <c r="C941" s="23" t="s">
        <v>34</v>
      </c>
      <c r="D941" s="23" t="s">
        <v>24</v>
      </c>
      <c r="E941" s="23" t="s">
        <v>29</v>
      </c>
      <c r="F941" s="23" t="s">
        <v>15</v>
      </c>
      <c r="G941" s="23" t="s">
        <v>21</v>
      </c>
      <c r="H941" s="23">
        <v>56</v>
      </c>
      <c r="I941" s="31">
        <v>34155</v>
      </c>
      <c r="J941" s="38">
        <v>808</v>
      </c>
      <c r="K941" s="32">
        <v>0</v>
      </c>
      <c r="L941" s="23" t="s">
        <v>17</v>
      </c>
      <c r="M941" s="24" t="s">
        <v>22</v>
      </c>
    </row>
    <row r="942" spans="1:13" x14ac:dyDescent="0.35">
      <c r="A942" s="22" t="s">
        <v>99</v>
      </c>
      <c r="B942" s="23" t="s">
        <v>2010</v>
      </c>
      <c r="C942" s="23" t="s">
        <v>70</v>
      </c>
      <c r="D942" s="23" t="s">
        <v>28</v>
      </c>
      <c r="E942" s="23" t="s">
        <v>14</v>
      </c>
      <c r="F942" s="23" t="s">
        <v>15</v>
      </c>
      <c r="G942" s="23" t="s">
        <v>16</v>
      </c>
      <c r="H942" s="23">
        <v>31</v>
      </c>
      <c r="I942" s="31">
        <v>43974</v>
      </c>
      <c r="J942" s="38">
        <v>916</v>
      </c>
      <c r="K942" s="32">
        <v>0</v>
      </c>
      <c r="L942" s="23" t="s">
        <v>17</v>
      </c>
      <c r="M942" s="24" t="s">
        <v>40</v>
      </c>
    </row>
    <row r="943" spans="1:13" x14ac:dyDescent="0.35">
      <c r="A943" s="22" t="s">
        <v>203</v>
      </c>
      <c r="B943" s="23" t="s">
        <v>2011</v>
      </c>
      <c r="C943" s="23" t="s">
        <v>1111</v>
      </c>
      <c r="D943" s="23" t="s">
        <v>13</v>
      </c>
      <c r="E943" s="23" t="s">
        <v>14</v>
      </c>
      <c r="F943" s="23" t="s">
        <v>15</v>
      </c>
      <c r="G943" s="23" t="s">
        <v>44</v>
      </c>
      <c r="H943" s="23">
        <v>40</v>
      </c>
      <c r="I943" s="31">
        <v>39569</v>
      </c>
      <c r="J943" s="38">
        <v>668</v>
      </c>
      <c r="K943" s="32">
        <v>0.14000000000000001</v>
      </c>
      <c r="L943" s="23" t="s">
        <v>45</v>
      </c>
      <c r="M943" s="24" t="s">
        <v>66</v>
      </c>
    </row>
    <row r="944" spans="1:13" x14ac:dyDescent="0.35">
      <c r="A944" s="22" t="s">
        <v>176</v>
      </c>
      <c r="B944" s="23" t="s">
        <v>2012</v>
      </c>
      <c r="C944" s="23" t="s">
        <v>12</v>
      </c>
      <c r="D944" s="23" t="s">
        <v>56</v>
      </c>
      <c r="E944" s="23" t="s">
        <v>1102</v>
      </c>
      <c r="F944" s="23" t="s">
        <v>25</v>
      </c>
      <c r="G944" s="23" t="s">
        <v>21</v>
      </c>
      <c r="H944" s="23">
        <v>51</v>
      </c>
      <c r="I944" s="31">
        <v>38896</v>
      </c>
      <c r="J944" s="38">
        <v>987</v>
      </c>
      <c r="K944" s="32">
        <v>0.36</v>
      </c>
      <c r="L944" s="23" t="s">
        <v>30</v>
      </c>
      <c r="M944" s="24" t="s">
        <v>52</v>
      </c>
    </row>
    <row r="945" spans="1:13" x14ac:dyDescent="0.35">
      <c r="A945" s="22" t="s">
        <v>1049</v>
      </c>
      <c r="B945" s="23" t="s">
        <v>2013</v>
      </c>
      <c r="C945" s="23" t="s">
        <v>58</v>
      </c>
      <c r="D945" s="23" t="s">
        <v>28</v>
      </c>
      <c r="E945" s="23" t="s">
        <v>1102</v>
      </c>
      <c r="F945" s="23" t="s">
        <v>15</v>
      </c>
      <c r="G945" s="23" t="s">
        <v>21</v>
      </c>
      <c r="H945" s="23">
        <v>49</v>
      </c>
      <c r="I945" s="31">
        <v>44356</v>
      </c>
      <c r="J945" s="38">
        <v>956</v>
      </c>
      <c r="K945" s="32">
        <v>0</v>
      </c>
      <c r="L945" s="23" t="s">
        <v>17</v>
      </c>
      <c r="M945" s="24" t="s">
        <v>35</v>
      </c>
    </row>
    <row r="946" spans="1:13" x14ac:dyDescent="0.35">
      <c r="A946" s="22" t="s">
        <v>1050</v>
      </c>
      <c r="B946" s="23" t="s">
        <v>2014</v>
      </c>
      <c r="C946" s="23" t="s">
        <v>19</v>
      </c>
      <c r="D946" s="23" t="s">
        <v>20</v>
      </c>
      <c r="E946" s="23" t="s">
        <v>14</v>
      </c>
      <c r="F946" s="23" t="s">
        <v>25</v>
      </c>
      <c r="G946" s="23" t="s">
        <v>16</v>
      </c>
      <c r="H946" s="23">
        <v>34</v>
      </c>
      <c r="I946" s="31">
        <v>43478</v>
      </c>
      <c r="J946" s="38">
        <v>871</v>
      </c>
      <c r="K946" s="32">
        <v>0</v>
      </c>
      <c r="L946" s="23" t="s">
        <v>17</v>
      </c>
      <c r="M946" s="24" t="s">
        <v>22</v>
      </c>
    </row>
    <row r="947" spans="1:13" x14ac:dyDescent="0.35">
      <c r="A947" s="22" t="s">
        <v>1051</v>
      </c>
      <c r="B947" s="23" t="s">
        <v>2015</v>
      </c>
      <c r="C947" s="23" t="s">
        <v>72</v>
      </c>
      <c r="D947" s="23" t="s">
        <v>24</v>
      </c>
      <c r="E947" s="23" t="s">
        <v>29</v>
      </c>
      <c r="F947" s="23" t="s">
        <v>15</v>
      </c>
      <c r="G947" s="23" t="s">
        <v>16</v>
      </c>
      <c r="H947" s="23">
        <v>48</v>
      </c>
      <c r="I947" s="31">
        <v>36665</v>
      </c>
      <c r="J947" s="38">
        <v>963</v>
      </c>
      <c r="K947" s="32">
        <v>0</v>
      </c>
      <c r="L947" s="23" t="s">
        <v>17</v>
      </c>
      <c r="M947" s="24" t="s">
        <v>18</v>
      </c>
    </row>
    <row r="948" spans="1:13" x14ac:dyDescent="0.35">
      <c r="A948" s="22" t="s">
        <v>1052</v>
      </c>
      <c r="B948" s="23" t="s">
        <v>2016</v>
      </c>
      <c r="C948" s="23" t="s">
        <v>50</v>
      </c>
      <c r="D948" s="23" t="s">
        <v>28</v>
      </c>
      <c r="E948" s="23" t="s">
        <v>14</v>
      </c>
      <c r="F948" s="23" t="s">
        <v>15</v>
      </c>
      <c r="G948" s="23" t="s">
        <v>44</v>
      </c>
      <c r="H948" s="23">
        <v>45</v>
      </c>
      <c r="I948" s="31">
        <v>39210</v>
      </c>
      <c r="J948" s="38">
        <v>748</v>
      </c>
      <c r="K948" s="32">
        <v>0</v>
      </c>
      <c r="L948" s="23" t="s">
        <v>17</v>
      </c>
      <c r="M948" s="24" t="s">
        <v>35</v>
      </c>
    </row>
    <row r="949" spans="1:13" x14ac:dyDescent="0.35">
      <c r="A949" s="22" t="s">
        <v>1053</v>
      </c>
      <c r="B949" s="23" t="s">
        <v>2017</v>
      </c>
      <c r="C949" s="23" t="s">
        <v>12</v>
      </c>
      <c r="D949" s="23" t="s">
        <v>20</v>
      </c>
      <c r="E949" s="23" t="s">
        <v>1102</v>
      </c>
      <c r="F949" s="23" t="s">
        <v>15</v>
      </c>
      <c r="G949" s="23" t="s">
        <v>21</v>
      </c>
      <c r="H949" s="23">
        <v>53</v>
      </c>
      <c r="I949" s="31">
        <v>39925</v>
      </c>
      <c r="J949" s="38">
        <v>785</v>
      </c>
      <c r="K949" s="32">
        <v>0.36</v>
      </c>
      <c r="L949" s="23" t="s">
        <v>17</v>
      </c>
      <c r="M949" s="24" t="s">
        <v>35</v>
      </c>
    </row>
    <row r="950" spans="1:13" x14ac:dyDescent="0.35">
      <c r="A950" s="22" t="s">
        <v>1054</v>
      </c>
      <c r="B950" s="23" t="s">
        <v>2018</v>
      </c>
      <c r="C950" s="23" t="s">
        <v>70</v>
      </c>
      <c r="D950" s="23" t="s">
        <v>28</v>
      </c>
      <c r="E950" s="23" t="s">
        <v>29</v>
      </c>
      <c r="F950" s="23" t="s">
        <v>15</v>
      </c>
      <c r="G950" s="23" t="s">
        <v>44</v>
      </c>
      <c r="H950" s="23">
        <v>55</v>
      </c>
      <c r="I950" s="31">
        <v>37673</v>
      </c>
      <c r="J950" s="38">
        <v>934</v>
      </c>
      <c r="K950" s="32">
        <v>0</v>
      </c>
      <c r="L950" s="23" t="s">
        <v>45</v>
      </c>
      <c r="M950" s="24" t="s">
        <v>1134</v>
      </c>
    </row>
    <row r="951" spans="1:13" x14ac:dyDescent="0.35">
      <c r="A951" s="22" t="s">
        <v>1055</v>
      </c>
      <c r="B951" s="23" t="s">
        <v>2019</v>
      </c>
      <c r="C951" s="23" t="s">
        <v>27</v>
      </c>
      <c r="D951" s="23" t="s">
        <v>28</v>
      </c>
      <c r="E951" s="23" t="s">
        <v>29</v>
      </c>
      <c r="F951" s="23" t="s">
        <v>15</v>
      </c>
      <c r="G951" s="23" t="s">
        <v>21</v>
      </c>
      <c r="H951" s="23">
        <v>56</v>
      </c>
      <c r="I951" s="31">
        <v>44562</v>
      </c>
      <c r="J951" s="38">
        <v>542</v>
      </c>
      <c r="K951" s="32">
        <v>0</v>
      </c>
      <c r="L951" s="23" t="s">
        <v>30</v>
      </c>
      <c r="M951" s="24" t="s">
        <v>61</v>
      </c>
    </row>
    <row r="952" spans="1:13" x14ac:dyDescent="0.35">
      <c r="A952" s="22" t="s">
        <v>1056</v>
      </c>
      <c r="B952" s="23" t="s">
        <v>2020</v>
      </c>
      <c r="C952" s="23" t="s">
        <v>70</v>
      </c>
      <c r="D952" s="23" t="s">
        <v>28</v>
      </c>
      <c r="E952" s="23" t="s">
        <v>14</v>
      </c>
      <c r="F952" s="23" t="s">
        <v>15</v>
      </c>
      <c r="G952" s="23" t="s">
        <v>21</v>
      </c>
      <c r="H952" s="23">
        <v>41</v>
      </c>
      <c r="I952" s="31">
        <v>38577</v>
      </c>
      <c r="J952" s="38">
        <v>885</v>
      </c>
      <c r="K952" s="32">
        <v>0</v>
      </c>
      <c r="L952" s="23" t="s">
        <v>30</v>
      </c>
      <c r="M952" s="24" t="s">
        <v>61</v>
      </c>
    </row>
    <row r="953" spans="1:13" x14ac:dyDescent="0.35">
      <c r="A953" s="22" t="s">
        <v>1057</v>
      </c>
      <c r="B953" s="23" t="s">
        <v>2021</v>
      </c>
      <c r="C953" s="23" t="s">
        <v>57</v>
      </c>
      <c r="D953" s="23" t="s">
        <v>43</v>
      </c>
      <c r="E953" s="23" t="s">
        <v>1102</v>
      </c>
      <c r="F953" s="23" t="s">
        <v>25</v>
      </c>
      <c r="G953" s="23" t="s">
        <v>44</v>
      </c>
      <c r="H953" s="23">
        <v>55</v>
      </c>
      <c r="I953" s="31">
        <v>37451</v>
      </c>
      <c r="J953" s="38">
        <v>841</v>
      </c>
      <c r="K953" s="32">
        <v>0</v>
      </c>
      <c r="L953" s="23" t="s">
        <v>45</v>
      </c>
      <c r="M953" s="24" t="s">
        <v>46</v>
      </c>
    </row>
    <row r="954" spans="1:13" x14ac:dyDescent="0.35">
      <c r="A954" s="22" t="s">
        <v>1058</v>
      </c>
      <c r="B954" s="23" t="s">
        <v>2022</v>
      </c>
      <c r="C954" s="23" t="s">
        <v>27</v>
      </c>
      <c r="D954" s="23" t="s">
        <v>28</v>
      </c>
      <c r="E954" s="23" t="s">
        <v>1102</v>
      </c>
      <c r="F954" s="23" t="s">
        <v>25</v>
      </c>
      <c r="G954" s="23" t="s">
        <v>21</v>
      </c>
      <c r="H954" s="23">
        <v>42</v>
      </c>
      <c r="I954" s="31">
        <v>42138</v>
      </c>
      <c r="J954" s="38">
        <v>671</v>
      </c>
      <c r="K954" s="32">
        <v>0</v>
      </c>
      <c r="L954" s="23" t="s">
        <v>17</v>
      </c>
      <c r="M954" s="24" t="s">
        <v>40</v>
      </c>
    </row>
    <row r="955" spans="1:13" x14ac:dyDescent="0.35">
      <c r="A955" s="22" t="s">
        <v>1059</v>
      </c>
      <c r="B955" s="23" t="s">
        <v>147</v>
      </c>
      <c r="C955" s="23" t="s">
        <v>38</v>
      </c>
      <c r="D955" s="23" t="s">
        <v>43</v>
      </c>
      <c r="E955" s="23" t="s">
        <v>14</v>
      </c>
      <c r="F955" s="23" t="s">
        <v>25</v>
      </c>
      <c r="G955" s="23" t="s">
        <v>41</v>
      </c>
      <c r="H955" s="23">
        <v>30</v>
      </c>
      <c r="I955" s="31">
        <v>44578</v>
      </c>
      <c r="J955" s="38">
        <v>796</v>
      </c>
      <c r="K955" s="32">
        <v>0</v>
      </c>
      <c r="L955" s="23" t="s">
        <v>17</v>
      </c>
      <c r="M955" s="24" t="s">
        <v>18</v>
      </c>
    </row>
    <row r="956" spans="1:13" x14ac:dyDescent="0.35">
      <c r="A956" s="22" t="s">
        <v>1060</v>
      </c>
      <c r="B956" s="23" t="s">
        <v>2023</v>
      </c>
      <c r="C956" s="23" t="s">
        <v>72</v>
      </c>
      <c r="D956" s="23" t="s">
        <v>24</v>
      </c>
      <c r="E956" s="23" t="s">
        <v>14</v>
      </c>
      <c r="F956" s="23" t="s">
        <v>25</v>
      </c>
      <c r="G956" s="23" t="s">
        <v>21</v>
      </c>
      <c r="H956" s="23">
        <v>44</v>
      </c>
      <c r="I956" s="31">
        <v>38054</v>
      </c>
      <c r="J956" s="38">
        <v>636</v>
      </c>
      <c r="K956" s="32">
        <v>0</v>
      </c>
      <c r="L956" s="23" t="s">
        <v>30</v>
      </c>
      <c r="M956" s="24" t="s">
        <v>65</v>
      </c>
    </row>
    <row r="957" spans="1:13" x14ac:dyDescent="0.35">
      <c r="A957" s="22" t="s">
        <v>1061</v>
      </c>
      <c r="B957" s="23" t="s">
        <v>2024</v>
      </c>
      <c r="C957" s="23" t="s">
        <v>38</v>
      </c>
      <c r="D957" s="23" t="s">
        <v>56</v>
      </c>
      <c r="E957" s="23" t="s">
        <v>14</v>
      </c>
      <c r="F957" s="23" t="s">
        <v>15</v>
      </c>
      <c r="G957" s="23" t="s">
        <v>21</v>
      </c>
      <c r="H957" s="23">
        <v>49</v>
      </c>
      <c r="I957" s="31">
        <v>36448</v>
      </c>
      <c r="J957" s="38">
        <v>948</v>
      </c>
      <c r="K957" s="32">
        <v>0</v>
      </c>
      <c r="L957" s="23" t="s">
        <v>17</v>
      </c>
      <c r="M957" s="24" t="s">
        <v>22</v>
      </c>
    </row>
    <row r="958" spans="1:13" x14ac:dyDescent="0.35">
      <c r="A958" s="22" t="s">
        <v>1062</v>
      </c>
      <c r="B958" s="23" t="s">
        <v>2025</v>
      </c>
      <c r="C958" s="23" t="s">
        <v>12</v>
      </c>
      <c r="D958" s="23" t="s">
        <v>28</v>
      </c>
      <c r="E958" s="23" t="s">
        <v>1102</v>
      </c>
      <c r="F958" s="23" t="s">
        <v>15</v>
      </c>
      <c r="G958" s="23" t="s">
        <v>44</v>
      </c>
      <c r="H958" s="23">
        <v>43</v>
      </c>
      <c r="I958" s="31">
        <v>40858</v>
      </c>
      <c r="J958" s="38">
        <v>905</v>
      </c>
      <c r="K958" s="32">
        <v>0.39</v>
      </c>
      <c r="L958" s="23" t="s">
        <v>45</v>
      </c>
      <c r="M958" s="24" t="s">
        <v>46</v>
      </c>
    </row>
    <row r="959" spans="1:13" x14ac:dyDescent="0.35">
      <c r="A959" s="22" t="s">
        <v>1063</v>
      </c>
      <c r="B959" s="23" t="s">
        <v>2026</v>
      </c>
      <c r="C959" s="23" t="s">
        <v>53</v>
      </c>
      <c r="D959" s="23" t="s">
        <v>39</v>
      </c>
      <c r="E959" s="23" t="s">
        <v>1102</v>
      </c>
      <c r="F959" s="23" t="s">
        <v>15</v>
      </c>
      <c r="G959" s="23" t="s">
        <v>21</v>
      </c>
      <c r="H959" s="23">
        <v>53</v>
      </c>
      <c r="I959" s="31">
        <v>41734</v>
      </c>
      <c r="J959" s="38">
        <v>553</v>
      </c>
      <c r="K959" s="32">
        <v>0.08</v>
      </c>
      <c r="L959" s="23" t="s">
        <v>30</v>
      </c>
      <c r="M959" s="24" t="s">
        <v>31</v>
      </c>
    </row>
    <row r="960" spans="1:13" x14ac:dyDescent="0.35">
      <c r="A960" s="22" t="s">
        <v>88</v>
      </c>
      <c r="B960" s="23" t="s">
        <v>2027</v>
      </c>
      <c r="C960" s="23" t="s">
        <v>38</v>
      </c>
      <c r="D960" s="23" t="s">
        <v>43</v>
      </c>
      <c r="E960" s="23" t="s">
        <v>33</v>
      </c>
      <c r="F960" s="23" t="s">
        <v>25</v>
      </c>
      <c r="G960" s="23" t="s">
        <v>44</v>
      </c>
      <c r="H960" s="23">
        <v>41</v>
      </c>
      <c r="I960" s="31">
        <v>40682</v>
      </c>
      <c r="J960" s="38">
        <v>827</v>
      </c>
      <c r="K960" s="32">
        <v>0</v>
      </c>
      <c r="L960" s="23" t="s">
        <v>45</v>
      </c>
      <c r="M960" s="24" t="s">
        <v>66</v>
      </c>
    </row>
    <row r="961" spans="1:13" x14ac:dyDescent="0.35">
      <c r="A961" s="22" t="s">
        <v>1064</v>
      </c>
      <c r="B961" s="23" t="s">
        <v>2028</v>
      </c>
      <c r="C961" s="23" t="s">
        <v>12</v>
      </c>
      <c r="D961" s="23" t="s">
        <v>28</v>
      </c>
      <c r="E961" s="23" t="s">
        <v>29</v>
      </c>
      <c r="F961" s="23" t="s">
        <v>25</v>
      </c>
      <c r="G961" s="23" t="s">
        <v>21</v>
      </c>
      <c r="H961" s="23">
        <v>26</v>
      </c>
      <c r="I961" s="31">
        <v>43892</v>
      </c>
      <c r="J961" s="38">
        <v>613</v>
      </c>
      <c r="K961" s="32">
        <v>0.3</v>
      </c>
      <c r="L961" s="23" t="s">
        <v>17</v>
      </c>
      <c r="M961" s="24" t="s">
        <v>40</v>
      </c>
    </row>
    <row r="962" spans="1:13" x14ac:dyDescent="0.35">
      <c r="A962" s="22" t="s">
        <v>1065</v>
      </c>
      <c r="B962" s="23" t="s">
        <v>2029</v>
      </c>
      <c r="C962" s="23" t="s">
        <v>38</v>
      </c>
      <c r="D962" s="23" t="s">
        <v>39</v>
      </c>
      <c r="E962" s="23" t="s">
        <v>14</v>
      </c>
      <c r="F962" s="23" t="s">
        <v>15</v>
      </c>
      <c r="G962" s="23" t="s">
        <v>21</v>
      </c>
      <c r="H962" s="23">
        <v>57</v>
      </c>
      <c r="I962" s="31">
        <v>35087</v>
      </c>
      <c r="J962" s="38">
        <v>664</v>
      </c>
      <c r="K962" s="32">
        <v>0</v>
      </c>
      <c r="L962" s="23" t="s">
        <v>17</v>
      </c>
      <c r="M962" s="24" t="s">
        <v>26</v>
      </c>
    </row>
    <row r="963" spans="1:13" x14ac:dyDescent="0.35">
      <c r="A963" s="22" t="s">
        <v>1066</v>
      </c>
      <c r="B963" s="23" t="s">
        <v>2030</v>
      </c>
      <c r="C963" s="23" t="s">
        <v>57</v>
      </c>
      <c r="D963" s="23" t="s">
        <v>39</v>
      </c>
      <c r="E963" s="23" t="s">
        <v>1102</v>
      </c>
      <c r="F963" s="23" t="s">
        <v>25</v>
      </c>
      <c r="G963" s="23" t="s">
        <v>44</v>
      </c>
      <c r="H963" s="23">
        <v>41</v>
      </c>
      <c r="I963" s="31">
        <v>43151</v>
      </c>
      <c r="J963" s="38">
        <v>849</v>
      </c>
      <c r="K963" s="32">
        <v>0</v>
      </c>
      <c r="L963" s="23" t="s">
        <v>17</v>
      </c>
      <c r="M963" s="24" t="s">
        <v>22</v>
      </c>
    </row>
    <row r="964" spans="1:13" x14ac:dyDescent="0.35">
      <c r="A964" s="22" t="s">
        <v>1067</v>
      </c>
      <c r="B964" s="23" t="s">
        <v>2031</v>
      </c>
      <c r="C964" s="23" t="s">
        <v>36</v>
      </c>
      <c r="D964" s="23" t="s">
        <v>24</v>
      </c>
      <c r="E964" s="23" t="s">
        <v>1102</v>
      </c>
      <c r="F964" s="23" t="s">
        <v>25</v>
      </c>
      <c r="G964" s="23" t="s">
        <v>21</v>
      </c>
      <c r="H964" s="23">
        <v>59</v>
      </c>
      <c r="I964" s="31">
        <v>42859</v>
      </c>
      <c r="J964" s="38">
        <v>531</v>
      </c>
      <c r="K964" s="32">
        <v>0.17</v>
      </c>
      <c r="L964" s="23" t="s">
        <v>30</v>
      </c>
      <c r="M964" s="24" t="s">
        <v>52</v>
      </c>
    </row>
    <row r="965" spans="1:13" x14ac:dyDescent="0.35">
      <c r="A965" s="22" t="s">
        <v>201</v>
      </c>
      <c r="B965" s="23" t="s">
        <v>2032</v>
      </c>
      <c r="C965" s="23" t="s">
        <v>36</v>
      </c>
      <c r="D965" s="23" t="s">
        <v>24</v>
      </c>
      <c r="E965" s="23" t="s">
        <v>1102</v>
      </c>
      <c r="F965" s="23" t="s">
        <v>15</v>
      </c>
      <c r="G965" s="23" t="s">
        <v>21</v>
      </c>
      <c r="H965" s="23">
        <v>59</v>
      </c>
      <c r="I965" s="31">
        <v>38504</v>
      </c>
      <c r="J965" s="38">
        <v>575</v>
      </c>
      <c r="K965" s="32">
        <v>0.25</v>
      </c>
      <c r="L965" s="23" t="s">
        <v>17</v>
      </c>
      <c r="M965" s="24" t="s">
        <v>35</v>
      </c>
    </row>
    <row r="966" spans="1:13" x14ac:dyDescent="0.35">
      <c r="A966" s="22" t="s">
        <v>143</v>
      </c>
      <c r="B966" s="23" t="s">
        <v>2033</v>
      </c>
      <c r="C966" s="23" t="s">
        <v>68</v>
      </c>
      <c r="D966" s="23" t="s">
        <v>20</v>
      </c>
      <c r="E966" s="23" t="s">
        <v>33</v>
      </c>
      <c r="F966" s="23" t="s">
        <v>15</v>
      </c>
      <c r="G966" s="23" t="s">
        <v>44</v>
      </c>
      <c r="H966" s="23">
        <v>54</v>
      </c>
      <c r="I966" s="31">
        <v>42334</v>
      </c>
      <c r="J966" s="38">
        <v>721</v>
      </c>
      <c r="K966" s="32">
        <v>0</v>
      </c>
      <c r="L966" s="23" t="s">
        <v>45</v>
      </c>
      <c r="M966" s="24" t="s">
        <v>46</v>
      </c>
    </row>
    <row r="967" spans="1:13" x14ac:dyDescent="0.35">
      <c r="A967" s="22" t="s">
        <v>1068</v>
      </c>
      <c r="B967" s="23" t="s">
        <v>2034</v>
      </c>
      <c r="C967" s="23" t="s">
        <v>1111</v>
      </c>
      <c r="D967" s="23" t="s">
        <v>20</v>
      </c>
      <c r="E967" s="23" t="s">
        <v>29</v>
      </c>
      <c r="F967" s="23" t="s">
        <v>15</v>
      </c>
      <c r="G967" s="23" t="s">
        <v>21</v>
      </c>
      <c r="H967" s="23">
        <v>44</v>
      </c>
      <c r="I967" s="31">
        <v>44846</v>
      </c>
      <c r="J967" s="38">
        <v>883</v>
      </c>
      <c r="K967" s="32">
        <v>0.14000000000000001</v>
      </c>
      <c r="L967" s="23" t="s">
        <v>30</v>
      </c>
      <c r="M967" s="24" t="s">
        <v>65</v>
      </c>
    </row>
    <row r="968" spans="1:13" x14ac:dyDescent="0.35">
      <c r="A968" s="22" t="s">
        <v>261</v>
      </c>
      <c r="B968" s="23" t="s">
        <v>2035</v>
      </c>
      <c r="C968" s="23" t="s">
        <v>53</v>
      </c>
      <c r="D968" s="23" t="s">
        <v>39</v>
      </c>
      <c r="E968" s="23" t="s">
        <v>1102</v>
      </c>
      <c r="F968" s="23" t="s">
        <v>15</v>
      </c>
      <c r="G968" s="23" t="s">
        <v>44</v>
      </c>
      <c r="H968" s="23">
        <v>55</v>
      </c>
      <c r="I968" s="31">
        <v>44750</v>
      </c>
      <c r="J968" s="38">
        <v>922</v>
      </c>
      <c r="K968" s="32">
        <v>0.05</v>
      </c>
      <c r="L968" s="23" t="s">
        <v>45</v>
      </c>
      <c r="M968" s="24" t="s">
        <v>1134</v>
      </c>
    </row>
    <row r="969" spans="1:13" x14ac:dyDescent="0.35">
      <c r="A969" s="22" t="s">
        <v>1069</v>
      </c>
      <c r="B969" s="23" t="s">
        <v>2036</v>
      </c>
      <c r="C969" s="23" t="s">
        <v>36</v>
      </c>
      <c r="D969" s="23" t="s">
        <v>24</v>
      </c>
      <c r="E969" s="23" t="s">
        <v>14</v>
      </c>
      <c r="F969" s="23" t="s">
        <v>15</v>
      </c>
      <c r="G969" s="23" t="s">
        <v>21</v>
      </c>
      <c r="H969" s="23">
        <v>30</v>
      </c>
      <c r="I969" s="31">
        <v>44472</v>
      </c>
      <c r="J969" s="38">
        <v>621</v>
      </c>
      <c r="K969" s="32">
        <v>0.15</v>
      </c>
      <c r="L969" s="23" t="s">
        <v>30</v>
      </c>
      <c r="M969" s="24" t="s">
        <v>65</v>
      </c>
    </row>
    <row r="970" spans="1:13" x14ac:dyDescent="0.35">
      <c r="A970" s="22" t="s">
        <v>1070</v>
      </c>
      <c r="B970" s="23" t="s">
        <v>2037</v>
      </c>
      <c r="C970" s="23" t="s">
        <v>74</v>
      </c>
      <c r="D970" s="23" t="s">
        <v>43</v>
      </c>
      <c r="E970" s="23" t="s">
        <v>1102</v>
      </c>
      <c r="F970" s="23" t="s">
        <v>25</v>
      </c>
      <c r="G970" s="23" t="s">
        <v>44</v>
      </c>
      <c r="H970" s="23">
        <v>44</v>
      </c>
      <c r="I970" s="31">
        <v>44129</v>
      </c>
      <c r="J970" s="38">
        <v>882</v>
      </c>
      <c r="K970" s="32">
        <v>0</v>
      </c>
      <c r="L970" s="23" t="s">
        <v>45</v>
      </c>
      <c r="M970" s="24" t="s">
        <v>46</v>
      </c>
    </row>
    <row r="971" spans="1:13" x14ac:dyDescent="0.35">
      <c r="A971" s="22" t="s">
        <v>187</v>
      </c>
      <c r="B971" s="23" t="s">
        <v>2038</v>
      </c>
      <c r="C971" s="23" t="s">
        <v>57</v>
      </c>
      <c r="D971" s="23" t="s">
        <v>39</v>
      </c>
      <c r="E971" s="23" t="s">
        <v>1102</v>
      </c>
      <c r="F971" s="23" t="s">
        <v>15</v>
      </c>
      <c r="G971" s="23" t="s">
        <v>16</v>
      </c>
      <c r="H971" s="23">
        <v>57</v>
      </c>
      <c r="I971" s="31">
        <v>39673</v>
      </c>
      <c r="J971" s="38">
        <v>776</v>
      </c>
      <c r="K971" s="32">
        <v>0</v>
      </c>
      <c r="L971" s="23" t="s">
        <v>17</v>
      </c>
      <c r="M971" s="24" t="s">
        <v>26</v>
      </c>
    </row>
    <row r="972" spans="1:13" x14ac:dyDescent="0.35">
      <c r="A972" s="22" t="s">
        <v>1071</v>
      </c>
      <c r="B972" s="23" t="s">
        <v>2039</v>
      </c>
      <c r="C972" s="23" t="s">
        <v>58</v>
      </c>
      <c r="D972" s="23" t="s">
        <v>28</v>
      </c>
      <c r="E972" s="23" t="s">
        <v>29</v>
      </c>
      <c r="F972" s="23" t="s">
        <v>25</v>
      </c>
      <c r="G972" s="23" t="s">
        <v>44</v>
      </c>
      <c r="H972" s="23">
        <v>58</v>
      </c>
      <c r="I972" s="31">
        <v>38793</v>
      </c>
      <c r="J972" s="38">
        <v>501</v>
      </c>
      <c r="K972" s="32">
        <v>0</v>
      </c>
      <c r="L972" s="23" t="s">
        <v>17</v>
      </c>
      <c r="M972" s="24" t="s">
        <v>54</v>
      </c>
    </row>
    <row r="973" spans="1:13" x14ac:dyDescent="0.35">
      <c r="A973" s="22" t="s">
        <v>1072</v>
      </c>
      <c r="B973" s="23" t="s">
        <v>2040</v>
      </c>
      <c r="C973" s="23" t="s">
        <v>58</v>
      </c>
      <c r="D973" s="23" t="s">
        <v>28</v>
      </c>
      <c r="E973" s="23" t="s">
        <v>33</v>
      </c>
      <c r="F973" s="23" t="s">
        <v>15</v>
      </c>
      <c r="G973" s="23" t="s">
        <v>21</v>
      </c>
      <c r="H973" s="23">
        <v>59</v>
      </c>
      <c r="I973" s="31">
        <v>39680</v>
      </c>
      <c r="J973" s="38">
        <v>530</v>
      </c>
      <c r="K973" s="32">
        <v>0</v>
      </c>
      <c r="L973" s="23" t="s">
        <v>17</v>
      </c>
      <c r="M973" s="24" t="s">
        <v>18</v>
      </c>
    </row>
    <row r="974" spans="1:13" x14ac:dyDescent="0.35">
      <c r="A974" s="22" t="s">
        <v>1073</v>
      </c>
      <c r="B974" s="23" t="s">
        <v>2041</v>
      </c>
      <c r="C974" s="23" t="s">
        <v>77</v>
      </c>
      <c r="D974" s="23" t="s">
        <v>24</v>
      </c>
      <c r="E974" s="23" t="s">
        <v>33</v>
      </c>
      <c r="F974" s="23" t="s">
        <v>15</v>
      </c>
      <c r="G974" s="23" t="s">
        <v>21</v>
      </c>
      <c r="H974" s="23">
        <v>60</v>
      </c>
      <c r="I974" s="31">
        <v>36547</v>
      </c>
      <c r="J974" s="38">
        <v>644</v>
      </c>
      <c r="K974" s="32">
        <v>0</v>
      </c>
      <c r="L974" s="23" t="s">
        <v>17</v>
      </c>
      <c r="M974" s="24" t="s">
        <v>26</v>
      </c>
    </row>
    <row r="975" spans="1:13" x14ac:dyDescent="0.35">
      <c r="A975" s="22" t="s">
        <v>1074</v>
      </c>
      <c r="B975" s="23" t="s">
        <v>2042</v>
      </c>
      <c r="C975" s="23" t="s">
        <v>72</v>
      </c>
      <c r="D975" s="23" t="s">
        <v>24</v>
      </c>
      <c r="E975" s="23" t="s">
        <v>14</v>
      </c>
      <c r="F975" s="23" t="s">
        <v>15</v>
      </c>
      <c r="G975" s="23" t="s">
        <v>41</v>
      </c>
      <c r="H975" s="23">
        <v>32</v>
      </c>
      <c r="I975" s="31">
        <v>43623</v>
      </c>
      <c r="J975" s="38">
        <v>704</v>
      </c>
      <c r="K975" s="32">
        <v>0</v>
      </c>
      <c r="L975" s="23" t="s">
        <v>17</v>
      </c>
      <c r="M975" s="24" t="s">
        <v>26</v>
      </c>
    </row>
    <row r="976" spans="1:13" x14ac:dyDescent="0.35">
      <c r="A976" s="22" t="s">
        <v>1075</v>
      </c>
      <c r="B976" s="23" t="s">
        <v>2043</v>
      </c>
      <c r="C976" s="23" t="s">
        <v>51</v>
      </c>
      <c r="D976" s="23" t="s">
        <v>28</v>
      </c>
      <c r="E976" s="23" t="s">
        <v>33</v>
      </c>
      <c r="F976" s="23" t="s">
        <v>15</v>
      </c>
      <c r="G976" s="23" t="s">
        <v>16</v>
      </c>
      <c r="H976" s="23">
        <v>41</v>
      </c>
      <c r="I976" s="31">
        <v>40799</v>
      </c>
      <c r="J976" s="38">
        <v>691</v>
      </c>
      <c r="K976" s="32">
        <v>0</v>
      </c>
      <c r="L976" s="23" t="s">
        <v>17</v>
      </c>
      <c r="M976" s="24" t="s">
        <v>26</v>
      </c>
    </row>
    <row r="977" spans="1:13" x14ac:dyDescent="0.35">
      <c r="A977" s="22" t="s">
        <v>210</v>
      </c>
      <c r="B977" s="23" t="s">
        <v>2044</v>
      </c>
      <c r="C977" s="23" t="s">
        <v>32</v>
      </c>
      <c r="D977" s="23" t="s">
        <v>24</v>
      </c>
      <c r="E977" s="23" t="s">
        <v>1102</v>
      </c>
      <c r="F977" s="23" t="s">
        <v>25</v>
      </c>
      <c r="G977" s="23" t="s">
        <v>21</v>
      </c>
      <c r="H977" s="23">
        <v>39</v>
      </c>
      <c r="I977" s="31">
        <v>41034</v>
      </c>
      <c r="J977" s="38">
        <v>529</v>
      </c>
      <c r="K977" s="32">
        <v>0</v>
      </c>
      <c r="L977" s="23" t="s">
        <v>17</v>
      </c>
      <c r="M977" s="24" t="s">
        <v>26</v>
      </c>
    </row>
    <row r="978" spans="1:13" x14ac:dyDescent="0.35">
      <c r="A978" s="22" t="s">
        <v>1076</v>
      </c>
      <c r="B978" s="23" t="s">
        <v>2045</v>
      </c>
      <c r="C978" s="23" t="s">
        <v>38</v>
      </c>
      <c r="D978" s="23" t="s">
        <v>39</v>
      </c>
      <c r="E978" s="23" t="s">
        <v>1102</v>
      </c>
      <c r="F978" s="23" t="s">
        <v>15</v>
      </c>
      <c r="G978" s="23" t="s">
        <v>44</v>
      </c>
      <c r="H978" s="23">
        <v>39</v>
      </c>
      <c r="I978" s="31">
        <v>44056</v>
      </c>
      <c r="J978" s="38">
        <v>730</v>
      </c>
      <c r="K978" s="32">
        <v>0</v>
      </c>
      <c r="L978" s="23" t="s">
        <v>17</v>
      </c>
      <c r="M978" s="24" t="s">
        <v>40</v>
      </c>
    </row>
    <row r="979" spans="1:13" x14ac:dyDescent="0.35">
      <c r="A979" s="22" t="s">
        <v>1077</v>
      </c>
      <c r="B979" s="23" t="s">
        <v>2046</v>
      </c>
      <c r="C979" s="23" t="s">
        <v>76</v>
      </c>
      <c r="D979" s="23" t="s">
        <v>28</v>
      </c>
      <c r="E979" s="23" t="s">
        <v>14</v>
      </c>
      <c r="F979" s="23" t="s">
        <v>25</v>
      </c>
      <c r="G979" s="23" t="s">
        <v>21</v>
      </c>
      <c r="H979" s="23">
        <v>31</v>
      </c>
      <c r="I979" s="31">
        <v>42620</v>
      </c>
      <c r="J979" s="38">
        <v>715</v>
      </c>
      <c r="K979" s="32">
        <v>0.13</v>
      </c>
      <c r="L979" s="23" t="s">
        <v>17</v>
      </c>
      <c r="M979" s="24" t="s">
        <v>35</v>
      </c>
    </row>
    <row r="980" spans="1:13" x14ac:dyDescent="0.35">
      <c r="A980" s="22" t="s">
        <v>179</v>
      </c>
      <c r="B980" s="23" t="s">
        <v>2047</v>
      </c>
      <c r="C980" s="23" t="s">
        <v>38</v>
      </c>
      <c r="D980" s="23" t="s">
        <v>43</v>
      </c>
      <c r="E980" s="23" t="s">
        <v>14</v>
      </c>
      <c r="F980" s="23" t="s">
        <v>15</v>
      </c>
      <c r="G980" s="23" t="s">
        <v>21</v>
      </c>
      <c r="H980" s="23">
        <v>32</v>
      </c>
      <c r="I980" s="31">
        <v>42294</v>
      </c>
      <c r="J980" s="38">
        <v>590</v>
      </c>
      <c r="K980" s="32">
        <v>0</v>
      </c>
      <c r="L980" s="23" t="s">
        <v>30</v>
      </c>
      <c r="M980" s="24" t="s">
        <v>52</v>
      </c>
    </row>
    <row r="981" spans="1:13" x14ac:dyDescent="0.35">
      <c r="A981" s="22" t="s">
        <v>1078</v>
      </c>
      <c r="B981" s="23" t="s">
        <v>2048</v>
      </c>
      <c r="C981" s="23" t="s">
        <v>1111</v>
      </c>
      <c r="D981" s="23" t="s">
        <v>56</v>
      </c>
      <c r="E981" s="23" t="s">
        <v>14</v>
      </c>
      <c r="F981" s="23" t="s">
        <v>25</v>
      </c>
      <c r="G981" s="23" t="s">
        <v>21</v>
      </c>
      <c r="H981" s="23">
        <v>46</v>
      </c>
      <c r="I981" s="31">
        <v>43454</v>
      </c>
      <c r="J981" s="38">
        <v>860</v>
      </c>
      <c r="K981" s="32">
        <v>0.13</v>
      </c>
      <c r="L981" s="23" t="s">
        <v>30</v>
      </c>
      <c r="M981" s="24" t="s">
        <v>61</v>
      </c>
    </row>
    <row r="982" spans="1:13" x14ac:dyDescent="0.35">
      <c r="A982" s="22" t="s">
        <v>1079</v>
      </c>
      <c r="B982" s="23" t="s">
        <v>2049</v>
      </c>
      <c r="C982" s="23" t="s">
        <v>53</v>
      </c>
      <c r="D982" s="23" t="s">
        <v>24</v>
      </c>
      <c r="E982" s="23" t="s">
        <v>1102</v>
      </c>
      <c r="F982" s="23" t="s">
        <v>15</v>
      </c>
      <c r="G982" s="23" t="s">
        <v>44</v>
      </c>
      <c r="H982" s="23">
        <v>64</v>
      </c>
      <c r="I982" s="31">
        <v>41916</v>
      </c>
      <c r="J982" s="38">
        <v>810</v>
      </c>
      <c r="K982" s="32">
        <v>0.08</v>
      </c>
      <c r="L982" s="23" t="s">
        <v>17</v>
      </c>
      <c r="M982" s="24" t="s">
        <v>40</v>
      </c>
    </row>
    <row r="983" spans="1:13" x14ac:dyDescent="0.35">
      <c r="A983" s="22" t="s">
        <v>1080</v>
      </c>
      <c r="B983" s="23" t="s">
        <v>2050</v>
      </c>
      <c r="C983" s="23" t="s">
        <v>36</v>
      </c>
      <c r="D983" s="23" t="s">
        <v>20</v>
      </c>
      <c r="E983" s="23" t="s">
        <v>1102</v>
      </c>
      <c r="F983" s="23" t="s">
        <v>15</v>
      </c>
      <c r="G983" s="23" t="s">
        <v>16</v>
      </c>
      <c r="H983" s="23">
        <v>53</v>
      </c>
      <c r="I983" s="31">
        <v>36168</v>
      </c>
      <c r="J983" s="38">
        <v>616</v>
      </c>
      <c r="K983" s="32">
        <v>0.17</v>
      </c>
      <c r="L983" s="23" t="s">
        <v>17</v>
      </c>
      <c r="M983" s="24" t="s">
        <v>40</v>
      </c>
    </row>
    <row r="984" spans="1:13" x14ac:dyDescent="0.35">
      <c r="A984" s="22" t="s">
        <v>113</v>
      </c>
      <c r="B984" s="23" t="s">
        <v>2051</v>
      </c>
      <c r="C984" s="23" t="s">
        <v>38</v>
      </c>
      <c r="D984" s="23" t="s">
        <v>43</v>
      </c>
      <c r="E984" s="23" t="s">
        <v>33</v>
      </c>
      <c r="F984" s="23" t="s">
        <v>25</v>
      </c>
      <c r="G984" s="23" t="s">
        <v>44</v>
      </c>
      <c r="H984" s="23">
        <v>34</v>
      </c>
      <c r="I984" s="31">
        <v>43410</v>
      </c>
      <c r="J984" s="38">
        <v>789</v>
      </c>
      <c r="K984" s="32">
        <v>0</v>
      </c>
      <c r="L984" s="23" t="s">
        <v>17</v>
      </c>
      <c r="M984" s="24" t="s">
        <v>40</v>
      </c>
    </row>
    <row r="985" spans="1:13" x14ac:dyDescent="0.35">
      <c r="A985" s="22" t="s">
        <v>1081</v>
      </c>
      <c r="B985" s="23" t="s">
        <v>2052</v>
      </c>
      <c r="C985" s="23" t="s">
        <v>53</v>
      </c>
      <c r="D985" s="23" t="s">
        <v>20</v>
      </c>
      <c r="E985" s="23" t="s">
        <v>1102</v>
      </c>
      <c r="F985" s="23" t="s">
        <v>25</v>
      </c>
      <c r="G985" s="23" t="s">
        <v>21</v>
      </c>
      <c r="H985" s="23">
        <v>39</v>
      </c>
      <c r="I985" s="31">
        <v>39656</v>
      </c>
      <c r="J985" s="38">
        <v>569</v>
      </c>
      <c r="K985" s="32">
        <v>0.05</v>
      </c>
      <c r="L985" s="23" t="s">
        <v>17</v>
      </c>
      <c r="M985" s="24" t="s">
        <v>22</v>
      </c>
    </row>
    <row r="986" spans="1:13" x14ac:dyDescent="0.35">
      <c r="A986" s="22" t="s">
        <v>1082</v>
      </c>
      <c r="B986" s="23" t="s">
        <v>2053</v>
      </c>
      <c r="C986" s="23" t="s">
        <v>42</v>
      </c>
      <c r="D986" s="23" t="s">
        <v>43</v>
      </c>
      <c r="E986" s="23" t="s">
        <v>29</v>
      </c>
      <c r="F986" s="23" t="s">
        <v>25</v>
      </c>
      <c r="G986" s="23" t="s">
        <v>16</v>
      </c>
      <c r="H986" s="23">
        <v>25</v>
      </c>
      <c r="I986" s="31">
        <v>44321</v>
      </c>
      <c r="J986" s="38">
        <v>601</v>
      </c>
      <c r="K986" s="32">
        <v>0</v>
      </c>
      <c r="L986" s="23" t="s">
        <v>17</v>
      </c>
      <c r="M986" s="24" t="s">
        <v>54</v>
      </c>
    </row>
    <row r="987" spans="1:13" x14ac:dyDescent="0.35">
      <c r="A987" s="22" t="s">
        <v>233</v>
      </c>
      <c r="B987" s="23" t="s">
        <v>2054</v>
      </c>
      <c r="C987" s="23" t="s">
        <v>71</v>
      </c>
      <c r="D987" s="23" t="s">
        <v>24</v>
      </c>
      <c r="E987" s="23" t="s">
        <v>1102</v>
      </c>
      <c r="F987" s="23" t="s">
        <v>15</v>
      </c>
      <c r="G987" s="23" t="s">
        <v>21</v>
      </c>
      <c r="H987" s="23">
        <v>45</v>
      </c>
      <c r="I987" s="31">
        <v>42078</v>
      </c>
      <c r="J987" s="38">
        <v>859</v>
      </c>
      <c r="K987" s="32">
        <v>0</v>
      </c>
      <c r="L987" s="23" t="s">
        <v>30</v>
      </c>
      <c r="M987" s="24" t="s">
        <v>65</v>
      </c>
    </row>
    <row r="988" spans="1:13" x14ac:dyDescent="0.35">
      <c r="A988" s="22" t="s">
        <v>1083</v>
      </c>
      <c r="B988" s="23" t="s">
        <v>2055</v>
      </c>
      <c r="C988" s="23" t="s">
        <v>1111</v>
      </c>
      <c r="D988" s="23" t="s">
        <v>13</v>
      </c>
      <c r="E988" s="23" t="s">
        <v>29</v>
      </c>
      <c r="F988" s="23" t="s">
        <v>15</v>
      </c>
      <c r="G988" s="23" t="s">
        <v>44</v>
      </c>
      <c r="H988" s="23">
        <v>61</v>
      </c>
      <c r="I988" s="31">
        <v>35537</v>
      </c>
      <c r="J988" s="38">
        <v>570</v>
      </c>
      <c r="K988" s="32">
        <v>0.13</v>
      </c>
      <c r="L988" s="23" t="s">
        <v>45</v>
      </c>
      <c r="M988" s="24" t="s">
        <v>66</v>
      </c>
    </row>
    <row r="989" spans="1:13" x14ac:dyDescent="0.35">
      <c r="A989" s="22" t="s">
        <v>1084</v>
      </c>
      <c r="B989" s="23" t="s">
        <v>2056</v>
      </c>
      <c r="C989" s="23" t="s">
        <v>1111</v>
      </c>
      <c r="D989" s="23" t="s">
        <v>56</v>
      </c>
      <c r="E989" s="23" t="s">
        <v>29</v>
      </c>
      <c r="F989" s="23" t="s">
        <v>25</v>
      </c>
      <c r="G989" s="23" t="s">
        <v>21</v>
      </c>
      <c r="H989" s="23">
        <v>44</v>
      </c>
      <c r="I989" s="31">
        <v>39318</v>
      </c>
      <c r="J989" s="38">
        <v>759</v>
      </c>
      <c r="K989" s="32">
        <v>0.13</v>
      </c>
      <c r="L989" s="23" t="s">
        <v>17</v>
      </c>
      <c r="M989" s="24" t="s">
        <v>35</v>
      </c>
    </row>
    <row r="990" spans="1:13" x14ac:dyDescent="0.35">
      <c r="A990" s="22" t="s">
        <v>1085</v>
      </c>
      <c r="B990" s="23" t="s">
        <v>2057</v>
      </c>
      <c r="C990" s="23" t="s">
        <v>34</v>
      </c>
      <c r="D990" s="23" t="s">
        <v>24</v>
      </c>
      <c r="E990" s="23" t="s">
        <v>33</v>
      </c>
      <c r="F990" s="23" t="s">
        <v>15</v>
      </c>
      <c r="G990" s="23" t="s">
        <v>41</v>
      </c>
      <c r="H990" s="23">
        <v>59</v>
      </c>
      <c r="I990" s="31">
        <v>34292</v>
      </c>
      <c r="J990" s="38">
        <v>855</v>
      </c>
      <c r="K990" s="32">
        <v>0</v>
      </c>
      <c r="L990" s="23" t="s">
        <v>17</v>
      </c>
      <c r="M990" s="24" t="s">
        <v>18</v>
      </c>
    </row>
    <row r="991" spans="1:13" x14ac:dyDescent="0.35">
      <c r="A991" s="22" t="s">
        <v>1086</v>
      </c>
      <c r="B991" s="23" t="s">
        <v>2058</v>
      </c>
      <c r="C991" s="23" t="s">
        <v>58</v>
      </c>
      <c r="D991" s="23" t="s">
        <v>28</v>
      </c>
      <c r="E991" s="23" t="s">
        <v>33</v>
      </c>
      <c r="F991" s="23" t="s">
        <v>25</v>
      </c>
      <c r="G991" s="23" t="s">
        <v>44</v>
      </c>
      <c r="H991" s="23">
        <v>34</v>
      </c>
      <c r="I991" s="31">
        <v>44252</v>
      </c>
      <c r="J991" s="38">
        <v>872</v>
      </c>
      <c r="K991" s="32">
        <v>0</v>
      </c>
      <c r="L991" s="23" t="s">
        <v>45</v>
      </c>
      <c r="M991" s="24" t="s">
        <v>46</v>
      </c>
    </row>
    <row r="992" spans="1:13" x14ac:dyDescent="0.35">
      <c r="A992" s="22" t="s">
        <v>257</v>
      </c>
      <c r="B992" s="23" t="s">
        <v>2059</v>
      </c>
      <c r="C992" s="23" t="s">
        <v>74</v>
      </c>
      <c r="D992" s="23" t="s">
        <v>43</v>
      </c>
      <c r="E992" s="23" t="s">
        <v>29</v>
      </c>
      <c r="F992" s="23" t="s">
        <v>15</v>
      </c>
      <c r="G992" s="23" t="s">
        <v>41</v>
      </c>
      <c r="H992" s="23">
        <v>45</v>
      </c>
      <c r="I992" s="31">
        <v>37613</v>
      </c>
      <c r="J992" s="38">
        <v>828</v>
      </c>
      <c r="K992" s="32">
        <v>0</v>
      </c>
      <c r="L992" s="23" t="s">
        <v>17</v>
      </c>
      <c r="M992" s="24" t="s">
        <v>35</v>
      </c>
    </row>
    <row r="993" spans="1:13" x14ac:dyDescent="0.35">
      <c r="A993" s="22" t="s">
        <v>1087</v>
      </c>
      <c r="B993" s="23" t="s">
        <v>2060</v>
      </c>
      <c r="C993" s="23" t="s">
        <v>57</v>
      </c>
      <c r="D993" s="23" t="s">
        <v>43</v>
      </c>
      <c r="E993" s="23" t="s">
        <v>14</v>
      </c>
      <c r="F993" s="23" t="s">
        <v>25</v>
      </c>
      <c r="G993" s="23" t="s">
        <v>21</v>
      </c>
      <c r="H993" s="23">
        <v>35</v>
      </c>
      <c r="I993" s="31">
        <v>44341</v>
      </c>
      <c r="J993" s="38">
        <v>581</v>
      </c>
      <c r="K993" s="32">
        <v>0</v>
      </c>
      <c r="L993" s="23" t="s">
        <v>17</v>
      </c>
      <c r="M993" s="24" t="s">
        <v>26</v>
      </c>
    </row>
    <row r="994" spans="1:13" x14ac:dyDescent="0.35">
      <c r="A994" s="22" t="s">
        <v>1088</v>
      </c>
      <c r="B994" s="23" t="s">
        <v>2061</v>
      </c>
      <c r="C994" s="23" t="s">
        <v>12</v>
      </c>
      <c r="D994" s="23" t="s">
        <v>39</v>
      </c>
      <c r="E994" s="23" t="s">
        <v>1102</v>
      </c>
      <c r="F994" s="23" t="s">
        <v>15</v>
      </c>
      <c r="G994" s="23" t="s">
        <v>21</v>
      </c>
      <c r="H994" s="23">
        <v>42</v>
      </c>
      <c r="I994" s="31">
        <v>41904</v>
      </c>
      <c r="J994" s="38">
        <v>808</v>
      </c>
      <c r="K994" s="32">
        <v>0.31</v>
      </c>
      <c r="L994" s="23" t="s">
        <v>17</v>
      </c>
      <c r="M994" s="24" t="s">
        <v>22</v>
      </c>
    </row>
    <row r="995" spans="1:13" x14ac:dyDescent="0.35">
      <c r="A995" s="22" t="s">
        <v>1089</v>
      </c>
      <c r="B995" s="23" t="s">
        <v>2062</v>
      </c>
      <c r="C995" s="23" t="s">
        <v>1111</v>
      </c>
      <c r="D995" s="23" t="s">
        <v>13</v>
      </c>
      <c r="E995" s="23" t="s">
        <v>1102</v>
      </c>
      <c r="F995" s="23" t="s">
        <v>25</v>
      </c>
      <c r="G995" s="23" t="s">
        <v>21</v>
      </c>
      <c r="H995" s="23">
        <v>38</v>
      </c>
      <c r="I995" s="31">
        <v>41210</v>
      </c>
      <c r="J995" s="38">
        <v>605</v>
      </c>
      <c r="K995" s="32">
        <v>0.12</v>
      </c>
      <c r="L995" s="23" t="s">
        <v>17</v>
      </c>
      <c r="M995" s="24" t="s">
        <v>54</v>
      </c>
    </row>
    <row r="996" spans="1:13" x14ac:dyDescent="0.35">
      <c r="A996" s="22" t="s">
        <v>1090</v>
      </c>
      <c r="B996" s="23" t="s">
        <v>2063</v>
      </c>
      <c r="C996" s="23" t="s">
        <v>12</v>
      </c>
      <c r="D996" s="23" t="s">
        <v>28</v>
      </c>
      <c r="E996" s="23" t="s">
        <v>1102</v>
      </c>
      <c r="F996" s="23" t="s">
        <v>25</v>
      </c>
      <c r="G996" s="23" t="s">
        <v>21</v>
      </c>
      <c r="H996" s="23">
        <v>46</v>
      </c>
      <c r="I996" s="31">
        <v>39322</v>
      </c>
      <c r="J996" s="38">
        <v>783</v>
      </c>
      <c r="K996" s="32">
        <v>0.36</v>
      </c>
      <c r="L996" s="23" t="s">
        <v>17</v>
      </c>
      <c r="M996" s="24" t="s">
        <v>35</v>
      </c>
    </row>
    <row r="997" spans="1:13" x14ac:dyDescent="0.35">
      <c r="A997" s="22" t="s">
        <v>1091</v>
      </c>
      <c r="B997" s="23" t="s">
        <v>2064</v>
      </c>
      <c r="C997" s="23" t="s">
        <v>59</v>
      </c>
      <c r="D997" s="23" t="s">
        <v>24</v>
      </c>
      <c r="E997" s="23" t="s">
        <v>1102</v>
      </c>
      <c r="F997" s="23" t="s">
        <v>15</v>
      </c>
      <c r="G997" s="23" t="s">
        <v>44</v>
      </c>
      <c r="H997" s="23">
        <v>48</v>
      </c>
      <c r="I997" s="31">
        <v>41241</v>
      </c>
      <c r="J997" s="38">
        <v>520</v>
      </c>
      <c r="K997" s="32">
        <v>0</v>
      </c>
      <c r="L997" s="23" t="s">
        <v>45</v>
      </c>
      <c r="M997" s="24" t="s">
        <v>1134</v>
      </c>
    </row>
    <row r="998" spans="1:13" x14ac:dyDescent="0.35">
      <c r="A998" s="22" t="s">
        <v>1092</v>
      </c>
      <c r="B998" s="23" t="s">
        <v>2065</v>
      </c>
      <c r="C998" s="23" t="s">
        <v>57</v>
      </c>
      <c r="D998" s="23" t="s">
        <v>13</v>
      </c>
      <c r="E998" s="23" t="s">
        <v>29</v>
      </c>
      <c r="F998" s="23" t="s">
        <v>15</v>
      </c>
      <c r="G998" s="23" t="s">
        <v>21</v>
      </c>
      <c r="H998" s="23">
        <v>63</v>
      </c>
      <c r="I998" s="31">
        <v>40342</v>
      </c>
      <c r="J998" s="38">
        <v>527</v>
      </c>
      <c r="K998" s="32">
        <v>0</v>
      </c>
      <c r="L998" s="23" t="s">
        <v>17</v>
      </c>
      <c r="M998" s="24" t="s">
        <v>54</v>
      </c>
    </row>
    <row r="999" spans="1:13" x14ac:dyDescent="0.35">
      <c r="A999" s="22" t="s">
        <v>1093</v>
      </c>
      <c r="B999" s="23" t="s">
        <v>2066</v>
      </c>
      <c r="C999" s="23" t="s">
        <v>42</v>
      </c>
      <c r="D999" s="23" t="s">
        <v>43</v>
      </c>
      <c r="E999" s="23" t="s">
        <v>14</v>
      </c>
      <c r="F999" s="23" t="s">
        <v>15</v>
      </c>
      <c r="G999" s="23" t="s">
        <v>21</v>
      </c>
      <c r="H999" s="23">
        <v>31</v>
      </c>
      <c r="I999" s="31">
        <v>43339</v>
      </c>
      <c r="J999" s="38">
        <v>948</v>
      </c>
      <c r="K999" s="32">
        <v>0</v>
      </c>
      <c r="L999" s="23" t="s">
        <v>17</v>
      </c>
      <c r="M999" s="24" t="s">
        <v>40</v>
      </c>
    </row>
    <row r="1000" spans="1:13" x14ac:dyDescent="0.35">
      <c r="A1000" s="22" t="s">
        <v>116</v>
      </c>
      <c r="B1000" s="23" t="s">
        <v>2067</v>
      </c>
      <c r="C1000" s="23" t="s">
        <v>69</v>
      </c>
      <c r="D1000" s="23" t="s">
        <v>28</v>
      </c>
      <c r="E1000" s="23" t="s">
        <v>33</v>
      </c>
      <c r="F1000" s="23" t="s">
        <v>25</v>
      </c>
      <c r="G1000" s="23" t="s">
        <v>21</v>
      </c>
      <c r="H1000" s="23">
        <v>52</v>
      </c>
      <c r="I1000" s="31">
        <v>44883</v>
      </c>
      <c r="J1000" s="38">
        <v>514</v>
      </c>
      <c r="K1000" s="32">
        <v>0</v>
      </c>
      <c r="L1000" s="23" t="s">
        <v>17</v>
      </c>
      <c r="M1000" s="24" t="s">
        <v>54</v>
      </c>
    </row>
    <row r="1001" spans="1:13" x14ac:dyDescent="0.35">
      <c r="A1001" s="25" t="s">
        <v>1094</v>
      </c>
      <c r="B1001" s="26" t="s">
        <v>2068</v>
      </c>
      <c r="C1001" s="26" t="s">
        <v>74</v>
      </c>
      <c r="D1001" s="26" t="s">
        <v>43</v>
      </c>
      <c r="E1001" s="26" t="s">
        <v>29</v>
      </c>
      <c r="F1001" s="26" t="s">
        <v>15</v>
      </c>
      <c r="G1001" s="26" t="s">
        <v>41</v>
      </c>
      <c r="H1001" s="26">
        <v>27</v>
      </c>
      <c r="I1001" s="34">
        <v>44235</v>
      </c>
      <c r="J1001" s="39">
        <v>611</v>
      </c>
      <c r="K1001" s="35">
        <v>0</v>
      </c>
      <c r="L1001" s="26" t="s">
        <v>17</v>
      </c>
      <c r="M1001" s="27" t="s">
        <v>54</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5CC53-B968-4291-93CF-87A8DE7E1DD9}">
  <dimension ref="G37:H40"/>
  <sheetViews>
    <sheetView topLeftCell="A45" workbookViewId="0">
      <selection activeCell="K60" sqref="K60"/>
    </sheetView>
  </sheetViews>
  <sheetFormatPr defaultRowHeight="14.5" x14ac:dyDescent="0.35"/>
  <sheetData>
    <row r="37" spans="7:8" x14ac:dyDescent="0.35">
      <c r="G37" t="s">
        <v>10</v>
      </c>
      <c r="H37" t="s">
        <v>2170</v>
      </c>
    </row>
    <row r="38" spans="7:8" x14ac:dyDescent="0.35">
      <c r="G38" s="1" t="s">
        <v>45</v>
      </c>
      <c r="H38" s="41">
        <v>139</v>
      </c>
    </row>
    <row r="39" spans="7:8" x14ac:dyDescent="0.35">
      <c r="G39" s="1" t="s">
        <v>30</v>
      </c>
      <c r="H39" s="41">
        <v>227</v>
      </c>
    </row>
    <row r="40" spans="7:8" x14ac:dyDescent="0.35">
      <c r="G40" s="1" t="s">
        <v>17</v>
      </c>
      <c r="H40" s="41">
        <v>634</v>
      </c>
    </row>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6B86-7E6F-4B08-B387-893B89C5181B}">
  <sheetPr codeName="Sheet2"/>
  <dimension ref="A1:X100"/>
  <sheetViews>
    <sheetView topLeftCell="E1" workbookViewId="0">
      <pane ySplit="1" topLeftCell="A77" activePane="bottomLeft" state="frozen"/>
      <selection activeCell="B21" sqref="B21"/>
      <selection pane="bottomLeft" activeCell="B21" sqref="B21"/>
    </sheetView>
  </sheetViews>
  <sheetFormatPr defaultColWidth="9.1796875" defaultRowHeight="18.5" x14ac:dyDescent="0.45"/>
  <cols>
    <col min="1" max="1" width="15.26953125" style="3" bestFit="1" customWidth="1"/>
    <col min="2" max="2" width="22" style="3" bestFit="1" customWidth="1"/>
    <col min="3" max="3" width="12.453125" style="3" customWidth="1"/>
    <col min="4" max="4" width="9.1796875" style="3"/>
    <col min="5" max="5" width="12.1796875" style="3" bestFit="1" customWidth="1"/>
    <col min="6" max="6" width="18" style="3" bestFit="1" customWidth="1"/>
    <col min="7" max="7" width="27.7265625" style="3" hidden="1" customWidth="1"/>
    <col min="8" max="8" width="16.81640625" style="3" hidden="1" customWidth="1"/>
    <col min="9" max="9" width="23.81640625" style="3" hidden="1" customWidth="1"/>
    <col min="10" max="10" width="7.7265625" style="3" hidden="1" customWidth="1"/>
    <col min="11" max="11" width="9.7265625" style="3" hidden="1" customWidth="1"/>
    <col min="12" max="12" width="4.54296875" style="3" bestFit="1" customWidth="1"/>
    <col min="13" max="13" width="14.54296875" style="3" bestFit="1" customWidth="1"/>
    <col min="14" max="14" width="18.26953125" style="3" customWidth="1"/>
    <col min="15" max="15" width="8.54296875" style="3" bestFit="1" customWidth="1"/>
    <col min="16" max="16" width="12.81640625" style="3" bestFit="1" customWidth="1"/>
    <col min="17" max="17" width="13.54296875" style="3" bestFit="1" customWidth="1"/>
    <col min="18" max="20" width="9.1796875" style="3"/>
    <col min="21" max="24" width="12.1796875" style="3" bestFit="1" customWidth="1"/>
    <col min="25" max="16384" width="9.1796875" style="3"/>
  </cols>
  <sheetData>
    <row r="1" spans="1:24" x14ac:dyDescent="0.45">
      <c r="A1" s="8" t="s">
        <v>2069</v>
      </c>
      <c r="B1" s="9" t="s">
        <v>2071</v>
      </c>
      <c r="E1" s="12" t="s">
        <v>2069</v>
      </c>
      <c r="F1" s="18" t="s">
        <v>0</v>
      </c>
      <c r="G1" s="13" t="s">
        <v>1</v>
      </c>
      <c r="H1" s="13" t="s">
        <v>2</v>
      </c>
      <c r="I1" s="13" t="s">
        <v>3</v>
      </c>
      <c r="J1" s="13" t="s">
        <v>4</v>
      </c>
      <c r="K1" s="13" t="s">
        <v>5</v>
      </c>
      <c r="L1" s="13" t="s">
        <v>6</v>
      </c>
      <c r="M1" s="13" t="s">
        <v>7</v>
      </c>
      <c r="N1" s="18" t="s">
        <v>8</v>
      </c>
      <c r="O1" s="13" t="s">
        <v>9</v>
      </c>
      <c r="P1" s="13" t="s">
        <v>10</v>
      </c>
      <c r="Q1" s="13" t="s">
        <v>11</v>
      </c>
    </row>
    <row r="2" spans="1:24" x14ac:dyDescent="0.45">
      <c r="A2" s="10" t="s">
        <v>248</v>
      </c>
      <c r="B2" s="7" t="str">
        <f>VLOOKUP(A2,E:F,2,0)</f>
        <v>Serenity Cao</v>
      </c>
      <c r="E2" s="14" t="s">
        <v>283</v>
      </c>
      <c r="F2" s="14" t="s">
        <v>1095</v>
      </c>
      <c r="G2" s="14" t="s">
        <v>69</v>
      </c>
      <c r="H2" s="14" t="s">
        <v>28</v>
      </c>
      <c r="I2" s="14" t="s">
        <v>33</v>
      </c>
      <c r="J2" s="14" t="s">
        <v>25</v>
      </c>
      <c r="K2" s="14" t="s">
        <v>21</v>
      </c>
      <c r="L2" s="14">
        <v>47</v>
      </c>
      <c r="M2" s="15">
        <v>44597</v>
      </c>
      <c r="N2" s="16">
        <v>92368</v>
      </c>
      <c r="O2" s="17">
        <v>0</v>
      </c>
      <c r="P2" s="14" t="s">
        <v>17</v>
      </c>
      <c r="Q2" s="14" t="s">
        <v>26</v>
      </c>
    </row>
    <row r="3" spans="1:24" x14ac:dyDescent="0.45">
      <c r="A3" s="10" t="s">
        <v>148</v>
      </c>
      <c r="B3" s="7" t="str">
        <f t="shared" ref="B3:B18" si="0">VLOOKUP(A3,E:F,2,0)</f>
        <v>Luna Lu</v>
      </c>
      <c r="E3" s="14" t="s">
        <v>284</v>
      </c>
      <c r="F3" s="14" t="s">
        <v>1096</v>
      </c>
      <c r="G3" s="14" t="s">
        <v>57</v>
      </c>
      <c r="H3" s="14" t="s">
        <v>43</v>
      </c>
      <c r="I3" s="14" t="s">
        <v>29</v>
      </c>
      <c r="J3" s="14" t="s">
        <v>25</v>
      </c>
      <c r="K3" s="14" t="s">
        <v>21</v>
      </c>
      <c r="L3" s="14">
        <v>58</v>
      </c>
      <c r="M3" s="15">
        <v>41570</v>
      </c>
      <c r="N3" s="16">
        <v>45703</v>
      </c>
      <c r="O3" s="17">
        <v>0</v>
      </c>
      <c r="P3" s="14" t="s">
        <v>17</v>
      </c>
      <c r="Q3" s="14" t="s">
        <v>18</v>
      </c>
    </row>
    <row r="4" spans="1:24" x14ac:dyDescent="0.45">
      <c r="A4" s="10" t="s">
        <v>309</v>
      </c>
      <c r="B4" s="7" t="str">
        <f t="shared" si="0"/>
        <v>Leonardo Carter</v>
      </c>
      <c r="E4" s="14" t="s">
        <v>285</v>
      </c>
      <c r="F4" s="14" t="s">
        <v>1097</v>
      </c>
      <c r="G4" s="14" t="s">
        <v>72</v>
      </c>
      <c r="H4" s="14" t="s">
        <v>24</v>
      </c>
      <c r="I4" s="14" t="s">
        <v>14</v>
      </c>
      <c r="J4" s="14" t="s">
        <v>25</v>
      </c>
      <c r="K4" s="14" t="s">
        <v>21</v>
      </c>
      <c r="L4" s="14">
        <v>34</v>
      </c>
      <c r="M4" s="15">
        <v>43548</v>
      </c>
      <c r="N4" s="16">
        <v>83576</v>
      </c>
      <c r="O4" s="17">
        <v>0</v>
      </c>
      <c r="P4" s="14" t="s">
        <v>30</v>
      </c>
      <c r="Q4" s="14" t="s">
        <v>61</v>
      </c>
    </row>
    <row r="5" spans="1:24" x14ac:dyDescent="0.45">
      <c r="A5" s="10" t="s">
        <v>312</v>
      </c>
      <c r="B5" s="7" t="str">
        <f t="shared" si="0"/>
        <v>Jeremiah Cheng</v>
      </c>
      <c r="E5" s="14" t="s">
        <v>252</v>
      </c>
      <c r="F5" s="14" t="s">
        <v>1098</v>
      </c>
      <c r="G5" s="14" t="s">
        <v>73</v>
      </c>
      <c r="H5" s="14" t="s">
        <v>24</v>
      </c>
      <c r="I5" s="14" t="s">
        <v>29</v>
      </c>
      <c r="J5" s="14" t="s">
        <v>15</v>
      </c>
      <c r="K5" s="14" t="s">
        <v>44</v>
      </c>
      <c r="L5" s="14">
        <v>39</v>
      </c>
      <c r="M5" s="15">
        <v>43197</v>
      </c>
      <c r="N5" s="16">
        <v>98062</v>
      </c>
      <c r="O5" s="17">
        <v>0</v>
      </c>
      <c r="P5" s="14" t="s">
        <v>17</v>
      </c>
      <c r="Q5" s="14" t="s">
        <v>54</v>
      </c>
    </row>
    <row r="6" spans="1:24" x14ac:dyDescent="0.45">
      <c r="A6" s="10" t="s">
        <v>288</v>
      </c>
      <c r="B6" s="7" t="str">
        <f t="shared" si="0"/>
        <v>Jade Hu</v>
      </c>
      <c r="E6" s="14" t="s">
        <v>286</v>
      </c>
      <c r="F6" s="14" t="s">
        <v>1099</v>
      </c>
      <c r="G6" s="14" t="s">
        <v>36</v>
      </c>
      <c r="H6" s="14" t="s">
        <v>28</v>
      </c>
      <c r="I6" s="14" t="s">
        <v>29</v>
      </c>
      <c r="J6" s="14" t="s">
        <v>15</v>
      </c>
      <c r="K6" s="14" t="s">
        <v>44</v>
      </c>
      <c r="L6" s="14">
        <v>42</v>
      </c>
      <c r="M6" s="15">
        <v>38521</v>
      </c>
      <c r="N6" s="16">
        <v>175391</v>
      </c>
      <c r="O6" s="17">
        <v>0.24</v>
      </c>
      <c r="P6" s="14" t="s">
        <v>17</v>
      </c>
      <c r="Q6" s="14" t="s">
        <v>22</v>
      </c>
    </row>
    <row r="7" spans="1:24" x14ac:dyDescent="0.45">
      <c r="A7" s="10" t="s">
        <v>360</v>
      </c>
      <c r="B7" s="7" t="str">
        <f t="shared" si="0"/>
        <v>Ava Owens</v>
      </c>
      <c r="E7" s="14" t="s">
        <v>287</v>
      </c>
      <c r="F7" s="14" t="s">
        <v>1100</v>
      </c>
      <c r="G7" s="14" t="s">
        <v>72</v>
      </c>
      <c r="H7" s="14" t="s">
        <v>24</v>
      </c>
      <c r="I7" s="14" t="s">
        <v>33</v>
      </c>
      <c r="J7" s="14" t="s">
        <v>25</v>
      </c>
      <c r="K7" s="14" t="s">
        <v>21</v>
      </c>
      <c r="L7" s="14">
        <v>62</v>
      </c>
      <c r="M7" s="15">
        <v>38099</v>
      </c>
      <c r="N7" s="16">
        <v>66227</v>
      </c>
      <c r="O7" s="17">
        <v>0</v>
      </c>
      <c r="P7" s="14" t="s">
        <v>17</v>
      </c>
      <c r="Q7" s="14" t="s">
        <v>35</v>
      </c>
    </row>
    <row r="8" spans="1:24" x14ac:dyDescent="0.45">
      <c r="A8" s="10" t="s">
        <v>345</v>
      </c>
      <c r="B8" s="7" t="str">
        <f t="shared" si="0"/>
        <v>Ian Cheng</v>
      </c>
      <c r="E8" s="14" t="s">
        <v>288</v>
      </c>
      <c r="F8" s="14" t="s">
        <v>1101</v>
      </c>
      <c r="G8" s="14" t="s">
        <v>38</v>
      </c>
      <c r="H8" s="14" t="s">
        <v>56</v>
      </c>
      <c r="I8" s="14" t="s">
        <v>1102</v>
      </c>
      <c r="J8" s="14" t="s">
        <v>15</v>
      </c>
      <c r="K8" s="14" t="s">
        <v>21</v>
      </c>
      <c r="L8" s="14">
        <v>58</v>
      </c>
      <c r="M8" s="15">
        <v>39991</v>
      </c>
      <c r="N8" s="16">
        <v>89744</v>
      </c>
      <c r="O8" s="17">
        <v>0</v>
      </c>
      <c r="P8" s="14" t="s">
        <v>30</v>
      </c>
      <c r="Q8" s="14" t="s">
        <v>65</v>
      </c>
    </row>
    <row r="9" spans="1:24" x14ac:dyDescent="0.45">
      <c r="A9" s="10" t="s">
        <v>346</v>
      </c>
      <c r="B9" s="7" t="str">
        <f t="shared" si="0"/>
        <v>Penelope Chan</v>
      </c>
      <c r="E9" s="14" t="s">
        <v>289</v>
      </c>
      <c r="F9" s="14" t="s">
        <v>1103</v>
      </c>
      <c r="G9" s="14" t="s">
        <v>55</v>
      </c>
      <c r="H9" s="14" t="s">
        <v>13</v>
      </c>
      <c r="I9" s="14" t="s">
        <v>29</v>
      </c>
      <c r="J9" s="14" t="s">
        <v>25</v>
      </c>
      <c r="K9" s="14" t="s">
        <v>21</v>
      </c>
      <c r="L9" s="14">
        <v>62</v>
      </c>
      <c r="M9" s="15">
        <v>36210</v>
      </c>
      <c r="N9" s="16">
        <v>69674</v>
      </c>
      <c r="O9" s="17">
        <v>0</v>
      </c>
      <c r="P9" s="14" t="s">
        <v>30</v>
      </c>
      <c r="Q9" s="14" t="s">
        <v>31</v>
      </c>
    </row>
    <row r="10" spans="1:24" x14ac:dyDescent="0.45">
      <c r="A10" s="10" t="s">
        <v>347</v>
      </c>
      <c r="B10" s="7" t="str">
        <f t="shared" si="0"/>
        <v>Sofia Vasquez</v>
      </c>
      <c r="E10" s="14" t="s">
        <v>290</v>
      </c>
      <c r="F10" s="14" t="s">
        <v>1104</v>
      </c>
      <c r="G10" s="14" t="s">
        <v>77</v>
      </c>
      <c r="H10" s="14" t="s">
        <v>24</v>
      </c>
      <c r="I10" s="14" t="s">
        <v>33</v>
      </c>
      <c r="J10" s="14" t="s">
        <v>15</v>
      </c>
      <c r="K10" s="14" t="s">
        <v>16</v>
      </c>
      <c r="L10" s="14">
        <v>38</v>
      </c>
      <c r="M10" s="15">
        <v>40795</v>
      </c>
      <c r="N10" s="16">
        <v>97630</v>
      </c>
      <c r="O10" s="17">
        <v>0</v>
      </c>
      <c r="P10" s="14" t="s">
        <v>17</v>
      </c>
      <c r="Q10" s="14" t="s">
        <v>54</v>
      </c>
    </row>
    <row r="11" spans="1:24" x14ac:dyDescent="0.45">
      <c r="A11" s="10" t="s">
        <v>348</v>
      </c>
      <c r="B11" s="7" t="str">
        <f t="shared" si="0"/>
        <v>Anthony Baker</v>
      </c>
      <c r="E11" s="14" t="s">
        <v>291</v>
      </c>
      <c r="F11" s="14" t="s">
        <v>1105</v>
      </c>
      <c r="G11" s="14" t="s">
        <v>53</v>
      </c>
      <c r="H11" s="14" t="s">
        <v>13</v>
      </c>
      <c r="I11" s="14" t="s">
        <v>1102</v>
      </c>
      <c r="J11" s="14" t="s">
        <v>25</v>
      </c>
      <c r="K11" s="14" t="s">
        <v>16</v>
      </c>
      <c r="L11" s="14">
        <v>52</v>
      </c>
      <c r="M11" s="15">
        <v>42040</v>
      </c>
      <c r="N11" s="16">
        <v>105879</v>
      </c>
      <c r="O11" s="17">
        <v>0.1</v>
      </c>
      <c r="P11" s="14" t="s">
        <v>17</v>
      </c>
      <c r="Q11" s="14" t="s">
        <v>40</v>
      </c>
    </row>
    <row r="12" spans="1:24" x14ac:dyDescent="0.45">
      <c r="A12" s="10" t="s">
        <v>314</v>
      </c>
      <c r="B12" s="7" t="str">
        <f t="shared" si="0"/>
        <v>Ella Martinez</v>
      </c>
      <c r="E12" s="14" t="s">
        <v>226</v>
      </c>
      <c r="F12" s="14" t="s">
        <v>1106</v>
      </c>
      <c r="G12" s="14" t="s">
        <v>62</v>
      </c>
      <c r="H12" s="14" t="s">
        <v>24</v>
      </c>
      <c r="I12" s="14" t="s">
        <v>33</v>
      </c>
      <c r="J12" s="14" t="s">
        <v>25</v>
      </c>
      <c r="K12" s="14" t="s">
        <v>44</v>
      </c>
      <c r="L12" s="14">
        <v>49</v>
      </c>
      <c r="M12" s="15">
        <v>37906</v>
      </c>
      <c r="N12" s="16">
        <v>40499</v>
      </c>
      <c r="O12" s="17">
        <v>0</v>
      </c>
      <c r="P12" s="14" t="s">
        <v>17</v>
      </c>
      <c r="Q12" s="14" t="s">
        <v>40</v>
      </c>
    </row>
    <row r="13" spans="1:24" x14ac:dyDescent="0.45">
      <c r="A13" s="10" t="s">
        <v>315</v>
      </c>
      <c r="B13" s="7" t="str">
        <f t="shared" si="0"/>
        <v>Gianna Jones</v>
      </c>
      <c r="E13" s="14" t="s">
        <v>292</v>
      </c>
      <c r="F13" s="14" t="s">
        <v>1107</v>
      </c>
      <c r="G13" s="14" t="s">
        <v>38</v>
      </c>
      <c r="H13" s="14" t="s">
        <v>13</v>
      </c>
      <c r="I13" s="14" t="s">
        <v>1102</v>
      </c>
      <c r="J13" s="14" t="s">
        <v>15</v>
      </c>
      <c r="K13" s="14" t="s">
        <v>21</v>
      </c>
      <c r="L13" s="14">
        <v>63</v>
      </c>
      <c r="M13" s="15">
        <v>41854</v>
      </c>
      <c r="N13" s="16">
        <v>71418</v>
      </c>
      <c r="O13" s="17">
        <v>0</v>
      </c>
      <c r="P13" s="14" t="s">
        <v>17</v>
      </c>
      <c r="Q13" s="14" t="s">
        <v>35</v>
      </c>
      <c r="U13" s="4" t="s">
        <v>2069</v>
      </c>
      <c r="V13" s="5" t="s">
        <v>0</v>
      </c>
      <c r="W13" s="5" t="s">
        <v>1</v>
      </c>
      <c r="X13" s="5" t="s">
        <v>2</v>
      </c>
    </row>
    <row r="14" spans="1:24" x14ac:dyDescent="0.45">
      <c r="A14" s="10" t="s">
        <v>75</v>
      </c>
      <c r="B14" s="7" t="str">
        <f t="shared" si="0"/>
        <v>Austin Chow</v>
      </c>
      <c r="E14" s="14" t="s">
        <v>293</v>
      </c>
      <c r="F14" s="14" t="s">
        <v>1108</v>
      </c>
      <c r="G14" s="14" t="s">
        <v>36</v>
      </c>
      <c r="H14" s="14" t="s">
        <v>24</v>
      </c>
      <c r="I14" s="14" t="s">
        <v>33</v>
      </c>
      <c r="J14" s="14" t="s">
        <v>25</v>
      </c>
      <c r="K14" s="14" t="s">
        <v>21</v>
      </c>
      <c r="L14" s="14">
        <v>45</v>
      </c>
      <c r="M14" s="15">
        <v>43054</v>
      </c>
      <c r="N14" s="16">
        <v>150558</v>
      </c>
      <c r="O14" s="17">
        <v>0.23</v>
      </c>
      <c r="P14" s="14" t="s">
        <v>30</v>
      </c>
      <c r="Q14" s="14" t="s">
        <v>65</v>
      </c>
      <c r="U14" s="6" t="s">
        <v>248</v>
      </c>
      <c r="V14" s="3" t="str">
        <f>VLOOKUP($U14,$E:$Q,MATCH($V$13,$E$1:$Q$1,0),0)</f>
        <v>Serenity Cao</v>
      </c>
      <c r="W14" s="3" t="str">
        <f t="shared" ref="W14:X14" si="1">VLOOKUP($U14,$E:$Q,MATCH($V$13,$E$1:$Q$1,0),0)</f>
        <v>Serenity Cao</v>
      </c>
      <c r="X14" s="3" t="str">
        <f t="shared" si="1"/>
        <v>Serenity Cao</v>
      </c>
    </row>
    <row r="15" spans="1:24" x14ac:dyDescent="0.45">
      <c r="A15" s="10" t="s">
        <v>316</v>
      </c>
      <c r="B15" s="7" t="str">
        <f t="shared" si="0"/>
        <v>Ella Chen</v>
      </c>
      <c r="E15" s="14" t="s">
        <v>294</v>
      </c>
      <c r="F15" s="14" t="s">
        <v>1109</v>
      </c>
      <c r="G15" s="14" t="s">
        <v>53</v>
      </c>
      <c r="H15" s="14" t="s">
        <v>39</v>
      </c>
      <c r="I15" s="14" t="s">
        <v>29</v>
      </c>
      <c r="J15" s="14" t="s">
        <v>25</v>
      </c>
      <c r="K15" s="14" t="s">
        <v>16</v>
      </c>
      <c r="L15" s="14">
        <v>36</v>
      </c>
      <c r="M15" s="15">
        <v>43303</v>
      </c>
      <c r="N15" s="16">
        <v>118912</v>
      </c>
      <c r="O15" s="17">
        <v>0.08</v>
      </c>
      <c r="P15" s="14" t="s">
        <v>17</v>
      </c>
      <c r="Q15" s="14" t="s">
        <v>40</v>
      </c>
      <c r="U15" s="6" t="s">
        <v>148</v>
      </c>
      <c r="V15" s="3" t="str">
        <f>VLOOKUP($U15,$E:$Q,MATCH($V$13,$E$1:$Q$1,0),0)</f>
        <v>Luna Lu</v>
      </c>
      <c r="W15" s="3" t="str">
        <f t="shared" ref="W15" si="2">VLOOKUP($U$14,$E:$Q,MATCH($V$13,$E$1:$Q$1,0),0)</f>
        <v>Serenity Cao</v>
      </c>
      <c r="X15" s="3" t="str">
        <f>VLOOKUP($U15,$E:$Q,MATCH($V$13,$E$1:$Q$1,0),0)</f>
        <v>Luna Lu</v>
      </c>
    </row>
    <row r="16" spans="1:24" x14ac:dyDescent="0.45">
      <c r="A16" s="10" t="s">
        <v>317</v>
      </c>
      <c r="B16" s="7" t="str">
        <f t="shared" si="0"/>
        <v>Ruby Kaur</v>
      </c>
      <c r="E16" s="14" t="s">
        <v>295</v>
      </c>
      <c r="F16" s="14" t="s">
        <v>1110</v>
      </c>
      <c r="G16" s="14" t="s">
        <v>1111</v>
      </c>
      <c r="H16" s="14" t="s">
        <v>39</v>
      </c>
      <c r="I16" s="14" t="s">
        <v>29</v>
      </c>
      <c r="J16" s="14" t="s">
        <v>25</v>
      </c>
      <c r="K16" s="14" t="s">
        <v>41</v>
      </c>
      <c r="L16" s="14">
        <v>42</v>
      </c>
      <c r="M16" s="15">
        <v>44279</v>
      </c>
      <c r="N16" s="16">
        <v>131422</v>
      </c>
      <c r="O16" s="17">
        <v>0.15</v>
      </c>
      <c r="P16" s="14" t="s">
        <v>17</v>
      </c>
      <c r="Q16" s="14" t="s">
        <v>35</v>
      </c>
      <c r="U16" s="6" t="s">
        <v>309</v>
      </c>
      <c r="V16" s="3" t="str">
        <f t="shared" ref="V16:X23" si="3">VLOOKUP($U16,$E:$Q,MATCH($V$13,$E$1:$Q$1,0),0)</f>
        <v>Leonardo Carter</v>
      </c>
      <c r="W16" s="3" t="str">
        <f t="shared" si="3"/>
        <v>Leonardo Carter</v>
      </c>
      <c r="X16" s="3" t="str">
        <f t="shared" si="3"/>
        <v>Leonardo Carter</v>
      </c>
    </row>
    <row r="17" spans="1:24" x14ac:dyDescent="0.45">
      <c r="A17" s="10" t="s">
        <v>90</v>
      </c>
      <c r="B17" s="7" t="str">
        <f t="shared" si="0"/>
        <v>Savannah Morales</v>
      </c>
      <c r="E17" s="14" t="s">
        <v>148</v>
      </c>
      <c r="F17" s="14" t="s">
        <v>1112</v>
      </c>
      <c r="G17" s="14" t="s">
        <v>73</v>
      </c>
      <c r="H17" s="14" t="s">
        <v>24</v>
      </c>
      <c r="I17" s="14" t="s">
        <v>29</v>
      </c>
      <c r="J17" s="14" t="s">
        <v>15</v>
      </c>
      <c r="K17" s="14" t="s">
        <v>21</v>
      </c>
      <c r="L17" s="14">
        <v>62</v>
      </c>
      <c r="M17" s="15">
        <v>35637</v>
      </c>
      <c r="N17" s="16">
        <v>64208</v>
      </c>
      <c r="O17" s="17">
        <v>0</v>
      </c>
      <c r="P17" s="14" t="s">
        <v>17</v>
      </c>
      <c r="Q17" s="14" t="s">
        <v>40</v>
      </c>
      <c r="U17" s="6" t="s">
        <v>312</v>
      </c>
      <c r="V17" s="3" t="str">
        <f t="shared" si="3"/>
        <v>Jeremiah Cheng</v>
      </c>
      <c r="W17" s="3" t="str">
        <f t="shared" si="3"/>
        <v>Jeremiah Cheng</v>
      </c>
      <c r="X17" s="3" t="str">
        <f t="shared" si="3"/>
        <v>Jeremiah Cheng</v>
      </c>
    </row>
    <row r="18" spans="1:24" ht="19" thickBot="1" x14ac:dyDescent="0.5">
      <c r="A18" s="11" t="s">
        <v>318</v>
      </c>
      <c r="B18" s="7" t="str">
        <f t="shared" si="0"/>
        <v>Luca Powell</v>
      </c>
      <c r="E18" s="14" t="s">
        <v>296</v>
      </c>
      <c r="F18" s="14" t="s">
        <v>1113</v>
      </c>
      <c r="G18" s="14" t="s">
        <v>12</v>
      </c>
      <c r="H18" s="14" t="s">
        <v>28</v>
      </c>
      <c r="I18" s="14" t="s">
        <v>1102</v>
      </c>
      <c r="J18" s="14" t="s">
        <v>15</v>
      </c>
      <c r="K18" s="14" t="s">
        <v>21</v>
      </c>
      <c r="L18" s="14">
        <v>45</v>
      </c>
      <c r="M18" s="15">
        <v>40395</v>
      </c>
      <c r="N18" s="16">
        <v>254486</v>
      </c>
      <c r="O18" s="17">
        <v>0.33</v>
      </c>
      <c r="P18" s="14" t="s">
        <v>30</v>
      </c>
      <c r="Q18" s="14" t="s">
        <v>31</v>
      </c>
      <c r="U18" s="6" t="s">
        <v>288</v>
      </c>
      <c r="V18" s="3" t="str">
        <f t="shared" si="3"/>
        <v>Jade Hu</v>
      </c>
      <c r="W18" s="3" t="str">
        <f t="shared" si="3"/>
        <v>Jade Hu</v>
      </c>
      <c r="X18" s="3" t="str">
        <f t="shared" si="3"/>
        <v>Jade Hu</v>
      </c>
    </row>
    <row r="19" spans="1:24" x14ac:dyDescent="0.45">
      <c r="E19" s="14" t="s">
        <v>297</v>
      </c>
      <c r="F19" s="14" t="s">
        <v>1114</v>
      </c>
      <c r="G19" s="14" t="s">
        <v>57</v>
      </c>
      <c r="H19" s="14" t="s">
        <v>43</v>
      </c>
      <c r="I19" s="14" t="s">
        <v>1102</v>
      </c>
      <c r="J19" s="14" t="s">
        <v>15</v>
      </c>
      <c r="K19" s="14" t="s">
        <v>21</v>
      </c>
      <c r="L19" s="14">
        <v>61</v>
      </c>
      <c r="M19" s="15">
        <v>43527</v>
      </c>
      <c r="N19" s="16">
        <v>54811</v>
      </c>
      <c r="O19" s="17">
        <v>0</v>
      </c>
      <c r="P19" s="14" t="s">
        <v>30</v>
      </c>
      <c r="Q19" s="14" t="s">
        <v>65</v>
      </c>
      <c r="U19" s="6" t="s">
        <v>360</v>
      </c>
      <c r="V19" s="3" t="str">
        <f t="shared" si="3"/>
        <v>Ava Owens</v>
      </c>
      <c r="W19" s="3" t="str">
        <f t="shared" si="3"/>
        <v>Ava Owens</v>
      </c>
      <c r="X19" s="3" t="str">
        <f t="shared" si="3"/>
        <v>Ava Owens</v>
      </c>
    </row>
    <row r="20" spans="1:24" x14ac:dyDescent="0.45">
      <c r="E20" s="14" t="s">
        <v>298</v>
      </c>
      <c r="F20" s="14" t="s">
        <v>1115</v>
      </c>
      <c r="G20" s="14" t="s">
        <v>67</v>
      </c>
      <c r="H20" s="14" t="s">
        <v>24</v>
      </c>
      <c r="I20" s="14" t="s">
        <v>1102</v>
      </c>
      <c r="J20" s="14" t="s">
        <v>25</v>
      </c>
      <c r="K20" s="14" t="s">
        <v>21</v>
      </c>
      <c r="L20" s="14">
        <v>29</v>
      </c>
      <c r="M20" s="15">
        <v>43050</v>
      </c>
      <c r="N20" s="16">
        <v>95729</v>
      </c>
      <c r="O20" s="17">
        <v>0</v>
      </c>
      <c r="P20" s="14" t="s">
        <v>17</v>
      </c>
      <c r="Q20" s="14" t="s">
        <v>54</v>
      </c>
      <c r="U20" s="6" t="s">
        <v>345</v>
      </c>
      <c r="V20" s="3" t="str">
        <f t="shared" si="3"/>
        <v>Ian Cheng</v>
      </c>
      <c r="W20" s="3" t="str">
        <f t="shared" si="3"/>
        <v>Ian Cheng</v>
      </c>
      <c r="X20" s="3" t="str">
        <f t="shared" si="3"/>
        <v>Ian Cheng</v>
      </c>
    </row>
    <row r="21" spans="1:24" x14ac:dyDescent="0.45">
      <c r="E21" s="14" t="s">
        <v>299</v>
      </c>
      <c r="F21" s="14" t="s">
        <v>1116</v>
      </c>
      <c r="G21" s="14" t="s">
        <v>53</v>
      </c>
      <c r="H21" s="14" t="s">
        <v>56</v>
      </c>
      <c r="I21" s="14" t="s">
        <v>1102</v>
      </c>
      <c r="J21" s="14" t="s">
        <v>15</v>
      </c>
      <c r="K21" s="14" t="s">
        <v>44</v>
      </c>
      <c r="L21" s="14">
        <v>63</v>
      </c>
      <c r="M21" s="15">
        <v>39852</v>
      </c>
      <c r="N21" s="16">
        <v>102649</v>
      </c>
      <c r="O21" s="17">
        <v>0.06</v>
      </c>
      <c r="P21" s="14" t="s">
        <v>17</v>
      </c>
      <c r="Q21" s="14" t="s">
        <v>22</v>
      </c>
      <c r="U21" s="6" t="s">
        <v>346</v>
      </c>
      <c r="V21" s="3" t="str">
        <f t="shared" si="3"/>
        <v>Penelope Chan</v>
      </c>
      <c r="W21" s="3" t="str">
        <f t="shared" si="3"/>
        <v>Penelope Chan</v>
      </c>
      <c r="X21" s="3" t="str">
        <f t="shared" si="3"/>
        <v>Penelope Chan</v>
      </c>
    </row>
    <row r="22" spans="1:24" x14ac:dyDescent="0.45">
      <c r="E22" s="14" t="s">
        <v>300</v>
      </c>
      <c r="F22" s="14" t="s">
        <v>1117</v>
      </c>
      <c r="G22" s="14" t="s">
        <v>1111</v>
      </c>
      <c r="H22" s="14" t="s">
        <v>56</v>
      </c>
      <c r="I22" s="14" t="s">
        <v>1102</v>
      </c>
      <c r="J22" s="14" t="s">
        <v>25</v>
      </c>
      <c r="K22" s="14" t="s">
        <v>21</v>
      </c>
      <c r="L22" s="14">
        <v>45</v>
      </c>
      <c r="M22" s="15">
        <v>42324</v>
      </c>
      <c r="N22" s="16">
        <v>122875</v>
      </c>
      <c r="O22" s="17">
        <v>0.12</v>
      </c>
      <c r="P22" s="14" t="s">
        <v>17</v>
      </c>
      <c r="Q22" s="14" t="s">
        <v>18</v>
      </c>
      <c r="U22" s="6" t="s">
        <v>347</v>
      </c>
      <c r="V22" s="3" t="str">
        <f t="shared" si="3"/>
        <v>Sofia Vasquez</v>
      </c>
      <c r="W22" s="3" t="str">
        <f t="shared" si="3"/>
        <v>Sofia Vasquez</v>
      </c>
      <c r="X22" s="3" t="str">
        <f t="shared" si="3"/>
        <v>Sofia Vasquez</v>
      </c>
    </row>
    <row r="23" spans="1:24" x14ac:dyDescent="0.45">
      <c r="E23" s="14" t="s">
        <v>189</v>
      </c>
      <c r="F23" s="14" t="s">
        <v>1118</v>
      </c>
      <c r="G23" s="14" t="s">
        <v>47</v>
      </c>
      <c r="H23" s="14" t="s">
        <v>24</v>
      </c>
      <c r="I23" s="14" t="s">
        <v>14</v>
      </c>
      <c r="J23" s="14" t="s">
        <v>15</v>
      </c>
      <c r="K23" s="14" t="s">
        <v>41</v>
      </c>
      <c r="L23" s="14">
        <v>43</v>
      </c>
      <c r="M23" s="15">
        <v>41500</v>
      </c>
      <c r="N23" s="16">
        <v>83323</v>
      </c>
      <c r="O23" s="17">
        <v>0</v>
      </c>
      <c r="P23" s="14" t="s">
        <v>17</v>
      </c>
      <c r="Q23" s="14" t="s">
        <v>35</v>
      </c>
      <c r="U23" s="6" t="s">
        <v>348</v>
      </c>
      <c r="V23" s="3" t="str">
        <f t="shared" si="3"/>
        <v>Anthony Baker</v>
      </c>
      <c r="W23" s="3" t="str">
        <f t="shared" si="3"/>
        <v>Anthony Baker</v>
      </c>
      <c r="X23" s="3" t="str">
        <f t="shared" si="3"/>
        <v>Anthony Baker</v>
      </c>
    </row>
    <row r="24" spans="1:24" x14ac:dyDescent="0.45">
      <c r="E24" s="14" t="s">
        <v>248</v>
      </c>
      <c r="F24" s="14" t="s">
        <v>1119</v>
      </c>
      <c r="G24" s="14" t="s">
        <v>74</v>
      </c>
      <c r="H24" s="14" t="s">
        <v>43</v>
      </c>
      <c r="I24" s="14" t="s">
        <v>33</v>
      </c>
      <c r="J24" s="14" t="s">
        <v>15</v>
      </c>
      <c r="K24" s="14" t="s">
        <v>21</v>
      </c>
      <c r="L24" s="14">
        <v>31</v>
      </c>
      <c r="M24" s="15">
        <v>43394</v>
      </c>
      <c r="N24" s="16">
        <v>66721</v>
      </c>
      <c r="O24" s="17">
        <v>0</v>
      </c>
      <c r="P24" s="14" t="s">
        <v>30</v>
      </c>
      <c r="Q24" s="14" t="s">
        <v>61</v>
      </c>
    </row>
    <row r="25" spans="1:24" x14ac:dyDescent="0.45">
      <c r="E25" s="14" t="s">
        <v>301</v>
      </c>
      <c r="F25" s="14" t="s">
        <v>1120</v>
      </c>
      <c r="G25" s="14" t="s">
        <v>12</v>
      </c>
      <c r="H25" s="14" t="s">
        <v>56</v>
      </c>
      <c r="I25" s="14" t="s">
        <v>1102</v>
      </c>
      <c r="J25" s="14" t="s">
        <v>25</v>
      </c>
      <c r="K25" s="14" t="s">
        <v>21</v>
      </c>
      <c r="L25" s="14">
        <v>48</v>
      </c>
      <c r="M25" s="15">
        <v>39050</v>
      </c>
      <c r="N25" s="16">
        <v>246400</v>
      </c>
      <c r="O25" s="17">
        <v>0.36</v>
      </c>
      <c r="P25" s="14" t="s">
        <v>30</v>
      </c>
      <c r="Q25" s="14" t="s">
        <v>65</v>
      </c>
    </row>
    <row r="26" spans="1:24" x14ac:dyDescent="0.45">
      <c r="E26" s="14" t="s">
        <v>302</v>
      </c>
      <c r="F26" s="14" t="s">
        <v>1121</v>
      </c>
      <c r="G26" s="14" t="s">
        <v>53</v>
      </c>
      <c r="H26" s="14" t="s">
        <v>43</v>
      </c>
      <c r="I26" s="14" t="s">
        <v>1102</v>
      </c>
      <c r="J26" s="14" t="s">
        <v>25</v>
      </c>
      <c r="K26" s="14" t="s">
        <v>16</v>
      </c>
      <c r="L26" s="14">
        <v>55</v>
      </c>
      <c r="M26" s="15">
        <v>35730</v>
      </c>
      <c r="N26" s="16">
        <v>113525</v>
      </c>
      <c r="O26" s="17">
        <v>0.06</v>
      </c>
      <c r="P26" s="14" t="s">
        <v>17</v>
      </c>
      <c r="Q26" s="14" t="s">
        <v>40</v>
      </c>
    </row>
    <row r="27" spans="1:24" x14ac:dyDescent="0.45">
      <c r="E27" s="14" t="s">
        <v>303</v>
      </c>
      <c r="F27" s="14" t="s">
        <v>1122</v>
      </c>
      <c r="G27" s="14" t="s">
        <v>36</v>
      </c>
      <c r="H27" s="14" t="s">
        <v>56</v>
      </c>
      <c r="I27" s="14" t="s">
        <v>33</v>
      </c>
      <c r="J27" s="14" t="s">
        <v>25</v>
      </c>
      <c r="K27" s="14" t="s">
        <v>21</v>
      </c>
      <c r="L27" s="14">
        <v>64</v>
      </c>
      <c r="M27" s="15">
        <v>38120</v>
      </c>
      <c r="N27" s="16">
        <v>184342</v>
      </c>
      <c r="O27" s="17">
        <v>0.22</v>
      </c>
      <c r="P27" s="14" t="s">
        <v>30</v>
      </c>
      <c r="Q27" s="14" t="s">
        <v>52</v>
      </c>
    </row>
    <row r="28" spans="1:24" x14ac:dyDescent="0.45">
      <c r="E28" s="14" t="s">
        <v>304</v>
      </c>
      <c r="F28" s="14" t="s">
        <v>1123</v>
      </c>
      <c r="G28" s="14" t="s">
        <v>36</v>
      </c>
      <c r="H28" s="14" t="s">
        <v>39</v>
      </c>
      <c r="I28" s="14" t="s">
        <v>1102</v>
      </c>
      <c r="J28" s="14" t="s">
        <v>25</v>
      </c>
      <c r="K28" s="14" t="s">
        <v>16</v>
      </c>
      <c r="L28" s="14">
        <v>58</v>
      </c>
      <c r="M28" s="15">
        <v>44159</v>
      </c>
      <c r="N28" s="16">
        <v>151341</v>
      </c>
      <c r="O28" s="17">
        <v>0.22</v>
      </c>
      <c r="P28" s="14" t="s">
        <v>17</v>
      </c>
      <c r="Q28" s="14" t="s">
        <v>54</v>
      </c>
    </row>
    <row r="29" spans="1:24" x14ac:dyDescent="0.45">
      <c r="E29" s="14" t="s">
        <v>305</v>
      </c>
      <c r="F29" s="14" t="s">
        <v>1124</v>
      </c>
      <c r="G29" s="14" t="s">
        <v>53</v>
      </c>
      <c r="H29" s="14" t="s">
        <v>39</v>
      </c>
      <c r="I29" s="14" t="s">
        <v>33</v>
      </c>
      <c r="J29" s="14" t="s">
        <v>15</v>
      </c>
      <c r="K29" s="14" t="s">
        <v>16</v>
      </c>
      <c r="L29" s="14">
        <v>50</v>
      </c>
      <c r="M29" s="15">
        <v>38210</v>
      </c>
      <c r="N29" s="16">
        <v>118900</v>
      </c>
      <c r="O29" s="17">
        <v>0.05</v>
      </c>
      <c r="P29" s="14" t="s">
        <v>17</v>
      </c>
      <c r="Q29" s="14" t="s">
        <v>54</v>
      </c>
    </row>
    <row r="30" spans="1:24" x14ac:dyDescent="0.45">
      <c r="E30" s="14" t="s">
        <v>306</v>
      </c>
      <c r="F30" s="14" t="s">
        <v>1125</v>
      </c>
      <c r="G30" s="14" t="s">
        <v>1111</v>
      </c>
      <c r="H30" s="14" t="s">
        <v>39</v>
      </c>
      <c r="I30" s="14" t="s">
        <v>29</v>
      </c>
      <c r="J30" s="14" t="s">
        <v>15</v>
      </c>
      <c r="K30" s="14" t="s">
        <v>41</v>
      </c>
      <c r="L30" s="14">
        <v>41</v>
      </c>
      <c r="M30" s="15">
        <v>42868</v>
      </c>
      <c r="N30" s="16">
        <v>153370</v>
      </c>
      <c r="O30" s="17">
        <v>0.1</v>
      </c>
      <c r="P30" s="14" t="s">
        <v>17</v>
      </c>
      <c r="Q30" s="14" t="s">
        <v>18</v>
      </c>
    </row>
    <row r="31" spans="1:24" x14ac:dyDescent="0.45">
      <c r="E31" s="14" t="s">
        <v>166</v>
      </c>
      <c r="F31" s="14" t="s">
        <v>1126</v>
      </c>
      <c r="G31" s="14" t="s">
        <v>77</v>
      </c>
      <c r="H31" s="14" t="s">
        <v>24</v>
      </c>
      <c r="I31" s="14" t="s">
        <v>1102</v>
      </c>
      <c r="J31" s="14" t="s">
        <v>25</v>
      </c>
      <c r="K31" s="14" t="s">
        <v>21</v>
      </c>
      <c r="L31" s="14">
        <v>50</v>
      </c>
      <c r="M31" s="15">
        <v>37330</v>
      </c>
      <c r="N31" s="16">
        <v>72860</v>
      </c>
      <c r="O31" s="17">
        <v>0</v>
      </c>
      <c r="P31" s="14" t="s">
        <v>30</v>
      </c>
      <c r="Q31" s="14" t="s">
        <v>61</v>
      </c>
    </row>
    <row r="32" spans="1:24" x14ac:dyDescent="0.45">
      <c r="E32" s="14" t="s">
        <v>307</v>
      </c>
      <c r="F32" s="14" t="s">
        <v>1127</v>
      </c>
      <c r="G32" s="14" t="s">
        <v>12</v>
      </c>
      <c r="H32" s="14" t="s">
        <v>13</v>
      </c>
      <c r="I32" s="14" t="s">
        <v>14</v>
      </c>
      <c r="J32" s="14" t="s">
        <v>15</v>
      </c>
      <c r="K32" s="14" t="s">
        <v>16</v>
      </c>
      <c r="L32" s="14">
        <v>59</v>
      </c>
      <c r="M32" s="15">
        <v>37116</v>
      </c>
      <c r="N32" s="16">
        <v>255610</v>
      </c>
      <c r="O32" s="17">
        <v>0.36</v>
      </c>
      <c r="P32" s="14" t="s">
        <v>17</v>
      </c>
      <c r="Q32" s="14" t="s">
        <v>35</v>
      </c>
    </row>
    <row r="33" spans="5:17" x14ac:dyDescent="0.45">
      <c r="E33" s="14" t="s">
        <v>112</v>
      </c>
      <c r="F33" s="14" t="s">
        <v>1128</v>
      </c>
      <c r="G33" s="14" t="s">
        <v>38</v>
      </c>
      <c r="H33" s="14" t="s">
        <v>43</v>
      </c>
      <c r="I33" s="14" t="s">
        <v>29</v>
      </c>
      <c r="J33" s="14" t="s">
        <v>25</v>
      </c>
      <c r="K33" s="14" t="s">
        <v>21</v>
      </c>
      <c r="L33" s="14">
        <v>26</v>
      </c>
      <c r="M33" s="15">
        <v>44128</v>
      </c>
      <c r="N33" s="16">
        <v>84962</v>
      </c>
      <c r="O33" s="17">
        <v>0</v>
      </c>
      <c r="P33" s="14" t="s">
        <v>30</v>
      </c>
      <c r="Q33" s="14" t="s">
        <v>31</v>
      </c>
    </row>
    <row r="34" spans="5:17" x14ac:dyDescent="0.45">
      <c r="E34" s="14" t="s">
        <v>308</v>
      </c>
      <c r="F34" s="14" t="s">
        <v>1129</v>
      </c>
      <c r="G34" s="14" t="s">
        <v>53</v>
      </c>
      <c r="H34" s="14" t="s">
        <v>20</v>
      </c>
      <c r="I34" s="14" t="s">
        <v>1102</v>
      </c>
      <c r="J34" s="14" t="s">
        <v>25</v>
      </c>
      <c r="K34" s="14" t="s">
        <v>44</v>
      </c>
      <c r="L34" s="14">
        <v>55</v>
      </c>
      <c r="M34" s="15">
        <v>43073</v>
      </c>
      <c r="N34" s="16">
        <v>103795</v>
      </c>
      <c r="O34" s="17">
        <v>7.0000000000000007E-2</v>
      </c>
      <c r="P34" s="14" t="s">
        <v>17</v>
      </c>
      <c r="Q34" s="14" t="s">
        <v>54</v>
      </c>
    </row>
    <row r="35" spans="5:17" x14ac:dyDescent="0.45">
      <c r="E35" s="14" t="s">
        <v>259</v>
      </c>
      <c r="F35" s="14" t="s">
        <v>1130</v>
      </c>
      <c r="G35" s="14" t="s">
        <v>67</v>
      </c>
      <c r="H35" s="14" t="s">
        <v>24</v>
      </c>
      <c r="I35" s="14" t="s">
        <v>29</v>
      </c>
      <c r="J35" s="14" t="s">
        <v>15</v>
      </c>
      <c r="K35" s="14" t="s">
        <v>21</v>
      </c>
      <c r="L35" s="14">
        <v>32</v>
      </c>
      <c r="M35" s="15">
        <v>43111</v>
      </c>
      <c r="N35" s="16">
        <v>97509</v>
      </c>
      <c r="O35" s="17">
        <v>0</v>
      </c>
      <c r="P35" s="14" t="s">
        <v>30</v>
      </c>
      <c r="Q35" s="14" t="s">
        <v>61</v>
      </c>
    </row>
    <row r="36" spans="5:17" x14ac:dyDescent="0.45">
      <c r="E36" s="14" t="s">
        <v>309</v>
      </c>
      <c r="F36" s="14" t="s">
        <v>1131</v>
      </c>
      <c r="G36" s="14" t="s">
        <v>68</v>
      </c>
      <c r="H36" s="14" t="s">
        <v>20</v>
      </c>
      <c r="I36" s="14" t="s">
        <v>1102</v>
      </c>
      <c r="J36" s="14" t="s">
        <v>25</v>
      </c>
      <c r="K36" s="14" t="s">
        <v>16</v>
      </c>
      <c r="L36" s="14">
        <v>50</v>
      </c>
      <c r="M36" s="15">
        <v>44811</v>
      </c>
      <c r="N36" s="16">
        <v>54931</v>
      </c>
      <c r="O36" s="17">
        <v>0</v>
      </c>
      <c r="P36" s="14" t="s">
        <v>17</v>
      </c>
      <c r="Q36" s="14" t="s">
        <v>22</v>
      </c>
    </row>
    <row r="37" spans="5:17" x14ac:dyDescent="0.45">
      <c r="E37" s="14" t="s">
        <v>310</v>
      </c>
      <c r="F37" s="14" t="s">
        <v>1132</v>
      </c>
      <c r="G37" s="14" t="s">
        <v>50</v>
      </c>
      <c r="H37" s="14" t="s">
        <v>28</v>
      </c>
      <c r="I37" s="14" t="s">
        <v>1102</v>
      </c>
      <c r="J37" s="14" t="s">
        <v>25</v>
      </c>
      <c r="K37" s="14" t="s">
        <v>44</v>
      </c>
      <c r="L37" s="14">
        <v>54</v>
      </c>
      <c r="M37" s="15">
        <v>40055</v>
      </c>
      <c r="N37" s="16">
        <v>88689</v>
      </c>
      <c r="O37" s="17">
        <v>0</v>
      </c>
      <c r="P37" s="14" t="s">
        <v>17</v>
      </c>
      <c r="Q37" s="14" t="s">
        <v>35</v>
      </c>
    </row>
    <row r="38" spans="5:17" x14ac:dyDescent="0.45">
      <c r="E38" s="14" t="s">
        <v>180</v>
      </c>
      <c r="F38" s="14" t="s">
        <v>1133</v>
      </c>
      <c r="G38" s="14" t="s">
        <v>1111</v>
      </c>
      <c r="H38" s="14" t="s">
        <v>56</v>
      </c>
      <c r="I38" s="14" t="s">
        <v>29</v>
      </c>
      <c r="J38" s="14" t="s">
        <v>15</v>
      </c>
      <c r="K38" s="14" t="s">
        <v>44</v>
      </c>
      <c r="L38" s="14">
        <v>31</v>
      </c>
      <c r="M38" s="15">
        <v>42270</v>
      </c>
      <c r="N38" s="16">
        <v>158184</v>
      </c>
      <c r="O38" s="17">
        <v>0.15</v>
      </c>
      <c r="P38" s="14" t="s">
        <v>45</v>
      </c>
      <c r="Q38" s="14" t="s">
        <v>1134</v>
      </c>
    </row>
    <row r="39" spans="5:17" x14ac:dyDescent="0.45">
      <c r="E39" s="14" t="s">
        <v>311</v>
      </c>
      <c r="F39" s="14" t="s">
        <v>1135</v>
      </c>
      <c r="G39" s="14" t="s">
        <v>57</v>
      </c>
      <c r="H39" s="14" t="s">
        <v>39</v>
      </c>
      <c r="I39" s="14" t="s">
        <v>14</v>
      </c>
      <c r="J39" s="14" t="s">
        <v>25</v>
      </c>
      <c r="K39" s="14" t="s">
        <v>16</v>
      </c>
      <c r="L39" s="14">
        <v>47</v>
      </c>
      <c r="M39" s="15">
        <v>42410</v>
      </c>
      <c r="N39" s="16">
        <v>48523</v>
      </c>
      <c r="O39" s="17">
        <v>0</v>
      </c>
      <c r="P39" s="14" t="s">
        <v>17</v>
      </c>
      <c r="Q39" s="14" t="s">
        <v>22</v>
      </c>
    </row>
    <row r="40" spans="5:17" x14ac:dyDescent="0.45">
      <c r="E40" s="14" t="s">
        <v>312</v>
      </c>
      <c r="F40" s="14" t="s">
        <v>1136</v>
      </c>
      <c r="G40" s="14" t="s">
        <v>38</v>
      </c>
      <c r="H40" s="14" t="s">
        <v>39</v>
      </c>
      <c r="I40" s="14" t="s">
        <v>1102</v>
      </c>
      <c r="J40" s="14" t="s">
        <v>25</v>
      </c>
      <c r="K40" s="14" t="s">
        <v>21</v>
      </c>
      <c r="L40" s="14">
        <v>26</v>
      </c>
      <c r="M40" s="15">
        <v>44597</v>
      </c>
      <c r="N40" s="16">
        <v>70946</v>
      </c>
      <c r="O40" s="17">
        <v>0</v>
      </c>
      <c r="P40" s="14" t="s">
        <v>30</v>
      </c>
      <c r="Q40" s="14" t="s">
        <v>61</v>
      </c>
    </row>
    <row r="41" spans="5:17" x14ac:dyDescent="0.45">
      <c r="E41" s="14" t="s">
        <v>313</v>
      </c>
      <c r="F41" s="14" t="s">
        <v>1137</v>
      </c>
      <c r="G41" s="14" t="s">
        <v>1111</v>
      </c>
      <c r="H41" s="14" t="s">
        <v>13</v>
      </c>
      <c r="I41" s="14" t="s">
        <v>1102</v>
      </c>
      <c r="J41" s="14" t="s">
        <v>15</v>
      </c>
      <c r="K41" s="14" t="s">
        <v>21</v>
      </c>
      <c r="L41" s="14">
        <v>62</v>
      </c>
      <c r="M41" s="15">
        <v>44513</v>
      </c>
      <c r="N41" s="16">
        <v>134487</v>
      </c>
      <c r="O41" s="17">
        <v>0.1</v>
      </c>
      <c r="P41" s="14" t="s">
        <v>17</v>
      </c>
      <c r="Q41" s="14" t="s">
        <v>54</v>
      </c>
    </row>
    <row r="42" spans="5:17" x14ac:dyDescent="0.45">
      <c r="E42" s="14" t="s">
        <v>314</v>
      </c>
      <c r="F42" s="14" t="s">
        <v>1138</v>
      </c>
      <c r="G42" s="14" t="s">
        <v>38</v>
      </c>
      <c r="H42" s="14" t="s">
        <v>13</v>
      </c>
      <c r="I42" s="14" t="s">
        <v>14</v>
      </c>
      <c r="J42" s="14" t="s">
        <v>15</v>
      </c>
      <c r="K42" s="14" t="s">
        <v>44</v>
      </c>
      <c r="L42" s="14">
        <v>35</v>
      </c>
      <c r="M42" s="15">
        <v>41005</v>
      </c>
      <c r="N42" s="16">
        <v>76111</v>
      </c>
      <c r="O42" s="17">
        <v>0</v>
      </c>
      <c r="P42" s="14" t="s">
        <v>17</v>
      </c>
      <c r="Q42" s="14" t="s">
        <v>18</v>
      </c>
    </row>
    <row r="43" spans="5:17" x14ac:dyDescent="0.45">
      <c r="E43" s="14" t="s">
        <v>315</v>
      </c>
      <c r="F43" s="14" t="s">
        <v>1139</v>
      </c>
      <c r="G43" s="14" t="s">
        <v>53</v>
      </c>
      <c r="H43" s="14" t="s">
        <v>56</v>
      </c>
      <c r="I43" s="14" t="s">
        <v>14</v>
      </c>
      <c r="J43" s="14" t="s">
        <v>15</v>
      </c>
      <c r="K43" s="14" t="s">
        <v>16</v>
      </c>
      <c r="L43" s="14">
        <v>48</v>
      </c>
      <c r="M43" s="15">
        <v>36064</v>
      </c>
      <c r="N43" s="16">
        <v>119220</v>
      </c>
      <c r="O43" s="17">
        <v>0.09</v>
      </c>
      <c r="P43" s="14" t="s">
        <v>17</v>
      </c>
      <c r="Q43" s="14" t="s">
        <v>26</v>
      </c>
    </row>
    <row r="44" spans="5:17" x14ac:dyDescent="0.45">
      <c r="E44" s="14" t="s">
        <v>75</v>
      </c>
      <c r="F44" s="14" t="s">
        <v>1140</v>
      </c>
      <c r="G44" s="14" t="s">
        <v>12</v>
      </c>
      <c r="H44" s="14" t="s">
        <v>56</v>
      </c>
      <c r="I44" s="14" t="s">
        <v>33</v>
      </c>
      <c r="J44" s="14" t="s">
        <v>25</v>
      </c>
      <c r="K44" s="14" t="s">
        <v>21</v>
      </c>
      <c r="L44" s="14">
        <v>35</v>
      </c>
      <c r="M44" s="15">
        <v>44297</v>
      </c>
      <c r="N44" s="16">
        <v>180858</v>
      </c>
      <c r="O44" s="17">
        <v>0.32</v>
      </c>
      <c r="P44" s="14" t="s">
        <v>30</v>
      </c>
      <c r="Q44" s="14" t="s">
        <v>65</v>
      </c>
    </row>
    <row r="45" spans="5:17" x14ac:dyDescent="0.45">
      <c r="E45" s="14" t="s">
        <v>316</v>
      </c>
      <c r="F45" s="14" t="s">
        <v>1141</v>
      </c>
      <c r="G45" s="14" t="s">
        <v>53</v>
      </c>
      <c r="H45" s="14" t="s">
        <v>56</v>
      </c>
      <c r="I45" s="14" t="s">
        <v>1102</v>
      </c>
      <c r="J45" s="14" t="s">
        <v>15</v>
      </c>
      <c r="K45" s="14" t="s">
        <v>21</v>
      </c>
      <c r="L45" s="14">
        <v>45</v>
      </c>
      <c r="M45" s="15">
        <v>38666</v>
      </c>
      <c r="N45" s="16">
        <v>114072</v>
      </c>
      <c r="O45" s="17">
        <v>0.08</v>
      </c>
      <c r="P45" s="14" t="s">
        <v>17</v>
      </c>
      <c r="Q45" s="14" t="s">
        <v>35</v>
      </c>
    </row>
    <row r="46" spans="5:17" x14ac:dyDescent="0.45">
      <c r="E46" s="14" t="s">
        <v>317</v>
      </c>
      <c r="F46" s="14" t="s">
        <v>1142</v>
      </c>
      <c r="G46" s="14" t="s">
        <v>50</v>
      </c>
      <c r="H46" s="14" t="s">
        <v>28</v>
      </c>
      <c r="I46" s="14" t="s">
        <v>14</v>
      </c>
      <c r="J46" s="14" t="s">
        <v>15</v>
      </c>
      <c r="K46" s="14" t="s">
        <v>21</v>
      </c>
      <c r="L46" s="14">
        <v>26</v>
      </c>
      <c r="M46" s="15">
        <v>44373</v>
      </c>
      <c r="N46" s="16">
        <v>91672</v>
      </c>
      <c r="O46" s="17">
        <v>0</v>
      </c>
      <c r="P46" s="14" t="s">
        <v>30</v>
      </c>
      <c r="Q46" s="14" t="s">
        <v>52</v>
      </c>
    </row>
    <row r="47" spans="5:17" x14ac:dyDescent="0.45">
      <c r="E47" s="14" t="s">
        <v>90</v>
      </c>
      <c r="F47" s="14" t="s">
        <v>1143</v>
      </c>
      <c r="G47" s="14" t="s">
        <v>55</v>
      </c>
      <c r="H47" s="14" t="s">
        <v>39</v>
      </c>
      <c r="I47" s="14" t="s">
        <v>29</v>
      </c>
      <c r="J47" s="14" t="s">
        <v>15</v>
      </c>
      <c r="K47" s="14" t="s">
        <v>44</v>
      </c>
      <c r="L47" s="14">
        <v>48</v>
      </c>
      <c r="M47" s="15">
        <v>38378</v>
      </c>
      <c r="N47" s="16">
        <v>71542</v>
      </c>
      <c r="O47" s="17">
        <v>0</v>
      </c>
      <c r="P47" s="14" t="s">
        <v>17</v>
      </c>
      <c r="Q47" s="14" t="s">
        <v>18</v>
      </c>
    </row>
    <row r="48" spans="5:17" x14ac:dyDescent="0.45">
      <c r="E48" s="14" t="s">
        <v>318</v>
      </c>
      <c r="F48" s="14" t="s">
        <v>1144</v>
      </c>
      <c r="G48" s="14" t="s">
        <v>60</v>
      </c>
      <c r="H48" s="14" t="s">
        <v>24</v>
      </c>
      <c r="I48" s="14" t="s">
        <v>1102</v>
      </c>
      <c r="J48" s="14" t="s">
        <v>25</v>
      </c>
      <c r="K48" s="14" t="s">
        <v>16</v>
      </c>
      <c r="L48" s="14">
        <v>33</v>
      </c>
      <c r="M48" s="15">
        <v>42722</v>
      </c>
      <c r="N48" s="16">
        <v>54700</v>
      </c>
      <c r="O48" s="17">
        <v>0</v>
      </c>
      <c r="P48" s="14" t="s">
        <v>17</v>
      </c>
      <c r="Q48" s="14" t="s">
        <v>40</v>
      </c>
    </row>
    <row r="49" spans="5:17" x14ac:dyDescent="0.45">
      <c r="E49" s="14" t="s">
        <v>319</v>
      </c>
      <c r="F49" s="14" t="s">
        <v>1145</v>
      </c>
      <c r="G49" s="14" t="s">
        <v>55</v>
      </c>
      <c r="H49" s="14" t="s">
        <v>43</v>
      </c>
      <c r="I49" s="14" t="s">
        <v>29</v>
      </c>
      <c r="J49" s="14" t="s">
        <v>25</v>
      </c>
      <c r="K49" s="14" t="s">
        <v>21</v>
      </c>
      <c r="L49" s="14">
        <v>55</v>
      </c>
      <c r="M49" s="15">
        <v>40671</v>
      </c>
      <c r="N49" s="16">
        <v>65022</v>
      </c>
      <c r="O49" s="17">
        <v>0</v>
      </c>
      <c r="P49" s="14" t="s">
        <v>30</v>
      </c>
      <c r="Q49" s="14" t="s">
        <v>65</v>
      </c>
    </row>
    <row r="50" spans="5:17" x14ac:dyDescent="0.45">
      <c r="E50" s="14" t="s">
        <v>320</v>
      </c>
      <c r="F50" s="14" t="s">
        <v>1146</v>
      </c>
      <c r="G50" s="14" t="s">
        <v>34</v>
      </c>
      <c r="H50" s="14" t="s">
        <v>24</v>
      </c>
      <c r="I50" s="14" t="s">
        <v>14</v>
      </c>
      <c r="J50" s="14" t="s">
        <v>25</v>
      </c>
      <c r="K50" s="14" t="s">
        <v>21</v>
      </c>
      <c r="L50" s="14">
        <v>38</v>
      </c>
      <c r="M50" s="15">
        <v>40645</v>
      </c>
      <c r="N50" s="16">
        <v>65109</v>
      </c>
      <c r="O50" s="17">
        <v>0</v>
      </c>
      <c r="P50" s="14" t="s">
        <v>17</v>
      </c>
      <c r="Q50" s="14" t="s">
        <v>35</v>
      </c>
    </row>
    <row r="51" spans="5:17" x14ac:dyDescent="0.45">
      <c r="E51" s="14" t="s">
        <v>321</v>
      </c>
      <c r="F51" s="14" t="s">
        <v>1147</v>
      </c>
      <c r="G51" s="14" t="s">
        <v>53</v>
      </c>
      <c r="H51" s="14" t="s">
        <v>56</v>
      </c>
      <c r="I51" s="14" t="s">
        <v>1102</v>
      </c>
      <c r="J51" s="14" t="s">
        <v>15</v>
      </c>
      <c r="K51" s="14" t="s">
        <v>21</v>
      </c>
      <c r="L51" s="14">
        <v>49</v>
      </c>
      <c r="M51" s="15">
        <v>44562</v>
      </c>
      <c r="N51" s="16">
        <v>126598</v>
      </c>
      <c r="O51" s="17">
        <v>0.09</v>
      </c>
      <c r="P51" s="14" t="s">
        <v>17</v>
      </c>
      <c r="Q51" s="14" t="s">
        <v>40</v>
      </c>
    </row>
    <row r="52" spans="5:17" x14ac:dyDescent="0.45">
      <c r="E52" s="14" t="s">
        <v>322</v>
      </c>
      <c r="F52" s="14" t="s">
        <v>1148</v>
      </c>
      <c r="G52" s="14" t="s">
        <v>34</v>
      </c>
      <c r="H52" s="14" t="s">
        <v>24</v>
      </c>
      <c r="I52" s="14" t="s">
        <v>29</v>
      </c>
      <c r="J52" s="14" t="s">
        <v>15</v>
      </c>
      <c r="K52" s="14" t="s">
        <v>44</v>
      </c>
      <c r="L52" s="14">
        <v>52</v>
      </c>
      <c r="M52" s="15">
        <v>43258</v>
      </c>
      <c r="N52" s="16">
        <v>72388</v>
      </c>
      <c r="O52" s="17">
        <v>0</v>
      </c>
      <c r="P52" s="14" t="s">
        <v>17</v>
      </c>
      <c r="Q52" s="14" t="s">
        <v>40</v>
      </c>
    </row>
    <row r="53" spans="5:17" x14ac:dyDescent="0.45">
      <c r="E53" s="14" t="s">
        <v>323</v>
      </c>
      <c r="F53" s="14" t="s">
        <v>1149</v>
      </c>
      <c r="G53" s="14" t="s">
        <v>12</v>
      </c>
      <c r="H53" s="14" t="s">
        <v>13</v>
      </c>
      <c r="I53" s="14" t="s">
        <v>29</v>
      </c>
      <c r="J53" s="14" t="s">
        <v>25</v>
      </c>
      <c r="K53" s="14" t="s">
        <v>21</v>
      </c>
      <c r="L53" s="14">
        <v>27</v>
      </c>
      <c r="M53" s="15">
        <v>44334</v>
      </c>
      <c r="N53" s="16">
        <v>205216</v>
      </c>
      <c r="O53" s="17">
        <v>0.36</v>
      </c>
      <c r="P53" s="14" t="s">
        <v>17</v>
      </c>
      <c r="Q53" s="14" t="s">
        <v>18</v>
      </c>
    </row>
    <row r="54" spans="5:17" x14ac:dyDescent="0.45">
      <c r="E54" s="14" t="s">
        <v>324</v>
      </c>
      <c r="F54" s="14" t="s">
        <v>1150</v>
      </c>
      <c r="G54" s="14" t="s">
        <v>23</v>
      </c>
      <c r="H54" s="14" t="s">
        <v>24</v>
      </c>
      <c r="I54" s="14" t="s">
        <v>1102</v>
      </c>
      <c r="J54" s="14" t="s">
        <v>25</v>
      </c>
      <c r="K54" s="14" t="s">
        <v>16</v>
      </c>
      <c r="L54" s="14">
        <v>34</v>
      </c>
      <c r="M54" s="15">
        <v>41256</v>
      </c>
      <c r="N54" s="16">
        <v>74004</v>
      </c>
      <c r="O54" s="17">
        <v>0</v>
      </c>
      <c r="P54" s="14" t="s">
        <v>17</v>
      </c>
      <c r="Q54" s="14" t="s">
        <v>26</v>
      </c>
    </row>
    <row r="55" spans="5:17" x14ac:dyDescent="0.45">
      <c r="E55" s="14" t="s">
        <v>325</v>
      </c>
      <c r="F55" s="14" t="s">
        <v>1151</v>
      </c>
      <c r="G55" s="14" t="s">
        <v>12</v>
      </c>
      <c r="H55" s="14" t="s">
        <v>28</v>
      </c>
      <c r="I55" s="14" t="s">
        <v>29</v>
      </c>
      <c r="J55" s="14" t="s">
        <v>15</v>
      </c>
      <c r="K55" s="14" t="s">
        <v>16</v>
      </c>
      <c r="L55" s="14">
        <v>65</v>
      </c>
      <c r="M55" s="15">
        <v>37098</v>
      </c>
      <c r="N55" s="16">
        <v>203030</v>
      </c>
      <c r="O55" s="17">
        <v>0.31</v>
      </c>
      <c r="P55" s="14" t="s">
        <v>17</v>
      </c>
      <c r="Q55" s="14" t="s">
        <v>18</v>
      </c>
    </row>
    <row r="56" spans="5:17" x14ac:dyDescent="0.45">
      <c r="E56" s="14" t="s">
        <v>326</v>
      </c>
      <c r="F56" s="14" t="s">
        <v>1152</v>
      </c>
      <c r="G56" s="14" t="s">
        <v>36</v>
      </c>
      <c r="H56" s="14" t="s">
        <v>43</v>
      </c>
      <c r="I56" s="14" t="s">
        <v>1102</v>
      </c>
      <c r="J56" s="14" t="s">
        <v>15</v>
      </c>
      <c r="K56" s="14" t="s">
        <v>44</v>
      </c>
      <c r="L56" s="14">
        <v>38</v>
      </c>
      <c r="M56" s="15">
        <v>42500</v>
      </c>
      <c r="N56" s="16">
        <v>194864</v>
      </c>
      <c r="O56" s="17">
        <v>0.24</v>
      </c>
      <c r="P56" s="14" t="s">
        <v>17</v>
      </c>
      <c r="Q56" s="14" t="s">
        <v>22</v>
      </c>
    </row>
    <row r="57" spans="5:17" x14ac:dyDescent="0.45">
      <c r="E57" s="14" t="s">
        <v>327</v>
      </c>
      <c r="F57" s="14" t="s">
        <v>1153</v>
      </c>
      <c r="G57" s="14" t="s">
        <v>48</v>
      </c>
      <c r="H57" s="14" t="s">
        <v>24</v>
      </c>
      <c r="I57" s="14" t="s">
        <v>33</v>
      </c>
      <c r="J57" s="14" t="s">
        <v>15</v>
      </c>
      <c r="K57" s="14" t="s">
        <v>21</v>
      </c>
      <c r="L57" s="14">
        <v>63</v>
      </c>
      <c r="M57" s="15">
        <v>37283</v>
      </c>
      <c r="N57" s="16">
        <v>76659</v>
      </c>
      <c r="O57" s="17">
        <v>0.05</v>
      </c>
      <c r="P57" s="14" t="s">
        <v>17</v>
      </c>
      <c r="Q57" s="14" t="s">
        <v>35</v>
      </c>
    </row>
    <row r="58" spans="5:17" x14ac:dyDescent="0.45">
      <c r="E58" s="14" t="s">
        <v>328</v>
      </c>
      <c r="F58" s="14" t="s">
        <v>1154</v>
      </c>
      <c r="G58" s="14" t="s">
        <v>53</v>
      </c>
      <c r="H58" s="14" t="s">
        <v>43</v>
      </c>
      <c r="I58" s="14" t="s">
        <v>29</v>
      </c>
      <c r="J58" s="14" t="s">
        <v>25</v>
      </c>
      <c r="K58" s="14" t="s">
        <v>44</v>
      </c>
      <c r="L58" s="14">
        <v>42</v>
      </c>
      <c r="M58" s="15">
        <v>38513</v>
      </c>
      <c r="N58" s="16">
        <v>101630</v>
      </c>
      <c r="O58" s="17">
        <v>0.08</v>
      </c>
      <c r="P58" s="14" t="s">
        <v>45</v>
      </c>
      <c r="Q58" s="14" t="s">
        <v>46</v>
      </c>
    </row>
    <row r="59" spans="5:17" x14ac:dyDescent="0.45">
      <c r="E59" s="14" t="s">
        <v>267</v>
      </c>
      <c r="F59" s="14" t="s">
        <v>1155</v>
      </c>
      <c r="G59" s="14" t="s">
        <v>1111</v>
      </c>
      <c r="H59" s="14" t="s">
        <v>43</v>
      </c>
      <c r="I59" s="14" t="s">
        <v>14</v>
      </c>
      <c r="J59" s="14" t="s">
        <v>15</v>
      </c>
      <c r="K59" s="14" t="s">
        <v>44</v>
      </c>
      <c r="L59" s="14">
        <v>60</v>
      </c>
      <c r="M59" s="15">
        <v>34297</v>
      </c>
      <c r="N59" s="16">
        <v>126929</v>
      </c>
      <c r="O59" s="17">
        <v>0.12</v>
      </c>
      <c r="P59" s="14" t="s">
        <v>45</v>
      </c>
      <c r="Q59" s="14" t="s">
        <v>46</v>
      </c>
    </row>
    <row r="60" spans="5:17" x14ac:dyDescent="0.45">
      <c r="E60" s="14" t="s">
        <v>329</v>
      </c>
      <c r="F60" s="14" t="s">
        <v>215</v>
      </c>
      <c r="G60" s="14" t="s">
        <v>36</v>
      </c>
      <c r="H60" s="14" t="s">
        <v>43</v>
      </c>
      <c r="I60" s="14" t="s">
        <v>33</v>
      </c>
      <c r="J60" s="14" t="s">
        <v>25</v>
      </c>
      <c r="K60" s="14" t="s">
        <v>21</v>
      </c>
      <c r="L60" s="14">
        <v>47</v>
      </c>
      <c r="M60" s="15">
        <v>36490</v>
      </c>
      <c r="N60" s="16">
        <v>155890</v>
      </c>
      <c r="O60" s="17">
        <v>0.17</v>
      </c>
      <c r="P60" s="14" t="s">
        <v>17</v>
      </c>
      <c r="Q60" s="14" t="s">
        <v>26</v>
      </c>
    </row>
    <row r="61" spans="5:17" x14ac:dyDescent="0.45">
      <c r="E61" s="14" t="s">
        <v>330</v>
      </c>
      <c r="F61" s="14" t="s">
        <v>1156</v>
      </c>
      <c r="G61" s="14" t="s">
        <v>36</v>
      </c>
      <c r="H61" s="14" t="s">
        <v>13</v>
      </c>
      <c r="I61" s="14" t="s">
        <v>29</v>
      </c>
      <c r="J61" s="14" t="s">
        <v>25</v>
      </c>
      <c r="K61" s="14" t="s">
        <v>21</v>
      </c>
      <c r="L61" s="14">
        <v>50</v>
      </c>
      <c r="M61" s="15">
        <v>43740</v>
      </c>
      <c r="N61" s="16">
        <v>150631</v>
      </c>
      <c r="O61" s="17">
        <v>0.17</v>
      </c>
      <c r="P61" s="14" t="s">
        <v>17</v>
      </c>
      <c r="Q61" s="14" t="s">
        <v>35</v>
      </c>
    </row>
    <row r="62" spans="5:17" x14ac:dyDescent="0.45">
      <c r="E62" s="14" t="s">
        <v>175</v>
      </c>
      <c r="F62" s="14" t="s">
        <v>1157</v>
      </c>
      <c r="G62" s="14" t="s">
        <v>38</v>
      </c>
      <c r="H62" s="14" t="s">
        <v>43</v>
      </c>
      <c r="I62" s="14" t="s">
        <v>1102</v>
      </c>
      <c r="J62" s="14" t="s">
        <v>15</v>
      </c>
      <c r="K62" s="14" t="s">
        <v>21</v>
      </c>
      <c r="L62" s="14">
        <v>39</v>
      </c>
      <c r="M62" s="15">
        <v>41096</v>
      </c>
      <c r="N62" s="16">
        <v>72850</v>
      </c>
      <c r="O62" s="17">
        <v>0</v>
      </c>
      <c r="P62" s="14" t="s">
        <v>17</v>
      </c>
      <c r="Q62" s="14" t="s">
        <v>40</v>
      </c>
    </row>
    <row r="63" spans="5:17" x14ac:dyDescent="0.45">
      <c r="E63" s="14" t="s">
        <v>219</v>
      </c>
      <c r="F63" s="14" t="s">
        <v>1158</v>
      </c>
      <c r="G63" s="14" t="s">
        <v>74</v>
      </c>
      <c r="H63" s="14" t="s">
        <v>43</v>
      </c>
      <c r="I63" s="14" t="s">
        <v>29</v>
      </c>
      <c r="J63" s="14" t="s">
        <v>25</v>
      </c>
      <c r="K63" s="14" t="s">
        <v>44</v>
      </c>
      <c r="L63" s="14">
        <v>46</v>
      </c>
      <c r="M63" s="15">
        <v>40408</v>
      </c>
      <c r="N63" s="16">
        <v>57951</v>
      </c>
      <c r="O63" s="17">
        <v>0</v>
      </c>
      <c r="P63" s="14" t="s">
        <v>17</v>
      </c>
      <c r="Q63" s="14" t="s">
        <v>35</v>
      </c>
    </row>
    <row r="64" spans="5:17" x14ac:dyDescent="0.45">
      <c r="E64" s="14" t="s">
        <v>331</v>
      </c>
      <c r="F64" s="14" t="s">
        <v>1159</v>
      </c>
      <c r="G64" s="14" t="s">
        <v>55</v>
      </c>
      <c r="H64" s="14" t="s">
        <v>43</v>
      </c>
      <c r="I64" s="14" t="s">
        <v>33</v>
      </c>
      <c r="J64" s="14" t="s">
        <v>25</v>
      </c>
      <c r="K64" s="14" t="s">
        <v>16</v>
      </c>
      <c r="L64" s="14">
        <v>50</v>
      </c>
      <c r="M64" s="15">
        <v>40388</v>
      </c>
      <c r="N64" s="16">
        <v>70340</v>
      </c>
      <c r="O64" s="17">
        <v>0</v>
      </c>
      <c r="P64" s="14" t="s">
        <v>17</v>
      </c>
      <c r="Q64" s="14" t="s">
        <v>40</v>
      </c>
    </row>
    <row r="65" spans="5:17" x14ac:dyDescent="0.45">
      <c r="E65" s="14" t="s">
        <v>332</v>
      </c>
      <c r="F65" s="14" t="s">
        <v>1160</v>
      </c>
      <c r="G65" s="14" t="s">
        <v>51</v>
      </c>
      <c r="H65" s="14" t="s">
        <v>28</v>
      </c>
      <c r="I65" s="14" t="s">
        <v>33</v>
      </c>
      <c r="J65" s="14" t="s">
        <v>15</v>
      </c>
      <c r="K65" s="14" t="s">
        <v>21</v>
      </c>
      <c r="L65" s="14">
        <v>55</v>
      </c>
      <c r="M65" s="15">
        <v>39685</v>
      </c>
      <c r="N65" s="16">
        <v>98221</v>
      </c>
      <c r="O65" s="17">
        <v>0</v>
      </c>
      <c r="P65" s="14" t="s">
        <v>30</v>
      </c>
      <c r="Q65" s="14" t="s">
        <v>61</v>
      </c>
    </row>
    <row r="66" spans="5:17" x14ac:dyDescent="0.45">
      <c r="E66" s="14" t="s">
        <v>239</v>
      </c>
      <c r="F66" s="14" t="s">
        <v>1161</v>
      </c>
      <c r="G66" s="14" t="s">
        <v>1111</v>
      </c>
      <c r="H66" s="14" t="s">
        <v>43</v>
      </c>
      <c r="I66" s="14" t="s">
        <v>1102</v>
      </c>
      <c r="J66" s="14" t="s">
        <v>25</v>
      </c>
      <c r="K66" s="14" t="s">
        <v>21</v>
      </c>
      <c r="L66" s="14">
        <v>43</v>
      </c>
      <c r="M66" s="15">
        <v>37888</v>
      </c>
      <c r="N66" s="16">
        <v>127175</v>
      </c>
      <c r="O66" s="17">
        <v>0.12</v>
      </c>
      <c r="P66" s="14" t="s">
        <v>17</v>
      </c>
      <c r="Q66" s="14" t="s">
        <v>54</v>
      </c>
    </row>
    <row r="67" spans="5:17" x14ac:dyDescent="0.45">
      <c r="E67" s="14" t="s">
        <v>333</v>
      </c>
      <c r="F67" s="14" t="s">
        <v>1162</v>
      </c>
      <c r="G67" s="14" t="s">
        <v>38</v>
      </c>
      <c r="H67" s="14" t="s">
        <v>13</v>
      </c>
      <c r="I67" s="14" t="s">
        <v>33</v>
      </c>
      <c r="J67" s="14" t="s">
        <v>15</v>
      </c>
      <c r="K67" s="14" t="s">
        <v>41</v>
      </c>
      <c r="L67" s="14">
        <v>26</v>
      </c>
      <c r="M67" s="15">
        <v>44332</v>
      </c>
      <c r="N67" s="16">
        <v>97542</v>
      </c>
      <c r="O67" s="17">
        <v>0</v>
      </c>
      <c r="P67" s="14" t="s">
        <v>17</v>
      </c>
      <c r="Q67" s="14" t="s">
        <v>35</v>
      </c>
    </row>
    <row r="68" spans="5:17" x14ac:dyDescent="0.45">
      <c r="E68" s="14" t="s">
        <v>334</v>
      </c>
      <c r="F68" s="14" t="s">
        <v>1163</v>
      </c>
      <c r="G68" s="14" t="s">
        <v>38</v>
      </c>
      <c r="H68" s="14" t="s">
        <v>39</v>
      </c>
      <c r="I68" s="14" t="s">
        <v>14</v>
      </c>
      <c r="J68" s="14" t="s">
        <v>25</v>
      </c>
      <c r="K68" s="14" t="s">
        <v>44</v>
      </c>
      <c r="L68" s="14">
        <v>34</v>
      </c>
      <c r="M68" s="15">
        <v>43600</v>
      </c>
      <c r="N68" s="16">
        <v>81646</v>
      </c>
      <c r="O68" s="17">
        <v>0</v>
      </c>
      <c r="P68" s="14" t="s">
        <v>17</v>
      </c>
      <c r="Q68" s="14" t="s">
        <v>35</v>
      </c>
    </row>
    <row r="69" spans="5:17" x14ac:dyDescent="0.45">
      <c r="E69" s="14" t="s">
        <v>335</v>
      </c>
      <c r="F69" s="14" t="s">
        <v>1164</v>
      </c>
      <c r="G69" s="14" t="s">
        <v>36</v>
      </c>
      <c r="H69" s="14" t="s">
        <v>43</v>
      </c>
      <c r="I69" s="14" t="s">
        <v>1102</v>
      </c>
      <c r="J69" s="14" t="s">
        <v>25</v>
      </c>
      <c r="K69" s="14" t="s">
        <v>44</v>
      </c>
      <c r="L69" s="14">
        <v>38</v>
      </c>
      <c r="M69" s="15">
        <v>39999</v>
      </c>
      <c r="N69" s="16">
        <v>182055</v>
      </c>
      <c r="O69" s="17">
        <v>0.27</v>
      </c>
      <c r="P69" s="14" t="s">
        <v>45</v>
      </c>
      <c r="Q69" s="14" t="s">
        <v>1134</v>
      </c>
    </row>
    <row r="70" spans="5:17" x14ac:dyDescent="0.45">
      <c r="E70" s="14" t="s">
        <v>336</v>
      </c>
      <c r="F70" s="14" t="s">
        <v>1165</v>
      </c>
      <c r="G70" s="14" t="s">
        <v>38</v>
      </c>
      <c r="H70" s="14" t="s">
        <v>39</v>
      </c>
      <c r="I70" s="14" t="s">
        <v>1102</v>
      </c>
      <c r="J70" s="14" t="s">
        <v>25</v>
      </c>
      <c r="K70" s="14" t="s">
        <v>21</v>
      </c>
      <c r="L70" s="14">
        <v>35</v>
      </c>
      <c r="M70" s="15">
        <v>44584</v>
      </c>
      <c r="N70" s="16">
        <v>86777</v>
      </c>
      <c r="O70" s="17">
        <v>0</v>
      </c>
      <c r="P70" s="14" t="s">
        <v>30</v>
      </c>
      <c r="Q70" s="14" t="s">
        <v>31</v>
      </c>
    </row>
    <row r="71" spans="5:17" x14ac:dyDescent="0.45">
      <c r="E71" s="14" t="s">
        <v>104</v>
      </c>
      <c r="F71" s="14" t="s">
        <v>1166</v>
      </c>
      <c r="G71" s="14" t="s">
        <v>53</v>
      </c>
      <c r="H71" s="14" t="s">
        <v>39</v>
      </c>
      <c r="I71" s="14" t="s">
        <v>29</v>
      </c>
      <c r="J71" s="14" t="s">
        <v>25</v>
      </c>
      <c r="K71" s="14" t="s">
        <v>21</v>
      </c>
      <c r="L71" s="14">
        <v>39</v>
      </c>
      <c r="M71" s="15">
        <v>42172</v>
      </c>
      <c r="N71" s="16">
        <v>129949</v>
      </c>
      <c r="O71" s="17">
        <v>0.09</v>
      </c>
      <c r="P71" s="14" t="s">
        <v>30</v>
      </c>
      <c r="Q71" s="14" t="s">
        <v>52</v>
      </c>
    </row>
    <row r="72" spans="5:17" x14ac:dyDescent="0.45">
      <c r="E72" s="14" t="s">
        <v>172</v>
      </c>
      <c r="F72" s="14" t="s">
        <v>1167</v>
      </c>
      <c r="G72" s="14" t="s">
        <v>53</v>
      </c>
      <c r="H72" s="14" t="s">
        <v>43</v>
      </c>
      <c r="I72" s="14" t="s">
        <v>1102</v>
      </c>
      <c r="J72" s="14" t="s">
        <v>15</v>
      </c>
      <c r="K72" s="14" t="s">
        <v>21</v>
      </c>
      <c r="L72" s="14">
        <v>26</v>
      </c>
      <c r="M72" s="15">
        <v>44062</v>
      </c>
      <c r="N72" s="16">
        <v>124535</v>
      </c>
      <c r="O72" s="17">
        <v>0.06</v>
      </c>
      <c r="P72" s="14" t="s">
        <v>17</v>
      </c>
      <c r="Q72" s="14" t="s">
        <v>18</v>
      </c>
    </row>
    <row r="73" spans="5:17" x14ac:dyDescent="0.45">
      <c r="E73" s="14" t="s">
        <v>337</v>
      </c>
      <c r="F73" s="14" t="s">
        <v>1168</v>
      </c>
      <c r="G73" s="14" t="s">
        <v>77</v>
      </c>
      <c r="H73" s="14" t="s">
        <v>24</v>
      </c>
      <c r="I73" s="14" t="s">
        <v>14</v>
      </c>
      <c r="J73" s="14" t="s">
        <v>15</v>
      </c>
      <c r="K73" s="14" t="s">
        <v>21</v>
      </c>
      <c r="L73" s="14">
        <v>60</v>
      </c>
      <c r="M73" s="15">
        <v>34167</v>
      </c>
      <c r="N73" s="16">
        <v>81083</v>
      </c>
      <c r="O73" s="17">
        <v>0</v>
      </c>
      <c r="P73" s="14" t="s">
        <v>17</v>
      </c>
      <c r="Q73" s="14" t="s">
        <v>26</v>
      </c>
    </row>
    <row r="74" spans="5:17" x14ac:dyDescent="0.45">
      <c r="E74" s="14" t="s">
        <v>103</v>
      </c>
      <c r="F74" s="14" t="s">
        <v>1169</v>
      </c>
      <c r="G74" s="14" t="s">
        <v>57</v>
      </c>
      <c r="H74" s="14" t="s">
        <v>39</v>
      </c>
      <c r="I74" s="14" t="s">
        <v>29</v>
      </c>
      <c r="J74" s="14" t="s">
        <v>25</v>
      </c>
      <c r="K74" s="14" t="s">
        <v>21</v>
      </c>
      <c r="L74" s="14">
        <v>32</v>
      </c>
      <c r="M74" s="15">
        <v>43626</v>
      </c>
      <c r="N74" s="16">
        <v>57727</v>
      </c>
      <c r="O74" s="17">
        <v>0</v>
      </c>
      <c r="P74" s="14" t="s">
        <v>30</v>
      </c>
      <c r="Q74" s="14" t="s">
        <v>31</v>
      </c>
    </row>
    <row r="75" spans="5:17" x14ac:dyDescent="0.45">
      <c r="E75" s="14" t="s">
        <v>338</v>
      </c>
      <c r="F75" s="14" t="s">
        <v>1170</v>
      </c>
      <c r="G75" s="14" t="s">
        <v>55</v>
      </c>
      <c r="H75" s="14" t="s">
        <v>13</v>
      </c>
      <c r="I75" s="14" t="s">
        <v>33</v>
      </c>
      <c r="J75" s="14" t="s">
        <v>15</v>
      </c>
      <c r="K75" s="14" t="s">
        <v>16</v>
      </c>
      <c r="L75" s="14">
        <v>65</v>
      </c>
      <c r="M75" s="15">
        <v>44023</v>
      </c>
      <c r="N75" s="16">
        <v>59344</v>
      </c>
      <c r="O75" s="17">
        <v>0</v>
      </c>
      <c r="P75" s="14" t="s">
        <v>17</v>
      </c>
      <c r="Q75" s="14" t="s">
        <v>26</v>
      </c>
    </row>
    <row r="76" spans="5:17" x14ac:dyDescent="0.45">
      <c r="E76" s="14" t="s">
        <v>339</v>
      </c>
      <c r="F76" s="14" t="s">
        <v>1171</v>
      </c>
      <c r="G76" s="14" t="s">
        <v>38</v>
      </c>
      <c r="H76" s="14" t="s">
        <v>43</v>
      </c>
      <c r="I76" s="14" t="s">
        <v>14</v>
      </c>
      <c r="J76" s="14" t="s">
        <v>25</v>
      </c>
      <c r="K76" s="14" t="s">
        <v>21</v>
      </c>
      <c r="L76" s="14">
        <v>27</v>
      </c>
      <c r="M76" s="15">
        <v>44817</v>
      </c>
      <c r="N76" s="16">
        <v>73203</v>
      </c>
      <c r="O76" s="17">
        <v>0</v>
      </c>
      <c r="P76" s="14" t="s">
        <v>17</v>
      </c>
      <c r="Q76" s="14" t="s">
        <v>40</v>
      </c>
    </row>
    <row r="77" spans="5:17" x14ac:dyDescent="0.45">
      <c r="E77" s="14" t="s">
        <v>340</v>
      </c>
      <c r="F77" s="14" t="s">
        <v>1172</v>
      </c>
      <c r="G77" s="14" t="s">
        <v>73</v>
      </c>
      <c r="H77" s="14" t="s">
        <v>24</v>
      </c>
      <c r="I77" s="14" t="s">
        <v>1102</v>
      </c>
      <c r="J77" s="14" t="s">
        <v>15</v>
      </c>
      <c r="K77" s="14" t="s">
        <v>44</v>
      </c>
      <c r="L77" s="14">
        <v>63</v>
      </c>
      <c r="M77" s="15">
        <v>38003</v>
      </c>
      <c r="N77" s="16">
        <v>83070</v>
      </c>
      <c r="O77" s="17">
        <v>0</v>
      </c>
      <c r="P77" s="14" t="s">
        <v>45</v>
      </c>
      <c r="Q77" s="14" t="s">
        <v>46</v>
      </c>
    </row>
    <row r="78" spans="5:17" x14ac:dyDescent="0.45">
      <c r="E78" s="14" t="s">
        <v>341</v>
      </c>
      <c r="F78" s="14" t="s">
        <v>1173</v>
      </c>
      <c r="G78" s="14" t="s">
        <v>53</v>
      </c>
      <c r="H78" s="14" t="s">
        <v>20</v>
      </c>
      <c r="I78" s="14" t="s">
        <v>14</v>
      </c>
      <c r="J78" s="14" t="s">
        <v>15</v>
      </c>
      <c r="K78" s="14" t="s">
        <v>21</v>
      </c>
      <c r="L78" s="14">
        <v>51</v>
      </c>
      <c r="M78" s="15">
        <v>44034</v>
      </c>
      <c r="N78" s="16">
        <v>104008</v>
      </c>
      <c r="O78" s="17">
        <v>0.1</v>
      </c>
      <c r="P78" s="14" t="s">
        <v>30</v>
      </c>
      <c r="Q78" s="14" t="s">
        <v>52</v>
      </c>
    </row>
    <row r="79" spans="5:17" x14ac:dyDescent="0.45">
      <c r="E79" s="14" t="s">
        <v>342</v>
      </c>
      <c r="F79" s="14" t="s">
        <v>1174</v>
      </c>
      <c r="G79" s="14" t="s">
        <v>71</v>
      </c>
      <c r="H79" s="14" t="s">
        <v>24</v>
      </c>
      <c r="I79" s="14" t="s">
        <v>29</v>
      </c>
      <c r="J79" s="14" t="s">
        <v>15</v>
      </c>
      <c r="K79" s="14" t="s">
        <v>16</v>
      </c>
      <c r="L79" s="14">
        <v>43</v>
      </c>
      <c r="M79" s="15">
        <v>39129</v>
      </c>
      <c r="N79" s="16">
        <v>70923</v>
      </c>
      <c r="O79" s="17">
        <v>0</v>
      </c>
      <c r="P79" s="14" t="s">
        <v>17</v>
      </c>
      <c r="Q79" s="14" t="s">
        <v>26</v>
      </c>
    </row>
    <row r="80" spans="5:17" x14ac:dyDescent="0.45">
      <c r="E80" s="14" t="s">
        <v>343</v>
      </c>
      <c r="F80" s="14" t="s">
        <v>240</v>
      </c>
      <c r="G80" s="14" t="s">
        <v>1111</v>
      </c>
      <c r="H80" s="14" t="s">
        <v>39</v>
      </c>
      <c r="I80" s="14" t="s">
        <v>1102</v>
      </c>
      <c r="J80" s="14" t="s">
        <v>25</v>
      </c>
      <c r="K80" s="14" t="s">
        <v>41</v>
      </c>
      <c r="L80" s="14">
        <v>31</v>
      </c>
      <c r="M80" s="15">
        <v>43198</v>
      </c>
      <c r="N80" s="16">
        <v>159121</v>
      </c>
      <c r="O80" s="17">
        <v>0.14000000000000001</v>
      </c>
      <c r="P80" s="14" t="s">
        <v>17</v>
      </c>
      <c r="Q80" s="14" t="s">
        <v>35</v>
      </c>
    </row>
    <row r="81" spans="5:17" x14ac:dyDescent="0.45">
      <c r="E81" s="14" t="s">
        <v>344</v>
      </c>
      <c r="F81" s="14" t="s">
        <v>1175</v>
      </c>
      <c r="G81" s="14" t="s">
        <v>63</v>
      </c>
      <c r="H81" s="14" t="s">
        <v>20</v>
      </c>
      <c r="I81" s="14" t="s">
        <v>14</v>
      </c>
      <c r="J81" s="14" t="s">
        <v>15</v>
      </c>
      <c r="K81" s="14" t="s">
        <v>16</v>
      </c>
      <c r="L81" s="14">
        <v>26</v>
      </c>
      <c r="M81" s="15">
        <v>44167</v>
      </c>
      <c r="N81" s="16">
        <v>88921</v>
      </c>
      <c r="O81" s="17">
        <v>0</v>
      </c>
      <c r="P81" s="14" t="s">
        <v>17</v>
      </c>
      <c r="Q81" s="14" t="s">
        <v>18</v>
      </c>
    </row>
    <row r="82" spans="5:17" x14ac:dyDescent="0.45">
      <c r="E82" s="14" t="s">
        <v>345</v>
      </c>
      <c r="F82" s="14" t="s">
        <v>1176</v>
      </c>
      <c r="G82" s="14" t="s">
        <v>1111</v>
      </c>
      <c r="H82" s="14" t="s">
        <v>43</v>
      </c>
      <c r="I82" s="14" t="s">
        <v>1102</v>
      </c>
      <c r="J82" s="14" t="s">
        <v>25</v>
      </c>
      <c r="K82" s="14" t="s">
        <v>21</v>
      </c>
      <c r="L82" s="14">
        <v>46</v>
      </c>
      <c r="M82" s="15">
        <v>42246</v>
      </c>
      <c r="N82" s="16">
        <v>126704</v>
      </c>
      <c r="O82" s="17">
        <v>0.14000000000000001</v>
      </c>
      <c r="P82" s="14" t="s">
        <v>17</v>
      </c>
      <c r="Q82" s="14" t="s">
        <v>35</v>
      </c>
    </row>
    <row r="83" spans="5:17" x14ac:dyDescent="0.45">
      <c r="E83" s="14" t="s">
        <v>346</v>
      </c>
      <c r="F83" s="14" t="s">
        <v>1177</v>
      </c>
      <c r="G83" s="14" t="s">
        <v>55</v>
      </c>
      <c r="H83" s="14" t="s">
        <v>56</v>
      </c>
      <c r="I83" s="14" t="s">
        <v>33</v>
      </c>
      <c r="J83" s="14" t="s">
        <v>15</v>
      </c>
      <c r="K83" s="14" t="s">
        <v>21</v>
      </c>
      <c r="L83" s="14">
        <v>59</v>
      </c>
      <c r="M83" s="15">
        <v>41049</v>
      </c>
      <c r="N83" s="16">
        <v>57704</v>
      </c>
      <c r="O83" s="17">
        <v>0</v>
      </c>
      <c r="P83" s="14" t="s">
        <v>30</v>
      </c>
      <c r="Q83" s="14" t="s">
        <v>61</v>
      </c>
    </row>
    <row r="84" spans="5:17" x14ac:dyDescent="0.45">
      <c r="E84" s="14" t="s">
        <v>347</v>
      </c>
      <c r="F84" s="14" t="s">
        <v>1178</v>
      </c>
      <c r="G84" s="14" t="s">
        <v>36</v>
      </c>
      <c r="H84" s="14" t="s">
        <v>43</v>
      </c>
      <c r="I84" s="14" t="s">
        <v>14</v>
      </c>
      <c r="J84" s="14" t="s">
        <v>15</v>
      </c>
      <c r="K84" s="14" t="s">
        <v>44</v>
      </c>
      <c r="L84" s="14">
        <v>52</v>
      </c>
      <c r="M84" s="15">
        <v>35275</v>
      </c>
      <c r="N84" s="16">
        <v>191455</v>
      </c>
      <c r="O84" s="17">
        <v>0.24</v>
      </c>
      <c r="P84" s="14" t="s">
        <v>45</v>
      </c>
      <c r="Q84" s="14" t="s">
        <v>46</v>
      </c>
    </row>
    <row r="85" spans="5:17" x14ac:dyDescent="0.45">
      <c r="E85" s="14" t="s">
        <v>348</v>
      </c>
      <c r="F85" s="14" t="s">
        <v>1179</v>
      </c>
      <c r="G85" s="14" t="s">
        <v>71</v>
      </c>
      <c r="H85" s="14" t="s">
        <v>24</v>
      </c>
      <c r="I85" s="14" t="s">
        <v>33</v>
      </c>
      <c r="J85" s="14" t="s">
        <v>25</v>
      </c>
      <c r="K85" s="14" t="s">
        <v>16</v>
      </c>
      <c r="L85" s="14">
        <v>31</v>
      </c>
      <c r="M85" s="15">
        <v>44350</v>
      </c>
      <c r="N85" s="16">
        <v>99937</v>
      </c>
      <c r="O85" s="17">
        <v>0</v>
      </c>
      <c r="P85" s="14" t="s">
        <v>17</v>
      </c>
      <c r="Q85" s="14" t="s">
        <v>35</v>
      </c>
    </row>
    <row r="86" spans="5:17" x14ac:dyDescent="0.45">
      <c r="E86" s="14" t="s">
        <v>349</v>
      </c>
      <c r="F86" s="14" t="s">
        <v>1180</v>
      </c>
      <c r="G86" s="14" t="s">
        <v>57</v>
      </c>
      <c r="H86" s="14" t="s">
        <v>39</v>
      </c>
      <c r="I86" s="14" t="s">
        <v>1102</v>
      </c>
      <c r="J86" s="14" t="s">
        <v>25</v>
      </c>
      <c r="K86" s="14" t="s">
        <v>21</v>
      </c>
      <c r="L86" s="14">
        <v>42</v>
      </c>
      <c r="M86" s="15">
        <v>39519</v>
      </c>
      <c r="N86" s="16">
        <v>40778</v>
      </c>
      <c r="O86" s="17">
        <v>0</v>
      </c>
      <c r="P86" s="14" t="s">
        <v>30</v>
      </c>
      <c r="Q86" s="14" t="s">
        <v>31</v>
      </c>
    </row>
    <row r="87" spans="5:17" x14ac:dyDescent="0.45">
      <c r="E87" s="14" t="s">
        <v>350</v>
      </c>
      <c r="F87" s="14" t="s">
        <v>1181</v>
      </c>
      <c r="G87" s="14" t="s">
        <v>36</v>
      </c>
      <c r="H87" s="14" t="s">
        <v>39</v>
      </c>
      <c r="I87" s="14" t="s">
        <v>1102</v>
      </c>
      <c r="J87" s="14" t="s">
        <v>25</v>
      </c>
      <c r="K87" s="14" t="s">
        <v>21</v>
      </c>
      <c r="L87" s="14">
        <v>53</v>
      </c>
      <c r="M87" s="15">
        <v>44516</v>
      </c>
      <c r="N87" s="16">
        <v>187740</v>
      </c>
      <c r="O87" s="17">
        <v>0.16</v>
      </c>
      <c r="P87" s="14" t="s">
        <v>17</v>
      </c>
      <c r="Q87" s="14" t="s">
        <v>26</v>
      </c>
    </row>
    <row r="88" spans="5:17" x14ac:dyDescent="0.45">
      <c r="E88" s="14" t="s">
        <v>133</v>
      </c>
      <c r="F88" s="14" t="s">
        <v>1182</v>
      </c>
      <c r="G88" s="14" t="s">
        <v>19</v>
      </c>
      <c r="H88" s="14" t="s">
        <v>20</v>
      </c>
      <c r="I88" s="14" t="s">
        <v>14</v>
      </c>
      <c r="J88" s="14" t="s">
        <v>25</v>
      </c>
      <c r="K88" s="14" t="s">
        <v>44</v>
      </c>
      <c r="L88" s="14">
        <v>47</v>
      </c>
      <c r="M88" s="15">
        <v>39701</v>
      </c>
      <c r="N88" s="16">
        <v>72384</v>
      </c>
      <c r="O88" s="17">
        <v>0</v>
      </c>
      <c r="P88" s="14" t="s">
        <v>45</v>
      </c>
      <c r="Q88" s="14" t="s">
        <v>1134</v>
      </c>
    </row>
    <row r="89" spans="5:17" x14ac:dyDescent="0.45">
      <c r="E89" s="14" t="s">
        <v>351</v>
      </c>
      <c r="F89" s="14" t="s">
        <v>1183</v>
      </c>
      <c r="G89" s="14" t="s">
        <v>1111</v>
      </c>
      <c r="H89" s="14" t="s">
        <v>39</v>
      </c>
      <c r="I89" s="14" t="s">
        <v>29</v>
      </c>
      <c r="J89" s="14" t="s">
        <v>15</v>
      </c>
      <c r="K89" s="14" t="s">
        <v>21</v>
      </c>
      <c r="L89" s="14">
        <v>45</v>
      </c>
      <c r="M89" s="15">
        <v>42587</v>
      </c>
      <c r="N89" s="16">
        <v>143318</v>
      </c>
      <c r="O89" s="17">
        <v>0.12</v>
      </c>
      <c r="P89" s="14" t="s">
        <v>30</v>
      </c>
      <c r="Q89" s="14" t="s">
        <v>31</v>
      </c>
    </row>
    <row r="90" spans="5:17" x14ac:dyDescent="0.45">
      <c r="E90" s="14" t="s">
        <v>352</v>
      </c>
      <c r="F90" s="14" t="s">
        <v>1184</v>
      </c>
      <c r="G90" s="14" t="s">
        <v>36</v>
      </c>
      <c r="H90" s="14" t="s">
        <v>20</v>
      </c>
      <c r="I90" s="14" t="s">
        <v>1102</v>
      </c>
      <c r="J90" s="14" t="s">
        <v>15</v>
      </c>
      <c r="K90" s="14" t="s">
        <v>44</v>
      </c>
      <c r="L90" s="14">
        <v>45</v>
      </c>
      <c r="M90" s="15">
        <v>39617</v>
      </c>
      <c r="N90" s="16">
        <v>191304</v>
      </c>
      <c r="O90" s="17">
        <v>0.17</v>
      </c>
      <c r="P90" s="14" t="s">
        <v>17</v>
      </c>
      <c r="Q90" s="14" t="s">
        <v>35</v>
      </c>
    </row>
    <row r="91" spans="5:17" x14ac:dyDescent="0.45">
      <c r="E91" s="14" t="s">
        <v>353</v>
      </c>
      <c r="F91" s="14" t="s">
        <v>1185</v>
      </c>
      <c r="G91" s="14" t="s">
        <v>36</v>
      </c>
      <c r="H91" s="14" t="s">
        <v>20</v>
      </c>
      <c r="I91" s="14" t="s">
        <v>1102</v>
      </c>
      <c r="J91" s="14" t="s">
        <v>15</v>
      </c>
      <c r="K91" s="14" t="s">
        <v>41</v>
      </c>
      <c r="L91" s="14">
        <v>33</v>
      </c>
      <c r="M91" s="15">
        <v>42079</v>
      </c>
      <c r="N91" s="16">
        <v>175875</v>
      </c>
      <c r="O91" s="17">
        <v>0.21</v>
      </c>
      <c r="P91" s="14" t="s">
        <v>17</v>
      </c>
      <c r="Q91" s="14" t="s">
        <v>26</v>
      </c>
    </row>
    <row r="92" spans="5:17" x14ac:dyDescent="0.45">
      <c r="E92" s="14" t="s">
        <v>354</v>
      </c>
      <c r="F92" s="14" t="s">
        <v>1186</v>
      </c>
      <c r="G92" s="14" t="s">
        <v>53</v>
      </c>
      <c r="H92" s="14" t="s">
        <v>43</v>
      </c>
      <c r="I92" s="14" t="s">
        <v>14</v>
      </c>
      <c r="J92" s="14" t="s">
        <v>15</v>
      </c>
      <c r="K92" s="14" t="s">
        <v>41</v>
      </c>
      <c r="L92" s="14">
        <v>42</v>
      </c>
      <c r="M92" s="15">
        <v>41742</v>
      </c>
      <c r="N92" s="16">
        <v>106726</v>
      </c>
      <c r="O92" s="17">
        <v>0.09</v>
      </c>
      <c r="P92" s="14" t="s">
        <v>17</v>
      </c>
      <c r="Q92" s="14" t="s">
        <v>54</v>
      </c>
    </row>
    <row r="93" spans="5:17" x14ac:dyDescent="0.45">
      <c r="E93" s="14" t="s">
        <v>355</v>
      </c>
      <c r="F93" s="14" t="s">
        <v>1187</v>
      </c>
      <c r="G93" s="14" t="s">
        <v>34</v>
      </c>
      <c r="H93" s="14" t="s">
        <v>24</v>
      </c>
      <c r="I93" s="14" t="s">
        <v>33</v>
      </c>
      <c r="J93" s="14" t="s">
        <v>15</v>
      </c>
      <c r="K93" s="14" t="s">
        <v>41</v>
      </c>
      <c r="L93" s="14">
        <v>37</v>
      </c>
      <c r="M93" s="15">
        <v>40846</v>
      </c>
      <c r="N93" s="16">
        <v>72637</v>
      </c>
      <c r="O93" s="17">
        <v>0</v>
      </c>
      <c r="P93" s="14" t="s">
        <v>17</v>
      </c>
      <c r="Q93" s="14" t="s">
        <v>26</v>
      </c>
    </row>
    <row r="94" spans="5:17" x14ac:dyDescent="0.45">
      <c r="E94" s="14" t="s">
        <v>117</v>
      </c>
      <c r="F94" s="14" t="s">
        <v>1188</v>
      </c>
      <c r="G94" s="14" t="s">
        <v>53</v>
      </c>
      <c r="H94" s="14" t="s">
        <v>39</v>
      </c>
      <c r="I94" s="14" t="s">
        <v>29</v>
      </c>
      <c r="J94" s="14" t="s">
        <v>15</v>
      </c>
      <c r="K94" s="14" t="s">
        <v>21</v>
      </c>
      <c r="L94" s="14">
        <v>27</v>
      </c>
      <c r="M94" s="15">
        <v>44900</v>
      </c>
      <c r="N94" s="16">
        <v>118304</v>
      </c>
      <c r="O94" s="17">
        <v>7.0000000000000007E-2</v>
      </c>
      <c r="P94" s="14" t="s">
        <v>30</v>
      </c>
      <c r="Q94" s="14" t="s">
        <v>61</v>
      </c>
    </row>
    <row r="95" spans="5:17" x14ac:dyDescent="0.45">
      <c r="E95" s="14" t="s">
        <v>356</v>
      </c>
      <c r="F95" s="14" t="s">
        <v>1189</v>
      </c>
      <c r="G95" s="14" t="s">
        <v>48</v>
      </c>
      <c r="H95" s="14" t="s">
        <v>24</v>
      </c>
      <c r="I95" s="14" t="s">
        <v>33</v>
      </c>
      <c r="J95" s="14" t="s">
        <v>25</v>
      </c>
      <c r="K95" s="14" t="s">
        <v>44</v>
      </c>
      <c r="L95" s="14">
        <v>55</v>
      </c>
      <c r="M95" s="15">
        <v>37789</v>
      </c>
      <c r="N95" s="16">
        <v>68592</v>
      </c>
      <c r="O95" s="17">
        <v>0.08</v>
      </c>
      <c r="P95" s="14" t="s">
        <v>45</v>
      </c>
      <c r="Q95" s="14" t="s">
        <v>46</v>
      </c>
    </row>
    <row r="96" spans="5:17" x14ac:dyDescent="0.45">
      <c r="E96" s="14" t="s">
        <v>357</v>
      </c>
      <c r="F96" s="14" t="s">
        <v>1190</v>
      </c>
      <c r="G96" s="14" t="s">
        <v>57</v>
      </c>
      <c r="H96" s="14" t="s">
        <v>56</v>
      </c>
      <c r="I96" s="14" t="s">
        <v>14</v>
      </c>
      <c r="J96" s="14" t="s">
        <v>15</v>
      </c>
      <c r="K96" s="14" t="s">
        <v>21</v>
      </c>
      <c r="L96" s="14">
        <v>46</v>
      </c>
      <c r="M96" s="15">
        <v>38808</v>
      </c>
      <c r="N96" s="16">
        <v>42532</v>
      </c>
      <c r="O96" s="17">
        <v>0</v>
      </c>
      <c r="P96" s="14" t="s">
        <v>30</v>
      </c>
      <c r="Q96" s="14" t="s">
        <v>65</v>
      </c>
    </row>
    <row r="97" spans="5:17" x14ac:dyDescent="0.45">
      <c r="E97" s="14" t="s">
        <v>358</v>
      </c>
      <c r="F97" s="14" t="s">
        <v>1191</v>
      </c>
      <c r="G97" s="14" t="s">
        <v>47</v>
      </c>
      <c r="H97" s="14" t="s">
        <v>24</v>
      </c>
      <c r="I97" s="14" t="s">
        <v>14</v>
      </c>
      <c r="J97" s="14" t="s">
        <v>25</v>
      </c>
      <c r="K97" s="14" t="s">
        <v>21</v>
      </c>
      <c r="L97" s="14">
        <v>37</v>
      </c>
      <c r="M97" s="15">
        <v>42236</v>
      </c>
      <c r="N97" s="16">
        <v>65073</v>
      </c>
      <c r="O97" s="17">
        <v>0</v>
      </c>
      <c r="P97" s="14" t="s">
        <v>30</v>
      </c>
      <c r="Q97" s="14" t="s">
        <v>61</v>
      </c>
    </row>
    <row r="98" spans="5:17" x14ac:dyDescent="0.45">
      <c r="E98" s="14" t="s">
        <v>359</v>
      </c>
      <c r="F98" s="14" t="s">
        <v>1192</v>
      </c>
      <c r="G98" s="14" t="s">
        <v>76</v>
      </c>
      <c r="H98" s="14" t="s">
        <v>28</v>
      </c>
      <c r="I98" s="14" t="s">
        <v>29</v>
      </c>
      <c r="J98" s="14" t="s">
        <v>25</v>
      </c>
      <c r="K98" s="14" t="s">
        <v>21</v>
      </c>
      <c r="L98" s="14">
        <v>32</v>
      </c>
      <c r="M98" s="15">
        <v>43730</v>
      </c>
      <c r="N98" s="16">
        <v>111035</v>
      </c>
      <c r="O98" s="17">
        <v>0.12</v>
      </c>
      <c r="P98" s="14" t="s">
        <v>17</v>
      </c>
      <c r="Q98" s="14" t="s">
        <v>18</v>
      </c>
    </row>
    <row r="99" spans="5:17" x14ac:dyDescent="0.45">
      <c r="E99" s="14" t="s">
        <v>360</v>
      </c>
      <c r="F99" s="14" t="s">
        <v>1193</v>
      </c>
      <c r="G99" s="14" t="s">
        <v>55</v>
      </c>
      <c r="H99" s="14" t="s">
        <v>13</v>
      </c>
      <c r="I99" s="14" t="s">
        <v>1102</v>
      </c>
      <c r="J99" s="14" t="s">
        <v>15</v>
      </c>
      <c r="K99" s="14" t="s">
        <v>16</v>
      </c>
      <c r="L99" s="14">
        <v>28</v>
      </c>
      <c r="M99" s="15">
        <v>43868</v>
      </c>
      <c r="N99" s="16">
        <v>63066</v>
      </c>
      <c r="O99" s="17">
        <v>0</v>
      </c>
      <c r="P99" s="14" t="s">
        <v>17</v>
      </c>
      <c r="Q99" s="14" t="s">
        <v>54</v>
      </c>
    </row>
    <row r="100" spans="5:17" x14ac:dyDescent="0.45">
      <c r="E100" s="14" t="s">
        <v>361</v>
      </c>
      <c r="F100" s="14" t="s">
        <v>1194</v>
      </c>
      <c r="G100" s="14" t="s">
        <v>36</v>
      </c>
      <c r="H100" s="14" t="s">
        <v>28</v>
      </c>
      <c r="I100" s="14" t="s">
        <v>29</v>
      </c>
      <c r="J100" s="14" t="s">
        <v>25</v>
      </c>
      <c r="K100" s="14" t="s">
        <v>44</v>
      </c>
      <c r="L100" s="14">
        <v>49</v>
      </c>
      <c r="M100" s="15">
        <v>39168</v>
      </c>
      <c r="N100" s="16">
        <v>186192</v>
      </c>
      <c r="O100" s="17">
        <v>0.27</v>
      </c>
      <c r="P100" s="14" t="s">
        <v>45</v>
      </c>
      <c r="Q100" s="14" t="s">
        <v>46</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00908-34D7-473A-9D1C-00621C7566E3}">
  <dimension ref="A1:B21"/>
  <sheetViews>
    <sheetView zoomScale="170" zoomScaleNormal="170" workbookViewId="0">
      <selection activeCell="B21" sqref="B21"/>
    </sheetView>
  </sheetViews>
  <sheetFormatPr defaultRowHeight="14.5" x14ac:dyDescent="0.35"/>
  <cols>
    <col min="2" max="2" width="17.7265625" bestFit="1" customWidth="1"/>
  </cols>
  <sheetData>
    <row r="1" spans="1:2" x14ac:dyDescent="0.35">
      <c r="A1" s="20" t="s">
        <v>2074</v>
      </c>
      <c r="B1" s="21" t="s">
        <v>0</v>
      </c>
    </row>
    <row r="2" spans="1:2" x14ac:dyDescent="0.35">
      <c r="A2" s="2" t="s">
        <v>2075</v>
      </c>
      <c r="B2" s="2" t="s">
        <v>1095</v>
      </c>
    </row>
    <row r="3" spans="1:2" x14ac:dyDescent="0.35">
      <c r="A3" s="2" t="s">
        <v>2076</v>
      </c>
      <c r="B3" s="2" t="s">
        <v>1096</v>
      </c>
    </row>
    <row r="4" spans="1:2" x14ac:dyDescent="0.35">
      <c r="A4" s="2" t="s">
        <v>2077</v>
      </c>
      <c r="B4" s="2" t="s">
        <v>1097</v>
      </c>
    </row>
    <row r="5" spans="1:2" x14ac:dyDescent="0.35">
      <c r="A5" s="2" t="s">
        <v>2078</v>
      </c>
      <c r="B5" s="2" t="s">
        <v>1098</v>
      </c>
    </row>
    <row r="6" spans="1:2" x14ac:dyDescent="0.35">
      <c r="A6" s="2" t="s">
        <v>2079</v>
      </c>
      <c r="B6" s="2" t="s">
        <v>1099</v>
      </c>
    </row>
    <row r="7" spans="1:2" x14ac:dyDescent="0.35">
      <c r="A7" s="2" t="s">
        <v>2080</v>
      </c>
      <c r="B7" s="2" t="s">
        <v>1100</v>
      </c>
    </row>
    <row r="8" spans="1:2" x14ac:dyDescent="0.35">
      <c r="A8" s="2" t="s">
        <v>2081</v>
      </c>
      <c r="B8" s="2" t="s">
        <v>1101</v>
      </c>
    </row>
    <row r="9" spans="1:2" x14ac:dyDescent="0.35">
      <c r="A9" s="2" t="s">
        <v>2082</v>
      </c>
      <c r="B9" s="2" t="s">
        <v>1103</v>
      </c>
    </row>
    <row r="10" spans="1:2" x14ac:dyDescent="0.35">
      <c r="A10" s="2" t="s">
        <v>2083</v>
      </c>
      <c r="B10" s="2" t="s">
        <v>1104</v>
      </c>
    </row>
    <row r="11" spans="1:2" x14ac:dyDescent="0.35">
      <c r="A11" s="2" t="s">
        <v>2084</v>
      </c>
      <c r="B11" s="2" t="s">
        <v>1105</v>
      </c>
    </row>
    <row r="12" spans="1:2" x14ac:dyDescent="0.35">
      <c r="A12" s="2" t="s">
        <v>2085</v>
      </c>
      <c r="B12" s="2" t="s">
        <v>1106</v>
      </c>
    </row>
    <row r="13" spans="1:2" x14ac:dyDescent="0.35">
      <c r="A13" s="2" t="s">
        <v>2086</v>
      </c>
      <c r="B13" s="2" t="s">
        <v>1107</v>
      </c>
    </row>
    <row r="14" spans="1:2" x14ac:dyDescent="0.35">
      <c r="A14" s="2" t="s">
        <v>2087</v>
      </c>
      <c r="B14" s="2" t="s">
        <v>1108</v>
      </c>
    </row>
    <row r="15" spans="1:2" x14ac:dyDescent="0.35">
      <c r="A15" s="2" t="s">
        <v>2088</v>
      </c>
      <c r="B15" s="2" t="s">
        <v>1109</v>
      </c>
    </row>
    <row r="16" spans="1:2" x14ac:dyDescent="0.35">
      <c r="A16" s="2" t="s">
        <v>2089</v>
      </c>
      <c r="B16" s="2" t="s">
        <v>1110</v>
      </c>
    </row>
    <row r="17" spans="1:2" x14ac:dyDescent="0.35">
      <c r="A17" s="2" t="s">
        <v>2090</v>
      </c>
      <c r="B17" s="2" t="s">
        <v>1112</v>
      </c>
    </row>
    <row r="18" spans="1:2" x14ac:dyDescent="0.35">
      <c r="A18" s="2" t="s">
        <v>2091</v>
      </c>
      <c r="B18" s="2" t="s">
        <v>1113</v>
      </c>
    </row>
    <row r="19" spans="1:2" x14ac:dyDescent="0.35">
      <c r="A19" s="2" t="s">
        <v>2092</v>
      </c>
      <c r="B19" s="2" t="s">
        <v>1114</v>
      </c>
    </row>
    <row r="20" spans="1:2" x14ac:dyDescent="0.35">
      <c r="A20" s="2" t="s">
        <v>2093</v>
      </c>
      <c r="B20" s="2" t="s">
        <v>1115</v>
      </c>
    </row>
    <row r="21" spans="1:2" x14ac:dyDescent="0.35">
      <c r="A21" s="2" t="s">
        <v>2094</v>
      </c>
      <c r="B21" s="2" t="s">
        <v>1116</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Chart</vt:lpstr>
      <vt:lpstr>formula pratice</vt:lpstr>
      <vt:lpstr>Sheet5</vt:lpstr>
      <vt:lpstr>Dashboard</vt:lpstr>
      <vt:lpstr>Pivot tables</vt:lpstr>
      <vt:lpstr>Employee Data</vt: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admin</cp:lastModifiedBy>
  <dcterms:created xsi:type="dcterms:W3CDTF">2022-08-29T14:02:56Z</dcterms:created>
  <dcterms:modified xsi:type="dcterms:W3CDTF">2025-12-02T07:01:24Z</dcterms:modified>
</cp:coreProperties>
</file>