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e2da24da67484b/Desktop/SCL Consolidation/"/>
    </mc:Choice>
  </mc:AlternateContent>
  <xr:revisionPtr revIDLastSave="35" documentId="13_ncr:1_{99302668-4559-6B43-AA0E-6C51CEF21F2D}" xr6:coauthVersionLast="47" xr6:coauthVersionMax="47" xr10:uidLastSave="{0FCF30C3-5CD3-4AE3-9398-0953BC4F8719}"/>
  <bookViews>
    <workbookView xWindow="-108" yWindow="-108" windowWidth="23256" windowHeight="12456" activeTab="2" xr2:uid="{D2F1ECBF-2BDE-7A43-BFEB-16B355FA4DA9}"/>
  </bookViews>
  <sheets>
    <sheet name="Demand" sheetId="1" r:id="rId1"/>
    <sheet name="Past Deliveries - Bikes " sheetId="2" r:id="rId2"/>
    <sheet name="Pooled Inventory" sheetId="3" r:id="rId3"/>
  </sheets>
  <definedNames>
    <definedName name="solver_adj" localSheetId="2" hidden="1">'Pooled Inventory'!$A$4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'Pooled Inventory'!$D$8</definedName>
    <definedName name="solver_pre" localSheetId="2" hidden="1">0.000001</definedName>
    <definedName name="solver_rbv" localSheetId="2" hidden="1">1</definedName>
    <definedName name="solver_rlx" localSheetId="2" hidden="1">1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0.9983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F55" i="1" l="1"/>
  <c r="E55" i="1"/>
  <c r="D55" i="1"/>
  <c r="C55" i="1"/>
  <c r="A6" i="3"/>
  <c r="A7" i="3" s="1"/>
  <c r="C5" i="3"/>
  <c r="D6" i="3" s="1"/>
  <c r="B5" i="3"/>
  <c r="C4" i="3"/>
  <c r="D5" i="3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/>
  <c r="B51" i="1" s="1"/>
  <c r="B52" i="1" s="1"/>
  <c r="B53" i="1" s="1"/>
  <c r="B54" i="1" s="1"/>
  <c r="E5" i="3" l="1"/>
  <c r="F5" i="3" s="1"/>
  <c r="A8" i="3"/>
  <c r="C7" i="3"/>
  <c r="D8" i="3" s="1"/>
  <c r="B7" i="3"/>
  <c r="B6" i="3"/>
  <c r="C6" i="3"/>
  <c r="D7" i="3" s="1"/>
  <c r="E7" i="3" l="1"/>
  <c r="F7" i="3" s="1"/>
  <c r="E6" i="3"/>
  <c r="F6" i="3" s="1"/>
  <c r="A9" i="3"/>
  <c r="C8" i="3"/>
  <c r="D9" i="3" s="1"/>
  <c r="B8" i="3"/>
  <c r="A10" i="3" l="1"/>
  <c r="C9" i="3"/>
  <c r="D10" i="3" s="1"/>
  <c r="B9" i="3"/>
  <c r="E8" i="3"/>
  <c r="F8" i="3" s="1"/>
  <c r="E9" i="3" l="1"/>
  <c r="F9" i="3" s="1"/>
  <c r="A11" i="3"/>
  <c r="C10" i="3"/>
  <c r="D11" i="3" s="1"/>
  <c r="B10" i="3"/>
  <c r="E10" i="3" s="1"/>
  <c r="F10" i="3" s="1"/>
  <c r="A12" i="3" l="1"/>
  <c r="C11" i="3"/>
  <c r="D12" i="3" s="1"/>
  <c r="B11" i="3"/>
  <c r="E11" i="3" s="1"/>
  <c r="F11" i="3" s="1"/>
  <c r="A13" i="3" l="1"/>
  <c r="C12" i="3"/>
  <c r="D13" i="3" s="1"/>
  <c r="B12" i="3"/>
  <c r="E12" i="3" l="1"/>
  <c r="F12" i="3" s="1"/>
  <c r="A14" i="3"/>
  <c r="C13" i="3"/>
  <c r="D14" i="3" s="1"/>
  <c r="B13" i="3"/>
  <c r="E13" i="3" l="1"/>
  <c r="F13" i="3" s="1"/>
  <c r="A15" i="3"/>
  <c r="C14" i="3"/>
  <c r="D15" i="3" s="1"/>
  <c r="B14" i="3"/>
  <c r="E14" i="3" s="1"/>
  <c r="F14" i="3" s="1"/>
  <c r="A16" i="3" l="1"/>
  <c r="C15" i="3"/>
  <c r="D16" i="3" s="1"/>
  <c r="B15" i="3"/>
  <c r="E15" i="3" s="1"/>
  <c r="F15" i="3" s="1"/>
  <c r="A17" i="3" l="1"/>
  <c r="C16" i="3"/>
  <c r="D17" i="3" s="1"/>
  <c r="B16" i="3"/>
  <c r="E16" i="3" s="1"/>
  <c r="F16" i="3" s="1"/>
  <c r="A18" i="3" l="1"/>
  <c r="C17" i="3"/>
  <c r="D18" i="3" s="1"/>
  <c r="B17" i="3"/>
  <c r="E17" i="3" s="1"/>
  <c r="F17" i="3" s="1"/>
  <c r="A19" i="3" l="1"/>
  <c r="C18" i="3"/>
  <c r="D19" i="3" s="1"/>
  <c r="B18" i="3"/>
  <c r="E18" i="3" s="1"/>
  <c r="F18" i="3" s="1"/>
  <c r="A20" i="3" l="1"/>
  <c r="C19" i="3"/>
  <c r="D20" i="3" s="1"/>
  <c r="B19" i="3"/>
  <c r="E19" i="3" l="1"/>
  <c r="F19" i="3" s="1"/>
  <c r="A21" i="3"/>
  <c r="C20" i="3"/>
  <c r="D21" i="3" s="1"/>
  <c r="B20" i="3"/>
  <c r="A22" i="3" l="1"/>
  <c r="C21" i="3"/>
  <c r="D22" i="3" s="1"/>
  <c r="B21" i="3"/>
  <c r="E20" i="3"/>
  <c r="F20" i="3" s="1"/>
  <c r="E21" i="3" l="1"/>
  <c r="F21" i="3" s="1"/>
  <c r="G21" i="3" s="1"/>
  <c r="B22" i="3"/>
  <c r="A23" i="3"/>
  <c r="C22" i="3"/>
  <c r="D23" i="3" s="1"/>
  <c r="A24" i="3" l="1"/>
  <c r="C23" i="3"/>
  <c r="D24" i="3" s="1"/>
  <c r="B23" i="3"/>
  <c r="E22" i="3"/>
  <c r="F22" i="3" s="1"/>
  <c r="E23" i="3" l="1"/>
  <c r="F23" i="3" s="1"/>
  <c r="B24" i="3"/>
  <c r="A25" i="3"/>
  <c r="C24" i="3"/>
  <c r="D25" i="3" s="1"/>
  <c r="A26" i="3" l="1"/>
  <c r="C25" i="3"/>
  <c r="D26" i="3" s="1"/>
  <c r="B25" i="3"/>
  <c r="E24" i="3"/>
  <c r="F24" i="3" s="1"/>
  <c r="E25" i="3" l="1"/>
  <c r="F25" i="3" s="1"/>
  <c r="B26" i="3"/>
  <c r="A27" i="3"/>
  <c r="C26" i="3"/>
  <c r="D27" i="3" s="1"/>
  <c r="E26" i="3" l="1"/>
  <c r="F26" i="3" s="1"/>
  <c r="A28" i="3"/>
  <c r="C27" i="3"/>
  <c r="D28" i="3" s="1"/>
  <c r="B27" i="3"/>
  <c r="E27" i="3" s="1"/>
  <c r="F27" i="3" s="1"/>
  <c r="B28" i="3" l="1"/>
  <c r="A29" i="3"/>
  <c r="C28" i="3"/>
  <c r="D29" i="3" s="1"/>
  <c r="E28" i="3" l="1"/>
  <c r="F28" i="3" s="1"/>
  <c r="A30" i="3"/>
  <c r="C29" i="3"/>
  <c r="D30" i="3" s="1"/>
  <c r="B29" i="3"/>
  <c r="B30" i="3" l="1"/>
  <c r="A31" i="3"/>
  <c r="C30" i="3"/>
  <c r="D31" i="3" s="1"/>
  <c r="E29" i="3"/>
  <c r="F29" i="3" s="1"/>
  <c r="A32" i="3" l="1"/>
  <c r="C31" i="3"/>
  <c r="D32" i="3" s="1"/>
  <c r="B31" i="3"/>
  <c r="E30" i="3"/>
  <c r="F30" i="3" s="1"/>
  <c r="E31" i="3" l="1"/>
  <c r="F31" i="3" s="1"/>
  <c r="B32" i="3"/>
  <c r="A33" i="3"/>
  <c r="C32" i="3"/>
  <c r="D33" i="3" s="1"/>
  <c r="A34" i="3" l="1"/>
  <c r="C33" i="3"/>
  <c r="D34" i="3" s="1"/>
  <c r="B33" i="3"/>
  <c r="E32" i="3"/>
  <c r="F32" i="3" s="1"/>
  <c r="E33" i="3" l="1"/>
  <c r="F33" i="3" s="1"/>
  <c r="B34" i="3"/>
  <c r="A35" i="3"/>
  <c r="C34" i="3"/>
  <c r="D35" i="3" s="1"/>
  <c r="A36" i="3" l="1"/>
  <c r="C35" i="3"/>
  <c r="D36" i="3" s="1"/>
  <c r="B35" i="3"/>
  <c r="E34" i="3"/>
  <c r="F34" i="3" s="1"/>
  <c r="E35" i="3" l="1"/>
  <c r="F35" i="3" s="1"/>
  <c r="B36" i="3"/>
  <c r="A37" i="3"/>
  <c r="C36" i="3"/>
  <c r="D37" i="3" s="1"/>
  <c r="E36" i="3" l="1"/>
  <c r="F36" i="3" s="1"/>
  <c r="A38" i="3"/>
  <c r="C37" i="3"/>
  <c r="D38" i="3" s="1"/>
  <c r="B37" i="3"/>
  <c r="E37" i="3" s="1"/>
  <c r="F37" i="3" s="1"/>
  <c r="B38" i="3" l="1"/>
  <c r="A39" i="3"/>
  <c r="C38" i="3"/>
  <c r="D39" i="3" s="1"/>
  <c r="E38" i="3" l="1"/>
  <c r="F38" i="3" s="1"/>
  <c r="A40" i="3"/>
  <c r="C39" i="3"/>
  <c r="D40" i="3" s="1"/>
  <c r="B39" i="3"/>
  <c r="B40" i="3" l="1"/>
  <c r="A41" i="3"/>
  <c r="C40" i="3"/>
  <c r="D41" i="3" s="1"/>
  <c r="E39" i="3"/>
  <c r="F39" i="3" s="1"/>
  <c r="A42" i="3" l="1"/>
  <c r="C41" i="3"/>
  <c r="D42" i="3" s="1"/>
  <c r="B41" i="3"/>
  <c r="E40" i="3"/>
  <c r="F40" i="3" s="1"/>
  <c r="E41" i="3" l="1"/>
  <c r="F41" i="3" s="1"/>
  <c r="B42" i="3"/>
  <c r="A43" i="3"/>
  <c r="C42" i="3"/>
  <c r="D43" i="3" s="1"/>
  <c r="A44" i="3" l="1"/>
  <c r="C43" i="3"/>
  <c r="D44" i="3" s="1"/>
  <c r="B43" i="3"/>
  <c r="E42" i="3"/>
  <c r="F42" i="3" s="1"/>
  <c r="E43" i="3" l="1"/>
  <c r="F43" i="3" s="1"/>
  <c r="B44" i="3"/>
  <c r="A45" i="3"/>
  <c r="C44" i="3"/>
  <c r="D45" i="3" s="1"/>
  <c r="A46" i="3" l="1"/>
  <c r="C45" i="3"/>
  <c r="D46" i="3" s="1"/>
  <c r="B45" i="3"/>
  <c r="E44" i="3"/>
  <c r="F44" i="3" s="1"/>
  <c r="E45" i="3" l="1"/>
  <c r="F45" i="3" s="1"/>
  <c r="B46" i="3"/>
  <c r="A47" i="3"/>
  <c r="C46" i="3"/>
  <c r="D47" i="3" s="1"/>
  <c r="A48" i="3" l="1"/>
  <c r="C47" i="3"/>
  <c r="D48" i="3" s="1"/>
  <c r="B47" i="3"/>
  <c r="E46" i="3"/>
  <c r="F46" i="3" s="1"/>
  <c r="E47" i="3" l="1"/>
  <c r="F47" i="3" s="1"/>
  <c r="B48" i="3"/>
  <c r="C48" i="3"/>
  <c r="E48" i="3" l="1"/>
  <c r="F48" i="3" s="1"/>
</calcChain>
</file>

<file path=xl/sharedStrings.xml><?xml version="1.0" encoding="utf-8"?>
<sst xmlns="http://schemas.openxmlformats.org/spreadsheetml/2006/main" count="27" uniqueCount="25">
  <si>
    <t>Week</t>
  </si>
  <si>
    <t>E. Longmeadow</t>
  </si>
  <si>
    <t>Easthampton</t>
  </si>
  <si>
    <t>Junior Bike Demand</t>
  </si>
  <si>
    <t>Ski Demand</t>
  </si>
  <si>
    <t>Order Placed</t>
  </si>
  <si>
    <t>Order Received</t>
  </si>
  <si>
    <t>Quantity</t>
  </si>
  <si>
    <t xml:space="preserve">Mean </t>
  </si>
  <si>
    <t>Mean</t>
  </si>
  <si>
    <t>Average demand of components during the 3 month lead time:  (729*100/3)/4</t>
  </si>
  <si>
    <t>Performance Metrics</t>
  </si>
  <si>
    <t>R</t>
  </si>
  <si>
    <t xml:space="preserve">p(R) </t>
  </si>
  <si>
    <t xml:space="preserve">G(R) </t>
  </si>
  <si>
    <t xml:space="preserve">S(R) </t>
  </si>
  <si>
    <t xml:space="preserve">B(R) </t>
  </si>
  <si>
    <t xml:space="preserve">I(R) </t>
  </si>
  <si>
    <t>Total pooled inventory cost accounting for the 3 variants of the 6 components</t>
  </si>
  <si>
    <t>sum</t>
  </si>
  <si>
    <t xml:space="preserve">Fixed cost </t>
  </si>
  <si>
    <t xml:space="preserve">Demand </t>
  </si>
  <si>
    <t>h</t>
  </si>
  <si>
    <t xml:space="preserve">Junior Bike </t>
  </si>
  <si>
    <t xml:space="preserve">EOQ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</si>
</sst>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5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8F2F-8D3B-F641-9A83-782EADAE1340}">
  <dimension ref="A1:F56"/>
  <sheetViews>
    <sheetView workbookViewId="0">
      <selection activeCell="D60" sqref="D60"/>
    </sheetView>
  </sheetViews>
  <sheetFormatPr defaultColWidth="11.19921875" defaultRowHeight="15.6" x14ac:dyDescent="0.3"/>
  <cols>
    <col min="1" max="1" width="10.796875"/>
    <col min="2" max="2" width="10.796875" style="2"/>
    <col min="3" max="3" width="14.19921875" customWidth="1"/>
    <col min="4" max="4" width="12.19921875" customWidth="1"/>
    <col min="5" max="5" width="13.796875" customWidth="1"/>
    <col min="6" max="6" width="12.69921875" customWidth="1"/>
    <col min="7" max="19" width="10.796875"/>
  </cols>
  <sheetData>
    <row r="1" spans="1:6" x14ac:dyDescent="0.3">
      <c r="C1" s="3" t="s">
        <v>3</v>
      </c>
      <c r="D1" s="3"/>
      <c r="E1" s="3" t="s">
        <v>4</v>
      </c>
      <c r="F1" s="3"/>
    </row>
    <row r="2" spans="1:6" x14ac:dyDescent="0.3">
      <c r="B2" s="2" t="s">
        <v>0</v>
      </c>
      <c r="C2" s="2" t="s">
        <v>1</v>
      </c>
      <c r="D2" s="2" t="s">
        <v>2</v>
      </c>
      <c r="E2" s="2" t="s">
        <v>1</v>
      </c>
      <c r="F2" s="2" t="s">
        <v>2</v>
      </c>
    </row>
    <row r="3" spans="1:6" x14ac:dyDescent="0.3">
      <c r="A3" s="1">
        <v>43466</v>
      </c>
      <c r="B3" s="2">
        <v>1</v>
      </c>
      <c r="C3">
        <v>6</v>
      </c>
      <c r="D3">
        <v>5</v>
      </c>
      <c r="E3">
        <v>4</v>
      </c>
      <c r="F3">
        <v>1</v>
      </c>
    </row>
    <row r="4" spans="1:6" x14ac:dyDescent="0.3">
      <c r="A4" s="1">
        <f>A3+7</f>
        <v>43473</v>
      </c>
      <c r="B4" s="2">
        <f>B3+1</f>
        <v>2</v>
      </c>
      <c r="C4">
        <v>1</v>
      </c>
      <c r="D4">
        <v>4</v>
      </c>
      <c r="E4">
        <v>1</v>
      </c>
      <c r="F4">
        <v>1</v>
      </c>
    </row>
    <row r="5" spans="1:6" x14ac:dyDescent="0.3">
      <c r="A5" s="1">
        <f t="shared" ref="A5:A54" si="0">A4+7</f>
        <v>43480</v>
      </c>
      <c r="B5" s="2">
        <f t="shared" ref="B5:B53" si="1">B4+1</f>
        <v>3</v>
      </c>
      <c r="C5">
        <v>2</v>
      </c>
      <c r="D5">
        <v>6</v>
      </c>
      <c r="E5">
        <v>0</v>
      </c>
      <c r="F5">
        <v>2</v>
      </c>
    </row>
    <row r="6" spans="1:6" x14ac:dyDescent="0.3">
      <c r="A6" s="1">
        <f t="shared" si="0"/>
        <v>43487</v>
      </c>
      <c r="B6" s="2">
        <f t="shared" si="1"/>
        <v>4</v>
      </c>
      <c r="C6">
        <v>5</v>
      </c>
      <c r="D6">
        <v>3</v>
      </c>
      <c r="E6">
        <v>1</v>
      </c>
      <c r="F6">
        <v>0</v>
      </c>
    </row>
    <row r="7" spans="1:6" x14ac:dyDescent="0.3">
      <c r="A7" s="1">
        <f t="shared" si="0"/>
        <v>43494</v>
      </c>
      <c r="B7" s="2">
        <f t="shared" si="1"/>
        <v>5</v>
      </c>
      <c r="C7">
        <v>4</v>
      </c>
      <c r="D7">
        <v>6</v>
      </c>
      <c r="E7">
        <v>1</v>
      </c>
      <c r="F7">
        <v>1</v>
      </c>
    </row>
    <row r="8" spans="1:6" x14ac:dyDescent="0.3">
      <c r="A8" s="1">
        <f t="shared" si="0"/>
        <v>43501</v>
      </c>
      <c r="B8" s="2">
        <f t="shared" si="1"/>
        <v>6</v>
      </c>
      <c r="C8">
        <v>6</v>
      </c>
      <c r="D8">
        <v>8</v>
      </c>
      <c r="E8">
        <v>0</v>
      </c>
      <c r="F8">
        <v>3</v>
      </c>
    </row>
    <row r="9" spans="1:6" x14ac:dyDescent="0.3">
      <c r="A9" s="1">
        <f t="shared" si="0"/>
        <v>43508</v>
      </c>
      <c r="B9" s="2">
        <f t="shared" si="1"/>
        <v>7</v>
      </c>
      <c r="C9">
        <v>9</v>
      </c>
      <c r="D9">
        <v>9</v>
      </c>
      <c r="E9">
        <v>0</v>
      </c>
      <c r="F9">
        <v>2</v>
      </c>
    </row>
    <row r="10" spans="1:6" x14ac:dyDescent="0.3">
      <c r="A10" s="1">
        <f t="shared" si="0"/>
        <v>43515</v>
      </c>
      <c r="B10" s="2">
        <f t="shared" si="1"/>
        <v>8</v>
      </c>
      <c r="C10">
        <v>4</v>
      </c>
      <c r="D10">
        <v>8</v>
      </c>
      <c r="E10">
        <v>1</v>
      </c>
      <c r="F10">
        <v>0</v>
      </c>
    </row>
    <row r="11" spans="1:6" x14ac:dyDescent="0.3">
      <c r="A11" s="1">
        <f t="shared" si="0"/>
        <v>43522</v>
      </c>
      <c r="B11" s="2">
        <f t="shared" si="1"/>
        <v>9</v>
      </c>
      <c r="C11">
        <v>5</v>
      </c>
      <c r="D11">
        <v>7</v>
      </c>
      <c r="E11">
        <v>1</v>
      </c>
      <c r="F11">
        <v>0</v>
      </c>
    </row>
    <row r="12" spans="1:6" x14ac:dyDescent="0.3">
      <c r="A12" s="1">
        <f t="shared" si="0"/>
        <v>43529</v>
      </c>
      <c r="B12" s="2">
        <f t="shared" si="1"/>
        <v>10</v>
      </c>
      <c r="C12">
        <v>7</v>
      </c>
      <c r="D12">
        <v>5</v>
      </c>
      <c r="E12">
        <v>0</v>
      </c>
      <c r="F12">
        <v>1</v>
      </c>
    </row>
    <row r="13" spans="1:6" x14ac:dyDescent="0.3">
      <c r="A13" s="1">
        <f t="shared" si="0"/>
        <v>43536</v>
      </c>
      <c r="B13" s="2">
        <f t="shared" si="1"/>
        <v>11</v>
      </c>
      <c r="C13">
        <v>12</v>
      </c>
      <c r="D13">
        <v>9</v>
      </c>
      <c r="E13">
        <v>1</v>
      </c>
      <c r="F13">
        <v>1</v>
      </c>
    </row>
    <row r="14" spans="1:6" x14ac:dyDescent="0.3">
      <c r="A14" s="1">
        <f t="shared" si="0"/>
        <v>43543</v>
      </c>
      <c r="B14" s="2">
        <f t="shared" si="1"/>
        <v>12</v>
      </c>
      <c r="C14">
        <v>9</v>
      </c>
      <c r="D14">
        <v>11</v>
      </c>
      <c r="E14">
        <v>0</v>
      </c>
      <c r="F14">
        <v>0</v>
      </c>
    </row>
    <row r="15" spans="1:6" x14ac:dyDescent="0.3">
      <c r="A15" s="1">
        <f t="shared" si="0"/>
        <v>43550</v>
      </c>
      <c r="B15" s="2">
        <f t="shared" si="1"/>
        <v>13</v>
      </c>
      <c r="C15">
        <v>15</v>
      </c>
      <c r="D15">
        <v>21</v>
      </c>
      <c r="E15">
        <v>0</v>
      </c>
      <c r="F15">
        <v>0</v>
      </c>
    </row>
    <row r="16" spans="1:6" x14ac:dyDescent="0.3">
      <c r="A16" s="1">
        <f t="shared" si="0"/>
        <v>43557</v>
      </c>
      <c r="B16" s="2">
        <f t="shared" si="1"/>
        <v>14</v>
      </c>
      <c r="C16">
        <v>13</v>
      </c>
      <c r="D16">
        <v>20</v>
      </c>
      <c r="E16">
        <v>1</v>
      </c>
      <c r="F16">
        <v>1</v>
      </c>
    </row>
    <row r="17" spans="1:6" x14ac:dyDescent="0.3">
      <c r="A17" s="1">
        <f t="shared" si="0"/>
        <v>43564</v>
      </c>
      <c r="B17" s="2">
        <f t="shared" si="1"/>
        <v>15</v>
      </c>
      <c r="C17">
        <v>18</v>
      </c>
      <c r="D17">
        <v>18</v>
      </c>
      <c r="E17">
        <v>0</v>
      </c>
      <c r="F17">
        <v>1</v>
      </c>
    </row>
    <row r="18" spans="1:6" x14ac:dyDescent="0.3">
      <c r="A18" s="1">
        <f t="shared" si="0"/>
        <v>43571</v>
      </c>
      <c r="B18" s="2">
        <f t="shared" si="1"/>
        <v>16</v>
      </c>
      <c r="C18">
        <v>22</v>
      </c>
      <c r="D18">
        <v>22</v>
      </c>
      <c r="E18">
        <v>2</v>
      </c>
      <c r="F18">
        <v>0</v>
      </c>
    </row>
    <row r="19" spans="1:6" x14ac:dyDescent="0.3">
      <c r="A19" s="1">
        <f t="shared" si="0"/>
        <v>43578</v>
      </c>
      <c r="B19" s="2">
        <f t="shared" si="1"/>
        <v>17</v>
      </c>
      <c r="C19">
        <v>12</v>
      </c>
      <c r="D19">
        <v>21</v>
      </c>
      <c r="E19">
        <v>1</v>
      </c>
      <c r="F19">
        <v>0</v>
      </c>
    </row>
    <row r="20" spans="1:6" x14ac:dyDescent="0.3">
      <c r="A20" s="1">
        <f t="shared" si="0"/>
        <v>43585</v>
      </c>
      <c r="B20" s="2">
        <f t="shared" si="1"/>
        <v>18</v>
      </c>
      <c r="C20">
        <v>28</v>
      </c>
      <c r="D20">
        <v>18</v>
      </c>
      <c r="E20">
        <v>1</v>
      </c>
      <c r="F20">
        <v>1</v>
      </c>
    </row>
    <row r="21" spans="1:6" x14ac:dyDescent="0.3">
      <c r="A21" s="1">
        <f t="shared" si="0"/>
        <v>43592</v>
      </c>
      <c r="B21" s="2">
        <f t="shared" si="1"/>
        <v>19</v>
      </c>
      <c r="C21">
        <v>23</v>
      </c>
      <c r="D21">
        <v>20</v>
      </c>
      <c r="E21">
        <v>1</v>
      </c>
      <c r="F21">
        <v>0</v>
      </c>
    </row>
    <row r="22" spans="1:6" x14ac:dyDescent="0.3">
      <c r="A22" s="1">
        <f t="shared" si="0"/>
        <v>43599</v>
      </c>
      <c r="B22" s="2">
        <f t="shared" si="1"/>
        <v>20</v>
      </c>
      <c r="C22">
        <v>24</v>
      </c>
      <c r="D22">
        <v>22</v>
      </c>
      <c r="E22">
        <v>0</v>
      </c>
      <c r="F22">
        <v>0</v>
      </c>
    </row>
    <row r="23" spans="1:6" x14ac:dyDescent="0.3">
      <c r="A23" s="1">
        <f t="shared" si="0"/>
        <v>43606</v>
      </c>
      <c r="B23" s="2">
        <f t="shared" si="1"/>
        <v>21</v>
      </c>
      <c r="C23">
        <v>30</v>
      </c>
      <c r="D23">
        <v>26</v>
      </c>
      <c r="E23">
        <v>0</v>
      </c>
      <c r="F23">
        <v>0</v>
      </c>
    </row>
    <row r="24" spans="1:6" x14ac:dyDescent="0.3">
      <c r="A24" s="1">
        <f t="shared" si="0"/>
        <v>43613</v>
      </c>
      <c r="B24" s="2">
        <f t="shared" si="1"/>
        <v>22</v>
      </c>
      <c r="C24">
        <v>27</v>
      </c>
      <c r="D24">
        <v>22</v>
      </c>
      <c r="E24">
        <v>0</v>
      </c>
      <c r="F24">
        <v>0</v>
      </c>
    </row>
    <row r="25" spans="1:6" x14ac:dyDescent="0.3">
      <c r="A25" s="1">
        <f t="shared" si="0"/>
        <v>43620</v>
      </c>
      <c r="B25" s="2">
        <f t="shared" si="1"/>
        <v>23</v>
      </c>
      <c r="C25">
        <v>32</v>
      </c>
      <c r="D25">
        <v>19</v>
      </c>
      <c r="E25">
        <v>0</v>
      </c>
      <c r="F25">
        <v>0</v>
      </c>
    </row>
    <row r="26" spans="1:6" x14ac:dyDescent="0.3">
      <c r="A26" s="1">
        <f t="shared" si="0"/>
        <v>43627</v>
      </c>
      <c r="B26" s="2">
        <f t="shared" si="1"/>
        <v>24</v>
      </c>
      <c r="C26">
        <v>31</v>
      </c>
      <c r="D26">
        <v>24</v>
      </c>
      <c r="E26">
        <v>0</v>
      </c>
      <c r="F26">
        <v>0</v>
      </c>
    </row>
    <row r="27" spans="1:6" x14ac:dyDescent="0.3">
      <c r="A27" s="1">
        <f t="shared" si="0"/>
        <v>43634</v>
      </c>
      <c r="B27" s="2">
        <f t="shared" si="1"/>
        <v>25</v>
      </c>
      <c r="C27">
        <v>33</v>
      </c>
      <c r="D27">
        <v>20</v>
      </c>
      <c r="E27">
        <v>0</v>
      </c>
      <c r="F27">
        <v>0</v>
      </c>
    </row>
    <row r="28" spans="1:6" x14ac:dyDescent="0.3">
      <c r="A28" s="1">
        <f t="shared" si="0"/>
        <v>43641</v>
      </c>
      <c r="B28" s="2">
        <f t="shared" si="1"/>
        <v>26</v>
      </c>
      <c r="C28">
        <v>30</v>
      </c>
      <c r="D28">
        <v>13</v>
      </c>
      <c r="E28">
        <v>0</v>
      </c>
      <c r="F28">
        <v>0</v>
      </c>
    </row>
    <row r="29" spans="1:6" x14ac:dyDescent="0.3">
      <c r="A29" s="1">
        <f t="shared" si="0"/>
        <v>43648</v>
      </c>
      <c r="B29" s="2">
        <f t="shared" si="1"/>
        <v>27</v>
      </c>
      <c r="C29">
        <v>28</v>
      </c>
      <c r="D29">
        <v>21</v>
      </c>
      <c r="E29">
        <v>0</v>
      </c>
      <c r="F29">
        <v>0</v>
      </c>
    </row>
    <row r="30" spans="1:6" x14ac:dyDescent="0.3">
      <c r="A30" s="1">
        <f t="shared" si="0"/>
        <v>43655</v>
      </c>
      <c r="B30" s="2">
        <f t="shared" si="1"/>
        <v>28</v>
      </c>
      <c r="C30">
        <v>32</v>
      </c>
      <c r="D30">
        <v>21</v>
      </c>
      <c r="E30">
        <v>0</v>
      </c>
      <c r="F30">
        <v>0</v>
      </c>
    </row>
    <row r="31" spans="1:6" x14ac:dyDescent="0.3">
      <c r="A31" s="1">
        <f t="shared" si="0"/>
        <v>43662</v>
      </c>
      <c r="B31" s="2">
        <f t="shared" si="1"/>
        <v>29</v>
      </c>
      <c r="C31">
        <v>35</v>
      </c>
      <c r="D31">
        <v>18</v>
      </c>
      <c r="E31">
        <v>0</v>
      </c>
      <c r="F31">
        <v>0</v>
      </c>
    </row>
    <row r="32" spans="1:6" x14ac:dyDescent="0.3">
      <c r="A32" s="1">
        <f t="shared" si="0"/>
        <v>43669</v>
      </c>
      <c r="B32" s="2">
        <f t="shared" si="1"/>
        <v>30</v>
      </c>
      <c r="C32">
        <v>26</v>
      </c>
      <c r="D32">
        <v>26</v>
      </c>
      <c r="E32">
        <v>0</v>
      </c>
      <c r="F32">
        <v>0</v>
      </c>
    </row>
    <row r="33" spans="1:6" x14ac:dyDescent="0.3">
      <c r="A33" s="1">
        <f t="shared" si="0"/>
        <v>43676</v>
      </c>
      <c r="B33" s="2">
        <f t="shared" si="1"/>
        <v>31</v>
      </c>
      <c r="C33">
        <v>29</v>
      </c>
      <c r="D33">
        <v>14</v>
      </c>
      <c r="E33">
        <v>0</v>
      </c>
      <c r="F33">
        <v>0</v>
      </c>
    </row>
    <row r="34" spans="1:6" x14ac:dyDescent="0.3">
      <c r="A34" s="1">
        <f t="shared" si="0"/>
        <v>43683</v>
      </c>
      <c r="B34" s="2">
        <f t="shared" si="1"/>
        <v>32</v>
      </c>
      <c r="C34">
        <v>28</v>
      </c>
      <c r="D34">
        <v>27</v>
      </c>
      <c r="E34">
        <v>0</v>
      </c>
      <c r="F34">
        <v>0</v>
      </c>
    </row>
    <row r="35" spans="1:6" x14ac:dyDescent="0.3">
      <c r="A35" s="1">
        <f t="shared" si="0"/>
        <v>43690</v>
      </c>
      <c r="B35" s="2">
        <f t="shared" si="1"/>
        <v>33</v>
      </c>
      <c r="C35">
        <v>23</v>
      </c>
      <c r="D35">
        <v>20</v>
      </c>
      <c r="E35">
        <v>0</v>
      </c>
      <c r="F35">
        <v>0</v>
      </c>
    </row>
    <row r="36" spans="1:6" x14ac:dyDescent="0.3">
      <c r="A36" s="1">
        <f t="shared" si="0"/>
        <v>43697</v>
      </c>
      <c r="B36" s="2">
        <f t="shared" si="1"/>
        <v>34</v>
      </c>
      <c r="C36">
        <v>31</v>
      </c>
      <c r="D36">
        <v>19</v>
      </c>
      <c r="E36">
        <v>0</v>
      </c>
      <c r="F36">
        <v>0</v>
      </c>
    </row>
    <row r="37" spans="1:6" x14ac:dyDescent="0.3">
      <c r="A37" s="1">
        <f t="shared" si="0"/>
        <v>43704</v>
      </c>
      <c r="B37" s="2">
        <f t="shared" si="1"/>
        <v>35</v>
      </c>
      <c r="C37">
        <v>27</v>
      </c>
      <c r="D37">
        <v>19</v>
      </c>
      <c r="E37">
        <v>0</v>
      </c>
      <c r="F37">
        <v>0</v>
      </c>
    </row>
    <row r="38" spans="1:6" x14ac:dyDescent="0.3">
      <c r="A38" s="1">
        <f t="shared" si="0"/>
        <v>43711</v>
      </c>
      <c r="B38" s="2">
        <f t="shared" si="1"/>
        <v>36</v>
      </c>
      <c r="C38">
        <v>21</v>
      </c>
      <c r="D38">
        <v>16</v>
      </c>
      <c r="E38">
        <v>0</v>
      </c>
      <c r="F38">
        <v>0</v>
      </c>
    </row>
    <row r="39" spans="1:6" x14ac:dyDescent="0.3">
      <c r="A39" s="1">
        <f t="shared" si="0"/>
        <v>43718</v>
      </c>
      <c r="B39" s="2">
        <f t="shared" si="1"/>
        <v>37</v>
      </c>
      <c r="C39">
        <v>24</v>
      </c>
      <c r="D39">
        <v>22</v>
      </c>
      <c r="E39">
        <v>0</v>
      </c>
      <c r="F39">
        <v>0</v>
      </c>
    </row>
    <row r="40" spans="1:6" x14ac:dyDescent="0.3">
      <c r="A40" s="1">
        <f t="shared" si="0"/>
        <v>43725</v>
      </c>
      <c r="B40" s="2">
        <f t="shared" si="1"/>
        <v>38</v>
      </c>
      <c r="C40">
        <v>18</v>
      </c>
      <c r="D40">
        <v>17</v>
      </c>
      <c r="E40">
        <v>0</v>
      </c>
      <c r="F40">
        <v>0</v>
      </c>
    </row>
    <row r="41" spans="1:6" x14ac:dyDescent="0.3">
      <c r="A41" s="1">
        <f t="shared" si="0"/>
        <v>43732</v>
      </c>
      <c r="B41" s="2">
        <f t="shared" si="1"/>
        <v>39</v>
      </c>
      <c r="C41">
        <v>21</v>
      </c>
      <c r="D41">
        <v>19</v>
      </c>
      <c r="E41">
        <v>0</v>
      </c>
      <c r="F41">
        <v>1</v>
      </c>
    </row>
    <row r="42" spans="1:6" x14ac:dyDescent="0.3">
      <c r="A42" s="1">
        <f t="shared" si="0"/>
        <v>43739</v>
      </c>
      <c r="B42" s="2">
        <f t="shared" si="1"/>
        <v>40</v>
      </c>
      <c r="C42">
        <v>19</v>
      </c>
      <c r="D42">
        <v>19</v>
      </c>
      <c r="E42">
        <v>1</v>
      </c>
      <c r="F42">
        <v>0</v>
      </c>
    </row>
    <row r="43" spans="1:6" x14ac:dyDescent="0.3">
      <c r="A43" s="1">
        <f t="shared" si="0"/>
        <v>43746</v>
      </c>
      <c r="B43" s="2">
        <f t="shared" si="1"/>
        <v>41</v>
      </c>
      <c r="C43">
        <v>21</v>
      </c>
      <c r="D43">
        <v>12</v>
      </c>
      <c r="E43">
        <v>3</v>
      </c>
      <c r="F43">
        <v>0</v>
      </c>
    </row>
    <row r="44" spans="1:6" x14ac:dyDescent="0.3">
      <c r="A44" s="1">
        <f t="shared" si="0"/>
        <v>43753</v>
      </c>
      <c r="B44" s="2">
        <f t="shared" si="1"/>
        <v>42</v>
      </c>
      <c r="C44">
        <v>20</v>
      </c>
      <c r="D44">
        <v>7</v>
      </c>
      <c r="E44">
        <v>0</v>
      </c>
      <c r="F44">
        <v>0</v>
      </c>
    </row>
    <row r="45" spans="1:6" x14ac:dyDescent="0.3">
      <c r="A45" s="1">
        <f t="shared" si="0"/>
        <v>43760</v>
      </c>
      <c r="B45" s="2">
        <f t="shared" si="1"/>
        <v>43</v>
      </c>
      <c r="C45">
        <v>16</v>
      </c>
      <c r="D45">
        <v>12</v>
      </c>
      <c r="E45">
        <v>0</v>
      </c>
      <c r="F45">
        <v>2</v>
      </c>
    </row>
    <row r="46" spans="1:6" x14ac:dyDescent="0.3">
      <c r="A46" s="1">
        <f t="shared" si="0"/>
        <v>43767</v>
      </c>
      <c r="B46" s="2">
        <f t="shared" si="1"/>
        <v>44</v>
      </c>
      <c r="C46">
        <v>12</v>
      </c>
      <c r="D46">
        <v>9</v>
      </c>
      <c r="E46">
        <v>1</v>
      </c>
      <c r="F46">
        <v>2</v>
      </c>
    </row>
    <row r="47" spans="1:6" x14ac:dyDescent="0.3">
      <c r="A47" s="1">
        <f t="shared" si="0"/>
        <v>43774</v>
      </c>
      <c r="B47" s="2">
        <f t="shared" si="1"/>
        <v>45</v>
      </c>
      <c r="C47">
        <v>5</v>
      </c>
      <c r="D47">
        <v>3</v>
      </c>
      <c r="E47">
        <v>2</v>
      </c>
      <c r="F47">
        <v>0</v>
      </c>
    </row>
    <row r="48" spans="1:6" x14ac:dyDescent="0.3">
      <c r="A48" s="1">
        <f t="shared" si="0"/>
        <v>43781</v>
      </c>
      <c r="B48" s="2">
        <f t="shared" si="1"/>
        <v>46</v>
      </c>
      <c r="C48">
        <v>8</v>
      </c>
      <c r="D48">
        <v>7</v>
      </c>
      <c r="E48">
        <v>0</v>
      </c>
      <c r="F48">
        <v>0</v>
      </c>
    </row>
    <row r="49" spans="1:6" x14ac:dyDescent="0.3">
      <c r="A49" s="1">
        <f t="shared" si="0"/>
        <v>43788</v>
      </c>
      <c r="B49" s="2">
        <f t="shared" si="1"/>
        <v>47</v>
      </c>
      <c r="C49">
        <v>6</v>
      </c>
      <c r="D49">
        <v>8</v>
      </c>
      <c r="E49">
        <v>1</v>
      </c>
      <c r="F49">
        <v>1</v>
      </c>
    </row>
    <row r="50" spans="1:6" x14ac:dyDescent="0.3">
      <c r="A50" s="1">
        <f t="shared" si="0"/>
        <v>43795</v>
      </c>
      <c r="B50" s="2">
        <f t="shared" si="1"/>
        <v>48</v>
      </c>
      <c r="C50">
        <v>12</v>
      </c>
      <c r="D50">
        <v>11</v>
      </c>
      <c r="E50">
        <v>3</v>
      </c>
      <c r="F50">
        <v>1</v>
      </c>
    </row>
    <row r="51" spans="1:6" x14ac:dyDescent="0.3">
      <c r="A51" s="1">
        <f t="shared" si="0"/>
        <v>43802</v>
      </c>
      <c r="B51" s="2">
        <f t="shared" si="1"/>
        <v>49</v>
      </c>
      <c r="C51">
        <v>27</v>
      </c>
      <c r="D51">
        <v>13</v>
      </c>
      <c r="E51">
        <v>2</v>
      </c>
      <c r="F51">
        <v>1</v>
      </c>
    </row>
    <row r="52" spans="1:6" x14ac:dyDescent="0.3">
      <c r="A52" s="1">
        <f t="shared" si="0"/>
        <v>43809</v>
      </c>
      <c r="B52" s="2">
        <f t="shared" si="1"/>
        <v>50</v>
      </c>
      <c r="C52">
        <v>26</v>
      </c>
      <c r="D52">
        <v>11</v>
      </c>
      <c r="E52">
        <v>4</v>
      </c>
      <c r="F52">
        <v>0</v>
      </c>
    </row>
    <row r="53" spans="1:6" x14ac:dyDescent="0.3">
      <c r="A53" s="1">
        <f t="shared" si="0"/>
        <v>43816</v>
      </c>
      <c r="B53" s="2">
        <f t="shared" si="1"/>
        <v>51</v>
      </c>
      <c r="C53">
        <v>25</v>
      </c>
      <c r="D53">
        <v>14</v>
      </c>
      <c r="E53">
        <v>1</v>
      </c>
      <c r="F53">
        <v>0</v>
      </c>
    </row>
    <row r="54" spans="1:6" x14ac:dyDescent="0.3">
      <c r="A54" s="1">
        <f t="shared" si="0"/>
        <v>43823</v>
      </c>
      <c r="B54" s="2">
        <f>B53+1</f>
        <v>52</v>
      </c>
      <c r="C54">
        <v>22</v>
      </c>
      <c r="D54">
        <v>6</v>
      </c>
      <c r="E54">
        <v>3</v>
      </c>
      <c r="F54">
        <v>1</v>
      </c>
    </row>
    <row r="55" spans="1:6" x14ac:dyDescent="0.3">
      <c r="A55" s="1"/>
      <c r="B55" s="14" t="s">
        <v>19</v>
      </c>
      <c r="C55" s="15">
        <f>SUM(C3:C54)</f>
        <v>970</v>
      </c>
      <c r="D55" s="15">
        <f>SUM(D3:D54)</f>
        <v>758</v>
      </c>
      <c r="E55" s="15">
        <f>SUM(E3:E54)</f>
        <v>37</v>
      </c>
      <c r="F55" s="15">
        <f>SUM(F3:F54)</f>
        <v>24</v>
      </c>
    </row>
    <row r="56" spans="1:6" x14ac:dyDescent="0.3">
      <c r="B56" s="16" t="s">
        <v>8</v>
      </c>
      <c r="C56" s="17">
        <v>18.652999999999999</v>
      </c>
      <c r="D56" s="17">
        <v>14.576000000000001</v>
      </c>
      <c r="E56" s="17">
        <v>0.71153</v>
      </c>
      <c r="F56" s="17">
        <v>0.46150000000000002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35D-B828-0F46-AA76-7090EC65D057}">
  <dimension ref="A1:C14"/>
  <sheetViews>
    <sheetView workbookViewId="0">
      <selection activeCell="C2" sqref="C2"/>
    </sheetView>
  </sheetViews>
  <sheetFormatPr defaultColWidth="11.19921875" defaultRowHeight="15.6" x14ac:dyDescent="0.3"/>
  <cols>
    <col min="1" max="1" width="12.296875" customWidth="1"/>
    <col min="2" max="2" width="13.6992187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s="1">
        <v>43550</v>
      </c>
      <c r="B2" s="1">
        <v>43563</v>
      </c>
      <c r="C2">
        <v>80</v>
      </c>
    </row>
    <row r="3" spans="1:3" x14ac:dyDescent="0.3">
      <c r="A3" s="1">
        <v>43585</v>
      </c>
      <c r="B3" s="1">
        <v>43598</v>
      </c>
      <c r="C3">
        <v>80</v>
      </c>
    </row>
    <row r="4" spans="1:3" x14ac:dyDescent="0.3">
      <c r="A4" s="1">
        <v>43579</v>
      </c>
      <c r="B4" s="1">
        <v>43593</v>
      </c>
      <c r="C4">
        <v>80</v>
      </c>
    </row>
    <row r="5" spans="1:3" x14ac:dyDescent="0.3">
      <c r="A5" s="1">
        <v>43607</v>
      </c>
      <c r="B5" s="1">
        <v>43621</v>
      </c>
      <c r="C5">
        <v>80</v>
      </c>
    </row>
    <row r="6" spans="1:3" x14ac:dyDescent="0.3">
      <c r="A6" s="1">
        <v>43628</v>
      </c>
      <c r="B6" s="1">
        <v>43642</v>
      </c>
      <c r="C6">
        <v>80</v>
      </c>
    </row>
    <row r="7" spans="1:3" x14ac:dyDescent="0.3">
      <c r="A7" s="1">
        <v>43641</v>
      </c>
      <c r="B7" s="1">
        <v>43657</v>
      </c>
      <c r="C7">
        <v>80</v>
      </c>
    </row>
    <row r="8" spans="1:3" x14ac:dyDescent="0.3">
      <c r="A8" s="1">
        <v>43662</v>
      </c>
      <c r="B8" s="1">
        <v>43676</v>
      </c>
      <c r="C8">
        <v>80</v>
      </c>
    </row>
    <row r="9" spans="1:3" x14ac:dyDescent="0.3">
      <c r="A9" s="1">
        <v>43683</v>
      </c>
      <c r="B9" s="1">
        <v>43698</v>
      </c>
      <c r="C9">
        <v>80</v>
      </c>
    </row>
    <row r="10" spans="1:3" x14ac:dyDescent="0.3">
      <c r="A10" s="1">
        <v>43697</v>
      </c>
      <c r="B10" s="1">
        <v>43711</v>
      </c>
      <c r="C10">
        <v>80</v>
      </c>
    </row>
    <row r="11" spans="1:3" x14ac:dyDescent="0.3">
      <c r="A11" s="1">
        <v>43725</v>
      </c>
      <c r="B11" s="1">
        <v>43739</v>
      </c>
      <c r="C11">
        <v>80</v>
      </c>
    </row>
    <row r="12" spans="1:3" x14ac:dyDescent="0.3">
      <c r="A12" s="1">
        <v>43753</v>
      </c>
      <c r="B12" s="1">
        <v>43766</v>
      </c>
      <c r="C12">
        <v>80</v>
      </c>
    </row>
    <row r="13" spans="1:3" x14ac:dyDescent="0.3">
      <c r="A13" s="1">
        <v>43802</v>
      </c>
      <c r="B13" s="1">
        <v>43819</v>
      </c>
      <c r="C13">
        <v>80</v>
      </c>
    </row>
    <row r="14" spans="1:3" x14ac:dyDescent="0.3">
      <c r="A14" s="1">
        <v>43827</v>
      </c>
      <c r="B14" s="1">
        <v>43843</v>
      </c>
      <c r="C14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C6B7-266B-447C-8FDF-E03F3A33CF22}">
  <dimension ref="A1:M48"/>
  <sheetViews>
    <sheetView tabSelected="1" zoomScale="73" workbookViewId="0">
      <selection activeCell="B5" sqref="B5"/>
    </sheetView>
  </sheetViews>
  <sheetFormatPr defaultColWidth="11.19921875" defaultRowHeight="15.6" x14ac:dyDescent="0.3"/>
  <cols>
    <col min="3" max="3" width="19.59765625" customWidth="1"/>
    <col min="4" max="4" width="13.09765625" customWidth="1"/>
    <col min="6" max="6" width="14.8984375" customWidth="1"/>
    <col min="8" max="8" width="15.296875" customWidth="1"/>
  </cols>
  <sheetData>
    <row r="1" spans="1:9" x14ac:dyDescent="0.3">
      <c r="A1" t="s">
        <v>9</v>
      </c>
      <c r="B1">
        <v>12</v>
      </c>
      <c r="C1" t="s">
        <v>10</v>
      </c>
    </row>
    <row r="2" spans="1:9" x14ac:dyDescent="0.3">
      <c r="B2" s="2"/>
      <c r="C2" s="2"/>
      <c r="D2" s="4" t="s">
        <v>11</v>
      </c>
      <c r="E2" s="4"/>
      <c r="F2" s="4"/>
    </row>
    <row r="3" spans="1:9" x14ac:dyDescent="0.3">
      <c r="A3" s="2" t="s">
        <v>12</v>
      </c>
      <c r="B3" s="2" t="s">
        <v>13</v>
      </c>
      <c r="C3" s="2" t="s">
        <v>14</v>
      </c>
      <c r="D3" s="5" t="s">
        <v>15</v>
      </c>
      <c r="E3" s="5" t="s">
        <v>16</v>
      </c>
      <c r="F3" s="5" t="s">
        <v>17</v>
      </c>
      <c r="H3" s="5" t="s">
        <v>23</v>
      </c>
    </row>
    <row r="4" spans="1:9" x14ac:dyDescent="0.3">
      <c r="A4">
        <v>6200</v>
      </c>
      <c r="B4" s="6">
        <f>_xlfn.POISSON.DIST(A4,B$1,0)</f>
        <v>0</v>
      </c>
      <c r="C4" s="6">
        <f>_xlfn.POISSON.DIST(A4,B$1,1)</f>
        <v>1</v>
      </c>
      <c r="D4" s="7"/>
      <c r="E4" s="7"/>
      <c r="F4" s="8"/>
      <c r="H4" t="s">
        <v>20</v>
      </c>
      <c r="I4">
        <v>300</v>
      </c>
    </row>
    <row r="5" spans="1:9" x14ac:dyDescent="0.3">
      <c r="A5">
        <v>6290</v>
      </c>
      <c r="B5" s="6">
        <f t="shared" ref="B5:B48" si="0">_xlfn.POISSON.DIST(A5,B$1,0)</f>
        <v>0</v>
      </c>
      <c r="C5" s="6">
        <f t="shared" ref="C5:C48" si="1">_xlfn.POISSON.DIST(A5,B$1,1)</f>
        <v>1</v>
      </c>
      <c r="D5" s="9">
        <f>C4</f>
        <v>1</v>
      </c>
      <c r="E5" s="7">
        <f t="shared" ref="E5:E48" si="2">$B$1*B5+($B$1-A5)*(1-C5)</f>
        <v>0</v>
      </c>
      <c r="F5" s="7">
        <f>A5-B$1+E5</f>
        <v>6278</v>
      </c>
      <c r="H5" t="s">
        <v>21</v>
      </c>
    </row>
    <row r="6" spans="1:9" x14ac:dyDescent="0.3">
      <c r="A6">
        <f>A5+1</f>
        <v>6291</v>
      </c>
      <c r="B6" s="6">
        <f t="shared" si="0"/>
        <v>0</v>
      </c>
      <c r="C6" s="6">
        <f t="shared" si="1"/>
        <v>1</v>
      </c>
      <c r="D6" s="9">
        <f t="shared" ref="D6:D48" si="3">C5</f>
        <v>1</v>
      </c>
      <c r="E6" s="7">
        <f t="shared" si="2"/>
        <v>0</v>
      </c>
      <c r="F6" s="7">
        <f t="shared" ref="F6:F48" si="4">A6-B$1+E6</f>
        <v>6279</v>
      </c>
      <c r="H6" t="s">
        <v>22</v>
      </c>
      <c r="I6">
        <v>20</v>
      </c>
    </row>
    <row r="7" spans="1:9" x14ac:dyDescent="0.3">
      <c r="A7">
        <f t="shared" ref="A7:A48" si="5">A6+1</f>
        <v>6292</v>
      </c>
      <c r="B7" s="6">
        <f t="shared" si="0"/>
        <v>0</v>
      </c>
      <c r="C7" s="6">
        <f t="shared" si="1"/>
        <v>1</v>
      </c>
      <c r="D7" s="9">
        <f t="shared" si="3"/>
        <v>1</v>
      </c>
      <c r="E7" s="7">
        <f t="shared" si="2"/>
        <v>0</v>
      </c>
      <c r="F7" s="7">
        <f t="shared" si="4"/>
        <v>6280</v>
      </c>
    </row>
    <row r="8" spans="1:9" x14ac:dyDescent="0.3">
      <c r="A8">
        <f t="shared" si="5"/>
        <v>6293</v>
      </c>
      <c r="B8" s="6">
        <f t="shared" si="0"/>
        <v>0</v>
      </c>
      <c r="C8" s="6">
        <f t="shared" si="1"/>
        <v>1</v>
      </c>
      <c r="D8" s="9">
        <f t="shared" si="3"/>
        <v>1</v>
      </c>
      <c r="E8" s="7">
        <f t="shared" si="2"/>
        <v>0</v>
      </c>
      <c r="F8" s="7">
        <f t="shared" si="4"/>
        <v>6281</v>
      </c>
      <c r="H8" t="s">
        <v>24</v>
      </c>
    </row>
    <row r="9" spans="1:9" x14ac:dyDescent="0.3">
      <c r="A9">
        <f t="shared" si="5"/>
        <v>6294</v>
      </c>
      <c r="B9" s="6">
        <f t="shared" si="0"/>
        <v>0</v>
      </c>
      <c r="C9" s="6">
        <f t="shared" si="1"/>
        <v>1</v>
      </c>
      <c r="D9" s="9">
        <f t="shared" si="3"/>
        <v>1</v>
      </c>
      <c r="E9" s="7">
        <f t="shared" si="2"/>
        <v>0</v>
      </c>
      <c r="F9" s="7">
        <f t="shared" si="4"/>
        <v>6282</v>
      </c>
    </row>
    <row r="10" spans="1:9" x14ac:dyDescent="0.3">
      <c r="A10">
        <f t="shared" si="5"/>
        <v>6295</v>
      </c>
      <c r="B10" s="6">
        <f t="shared" si="0"/>
        <v>0</v>
      </c>
      <c r="C10" s="6">
        <f t="shared" si="1"/>
        <v>1</v>
      </c>
      <c r="D10" s="9">
        <f t="shared" si="3"/>
        <v>1</v>
      </c>
      <c r="E10" s="7">
        <f t="shared" si="2"/>
        <v>0</v>
      </c>
      <c r="F10" s="7">
        <f t="shared" si="4"/>
        <v>6283</v>
      </c>
    </row>
    <row r="11" spans="1:9" x14ac:dyDescent="0.3">
      <c r="A11">
        <f t="shared" si="5"/>
        <v>6296</v>
      </c>
      <c r="B11" s="6">
        <f t="shared" si="0"/>
        <v>0</v>
      </c>
      <c r="C11" s="6">
        <f t="shared" si="1"/>
        <v>1</v>
      </c>
      <c r="D11" s="9">
        <f t="shared" si="3"/>
        <v>1</v>
      </c>
      <c r="E11" s="7">
        <f t="shared" si="2"/>
        <v>0</v>
      </c>
      <c r="F11" s="7">
        <f t="shared" si="4"/>
        <v>6284</v>
      </c>
    </row>
    <row r="12" spans="1:9" x14ac:dyDescent="0.3">
      <c r="A12">
        <f t="shared" si="5"/>
        <v>6297</v>
      </c>
      <c r="B12" s="6">
        <f t="shared" si="0"/>
        <v>0</v>
      </c>
      <c r="C12" s="6">
        <f t="shared" si="1"/>
        <v>1</v>
      </c>
      <c r="D12" s="9">
        <f t="shared" si="3"/>
        <v>1</v>
      </c>
      <c r="E12" s="7">
        <f t="shared" si="2"/>
        <v>0</v>
      </c>
      <c r="F12" s="7">
        <f t="shared" si="4"/>
        <v>6285</v>
      </c>
    </row>
    <row r="13" spans="1:9" x14ac:dyDescent="0.3">
      <c r="A13">
        <f t="shared" si="5"/>
        <v>6298</v>
      </c>
      <c r="B13" s="6">
        <f t="shared" si="0"/>
        <v>0</v>
      </c>
      <c r="C13" s="6">
        <f t="shared" si="1"/>
        <v>1</v>
      </c>
      <c r="D13" s="9">
        <f t="shared" si="3"/>
        <v>1</v>
      </c>
      <c r="E13" s="7">
        <f t="shared" si="2"/>
        <v>0</v>
      </c>
      <c r="F13" s="7">
        <f t="shared" si="4"/>
        <v>6286</v>
      </c>
    </row>
    <row r="14" spans="1:9" x14ac:dyDescent="0.3">
      <c r="A14">
        <f t="shared" si="5"/>
        <v>6299</v>
      </c>
      <c r="B14" s="6">
        <f t="shared" si="0"/>
        <v>0</v>
      </c>
      <c r="C14" s="6">
        <f t="shared" si="1"/>
        <v>1</v>
      </c>
      <c r="D14" s="9">
        <f t="shared" si="3"/>
        <v>1</v>
      </c>
      <c r="E14" s="7">
        <f t="shared" si="2"/>
        <v>0</v>
      </c>
      <c r="F14" s="7">
        <f t="shared" si="4"/>
        <v>6287</v>
      </c>
    </row>
    <row r="15" spans="1:9" x14ac:dyDescent="0.3">
      <c r="A15">
        <f t="shared" si="5"/>
        <v>6300</v>
      </c>
      <c r="B15" s="6">
        <f t="shared" si="0"/>
        <v>0</v>
      </c>
      <c r="C15" s="6">
        <f t="shared" si="1"/>
        <v>1</v>
      </c>
      <c r="D15" s="9">
        <f t="shared" si="3"/>
        <v>1</v>
      </c>
      <c r="E15" s="7">
        <f t="shared" si="2"/>
        <v>0</v>
      </c>
      <c r="F15" s="7">
        <f t="shared" si="4"/>
        <v>6288</v>
      </c>
    </row>
    <row r="16" spans="1:9" x14ac:dyDescent="0.3">
      <c r="A16">
        <f t="shared" si="5"/>
        <v>6301</v>
      </c>
      <c r="B16" s="6">
        <f t="shared" si="0"/>
        <v>0</v>
      </c>
      <c r="C16" s="6">
        <f t="shared" si="1"/>
        <v>1</v>
      </c>
      <c r="D16" s="9">
        <f t="shared" si="3"/>
        <v>1</v>
      </c>
      <c r="E16" s="7">
        <f t="shared" si="2"/>
        <v>0</v>
      </c>
      <c r="F16" s="7">
        <f t="shared" si="4"/>
        <v>6289</v>
      </c>
    </row>
    <row r="17" spans="1:13" x14ac:dyDescent="0.3">
      <c r="A17">
        <f t="shared" si="5"/>
        <v>6302</v>
      </c>
      <c r="B17" s="6">
        <f t="shared" si="0"/>
        <v>0</v>
      </c>
      <c r="C17" s="6">
        <f t="shared" si="1"/>
        <v>1</v>
      </c>
      <c r="D17" s="9">
        <f t="shared" si="3"/>
        <v>1</v>
      </c>
      <c r="E17" s="7">
        <f t="shared" si="2"/>
        <v>0</v>
      </c>
      <c r="F17" s="7">
        <f t="shared" si="4"/>
        <v>6290</v>
      </c>
    </row>
    <row r="18" spans="1:13" x14ac:dyDescent="0.3">
      <c r="A18">
        <f t="shared" si="5"/>
        <v>6303</v>
      </c>
      <c r="B18" s="6">
        <f t="shared" si="0"/>
        <v>0</v>
      </c>
      <c r="C18" s="6">
        <f t="shared" si="1"/>
        <v>1</v>
      </c>
      <c r="D18" s="9">
        <f t="shared" si="3"/>
        <v>1</v>
      </c>
      <c r="E18" s="7">
        <f t="shared" si="2"/>
        <v>0</v>
      </c>
      <c r="F18" s="7">
        <f t="shared" si="4"/>
        <v>6291</v>
      </c>
    </row>
    <row r="19" spans="1:13" x14ac:dyDescent="0.3">
      <c r="A19">
        <f t="shared" si="5"/>
        <v>6304</v>
      </c>
      <c r="B19" s="6">
        <f t="shared" si="0"/>
        <v>0</v>
      </c>
      <c r="C19" s="6">
        <f t="shared" si="1"/>
        <v>1</v>
      </c>
      <c r="D19" s="9">
        <f t="shared" si="3"/>
        <v>1</v>
      </c>
      <c r="E19" s="7">
        <f t="shared" si="2"/>
        <v>0</v>
      </c>
      <c r="F19" s="7">
        <f t="shared" si="4"/>
        <v>6292</v>
      </c>
    </row>
    <row r="20" spans="1:13" x14ac:dyDescent="0.3">
      <c r="A20">
        <f t="shared" si="5"/>
        <v>6305</v>
      </c>
      <c r="B20" s="6">
        <f t="shared" si="0"/>
        <v>0</v>
      </c>
      <c r="C20" s="6">
        <f t="shared" si="1"/>
        <v>1</v>
      </c>
      <c r="D20" s="9">
        <f t="shared" si="3"/>
        <v>1</v>
      </c>
      <c r="E20" s="7">
        <f t="shared" si="2"/>
        <v>0</v>
      </c>
      <c r="F20" s="7">
        <f t="shared" si="4"/>
        <v>6293</v>
      </c>
      <c r="G20" s="10" t="s">
        <v>18</v>
      </c>
      <c r="H20" s="11"/>
      <c r="I20" s="11"/>
      <c r="J20" s="11"/>
      <c r="K20" s="11"/>
      <c r="L20" s="11"/>
      <c r="M20" s="11"/>
    </row>
    <row r="21" spans="1:13" x14ac:dyDescent="0.3">
      <c r="A21" s="11">
        <f t="shared" si="5"/>
        <v>6306</v>
      </c>
      <c r="B21" s="12">
        <f t="shared" si="0"/>
        <v>0</v>
      </c>
      <c r="C21" s="12">
        <f t="shared" si="1"/>
        <v>1</v>
      </c>
      <c r="D21" s="13">
        <f t="shared" si="3"/>
        <v>1</v>
      </c>
      <c r="E21" s="12">
        <f t="shared" si="2"/>
        <v>0</v>
      </c>
      <c r="F21" s="12">
        <f t="shared" si="4"/>
        <v>6294</v>
      </c>
      <c r="G21" s="11">
        <f>6*3*150*F21</f>
        <v>16993800</v>
      </c>
      <c r="H21" s="11"/>
      <c r="I21" s="11"/>
      <c r="J21" s="11"/>
      <c r="K21" s="11"/>
      <c r="L21" s="11"/>
      <c r="M21" s="11"/>
    </row>
    <row r="22" spans="1:13" x14ac:dyDescent="0.3">
      <c r="A22">
        <f t="shared" si="5"/>
        <v>6307</v>
      </c>
      <c r="B22" s="6">
        <f t="shared" si="0"/>
        <v>0</v>
      </c>
      <c r="C22" s="6">
        <f t="shared" si="1"/>
        <v>1</v>
      </c>
      <c r="D22" s="9">
        <f t="shared" si="3"/>
        <v>1</v>
      </c>
      <c r="E22" s="7">
        <f t="shared" si="2"/>
        <v>0</v>
      </c>
      <c r="F22" s="7">
        <f t="shared" si="4"/>
        <v>6295</v>
      </c>
    </row>
    <row r="23" spans="1:13" x14ac:dyDescent="0.3">
      <c r="A23">
        <f t="shared" si="5"/>
        <v>6308</v>
      </c>
      <c r="B23" s="6">
        <f t="shared" si="0"/>
        <v>0</v>
      </c>
      <c r="C23" s="6">
        <f t="shared" si="1"/>
        <v>1</v>
      </c>
      <c r="D23" s="9">
        <f t="shared" si="3"/>
        <v>1</v>
      </c>
      <c r="E23" s="7">
        <f t="shared" si="2"/>
        <v>0</v>
      </c>
      <c r="F23" s="7">
        <f t="shared" si="4"/>
        <v>6296</v>
      </c>
    </row>
    <row r="24" spans="1:13" x14ac:dyDescent="0.3">
      <c r="A24">
        <f t="shared" si="5"/>
        <v>6309</v>
      </c>
      <c r="B24" s="6">
        <f t="shared" si="0"/>
        <v>0</v>
      </c>
      <c r="C24" s="6">
        <f t="shared" si="1"/>
        <v>1</v>
      </c>
      <c r="D24" s="9">
        <f t="shared" si="3"/>
        <v>1</v>
      </c>
      <c r="E24" s="7">
        <f t="shared" si="2"/>
        <v>0</v>
      </c>
      <c r="F24" s="7">
        <f t="shared" si="4"/>
        <v>6297</v>
      </c>
    </row>
    <row r="25" spans="1:13" x14ac:dyDescent="0.3">
      <c r="A25">
        <f t="shared" si="5"/>
        <v>6310</v>
      </c>
      <c r="B25" s="6">
        <f t="shared" si="0"/>
        <v>0</v>
      </c>
      <c r="C25" s="6">
        <f t="shared" si="1"/>
        <v>1</v>
      </c>
      <c r="D25" s="9">
        <f t="shared" si="3"/>
        <v>1</v>
      </c>
      <c r="E25" s="7">
        <f t="shared" si="2"/>
        <v>0</v>
      </c>
      <c r="F25" s="7">
        <f t="shared" si="4"/>
        <v>6298</v>
      </c>
    </row>
    <row r="26" spans="1:13" x14ac:dyDescent="0.3">
      <c r="A26">
        <f t="shared" si="5"/>
        <v>6311</v>
      </c>
      <c r="B26" s="6">
        <f t="shared" si="0"/>
        <v>0</v>
      </c>
      <c r="C26" s="6">
        <f t="shared" si="1"/>
        <v>1</v>
      </c>
      <c r="D26" s="9">
        <f t="shared" si="3"/>
        <v>1</v>
      </c>
      <c r="E26" s="7">
        <f t="shared" si="2"/>
        <v>0</v>
      </c>
      <c r="F26" s="7">
        <f t="shared" si="4"/>
        <v>6299</v>
      </c>
    </row>
    <row r="27" spans="1:13" x14ac:dyDescent="0.3">
      <c r="A27">
        <f t="shared" si="5"/>
        <v>6312</v>
      </c>
      <c r="B27" s="6">
        <f t="shared" si="0"/>
        <v>0</v>
      </c>
      <c r="C27" s="6">
        <f t="shared" si="1"/>
        <v>1</v>
      </c>
      <c r="D27" s="9">
        <f t="shared" si="3"/>
        <v>1</v>
      </c>
      <c r="E27" s="7">
        <f t="shared" si="2"/>
        <v>0</v>
      </c>
      <c r="F27" s="7">
        <f t="shared" si="4"/>
        <v>6300</v>
      </c>
    </row>
    <row r="28" spans="1:13" x14ac:dyDescent="0.3">
      <c r="A28">
        <f t="shared" si="5"/>
        <v>6313</v>
      </c>
      <c r="B28" s="6">
        <f t="shared" si="0"/>
        <v>0</v>
      </c>
      <c r="C28" s="6">
        <f t="shared" si="1"/>
        <v>1</v>
      </c>
      <c r="D28" s="9">
        <f t="shared" si="3"/>
        <v>1</v>
      </c>
      <c r="E28" s="7">
        <f t="shared" si="2"/>
        <v>0</v>
      </c>
      <c r="F28" s="7">
        <f t="shared" si="4"/>
        <v>6301</v>
      </c>
    </row>
    <row r="29" spans="1:13" x14ac:dyDescent="0.3">
      <c r="A29">
        <f t="shared" si="5"/>
        <v>6314</v>
      </c>
      <c r="B29" s="6">
        <f t="shared" si="0"/>
        <v>0</v>
      </c>
      <c r="C29" s="6">
        <f t="shared" si="1"/>
        <v>1</v>
      </c>
      <c r="D29" s="9">
        <f t="shared" si="3"/>
        <v>1</v>
      </c>
      <c r="E29" s="7">
        <f t="shared" si="2"/>
        <v>0</v>
      </c>
      <c r="F29" s="7">
        <f t="shared" si="4"/>
        <v>6302</v>
      </c>
    </row>
    <row r="30" spans="1:13" x14ac:dyDescent="0.3">
      <c r="A30">
        <f t="shared" si="5"/>
        <v>6315</v>
      </c>
      <c r="B30" s="6">
        <f t="shared" si="0"/>
        <v>0</v>
      </c>
      <c r="C30" s="6">
        <f t="shared" si="1"/>
        <v>1</v>
      </c>
      <c r="D30" s="9">
        <f t="shared" si="3"/>
        <v>1</v>
      </c>
      <c r="E30" s="7">
        <f t="shared" si="2"/>
        <v>0</v>
      </c>
      <c r="F30" s="7">
        <f t="shared" si="4"/>
        <v>6303</v>
      </c>
    </row>
    <row r="31" spans="1:13" x14ac:dyDescent="0.3">
      <c r="A31">
        <f t="shared" si="5"/>
        <v>6316</v>
      </c>
      <c r="B31" s="6">
        <f t="shared" si="0"/>
        <v>0</v>
      </c>
      <c r="C31" s="6">
        <f t="shared" si="1"/>
        <v>1</v>
      </c>
      <c r="D31" s="9">
        <f t="shared" si="3"/>
        <v>1</v>
      </c>
      <c r="E31" s="7">
        <f t="shared" si="2"/>
        <v>0</v>
      </c>
      <c r="F31" s="7">
        <f t="shared" si="4"/>
        <v>6304</v>
      </c>
    </row>
    <row r="32" spans="1:13" x14ac:dyDescent="0.3">
      <c r="A32">
        <f t="shared" si="5"/>
        <v>6317</v>
      </c>
      <c r="B32" s="6">
        <f t="shared" si="0"/>
        <v>0</v>
      </c>
      <c r="C32" s="6">
        <f t="shared" si="1"/>
        <v>1</v>
      </c>
      <c r="D32" s="9">
        <f t="shared" si="3"/>
        <v>1</v>
      </c>
      <c r="E32" s="7">
        <f t="shared" si="2"/>
        <v>0</v>
      </c>
      <c r="F32" s="7">
        <f t="shared" si="4"/>
        <v>6305</v>
      </c>
    </row>
    <row r="33" spans="1:6" x14ac:dyDescent="0.3">
      <c r="A33">
        <f t="shared" si="5"/>
        <v>6318</v>
      </c>
      <c r="B33" s="6">
        <f t="shared" si="0"/>
        <v>0</v>
      </c>
      <c r="C33" s="6">
        <f t="shared" si="1"/>
        <v>1</v>
      </c>
      <c r="D33" s="9">
        <f t="shared" si="3"/>
        <v>1</v>
      </c>
      <c r="E33" s="7">
        <f t="shared" si="2"/>
        <v>0</v>
      </c>
      <c r="F33" s="7">
        <f t="shared" si="4"/>
        <v>6306</v>
      </c>
    </row>
    <row r="34" spans="1:6" x14ac:dyDescent="0.3">
      <c r="A34">
        <f t="shared" si="5"/>
        <v>6319</v>
      </c>
      <c r="B34" s="6">
        <f t="shared" si="0"/>
        <v>0</v>
      </c>
      <c r="C34" s="6">
        <f t="shared" si="1"/>
        <v>1</v>
      </c>
      <c r="D34" s="9">
        <f t="shared" si="3"/>
        <v>1</v>
      </c>
      <c r="E34" s="7">
        <f t="shared" si="2"/>
        <v>0</v>
      </c>
      <c r="F34" s="7">
        <f t="shared" si="4"/>
        <v>6307</v>
      </c>
    </row>
    <row r="35" spans="1:6" x14ac:dyDescent="0.3">
      <c r="A35">
        <f t="shared" si="5"/>
        <v>6320</v>
      </c>
      <c r="B35" s="6">
        <f t="shared" si="0"/>
        <v>0</v>
      </c>
      <c r="C35" s="6">
        <f t="shared" si="1"/>
        <v>1</v>
      </c>
      <c r="D35" s="9">
        <f t="shared" si="3"/>
        <v>1</v>
      </c>
      <c r="E35" s="7">
        <f t="shared" si="2"/>
        <v>0</v>
      </c>
      <c r="F35" s="7">
        <f t="shared" si="4"/>
        <v>6308</v>
      </c>
    </row>
    <row r="36" spans="1:6" x14ac:dyDescent="0.3">
      <c r="A36">
        <f t="shared" si="5"/>
        <v>6321</v>
      </c>
      <c r="B36" s="6">
        <f t="shared" si="0"/>
        <v>0</v>
      </c>
      <c r="C36" s="6">
        <f t="shared" si="1"/>
        <v>1</v>
      </c>
      <c r="D36" s="9">
        <f t="shared" si="3"/>
        <v>1</v>
      </c>
      <c r="E36" s="7">
        <f t="shared" si="2"/>
        <v>0</v>
      </c>
      <c r="F36" s="7">
        <f t="shared" si="4"/>
        <v>6309</v>
      </c>
    </row>
    <row r="37" spans="1:6" x14ac:dyDescent="0.3">
      <c r="A37">
        <f t="shared" si="5"/>
        <v>6322</v>
      </c>
      <c r="B37" s="6">
        <f t="shared" si="0"/>
        <v>0</v>
      </c>
      <c r="C37" s="6">
        <f t="shared" si="1"/>
        <v>1</v>
      </c>
      <c r="D37" s="9">
        <f t="shared" si="3"/>
        <v>1</v>
      </c>
      <c r="E37" s="7">
        <f t="shared" si="2"/>
        <v>0</v>
      </c>
      <c r="F37" s="7">
        <f t="shared" si="4"/>
        <v>6310</v>
      </c>
    </row>
    <row r="38" spans="1:6" x14ac:dyDescent="0.3">
      <c r="A38">
        <f t="shared" si="5"/>
        <v>6323</v>
      </c>
      <c r="B38" s="6">
        <f t="shared" si="0"/>
        <v>0</v>
      </c>
      <c r="C38" s="6">
        <f t="shared" si="1"/>
        <v>1</v>
      </c>
      <c r="D38" s="9">
        <f t="shared" si="3"/>
        <v>1</v>
      </c>
      <c r="E38" s="7">
        <f t="shared" si="2"/>
        <v>0</v>
      </c>
      <c r="F38" s="7">
        <f t="shared" si="4"/>
        <v>6311</v>
      </c>
    </row>
    <row r="39" spans="1:6" x14ac:dyDescent="0.3">
      <c r="A39">
        <f t="shared" si="5"/>
        <v>6324</v>
      </c>
      <c r="B39" s="6">
        <f t="shared" si="0"/>
        <v>0</v>
      </c>
      <c r="C39" s="6">
        <f t="shared" si="1"/>
        <v>1</v>
      </c>
      <c r="D39" s="9">
        <f t="shared" si="3"/>
        <v>1</v>
      </c>
      <c r="E39" s="7">
        <f t="shared" si="2"/>
        <v>0</v>
      </c>
      <c r="F39" s="7">
        <f t="shared" si="4"/>
        <v>6312</v>
      </c>
    </row>
    <row r="40" spans="1:6" x14ac:dyDescent="0.3">
      <c r="A40">
        <f t="shared" si="5"/>
        <v>6325</v>
      </c>
      <c r="B40" s="6">
        <f t="shared" si="0"/>
        <v>0</v>
      </c>
      <c r="C40" s="6">
        <f t="shared" si="1"/>
        <v>1</v>
      </c>
      <c r="D40" s="9">
        <f t="shared" si="3"/>
        <v>1</v>
      </c>
      <c r="E40" s="7">
        <f t="shared" si="2"/>
        <v>0</v>
      </c>
      <c r="F40" s="7">
        <f t="shared" si="4"/>
        <v>6313</v>
      </c>
    </row>
    <row r="41" spans="1:6" x14ac:dyDescent="0.3">
      <c r="A41">
        <f t="shared" si="5"/>
        <v>6326</v>
      </c>
      <c r="B41" s="6">
        <f t="shared" si="0"/>
        <v>0</v>
      </c>
      <c r="C41" s="6">
        <f t="shared" si="1"/>
        <v>1</v>
      </c>
      <c r="D41" s="9">
        <f t="shared" si="3"/>
        <v>1</v>
      </c>
      <c r="E41" s="7">
        <f t="shared" si="2"/>
        <v>0</v>
      </c>
      <c r="F41" s="7">
        <f t="shared" si="4"/>
        <v>6314</v>
      </c>
    </row>
    <row r="42" spans="1:6" x14ac:dyDescent="0.3">
      <c r="A42">
        <f t="shared" si="5"/>
        <v>6327</v>
      </c>
      <c r="B42" s="6">
        <f t="shared" si="0"/>
        <v>0</v>
      </c>
      <c r="C42" s="6">
        <f t="shared" si="1"/>
        <v>1</v>
      </c>
      <c r="D42" s="9">
        <f t="shared" si="3"/>
        <v>1</v>
      </c>
      <c r="E42" s="7">
        <f t="shared" si="2"/>
        <v>0</v>
      </c>
      <c r="F42" s="7">
        <f t="shared" si="4"/>
        <v>6315</v>
      </c>
    </row>
    <row r="43" spans="1:6" x14ac:dyDescent="0.3">
      <c r="A43">
        <f t="shared" si="5"/>
        <v>6328</v>
      </c>
      <c r="B43" s="6">
        <f t="shared" si="0"/>
        <v>0</v>
      </c>
      <c r="C43" s="6">
        <f t="shared" si="1"/>
        <v>1</v>
      </c>
      <c r="D43" s="9">
        <f t="shared" si="3"/>
        <v>1</v>
      </c>
      <c r="E43" s="7">
        <f t="shared" si="2"/>
        <v>0</v>
      </c>
      <c r="F43" s="7">
        <f t="shared" si="4"/>
        <v>6316</v>
      </c>
    </row>
    <row r="44" spans="1:6" x14ac:dyDescent="0.3">
      <c r="A44">
        <f t="shared" si="5"/>
        <v>6329</v>
      </c>
      <c r="B44" s="6">
        <f t="shared" si="0"/>
        <v>0</v>
      </c>
      <c r="C44" s="6">
        <f t="shared" si="1"/>
        <v>1</v>
      </c>
      <c r="D44" s="9">
        <f t="shared" si="3"/>
        <v>1</v>
      </c>
      <c r="E44" s="7">
        <f t="shared" si="2"/>
        <v>0</v>
      </c>
      <c r="F44" s="7">
        <f t="shared" si="4"/>
        <v>6317</v>
      </c>
    </row>
    <row r="45" spans="1:6" x14ac:dyDescent="0.3">
      <c r="A45">
        <f t="shared" si="5"/>
        <v>6330</v>
      </c>
      <c r="B45" s="6">
        <f t="shared" si="0"/>
        <v>0</v>
      </c>
      <c r="C45" s="6">
        <f t="shared" si="1"/>
        <v>1</v>
      </c>
      <c r="D45" s="9">
        <f t="shared" si="3"/>
        <v>1</v>
      </c>
      <c r="E45" s="7">
        <f t="shared" si="2"/>
        <v>0</v>
      </c>
      <c r="F45" s="7">
        <f t="shared" si="4"/>
        <v>6318</v>
      </c>
    </row>
    <row r="46" spans="1:6" x14ac:dyDescent="0.3">
      <c r="A46">
        <f t="shared" si="5"/>
        <v>6331</v>
      </c>
      <c r="B46" s="6">
        <f t="shared" si="0"/>
        <v>0</v>
      </c>
      <c r="C46" s="6">
        <f t="shared" si="1"/>
        <v>1</v>
      </c>
      <c r="D46" s="9">
        <f t="shared" si="3"/>
        <v>1</v>
      </c>
      <c r="E46" s="7">
        <f t="shared" si="2"/>
        <v>0</v>
      </c>
      <c r="F46" s="7">
        <f t="shared" si="4"/>
        <v>6319</v>
      </c>
    </row>
    <row r="47" spans="1:6" x14ac:dyDescent="0.3">
      <c r="A47">
        <f t="shared" si="5"/>
        <v>6332</v>
      </c>
      <c r="B47" s="6">
        <f t="shared" si="0"/>
        <v>0</v>
      </c>
      <c r="C47" s="6">
        <f t="shared" si="1"/>
        <v>1</v>
      </c>
      <c r="D47" s="9">
        <f t="shared" si="3"/>
        <v>1</v>
      </c>
      <c r="E47" s="7">
        <f t="shared" si="2"/>
        <v>0</v>
      </c>
      <c r="F47" s="7">
        <f t="shared" si="4"/>
        <v>6320</v>
      </c>
    </row>
    <row r="48" spans="1:6" x14ac:dyDescent="0.3">
      <c r="A48">
        <f t="shared" si="5"/>
        <v>6333</v>
      </c>
      <c r="B48" s="6">
        <f t="shared" si="0"/>
        <v>0</v>
      </c>
      <c r="C48" s="6">
        <f t="shared" si="1"/>
        <v>1</v>
      </c>
      <c r="D48" s="9">
        <f t="shared" si="3"/>
        <v>1</v>
      </c>
      <c r="E48" s="7">
        <f t="shared" si="2"/>
        <v>0</v>
      </c>
      <c r="F48" s="7">
        <f t="shared" si="4"/>
        <v>6321</v>
      </c>
    </row>
  </sheetData>
  <mergeCells count="1">
    <mergeCell ref="D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Past Deliveries - Bikes </vt:lpstr>
      <vt:lpstr>Pooled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Revati Borkhade</cp:lastModifiedBy>
  <dcterms:created xsi:type="dcterms:W3CDTF">2020-10-25T00:36:41Z</dcterms:created>
  <dcterms:modified xsi:type="dcterms:W3CDTF">2024-04-28T21:41:06Z</dcterms:modified>
</cp:coreProperties>
</file>