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0" windowWidth="23010" windowHeight="8805"/>
  </bookViews>
  <sheets>
    <sheet name="Evaluation Tool" sheetId="2" r:id="rId1"/>
    <sheet name="Review" sheetId="9" r:id="rId2"/>
    <sheet name="Tool Logic" sheetId="4" r:id="rId3"/>
    <sheet name="For Export to BC PM Sched." sheetId="6" state="hidden" r:id="rId4"/>
    <sheet name="Executive Summary" sheetId="10" r:id="rId5"/>
    <sheet name="BC CEC 2006" sheetId="13" r:id="rId6"/>
  </sheets>
  <definedNames>
    <definedName name="_xlnm.Print_Area" localSheetId="0">'Evaluation Tool'!$A$2:$F$12</definedName>
    <definedName name="_xlnm.Print_Titles" localSheetId="3">'For Export to BC PM Sched.'!$1:$2</definedName>
  </definedNames>
  <calcPr calcId="162913"/>
</workbook>
</file>

<file path=xl/calcChain.xml><?xml version="1.0" encoding="utf-8"?>
<calcChain xmlns="http://schemas.openxmlformats.org/spreadsheetml/2006/main">
  <c r="D21" i="2" l="1"/>
  <c r="D20" i="2"/>
  <c r="D18" i="2"/>
  <c r="D30" i="2" s="1"/>
  <c r="D19" i="2"/>
  <c r="D17" i="2"/>
  <c r="D29" i="2" s="1"/>
  <c r="D16" i="2"/>
  <c r="D27" i="2" s="1"/>
  <c r="D15" i="2"/>
  <c r="D14" i="2"/>
  <c r="C3" i="6"/>
  <c r="D31" i="2" l="1"/>
  <c r="D28" i="2"/>
  <c r="D22" i="2"/>
  <c r="D23" i="2" s="1"/>
  <c r="D26" i="2" s="1"/>
  <c r="D34" i="2" s="1"/>
  <c r="D3" i="6"/>
  <c r="D24" i="2" l="1"/>
  <c r="F3" i="2" s="1"/>
  <c r="D25" i="2"/>
  <c r="F7" i="2" s="1"/>
  <c r="D36" i="2" l="1"/>
  <c r="D35" i="2" s="1"/>
  <c r="D32" i="2"/>
  <c r="F6" i="2" s="1"/>
  <c r="D33" i="2"/>
  <c r="F8" i="2" l="1"/>
  <c r="E3" i="6"/>
  <c r="F3" i="6" l="1"/>
  <c r="G3" i="6" l="1"/>
</calcChain>
</file>

<file path=xl/comments1.xml><?xml version="1.0" encoding="utf-8"?>
<comments xmlns="http://schemas.openxmlformats.org/spreadsheetml/2006/main">
  <authors>
    <author>IHA Biomedical Engineering</author>
    <author>Windows User</author>
  </authors>
  <commentList>
    <comment ref="C4" authorId="0">
      <text>
        <r>
          <rPr>
            <b/>
            <sz val="8"/>
            <color indexed="81"/>
            <rFont val="Tahoma"/>
            <family val="2"/>
          </rPr>
          <t>Biomedical Engineering:</t>
        </r>
        <r>
          <rPr>
            <sz val="8"/>
            <color indexed="81"/>
            <rFont val="Tahoma"/>
            <family val="2"/>
          </rPr>
          <t xml:space="preserve">
Enter the model number and a common name for the device being evaluated. 
For example:  2M9163 Inf Pump</t>
        </r>
      </text>
    </comment>
    <comment ref="D6" authorId="1">
      <text>
        <r>
          <rPr>
            <b/>
            <sz val="8"/>
            <color indexed="81"/>
            <rFont val="Tahoma"/>
            <family val="2"/>
          </rPr>
          <t xml:space="preserve">10 =   Therapeutic   </t>
        </r>
        <r>
          <rPr>
            <sz val="8"/>
            <color indexed="81"/>
            <rFont val="Tahoma"/>
            <family val="2"/>
          </rPr>
          <t>Life Support</t>
        </r>
        <r>
          <rPr>
            <b/>
            <sz val="8"/>
            <color indexed="81"/>
            <rFont val="Tahoma"/>
            <family val="2"/>
          </rPr>
          <t xml:space="preserve">
  9 =   Therapeutic    </t>
        </r>
        <r>
          <rPr>
            <sz val="8"/>
            <color indexed="81"/>
            <rFont val="Tahoma"/>
            <family val="2"/>
          </rPr>
          <t xml:space="preserve">Surgical &amp; Intensive Care
  </t>
        </r>
        <r>
          <rPr>
            <b/>
            <sz val="8"/>
            <color indexed="81"/>
            <rFont val="Tahoma"/>
            <family val="2"/>
          </rPr>
          <t>8 =   Therapeutic</t>
        </r>
        <r>
          <rPr>
            <sz val="8"/>
            <color indexed="81"/>
            <rFont val="Tahoma"/>
            <family val="2"/>
          </rPr>
          <t xml:space="preserve">    Physical Therapy &amp; Treatment</t>
        </r>
        <r>
          <rPr>
            <b/>
            <sz val="8"/>
            <color indexed="81"/>
            <rFont val="Tahoma"/>
            <family val="2"/>
          </rPr>
          <t xml:space="preserve">
  7 =   Diagnostic       </t>
        </r>
        <r>
          <rPr>
            <sz val="8"/>
            <color indexed="81"/>
            <rFont val="Tahoma"/>
            <family val="2"/>
          </rPr>
          <t xml:space="preserve">Surgical &amp; Intensive Care Physiological Monitoring &amp;
                                      </t>
        </r>
        <r>
          <rPr>
            <i/>
            <sz val="8"/>
            <color indexed="81"/>
            <rFont val="Tahoma"/>
            <family val="2"/>
          </rPr>
          <t>Ionizing radiation emitting devices (e.g. x-ray)</t>
        </r>
        <r>
          <rPr>
            <b/>
            <sz val="8"/>
            <color indexed="81"/>
            <rFont val="Tahoma"/>
            <family val="2"/>
          </rPr>
          <t xml:space="preserve">
  6 =   Diagnostic       </t>
        </r>
        <r>
          <rPr>
            <sz val="8"/>
            <color indexed="81"/>
            <rFont val="Tahoma"/>
            <family val="2"/>
          </rPr>
          <t xml:space="preserve">Additional Physiological Monitoring, Diagnostics &amp; 
                                      </t>
        </r>
        <r>
          <rPr>
            <i/>
            <sz val="8"/>
            <color indexed="81"/>
            <rFont val="Tahoma"/>
            <family val="2"/>
          </rPr>
          <t>non-ionizing types of medical imaging</t>
        </r>
        <r>
          <rPr>
            <b/>
            <sz val="8"/>
            <color indexed="81"/>
            <rFont val="Tahoma"/>
            <family val="2"/>
          </rPr>
          <t xml:space="preserve">
  5 =   Analytical       </t>
        </r>
        <r>
          <rPr>
            <sz val="8"/>
            <color indexed="81"/>
            <rFont val="Tahoma"/>
            <family val="2"/>
          </rPr>
          <t xml:space="preserve"> Analytical Laboratory equipment</t>
        </r>
        <r>
          <rPr>
            <b/>
            <sz val="8"/>
            <color indexed="81"/>
            <rFont val="Tahoma"/>
            <family val="2"/>
          </rPr>
          <t xml:space="preserve">
  4 =   Analytical       </t>
        </r>
        <r>
          <rPr>
            <sz val="8"/>
            <color indexed="81"/>
            <rFont val="Tahoma"/>
            <family val="2"/>
          </rPr>
          <t xml:space="preserve"> Laboratory accessories</t>
        </r>
        <r>
          <rPr>
            <b/>
            <sz val="8"/>
            <color indexed="81"/>
            <rFont val="Tahoma"/>
            <family val="2"/>
          </rPr>
          <t xml:space="preserve">
  3 =   Analytical        </t>
        </r>
        <r>
          <rPr>
            <sz val="8"/>
            <color indexed="81"/>
            <rFont val="Tahoma"/>
            <family val="2"/>
          </rPr>
          <t>Computers &amp; related</t>
        </r>
        <r>
          <rPr>
            <b/>
            <sz val="8"/>
            <color indexed="81"/>
            <rFont val="Tahoma"/>
            <family val="2"/>
          </rPr>
          <t xml:space="preserve">
  2 =   Misc.                 </t>
        </r>
        <r>
          <rPr>
            <sz val="8"/>
            <color indexed="81"/>
            <rFont val="Tahoma"/>
            <family val="2"/>
          </rPr>
          <t xml:space="preserve">Patient related &amp; other </t>
        </r>
        <r>
          <rPr>
            <i/>
            <sz val="8"/>
            <color indexed="81"/>
            <rFont val="Tahoma"/>
            <family val="2"/>
          </rPr>
          <t>(e.g. shavers, cast cutters)</t>
        </r>
        <r>
          <rPr>
            <b/>
            <sz val="8"/>
            <color indexed="81"/>
            <rFont val="Tahoma"/>
            <family val="2"/>
          </rPr>
          <t xml:space="preserve">
</t>
        </r>
      </text>
    </comment>
    <comment ref="D7" authorId="1">
      <text>
        <r>
          <rPr>
            <b/>
            <sz val="8"/>
            <color indexed="81"/>
            <rFont val="Tahoma"/>
            <family val="2"/>
          </rPr>
          <t>5 = Death
4 = Patient or Operator Injury 
3 = Misdiagnosis or inappropriate therapy
2 = Equipment damage
1 = No significant or identifiable risks</t>
        </r>
      </text>
    </comment>
    <comment ref="D8" authorId="1">
      <text>
        <r>
          <rPr>
            <b/>
            <sz val="8"/>
            <color indexed="81"/>
            <rFont val="Tahoma"/>
            <family val="2"/>
          </rPr>
          <t xml:space="preserve">5 = Extensive
4 = Above Average
3 = Average </t>
        </r>
        <r>
          <rPr>
            <sz val="8"/>
            <color indexed="81"/>
            <rFont val="Tahoma"/>
            <family val="2"/>
          </rPr>
          <t>(approximately 1/year)</t>
        </r>
        <r>
          <rPr>
            <b/>
            <sz val="8"/>
            <color indexed="81"/>
            <rFont val="Tahoma"/>
            <family val="2"/>
          </rPr>
          <t xml:space="preserve">
2 = Below Average
1 = Minimal </t>
        </r>
        <r>
          <rPr>
            <sz val="8"/>
            <color indexed="81"/>
            <rFont val="Tahoma"/>
            <family val="2"/>
          </rPr>
          <t>(would typically replace rather
                        than servce.  e.g.) inexpensive</t>
        </r>
      </text>
    </comment>
    <comment ref="D9" authorId="1">
      <text>
        <r>
          <rPr>
            <b/>
            <sz val="8"/>
            <color indexed="81"/>
            <rFont val="Tahoma"/>
            <family val="2"/>
          </rPr>
          <t>+2 = Significant (more than one incident every 6 months)
+1 = Moderate ( one incident every 6 -9 months)
 0 = Average (one incident every 9 - 18 months)
-1 = Low (one incident every 18 - 30 months)
-2 = Insignificant (Less than 1 incident per 30 months)</t>
        </r>
      </text>
    </comment>
    <comment ref="B11" authorId="0">
      <text>
        <r>
          <rPr>
            <b/>
            <sz val="8"/>
            <color indexed="81"/>
            <rFont val="Tahoma"/>
            <family val="2"/>
          </rPr>
          <t>Biomedical Engineering:</t>
        </r>
        <r>
          <rPr>
            <sz val="8"/>
            <color indexed="81"/>
            <rFont val="Tahoma"/>
            <family val="2"/>
          </rPr>
          <t xml:space="preserve">
e.g.1) Devices processes Blood &amp; Blood Products
e.g.2) Device on Service Contract</t>
        </r>
      </text>
    </comment>
    <comment ref="E11" authorId="0">
      <text>
        <r>
          <rPr>
            <b/>
            <sz val="8"/>
            <color indexed="81"/>
            <rFont val="Tahoma"/>
            <family val="2"/>
          </rPr>
          <t>Biomedical Engineering:</t>
        </r>
        <r>
          <rPr>
            <sz val="8"/>
            <color indexed="81"/>
            <rFont val="Tahoma"/>
            <family val="2"/>
          </rPr>
          <t xml:space="preserve">
If the Model number is too long or contains special characters just mention the model name in your email.</t>
        </r>
      </text>
    </comment>
    <comment ref="D12" authorId="1">
      <text>
        <r>
          <rPr>
            <b/>
            <sz val="8"/>
            <color indexed="81"/>
            <rFont val="Tahoma"/>
            <family val="2"/>
          </rPr>
          <t xml:space="preserve">1 = Mandatory or Unique Frequency 
        as established on Review tab 
           </t>
        </r>
        <r>
          <rPr>
            <sz val="8"/>
            <color indexed="81"/>
            <rFont val="Tahoma"/>
            <family val="2"/>
          </rPr>
          <t xml:space="preserve">(e.g. Service contracts) 
</t>
        </r>
        <r>
          <rPr>
            <b/>
            <sz val="8"/>
            <color indexed="81"/>
            <rFont val="Tahoma"/>
            <family val="2"/>
          </rPr>
          <t>0 = For All Other</t>
        </r>
      </text>
    </comment>
  </commentList>
</comments>
</file>

<file path=xl/comments2.xml><?xml version="1.0" encoding="utf-8"?>
<comments xmlns="http://schemas.openxmlformats.org/spreadsheetml/2006/main">
  <authors>
    <author>IHA Biomedical Engineering</author>
  </authors>
  <commentList>
    <comment ref="C16" authorId="0">
      <text>
        <r>
          <rPr>
            <b/>
            <sz val="8"/>
            <color indexed="81"/>
            <rFont val="Tahoma"/>
            <family val="2"/>
          </rPr>
          <t>Biomedical Engineering:</t>
        </r>
        <r>
          <rPr>
            <sz val="8"/>
            <color indexed="81"/>
            <rFont val="Tahoma"/>
            <family val="2"/>
          </rPr>
          <t xml:space="preserve">
Upon completion of review enter: 
Critical  or
Normal or
None</t>
        </r>
      </text>
    </comment>
    <comment ref="C17" authorId="0">
      <text>
        <r>
          <rPr>
            <b/>
            <sz val="8"/>
            <color indexed="81"/>
            <rFont val="Tahoma"/>
            <family val="2"/>
          </rPr>
          <t>Biomedical Engineering:</t>
        </r>
        <r>
          <rPr>
            <sz val="8"/>
            <color indexed="81"/>
            <rFont val="Tahoma"/>
            <family val="2"/>
          </rPr>
          <t xml:space="preserve">
Upon completion of review enter frequency using format:
X/Year
X Months
X Weeks
X Days</t>
        </r>
      </text>
    </comment>
  </commentList>
</comments>
</file>

<file path=xl/comments3.xml><?xml version="1.0" encoding="utf-8"?>
<comments xmlns="http://schemas.openxmlformats.org/spreadsheetml/2006/main">
  <authors>
    <author>IHA Biomedical Engineering</author>
  </authors>
  <commentList>
    <comment ref="A2" authorId="0">
      <text>
        <r>
          <rPr>
            <b/>
            <sz val="8"/>
            <color indexed="81"/>
            <rFont val="Tahoma"/>
            <family val="2"/>
          </rPr>
          <t>Biomedical Engineering:</t>
        </r>
        <r>
          <rPr>
            <sz val="8"/>
            <color indexed="81"/>
            <rFont val="Tahoma"/>
            <family val="2"/>
          </rPr>
          <t xml:space="preserve">
Clinical
Imaging
Lab
</t>
        </r>
      </text>
    </comment>
    <comment ref="C2" authorId="0">
      <text>
        <r>
          <rPr>
            <b/>
            <sz val="8"/>
            <color indexed="81"/>
            <rFont val="Tahoma"/>
            <family val="2"/>
          </rPr>
          <t xml:space="preserve">Examples:
</t>
        </r>
        <r>
          <rPr>
            <sz val="8"/>
            <color indexed="81"/>
            <rFont val="Tahoma"/>
            <family val="2"/>
          </rPr>
          <t>2M9163 Inf. Pump</t>
        </r>
      </text>
    </comment>
    <comment ref="H2" authorId="0">
      <text>
        <r>
          <rPr>
            <b/>
            <sz val="8"/>
            <color indexed="81"/>
            <rFont val="Tahoma"/>
            <charset val="1"/>
          </rPr>
          <t xml:space="preserve">Biomedical Engineering
  </t>
        </r>
        <r>
          <rPr>
            <sz val="8"/>
            <color indexed="81"/>
            <rFont val="Tahoma"/>
            <family val="2"/>
          </rPr>
          <t>e.g.) Mandated - CSA Std.</t>
        </r>
      </text>
    </comment>
  </commentList>
</comments>
</file>

<file path=xl/sharedStrings.xml><?xml version="1.0" encoding="utf-8"?>
<sst xmlns="http://schemas.openxmlformats.org/spreadsheetml/2006/main" count="138" uniqueCount="135">
  <si>
    <t>Priority:</t>
  </si>
  <si>
    <t>Frequency:</t>
  </si>
  <si>
    <t>Scheduled Maintenance 
Required:</t>
  </si>
  <si>
    <t>Yes</t>
  </si>
  <si>
    <t>No</t>
  </si>
  <si>
    <r>
      <rPr>
        <b/>
        <sz val="12"/>
        <color theme="4" tint="-0.249977111117893"/>
        <rFont val="Calibri"/>
        <family val="2"/>
        <scheme val="minor"/>
      </rPr>
      <t>Physical Risk Associated with Clinical Application</t>
    </r>
    <r>
      <rPr>
        <b/>
        <sz val="12"/>
        <color theme="3" tint="0.39997558519241921"/>
        <rFont val="Calibri"/>
        <family val="2"/>
        <scheme val="minor"/>
      </rPr>
      <t xml:space="preserve">
</t>
    </r>
    <r>
      <rPr>
        <sz val="10"/>
        <rFont val="Calibri"/>
        <family val="2"/>
        <scheme val="minor"/>
      </rPr>
      <t>Lists the potential patient or equipment risk during use</t>
    </r>
    <r>
      <rPr>
        <b/>
        <sz val="10"/>
        <color theme="3" tint="0.39997558519241921"/>
        <rFont val="Calibri"/>
        <family val="2"/>
        <scheme val="minor"/>
      </rPr>
      <t>.</t>
    </r>
  </si>
  <si>
    <r>
      <rPr>
        <b/>
        <sz val="12"/>
        <color theme="4" tint="-0.249977111117893"/>
        <rFont val="Calibri"/>
        <family val="2"/>
        <scheme val="minor"/>
      </rPr>
      <t>Equipment History</t>
    </r>
    <r>
      <rPr>
        <sz val="11"/>
        <color theme="1"/>
        <rFont val="Calibri"/>
        <family val="2"/>
        <scheme val="minor"/>
      </rPr>
      <t xml:space="preserve">
</t>
    </r>
    <r>
      <rPr>
        <sz val="10"/>
        <color theme="1"/>
        <rFont val="Calibri"/>
        <family val="2"/>
        <scheme val="minor"/>
      </rPr>
      <t xml:space="preserve">Any information available regarding service history that should be considered 
</t>
    </r>
    <r>
      <rPr>
        <i/>
        <sz val="10"/>
        <color theme="1"/>
        <rFont val="Calibri"/>
        <family val="2"/>
        <scheme val="minor"/>
      </rPr>
      <t>(repair frequency, patient incidents, device alerts)</t>
    </r>
  </si>
  <si>
    <t>EM#</t>
  </si>
  <si>
    <r>
      <rPr>
        <b/>
        <sz val="12"/>
        <color theme="4" tint="-0.249977111117893"/>
        <rFont val="Calibri"/>
        <family val="2"/>
        <scheme val="minor"/>
      </rPr>
      <t>Scheduled Maintenance Requirement</t>
    </r>
    <r>
      <rPr>
        <sz val="11"/>
        <color theme="1"/>
        <rFont val="Calibri"/>
        <family val="2"/>
        <scheme val="minor"/>
      </rPr>
      <t xml:space="preserve">
</t>
    </r>
    <r>
      <rPr>
        <sz val="10"/>
        <color theme="1"/>
        <rFont val="Calibri"/>
        <family val="2"/>
        <scheme val="minor"/>
      </rPr>
      <t>Describes the level and frequency of "</t>
    </r>
    <r>
      <rPr>
        <b/>
        <i/>
        <sz val="10"/>
        <color theme="1"/>
        <rFont val="Calibri"/>
        <family val="2"/>
        <scheme val="minor"/>
      </rPr>
      <t>scheduled</t>
    </r>
    <r>
      <rPr>
        <sz val="10"/>
        <color theme="1"/>
        <rFont val="Calibri"/>
        <family val="2"/>
        <scheme val="minor"/>
      </rPr>
      <t xml:space="preserve"> </t>
    </r>
    <r>
      <rPr>
        <b/>
        <i/>
        <sz val="10"/>
        <color theme="1"/>
        <rFont val="Calibri"/>
        <family val="2"/>
        <scheme val="minor"/>
      </rPr>
      <t>maintenance"</t>
    </r>
    <r>
      <rPr>
        <b/>
        <sz val="10"/>
        <color theme="1"/>
        <rFont val="Calibri"/>
        <family val="2"/>
        <scheme val="minor"/>
      </rPr>
      <t xml:space="preserve"> </t>
    </r>
    <r>
      <rPr>
        <sz val="10"/>
        <color theme="1"/>
        <rFont val="Calibri"/>
        <family val="2"/>
        <scheme val="minor"/>
      </rPr>
      <t>required as noted by the Manufacturer or through experience.</t>
    </r>
  </si>
  <si>
    <t>Equip. Model, Common Name</t>
  </si>
  <si>
    <t>Comments</t>
  </si>
  <si>
    <t>Fct'l Group</t>
  </si>
  <si>
    <t>PM Req'd</t>
  </si>
  <si>
    <t>PM Ranking</t>
  </si>
  <si>
    <t>PM Freq.</t>
  </si>
  <si>
    <t>VCH</t>
  </si>
  <si>
    <t>PHSA</t>
  </si>
  <si>
    <t>VIHA</t>
  </si>
  <si>
    <t>Critical</t>
  </si>
  <si>
    <t>2/Year</t>
  </si>
  <si>
    <r>
      <rPr>
        <b/>
        <sz val="11"/>
        <color theme="1"/>
        <rFont val="Calibri"/>
        <family val="2"/>
        <scheme val="minor"/>
      </rPr>
      <t>Copy Cells C3 through H3</t>
    </r>
    <r>
      <rPr>
        <sz val="11"/>
        <color theme="1"/>
        <rFont val="Calibri"/>
        <family val="2"/>
        <scheme val="minor"/>
      </rPr>
      <t xml:space="preserve">; then on the BC PM Schedule Use: </t>
    </r>
    <r>
      <rPr>
        <b/>
        <sz val="11"/>
        <color theme="1"/>
        <rFont val="Calibri"/>
        <family val="2"/>
        <scheme val="minor"/>
      </rPr>
      <t xml:space="preserve"> Paste Special &lt;Values&gt;</t>
    </r>
  </si>
  <si>
    <t>IH</t>
  </si>
  <si>
    <t>NH</t>
  </si>
  <si>
    <t>Very Low</t>
  </si>
  <si>
    <t>Low</t>
  </si>
  <si>
    <t>Moderate</t>
  </si>
  <si>
    <t>High</t>
  </si>
  <si>
    <t>Extreme</t>
  </si>
  <si>
    <t>Scheduled Maintenance Review Form</t>
  </si>
  <si>
    <t>R</t>
  </si>
  <si>
    <t>PHC</t>
  </si>
  <si>
    <t>24 Month</t>
  </si>
  <si>
    <t>1/Year</t>
  </si>
  <si>
    <t>None</t>
  </si>
  <si>
    <t>Other</t>
  </si>
  <si>
    <t>2. Device design is driving change in frequency of 
Scheduled Maintenance</t>
  </si>
  <si>
    <t>6. New evidence is supporting change in frequency of 
Scheduled Maintenance (please note source below in "other")</t>
  </si>
  <si>
    <t>Normal</t>
  </si>
  <si>
    <t>No Scheduled PM Req'd</t>
  </si>
  <si>
    <t>Very High</t>
  </si>
  <si>
    <t>Not Applicable</t>
  </si>
  <si>
    <t xml:space="preserve"> </t>
  </si>
  <si>
    <r>
      <rPr>
        <b/>
        <sz val="11"/>
        <color theme="3"/>
        <rFont val="Calibri"/>
        <family val="2"/>
        <scheme val="minor"/>
      </rPr>
      <t xml:space="preserve">Brief Comment:  </t>
    </r>
    <r>
      <rPr>
        <sz val="8"/>
        <rFont val="Calibri"/>
        <family val="2"/>
        <scheme val="minor"/>
      </rPr>
      <t>(optional</t>
    </r>
    <r>
      <rPr>
        <sz val="9"/>
        <rFont val="Calibri"/>
        <family val="2"/>
        <scheme val="minor"/>
      </rPr>
      <t>)</t>
    </r>
    <r>
      <rPr>
        <b/>
        <sz val="10"/>
        <rFont val="Calibri"/>
        <family val="2"/>
        <scheme val="minor"/>
      </rPr>
      <t>:</t>
    </r>
  </si>
  <si>
    <t>Executive Summary</t>
  </si>
  <si>
    <t>Title</t>
  </si>
  <si>
    <t>Scheduled Maintenance Evaluation Tool</t>
  </si>
  <si>
    <t>Purpose</t>
  </si>
  <si>
    <t>To provide a method for determining whether a medical device should be included in the Scheduled Preventive Maintenance program.</t>
  </si>
  <si>
    <t>Top Risks</t>
  </si>
  <si>
    <t>1)
2)
3)</t>
  </si>
  <si>
    <t>Decisions on Scheduled Maintenance not linked to a recognized standard. (Accreditation)
Lack of Standardization between Health Authorities.
Computerized Maintenance Management System (CMMS) not adequately maintained.</t>
  </si>
  <si>
    <t>Lead</t>
  </si>
  <si>
    <t>Greg Brett, Manager Biomedical Engineering Risk &amp; Quality, IHA</t>
  </si>
  <si>
    <t>Sponsor</t>
  </si>
  <si>
    <t>Tim Rode, Director Biomedical Engineering, IHA</t>
  </si>
  <si>
    <t>Recommendation</t>
  </si>
  <si>
    <t>1)
2)
3)</t>
  </si>
  <si>
    <t>That IH Biomedical Engineering adopt a Preventive Maintenance Scheduling method based upon the recommendations of the World Health Organization.
That IH Biomedical Engineering present the scheduling method to the BCCEC, seek constructive feedback/collaboration and discuss possible implementation across all B.C. Health Authorities.
That a tool be developed to aid BMETs with evaluating new medical device's for inclusion in scheduled preventative maintenance.</t>
  </si>
  <si>
    <t>Background</t>
  </si>
  <si>
    <r>
      <t xml:space="preserve">Presently, a medical device's inclusion in the scheduled preventive maintenance program is determined by referencing a document agreed to by all BC CEC members in 2006. New types of medical devices are constantly being introduced and opportunities to update the 2006 document have proven to be infrequent. As a result, BMETs in the field may not have sufficient guidance as to PM requirements.
Medical devices not listed in the original 2006 BC CEC document, continue to be evaluated for Scheduled PM based on device Risk &amp; PM Utility at a local level. There is some subjectivity involved in this scoring process which can lead to inconsistent scoring between Health Authorities.
Increasingly, Biomedical Engineering Departments are required to report their Schedule Preventive Maintenance compliance and meet specific targets for Hospital Accreditation. Without standardization in Scheduled PM </t>
    </r>
    <r>
      <rPr>
        <i/>
        <sz val="11"/>
        <color theme="1"/>
        <rFont val="Calibri"/>
        <family val="2"/>
        <scheme val="minor"/>
      </rPr>
      <t>Frequency</t>
    </r>
    <r>
      <rPr>
        <sz val="11"/>
        <color theme="1"/>
        <rFont val="Calibri"/>
        <family val="2"/>
        <scheme val="minor"/>
      </rPr>
      <t xml:space="preserve"> and</t>
    </r>
    <r>
      <rPr>
        <i/>
        <sz val="11"/>
        <color theme="1"/>
        <rFont val="Calibri"/>
        <family val="2"/>
        <scheme val="minor"/>
      </rPr>
      <t xml:space="preserve"> Criticality </t>
    </r>
    <r>
      <rPr>
        <sz val="11"/>
        <color theme="1"/>
        <rFont val="Calibri"/>
        <family val="2"/>
        <scheme val="minor"/>
      </rPr>
      <t>accurate reports and the ability to compare Provincial norms is greatly compromised.</t>
    </r>
  </si>
  <si>
    <t>Discussion</t>
  </si>
  <si>
    <r>
      <t xml:space="preserve">· The Evaluation Tool attached to this document is a simple spreadsheet, which builds upon the foundational concepts found in the World Health Organizations (WHO) Medical Equipment Maintenance Overview. The intent of the tool is to provide an efficient evaluation method which could be made available to all BMETS, while still yielding an outcomes similar to those in the original CEC2006 document. 
· Separate schedules for Safety Inspections &amp; Preventative Maintenance are not generated as both of these factors are considered during every Scheduled PM event.
</t>
    </r>
    <r>
      <rPr>
        <b/>
        <sz val="12"/>
        <color theme="1"/>
        <rFont val="Calibri"/>
        <family val="2"/>
      </rPr>
      <t xml:space="preserve">· </t>
    </r>
    <r>
      <rPr>
        <sz val="11"/>
        <color theme="1"/>
        <rFont val="Calibri"/>
        <family val="2"/>
        <scheme val="minor"/>
      </rPr>
      <t>The attached Tool sets specific parameters for inclusion in the Scheduled Preventive Maintenance program. (</t>
    </r>
    <r>
      <rPr>
        <b/>
        <sz val="11"/>
        <color theme="1"/>
        <rFont val="Calibri"/>
        <family val="2"/>
        <scheme val="minor"/>
      </rPr>
      <t>Inclusion</t>
    </r>
    <r>
      <rPr>
        <sz val="11"/>
        <color theme="1"/>
        <rFont val="Calibri"/>
        <family val="2"/>
        <scheme val="minor"/>
      </rPr>
      <t xml:space="preserve">: Yes/No; </t>
    </r>
    <r>
      <rPr>
        <b/>
        <sz val="11"/>
        <color theme="1"/>
        <rFont val="Calibri"/>
        <family val="2"/>
        <scheme val="minor"/>
      </rPr>
      <t>Criticality</t>
    </r>
    <r>
      <rPr>
        <sz val="11"/>
        <color theme="1"/>
        <rFont val="Calibri"/>
        <family val="2"/>
        <scheme val="minor"/>
      </rPr>
      <t xml:space="preserve"> Critical/Normal; and </t>
    </r>
    <r>
      <rPr>
        <b/>
        <sz val="11"/>
        <color theme="1"/>
        <rFont val="Calibri"/>
        <family val="2"/>
        <scheme val="minor"/>
      </rPr>
      <t>Frequency</t>
    </r>
    <r>
      <rPr>
        <sz val="11"/>
        <color theme="1"/>
        <rFont val="Calibri"/>
        <family val="2"/>
        <scheme val="minor"/>
      </rPr>
      <t xml:space="preserve"> 2/Year, 1/Year or 24 months) 
· The Tool is designed to be used to evaluate specific models of medical devices regardless of their physical location in the hospital. (i.e. Utilization is not currently factored in) This decision was made because utilization rates change with time and tracking this requires considerable additional workload, with questionable productivity gains.
· The Tool adds one additional frequency to the WHO plan. This 24 month frequency is implemented where the known equipment history has demonstrated that an extended frequency is a practical &amp; safe decision.
· </t>
    </r>
  </si>
  <si>
    <t>References</t>
  </si>
  <si>
    <t>World Health Organization, Medical Equipment Maintenance Program Overview</t>
  </si>
  <si>
    <t>The WHO document references the following authors:</t>
  </si>
  <si>
    <t xml:space="preserve">     Mandatory Inspections</t>
  </si>
  <si>
    <t>Recommended Inspections</t>
  </si>
  <si>
    <t>BME Asset Tag Req'd:</t>
  </si>
  <si>
    <r>
      <t xml:space="preserve">Scheduled Maintenance Req'd:  </t>
    </r>
    <r>
      <rPr>
        <b/>
        <sz val="14"/>
        <color theme="3"/>
        <rFont val="Calibri"/>
        <family val="2"/>
      </rPr>
      <t>↓</t>
    </r>
  </si>
  <si>
    <t xml:space="preserve">
BMET completes Green Sections</t>
  </si>
  <si>
    <r>
      <rPr>
        <b/>
        <sz val="11"/>
        <color theme="3"/>
        <rFont val="Calibri"/>
        <family val="2"/>
        <scheme val="minor"/>
      </rPr>
      <t xml:space="preserve">Request a review: </t>
    </r>
    <r>
      <rPr>
        <i/>
        <sz val="10"/>
        <color theme="1"/>
        <rFont val="Calibri"/>
        <family val="2"/>
        <scheme val="minor"/>
      </rPr>
      <t xml:space="preserve">If BMET disagrees with the calculated Scheduled Maintenance Result; request a review by completing the Review Tab (below) and put an </t>
    </r>
    <r>
      <rPr>
        <i/>
        <sz val="10"/>
        <color rgb="FFFF0000"/>
        <rFont val="Calibri"/>
        <family val="2"/>
        <scheme val="minor"/>
      </rPr>
      <t xml:space="preserve">R </t>
    </r>
    <r>
      <rPr>
        <i/>
        <sz val="10"/>
        <color theme="1"/>
        <rFont val="Calibri"/>
        <family val="2"/>
        <scheme val="minor"/>
      </rPr>
      <t>in this box</t>
    </r>
    <r>
      <rPr>
        <sz val="11"/>
        <color theme="1"/>
        <rFont val="Calibri"/>
        <family val="2"/>
        <scheme val="minor"/>
      </rPr>
      <t>--------------&gt;</t>
    </r>
  </si>
  <si>
    <r>
      <rPr>
        <b/>
        <sz val="11"/>
        <color rgb="FF00B050"/>
        <rFont val="Calibri"/>
        <family val="2"/>
        <scheme val="minor"/>
      </rPr>
      <t>Input:</t>
    </r>
    <r>
      <rPr>
        <sz val="11"/>
        <color rgb="FF00B050"/>
        <rFont val="Calibri"/>
        <family val="2"/>
        <scheme val="minor"/>
      </rPr>
      <t xml:space="preserve">    Equip. Function SCORE</t>
    </r>
  </si>
  <si>
    <r>
      <rPr>
        <b/>
        <sz val="11"/>
        <color theme="3" tint="-0.499984740745262"/>
        <rFont val="Calibri"/>
        <family val="2"/>
        <scheme val="minor"/>
      </rPr>
      <t xml:space="preserve">If:  </t>
    </r>
    <r>
      <rPr>
        <sz val="11"/>
        <color theme="3" tint="-0.499984740745262"/>
        <rFont val="Calibri"/>
        <family val="2"/>
        <scheme val="minor"/>
      </rPr>
      <t xml:space="preserve"> Maint Required &gt; 3</t>
    </r>
  </si>
  <si>
    <r>
      <rPr>
        <b/>
        <sz val="11"/>
        <color theme="1"/>
        <rFont val="Calibri"/>
        <family val="2"/>
        <scheme val="minor"/>
      </rPr>
      <t>If:</t>
    </r>
    <r>
      <rPr>
        <sz val="11"/>
        <color theme="1"/>
        <rFont val="Calibri"/>
        <family val="2"/>
        <scheme val="minor"/>
      </rPr>
      <t xml:space="preserve">  Equip History &lt; 0</t>
    </r>
  </si>
  <si>
    <r>
      <rPr>
        <b/>
        <sz val="11"/>
        <color theme="3" tint="-0.499984740745262"/>
        <rFont val="Calibri"/>
        <family val="2"/>
        <scheme val="minor"/>
      </rPr>
      <t>If:</t>
    </r>
    <r>
      <rPr>
        <sz val="11"/>
        <color theme="3" tint="-0.499984740745262"/>
        <rFont val="Calibri"/>
        <family val="2"/>
        <scheme val="minor"/>
      </rPr>
      <t xml:space="preserve">  EM # Sched. Maint &gt; 12</t>
    </r>
  </si>
  <si>
    <r>
      <rPr>
        <b/>
        <sz val="11"/>
        <color theme="3" tint="-0.499984740745262"/>
        <rFont val="Calibri"/>
        <family val="2"/>
        <scheme val="minor"/>
      </rPr>
      <t>If:</t>
    </r>
    <r>
      <rPr>
        <sz val="11"/>
        <color theme="3" tint="-0.499984740745262"/>
        <rFont val="Calibri"/>
        <family val="2"/>
        <scheme val="minor"/>
      </rPr>
      <t xml:space="preserve">  Override Requested</t>
    </r>
  </si>
  <si>
    <r>
      <rPr>
        <b/>
        <sz val="11"/>
        <color theme="3" tint="-0.499984740745262"/>
        <rFont val="Calibri"/>
        <family val="2"/>
        <scheme val="minor"/>
      </rPr>
      <t>If</t>
    </r>
    <r>
      <rPr>
        <sz val="11"/>
        <color theme="3" tint="-0.499984740745262"/>
        <rFont val="Calibri"/>
        <family val="2"/>
        <scheme val="minor"/>
      </rPr>
      <t>:  Mandated &gt; 0</t>
    </r>
  </si>
  <si>
    <r>
      <rPr>
        <b/>
        <sz val="11"/>
        <color rgb="FF00B050"/>
        <rFont val="Calibri"/>
        <family val="2"/>
        <scheme val="minor"/>
      </rPr>
      <t>Input:</t>
    </r>
    <r>
      <rPr>
        <sz val="11"/>
        <color rgb="FF00B050"/>
        <rFont val="Calibri"/>
        <family val="2"/>
        <scheme val="minor"/>
      </rPr>
      <t xml:space="preserve">    Physical Risk SCORE</t>
    </r>
  </si>
  <si>
    <r>
      <rPr>
        <b/>
        <sz val="11"/>
        <color rgb="FF00B050"/>
        <rFont val="Calibri"/>
        <family val="2"/>
        <scheme val="minor"/>
      </rPr>
      <t>Input:</t>
    </r>
    <r>
      <rPr>
        <sz val="11"/>
        <color rgb="FF00B050"/>
        <rFont val="Calibri"/>
        <family val="2"/>
        <scheme val="minor"/>
      </rPr>
      <t xml:space="preserve">    Sched Maint. Required SCORE</t>
    </r>
  </si>
  <si>
    <r>
      <rPr>
        <b/>
        <sz val="11"/>
        <color rgb="FF00B050"/>
        <rFont val="Calibri"/>
        <family val="2"/>
        <scheme val="minor"/>
      </rPr>
      <t>Input:</t>
    </r>
    <r>
      <rPr>
        <sz val="11"/>
        <color rgb="FF00B050"/>
        <rFont val="Calibri"/>
        <family val="2"/>
        <scheme val="minor"/>
      </rPr>
      <t xml:space="preserve">    Equip. History SCORE</t>
    </r>
  </si>
  <si>
    <r>
      <rPr>
        <b/>
        <sz val="11"/>
        <color theme="3" tint="0.39997558519241921"/>
        <rFont val="Calibri"/>
        <family val="2"/>
        <scheme val="minor"/>
      </rPr>
      <t>Calc:</t>
    </r>
    <r>
      <rPr>
        <sz val="11"/>
        <color theme="3" tint="0.39997558519241921"/>
        <rFont val="Calibri"/>
        <family val="2"/>
        <scheme val="minor"/>
      </rPr>
      <t xml:space="preserve">       EM # Asset Tag                         </t>
    </r>
    <r>
      <rPr>
        <sz val="9"/>
        <color theme="3" tint="0.39997558519241921"/>
        <rFont val="Calibri"/>
        <family val="2"/>
        <scheme val="minor"/>
      </rPr>
      <t>(SUM of Funct + Risk + Maint)</t>
    </r>
  </si>
  <si>
    <r>
      <rPr>
        <b/>
        <sz val="11"/>
        <color theme="3" tint="0.39997558519241921"/>
        <rFont val="Calibri"/>
        <family val="2"/>
        <scheme val="minor"/>
      </rPr>
      <t>Calc:</t>
    </r>
    <r>
      <rPr>
        <sz val="11"/>
        <color theme="3" tint="0.39997558519241921"/>
        <rFont val="Calibri"/>
        <family val="2"/>
        <scheme val="minor"/>
      </rPr>
      <t xml:space="preserve">       EM# Sched. Maint.                </t>
    </r>
    <r>
      <rPr>
        <sz val="10"/>
        <color theme="3" tint="0.39997558519241921"/>
        <rFont val="Calibri"/>
        <family val="2"/>
        <scheme val="minor"/>
      </rPr>
      <t xml:space="preserve"> (SUM of Funct + Risk + Maint + History)</t>
    </r>
  </si>
  <si>
    <r>
      <rPr>
        <b/>
        <sz val="11"/>
        <color theme="3" tint="-0.499984740745262"/>
        <rFont val="Calibri"/>
        <family val="2"/>
        <scheme val="minor"/>
      </rPr>
      <t>Logic:</t>
    </r>
    <r>
      <rPr>
        <sz val="11"/>
        <color theme="3" tint="-0.499984740745262"/>
        <rFont val="Calibri"/>
        <family val="2"/>
        <scheme val="minor"/>
      </rPr>
      <t xml:space="preserve"> AND # 1                        </t>
    </r>
    <r>
      <rPr>
        <sz val="10"/>
        <color theme="3" tint="-0.499984740745262"/>
        <rFont val="Calibri"/>
        <family val="2"/>
        <scheme val="minor"/>
      </rPr>
      <t xml:space="preserve"> (Determine Criticality)</t>
    </r>
  </si>
  <si>
    <r>
      <rPr>
        <b/>
        <sz val="11"/>
        <color theme="3" tint="-0.499984740745262"/>
        <rFont val="Calibri"/>
        <family val="2"/>
        <scheme val="minor"/>
      </rPr>
      <t xml:space="preserve">If:  </t>
    </r>
    <r>
      <rPr>
        <sz val="11"/>
        <color theme="3" tint="-0.499984740745262"/>
        <rFont val="Calibri"/>
        <family val="2"/>
        <scheme val="minor"/>
      </rPr>
      <t xml:space="preserve"> Maint Required </t>
    </r>
    <r>
      <rPr>
        <sz val="11"/>
        <color theme="3" tint="-0.499984740745262"/>
        <rFont val="Calibri"/>
        <family val="2"/>
      </rPr>
      <t>≤</t>
    </r>
    <r>
      <rPr>
        <sz val="11"/>
        <color theme="3" tint="-0.499984740745262"/>
        <rFont val="Calibri"/>
        <family val="2"/>
        <scheme val="minor"/>
      </rPr>
      <t xml:space="preserve"> 3</t>
    </r>
  </si>
  <si>
    <t xml:space="preserve">Logic Override:                      </t>
  </si>
  <si>
    <t>Mandatory or Unique Frequency &amp; Priority as
Established on Review Tab</t>
  </si>
  <si>
    <r>
      <rPr>
        <b/>
        <sz val="11"/>
        <color rgb="FF00B050"/>
        <rFont val="Calibri"/>
        <family val="2"/>
        <scheme val="minor"/>
      </rPr>
      <t>Input:</t>
    </r>
    <r>
      <rPr>
        <sz val="11"/>
        <color rgb="FF00B050"/>
        <rFont val="Calibri"/>
        <family val="2"/>
        <scheme val="minor"/>
      </rPr>
      <t xml:space="preserve">    Override </t>
    </r>
    <r>
      <rPr>
        <sz val="11"/>
        <color theme="9" tint="-0.249977111117893"/>
        <rFont val="Calibri"/>
        <family val="2"/>
        <scheme val="minor"/>
      </rPr>
      <t>by Review TAB</t>
    </r>
    <r>
      <rPr>
        <sz val="11"/>
        <color rgb="FF00B050"/>
        <rFont val="Calibri"/>
        <family val="2"/>
        <scheme val="minor"/>
      </rPr>
      <t xml:space="preserve"> - Priority</t>
    </r>
  </si>
  <si>
    <r>
      <rPr>
        <b/>
        <sz val="11"/>
        <color rgb="FF00B050"/>
        <rFont val="Calibri"/>
        <family val="2"/>
        <scheme val="minor"/>
      </rPr>
      <t>Input:</t>
    </r>
    <r>
      <rPr>
        <sz val="11"/>
        <color rgb="FF00B050"/>
        <rFont val="Calibri"/>
        <family val="2"/>
        <scheme val="minor"/>
      </rPr>
      <t xml:space="preserve">    Override </t>
    </r>
    <r>
      <rPr>
        <sz val="11"/>
        <color theme="9" tint="-0.249977111117893"/>
        <rFont val="Calibri"/>
        <family val="2"/>
        <scheme val="minor"/>
      </rPr>
      <t>by Review TAB</t>
    </r>
    <r>
      <rPr>
        <sz val="11"/>
        <color rgb="FF00B050"/>
        <rFont val="Calibri"/>
        <family val="2"/>
        <scheme val="minor"/>
      </rPr>
      <t xml:space="preserve"> - Frequency</t>
    </r>
  </si>
  <si>
    <r>
      <rPr>
        <b/>
        <sz val="11"/>
        <color theme="3" tint="-0.499984740745262"/>
        <rFont val="Calibri"/>
        <family val="2"/>
        <scheme val="minor"/>
      </rPr>
      <t>Logic:</t>
    </r>
    <r>
      <rPr>
        <sz val="11"/>
        <color theme="3" tint="-0.499984740745262"/>
        <rFont val="Calibri"/>
        <family val="2"/>
        <scheme val="minor"/>
      </rPr>
      <t xml:space="preserve"> OR #1                            </t>
    </r>
    <r>
      <rPr>
        <sz val="10"/>
        <color theme="3" tint="-0.499984740745262"/>
        <rFont val="Calibri"/>
        <family val="2"/>
        <scheme val="minor"/>
      </rPr>
      <t xml:space="preserve"> (PM Required Indicated)</t>
    </r>
  </si>
  <si>
    <r>
      <rPr>
        <b/>
        <sz val="11"/>
        <color theme="3" tint="-0.499984740745262"/>
        <rFont val="Calibri"/>
        <family val="2"/>
        <scheme val="minor"/>
      </rPr>
      <t>Logic:</t>
    </r>
    <r>
      <rPr>
        <sz val="11"/>
        <color theme="3" tint="-0.499984740745262"/>
        <rFont val="Calibri"/>
        <family val="2"/>
        <scheme val="minor"/>
      </rPr>
      <t xml:space="preserve"> AND # 3                         </t>
    </r>
    <r>
      <rPr>
        <sz val="10"/>
        <color theme="3" tint="-0.499984740745262"/>
        <rFont val="Calibri"/>
        <family val="2"/>
        <scheme val="minor"/>
      </rPr>
      <t>(1/Year Indicated)</t>
    </r>
  </si>
  <si>
    <r>
      <rPr>
        <b/>
        <sz val="11"/>
        <color theme="3" tint="-0.499984740745262"/>
        <rFont val="Calibri"/>
        <family val="2"/>
        <scheme val="minor"/>
      </rPr>
      <t>Logic:</t>
    </r>
    <r>
      <rPr>
        <sz val="11"/>
        <color theme="3" tint="-0.499984740745262"/>
        <rFont val="Calibri"/>
        <family val="2"/>
        <scheme val="minor"/>
      </rPr>
      <t xml:space="preserve"> AND # 2                         </t>
    </r>
    <r>
      <rPr>
        <sz val="10"/>
        <color theme="3" tint="-0.499984740745262"/>
        <rFont val="Calibri"/>
        <family val="2"/>
        <scheme val="minor"/>
      </rPr>
      <t xml:space="preserve">(2/Year Indicated)                                    </t>
    </r>
    <r>
      <rPr>
        <sz val="8"/>
        <color rgb="FFFF0000"/>
        <rFont val="Calibri"/>
        <family val="2"/>
        <scheme val="minor"/>
      </rPr>
      <t xml:space="preserve"> (4 month negated</t>
    </r>
    <r>
      <rPr>
        <sz val="10"/>
        <color theme="3" tint="-0.499984740745262"/>
        <rFont val="Calibri"/>
        <family val="2"/>
        <scheme val="minor"/>
      </rPr>
      <t xml:space="preserve">)     </t>
    </r>
    <r>
      <rPr>
        <sz val="10"/>
        <color rgb="FFFF0000"/>
        <rFont val="Calibri"/>
        <family val="2"/>
        <scheme val="minor"/>
      </rPr>
      <t>*</t>
    </r>
  </si>
  <si>
    <r>
      <rPr>
        <b/>
        <sz val="11"/>
        <color theme="3" tint="-0.499984740745262"/>
        <rFont val="Calibri"/>
        <family val="2"/>
        <scheme val="minor"/>
      </rPr>
      <t>Logic:</t>
    </r>
    <r>
      <rPr>
        <sz val="11"/>
        <color theme="3" tint="-0.499984740745262"/>
        <rFont val="Calibri"/>
        <family val="2"/>
        <scheme val="minor"/>
      </rPr>
      <t xml:space="preserve"> AND # 4                        </t>
    </r>
    <r>
      <rPr>
        <sz val="10"/>
        <color theme="3" tint="-0.499984740745262"/>
        <rFont val="Calibri"/>
        <family val="2"/>
        <scheme val="minor"/>
      </rPr>
      <t xml:space="preserve"> (24 Month Indicated)                                   </t>
    </r>
    <r>
      <rPr>
        <sz val="8"/>
        <color rgb="FFFF0000"/>
        <rFont val="Calibri"/>
        <family val="2"/>
        <scheme val="minor"/>
      </rPr>
      <t>(24 Month added)</t>
    </r>
    <r>
      <rPr>
        <sz val="10"/>
        <color theme="3" tint="-0.499984740745262"/>
        <rFont val="Calibri"/>
        <family val="2"/>
        <scheme val="minor"/>
      </rPr>
      <t xml:space="preserve">  </t>
    </r>
    <r>
      <rPr>
        <sz val="10"/>
        <color rgb="FFFF0000"/>
        <rFont val="Calibri"/>
        <family val="2"/>
        <scheme val="minor"/>
      </rPr>
      <t>*</t>
    </r>
  </si>
  <si>
    <r>
      <rPr>
        <b/>
        <sz val="11"/>
        <color theme="3" tint="-0.499984740745262"/>
        <rFont val="Calibri"/>
        <family val="2"/>
        <scheme val="minor"/>
      </rPr>
      <t>If:</t>
    </r>
    <r>
      <rPr>
        <sz val="11"/>
        <color theme="3" tint="-0.499984740745262"/>
        <rFont val="Calibri"/>
        <family val="2"/>
        <scheme val="minor"/>
      </rPr>
      <t xml:space="preserve">  EM # Sched. Maint </t>
    </r>
    <r>
      <rPr>
        <sz val="11"/>
        <color theme="3" tint="-0.499984740745262"/>
        <rFont val="Calibri"/>
        <family val="2"/>
      </rPr>
      <t>≥</t>
    </r>
    <r>
      <rPr>
        <sz val="11"/>
        <color theme="3" tint="-0.499984740745262"/>
        <rFont val="Calibri"/>
        <family val="2"/>
        <scheme val="minor"/>
      </rPr>
      <t xml:space="preserve"> 16                                                                         </t>
    </r>
    <r>
      <rPr>
        <sz val="8"/>
        <color rgb="FFFF0000"/>
        <rFont val="Calibri"/>
        <family val="2"/>
        <scheme val="minor"/>
      </rPr>
      <t xml:space="preserve"> (WHO is 17)</t>
    </r>
    <r>
      <rPr>
        <sz val="11"/>
        <color theme="3" tint="-0.499984740745262"/>
        <rFont val="Calibri"/>
        <family val="2"/>
        <scheme val="minor"/>
      </rPr>
      <t xml:space="preserve">             </t>
    </r>
    <r>
      <rPr>
        <sz val="11"/>
        <color rgb="FFFF0000"/>
        <rFont val="Calibri"/>
        <family val="2"/>
        <scheme val="minor"/>
      </rPr>
      <t xml:space="preserve"> *</t>
    </r>
  </si>
  <si>
    <r>
      <rPr>
        <b/>
        <sz val="11"/>
        <color theme="3" tint="-0.499984740745262"/>
        <rFont val="Calibri"/>
        <family val="2"/>
        <scheme val="minor"/>
      </rPr>
      <t>If:</t>
    </r>
    <r>
      <rPr>
        <sz val="11"/>
        <color theme="3" tint="-0.499984740745262"/>
        <rFont val="Calibri"/>
        <family val="2"/>
        <scheme val="minor"/>
      </rPr>
      <t xml:space="preserve">  EM # Asset Tag &gt; 10                        </t>
    </r>
    <r>
      <rPr>
        <sz val="8"/>
        <color rgb="FFFF0000"/>
        <rFont val="Calibri"/>
        <family val="2"/>
        <scheme val="minor"/>
      </rPr>
      <t xml:space="preserve"> (WHO is 12  but then only PM'd are Inventoried)</t>
    </r>
    <r>
      <rPr>
        <sz val="11"/>
        <color theme="3" tint="-0.499984740745262"/>
        <rFont val="Calibri"/>
        <family val="2"/>
        <scheme val="minor"/>
      </rPr>
      <t xml:space="preserve">               </t>
    </r>
    <r>
      <rPr>
        <sz val="11"/>
        <color rgb="FFFF0000"/>
        <rFont val="Calibri"/>
        <family val="2"/>
        <scheme val="minor"/>
      </rPr>
      <t>*</t>
    </r>
  </si>
  <si>
    <r>
      <rPr>
        <b/>
        <sz val="11"/>
        <color rgb="FF00B050"/>
        <rFont val="Calibri"/>
        <family val="2"/>
        <scheme val="minor"/>
      </rPr>
      <t>Input:</t>
    </r>
    <r>
      <rPr>
        <sz val="11"/>
        <color rgb="FF00B050"/>
        <rFont val="Calibri"/>
        <family val="2"/>
        <scheme val="minor"/>
      </rPr>
      <t xml:space="preserve">    Review Requested?                                                          </t>
    </r>
    <r>
      <rPr>
        <sz val="8"/>
        <color rgb="FFFF0000"/>
        <rFont val="Calibri"/>
        <family val="2"/>
        <scheme val="minor"/>
      </rPr>
      <t xml:space="preserve"> (Added feature)</t>
    </r>
    <r>
      <rPr>
        <sz val="11"/>
        <color rgb="FF00B050"/>
        <rFont val="Calibri"/>
        <family val="2"/>
        <scheme val="minor"/>
      </rPr>
      <t xml:space="preserve">                  </t>
    </r>
    <r>
      <rPr>
        <sz val="11"/>
        <color rgb="FFFF0000"/>
        <rFont val="Calibri"/>
        <family val="2"/>
        <scheme val="minor"/>
      </rPr>
      <t>*</t>
    </r>
  </si>
  <si>
    <r>
      <rPr>
        <b/>
        <sz val="11"/>
        <color rgb="FF00B050"/>
        <rFont val="Calibri"/>
        <family val="2"/>
        <scheme val="minor"/>
      </rPr>
      <t>Input:</t>
    </r>
    <r>
      <rPr>
        <sz val="11"/>
        <color rgb="FF00B050"/>
        <rFont val="Calibri"/>
        <family val="2"/>
        <scheme val="minor"/>
      </rPr>
      <t xml:space="preserve">    Mandated ?                                                                           </t>
    </r>
    <r>
      <rPr>
        <sz val="8"/>
        <color rgb="FFFF0000"/>
        <rFont val="Calibri"/>
        <family val="2"/>
        <scheme val="minor"/>
      </rPr>
      <t xml:space="preserve"> (Added feature)   </t>
    </r>
    <r>
      <rPr>
        <sz val="11"/>
        <color rgb="FF00B050"/>
        <rFont val="Calibri"/>
        <family val="2"/>
        <scheme val="minor"/>
      </rPr>
      <t xml:space="preserve">               </t>
    </r>
    <r>
      <rPr>
        <sz val="11"/>
        <color rgb="FFFF0000"/>
        <rFont val="Calibri"/>
        <family val="2"/>
        <scheme val="minor"/>
      </rPr>
      <t xml:space="preserve"> *</t>
    </r>
  </si>
  <si>
    <t>Each green hexagon is scored  during incoming inspection by the BMET. Scores are summed to generate a two Equipment Maintenance Numbers (EM#). If the Asset Tag EM# is greater than 10 the device qualifies for inclusion in the Computerized Maintenance Management System (CMMS). If the Schedule Maintenance EM# is greater than 12 the device qualifies for Schedule Maintenance (SM). If SM EM# is greater than 16, Maintenance is Critical, scores of 13-15 are considerde NORMAL, scores of 12 or less indicate the device does not require SM. Critical devices are scheduled for maintenance 2/year if the Required Maintenance score is above average. NORMAL devices are scheduled for either annual or semi-annual maintenance as determined by their Required Maintenance &amp; History scores.  Over-rides can be generated to account for Mandated or Unique requirements which do not fit the normal model.</t>
  </si>
  <si>
    <t xml:space="preserve">UMDNS Description: </t>
  </si>
  <si>
    <r>
      <rPr>
        <b/>
        <sz val="12"/>
        <color theme="4" tint="-0.249977111117893"/>
        <rFont val="Calibri"/>
        <family val="2"/>
        <scheme val="minor"/>
      </rPr>
      <t>Equipment Function</t>
    </r>
    <r>
      <rPr>
        <sz val="11"/>
        <color theme="1"/>
        <rFont val="Calibri"/>
        <family val="2"/>
        <scheme val="minor"/>
      </rPr>
      <t xml:space="preserve">
T</t>
    </r>
    <r>
      <rPr>
        <sz val="10"/>
        <color theme="1"/>
        <rFont val="Calibri"/>
        <family val="2"/>
        <scheme val="minor"/>
      </rPr>
      <t xml:space="preserve">herapeutic, Diagnostic, Analytical and Miscellaneous equipment categories are considered. </t>
    </r>
    <r>
      <rPr>
        <i/>
        <sz val="10"/>
        <color theme="1"/>
        <rFont val="Calibri"/>
        <family val="2"/>
        <scheme val="minor"/>
      </rPr>
      <t xml:space="preserve"> 
</t>
    </r>
    <r>
      <rPr>
        <i/>
        <u/>
        <sz val="10"/>
        <color theme="1"/>
        <rFont val="Calibri"/>
        <family val="2"/>
        <scheme val="minor"/>
      </rPr>
      <t>Note</t>
    </r>
    <r>
      <rPr>
        <i/>
        <sz val="10"/>
        <color theme="1"/>
        <rFont val="Calibri"/>
        <family val="2"/>
        <scheme val="minor"/>
      </rPr>
      <t>: This score in NOT based on equipment location (e.g. ICU) rather you are being asked whether the equipment's FUNCTION is Therapeutic, Diagnostic or Analytical regardless of it's physical location. For example a thermometer has a diagnostic score of 6, even though it may be located in a critical care area, while a defibrillator has a score of 10 even if located in a general ward.</t>
    </r>
  </si>
  <si>
    <r>
      <rPr>
        <b/>
        <sz val="14"/>
        <color theme="1"/>
        <rFont val="Calibri"/>
        <family val="2"/>
        <scheme val="minor"/>
      </rPr>
      <t xml:space="preserve">Evaluation Criteria: </t>
    </r>
    <r>
      <rPr>
        <b/>
        <i/>
        <sz val="8"/>
        <color theme="1"/>
        <rFont val="Calibri"/>
        <family val="2"/>
        <scheme val="minor"/>
      </rPr>
      <t>Risk evaluation method based on World Health Organization guidelines.</t>
    </r>
    <r>
      <rPr>
        <b/>
        <sz val="14"/>
        <color theme="3" tint="0.39997558519241921"/>
        <rFont val="Calibri"/>
        <family val="2"/>
        <scheme val="minor"/>
      </rPr>
      <t xml:space="preserve">
</t>
    </r>
  </si>
  <si>
    <r>
      <rPr>
        <b/>
        <sz val="10"/>
        <color theme="6" tint="-0.499984740745262"/>
        <rFont val="Calibri"/>
        <family val="2"/>
        <scheme val="minor"/>
      </rPr>
      <t>After completing this form</t>
    </r>
    <r>
      <rPr>
        <sz val="10"/>
        <color theme="6" tint="-0.499984740745262"/>
        <rFont val="Calibri"/>
        <family val="2"/>
        <scheme val="minor"/>
      </rPr>
      <t xml:space="preserve"> </t>
    </r>
  </si>
  <si>
    <r>
      <rPr>
        <b/>
        <u/>
        <sz val="9"/>
        <color theme="6" tint="-0.499984740745262"/>
        <rFont val="Calibri"/>
        <family val="2"/>
        <scheme val="minor"/>
      </rPr>
      <t>Note:</t>
    </r>
    <r>
      <rPr>
        <b/>
        <sz val="9"/>
        <color theme="6" tint="-0.499984740745262"/>
        <rFont val="Calibri"/>
        <family val="2"/>
        <scheme val="minor"/>
      </rPr>
      <t xml:space="preserve"> </t>
    </r>
    <r>
      <rPr>
        <sz val="9"/>
        <color theme="6" tint="-0.499984740745262"/>
        <rFont val="Calibri"/>
        <family val="2"/>
        <scheme val="minor"/>
      </rPr>
      <t xml:space="preserve">The above calculated result determines whether an equipment category/sub-category is to be included as </t>
    </r>
    <r>
      <rPr>
        <b/>
        <sz val="9"/>
        <color theme="6" tint="-0.499984740745262"/>
        <rFont val="Calibri"/>
        <family val="2"/>
        <scheme val="minor"/>
      </rPr>
      <t>Scheduled Maintenance</t>
    </r>
    <r>
      <rPr>
        <sz val="9"/>
        <color theme="6" tint="-0.499984740745262"/>
        <rFont val="Calibri"/>
        <family val="2"/>
        <scheme val="minor"/>
      </rPr>
      <t xml:space="preserve"> in the BC BME CMMS. 
</t>
    </r>
    <r>
      <rPr>
        <sz val="10"/>
        <color theme="6" tint="-0.499984740745262"/>
        <rFont val="Calibri"/>
        <family val="2"/>
        <scheme val="minor"/>
      </rPr>
      <t xml:space="preserve">
</t>
    </r>
    <r>
      <rPr>
        <b/>
        <sz val="10"/>
        <color theme="6" tint="-0.499984740745262"/>
        <rFont val="Calibri"/>
        <family val="2"/>
        <scheme val="minor"/>
      </rPr>
      <t>Unscheduled Maintenance</t>
    </r>
    <r>
      <rPr>
        <sz val="10"/>
        <color theme="6" tint="-0.499984740745262"/>
        <rFont val="Calibri"/>
        <family val="2"/>
        <scheme val="minor"/>
      </rPr>
      <t xml:space="preserve"> occurs after equipment repairs &amp;/or as determined by local BME supervisors.</t>
    </r>
  </si>
  <si>
    <t>If Other Frequency describe here:</t>
  </si>
  <si>
    <t>If Other reason describe here:</t>
  </si>
  <si>
    <t>If yes, please indicate the agency:</t>
  </si>
  <si>
    <t>4)  Your suggested frequency for Scheduled Maintenance:</t>
  </si>
  <si>
    <t>5)   Select the most appropriate reason for over-
      riding BC CEC 2006 standard:</t>
  </si>
  <si>
    <t>6)    Is Scheduled Maintenance Mandated by an 
      External Accrediting Agency?</t>
  </si>
  <si>
    <t>7)     Likelihood Scheduled Maintenance will improve safety 
      of device relative to applicable standards. 
            (e.g. Health Canada, CSA, ANSI, ISO etc.)</t>
  </si>
  <si>
    <r>
      <t xml:space="preserve"> Is this a request to over-ride a BC CEC 2006 Standard?
  </t>
    </r>
    <r>
      <rPr>
        <sz val="10"/>
        <color theme="6" tint="-0.499984740745262"/>
        <rFont val="Calibri"/>
        <family val="2"/>
        <scheme val="minor"/>
      </rPr>
      <t xml:space="preserve">If </t>
    </r>
    <r>
      <rPr>
        <b/>
        <sz val="10"/>
        <color theme="6" tint="-0.499984740745262"/>
        <rFont val="Calibri"/>
        <family val="2"/>
        <scheme val="minor"/>
      </rPr>
      <t>YES</t>
    </r>
    <r>
      <rPr>
        <sz val="10"/>
        <color theme="6" tint="-0.499984740745262"/>
        <rFont val="Calibri"/>
        <family val="2"/>
        <scheme val="minor"/>
      </rPr>
      <t>, answer all the following:</t>
    </r>
  </si>
  <si>
    <t>1)  For which Health Authority (choose one):</t>
  </si>
  <si>
    <t>2)  For Site - Type Full Site Name e.g. Royal Inland (not RIH):</t>
  </si>
  <si>
    <t>8)    What is the probability or potential the device will
      function improperly if not provided with suggested 
      level of Scheduled Maintenance?</t>
  </si>
  <si>
    <t>9)    What is the risk to the Patient, Operator, or Regional
      service if the device does not function properly?</t>
  </si>
  <si>
    <t>Scheduled Maintenance Frequency:</t>
  </si>
  <si>
    <t>Scheduled  Maintenance  Priority:</t>
  </si>
  <si>
    <t>Approver's Additional Notes:</t>
  </si>
  <si>
    <t>Approved by: (Name, Title, Date)</t>
  </si>
  <si>
    <r>
      <t>This section for For Manager/Engineer</t>
    </r>
    <r>
      <rPr>
        <b/>
        <sz val="10"/>
        <color rgb="FF336699"/>
        <rFont val="Tahoma"/>
        <family val="2"/>
      </rPr>
      <t xml:space="preserve"> 
  </t>
    </r>
    <r>
      <rPr>
        <sz val="10"/>
        <color rgb="FF336699"/>
        <rFont val="Tahoma"/>
        <family val="2"/>
      </rPr>
      <t xml:space="preserve"> (if approving an over-ride)</t>
    </r>
  </si>
  <si>
    <r>
      <rPr>
        <b/>
        <sz val="11"/>
        <color theme="6" tint="-0.499984740745262"/>
        <rFont val="Tahoma"/>
        <family val="2"/>
      </rPr>
      <t>BMET completes Green sections</t>
    </r>
    <r>
      <rPr>
        <b/>
        <sz val="10"/>
        <color theme="6" tint="-0.499984740745262"/>
        <rFont val="Tahoma"/>
        <family val="2"/>
      </rPr>
      <t xml:space="preserve"> </t>
    </r>
    <r>
      <rPr>
        <b/>
        <i/>
        <sz val="9"/>
        <color theme="6" tint="-0.499984740745262"/>
        <rFont val="Tahoma"/>
        <family val="2"/>
      </rPr>
      <t>(Note most fields have drop down boxes)</t>
    </r>
  </si>
  <si>
    <r>
      <rPr>
        <b/>
        <sz val="12"/>
        <color theme="4" tint="-0.249977111117893"/>
        <rFont val="Calibri"/>
        <family val="2"/>
        <scheme val="minor"/>
      </rPr>
      <t xml:space="preserve">Health Authority Mandated </t>
    </r>
    <r>
      <rPr>
        <b/>
        <sz val="10"/>
        <rFont val="Calibri"/>
        <family val="2"/>
        <scheme val="minor"/>
      </rPr>
      <t>(This field is set by the reviewing BME Risk Mgr/Engineer)</t>
    </r>
    <r>
      <rPr>
        <sz val="11"/>
        <color theme="1"/>
        <rFont val="Calibri"/>
        <family val="2"/>
        <scheme val="minor"/>
      </rPr>
      <t xml:space="preserve">
</t>
    </r>
    <r>
      <rPr>
        <i/>
        <u/>
        <sz val="10"/>
        <color theme="1"/>
        <rFont val="Calibri"/>
        <family val="2"/>
        <scheme val="minor"/>
      </rPr>
      <t>Purpose</t>
    </r>
    <r>
      <rPr>
        <i/>
        <sz val="10"/>
        <color theme="1"/>
        <rFont val="Calibri"/>
        <family val="2"/>
        <scheme val="minor"/>
      </rPr>
      <t xml:space="preserve">: To overide the scored Priority &amp; Frequency. (typically used to increase the Priority &amp;/or Frequency due to a Corporate Directive or unique local need where a BMET Requested a </t>
    </r>
    <r>
      <rPr>
        <i/>
        <sz val="10"/>
        <color theme="1"/>
        <rFont val="Arial Black"/>
        <family val="2"/>
      </rPr>
      <t>R</t>
    </r>
    <r>
      <rPr>
        <i/>
        <sz val="10"/>
        <color theme="1"/>
        <rFont val="Calibri"/>
        <family val="2"/>
        <scheme val="minor"/>
      </rPr>
      <t>eview.</t>
    </r>
  </si>
  <si>
    <t>Review</t>
  </si>
  <si>
    <t>4. How clinicians use the device is driving change in 
frequency of Scheduled Maintenance</t>
  </si>
  <si>
    <t>1. CMMS evidence is supporting change in frequency 
of current Scheduled Maintenance</t>
  </si>
  <si>
    <t>3. Specific patient incident is driving change in frequency 
of Scheduled Maintenance</t>
  </si>
  <si>
    <t>5. Unique environment driving change in frequency  (e.g. 
very low utilization or device used in patient's home)</t>
  </si>
  <si>
    <t>Cat or SubCat Code:</t>
  </si>
  <si>
    <t>For example: 18-823</t>
  </si>
  <si>
    <t>For Example: Ultrasonic Therapy Systems</t>
  </si>
  <si>
    <r>
      <rPr>
        <b/>
        <sz val="12"/>
        <color theme="6" tint="-0.499984740745262"/>
        <rFont val="Calibri"/>
        <family val="2"/>
      </rPr>
      <t>·</t>
    </r>
    <r>
      <rPr>
        <sz val="12"/>
        <color theme="6" tint="-0.499984740745262"/>
        <rFont val="Calibri"/>
        <family val="2"/>
      </rPr>
      <t xml:space="preserve"> </t>
    </r>
    <r>
      <rPr>
        <sz val="10"/>
        <color theme="6" tint="-0.499984740745262"/>
        <rFont val="Calibri"/>
        <family val="2"/>
        <scheme val="minor"/>
      </rPr>
      <t xml:space="preserve">Save as:  &lt;UMDNS Code&gt;.xls  on your computer.
</t>
    </r>
    <r>
      <rPr>
        <b/>
        <sz val="10"/>
        <color theme="6" tint="-0.499984740745262"/>
        <rFont val="Calibri"/>
        <family val="2"/>
        <scheme val="minor"/>
      </rPr>
      <t xml:space="preserve">· </t>
    </r>
    <r>
      <rPr>
        <sz val="10"/>
        <color theme="6" tint="-0.499984740745262"/>
        <rFont val="Calibri"/>
        <family val="2"/>
        <scheme val="minor"/>
      </rPr>
      <t xml:space="preserve"> Email completed forms to: 
                                     </t>
    </r>
    <r>
      <rPr>
        <b/>
        <sz val="11"/>
        <color theme="6" tint="-0.499984740745262"/>
        <rFont val="Calibri"/>
        <family val="2"/>
        <scheme val="minor"/>
      </rPr>
      <t>DBMTeam@bcbiomed.org</t>
    </r>
  </si>
  <si>
    <t>7. Patient population driving Priority and/or Frequency change.</t>
  </si>
  <si>
    <t>8. Other</t>
  </si>
  <si>
    <t>All Health Authorities</t>
  </si>
  <si>
    <t>3)  Your suggested Scheduled Maintenance Priority:</t>
  </si>
  <si>
    <t>Note: Values entered in fields C16 &amp; C17 (below) will overwrite the Evaluation Tool's Calculations - once the Approver sets (D12) on Evaluation Tab &gt; 0</t>
  </si>
</sst>
</file>

<file path=xl/styles.xml><?xml version="1.0" encoding="utf-8"?>
<styleSheet xmlns="http://schemas.openxmlformats.org/spreadsheetml/2006/main" xmlns:mc="http://schemas.openxmlformats.org/markup-compatibility/2006" xmlns:x14ac="http://schemas.microsoft.com/office/spreadsheetml/2009/9/ac" mc:Ignorable="x14ac">
  <fonts count="81" x14ac:knownFonts="1">
    <font>
      <sz val="11"/>
      <color theme="1"/>
      <name val="Calibri"/>
      <family val="2"/>
      <scheme val="minor"/>
    </font>
    <font>
      <sz val="11"/>
      <name val="Calibri"/>
      <family val="2"/>
      <scheme val="minor"/>
    </font>
    <font>
      <sz val="8"/>
      <color indexed="81"/>
      <name val="Tahoma"/>
      <family val="2"/>
    </font>
    <font>
      <b/>
      <sz val="8"/>
      <color indexed="81"/>
      <name val="Tahoma"/>
      <family val="2"/>
    </font>
    <font>
      <i/>
      <sz val="10"/>
      <color theme="1"/>
      <name val="Calibri"/>
      <family val="2"/>
      <scheme val="minor"/>
    </font>
    <font>
      <b/>
      <sz val="12"/>
      <color theme="3" tint="0.39997558519241921"/>
      <name val="Calibri"/>
      <family val="2"/>
      <scheme val="minor"/>
    </font>
    <font>
      <b/>
      <sz val="10"/>
      <color theme="3" tint="0.39997558519241921"/>
      <name val="Calibri"/>
      <family val="2"/>
      <scheme val="minor"/>
    </font>
    <font>
      <b/>
      <sz val="14"/>
      <color theme="3" tint="0.39997558519241921"/>
      <name val="Calibri"/>
      <family val="2"/>
      <scheme val="minor"/>
    </font>
    <font>
      <b/>
      <sz val="11"/>
      <color theme="1"/>
      <name val="Calibri"/>
      <family val="2"/>
      <scheme val="minor"/>
    </font>
    <font>
      <b/>
      <sz val="14"/>
      <color theme="1"/>
      <name val="Calibri"/>
      <family val="2"/>
      <scheme val="minor"/>
    </font>
    <font>
      <i/>
      <sz val="10"/>
      <color rgb="FFFF0000"/>
      <name val="Calibri"/>
      <family val="2"/>
      <scheme val="minor"/>
    </font>
    <font>
      <b/>
      <sz val="11"/>
      <color theme="4"/>
      <name val="Calibri"/>
      <family val="2"/>
      <scheme val="minor"/>
    </font>
    <font>
      <sz val="10"/>
      <color theme="1"/>
      <name val="Calibri"/>
      <family val="2"/>
      <scheme val="minor"/>
    </font>
    <font>
      <b/>
      <sz val="10"/>
      <color theme="4"/>
      <name val="Calibri"/>
      <family val="2"/>
      <scheme val="minor"/>
    </font>
    <font>
      <b/>
      <sz val="10"/>
      <color theme="1"/>
      <name val="Calibri"/>
      <family val="2"/>
      <scheme val="minor"/>
    </font>
    <font>
      <sz val="10"/>
      <name val="Calibri"/>
      <family val="2"/>
      <scheme val="minor"/>
    </font>
    <font>
      <i/>
      <sz val="8"/>
      <color indexed="81"/>
      <name val="Tahoma"/>
      <family val="2"/>
    </font>
    <font>
      <b/>
      <sz val="12"/>
      <color theme="4" tint="-0.249977111117893"/>
      <name val="Calibri"/>
      <family val="2"/>
      <scheme val="minor"/>
    </font>
    <font>
      <sz val="11"/>
      <color theme="3"/>
      <name val="Calibri"/>
      <family val="2"/>
      <scheme val="minor"/>
    </font>
    <font>
      <b/>
      <i/>
      <sz val="10"/>
      <color theme="1"/>
      <name val="Calibri"/>
      <family val="2"/>
      <scheme val="minor"/>
    </font>
    <font>
      <sz val="11"/>
      <color theme="3" tint="-0.499984740745262"/>
      <name val="Calibri"/>
      <family val="2"/>
      <scheme val="minor"/>
    </font>
    <font>
      <sz val="12"/>
      <color rgb="FF4070AA"/>
      <name val="Calibri"/>
      <family val="2"/>
      <scheme val="minor"/>
    </font>
    <font>
      <b/>
      <sz val="8"/>
      <color indexed="81"/>
      <name val="Tahoma"/>
      <charset val="1"/>
    </font>
    <font>
      <b/>
      <sz val="11"/>
      <color theme="3"/>
      <name val="Calibri"/>
      <family val="2"/>
      <scheme val="minor"/>
    </font>
    <font>
      <sz val="9"/>
      <name val="Calibri"/>
      <family val="2"/>
      <scheme val="minor"/>
    </font>
    <font>
      <sz val="10"/>
      <color theme="1"/>
      <name val="Tahoma"/>
      <family val="2"/>
    </font>
    <font>
      <b/>
      <sz val="12"/>
      <color rgb="FF336699"/>
      <name val="Tahoma"/>
      <family val="2"/>
    </font>
    <font>
      <b/>
      <u/>
      <sz val="10"/>
      <color theme="1"/>
      <name val="Tahoma"/>
      <family val="2"/>
    </font>
    <font>
      <b/>
      <sz val="10"/>
      <color theme="3"/>
      <name val="Tahoma"/>
      <family val="2"/>
    </font>
    <font>
      <sz val="10"/>
      <color theme="3"/>
      <name val="Tahoma"/>
      <family val="2"/>
    </font>
    <font>
      <b/>
      <sz val="12"/>
      <color theme="3"/>
      <name val="Tahoma"/>
      <family val="2"/>
    </font>
    <font>
      <sz val="8"/>
      <name val="Calibri"/>
      <family val="2"/>
      <scheme val="minor"/>
    </font>
    <font>
      <b/>
      <sz val="10"/>
      <name val="Calibri"/>
      <family val="2"/>
      <scheme val="minor"/>
    </font>
    <font>
      <b/>
      <sz val="10"/>
      <color rgb="FFFF0000"/>
      <name val="Tahoma"/>
      <family val="2"/>
    </font>
    <font>
      <b/>
      <u/>
      <sz val="14"/>
      <color theme="1"/>
      <name val="Calibri"/>
      <family val="2"/>
      <scheme val="minor"/>
    </font>
    <font>
      <sz val="11"/>
      <color theme="1"/>
      <name val="Calibri"/>
      <family val="2"/>
    </font>
    <font>
      <i/>
      <sz val="11"/>
      <color theme="1"/>
      <name val="Calibri"/>
      <family val="2"/>
      <scheme val="minor"/>
    </font>
    <font>
      <b/>
      <sz val="12"/>
      <color theme="1"/>
      <name val="Calibri"/>
      <family val="2"/>
    </font>
    <font>
      <b/>
      <sz val="14"/>
      <color rgb="FFFF0000"/>
      <name val="Calibri"/>
      <family val="2"/>
      <scheme val="minor"/>
    </font>
    <font>
      <sz val="14"/>
      <color theme="1"/>
      <name val="Calibri"/>
      <family val="2"/>
      <scheme val="minor"/>
    </font>
    <font>
      <b/>
      <sz val="12"/>
      <color theme="3"/>
      <name val="Calibri"/>
      <family val="2"/>
      <scheme val="minor"/>
    </font>
    <font>
      <b/>
      <sz val="14"/>
      <color theme="3"/>
      <name val="Calibri"/>
      <family val="2"/>
    </font>
    <font>
      <b/>
      <sz val="18"/>
      <name val="Calibri"/>
      <family val="2"/>
      <scheme val="minor"/>
    </font>
    <font>
      <b/>
      <sz val="9"/>
      <color rgb="FF006C31"/>
      <name val="Calibri"/>
      <family val="2"/>
      <scheme val="minor"/>
    </font>
    <font>
      <b/>
      <sz val="10"/>
      <color rgb="FF006C31"/>
      <name val="Calibri"/>
      <family val="2"/>
      <scheme val="minor"/>
    </font>
    <font>
      <sz val="11"/>
      <color rgb="FF006C31"/>
      <name val="Calibri"/>
      <family val="2"/>
      <scheme val="minor"/>
    </font>
    <font>
      <b/>
      <sz val="16"/>
      <color rgb="FF006C31"/>
      <name val="Calibri"/>
      <family val="2"/>
      <scheme val="minor"/>
    </font>
    <font>
      <sz val="10"/>
      <color theme="3" tint="-0.499984740745262"/>
      <name val="Calibri"/>
      <family val="2"/>
      <scheme val="minor"/>
    </font>
    <font>
      <sz val="11"/>
      <color rgb="FF00B050"/>
      <name val="Calibri"/>
      <family val="2"/>
      <scheme val="minor"/>
    </font>
    <font>
      <sz val="11"/>
      <color theme="3" tint="0.39997558519241921"/>
      <name val="Calibri"/>
      <family val="2"/>
      <scheme val="minor"/>
    </font>
    <font>
      <sz val="9"/>
      <color theme="3" tint="0.39997558519241921"/>
      <name val="Calibri"/>
      <family val="2"/>
      <scheme val="minor"/>
    </font>
    <font>
      <sz val="10"/>
      <color theme="3" tint="0.39997558519241921"/>
      <name val="Calibri"/>
      <family val="2"/>
      <scheme val="minor"/>
    </font>
    <font>
      <b/>
      <sz val="11"/>
      <color rgb="FF00B050"/>
      <name val="Calibri"/>
      <family val="2"/>
      <scheme val="minor"/>
    </font>
    <font>
      <b/>
      <sz val="11"/>
      <color theme="3" tint="-0.499984740745262"/>
      <name val="Calibri"/>
      <family val="2"/>
      <scheme val="minor"/>
    </font>
    <font>
      <b/>
      <sz val="11"/>
      <color theme="3" tint="0.39997558519241921"/>
      <name val="Calibri"/>
      <family val="2"/>
      <scheme val="minor"/>
    </font>
    <font>
      <sz val="11"/>
      <color rgb="FFFF0000"/>
      <name val="Calibri"/>
      <family val="2"/>
      <scheme val="minor"/>
    </font>
    <font>
      <sz val="11"/>
      <color theme="3" tint="-0.499984740745262"/>
      <name val="Calibri"/>
      <family val="2"/>
    </font>
    <font>
      <sz val="11"/>
      <color theme="9" tint="-0.249977111117893"/>
      <name val="Calibri"/>
      <family val="2"/>
      <scheme val="minor"/>
    </font>
    <font>
      <sz val="10"/>
      <color rgb="FFFF0000"/>
      <name val="Calibri"/>
      <family val="2"/>
      <scheme val="minor"/>
    </font>
    <font>
      <sz val="8"/>
      <color rgb="FFFF0000"/>
      <name val="Calibri"/>
      <family val="2"/>
      <scheme val="minor"/>
    </font>
    <font>
      <b/>
      <sz val="16"/>
      <color rgb="FFFF0000"/>
      <name val="Calibri"/>
      <family val="2"/>
      <scheme val="minor"/>
    </font>
    <font>
      <i/>
      <u/>
      <sz val="10"/>
      <color theme="1"/>
      <name val="Calibri"/>
      <family val="2"/>
      <scheme val="minor"/>
    </font>
    <font>
      <b/>
      <i/>
      <sz val="8"/>
      <color theme="1"/>
      <name val="Calibri"/>
      <family val="2"/>
      <scheme val="minor"/>
    </font>
    <font>
      <b/>
      <u/>
      <sz val="9"/>
      <color theme="6" tint="-0.499984740745262"/>
      <name val="Calibri"/>
      <family val="2"/>
      <scheme val="minor"/>
    </font>
    <font>
      <b/>
      <sz val="9"/>
      <color theme="6" tint="-0.499984740745262"/>
      <name val="Calibri"/>
      <family val="2"/>
      <scheme val="minor"/>
    </font>
    <font>
      <sz val="9"/>
      <color theme="6" tint="-0.499984740745262"/>
      <name val="Calibri"/>
      <family val="2"/>
      <scheme val="minor"/>
    </font>
    <font>
      <sz val="10"/>
      <color theme="6" tint="-0.499984740745262"/>
      <name val="Calibri"/>
      <family val="2"/>
      <scheme val="minor"/>
    </font>
    <font>
      <b/>
      <sz val="10"/>
      <color theme="6" tint="-0.499984740745262"/>
      <name val="Calibri"/>
      <family val="2"/>
      <scheme val="minor"/>
    </font>
    <font>
      <b/>
      <sz val="12"/>
      <color theme="6" tint="-0.499984740745262"/>
      <name val="Calibri"/>
      <family val="2"/>
    </font>
    <font>
      <sz val="12"/>
      <color theme="6" tint="-0.499984740745262"/>
      <name val="Calibri"/>
      <family val="2"/>
    </font>
    <font>
      <b/>
      <sz val="14"/>
      <color theme="3"/>
      <name val="Tahoma"/>
      <family val="2"/>
    </font>
    <font>
      <b/>
      <sz val="10"/>
      <name val="Tahoma"/>
      <family val="2"/>
    </font>
    <font>
      <b/>
      <sz val="10"/>
      <color theme="6" tint="-0.499984740745262"/>
      <name val="Tahoma"/>
      <family val="2"/>
    </font>
    <font>
      <sz val="11"/>
      <color theme="6" tint="-0.499984740745262"/>
      <name val="Calibri"/>
      <family val="2"/>
      <scheme val="minor"/>
    </font>
    <font>
      <b/>
      <sz val="11"/>
      <color theme="6" tint="-0.499984740745262"/>
      <name val="Calibri"/>
      <family val="2"/>
      <scheme val="minor"/>
    </font>
    <font>
      <b/>
      <sz val="10"/>
      <color rgb="FF336699"/>
      <name val="Tahoma"/>
      <family val="2"/>
    </font>
    <font>
      <sz val="10"/>
      <color rgb="FF336699"/>
      <name val="Tahoma"/>
      <family val="2"/>
    </font>
    <font>
      <b/>
      <sz val="11"/>
      <color theme="6" tint="-0.499984740745262"/>
      <name val="Tahoma"/>
      <family val="2"/>
    </font>
    <font>
      <b/>
      <i/>
      <sz val="9"/>
      <color theme="6" tint="-0.499984740745262"/>
      <name val="Tahoma"/>
      <family val="2"/>
    </font>
    <font>
      <i/>
      <sz val="10"/>
      <color theme="1"/>
      <name val="Arial Black"/>
      <family val="2"/>
    </font>
    <font>
      <sz val="11"/>
      <color rgb="FF000000"/>
      <name val="Calibri"/>
      <family val="2"/>
      <scheme val="minor"/>
    </font>
  </fonts>
  <fills count="6">
    <fill>
      <patternFill patternType="none"/>
    </fill>
    <fill>
      <patternFill patternType="gray125"/>
    </fill>
    <fill>
      <patternFill patternType="solid">
        <fgColor rgb="FFDAE7F6"/>
        <bgColor indexed="64"/>
      </patternFill>
    </fill>
    <fill>
      <patternFill patternType="solid">
        <fgColor theme="0" tint="-0.34998626667073579"/>
        <bgColor indexed="64"/>
      </patternFill>
    </fill>
    <fill>
      <patternFill patternType="solid">
        <fgColor rgb="FFCEEAB0"/>
        <bgColor indexed="64"/>
      </patternFill>
    </fill>
    <fill>
      <patternFill patternType="solid">
        <fgColor theme="0" tint="-0.14999847407452621"/>
        <bgColor indexed="64"/>
      </patternFill>
    </fill>
  </fills>
  <borders count="28">
    <border>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rgb="FF4070AA"/>
      </left>
      <right style="thin">
        <color rgb="FF4070AA"/>
      </right>
      <top style="thin">
        <color rgb="FF4070AA"/>
      </top>
      <bottom style="thin">
        <color rgb="FF4070AA"/>
      </bottom>
      <diagonal/>
    </border>
    <border>
      <left/>
      <right/>
      <top style="thin">
        <color rgb="FF4070AA"/>
      </top>
      <bottom style="thin">
        <color rgb="FF4070AA"/>
      </bottom>
      <diagonal/>
    </border>
    <border>
      <left/>
      <right style="thin">
        <color rgb="FF4070AA"/>
      </right>
      <top/>
      <bottom/>
      <diagonal/>
    </border>
    <border>
      <left style="thin">
        <color rgb="FF4070AA"/>
      </left>
      <right/>
      <top/>
      <bottom/>
      <diagonal/>
    </border>
    <border>
      <left/>
      <right style="thin">
        <color theme="3" tint="-0.249977111117893"/>
      </right>
      <top/>
      <bottom style="thin">
        <color theme="3" tint="-0.249977111117893"/>
      </bottom>
      <diagonal/>
    </border>
    <border>
      <left style="thin">
        <color theme="3" tint="-0.249977111117893"/>
      </left>
      <right style="thin">
        <color theme="3" tint="-0.249977111117893"/>
      </right>
      <top/>
      <bottom style="thin">
        <color theme="3" tint="-0.249977111117893"/>
      </bottom>
      <diagonal/>
    </border>
    <border>
      <left style="thin">
        <color theme="3" tint="-0.249977111117893"/>
      </left>
      <right style="thin">
        <color theme="3" tint="-0.249977111117893"/>
      </right>
      <top/>
      <bottom/>
      <diagonal/>
    </border>
    <border>
      <left style="thin">
        <color theme="3" tint="-0.249977111117893"/>
      </left>
      <right style="thin">
        <color theme="3" tint="-0.249977111117893"/>
      </right>
      <top style="thin">
        <color theme="3" tint="-0.249977111117893"/>
      </top>
      <bottom style="thin">
        <color indexed="64"/>
      </bottom>
      <diagonal/>
    </border>
    <border>
      <left style="thin">
        <color theme="3" tint="-0.249977111117893"/>
      </left>
      <right style="thin">
        <color theme="3" tint="-0.249977111117893"/>
      </right>
      <top/>
      <bottom style="thin">
        <color indexed="64"/>
      </bottom>
      <diagonal/>
    </border>
    <border>
      <left style="thin">
        <color indexed="64"/>
      </left>
      <right style="thin">
        <color indexed="64"/>
      </right>
      <top/>
      <bottom/>
      <diagonal/>
    </border>
    <border>
      <left/>
      <right style="thin">
        <color theme="3" tint="-0.249977111117893"/>
      </right>
      <top style="thin">
        <color theme="3" tint="-0.249977111117893"/>
      </top>
      <bottom style="thin">
        <color indexed="64"/>
      </bottom>
      <diagonal/>
    </border>
    <border>
      <left style="thin">
        <color theme="3" tint="-0.249977111117893"/>
      </left>
      <right style="thin">
        <color theme="3" tint="-0.249977111117893"/>
      </right>
      <top style="thin">
        <color indexed="64"/>
      </top>
      <bottom style="thin">
        <color indexed="64"/>
      </bottom>
      <diagonal/>
    </border>
    <border>
      <left/>
      <right style="thin">
        <color theme="3" tint="-0.249977111117893"/>
      </right>
      <top style="thin">
        <color indexed="64"/>
      </top>
      <bottom style="thin">
        <color indexed="64"/>
      </bottom>
      <diagonal/>
    </border>
    <border>
      <left style="thin">
        <color theme="3" tint="-0.249977111117893"/>
      </left>
      <right style="thin">
        <color theme="3" tint="-0.249977111117893"/>
      </right>
      <top style="thin">
        <color indexed="64"/>
      </top>
      <bottom/>
      <diagonal/>
    </border>
    <border>
      <left style="thin">
        <color theme="3" tint="-0.249977111117893"/>
      </left>
      <right style="thin">
        <color theme="3" tint="-0.249977111117893"/>
      </right>
      <top style="thin">
        <color theme="3" tint="-0.249977111117893"/>
      </top>
      <bottom/>
      <diagonal/>
    </border>
  </borders>
  <cellStyleXfs count="1">
    <xf numFmtId="0" fontId="0" fillId="0" borderId="0"/>
  </cellStyleXfs>
  <cellXfs count="135">
    <xf numFmtId="0" fontId="0" fillId="0" borderId="0" xfId="0"/>
    <xf numFmtId="0" fontId="1" fillId="0" borderId="0" xfId="0" applyFont="1"/>
    <xf numFmtId="0" fontId="0" fillId="0" borderId="7" xfId="0" applyBorder="1"/>
    <xf numFmtId="0" fontId="0" fillId="0" borderId="1" xfId="0" applyBorder="1"/>
    <xf numFmtId="0" fontId="0" fillId="0" borderId="0" xfId="0" applyBorder="1"/>
    <xf numFmtId="0" fontId="1" fillId="0" borderId="0" xfId="0" applyFont="1" applyProtection="1">
      <protection hidden="1"/>
    </xf>
    <xf numFmtId="0" fontId="0" fillId="0" borderId="3" xfId="0" applyBorder="1"/>
    <xf numFmtId="0" fontId="0" fillId="0" borderId="4" xfId="0" applyBorder="1" applyAlignment="1"/>
    <xf numFmtId="0" fontId="18" fillId="0" borderId="0" xfId="0" applyFont="1"/>
    <xf numFmtId="0" fontId="1" fillId="0" borderId="1" xfId="0" applyFont="1" applyBorder="1" applyProtection="1">
      <protection hidden="1"/>
    </xf>
    <xf numFmtId="0" fontId="0" fillId="0" borderId="0" xfId="0" applyProtection="1">
      <protection hidden="1"/>
    </xf>
    <xf numFmtId="1" fontId="20" fillId="0" borderId="0" xfId="0" applyNumberFormat="1" applyFont="1" applyAlignment="1" applyProtection="1">
      <alignment horizontal="center"/>
      <protection hidden="1"/>
    </xf>
    <xf numFmtId="0" fontId="20" fillId="0" borderId="0" xfId="0" applyFont="1" applyProtection="1">
      <protection hidden="1"/>
    </xf>
    <xf numFmtId="0" fontId="20" fillId="0" borderId="0" xfId="0" applyFont="1" applyAlignment="1" applyProtection="1">
      <alignment horizontal="center"/>
      <protection hidden="1"/>
    </xf>
    <xf numFmtId="0" fontId="20" fillId="0" borderId="0" xfId="0" applyFont="1" applyAlignment="1" applyProtection="1">
      <alignment wrapText="1"/>
      <protection hidden="1"/>
    </xf>
    <xf numFmtId="1" fontId="20" fillId="0" borderId="0" xfId="0" applyNumberFormat="1" applyFont="1" applyAlignment="1" applyProtection="1">
      <alignment horizontal="right"/>
      <protection hidden="1"/>
    </xf>
    <xf numFmtId="0" fontId="20" fillId="0" borderId="0" xfId="0" applyFont="1" applyAlignment="1" applyProtection="1">
      <alignment horizontal="right"/>
      <protection hidden="1"/>
    </xf>
    <xf numFmtId="0" fontId="20" fillId="0" borderId="0" xfId="0" applyFont="1"/>
    <xf numFmtId="0" fontId="0" fillId="0" borderId="0" xfId="0" applyAlignment="1">
      <alignment textRotation="45"/>
    </xf>
    <xf numFmtId="0" fontId="18" fillId="2" borderId="13" xfId="0" applyFont="1" applyFill="1" applyBorder="1" applyAlignment="1">
      <alignment textRotation="45" wrapText="1"/>
    </xf>
    <xf numFmtId="0" fontId="18" fillId="2" borderId="14" xfId="0" applyFont="1" applyFill="1" applyBorder="1" applyAlignment="1">
      <alignment textRotation="45" wrapText="1"/>
    </xf>
    <xf numFmtId="0" fontId="18" fillId="0" borderId="0" xfId="0" applyFont="1" applyAlignment="1">
      <alignment horizontal="left"/>
    </xf>
    <xf numFmtId="1" fontId="21" fillId="0" borderId="0" xfId="0" applyNumberFormat="1" applyFont="1" applyAlignment="1" applyProtection="1">
      <alignment horizontal="left"/>
      <protection hidden="1"/>
    </xf>
    <xf numFmtId="0" fontId="21" fillId="0" borderId="0" xfId="0" applyFont="1" applyBorder="1" applyAlignment="1">
      <alignment horizontal="left" vertical="center"/>
    </xf>
    <xf numFmtId="0" fontId="0" fillId="2" borderId="0" xfId="0" applyFill="1" applyAlignment="1">
      <alignment textRotation="45"/>
    </xf>
    <xf numFmtId="0" fontId="18" fillId="3" borderId="0" xfId="0" applyFont="1" applyFill="1" applyAlignment="1">
      <alignment horizontal="left"/>
    </xf>
    <xf numFmtId="0" fontId="27" fillId="0" borderId="0" xfId="0" applyFont="1" applyAlignment="1">
      <alignment horizontal="left" indent="5"/>
    </xf>
    <xf numFmtId="0" fontId="9" fillId="0" borderId="3" xfId="0" applyFont="1" applyBorder="1" applyAlignment="1" applyProtection="1">
      <alignment horizontal="center" vertical="center"/>
      <protection hidden="1"/>
    </xf>
    <xf numFmtId="0" fontId="25" fillId="0" borderId="0" xfId="0" applyFont="1" applyAlignment="1" applyProtection="1">
      <alignment horizontal="center" vertical="top" wrapText="1"/>
      <protection hidden="1"/>
    </xf>
    <xf numFmtId="0" fontId="0" fillId="0" borderId="0" xfId="0" applyAlignment="1" applyProtection="1">
      <alignment vertical="top" wrapText="1"/>
      <protection hidden="1"/>
    </xf>
    <xf numFmtId="0" fontId="0" fillId="0" borderId="0" xfId="0" applyAlignment="1" applyProtection="1">
      <alignment vertical="top"/>
      <protection hidden="1"/>
    </xf>
    <xf numFmtId="0" fontId="8" fillId="0" borderId="0" xfId="0" applyFont="1" applyAlignment="1">
      <alignment vertical="center"/>
    </xf>
    <xf numFmtId="0" fontId="0" fillId="0" borderId="0" xfId="0" applyAlignment="1">
      <alignment vertical="center"/>
    </xf>
    <xf numFmtId="0" fontId="0" fillId="0" borderId="0" xfId="0" applyAlignment="1">
      <alignment wrapText="1"/>
    </xf>
    <xf numFmtId="0" fontId="8" fillId="0" borderId="0" xfId="0" applyFont="1" applyAlignment="1">
      <alignment vertical="top"/>
    </xf>
    <xf numFmtId="0" fontId="0" fillId="0" borderId="0" xfId="0" applyAlignment="1">
      <alignment vertical="center" wrapText="1"/>
    </xf>
    <xf numFmtId="0" fontId="35"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23" fillId="0" borderId="10" xfId="0" applyFont="1" applyBorder="1" applyAlignment="1">
      <alignment horizontal="right" vertical="center" wrapText="1"/>
    </xf>
    <xf numFmtId="0" fontId="23" fillId="0" borderId="10" xfId="0" applyFont="1" applyBorder="1" applyAlignment="1">
      <alignment horizontal="right" vertical="center"/>
    </xf>
    <xf numFmtId="0" fontId="0" fillId="0" borderId="6" xfId="0" applyBorder="1"/>
    <xf numFmtId="0" fontId="45" fillId="4" borderId="5" xfId="0" applyFont="1" applyFill="1" applyBorder="1" applyProtection="1">
      <protection locked="0"/>
    </xf>
    <xf numFmtId="0" fontId="46" fillId="4" borderId="5" xfId="0" applyFont="1" applyFill="1" applyBorder="1" applyAlignment="1" applyProtection="1">
      <alignment horizontal="center" vertical="center"/>
      <protection locked="0"/>
    </xf>
    <xf numFmtId="1" fontId="46" fillId="4" borderId="8" xfId="0" applyNumberFormat="1" applyFont="1" applyFill="1" applyBorder="1" applyAlignment="1" applyProtection="1">
      <alignment horizontal="center" vertical="center"/>
      <protection locked="0"/>
    </xf>
    <xf numFmtId="0" fontId="11" fillId="0" borderId="8" xfId="0" applyFont="1" applyFill="1" applyBorder="1" applyAlignment="1" applyProtection="1">
      <alignment vertical="top"/>
      <protection locked="0"/>
    </xf>
    <xf numFmtId="0" fontId="0" fillId="0" borderId="0" xfId="0" applyFont="1" applyAlignment="1">
      <alignment horizontal="center" vertical="center"/>
    </xf>
    <xf numFmtId="0" fontId="20" fillId="0" borderId="0" xfId="0" applyFont="1" applyAlignment="1" applyProtection="1">
      <alignment vertical="top" wrapText="1"/>
      <protection hidden="1"/>
    </xf>
    <xf numFmtId="0" fontId="60" fillId="4" borderId="10" xfId="0" applyFont="1" applyFill="1" applyBorder="1" applyAlignment="1" applyProtection="1">
      <alignment horizontal="center" vertical="center" wrapText="1"/>
      <protection locked="0"/>
    </xf>
    <xf numFmtId="0" fontId="0" fillId="0" borderId="0" xfId="0" applyNumberFormat="1"/>
    <xf numFmtId="0" fontId="23" fillId="0" borderId="9" xfId="0" applyFont="1" applyFill="1" applyBorder="1" applyAlignment="1">
      <alignment horizontal="right"/>
    </xf>
    <xf numFmtId="0" fontId="23" fillId="0" borderId="8" xfId="0" applyFont="1" applyFill="1" applyBorder="1" applyAlignment="1">
      <alignment horizontal="right"/>
    </xf>
    <xf numFmtId="0" fontId="29" fillId="4" borderId="17" xfId="0" applyFont="1" applyFill="1" applyBorder="1" applyAlignment="1" applyProtection="1">
      <alignment horizontal="left" indent="1"/>
      <protection locked="0"/>
    </xf>
    <xf numFmtId="0" fontId="70" fillId="5" borderId="20" xfId="0" applyFont="1" applyFill="1" applyBorder="1" applyAlignment="1">
      <alignment vertical="top"/>
    </xf>
    <xf numFmtId="0" fontId="18" fillId="4" borderId="24" xfId="0" applyFont="1" applyFill="1" applyBorder="1" applyAlignment="1" applyProtection="1">
      <alignment horizontal="left" indent="1"/>
      <protection locked="0"/>
    </xf>
    <xf numFmtId="0" fontId="18" fillId="4" borderId="24" xfId="0" applyFont="1" applyFill="1" applyBorder="1" applyAlignment="1" applyProtection="1">
      <alignment horizontal="left" wrapText="1" indent="1"/>
      <protection locked="0"/>
    </xf>
    <xf numFmtId="0" fontId="73" fillId="4" borderId="24" xfId="0" applyFont="1" applyFill="1" applyBorder="1" applyAlignment="1">
      <alignment horizontal="right"/>
    </xf>
    <xf numFmtId="0" fontId="73" fillId="4" borderId="24" xfId="0" applyFont="1" applyFill="1" applyBorder="1" applyAlignment="1">
      <alignment horizontal="right" vertical="top"/>
    </xf>
    <xf numFmtId="0" fontId="29" fillId="4" borderId="25" xfId="0" applyFont="1" applyFill="1" applyBorder="1" applyAlignment="1" applyProtection="1">
      <alignment horizontal="left" indent="1"/>
      <protection locked="0"/>
    </xf>
    <xf numFmtId="0" fontId="18" fillId="4" borderId="25" xfId="0" applyFont="1" applyFill="1" applyBorder="1" applyAlignment="1" applyProtection="1">
      <alignment horizontal="left" indent="1"/>
      <protection locked="0"/>
    </xf>
    <xf numFmtId="0" fontId="73" fillId="4" borderId="24" xfId="0" applyFont="1" applyFill="1" applyBorder="1" applyAlignment="1">
      <alignment horizontal="left"/>
    </xf>
    <xf numFmtId="0" fontId="73" fillId="4" borderId="24" xfId="0" applyFont="1" applyFill="1" applyBorder="1" applyAlignment="1">
      <alignment horizontal="left" vertical="top" wrapText="1"/>
    </xf>
    <xf numFmtId="0" fontId="29" fillId="4" borderId="24" xfId="0" applyFont="1" applyFill="1" applyBorder="1" applyAlignment="1" applyProtection="1">
      <alignment horizontal="left" indent="1"/>
      <protection locked="0"/>
    </xf>
    <xf numFmtId="0" fontId="29" fillId="4" borderId="26" xfId="0" applyFont="1" applyFill="1" applyBorder="1" applyAlignment="1" applyProtection="1">
      <protection locked="0"/>
    </xf>
    <xf numFmtId="0" fontId="74" fillId="4" borderId="24" xfId="0" applyFont="1" applyFill="1" applyBorder="1" applyAlignment="1">
      <alignment horizontal="left" vertical="top" wrapText="1"/>
    </xf>
    <xf numFmtId="0" fontId="73" fillId="4" borderId="19" xfId="0" applyFont="1" applyFill="1" applyBorder="1" applyAlignment="1">
      <alignment horizontal="left"/>
    </xf>
    <xf numFmtId="0" fontId="73" fillId="4" borderId="18" xfId="0" applyFont="1" applyFill="1" applyBorder="1" applyAlignment="1">
      <alignment horizontal="left" vertical="top" wrapText="1"/>
    </xf>
    <xf numFmtId="0" fontId="28" fillId="5" borderId="19" xfId="0" applyFont="1" applyFill="1" applyBorder="1" applyAlignment="1">
      <alignment horizontal="right"/>
    </xf>
    <xf numFmtId="0" fontId="28" fillId="5" borderId="21" xfId="0" applyFont="1" applyFill="1" applyBorder="1" applyAlignment="1">
      <alignment horizontal="right"/>
    </xf>
    <xf numFmtId="0" fontId="33" fillId="5" borderId="21" xfId="0" applyFont="1" applyFill="1" applyBorder="1"/>
    <xf numFmtId="0" fontId="71" fillId="5" borderId="20" xfId="0" applyFont="1" applyFill="1" applyBorder="1" applyAlignment="1">
      <alignment vertical="top" wrapText="1"/>
    </xf>
    <xf numFmtId="0" fontId="33" fillId="5" borderId="24" xfId="0" applyFont="1" applyFill="1" applyBorder="1"/>
    <xf numFmtId="0" fontId="28" fillId="5" borderId="18" xfId="0" applyFont="1" applyFill="1" applyBorder="1"/>
    <xf numFmtId="0" fontId="30" fillId="5" borderId="19" xfId="0" applyFont="1" applyFill="1" applyBorder="1"/>
    <xf numFmtId="0" fontId="18" fillId="5" borderId="18" xfId="0" applyFont="1" applyFill="1" applyBorder="1"/>
    <xf numFmtId="0" fontId="28" fillId="5" borderId="18" xfId="0" applyFont="1" applyFill="1" applyBorder="1" applyAlignment="1">
      <alignment horizontal="right" vertical="center"/>
    </xf>
    <xf numFmtId="0" fontId="26" fillId="5" borderId="19" xfId="0" applyFont="1" applyFill="1" applyBorder="1" applyAlignment="1">
      <alignment vertical="top" wrapText="1"/>
    </xf>
    <xf numFmtId="0" fontId="72" fillId="5" borderId="23" xfId="0" applyFont="1" applyFill="1" applyBorder="1"/>
    <xf numFmtId="0" fontId="80" fillId="0" borderId="0" xfId="0" applyFont="1"/>
    <xf numFmtId="0" fontId="80" fillId="0" borderId="0" xfId="0" applyFont="1" applyAlignment="1">
      <alignment horizontal="left" vertical="top" wrapText="1"/>
    </xf>
    <xf numFmtId="0" fontId="0" fillId="5" borderId="8" xfId="0" applyFill="1" applyBorder="1" applyProtection="1">
      <protection locked="0"/>
    </xf>
    <xf numFmtId="0" fontId="0" fillId="0" borderId="11" xfId="0" applyBorder="1" applyAlignment="1">
      <alignment horizontal="center"/>
    </xf>
    <xf numFmtId="0" fontId="0" fillId="0" borderId="5" xfId="0" applyBorder="1" applyAlignment="1">
      <alignment horizontal="center"/>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0" fillId="5" borderId="4" xfId="0" applyFill="1" applyBorder="1" applyAlignment="1">
      <alignment horizontal="left" vertical="top" wrapText="1"/>
    </xf>
    <xf numFmtId="0" fontId="0" fillId="5" borderId="5" xfId="0" applyFill="1" applyBorder="1" applyAlignment="1">
      <alignment horizontal="left" vertical="top" wrapText="1"/>
    </xf>
    <xf numFmtId="0" fontId="67" fillId="4" borderId="12" xfId="0" applyFont="1" applyFill="1" applyBorder="1" applyAlignment="1">
      <alignment vertical="top" wrapText="1"/>
    </xf>
    <xf numFmtId="0" fontId="13" fillId="4" borderId="6" xfId="0" applyFont="1" applyFill="1" applyBorder="1" applyAlignment="1">
      <alignment vertical="top" wrapText="1"/>
    </xf>
    <xf numFmtId="0" fontId="13" fillId="4" borderId="2" xfId="0" applyFont="1" applyFill="1" applyBorder="1" applyAlignment="1">
      <alignment vertical="top" wrapText="1"/>
    </xf>
    <xf numFmtId="0" fontId="13" fillId="4" borderId="3" xfId="0" applyFont="1" applyFill="1" applyBorder="1" applyAlignment="1">
      <alignment vertical="top" wrapText="1"/>
    </xf>
    <xf numFmtId="0" fontId="44" fillId="4" borderId="11" xfId="0" applyFont="1" applyFill="1" applyBorder="1" applyAlignment="1" applyProtection="1">
      <alignment horizontal="left" vertical="top"/>
      <protection locked="0"/>
    </xf>
    <xf numFmtId="0" fontId="44" fillId="4" borderId="5" xfId="0" applyFont="1" applyFill="1" applyBorder="1" applyAlignment="1" applyProtection="1">
      <alignment horizontal="left" vertical="top"/>
      <protection locked="0"/>
    </xf>
    <xf numFmtId="0" fontId="40" fillId="5" borderId="4" xfId="0" applyFont="1" applyFill="1" applyBorder="1" applyAlignment="1" applyProtection="1">
      <alignment horizontal="left" vertical="center"/>
    </xf>
    <xf numFmtId="0" fontId="40" fillId="5" borderId="5" xfId="0" applyFont="1" applyFill="1" applyBorder="1" applyAlignment="1" applyProtection="1">
      <alignment horizontal="left" vertical="center"/>
    </xf>
    <xf numFmtId="0" fontId="66" fillId="4" borderId="2" xfId="0" applyFont="1" applyFill="1" applyBorder="1" applyAlignment="1">
      <alignment horizontal="left" vertical="top" wrapText="1"/>
    </xf>
    <xf numFmtId="0" fontId="66" fillId="4" borderId="3" xfId="0" applyFont="1" applyFill="1" applyBorder="1" applyAlignment="1">
      <alignment horizontal="left" vertical="top" wrapText="1"/>
    </xf>
    <xf numFmtId="0" fontId="40" fillId="5" borderId="9" xfId="0" applyFont="1" applyFill="1" applyBorder="1" applyAlignment="1" applyProtection="1">
      <alignment horizontal="center" vertical="center" wrapText="1"/>
    </xf>
    <xf numFmtId="0" fontId="40" fillId="5" borderId="10" xfId="0" applyFont="1" applyFill="1" applyBorder="1" applyAlignment="1" applyProtection="1">
      <alignment horizontal="center" vertical="center" wrapText="1"/>
    </xf>
    <xf numFmtId="0" fontId="42" fillId="5" borderId="6" xfId="0" applyFont="1" applyFill="1" applyBorder="1" applyAlignment="1" applyProtection="1">
      <alignment horizontal="center" vertical="center"/>
      <protection hidden="1"/>
    </xf>
    <xf numFmtId="0" fontId="42" fillId="5" borderId="3" xfId="0" applyFont="1" applyFill="1" applyBorder="1" applyAlignment="1" applyProtection="1">
      <alignment horizontal="center" vertical="center"/>
      <protection hidden="1"/>
    </xf>
    <xf numFmtId="0" fontId="43" fillId="4" borderId="9" xfId="0" applyFont="1" applyFill="1" applyBorder="1" applyAlignment="1">
      <alignment horizontal="center" wrapText="1"/>
    </xf>
    <xf numFmtId="0" fontId="43" fillId="4" borderId="22" xfId="0" applyFont="1" applyFill="1" applyBorder="1" applyAlignment="1">
      <alignment horizontal="center" wrapText="1"/>
    </xf>
    <xf numFmtId="0" fontId="43" fillId="4" borderId="10" xfId="0" applyFont="1" applyFill="1" applyBorder="1" applyAlignment="1">
      <alignment horizontal="center" wrapText="1"/>
    </xf>
    <xf numFmtId="0" fontId="66" fillId="4" borderId="12" xfId="0" applyFont="1" applyFill="1" applyBorder="1" applyAlignment="1">
      <alignment horizontal="center" wrapText="1"/>
    </xf>
    <xf numFmtId="0" fontId="66" fillId="4" borderId="6" xfId="0" applyFont="1" applyFill="1" applyBorder="1" applyAlignment="1">
      <alignment horizontal="center" wrapText="1"/>
    </xf>
    <xf numFmtId="0" fontId="0" fillId="0" borderId="4" xfId="0" applyFill="1" applyBorder="1" applyAlignment="1">
      <alignment horizontal="left" vertical="top" wrapText="1"/>
    </xf>
    <xf numFmtId="0" fontId="0" fillId="0" borderId="5" xfId="0" applyFill="1" applyBorder="1" applyAlignment="1">
      <alignment horizontal="left" vertical="top"/>
    </xf>
    <xf numFmtId="0" fontId="48" fillId="0" borderId="0" xfId="0" applyFont="1" applyAlignment="1" applyProtection="1">
      <alignment horizontal="left"/>
      <protection hidden="1"/>
    </xf>
    <xf numFmtId="0" fontId="49" fillId="0" borderId="0" xfId="0" applyFont="1" applyAlignment="1" applyProtection="1">
      <alignment horizontal="left"/>
      <protection hidden="1"/>
    </xf>
    <xf numFmtId="0" fontId="20" fillId="0" borderId="0" xfId="0" applyFont="1" applyAlignment="1" applyProtection="1">
      <alignment horizontal="left"/>
      <protection hidden="1"/>
    </xf>
    <xf numFmtId="0" fontId="48" fillId="0" borderId="0" xfId="0" applyFont="1" applyAlignment="1">
      <alignment horizontal="left" vertical="top" wrapText="1"/>
    </xf>
    <xf numFmtId="0" fontId="48" fillId="0" borderId="0" xfId="0" applyFont="1" applyAlignment="1" applyProtection="1">
      <alignment horizontal="left" vertical="top" wrapText="1"/>
      <protection hidden="1"/>
    </xf>
    <xf numFmtId="0" fontId="0" fillId="0" borderId="0" xfId="0" applyAlignment="1" applyProtection="1">
      <alignment horizontal="left"/>
      <protection hidden="1"/>
    </xf>
    <xf numFmtId="0" fontId="30" fillId="5" borderId="27" xfId="0" applyFont="1" applyFill="1" applyBorder="1" applyAlignment="1">
      <alignment horizontal="right" vertical="center"/>
    </xf>
    <xf numFmtId="0" fontId="30" fillId="5" borderId="18" xfId="0" applyFont="1" applyFill="1" applyBorder="1" applyAlignment="1">
      <alignment horizontal="right" vertical="center"/>
    </xf>
    <xf numFmtId="0" fontId="0" fillId="0" borderId="0" xfId="0" applyAlignment="1">
      <alignment horizontal="left" vertical="top" wrapText="1"/>
    </xf>
    <xf numFmtId="0" fontId="18" fillId="2" borderId="16" xfId="0" applyFont="1" applyFill="1" applyBorder="1" applyAlignment="1">
      <alignment horizontal="center" textRotation="45" wrapText="1"/>
    </xf>
    <xf numFmtId="0" fontId="18" fillId="2" borderId="15" xfId="0" applyFont="1" applyFill="1" applyBorder="1" applyAlignment="1">
      <alignment horizontal="center" textRotation="45" wrapText="1"/>
    </xf>
    <xf numFmtId="0" fontId="0" fillId="0" borderId="0" xfId="0" applyAlignment="1">
      <alignment horizontal="center"/>
    </xf>
    <xf numFmtId="0" fontId="0" fillId="3" borderId="0" xfId="0" applyFill="1" applyAlignment="1">
      <alignment horizontal="center"/>
    </xf>
    <xf numFmtId="0" fontId="0" fillId="3" borderId="0" xfId="0" applyFont="1" applyFill="1" applyAlignment="1">
      <alignment horizontal="center"/>
    </xf>
    <xf numFmtId="0" fontId="34" fillId="0" borderId="0" xfId="0" applyFont="1" applyAlignment="1">
      <alignment horizontal="left"/>
    </xf>
    <xf numFmtId="0" fontId="9" fillId="0" borderId="0" xfId="0" applyFont="1" applyAlignment="1">
      <alignment horizontal="left"/>
    </xf>
    <xf numFmtId="0" fontId="0" fillId="0" borderId="0" xfId="0" applyAlignment="1">
      <alignment horizontal="left" vertical="center"/>
    </xf>
    <xf numFmtId="0" fontId="34" fillId="0" borderId="0" xfId="0" applyFont="1" applyBorder="1" applyAlignment="1">
      <alignment horizontal="left"/>
    </xf>
    <xf numFmtId="0" fontId="9" fillId="0" borderId="0" xfId="0" applyFont="1" applyBorder="1" applyAlignment="1">
      <alignment horizontal="left"/>
    </xf>
    <xf numFmtId="0" fontId="38" fillId="0" borderId="0" xfId="0" applyFont="1" applyAlignment="1">
      <alignment horizontal="left" vertical="top"/>
    </xf>
    <xf numFmtId="0" fontId="0" fillId="0" borderId="0" xfId="0" applyAlignment="1">
      <alignment horizontal="left" vertical="top"/>
    </xf>
    <xf numFmtId="0" fontId="38" fillId="0" borderId="0" xfId="0" applyFont="1" applyAlignment="1">
      <alignment horizontal="center"/>
    </xf>
    <xf numFmtId="0" fontId="39" fillId="0" borderId="0" xfId="0" applyFont="1" applyAlignment="1">
      <alignment horizontal="center"/>
    </xf>
  </cellXfs>
  <cellStyles count="1">
    <cellStyle name="Normal" xfId="0" builtinId="0"/>
  </cellStyles>
  <dxfs count="0"/>
  <tableStyles count="0" defaultTableStyle="TableStyleMedium9" defaultPivotStyle="PivotStyleLight16"/>
  <colors>
    <mruColors>
      <color rgb="FFCEEAB0"/>
      <color rgb="FF006C31"/>
      <color rgb="FFFF3300"/>
      <color rgb="FFDAE7F6"/>
      <color rgb="FF4F81BD"/>
      <color rgb="FF4070AA"/>
      <color rgb="FFA4C4EA"/>
      <color rgb="FF99BCE7"/>
      <color rgb="FF7A8FD4"/>
      <color rgb="FF607A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1085852</xdr:colOff>
      <xdr:row>1</xdr:row>
      <xdr:rowOff>16193</xdr:rowOff>
    </xdr:from>
    <xdr:to>
      <xdr:col>5</xdr:col>
      <xdr:colOff>0</xdr:colOff>
      <xdr:row>1</xdr:row>
      <xdr:rowOff>609600</xdr:rowOff>
    </xdr:to>
    <xdr:pic>
      <xdr:nvPicPr>
        <xdr:cNvPr id="3" name="Picture 14"/>
        <xdr:cNvPicPr>
          <a:picLocks noChangeAspect="1" noChangeArrowheads="1"/>
        </xdr:cNvPicPr>
      </xdr:nvPicPr>
      <xdr:blipFill>
        <a:blip xmlns:r="http://schemas.openxmlformats.org/officeDocument/2006/relationships" r:embed="rId1" cstate="print">
          <a:lum contrast="12000"/>
        </a:blip>
        <a:srcRect/>
        <a:stretch>
          <a:fillRect/>
        </a:stretch>
      </xdr:blipFill>
      <xdr:spPr bwMode="auto">
        <a:xfrm>
          <a:off x="1200152" y="63818"/>
          <a:ext cx="6115048" cy="593407"/>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371475</xdr:colOff>
      <xdr:row>2</xdr:row>
      <xdr:rowOff>161925</xdr:rowOff>
    </xdr:from>
    <xdr:to>
      <xdr:col>16</xdr:col>
      <xdr:colOff>436901</xdr:colOff>
      <xdr:row>43</xdr:row>
      <xdr:rowOff>18092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552450" y="1514475"/>
          <a:ext cx="10000001" cy="76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1685926</xdr:colOff>
      <xdr:row>0</xdr:row>
      <xdr:rowOff>0</xdr:rowOff>
    </xdr:from>
    <xdr:to>
      <xdr:col>9</xdr:col>
      <xdr:colOff>590550</xdr:colOff>
      <xdr:row>0</xdr:row>
      <xdr:rowOff>850866</xdr:rowOff>
    </xdr:to>
    <xdr:pic>
      <xdr:nvPicPr>
        <xdr:cNvPr id="3" name="Picture 14"/>
        <xdr:cNvPicPr>
          <a:picLocks noChangeAspect="1" noChangeArrowheads="1"/>
        </xdr:cNvPicPr>
      </xdr:nvPicPr>
      <xdr:blipFill>
        <a:blip xmlns:r="http://schemas.openxmlformats.org/officeDocument/2006/relationships" r:embed="rId1" cstate="print">
          <a:lum contrast="12000"/>
        </a:blip>
        <a:srcRect/>
        <a:stretch>
          <a:fillRect/>
        </a:stretch>
      </xdr:blipFill>
      <xdr:spPr bwMode="auto">
        <a:xfrm>
          <a:off x="2228851" y="0"/>
          <a:ext cx="5429249" cy="850866"/>
        </a:xfrm>
        <a:prstGeom prst="rect">
          <a:avLst/>
        </a:prstGeom>
        <a:noFill/>
        <a:ln w="1">
          <a:noFill/>
          <a:miter lim="800000"/>
          <a:headEnd/>
          <a:tailEnd type="none" w="med" len="med"/>
        </a:ln>
        <a:effectLst/>
      </xdr:spPr>
    </xdr:pic>
    <xdr:clientData/>
  </xdr:twoCellAnchor>
  <xdr:twoCellAnchor editAs="oneCell">
    <xdr:from>
      <xdr:col>7</xdr:col>
      <xdr:colOff>647700</xdr:colOff>
      <xdr:row>5</xdr:row>
      <xdr:rowOff>95250</xdr:rowOff>
    </xdr:from>
    <xdr:to>
      <xdr:col>8</xdr:col>
      <xdr:colOff>66675</xdr:colOff>
      <xdr:row>13</xdr:row>
      <xdr:rowOff>95250</xdr:rowOff>
    </xdr:to>
    <xdr:pic>
      <xdr:nvPicPr>
        <xdr:cNvPr id="4137" name="Picture 41"/>
        <xdr:cNvPicPr>
          <a:picLocks noChangeAspect="1" noChangeArrowheads="1"/>
        </xdr:cNvPicPr>
      </xdr:nvPicPr>
      <xdr:blipFill>
        <a:blip xmlns:r="http://schemas.openxmlformats.org/officeDocument/2006/relationships" r:embed="rId2" cstate="print"/>
        <a:srcRect/>
        <a:stretch>
          <a:fillRect/>
        </a:stretch>
      </xdr:blipFill>
      <xdr:spPr bwMode="auto">
        <a:xfrm>
          <a:off x="5295900" y="2524125"/>
          <a:ext cx="1228725" cy="15240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2</xdr:col>
      <xdr:colOff>4829175</xdr:colOff>
      <xdr:row>45</xdr:row>
      <xdr:rowOff>85725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04850" y="14344650"/>
          <a:ext cx="5010150" cy="3133725"/>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9525</xdr:rowOff>
    </xdr:from>
    <xdr:to>
      <xdr:col>8</xdr:col>
      <xdr:colOff>601605</xdr:colOff>
      <xdr:row>21</xdr:row>
      <xdr:rowOff>152400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438150"/>
          <a:ext cx="5478405" cy="3762375"/>
        </a:xfrm>
        <a:prstGeom prst="rect">
          <a:avLst/>
        </a:prstGeom>
        <a:noFill/>
        <a:ln w="1">
          <a:noFill/>
          <a:miter lim="800000"/>
          <a:headEnd/>
          <a:tailEnd type="none" w="med" len="med"/>
        </a:ln>
        <a:effectLst/>
      </xdr:spPr>
    </xdr:pic>
    <xdr:clientData/>
  </xdr:twoCellAnchor>
  <xdr:twoCellAnchor editAs="oneCell">
    <xdr:from>
      <xdr:col>9</xdr:col>
      <xdr:colOff>35589</xdr:colOff>
      <xdr:row>2</xdr:row>
      <xdr:rowOff>139308</xdr:rowOff>
    </xdr:from>
    <xdr:to>
      <xdr:col>18</xdr:col>
      <xdr:colOff>18534</xdr:colOff>
      <xdr:row>21</xdr:row>
      <xdr:rowOff>85725</xdr:rowOff>
    </xdr:to>
    <xdr:pic>
      <xdr:nvPicPr>
        <xdr:cNvPr id="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5521989" y="567933"/>
          <a:ext cx="5469345" cy="3565917"/>
        </a:xfrm>
        <a:prstGeom prst="rect">
          <a:avLst/>
        </a:prstGeom>
        <a:noFill/>
        <a:ln w="1">
          <a:noFill/>
          <a:miter lim="800000"/>
          <a:headEnd/>
          <a:tailEnd type="none" w="med" len="med"/>
        </a:ln>
        <a:effectLst/>
      </xdr:spPr>
    </xdr:pic>
    <xdr:clientData/>
  </xdr:twoCellAnchor>
  <xdr:twoCellAnchor editAs="oneCell">
    <xdr:from>
      <xdr:col>9</xdr:col>
      <xdr:colOff>38101</xdr:colOff>
      <xdr:row>21</xdr:row>
      <xdr:rowOff>76200</xdr:rowOff>
    </xdr:from>
    <xdr:to>
      <xdr:col>18</xdr:col>
      <xdr:colOff>19051</xdr:colOff>
      <xdr:row>25</xdr:row>
      <xdr:rowOff>166464</xdr:rowOff>
    </xdr:to>
    <xdr:pic>
      <xdr:nvPicPr>
        <xdr:cNvPr id="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5524501" y="4124325"/>
          <a:ext cx="5467350" cy="85226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M103"/>
  <sheetViews>
    <sheetView tabSelected="1" workbookViewId="0">
      <selection activeCell="D6" sqref="D6"/>
    </sheetView>
  </sheetViews>
  <sheetFormatPr defaultRowHeight="15" x14ac:dyDescent="0.25"/>
  <cols>
    <col min="1" max="1" width="1.7109375" customWidth="1"/>
    <col min="2" max="2" width="23.28515625" customWidth="1"/>
    <col min="3" max="3" width="52.42578125" customWidth="1"/>
    <col min="4" max="4" width="10.140625" customWidth="1"/>
    <col min="5" max="5" width="22.140625" customWidth="1"/>
    <col min="6" max="6" width="22.42578125" customWidth="1"/>
    <col min="9" max="9" width="9.85546875" bestFit="1" customWidth="1"/>
  </cols>
  <sheetData>
    <row r="1" spans="1:13" ht="3.75" customHeight="1" x14ac:dyDescent="0.25">
      <c r="B1" s="2"/>
      <c r="C1" s="2"/>
      <c r="D1" s="2"/>
      <c r="E1" s="2"/>
      <c r="F1" s="2"/>
    </row>
    <row r="2" spans="1:13" ht="50.25" customHeight="1" x14ac:dyDescent="0.25">
      <c r="A2" s="6"/>
      <c r="B2" s="7"/>
      <c r="C2" s="81"/>
      <c r="D2" s="81"/>
      <c r="E2" s="81"/>
      <c r="F2" s="82"/>
    </row>
    <row r="3" spans="1:13" x14ac:dyDescent="0.25">
      <c r="A3" s="41"/>
      <c r="B3" s="50" t="s">
        <v>126</v>
      </c>
      <c r="C3" s="42" t="s">
        <v>127</v>
      </c>
      <c r="D3" s="105" t="s">
        <v>69</v>
      </c>
      <c r="E3" s="101" t="s">
        <v>67</v>
      </c>
      <c r="F3" s="103" t="str">
        <f>D24</f>
        <v>YES</v>
      </c>
    </row>
    <row r="4" spans="1:13" ht="15.75" customHeight="1" x14ac:dyDescent="0.25">
      <c r="A4" s="3"/>
      <c r="B4" s="51" t="s">
        <v>97</v>
      </c>
      <c r="C4" s="42" t="s">
        <v>128</v>
      </c>
      <c r="D4" s="106"/>
      <c r="E4" s="102"/>
      <c r="F4" s="104"/>
      <c r="I4" s="4"/>
    </row>
    <row r="5" spans="1:13" ht="26.25" customHeight="1" x14ac:dyDescent="0.25">
      <c r="B5" s="83" t="s">
        <v>99</v>
      </c>
      <c r="C5" s="84"/>
      <c r="D5" s="107"/>
      <c r="E5" s="97" t="s">
        <v>68</v>
      </c>
      <c r="F5" s="98"/>
      <c r="H5" s="4"/>
      <c r="I5" s="4"/>
      <c r="J5" s="4"/>
    </row>
    <row r="6" spans="1:13" ht="82.5" customHeight="1" x14ac:dyDescent="0.25">
      <c r="B6" s="85" t="s">
        <v>98</v>
      </c>
      <c r="C6" s="86"/>
      <c r="D6" s="43">
        <v>9</v>
      </c>
      <c r="E6" s="39" t="s">
        <v>2</v>
      </c>
      <c r="F6" s="27" t="str">
        <f>IF(D32=TRUE, "YES", "NO")</f>
        <v>YES</v>
      </c>
    </row>
    <row r="7" spans="1:13" ht="30" customHeight="1" x14ac:dyDescent="0.25">
      <c r="B7" s="87" t="s">
        <v>5</v>
      </c>
      <c r="C7" s="88"/>
      <c r="D7" s="43">
        <v>3</v>
      </c>
      <c r="E7" s="40" t="s">
        <v>0</v>
      </c>
      <c r="F7" s="27" t="str">
        <f>IF(D19&gt;0,D20,IF(D26="YES","CRITICAL",IF(D25="YES","NORMAL","NONE")))</f>
        <v>NORMAL</v>
      </c>
    </row>
    <row r="8" spans="1:13" ht="42" customHeight="1" x14ac:dyDescent="0.25">
      <c r="B8" s="85" t="s">
        <v>8</v>
      </c>
      <c r="C8" s="86"/>
      <c r="D8" s="43">
        <v>3</v>
      </c>
      <c r="E8" s="40" t="s">
        <v>1</v>
      </c>
      <c r="F8" s="27" t="str">
        <f>IF(D34=TRUE,"2/YEAR",IF(D35=TRUE,"1/YEAR",IF(D36=TRUE,"24 MONTHS",IF(D19&gt;0,D21,"NONE"))))</f>
        <v>1/YEAR</v>
      </c>
      <c r="M8" s="4"/>
    </row>
    <row r="9" spans="1:13" ht="44.25" customHeight="1" x14ac:dyDescent="0.25">
      <c r="B9" s="85" t="s">
        <v>6</v>
      </c>
      <c r="C9" s="86"/>
      <c r="D9" s="44">
        <v>0</v>
      </c>
      <c r="E9" s="91" t="s">
        <v>101</v>
      </c>
      <c r="F9" s="92"/>
    </row>
    <row r="10" spans="1:13" s="5" customFormat="1" ht="32.25" customHeight="1" x14ac:dyDescent="0.25">
      <c r="A10" s="9"/>
      <c r="B10" s="110" t="s">
        <v>70</v>
      </c>
      <c r="C10" s="111"/>
      <c r="D10" s="48"/>
      <c r="E10" s="93"/>
      <c r="F10" s="94"/>
    </row>
    <row r="11" spans="1:13" ht="15.75" customHeight="1" x14ac:dyDescent="0.25">
      <c r="A11" s="3"/>
      <c r="B11" s="45" t="s">
        <v>42</v>
      </c>
      <c r="C11" s="95" t="s">
        <v>41</v>
      </c>
      <c r="D11" s="96"/>
      <c r="E11" s="108" t="s">
        <v>100</v>
      </c>
      <c r="F11" s="109"/>
    </row>
    <row r="12" spans="1:13" ht="43.5" customHeight="1" x14ac:dyDescent="0.25">
      <c r="B12" s="89" t="s">
        <v>120</v>
      </c>
      <c r="C12" s="90"/>
      <c r="D12" s="80">
        <v>0</v>
      </c>
      <c r="E12" s="99" t="s">
        <v>129</v>
      </c>
      <c r="F12" s="100"/>
    </row>
    <row r="13" spans="1:13" x14ac:dyDescent="0.25">
      <c r="B13" s="17"/>
      <c r="C13" s="17"/>
      <c r="D13" s="17"/>
      <c r="E13" s="17"/>
      <c r="F13" s="17"/>
    </row>
    <row r="14" spans="1:13" s="1" customFormat="1" ht="15" hidden="1" customHeight="1" x14ac:dyDescent="0.25">
      <c r="B14" s="115" t="s">
        <v>71</v>
      </c>
      <c r="C14" s="115"/>
      <c r="D14" s="11">
        <f>D6</f>
        <v>9</v>
      </c>
    </row>
    <row r="15" spans="1:13" s="5" customFormat="1" hidden="1" x14ac:dyDescent="0.25">
      <c r="B15" s="116" t="s">
        <v>77</v>
      </c>
      <c r="C15" s="116"/>
      <c r="D15" s="11">
        <f>D7</f>
        <v>3</v>
      </c>
      <c r="E15" s="12"/>
      <c r="F15" s="12"/>
    </row>
    <row r="16" spans="1:13" s="5" customFormat="1" hidden="1" x14ac:dyDescent="0.25">
      <c r="B16" s="112" t="s">
        <v>78</v>
      </c>
      <c r="C16" s="112"/>
      <c r="D16" s="13">
        <f>D8</f>
        <v>3</v>
      </c>
      <c r="E16" s="12"/>
      <c r="F16" s="12"/>
    </row>
    <row r="17" spans="2:6" s="5" customFormat="1" hidden="1" x14ac:dyDescent="0.25">
      <c r="B17" s="112" t="s">
        <v>79</v>
      </c>
      <c r="C17" s="112"/>
      <c r="D17" s="11">
        <f>D9</f>
        <v>0</v>
      </c>
      <c r="E17" s="12"/>
      <c r="F17" s="12"/>
    </row>
    <row r="18" spans="2:6" s="5" customFormat="1" hidden="1" x14ac:dyDescent="0.25">
      <c r="B18" s="112" t="s">
        <v>94</v>
      </c>
      <c r="C18" s="112"/>
      <c r="D18" s="13">
        <f>D10</f>
        <v>0</v>
      </c>
      <c r="E18" s="12"/>
      <c r="F18" s="12"/>
    </row>
    <row r="19" spans="2:6" s="5" customFormat="1" hidden="1" x14ac:dyDescent="0.25">
      <c r="B19" s="112" t="s">
        <v>95</v>
      </c>
      <c r="C19" s="112"/>
      <c r="D19" s="13">
        <f>D12</f>
        <v>0</v>
      </c>
      <c r="E19" s="12"/>
      <c r="F19" s="12"/>
    </row>
    <row r="20" spans="2:6" s="5" customFormat="1" hidden="1" x14ac:dyDescent="0.25">
      <c r="B20" s="112" t="s">
        <v>86</v>
      </c>
      <c r="C20" s="112"/>
      <c r="D20" s="13" t="str">
        <f>Review!C16</f>
        <v>Review</v>
      </c>
      <c r="E20" s="12"/>
      <c r="F20" s="12"/>
    </row>
    <row r="21" spans="2:6" s="5" customFormat="1" hidden="1" x14ac:dyDescent="0.25">
      <c r="B21" s="112" t="s">
        <v>87</v>
      </c>
      <c r="C21" s="112"/>
      <c r="D21" s="13" t="str">
        <f>Review!C17</f>
        <v>Review</v>
      </c>
      <c r="E21" s="12"/>
      <c r="F21" s="12"/>
    </row>
    <row r="22" spans="2:6" s="5" customFormat="1" hidden="1" x14ac:dyDescent="0.25">
      <c r="B22" s="113" t="s">
        <v>80</v>
      </c>
      <c r="C22" s="113"/>
      <c r="D22" s="11">
        <f>SUM(D14+D15+D16)</f>
        <v>15</v>
      </c>
      <c r="E22" s="12"/>
      <c r="F22" s="12"/>
    </row>
    <row r="23" spans="2:6" s="10" customFormat="1" hidden="1" x14ac:dyDescent="0.25">
      <c r="B23" s="113" t="s">
        <v>81</v>
      </c>
      <c r="C23" s="113"/>
      <c r="D23" s="11">
        <f>D22+D17</f>
        <v>15</v>
      </c>
      <c r="E23" s="12"/>
      <c r="F23" s="12"/>
    </row>
    <row r="24" spans="2:6" s="10" customFormat="1" hidden="1" x14ac:dyDescent="0.25">
      <c r="B24" s="114" t="s">
        <v>93</v>
      </c>
      <c r="C24" s="114"/>
      <c r="D24" s="13" t="str">
        <f>IF(D22&gt;10,"YES", "NO")</f>
        <v>YES</v>
      </c>
      <c r="E24" s="12"/>
      <c r="F24" s="12"/>
    </row>
    <row r="25" spans="2:6" s="10" customFormat="1" hidden="1" x14ac:dyDescent="0.25">
      <c r="B25" s="114" t="s">
        <v>74</v>
      </c>
      <c r="C25" s="114"/>
      <c r="D25" s="13" t="str">
        <f>IF(D23&gt;12,"YES", "NO")</f>
        <v>YES</v>
      </c>
      <c r="E25" s="12"/>
      <c r="F25" s="12"/>
    </row>
    <row r="26" spans="2:6" s="10" customFormat="1" hidden="1" x14ac:dyDescent="0.25">
      <c r="B26" s="114" t="s">
        <v>92</v>
      </c>
      <c r="C26" s="114"/>
      <c r="D26" s="13" t="str">
        <f>IF(D23&gt;15,"YES", "NO")</f>
        <v>NO</v>
      </c>
      <c r="E26" s="12"/>
      <c r="F26" s="12"/>
    </row>
    <row r="27" spans="2:6" s="10" customFormat="1" hidden="1" x14ac:dyDescent="0.25">
      <c r="B27" s="114" t="s">
        <v>72</v>
      </c>
      <c r="C27" s="114"/>
      <c r="D27" s="46" t="str">
        <f>IF(D16&gt;3,"YES", "NO")</f>
        <v>NO</v>
      </c>
      <c r="E27" s="12"/>
      <c r="F27" s="12"/>
    </row>
    <row r="28" spans="2:6" s="10" customFormat="1" hidden="1" x14ac:dyDescent="0.25">
      <c r="B28" s="114" t="s">
        <v>83</v>
      </c>
      <c r="C28" s="114"/>
      <c r="D28" s="46" t="str">
        <f>IF(D16&lt;4,"YES", "NO")</f>
        <v>YES</v>
      </c>
      <c r="E28" s="12"/>
      <c r="F28" s="12"/>
    </row>
    <row r="29" spans="2:6" s="10" customFormat="1" hidden="1" x14ac:dyDescent="0.25">
      <c r="B29" s="117" t="s">
        <v>73</v>
      </c>
      <c r="C29" s="117"/>
      <c r="D29" s="13" t="str">
        <f>IF(D17&lt;0,"YES", "NO")</f>
        <v>NO</v>
      </c>
      <c r="E29" s="12"/>
      <c r="F29" s="12"/>
    </row>
    <row r="30" spans="2:6" s="10" customFormat="1" hidden="1" x14ac:dyDescent="0.25">
      <c r="B30" s="114" t="s">
        <v>75</v>
      </c>
      <c r="C30" s="114"/>
      <c r="D30" s="13" t="str">
        <f>IF(D18="R","YES", "NO")</f>
        <v>NO</v>
      </c>
      <c r="E30" s="12"/>
      <c r="F30" s="12"/>
    </row>
    <row r="31" spans="2:6" s="10" customFormat="1" hidden="1" x14ac:dyDescent="0.25">
      <c r="B31" s="114" t="s">
        <v>76</v>
      </c>
      <c r="C31" s="114"/>
      <c r="D31" s="13" t="str">
        <f>IF(D19&gt;0,"YES", "NO")</f>
        <v>NO</v>
      </c>
      <c r="E31" s="12"/>
      <c r="F31" s="12"/>
    </row>
    <row r="32" spans="2:6" s="10" customFormat="1" hidden="1" x14ac:dyDescent="0.25">
      <c r="B32" s="114" t="s">
        <v>88</v>
      </c>
      <c r="C32" s="114"/>
      <c r="D32" s="13" t="b">
        <f>OR(D25="YES",D31="YES")</f>
        <v>1</v>
      </c>
      <c r="E32" s="12"/>
      <c r="F32" s="12"/>
    </row>
    <row r="33" spans="1:6" s="10" customFormat="1" hidden="1" x14ac:dyDescent="0.25">
      <c r="B33" s="114" t="s">
        <v>82</v>
      </c>
      <c r="C33" s="114"/>
      <c r="D33" s="13" t="b">
        <f>AND(D26="NO",D25="YES")</f>
        <v>1</v>
      </c>
      <c r="E33" s="12"/>
      <c r="F33" s="12"/>
    </row>
    <row r="34" spans="1:6" s="10" customFormat="1" hidden="1" x14ac:dyDescent="0.25">
      <c r="B34" s="114" t="s">
        <v>90</v>
      </c>
      <c r="C34" s="114"/>
      <c r="D34" s="13" t="b">
        <f>AND(D26="YES",D27="YES",D19=0)</f>
        <v>0</v>
      </c>
      <c r="E34" s="12"/>
      <c r="F34" s="12"/>
    </row>
    <row r="35" spans="1:6" s="10" customFormat="1" hidden="1" x14ac:dyDescent="0.25">
      <c r="A35" s="5"/>
      <c r="B35" s="114" t="s">
        <v>89</v>
      </c>
      <c r="C35" s="114"/>
      <c r="D35" s="13" t="b">
        <f>AND(D25="YES",D34=FALSE,D36=FALSE,D19=0)</f>
        <v>1</v>
      </c>
      <c r="E35" s="12"/>
      <c r="F35" s="12"/>
    </row>
    <row r="36" spans="1:6" s="10" customFormat="1" hidden="1" x14ac:dyDescent="0.25">
      <c r="B36" s="114" t="s">
        <v>91</v>
      </c>
      <c r="C36" s="114"/>
      <c r="D36" s="13" t="b">
        <f>AND(D34=FALSE,D28="YES",D29="YES",D25="YES",D18=0,D19=0)</f>
        <v>0</v>
      </c>
      <c r="E36" s="12"/>
      <c r="F36" s="12"/>
    </row>
    <row r="37" spans="1:6" s="10" customFormat="1" hidden="1" x14ac:dyDescent="0.25">
      <c r="B37" s="114" t="s">
        <v>84</v>
      </c>
      <c r="C37" s="114"/>
      <c r="D37" s="13"/>
      <c r="E37" s="12"/>
      <c r="F37" s="12"/>
    </row>
    <row r="38" spans="1:6" s="10" customFormat="1" hidden="1" x14ac:dyDescent="0.25">
      <c r="B38" s="114"/>
      <c r="C38" s="114"/>
      <c r="D38" s="13"/>
      <c r="E38" s="12"/>
      <c r="F38" s="12"/>
    </row>
    <row r="39" spans="1:6" s="10" customFormat="1" hidden="1" x14ac:dyDescent="0.25">
      <c r="B39" s="114"/>
      <c r="C39" s="114"/>
      <c r="D39" s="13"/>
      <c r="E39" s="12"/>
      <c r="F39" s="12"/>
    </row>
    <row r="40" spans="1:6" s="10" customFormat="1" hidden="1" x14ac:dyDescent="0.25">
      <c r="B40" s="114"/>
      <c r="C40" s="114"/>
      <c r="D40" s="13"/>
      <c r="E40" s="12"/>
      <c r="F40" s="12"/>
    </row>
    <row r="41" spans="1:6" s="10" customFormat="1" hidden="1" x14ac:dyDescent="0.25">
      <c r="B41" s="114"/>
      <c r="C41" s="114"/>
      <c r="D41" s="13"/>
      <c r="E41" s="12"/>
      <c r="F41" s="12"/>
    </row>
    <row r="42" spans="1:6" s="5" customFormat="1" hidden="1" x14ac:dyDescent="0.25">
      <c r="B42" s="12"/>
      <c r="C42" s="12"/>
      <c r="D42" s="12"/>
      <c r="E42" s="12"/>
      <c r="F42" s="12"/>
    </row>
    <row r="43" spans="1:6" s="5" customFormat="1" hidden="1" x14ac:dyDescent="0.25">
      <c r="B43" s="12">
        <v>10</v>
      </c>
      <c r="C43" s="12"/>
      <c r="D43" s="12"/>
      <c r="E43" s="12"/>
      <c r="F43" s="12"/>
    </row>
    <row r="44" spans="1:6" s="5" customFormat="1" hidden="1" x14ac:dyDescent="0.25">
      <c r="B44" s="12">
        <v>9</v>
      </c>
      <c r="C44" s="12"/>
      <c r="D44" s="12"/>
      <c r="E44" s="12"/>
      <c r="F44" s="12"/>
    </row>
    <row r="45" spans="1:6" s="5" customFormat="1" hidden="1" x14ac:dyDescent="0.25">
      <c r="B45" s="12">
        <v>8</v>
      </c>
      <c r="C45" s="12"/>
      <c r="D45" s="12"/>
      <c r="E45" s="12"/>
      <c r="F45" s="12"/>
    </row>
    <row r="46" spans="1:6" s="5" customFormat="1" hidden="1" x14ac:dyDescent="0.25">
      <c r="B46" s="12">
        <v>7</v>
      </c>
      <c r="C46" s="12"/>
      <c r="D46" s="12"/>
      <c r="E46" s="12"/>
      <c r="F46" s="14"/>
    </row>
    <row r="47" spans="1:6" s="5" customFormat="1" hidden="1" x14ac:dyDescent="0.25">
      <c r="B47" s="12">
        <v>6</v>
      </c>
      <c r="C47" s="12"/>
      <c r="D47" s="12"/>
      <c r="E47" s="12"/>
      <c r="F47" s="12"/>
    </row>
    <row r="48" spans="1:6" s="5" customFormat="1" hidden="1" x14ac:dyDescent="0.25">
      <c r="B48" s="12">
        <v>5</v>
      </c>
      <c r="C48" s="12"/>
      <c r="D48" s="12"/>
      <c r="E48" s="12"/>
      <c r="F48" s="12"/>
    </row>
    <row r="49" spans="2:6" s="5" customFormat="1" hidden="1" x14ac:dyDescent="0.25">
      <c r="B49" s="12">
        <v>4</v>
      </c>
      <c r="C49" s="12"/>
      <c r="D49" s="12"/>
      <c r="E49" s="12"/>
      <c r="F49" s="12"/>
    </row>
    <row r="50" spans="2:6" s="5" customFormat="1" hidden="1" x14ac:dyDescent="0.25">
      <c r="B50" s="12">
        <v>3</v>
      </c>
      <c r="C50" s="12"/>
      <c r="D50" s="12"/>
      <c r="E50" s="12"/>
      <c r="F50" s="12"/>
    </row>
    <row r="51" spans="2:6" s="5" customFormat="1" hidden="1" x14ac:dyDescent="0.25">
      <c r="B51" s="12">
        <v>2</v>
      </c>
      <c r="C51" s="12"/>
      <c r="D51" s="12"/>
      <c r="E51" s="12"/>
      <c r="F51" s="12"/>
    </row>
    <row r="52" spans="2:6" s="5" customFormat="1" hidden="1" x14ac:dyDescent="0.25">
      <c r="B52" s="12"/>
      <c r="C52" s="12"/>
      <c r="D52" s="12"/>
      <c r="E52" s="12"/>
      <c r="F52" s="12"/>
    </row>
    <row r="53" spans="2:6" s="5" customFormat="1" hidden="1" x14ac:dyDescent="0.25">
      <c r="B53" s="12">
        <v>5</v>
      </c>
      <c r="C53" s="12"/>
      <c r="D53" s="12"/>
      <c r="E53" s="12"/>
      <c r="F53" s="12"/>
    </row>
    <row r="54" spans="2:6" s="5" customFormat="1" hidden="1" x14ac:dyDescent="0.25">
      <c r="B54" s="12">
        <v>4</v>
      </c>
      <c r="C54" s="12"/>
      <c r="D54" s="12"/>
      <c r="E54" s="12"/>
      <c r="F54" s="12"/>
    </row>
    <row r="55" spans="2:6" s="5" customFormat="1" hidden="1" x14ac:dyDescent="0.25">
      <c r="B55" s="12">
        <v>3</v>
      </c>
      <c r="C55" s="12"/>
      <c r="D55" s="12"/>
      <c r="E55" s="12"/>
      <c r="F55" s="12"/>
    </row>
    <row r="56" spans="2:6" s="5" customFormat="1" hidden="1" x14ac:dyDescent="0.25">
      <c r="B56" s="12">
        <v>2</v>
      </c>
      <c r="C56" s="12"/>
      <c r="D56" s="12"/>
      <c r="E56" s="12"/>
      <c r="F56" s="12"/>
    </row>
    <row r="57" spans="2:6" s="5" customFormat="1" hidden="1" x14ac:dyDescent="0.25">
      <c r="B57" s="12">
        <v>1</v>
      </c>
      <c r="C57" s="12"/>
      <c r="D57" s="12"/>
      <c r="E57" s="12"/>
      <c r="F57" s="12"/>
    </row>
    <row r="58" spans="2:6" s="5" customFormat="1" hidden="1" x14ac:dyDescent="0.25">
      <c r="B58" s="12"/>
      <c r="C58" s="12"/>
      <c r="D58" s="12"/>
      <c r="E58" s="12"/>
      <c r="F58" s="12"/>
    </row>
    <row r="59" spans="2:6" s="5" customFormat="1" hidden="1" x14ac:dyDescent="0.25">
      <c r="B59" s="12"/>
      <c r="C59" s="12"/>
      <c r="D59" s="12"/>
      <c r="E59" s="12"/>
      <c r="F59" s="12"/>
    </row>
    <row r="60" spans="2:6" s="5" customFormat="1" hidden="1" x14ac:dyDescent="0.25">
      <c r="B60" s="12"/>
      <c r="C60" s="12"/>
      <c r="D60" s="12"/>
      <c r="E60" s="12"/>
      <c r="F60" s="12"/>
    </row>
    <row r="61" spans="2:6" s="5" customFormat="1" hidden="1" x14ac:dyDescent="0.25">
      <c r="B61" s="12"/>
      <c r="C61" s="12"/>
      <c r="D61" s="12"/>
      <c r="E61" s="12"/>
      <c r="F61" s="12"/>
    </row>
    <row r="62" spans="2:6" s="5" customFormat="1" hidden="1" x14ac:dyDescent="0.25">
      <c r="B62" s="12"/>
      <c r="C62" s="12"/>
      <c r="D62" s="12"/>
      <c r="E62" s="12"/>
      <c r="F62" s="12"/>
    </row>
    <row r="63" spans="2:6" s="5" customFormat="1" hidden="1" x14ac:dyDescent="0.25">
      <c r="B63" s="15">
        <v>2</v>
      </c>
      <c r="C63" s="12"/>
      <c r="D63" s="12"/>
      <c r="E63" s="12"/>
      <c r="F63" s="12"/>
    </row>
    <row r="64" spans="2:6" s="5" customFormat="1" hidden="1" x14ac:dyDescent="0.25">
      <c r="B64" s="15">
        <v>1</v>
      </c>
      <c r="C64" s="12"/>
      <c r="D64" s="12"/>
      <c r="E64" s="12"/>
      <c r="F64" s="12"/>
    </row>
    <row r="65" spans="2:6" s="5" customFormat="1" hidden="1" x14ac:dyDescent="0.25">
      <c r="B65" s="15">
        <v>0</v>
      </c>
      <c r="C65" s="12"/>
      <c r="D65" s="12"/>
      <c r="E65" s="12"/>
      <c r="F65" s="12"/>
    </row>
    <row r="66" spans="2:6" s="5" customFormat="1" hidden="1" x14ac:dyDescent="0.25">
      <c r="B66" s="15">
        <v>-1</v>
      </c>
      <c r="C66" s="12"/>
      <c r="D66" s="12"/>
      <c r="E66" s="12"/>
      <c r="F66" s="12"/>
    </row>
    <row r="67" spans="2:6" s="5" customFormat="1" hidden="1" x14ac:dyDescent="0.25">
      <c r="B67" s="15">
        <v>-2</v>
      </c>
      <c r="C67" s="12"/>
      <c r="D67" s="12"/>
      <c r="E67" s="12"/>
      <c r="F67" s="12"/>
    </row>
    <row r="68" spans="2:6" s="5" customFormat="1" hidden="1" x14ac:dyDescent="0.25">
      <c r="B68" s="12"/>
      <c r="C68" s="12"/>
      <c r="D68" s="12"/>
      <c r="E68" s="12"/>
      <c r="F68" s="12"/>
    </row>
    <row r="69" spans="2:6" s="5" customFormat="1" hidden="1" x14ac:dyDescent="0.25">
      <c r="B69" s="12"/>
      <c r="C69" s="12"/>
      <c r="D69" s="12"/>
      <c r="E69" s="12"/>
      <c r="F69" s="12"/>
    </row>
    <row r="70" spans="2:6" s="5" customFormat="1" hidden="1" x14ac:dyDescent="0.25">
      <c r="B70" s="12"/>
      <c r="C70" s="12"/>
      <c r="D70" s="12"/>
      <c r="E70" s="12"/>
      <c r="F70" s="12"/>
    </row>
    <row r="71" spans="2:6" s="5" customFormat="1" hidden="1" x14ac:dyDescent="0.25">
      <c r="B71" s="12"/>
      <c r="C71" s="12"/>
      <c r="D71" s="12"/>
      <c r="E71" s="12"/>
      <c r="F71" s="12"/>
    </row>
    <row r="72" spans="2:6" s="5" customFormat="1" hidden="1" x14ac:dyDescent="0.25">
      <c r="B72" s="12"/>
      <c r="C72" s="12"/>
      <c r="D72" s="12"/>
      <c r="E72" s="12"/>
      <c r="F72" s="12"/>
    </row>
    <row r="73" spans="2:6" s="5" customFormat="1" ht="32.25" hidden="1" customHeight="1" x14ac:dyDescent="0.25">
      <c r="B73" s="12">
        <v>1</v>
      </c>
      <c r="C73" s="47" t="s">
        <v>85</v>
      </c>
      <c r="D73" s="12"/>
      <c r="E73" s="12"/>
      <c r="F73" s="12"/>
    </row>
    <row r="74" spans="2:6" s="5" customFormat="1" hidden="1" x14ac:dyDescent="0.25">
      <c r="B74" s="12">
        <v>0</v>
      </c>
      <c r="C74" s="12"/>
      <c r="D74" s="12"/>
      <c r="E74" s="12"/>
      <c r="F74" s="12"/>
    </row>
    <row r="75" spans="2:6" s="5" customFormat="1" hidden="1" x14ac:dyDescent="0.25">
      <c r="B75" s="12"/>
      <c r="C75" s="12"/>
      <c r="D75" s="12"/>
      <c r="E75" s="12"/>
      <c r="F75" s="12"/>
    </row>
    <row r="76" spans="2:6" s="5" customFormat="1" hidden="1" x14ac:dyDescent="0.25">
      <c r="B76" s="16" t="s">
        <v>3</v>
      </c>
      <c r="C76" s="12"/>
      <c r="D76" s="12"/>
      <c r="E76" s="12"/>
      <c r="F76" s="12"/>
    </row>
    <row r="77" spans="2:6" s="5" customFormat="1" hidden="1" x14ac:dyDescent="0.25">
      <c r="B77" s="16" t="s">
        <v>4</v>
      </c>
      <c r="C77" s="12"/>
      <c r="D77" s="12"/>
      <c r="E77" s="12"/>
      <c r="F77" s="12"/>
    </row>
    <row r="78" spans="2:6" s="5" customFormat="1" hidden="1" x14ac:dyDescent="0.25">
      <c r="B78" s="12"/>
      <c r="C78" s="16"/>
      <c r="D78" s="12"/>
      <c r="E78" s="12"/>
      <c r="F78" s="12"/>
    </row>
    <row r="79" spans="2:6" s="5" customFormat="1" hidden="1" x14ac:dyDescent="0.25">
      <c r="B79" s="16" t="s">
        <v>29</v>
      </c>
      <c r="C79" s="12"/>
      <c r="D79" s="12"/>
      <c r="E79" s="12"/>
      <c r="F79" s="12"/>
    </row>
    <row r="80" spans="2:6" s="1" customFormat="1" hidden="1" x14ac:dyDescent="0.25">
      <c r="B80" s="17"/>
      <c r="C80" s="17"/>
      <c r="D80" s="17"/>
      <c r="E80" s="17"/>
      <c r="F80" s="17"/>
    </row>
    <row r="81" spans="2:6" s="1" customFormat="1" x14ac:dyDescent="0.25">
      <c r="B81" s="17"/>
      <c r="C81" s="17"/>
      <c r="D81" s="17"/>
      <c r="E81" s="17"/>
      <c r="F81" s="17"/>
    </row>
    <row r="82" spans="2:6" s="1" customFormat="1" x14ac:dyDescent="0.25">
      <c r="B82" s="17"/>
      <c r="C82" s="17"/>
      <c r="D82" s="17"/>
      <c r="E82" s="17"/>
      <c r="F82" s="17"/>
    </row>
    <row r="83" spans="2:6" s="1" customFormat="1" x14ac:dyDescent="0.25">
      <c r="B83" s="17"/>
      <c r="C83" s="17"/>
      <c r="D83" s="17"/>
      <c r="E83" s="17"/>
      <c r="F83" s="17"/>
    </row>
    <row r="84" spans="2:6" s="1" customFormat="1" x14ac:dyDescent="0.25">
      <c r="B84" s="17"/>
      <c r="C84" s="17"/>
      <c r="D84" s="17"/>
      <c r="E84" s="17"/>
      <c r="F84" s="17"/>
    </row>
    <row r="85" spans="2:6" s="1" customFormat="1" x14ac:dyDescent="0.25">
      <c r="B85" s="17"/>
      <c r="C85" s="17"/>
      <c r="D85" s="17"/>
      <c r="E85" s="17"/>
      <c r="F85" s="17"/>
    </row>
    <row r="86" spans="2:6" s="1" customFormat="1" x14ac:dyDescent="0.25">
      <c r="B86" s="17"/>
      <c r="C86" s="17"/>
      <c r="D86" s="17"/>
      <c r="E86" s="17"/>
      <c r="F86" s="17"/>
    </row>
    <row r="87" spans="2:6" x14ac:dyDescent="0.25">
      <c r="B87" s="17"/>
      <c r="C87" s="17"/>
      <c r="D87" s="17"/>
      <c r="E87" s="17"/>
      <c r="F87" s="17"/>
    </row>
    <row r="88" spans="2:6" x14ac:dyDescent="0.25">
      <c r="B88" s="17"/>
      <c r="C88" s="17"/>
      <c r="D88" s="17"/>
      <c r="E88" s="17"/>
      <c r="F88" s="17"/>
    </row>
    <row r="89" spans="2:6" x14ac:dyDescent="0.25">
      <c r="B89" s="17"/>
      <c r="C89" s="17"/>
      <c r="D89" s="17"/>
      <c r="E89" s="17"/>
      <c r="F89" s="17"/>
    </row>
    <row r="90" spans="2:6" x14ac:dyDescent="0.25">
      <c r="B90" s="17"/>
      <c r="C90" s="17"/>
      <c r="D90" s="17"/>
      <c r="E90" s="17"/>
      <c r="F90" s="17"/>
    </row>
    <row r="91" spans="2:6" x14ac:dyDescent="0.25">
      <c r="B91" s="17"/>
      <c r="C91" s="17"/>
      <c r="D91" s="17"/>
      <c r="E91" s="17"/>
      <c r="F91" s="17"/>
    </row>
    <row r="92" spans="2:6" x14ac:dyDescent="0.25">
      <c r="B92" s="17"/>
      <c r="C92" s="17"/>
      <c r="D92" s="17"/>
      <c r="E92" s="17"/>
      <c r="F92" s="17"/>
    </row>
    <row r="93" spans="2:6" x14ac:dyDescent="0.25">
      <c r="B93" s="17"/>
      <c r="C93" s="17"/>
      <c r="D93" s="17"/>
      <c r="E93" s="17"/>
      <c r="F93" s="17"/>
    </row>
    <row r="94" spans="2:6" x14ac:dyDescent="0.25">
      <c r="B94" s="17"/>
      <c r="C94" s="17"/>
      <c r="D94" s="17"/>
      <c r="E94" s="17"/>
      <c r="F94" s="17"/>
    </row>
    <row r="95" spans="2:6" x14ac:dyDescent="0.25">
      <c r="B95" s="17"/>
      <c r="C95" s="17"/>
      <c r="D95" s="17"/>
      <c r="E95" s="17"/>
      <c r="F95" s="17"/>
    </row>
    <row r="96" spans="2:6" x14ac:dyDescent="0.25">
      <c r="B96" s="17"/>
      <c r="C96" s="17"/>
      <c r="D96" s="17"/>
      <c r="E96" s="17"/>
      <c r="F96" s="17"/>
    </row>
    <row r="97" spans="2:6" x14ac:dyDescent="0.25">
      <c r="B97" s="17"/>
      <c r="C97" s="17"/>
      <c r="D97" s="17"/>
      <c r="E97" s="17"/>
      <c r="F97" s="17"/>
    </row>
    <row r="98" spans="2:6" x14ac:dyDescent="0.25">
      <c r="B98" s="17"/>
      <c r="C98" s="17"/>
      <c r="D98" s="17"/>
      <c r="E98" s="17"/>
      <c r="F98" s="17"/>
    </row>
    <row r="99" spans="2:6" x14ac:dyDescent="0.25">
      <c r="B99" s="17"/>
      <c r="C99" s="17"/>
      <c r="D99" s="17"/>
      <c r="E99" s="17"/>
      <c r="F99" s="17"/>
    </row>
    <row r="100" spans="2:6" x14ac:dyDescent="0.25">
      <c r="B100" s="17"/>
      <c r="C100" s="17"/>
      <c r="D100" s="17"/>
      <c r="E100" s="17"/>
      <c r="F100" s="17"/>
    </row>
    <row r="101" spans="2:6" x14ac:dyDescent="0.25">
      <c r="B101" s="17"/>
      <c r="C101" s="17"/>
      <c r="D101" s="17"/>
      <c r="E101" s="17"/>
      <c r="F101" s="17"/>
    </row>
    <row r="102" spans="2:6" x14ac:dyDescent="0.25">
      <c r="B102" s="17"/>
      <c r="C102" s="17"/>
      <c r="D102" s="17"/>
      <c r="E102" s="17"/>
      <c r="F102" s="17"/>
    </row>
    <row r="103" spans="2:6" x14ac:dyDescent="0.25">
      <c r="B103" s="17"/>
      <c r="C103" s="17"/>
      <c r="D103" s="17"/>
      <c r="E103" s="17"/>
      <c r="F103" s="17"/>
    </row>
  </sheetData>
  <sheetProtection password="B81B" sheet="1" objects="1" scenarios="1" selectLockedCells="1"/>
  <dataConsolidate/>
  <mergeCells count="44">
    <mergeCell ref="B28:C28"/>
    <mergeCell ref="B20:C20"/>
    <mergeCell ref="B21:C21"/>
    <mergeCell ref="B29:C29"/>
    <mergeCell ref="B37:C37"/>
    <mergeCell ref="B36:C36"/>
    <mergeCell ref="B25:C25"/>
    <mergeCell ref="B26:C26"/>
    <mergeCell ref="B30:C30"/>
    <mergeCell ref="B31:C31"/>
    <mergeCell ref="B32:C32"/>
    <mergeCell ref="B40:C40"/>
    <mergeCell ref="B41:C41"/>
    <mergeCell ref="B33:C33"/>
    <mergeCell ref="B34:C34"/>
    <mergeCell ref="B35:C35"/>
    <mergeCell ref="B39:C39"/>
    <mergeCell ref="B38:C38"/>
    <mergeCell ref="B18:C18"/>
    <mergeCell ref="B22:C22"/>
    <mergeCell ref="B23:C23"/>
    <mergeCell ref="B27:C27"/>
    <mergeCell ref="B14:C14"/>
    <mergeCell ref="B15:C15"/>
    <mergeCell ref="B16:C16"/>
    <mergeCell ref="B17:C17"/>
    <mergeCell ref="B19:C19"/>
    <mergeCell ref="B24:C24"/>
    <mergeCell ref="C2:F2"/>
    <mergeCell ref="B5:C5"/>
    <mergeCell ref="B6:C6"/>
    <mergeCell ref="B7:C7"/>
    <mergeCell ref="B12:C12"/>
    <mergeCell ref="E9:F10"/>
    <mergeCell ref="C11:D11"/>
    <mergeCell ref="E5:F5"/>
    <mergeCell ref="E12:F12"/>
    <mergeCell ref="E3:E4"/>
    <mergeCell ref="F3:F4"/>
    <mergeCell ref="D3:D5"/>
    <mergeCell ref="E11:F11"/>
    <mergeCell ref="B8:C8"/>
    <mergeCell ref="B9:C9"/>
    <mergeCell ref="B10:C10"/>
  </mergeCells>
  <dataValidations count="6">
    <dataValidation type="list" allowBlank="1" showInputMessage="1" showErrorMessage="1" sqref="D6">
      <formula1>B43:B51</formula1>
    </dataValidation>
    <dataValidation type="list" allowBlank="1" showInputMessage="1" showErrorMessage="1" sqref="D7">
      <formula1>B53:B57</formula1>
    </dataValidation>
    <dataValidation type="list" allowBlank="1" showInputMessage="1" showErrorMessage="1" sqref="D8">
      <formula1>B53:B58</formula1>
    </dataValidation>
    <dataValidation type="list" allowBlank="1" showInputMessage="1" showErrorMessage="1" sqref="D9">
      <formula1>B63:B67</formula1>
    </dataValidation>
    <dataValidation type="list" allowBlank="1" showInputMessage="1" showErrorMessage="1" sqref="D10">
      <formula1>B79</formula1>
    </dataValidation>
    <dataValidation type="list" allowBlank="1" showInputMessage="1" showErrorMessage="1" sqref="D12">
      <formula1>B73:B74</formula1>
    </dataValidation>
  </dataValidations>
  <pageMargins left="0.35" right="0.35" top="0.35" bottom="0.35" header="0.35" footer="0.3"/>
  <pageSetup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B1:H58"/>
  <sheetViews>
    <sheetView topLeftCell="A13" workbookViewId="0">
      <selection activeCell="C3" sqref="C3"/>
    </sheetView>
  </sheetViews>
  <sheetFormatPr defaultRowHeight="15" x14ac:dyDescent="0.25"/>
  <cols>
    <col min="1" max="1" width="0.42578125" customWidth="1"/>
    <col min="2" max="2" width="54.7109375" customWidth="1"/>
    <col min="3" max="3" width="77.7109375" customWidth="1"/>
  </cols>
  <sheetData>
    <row r="1" spans="2:5" ht="17.25" customHeight="1" x14ac:dyDescent="0.25">
      <c r="B1" s="53" t="s">
        <v>28</v>
      </c>
      <c r="C1" s="77" t="s">
        <v>119</v>
      </c>
    </row>
    <row r="2" spans="2:5" ht="30.75" customHeight="1" x14ac:dyDescent="0.25">
      <c r="B2" s="64" t="s">
        <v>109</v>
      </c>
      <c r="C2" s="62"/>
    </row>
    <row r="3" spans="2:5" x14ac:dyDescent="0.25">
      <c r="B3" s="65" t="s">
        <v>110</v>
      </c>
      <c r="C3" s="63"/>
    </row>
    <row r="4" spans="2:5" x14ac:dyDescent="0.25">
      <c r="B4" s="60" t="s">
        <v>111</v>
      </c>
      <c r="C4" s="54"/>
    </row>
    <row r="5" spans="2:5" x14ac:dyDescent="0.25">
      <c r="B5" s="60" t="s">
        <v>133</v>
      </c>
      <c r="C5" s="54"/>
    </row>
    <row r="6" spans="2:5" x14ac:dyDescent="0.25">
      <c r="B6" s="60" t="s">
        <v>105</v>
      </c>
      <c r="C6" s="54"/>
    </row>
    <row r="7" spans="2:5" x14ac:dyDescent="0.25">
      <c r="B7" s="56" t="s">
        <v>102</v>
      </c>
      <c r="C7" s="54"/>
    </row>
    <row r="8" spans="2:5" ht="31.5" customHeight="1" x14ac:dyDescent="0.25">
      <c r="B8" s="61" t="s">
        <v>106</v>
      </c>
      <c r="C8" s="55"/>
    </row>
    <row r="9" spans="2:5" ht="15.75" customHeight="1" x14ac:dyDescent="0.25">
      <c r="B9" s="57" t="s">
        <v>103</v>
      </c>
      <c r="C9" s="58"/>
    </row>
    <row r="10" spans="2:5" ht="29.25" customHeight="1" x14ac:dyDescent="0.25">
      <c r="B10" s="61" t="s">
        <v>107</v>
      </c>
      <c r="C10" s="58"/>
      <c r="E10" s="4"/>
    </row>
    <row r="11" spans="2:5" ht="18" customHeight="1" x14ac:dyDescent="0.25">
      <c r="B11" s="57" t="s">
        <v>104</v>
      </c>
      <c r="C11" s="58"/>
    </row>
    <row r="12" spans="2:5" ht="45" customHeight="1" x14ac:dyDescent="0.25">
      <c r="B12" s="61" t="s">
        <v>108</v>
      </c>
      <c r="C12" s="59"/>
      <c r="D12" s="26"/>
    </row>
    <row r="13" spans="2:5" ht="45.75" customHeight="1" x14ac:dyDescent="0.25">
      <c r="B13" s="61" t="s">
        <v>112</v>
      </c>
      <c r="C13" s="58"/>
    </row>
    <row r="14" spans="2:5" ht="33" customHeight="1" x14ac:dyDescent="0.25">
      <c r="B14" s="66" t="s">
        <v>113</v>
      </c>
      <c r="C14" s="52"/>
    </row>
    <row r="15" spans="2:5" ht="30" customHeight="1" x14ac:dyDescent="0.25">
      <c r="B15" s="76" t="s">
        <v>118</v>
      </c>
      <c r="C15" s="70" t="s">
        <v>134</v>
      </c>
    </row>
    <row r="16" spans="2:5" x14ac:dyDescent="0.25">
      <c r="B16" s="67" t="s">
        <v>115</v>
      </c>
      <c r="C16" s="71" t="s">
        <v>121</v>
      </c>
    </row>
    <row r="17" spans="2:8" x14ac:dyDescent="0.25">
      <c r="B17" s="68" t="s">
        <v>114</v>
      </c>
      <c r="C17" s="69" t="s">
        <v>121</v>
      </c>
    </row>
    <row r="18" spans="2:8" ht="23.25" customHeight="1" x14ac:dyDescent="0.25">
      <c r="B18" s="75" t="s">
        <v>117</v>
      </c>
      <c r="C18" s="72"/>
    </row>
    <row r="19" spans="2:8" ht="15.75" x14ac:dyDescent="0.25">
      <c r="B19" s="118" t="s">
        <v>116</v>
      </c>
      <c r="C19" s="73"/>
    </row>
    <row r="20" spans="2:8" x14ac:dyDescent="0.25">
      <c r="B20" s="119"/>
      <c r="C20" s="74"/>
    </row>
    <row r="21" spans="2:8" x14ac:dyDescent="0.25">
      <c r="B21" s="8"/>
      <c r="C21" s="8"/>
    </row>
    <row r="22" spans="2:8" s="10" customFormat="1" hidden="1" x14ac:dyDescent="0.25"/>
    <row r="23" spans="2:8" s="10" customFormat="1" hidden="1" x14ac:dyDescent="0.25">
      <c r="B23" s="10" t="s">
        <v>3</v>
      </c>
    </row>
    <row r="24" spans="2:8" s="10" customFormat="1" hidden="1" x14ac:dyDescent="0.25">
      <c r="B24" s="10" t="s">
        <v>4</v>
      </c>
    </row>
    <row r="25" spans="2:8" s="10" customFormat="1" hidden="1" x14ac:dyDescent="0.25">
      <c r="B25" s="10" t="s">
        <v>132</v>
      </c>
    </row>
    <row r="26" spans="2:8" s="10" customFormat="1" hidden="1" x14ac:dyDescent="0.25">
      <c r="B26" s="10" t="s">
        <v>17</v>
      </c>
      <c r="C26" s="28"/>
      <c r="D26" s="28"/>
      <c r="E26" s="28"/>
      <c r="F26" s="28"/>
      <c r="G26" s="28"/>
      <c r="H26" s="28"/>
    </row>
    <row r="27" spans="2:8" s="10" customFormat="1" hidden="1" x14ac:dyDescent="0.25">
      <c r="B27" s="10" t="s">
        <v>15</v>
      </c>
    </row>
    <row r="28" spans="2:8" s="10" customFormat="1" hidden="1" x14ac:dyDescent="0.25">
      <c r="B28" s="10" t="s">
        <v>30</v>
      </c>
    </row>
    <row r="29" spans="2:8" s="10" customFormat="1" hidden="1" x14ac:dyDescent="0.25">
      <c r="B29" s="10" t="s">
        <v>16</v>
      </c>
    </row>
    <row r="30" spans="2:8" s="10" customFormat="1" hidden="1" x14ac:dyDescent="0.25">
      <c r="B30" s="10" t="s">
        <v>21</v>
      </c>
    </row>
    <row r="31" spans="2:8" s="10" customFormat="1" hidden="1" x14ac:dyDescent="0.25">
      <c r="B31" s="10" t="s">
        <v>22</v>
      </c>
    </row>
    <row r="32" spans="2:8" s="10" customFormat="1" hidden="1" x14ac:dyDescent="0.25">
      <c r="B32" s="10" t="s">
        <v>18</v>
      </c>
    </row>
    <row r="33" spans="2:2" s="10" customFormat="1" hidden="1" x14ac:dyDescent="0.25">
      <c r="B33" s="10" t="s">
        <v>37</v>
      </c>
    </row>
    <row r="34" spans="2:2" s="10" customFormat="1" hidden="1" x14ac:dyDescent="0.25">
      <c r="B34" s="10" t="s">
        <v>38</v>
      </c>
    </row>
    <row r="35" spans="2:2" s="10" customFormat="1" hidden="1" x14ac:dyDescent="0.25">
      <c r="B35" s="10" t="s">
        <v>19</v>
      </c>
    </row>
    <row r="36" spans="2:2" s="10" customFormat="1" hidden="1" x14ac:dyDescent="0.25">
      <c r="B36" s="10" t="s">
        <v>32</v>
      </c>
    </row>
    <row r="37" spans="2:2" s="10" customFormat="1" hidden="1" x14ac:dyDescent="0.25">
      <c r="B37" s="10" t="s">
        <v>31</v>
      </c>
    </row>
    <row r="38" spans="2:2" s="10" customFormat="1" hidden="1" x14ac:dyDescent="0.25">
      <c r="B38" s="10" t="s">
        <v>34</v>
      </c>
    </row>
    <row r="39" spans="2:2" s="10" customFormat="1" hidden="1" x14ac:dyDescent="0.25">
      <c r="B39" s="10" t="s">
        <v>33</v>
      </c>
    </row>
    <row r="40" spans="2:2" s="30" customFormat="1" ht="30.75" hidden="1" customHeight="1" x14ac:dyDescent="0.25">
      <c r="B40" s="79" t="s">
        <v>123</v>
      </c>
    </row>
    <row r="41" spans="2:2" s="30" customFormat="1" ht="30" hidden="1" customHeight="1" x14ac:dyDescent="0.25">
      <c r="B41" s="79" t="s">
        <v>35</v>
      </c>
    </row>
    <row r="42" spans="2:2" s="30" customFormat="1" ht="29.25" hidden="1" customHeight="1" x14ac:dyDescent="0.25">
      <c r="B42" s="79" t="s">
        <v>124</v>
      </c>
    </row>
    <row r="43" spans="2:2" s="30" customFormat="1" ht="28.5" hidden="1" customHeight="1" x14ac:dyDescent="0.25">
      <c r="B43" s="79" t="s">
        <v>122</v>
      </c>
    </row>
    <row r="44" spans="2:2" s="30" customFormat="1" ht="33.75" hidden="1" customHeight="1" x14ac:dyDescent="0.25">
      <c r="B44" s="79" t="s">
        <v>125</v>
      </c>
    </row>
    <row r="45" spans="2:2" s="30" customFormat="1" ht="45" hidden="1" customHeight="1" x14ac:dyDescent="0.25">
      <c r="B45" s="79" t="s">
        <v>36</v>
      </c>
    </row>
    <row r="46" spans="2:2" s="30" customFormat="1" ht="45" hidden="1" customHeight="1" x14ac:dyDescent="0.25">
      <c r="B46" s="79" t="s">
        <v>130</v>
      </c>
    </row>
    <row r="47" spans="2:2" s="30" customFormat="1" ht="15.75" hidden="1" customHeight="1" x14ac:dyDescent="0.25">
      <c r="B47" s="78" t="s">
        <v>131</v>
      </c>
    </row>
    <row r="48" spans="2:2" s="10" customFormat="1" hidden="1" x14ac:dyDescent="0.25">
      <c r="B48" s="29" t="s">
        <v>27</v>
      </c>
    </row>
    <row r="49" spans="2:8" s="10" customFormat="1" hidden="1" x14ac:dyDescent="0.25">
      <c r="B49" s="29" t="s">
        <v>39</v>
      </c>
      <c r="C49" s="28"/>
      <c r="D49" s="28"/>
      <c r="E49" s="28"/>
      <c r="F49" s="28"/>
      <c r="G49" s="28"/>
      <c r="H49" s="28"/>
    </row>
    <row r="50" spans="2:8" s="10" customFormat="1" hidden="1" x14ac:dyDescent="0.25">
      <c r="B50" s="29" t="s">
        <v>26</v>
      </c>
    </row>
    <row r="51" spans="2:8" s="10" customFormat="1" hidden="1" x14ac:dyDescent="0.25">
      <c r="B51" s="29" t="s">
        <v>25</v>
      </c>
    </row>
    <row r="52" spans="2:8" s="10" customFormat="1" hidden="1" x14ac:dyDescent="0.25">
      <c r="B52" s="29" t="s">
        <v>24</v>
      </c>
    </row>
    <row r="53" spans="2:8" s="10" customFormat="1" hidden="1" x14ac:dyDescent="0.25">
      <c r="B53" s="29" t="s">
        <v>23</v>
      </c>
    </row>
    <row r="54" spans="2:8" s="10" customFormat="1" hidden="1" x14ac:dyDescent="0.25">
      <c r="B54" s="29" t="s">
        <v>40</v>
      </c>
    </row>
    <row r="55" spans="2:8" s="10" customFormat="1" x14ac:dyDescent="0.25"/>
    <row r="56" spans="2:8" s="10" customFormat="1" x14ac:dyDescent="0.25"/>
    <row r="57" spans="2:8" s="10" customFormat="1" x14ac:dyDescent="0.25"/>
    <row r="58" spans="2:8" s="10" customFormat="1" x14ac:dyDescent="0.25"/>
  </sheetData>
  <sheetProtection password="B66A" sheet="1" objects="1" scenarios="1"/>
  <mergeCells count="1">
    <mergeCell ref="B19:B20"/>
  </mergeCells>
  <dataValidations count="9">
    <dataValidation type="list" allowBlank="1" showInputMessage="1" showErrorMessage="1" sqref="C3">
      <formula1>B25:B31</formula1>
    </dataValidation>
    <dataValidation type="list" allowBlank="1" showInputMessage="1" showErrorMessage="1" sqref="C2">
      <formula1>B23:B24</formula1>
    </dataValidation>
    <dataValidation type="list" allowBlank="1" showInputMessage="1" showErrorMessage="1" sqref="C5">
      <formula1>B32:B34</formula1>
    </dataValidation>
    <dataValidation type="list" allowBlank="1" showInputMessage="1" showErrorMessage="1" sqref="C6">
      <formula1>B35:B39</formula1>
    </dataValidation>
    <dataValidation type="list" allowBlank="1" showInputMessage="1" showErrorMessage="1" sqref="C13">
      <formula1>B48:B54</formula1>
    </dataValidation>
    <dataValidation type="list" allowBlank="1" showInputMessage="1" showErrorMessage="1" sqref="C10">
      <formula1>B23:B24</formula1>
    </dataValidation>
    <dataValidation type="list" allowBlank="1" showInputMessage="1" showErrorMessage="1" sqref="C12">
      <formula1>B48:B54</formula1>
    </dataValidation>
    <dataValidation type="list" allowBlank="1" showInputMessage="1" showErrorMessage="1" sqref="C14">
      <formula1>B48:B54</formula1>
    </dataValidation>
    <dataValidation type="list" allowBlank="1" showInputMessage="1" showErrorMessage="1" sqref="C8">
      <formula1>B40:B47</formula1>
    </dataValidation>
  </dataValidations>
  <pageMargins left="0.25" right="0.25" top="0.75" bottom="0.75" header="0.3" footer="0.3"/>
  <pageSetup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1:Q4"/>
  <sheetViews>
    <sheetView topLeftCell="A10" workbookViewId="0">
      <selection activeCell="L51" sqref="L51"/>
    </sheetView>
  </sheetViews>
  <sheetFormatPr defaultRowHeight="15" x14ac:dyDescent="0.25"/>
  <cols>
    <col min="1" max="1" width="2.7109375" customWidth="1"/>
    <col min="14" max="14" width="21" customWidth="1"/>
  </cols>
  <sheetData>
    <row r="1" spans="2:17" ht="92.25" customHeight="1" x14ac:dyDescent="0.25">
      <c r="B1" s="120" t="s">
        <v>96</v>
      </c>
      <c r="C1" s="120"/>
      <c r="D1" s="120"/>
      <c r="E1" s="120"/>
      <c r="F1" s="120"/>
      <c r="G1" s="120"/>
      <c r="H1" s="120"/>
      <c r="I1" s="120"/>
      <c r="J1" s="120"/>
      <c r="K1" s="120"/>
      <c r="L1" s="120"/>
      <c r="M1" s="120"/>
      <c r="N1" s="120"/>
      <c r="O1" s="120"/>
      <c r="P1" s="120"/>
      <c r="Q1" s="120"/>
    </row>
    <row r="2" spans="2:17" ht="14.25" customHeight="1" x14ac:dyDescent="0.25"/>
    <row r="4" spans="2:17" x14ac:dyDescent="0.25">
      <c r="Q4" s="49"/>
    </row>
  </sheetData>
  <sheetProtection password="B81B" sheet="1" objects="1" scenarios="1"/>
  <mergeCells count="1">
    <mergeCell ref="B1:Q1"/>
  </mergeCells>
  <pageMargins left="0.25" right="0.25" top="0.25" bottom="0.25" header="0.3" footer="0.3"/>
  <pageSetup paperSize="5"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sheetPr>
  <dimension ref="A1:J4979"/>
  <sheetViews>
    <sheetView workbookViewId="0">
      <selection activeCell="C3" sqref="C3:G3"/>
    </sheetView>
  </sheetViews>
  <sheetFormatPr defaultRowHeight="15" x14ac:dyDescent="0.25"/>
  <cols>
    <col min="1" max="1" width="0.7109375" customWidth="1"/>
    <col min="2" max="2" width="7.42578125" customWidth="1"/>
    <col min="3" max="3" width="35.5703125" customWidth="1"/>
    <col min="4" max="4" width="4.7109375" customWidth="1"/>
    <col min="5" max="5" width="5.85546875" customWidth="1"/>
    <col min="6" max="6" width="8.28515625" customWidth="1"/>
    <col min="7" max="7" width="7.140625" customWidth="1"/>
    <col min="8" max="8" width="27.140625" customWidth="1"/>
  </cols>
  <sheetData>
    <row r="1" spans="1:10" ht="70.5" customHeight="1" x14ac:dyDescent="0.25">
      <c r="A1" s="123"/>
      <c r="B1" s="123"/>
      <c r="C1" s="123"/>
      <c r="D1" s="123"/>
      <c r="E1" s="123"/>
      <c r="F1" s="123"/>
      <c r="G1" s="123"/>
      <c r="H1" s="123"/>
    </row>
    <row r="2" spans="1:10" s="18" customFormat="1" ht="75" customHeight="1" x14ac:dyDescent="0.25">
      <c r="A2" s="121" t="s">
        <v>11</v>
      </c>
      <c r="B2" s="122"/>
      <c r="C2" s="19" t="s">
        <v>9</v>
      </c>
      <c r="D2" s="19" t="s">
        <v>7</v>
      </c>
      <c r="E2" s="20" t="s">
        <v>12</v>
      </c>
      <c r="F2" s="19" t="s">
        <v>13</v>
      </c>
      <c r="G2" s="19" t="s">
        <v>14</v>
      </c>
      <c r="H2" s="19" t="s">
        <v>10</v>
      </c>
      <c r="I2" s="24"/>
      <c r="J2" s="24"/>
    </row>
    <row r="3" spans="1:10" s="21" customFormat="1" ht="15.75" x14ac:dyDescent="0.25">
      <c r="C3" s="21" t="str">
        <f>'Evaluation Tool'!$C$4</f>
        <v>For Example: Ultrasonic Therapy Systems</v>
      </c>
      <c r="D3" s="22">
        <f>'Evaluation Tool'!$D$15</f>
        <v>3</v>
      </c>
      <c r="E3" s="23" t="str">
        <f>'Evaluation Tool'!$F$6</f>
        <v>YES</v>
      </c>
      <c r="F3" s="21" t="str">
        <f>'Evaluation Tool'!$F$7</f>
        <v>NORMAL</v>
      </c>
      <c r="G3" s="21" t="str">
        <f>'Evaluation Tool'!$F$8</f>
        <v>1/YEAR</v>
      </c>
    </row>
    <row r="4" spans="1:10" s="21" customFormat="1" x14ac:dyDescent="0.25">
      <c r="B4" s="25"/>
      <c r="C4" s="25"/>
      <c r="D4" s="25"/>
      <c r="E4" s="25"/>
      <c r="F4" s="25"/>
      <c r="G4" s="25"/>
      <c r="H4" s="25"/>
      <c r="I4" s="25"/>
      <c r="J4" s="25"/>
    </row>
    <row r="5" spans="1:10" s="21" customFormat="1" x14ac:dyDescent="0.25">
      <c r="B5" s="25"/>
      <c r="C5" s="124" t="s">
        <v>20</v>
      </c>
      <c r="D5" s="125"/>
      <c r="E5" s="125"/>
      <c r="F5" s="125"/>
      <c r="G5" s="125"/>
      <c r="H5" s="125"/>
      <c r="I5" s="25"/>
      <c r="J5" s="25"/>
    </row>
    <row r="6" spans="1:10" s="21" customFormat="1" x14ac:dyDescent="0.25">
      <c r="B6" s="25"/>
      <c r="C6" s="25"/>
      <c r="D6" s="25"/>
      <c r="E6" s="25"/>
      <c r="F6" s="25"/>
      <c r="G6" s="25"/>
      <c r="H6" s="25"/>
      <c r="I6" s="25"/>
      <c r="J6" s="25"/>
    </row>
    <row r="7" spans="1:10" s="21" customFormat="1" x14ac:dyDescent="0.25">
      <c r="B7" s="25"/>
      <c r="C7" s="25"/>
      <c r="D7" s="25"/>
      <c r="E7" s="25"/>
      <c r="F7" s="25"/>
      <c r="G7" s="25"/>
      <c r="H7" s="25"/>
      <c r="I7" s="25"/>
      <c r="J7" s="25"/>
    </row>
    <row r="8" spans="1:10" s="21" customFormat="1" x14ac:dyDescent="0.25">
      <c r="B8" s="25"/>
      <c r="C8" s="25"/>
      <c r="D8" s="25"/>
      <c r="E8" s="25"/>
      <c r="F8" s="25"/>
      <c r="G8" s="25"/>
      <c r="H8" s="25"/>
      <c r="I8" s="25"/>
      <c r="J8" s="25"/>
    </row>
    <row r="9" spans="1:10" s="21" customFormat="1" x14ac:dyDescent="0.25">
      <c r="B9" s="25"/>
      <c r="C9" s="25"/>
      <c r="D9" s="25"/>
      <c r="E9" s="25"/>
      <c r="F9" s="25"/>
      <c r="G9" s="25"/>
      <c r="H9" s="25"/>
      <c r="I9" s="25"/>
      <c r="J9" s="25"/>
    </row>
    <row r="10" spans="1:10" s="21" customFormat="1" x14ac:dyDescent="0.25">
      <c r="B10" s="25"/>
      <c r="C10" s="25"/>
      <c r="D10" s="25"/>
      <c r="E10" s="25"/>
      <c r="F10" s="25"/>
      <c r="G10" s="25"/>
      <c r="H10" s="25"/>
      <c r="I10" s="25"/>
      <c r="J10" s="25"/>
    </row>
    <row r="11" spans="1:10" s="21" customFormat="1" x14ac:dyDescent="0.25">
      <c r="B11" s="25"/>
      <c r="C11" s="25"/>
      <c r="D11" s="25"/>
      <c r="E11" s="25"/>
      <c r="F11" s="25"/>
      <c r="G11" s="25"/>
      <c r="H11" s="25"/>
      <c r="I11" s="25"/>
      <c r="J11" s="25"/>
    </row>
    <row r="12" spans="1:10" s="21" customFormat="1" x14ac:dyDescent="0.25">
      <c r="B12" s="25"/>
      <c r="C12" s="25"/>
      <c r="D12" s="25"/>
      <c r="E12" s="25"/>
      <c r="F12" s="25"/>
      <c r="G12" s="25"/>
      <c r="H12" s="25"/>
      <c r="I12" s="25"/>
      <c r="J12" s="25"/>
    </row>
    <row r="13" spans="1:10" s="21" customFormat="1" x14ac:dyDescent="0.25">
      <c r="B13" s="25"/>
      <c r="C13" s="25"/>
      <c r="D13" s="25"/>
      <c r="E13" s="25"/>
      <c r="F13" s="25"/>
      <c r="G13" s="25"/>
      <c r="H13" s="25"/>
      <c r="I13" s="25"/>
      <c r="J13" s="25"/>
    </row>
    <row r="14" spans="1:10" s="21" customFormat="1" x14ac:dyDescent="0.25">
      <c r="B14" s="25"/>
      <c r="C14" s="25"/>
      <c r="D14" s="25"/>
      <c r="E14" s="25"/>
      <c r="F14" s="25"/>
      <c r="G14" s="25"/>
      <c r="H14" s="25"/>
      <c r="I14" s="25"/>
      <c r="J14" s="25"/>
    </row>
    <row r="15" spans="1:10" s="21" customFormat="1" x14ac:dyDescent="0.25">
      <c r="B15" s="25"/>
      <c r="C15" s="25"/>
      <c r="D15" s="25"/>
      <c r="E15" s="25"/>
      <c r="F15" s="25"/>
      <c r="G15" s="25"/>
      <c r="H15" s="25"/>
      <c r="I15" s="25"/>
      <c r="J15" s="25"/>
    </row>
    <row r="16" spans="1:10" s="21" customFormat="1" x14ac:dyDescent="0.25">
      <c r="B16" s="25"/>
      <c r="C16" s="25"/>
      <c r="D16" s="25"/>
      <c r="E16" s="25"/>
      <c r="F16" s="25"/>
      <c r="G16" s="25"/>
      <c r="H16" s="25"/>
      <c r="I16" s="25"/>
      <c r="J16" s="25"/>
    </row>
    <row r="17" spans="2:10" s="21" customFormat="1" x14ac:dyDescent="0.25">
      <c r="B17" s="25"/>
      <c r="C17" s="25"/>
      <c r="D17" s="25"/>
      <c r="E17" s="25"/>
      <c r="F17" s="25"/>
      <c r="G17" s="25"/>
      <c r="H17" s="25"/>
      <c r="I17" s="25"/>
      <c r="J17" s="25"/>
    </row>
    <row r="18" spans="2:10" s="21" customFormat="1" x14ac:dyDescent="0.25">
      <c r="B18" s="25"/>
      <c r="C18" s="25"/>
      <c r="D18" s="25"/>
      <c r="E18" s="25"/>
      <c r="F18" s="25"/>
      <c r="G18" s="25"/>
      <c r="H18" s="25"/>
      <c r="I18" s="25"/>
      <c r="J18" s="25"/>
    </row>
    <row r="19" spans="2:10" s="21" customFormat="1" x14ac:dyDescent="0.25">
      <c r="B19" s="25"/>
      <c r="C19" s="25"/>
      <c r="D19" s="25"/>
      <c r="E19" s="25"/>
      <c r="F19" s="25"/>
      <c r="G19" s="25"/>
      <c r="H19" s="25"/>
      <c r="I19" s="25"/>
      <c r="J19" s="25"/>
    </row>
    <row r="20" spans="2:10" s="21" customFormat="1" x14ac:dyDescent="0.25">
      <c r="B20" s="25"/>
      <c r="C20" s="25"/>
      <c r="D20" s="25"/>
      <c r="E20" s="25"/>
      <c r="F20" s="25"/>
      <c r="G20" s="25"/>
      <c r="H20" s="25"/>
      <c r="I20" s="25"/>
      <c r="J20" s="25"/>
    </row>
    <row r="21" spans="2:10" s="21" customFormat="1" x14ac:dyDescent="0.25">
      <c r="B21" s="25"/>
      <c r="C21" s="25"/>
      <c r="D21" s="25"/>
      <c r="E21" s="25"/>
      <c r="F21" s="25"/>
      <c r="G21" s="25"/>
      <c r="H21" s="25"/>
      <c r="I21" s="25"/>
      <c r="J21" s="25"/>
    </row>
    <row r="22" spans="2:10" s="21" customFormat="1" x14ac:dyDescent="0.25">
      <c r="B22" s="25"/>
      <c r="C22" s="25"/>
      <c r="D22" s="25"/>
      <c r="E22" s="25"/>
      <c r="F22" s="25"/>
      <c r="G22" s="25"/>
      <c r="H22" s="25"/>
      <c r="I22" s="25"/>
      <c r="J22" s="25"/>
    </row>
    <row r="23" spans="2:10" s="21" customFormat="1" x14ac:dyDescent="0.25">
      <c r="B23" s="25"/>
      <c r="C23" s="25"/>
      <c r="D23" s="25"/>
      <c r="E23" s="25"/>
      <c r="F23" s="25"/>
      <c r="G23" s="25"/>
      <c r="H23" s="25"/>
      <c r="I23" s="25"/>
      <c r="J23" s="25"/>
    </row>
    <row r="24" spans="2:10" s="21" customFormat="1" x14ac:dyDescent="0.25">
      <c r="B24" s="25"/>
      <c r="C24" s="25"/>
      <c r="D24" s="25"/>
      <c r="E24" s="25"/>
      <c r="F24" s="25"/>
      <c r="G24" s="25"/>
      <c r="H24" s="25"/>
      <c r="I24" s="25"/>
      <c r="J24" s="25"/>
    </row>
    <row r="25" spans="2:10" s="21" customFormat="1" x14ac:dyDescent="0.25">
      <c r="B25" s="25"/>
      <c r="C25" s="25"/>
      <c r="D25" s="25"/>
      <c r="E25" s="25"/>
      <c r="F25" s="25"/>
      <c r="G25" s="25"/>
      <c r="H25" s="25"/>
      <c r="I25" s="25"/>
      <c r="J25" s="25"/>
    </row>
    <row r="26" spans="2:10" s="21" customFormat="1" x14ac:dyDescent="0.25"/>
    <row r="27" spans="2:10" s="21" customFormat="1" x14ac:dyDescent="0.25"/>
    <row r="28" spans="2:10" s="21" customFormat="1" x14ac:dyDescent="0.25"/>
    <row r="29" spans="2:10" s="21" customFormat="1" x14ac:dyDescent="0.25"/>
    <row r="30" spans="2:10" s="21" customFormat="1" x14ac:dyDescent="0.25"/>
    <row r="31" spans="2:10" s="21" customFormat="1" x14ac:dyDescent="0.25"/>
    <row r="32" spans="2:10" s="21" customFormat="1" x14ac:dyDescent="0.25"/>
    <row r="33" s="21" customFormat="1" x14ac:dyDescent="0.25"/>
    <row r="34" s="21" customFormat="1" x14ac:dyDescent="0.25"/>
    <row r="35" s="21" customFormat="1" x14ac:dyDescent="0.25"/>
    <row r="36" s="21" customFormat="1" x14ac:dyDescent="0.25"/>
    <row r="37" s="21" customFormat="1" x14ac:dyDescent="0.25"/>
    <row r="38" s="21" customFormat="1" x14ac:dyDescent="0.25"/>
    <row r="39" s="21" customFormat="1" x14ac:dyDescent="0.25"/>
    <row r="40" s="21" customFormat="1" x14ac:dyDescent="0.25"/>
    <row r="41" s="21" customFormat="1" x14ac:dyDescent="0.25"/>
    <row r="42" s="21" customFormat="1" x14ac:dyDescent="0.25"/>
    <row r="43" s="21" customFormat="1" x14ac:dyDescent="0.25"/>
    <row r="44" s="21" customFormat="1" x14ac:dyDescent="0.25"/>
    <row r="45" s="21" customFormat="1" x14ac:dyDescent="0.25"/>
    <row r="46" s="21" customFormat="1" x14ac:dyDescent="0.25"/>
    <row r="47" s="21" customFormat="1" x14ac:dyDescent="0.25"/>
    <row r="48" s="21" customFormat="1" x14ac:dyDescent="0.25"/>
    <row r="49" s="21" customFormat="1" x14ac:dyDescent="0.25"/>
    <row r="50" s="21" customFormat="1" x14ac:dyDescent="0.25"/>
    <row r="51" s="21" customFormat="1" x14ac:dyDescent="0.25"/>
    <row r="52" s="21" customFormat="1" x14ac:dyDescent="0.25"/>
    <row r="53" s="21" customFormat="1" x14ac:dyDescent="0.25"/>
    <row r="54" s="21" customFormat="1" x14ac:dyDescent="0.25"/>
    <row r="55" s="21" customFormat="1" x14ac:dyDescent="0.25"/>
    <row r="56" s="21" customFormat="1" x14ac:dyDescent="0.25"/>
    <row r="57" s="21" customFormat="1" x14ac:dyDescent="0.25"/>
    <row r="58" s="21" customFormat="1" x14ac:dyDescent="0.25"/>
    <row r="59" s="21" customFormat="1" x14ac:dyDescent="0.25"/>
    <row r="60" s="21" customFormat="1" x14ac:dyDescent="0.25"/>
    <row r="61" s="21" customFormat="1" x14ac:dyDescent="0.25"/>
    <row r="62" s="21" customFormat="1" x14ac:dyDescent="0.25"/>
    <row r="63" s="21" customFormat="1" x14ac:dyDescent="0.25"/>
    <row r="64" s="21" customFormat="1" x14ac:dyDescent="0.25"/>
    <row r="65" s="21" customFormat="1" x14ac:dyDescent="0.25"/>
    <row r="66" s="21" customFormat="1" x14ac:dyDescent="0.25"/>
    <row r="67" s="21" customFormat="1" x14ac:dyDescent="0.25"/>
    <row r="68" s="21" customFormat="1" x14ac:dyDescent="0.25"/>
    <row r="69" s="21" customFormat="1" x14ac:dyDescent="0.25"/>
    <row r="70" s="21" customFormat="1" x14ac:dyDescent="0.25"/>
    <row r="71" s="21" customFormat="1" x14ac:dyDescent="0.25"/>
    <row r="72" s="21" customFormat="1" x14ac:dyDescent="0.25"/>
    <row r="73" s="21" customFormat="1" x14ac:dyDescent="0.25"/>
    <row r="74" s="21" customFormat="1" x14ac:dyDescent="0.25"/>
    <row r="75" s="21" customFormat="1" x14ac:dyDescent="0.25"/>
    <row r="76" s="21" customFormat="1" x14ac:dyDescent="0.25"/>
    <row r="77" s="21" customFormat="1" x14ac:dyDescent="0.25"/>
    <row r="78" s="21" customFormat="1" x14ac:dyDescent="0.25"/>
    <row r="79" s="21" customFormat="1" x14ac:dyDescent="0.25"/>
    <row r="80" s="21" customFormat="1" x14ac:dyDescent="0.25"/>
    <row r="81" s="21" customFormat="1" x14ac:dyDescent="0.25"/>
    <row r="82" s="21" customFormat="1" x14ac:dyDescent="0.25"/>
    <row r="83" s="21" customFormat="1" x14ac:dyDescent="0.25"/>
    <row r="84" s="21" customFormat="1" x14ac:dyDescent="0.25"/>
    <row r="85" s="21" customFormat="1" x14ac:dyDescent="0.25"/>
    <row r="86" s="21" customFormat="1" x14ac:dyDescent="0.25"/>
    <row r="87" s="21" customFormat="1" x14ac:dyDescent="0.25"/>
    <row r="88" s="21" customFormat="1" x14ac:dyDescent="0.25"/>
    <row r="89" s="21" customFormat="1" x14ac:dyDescent="0.25"/>
    <row r="90" s="21" customFormat="1" x14ac:dyDescent="0.25"/>
    <row r="91" s="21" customFormat="1" x14ac:dyDescent="0.25"/>
    <row r="92" s="21" customFormat="1" x14ac:dyDescent="0.25"/>
    <row r="93" s="21" customFormat="1" x14ac:dyDescent="0.25"/>
    <row r="94" s="21" customFormat="1" x14ac:dyDescent="0.25"/>
    <row r="95" s="21" customFormat="1" x14ac:dyDescent="0.25"/>
    <row r="96" s="21" customFormat="1" x14ac:dyDescent="0.25"/>
    <row r="97" s="21" customFormat="1" x14ac:dyDescent="0.25"/>
    <row r="98" s="21" customFormat="1" x14ac:dyDescent="0.25"/>
    <row r="99" s="21" customFormat="1" x14ac:dyDescent="0.25"/>
    <row r="100" s="21" customFormat="1" x14ac:dyDescent="0.25"/>
    <row r="101" s="21" customFormat="1" x14ac:dyDescent="0.25"/>
    <row r="102" s="21" customFormat="1" x14ac:dyDescent="0.25"/>
    <row r="103" s="21" customFormat="1" x14ac:dyDescent="0.25"/>
    <row r="104" s="21" customFormat="1" x14ac:dyDescent="0.25"/>
    <row r="105" s="21" customFormat="1" x14ac:dyDescent="0.25"/>
    <row r="106" s="21" customFormat="1" x14ac:dyDescent="0.25"/>
    <row r="107" s="21" customFormat="1" x14ac:dyDescent="0.25"/>
    <row r="108" s="21" customFormat="1" x14ac:dyDescent="0.25"/>
    <row r="109" s="21" customFormat="1" x14ac:dyDescent="0.25"/>
    <row r="110" s="21" customFormat="1" x14ac:dyDescent="0.25"/>
    <row r="111" s="21" customFormat="1" x14ac:dyDescent="0.25"/>
    <row r="112" s="21" customFormat="1" x14ac:dyDescent="0.25"/>
    <row r="113" s="21" customFormat="1" x14ac:dyDescent="0.25"/>
    <row r="114" s="21" customFormat="1" x14ac:dyDescent="0.25"/>
    <row r="115" s="21" customFormat="1" x14ac:dyDescent="0.25"/>
    <row r="116" s="21" customFormat="1" x14ac:dyDescent="0.25"/>
    <row r="117" s="21" customFormat="1" x14ac:dyDescent="0.25"/>
    <row r="118" s="21" customFormat="1" x14ac:dyDescent="0.25"/>
    <row r="119" s="21" customFormat="1" x14ac:dyDescent="0.25"/>
    <row r="120" s="21" customFormat="1" x14ac:dyDescent="0.25"/>
    <row r="121" s="21" customFormat="1" x14ac:dyDescent="0.25"/>
    <row r="122" s="21" customFormat="1" x14ac:dyDescent="0.25"/>
    <row r="123" s="21" customFormat="1" x14ac:dyDescent="0.25"/>
    <row r="124" s="21" customFormat="1" x14ac:dyDescent="0.25"/>
    <row r="125" s="21" customFormat="1" x14ac:dyDescent="0.25"/>
    <row r="126" s="21" customFormat="1" x14ac:dyDescent="0.25"/>
    <row r="127" s="21" customFormat="1" x14ac:dyDescent="0.25"/>
    <row r="128" s="21" customFormat="1" x14ac:dyDescent="0.25"/>
    <row r="129" s="21" customFormat="1" x14ac:dyDescent="0.25"/>
    <row r="130" s="21" customFormat="1" x14ac:dyDescent="0.25"/>
    <row r="131" s="21" customFormat="1" x14ac:dyDescent="0.25"/>
    <row r="132" s="21" customFormat="1" x14ac:dyDescent="0.25"/>
    <row r="133" s="21" customFormat="1" x14ac:dyDescent="0.25"/>
    <row r="134" s="21" customFormat="1" x14ac:dyDescent="0.25"/>
    <row r="135" s="21" customFormat="1" x14ac:dyDescent="0.25"/>
    <row r="136" s="21" customFormat="1" x14ac:dyDescent="0.25"/>
    <row r="137" s="21" customFormat="1" x14ac:dyDescent="0.25"/>
    <row r="138" s="21" customFormat="1" x14ac:dyDescent="0.25"/>
    <row r="139" s="21" customFormat="1" x14ac:dyDescent="0.25"/>
    <row r="140" s="21" customFormat="1" x14ac:dyDescent="0.25"/>
    <row r="141" s="21" customFormat="1" x14ac:dyDescent="0.25"/>
    <row r="142" s="21" customFormat="1" x14ac:dyDescent="0.25"/>
    <row r="143" s="21" customFormat="1" x14ac:dyDescent="0.25"/>
    <row r="144" s="21" customFormat="1" x14ac:dyDescent="0.25"/>
    <row r="145" s="21" customFormat="1" x14ac:dyDescent="0.25"/>
    <row r="146" s="21" customFormat="1" x14ac:dyDescent="0.25"/>
    <row r="147" s="21" customFormat="1" x14ac:dyDescent="0.25"/>
    <row r="148" s="21" customFormat="1" x14ac:dyDescent="0.25"/>
    <row r="149" s="21" customFormat="1" x14ac:dyDescent="0.25"/>
    <row r="150" s="21" customFormat="1" x14ac:dyDescent="0.25"/>
    <row r="151" s="21" customFormat="1" x14ac:dyDescent="0.25"/>
    <row r="152" s="21" customFormat="1" x14ac:dyDescent="0.25"/>
    <row r="153" s="21" customFormat="1" x14ac:dyDescent="0.25"/>
    <row r="154" s="21" customFormat="1" x14ac:dyDescent="0.25"/>
    <row r="155" s="21" customFormat="1" x14ac:dyDescent="0.25"/>
    <row r="156" s="21" customFormat="1" x14ac:dyDescent="0.25"/>
    <row r="157" s="21" customFormat="1" x14ac:dyDescent="0.25"/>
    <row r="158" s="21" customFormat="1" x14ac:dyDescent="0.25"/>
    <row r="159" s="21" customFormat="1" x14ac:dyDescent="0.25"/>
    <row r="160" s="21" customFormat="1" x14ac:dyDescent="0.25"/>
    <row r="161" s="21" customFormat="1" x14ac:dyDescent="0.25"/>
    <row r="162" s="21" customFormat="1" x14ac:dyDescent="0.25"/>
    <row r="163" s="21" customFormat="1" x14ac:dyDescent="0.25"/>
    <row r="164" s="21" customFormat="1" x14ac:dyDescent="0.25"/>
    <row r="165" s="21" customFormat="1" x14ac:dyDescent="0.25"/>
    <row r="166" s="21" customFormat="1" x14ac:dyDescent="0.25"/>
    <row r="167" s="21" customFormat="1" x14ac:dyDescent="0.25"/>
    <row r="168" s="21" customFormat="1" x14ac:dyDescent="0.25"/>
    <row r="169" s="21" customFormat="1" x14ac:dyDescent="0.25"/>
    <row r="170" s="21" customFormat="1" x14ac:dyDescent="0.25"/>
    <row r="171" s="21" customFormat="1" x14ac:dyDescent="0.25"/>
    <row r="172" s="21" customFormat="1" x14ac:dyDescent="0.25"/>
    <row r="173" s="21" customFormat="1" x14ac:dyDescent="0.25"/>
    <row r="174" s="21" customFormat="1" x14ac:dyDescent="0.25"/>
    <row r="175" s="21" customFormat="1" x14ac:dyDescent="0.25"/>
    <row r="176" s="21" customFormat="1" x14ac:dyDescent="0.25"/>
    <row r="177" s="21" customFormat="1" x14ac:dyDescent="0.25"/>
    <row r="178" s="21" customFormat="1" x14ac:dyDescent="0.25"/>
    <row r="179" s="21" customFormat="1" x14ac:dyDescent="0.25"/>
    <row r="180" s="21" customFormat="1" x14ac:dyDescent="0.25"/>
    <row r="181" s="21" customFormat="1" x14ac:dyDescent="0.25"/>
    <row r="182" s="21" customFormat="1" x14ac:dyDescent="0.25"/>
    <row r="183" s="21" customFormat="1" x14ac:dyDescent="0.25"/>
    <row r="184" s="21" customFormat="1" x14ac:dyDescent="0.25"/>
    <row r="185" s="21" customFormat="1" x14ac:dyDescent="0.25"/>
    <row r="186" s="21" customFormat="1" x14ac:dyDescent="0.25"/>
    <row r="187" s="21" customFormat="1" x14ac:dyDescent="0.25"/>
    <row r="188" s="21" customFormat="1" x14ac:dyDescent="0.25"/>
    <row r="189" s="21" customFormat="1" x14ac:dyDescent="0.25"/>
    <row r="190" s="21" customFormat="1" x14ac:dyDescent="0.25"/>
    <row r="191" s="21" customFormat="1" x14ac:dyDescent="0.25"/>
    <row r="192" s="21" customFormat="1" x14ac:dyDescent="0.25"/>
    <row r="193" s="21" customFormat="1" x14ac:dyDescent="0.25"/>
    <row r="194" s="21" customFormat="1" x14ac:dyDescent="0.25"/>
    <row r="195" s="21" customFormat="1" x14ac:dyDescent="0.25"/>
    <row r="196" s="21" customFormat="1" x14ac:dyDescent="0.25"/>
    <row r="197" s="21" customFormat="1" x14ac:dyDescent="0.25"/>
    <row r="198" s="21" customFormat="1" x14ac:dyDescent="0.25"/>
    <row r="199" s="21" customFormat="1" x14ac:dyDescent="0.25"/>
    <row r="200" s="21" customFormat="1" x14ac:dyDescent="0.25"/>
    <row r="201" s="21" customFormat="1" x14ac:dyDescent="0.25"/>
    <row r="202" s="21" customFormat="1" x14ac:dyDescent="0.25"/>
    <row r="203" s="21" customFormat="1" x14ac:dyDescent="0.25"/>
    <row r="204" s="21" customFormat="1" x14ac:dyDescent="0.25"/>
    <row r="205" s="21" customFormat="1" x14ac:dyDescent="0.25"/>
    <row r="206" s="21" customFormat="1" x14ac:dyDescent="0.25"/>
    <row r="207" s="21" customFormat="1" x14ac:dyDescent="0.25"/>
    <row r="208" s="21" customFormat="1" x14ac:dyDescent="0.25"/>
    <row r="209" s="21" customFormat="1" x14ac:dyDescent="0.25"/>
    <row r="210" s="21" customFormat="1" x14ac:dyDescent="0.25"/>
    <row r="211" s="21" customFormat="1" x14ac:dyDescent="0.25"/>
    <row r="212" s="21" customFormat="1" x14ac:dyDescent="0.25"/>
    <row r="213" s="21" customFormat="1" x14ac:dyDescent="0.25"/>
    <row r="214" s="21" customFormat="1" x14ac:dyDescent="0.25"/>
    <row r="215" s="21" customFormat="1" x14ac:dyDescent="0.25"/>
    <row r="216" s="21" customFormat="1" x14ac:dyDescent="0.25"/>
    <row r="217" s="21" customFormat="1" x14ac:dyDescent="0.25"/>
    <row r="218" s="21" customFormat="1" x14ac:dyDescent="0.25"/>
    <row r="219" s="21" customFormat="1" x14ac:dyDescent="0.25"/>
    <row r="220" s="21" customFormat="1" x14ac:dyDescent="0.25"/>
    <row r="221" s="21" customFormat="1" x14ac:dyDescent="0.25"/>
    <row r="222" s="21" customFormat="1" x14ac:dyDescent="0.25"/>
    <row r="223" s="21" customFormat="1" x14ac:dyDescent="0.25"/>
    <row r="224" s="21" customFormat="1" x14ac:dyDescent="0.25"/>
    <row r="225" s="21" customFormat="1" x14ac:dyDescent="0.25"/>
    <row r="226" s="21" customFormat="1" x14ac:dyDescent="0.25"/>
    <row r="227" s="21" customFormat="1" x14ac:dyDescent="0.25"/>
    <row r="228" s="21" customFormat="1" x14ac:dyDescent="0.25"/>
    <row r="229" s="21" customFormat="1" x14ac:dyDescent="0.25"/>
    <row r="230" s="21" customFormat="1" x14ac:dyDescent="0.25"/>
    <row r="231" s="21" customFormat="1" x14ac:dyDescent="0.25"/>
    <row r="232" s="21" customFormat="1" x14ac:dyDescent="0.25"/>
    <row r="233" s="21" customFormat="1" x14ac:dyDescent="0.25"/>
    <row r="234" s="21" customFormat="1" x14ac:dyDescent="0.25"/>
    <row r="235" s="21" customFormat="1" x14ac:dyDescent="0.25"/>
    <row r="236" s="21" customFormat="1" x14ac:dyDescent="0.25"/>
    <row r="237" s="21" customFormat="1" x14ac:dyDescent="0.25"/>
    <row r="238" s="21" customFormat="1" x14ac:dyDescent="0.25"/>
    <row r="239" s="21" customFormat="1" x14ac:dyDescent="0.25"/>
    <row r="240" s="21" customFormat="1" x14ac:dyDescent="0.25"/>
    <row r="241" s="21" customFormat="1" x14ac:dyDescent="0.25"/>
    <row r="242" s="21" customFormat="1" x14ac:dyDescent="0.25"/>
    <row r="243" s="21" customFormat="1" x14ac:dyDescent="0.25"/>
    <row r="244" s="21" customFormat="1" x14ac:dyDescent="0.25"/>
    <row r="245" s="21" customFormat="1" x14ac:dyDescent="0.25"/>
    <row r="246" s="21" customFormat="1" x14ac:dyDescent="0.25"/>
    <row r="247" s="21" customFormat="1" x14ac:dyDescent="0.25"/>
    <row r="248" s="21" customFormat="1" x14ac:dyDescent="0.25"/>
    <row r="249" s="21" customFormat="1" x14ac:dyDescent="0.25"/>
    <row r="250" s="21" customFormat="1" x14ac:dyDescent="0.25"/>
    <row r="251" s="21" customFormat="1" x14ac:dyDescent="0.25"/>
    <row r="252" s="21" customFormat="1" x14ac:dyDescent="0.25"/>
    <row r="253" s="21" customFormat="1" x14ac:dyDescent="0.25"/>
    <row r="254" s="21" customFormat="1" x14ac:dyDescent="0.25"/>
    <row r="255" s="21" customFormat="1" x14ac:dyDescent="0.25"/>
    <row r="256" s="21" customFormat="1" x14ac:dyDescent="0.25"/>
    <row r="257" s="21" customFormat="1" x14ac:dyDescent="0.25"/>
    <row r="258" s="21" customFormat="1" x14ac:dyDescent="0.25"/>
    <row r="259" s="21" customFormat="1" x14ac:dyDescent="0.25"/>
    <row r="260" s="21" customFormat="1" x14ac:dyDescent="0.25"/>
    <row r="261" s="21" customFormat="1" x14ac:dyDescent="0.25"/>
    <row r="262" s="21" customFormat="1" x14ac:dyDescent="0.25"/>
    <row r="263" s="21" customFormat="1" x14ac:dyDescent="0.25"/>
    <row r="264" s="21" customFormat="1" x14ac:dyDescent="0.25"/>
    <row r="265" s="21" customFormat="1" x14ac:dyDescent="0.25"/>
    <row r="266" s="21" customFormat="1" x14ac:dyDescent="0.25"/>
    <row r="267" s="21" customFormat="1" x14ac:dyDescent="0.25"/>
    <row r="268" s="21" customFormat="1" x14ac:dyDescent="0.25"/>
    <row r="269" s="21" customFormat="1" x14ac:dyDescent="0.25"/>
    <row r="270" s="21" customFormat="1" x14ac:dyDescent="0.25"/>
    <row r="271" s="21" customFormat="1" x14ac:dyDescent="0.25"/>
    <row r="272" s="21" customFormat="1" x14ac:dyDescent="0.25"/>
    <row r="273" s="21" customFormat="1" x14ac:dyDescent="0.25"/>
    <row r="274" s="21" customFormat="1" x14ac:dyDescent="0.25"/>
    <row r="275" s="21" customFormat="1" x14ac:dyDescent="0.25"/>
    <row r="276" s="21" customFormat="1" x14ac:dyDescent="0.25"/>
    <row r="277" s="21" customFormat="1" x14ac:dyDescent="0.25"/>
    <row r="278" s="21" customFormat="1" x14ac:dyDescent="0.25"/>
    <row r="279" s="21" customFormat="1" x14ac:dyDescent="0.25"/>
    <row r="280" s="21" customFormat="1" x14ac:dyDescent="0.25"/>
    <row r="281" s="21" customFormat="1" x14ac:dyDescent="0.25"/>
    <row r="282" s="21" customFormat="1" x14ac:dyDescent="0.25"/>
    <row r="283" s="21" customFormat="1" x14ac:dyDescent="0.25"/>
    <row r="284" s="21" customFormat="1" x14ac:dyDescent="0.25"/>
    <row r="285" s="21" customFormat="1" x14ac:dyDescent="0.25"/>
    <row r="286" s="21" customFormat="1" x14ac:dyDescent="0.25"/>
    <row r="287" s="21" customFormat="1" x14ac:dyDescent="0.25"/>
    <row r="288" s="21" customFormat="1" x14ac:dyDescent="0.25"/>
    <row r="289" s="21" customFormat="1" x14ac:dyDescent="0.25"/>
    <row r="290" s="21" customFormat="1" x14ac:dyDescent="0.25"/>
    <row r="291" s="21" customFormat="1" x14ac:dyDescent="0.25"/>
    <row r="292" s="21" customFormat="1" x14ac:dyDescent="0.25"/>
    <row r="293" s="21" customFormat="1" x14ac:dyDescent="0.25"/>
    <row r="294" s="21" customFormat="1" x14ac:dyDescent="0.25"/>
    <row r="295" s="21" customFormat="1" x14ac:dyDescent="0.25"/>
    <row r="296" s="21" customFormat="1" x14ac:dyDescent="0.25"/>
    <row r="297" s="21" customFormat="1" x14ac:dyDescent="0.25"/>
    <row r="298" s="21" customFormat="1" x14ac:dyDescent="0.25"/>
    <row r="299" s="21" customFormat="1" x14ac:dyDescent="0.25"/>
    <row r="300" s="21" customFormat="1" x14ac:dyDescent="0.25"/>
    <row r="301" s="21" customFormat="1" x14ac:dyDescent="0.25"/>
    <row r="302" s="21" customFormat="1" x14ac:dyDescent="0.25"/>
    <row r="303" s="21" customFormat="1" x14ac:dyDescent="0.25"/>
    <row r="304" s="21" customFormat="1" x14ac:dyDescent="0.25"/>
    <row r="305" s="21" customFormat="1" x14ac:dyDescent="0.25"/>
    <row r="306" s="21" customFormat="1" x14ac:dyDescent="0.25"/>
    <row r="307" s="21" customFormat="1" x14ac:dyDescent="0.25"/>
    <row r="308" s="21" customFormat="1" x14ac:dyDescent="0.25"/>
    <row r="309" s="21" customFormat="1" x14ac:dyDescent="0.25"/>
    <row r="310" s="21" customFormat="1" x14ac:dyDescent="0.25"/>
    <row r="311" s="21" customFormat="1" x14ac:dyDescent="0.25"/>
    <row r="312" s="21" customFormat="1" x14ac:dyDescent="0.25"/>
    <row r="313" s="21" customFormat="1" x14ac:dyDescent="0.25"/>
    <row r="314" s="21" customFormat="1" x14ac:dyDescent="0.25"/>
    <row r="315" s="21" customFormat="1" x14ac:dyDescent="0.25"/>
    <row r="316" s="21" customFormat="1" x14ac:dyDescent="0.25"/>
    <row r="317" s="21" customFormat="1" x14ac:dyDescent="0.25"/>
    <row r="318" s="21" customFormat="1" x14ac:dyDescent="0.25"/>
    <row r="319" s="21" customFormat="1" x14ac:dyDescent="0.25"/>
    <row r="320" s="21" customFormat="1" x14ac:dyDescent="0.25"/>
    <row r="321" s="21" customFormat="1" x14ac:dyDescent="0.25"/>
    <row r="322" s="21" customFormat="1" x14ac:dyDescent="0.25"/>
    <row r="323" s="21" customFormat="1" x14ac:dyDescent="0.25"/>
    <row r="324" s="21" customFormat="1" x14ac:dyDescent="0.25"/>
    <row r="325" s="21" customFormat="1" x14ac:dyDescent="0.25"/>
    <row r="326" s="21" customFormat="1" x14ac:dyDescent="0.25"/>
    <row r="327" s="21" customFormat="1" x14ac:dyDescent="0.25"/>
    <row r="328" s="21" customFormat="1" x14ac:dyDescent="0.25"/>
    <row r="329" s="21" customFormat="1" x14ac:dyDescent="0.25"/>
    <row r="330" s="21" customFormat="1" x14ac:dyDescent="0.25"/>
    <row r="331" s="21" customFormat="1" x14ac:dyDescent="0.25"/>
    <row r="332" s="21" customFormat="1" x14ac:dyDescent="0.25"/>
    <row r="333" s="21" customFormat="1" x14ac:dyDescent="0.25"/>
    <row r="334" s="21" customFormat="1" x14ac:dyDescent="0.25"/>
    <row r="335" s="21" customFormat="1" x14ac:dyDescent="0.25"/>
    <row r="336" s="21" customFormat="1" x14ac:dyDescent="0.25"/>
    <row r="337" s="21" customFormat="1" x14ac:dyDescent="0.25"/>
    <row r="338" s="21" customFormat="1" x14ac:dyDescent="0.25"/>
    <row r="339" s="21" customFormat="1" x14ac:dyDescent="0.25"/>
    <row r="340" s="21" customFormat="1" x14ac:dyDescent="0.25"/>
    <row r="341" s="21" customFormat="1" x14ac:dyDescent="0.25"/>
    <row r="342" s="21" customFormat="1" x14ac:dyDescent="0.25"/>
    <row r="343" s="21" customFormat="1" x14ac:dyDescent="0.25"/>
    <row r="344" s="21" customFormat="1" x14ac:dyDescent="0.25"/>
    <row r="345" s="21" customFormat="1" x14ac:dyDescent="0.25"/>
    <row r="346" s="21" customFormat="1" x14ac:dyDescent="0.25"/>
    <row r="347" s="21" customFormat="1" x14ac:dyDescent="0.25"/>
    <row r="348" s="21" customFormat="1" x14ac:dyDescent="0.25"/>
    <row r="349" s="21" customFormat="1" x14ac:dyDescent="0.25"/>
    <row r="350" s="21" customFormat="1" x14ac:dyDescent="0.25"/>
    <row r="351" s="21" customFormat="1" x14ac:dyDescent="0.25"/>
    <row r="352" s="21" customFormat="1" x14ac:dyDescent="0.25"/>
    <row r="353" s="21" customFormat="1" x14ac:dyDescent="0.25"/>
    <row r="354" s="21" customFormat="1" x14ac:dyDescent="0.25"/>
    <row r="355" s="21" customFormat="1" x14ac:dyDescent="0.25"/>
    <row r="356" s="21" customFormat="1" x14ac:dyDescent="0.25"/>
    <row r="357" s="21" customFormat="1" x14ac:dyDescent="0.25"/>
    <row r="358" s="21" customFormat="1" x14ac:dyDescent="0.25"/>
    <row r="359" s="21" customFormat="1" x14ac:dyDescent="0.25"/>
    <row r="360" s="21" customFormat="1" x14ac:dyDescent="0.25"/>
    <row r="361" s="21" customFormat="1" x14ac:dyDescent="0.25"/>
    <row r="362" s="21" customFormat="1" x14ac:dyDescent="0.25"/>
    <row r="363" s="21" customFormat="1" x14ac:dyDescent="0.25"/>
    <row r="364" s="21" customFormat="1" x14ac:dyDescent="0.25"/>
    <row r="365" s="21" customFormat="1" x14ac:dyDescent="0.25"/>
    <row r="366" s="21" customFormat="1" x14ac:dyDescent="0.25"/>
    <row r="367" s="21" customFormat="1" x14ac:dyDescent="0.25"/>
    <row r="368" s="21" customFormat="1" x14ac:dyDescent="0.25"/>
    <row r="369" s="21" customFormat="1" x14ac:dyDescent="0.25"/>
    <row r="370" s="21" customFormat="1" x14ac:dyDescent="0.25"/>
    <row r="371" s="21" customFormat="1" x14ac:dyDescent="0.25"/>
    <row r="372" s="21" customFormat="1" x14ac:dyDescent="0.25"/>
    <row r="373" s="21" customFormat="1" x14ac:dyDescent="0.25"/>
    <row r="374" s="21" customFormat="1" x14ac:dyDescent="0.25"/>
    <row r="375" s="21" customFormat="1" x14ac:dyDescent="0.25"/>
    <row r="376" s="21" customFormat="1" x14ac:dyDescent="0.25"/>
    <row r="377" s="21" customFormat="1" x14ac:dyDescent="0.25"/>
    <row r="378" s="21" customFormat="1" x14ac:dyDescent="0.25"/>
    <row r="379" s="21" customFormat="1" x14ac:dyDescent="0.25"/>
    <row r="380" s="21" customFormat="1" x14ac:dyDescent="0.25"/>
    <row r="381" s="21" customFormat="1" x14ac:dyDescent="0.25"/>
    <row r="382" s="21" customFormat="1" x14ac:dyDescent="0.25"/>
    <row r="383" s="21" customFormat="1" x14ac:dyDescent="0.25"/>
    <row r="384" s="21" customFormat="1" x14ac:dyDescent="0.25"/>
    <row r="385" s="21" customFormat="1" x14ac:dyDescent="0.25"/>
    <row r="386" s="21" customFormat="1" x14ac:dyDescent="0.25"/>
    <row r="387" s="21" customFormat="1" x14ac:dyDescent="0.25"/>
    <row r="388" s="21" customFormat="1" x14ac:dyDescent="0.25"/>
    <row r="389" s="21" customFormat="1" x14ac:dyDescent="0.25"/>
    <row r="390" s="21" customFormat="1" x14ac:dyDescent="0.25"/>
    <row r="391" s="21" customFormat="1" x14ac:dyDescent="0.25"/>
    <row r="392" s="21" customFormat="1" x14ac:dyDescent="0.25"/>
    <row r="393" s="21" customFormat="1" x14ac:dyDescent="0.25"/>
    <row r="394" s="21" customFormat="1" x14ac:dyDescent="0.25"/>
    <row r="395" s="21" customFormat="1" x14ac:dyDescent="0.25"/>
    <row r="396" s="21" customFormat="1" x14ac:dyDescent="0.25"/>
    <row r="397" s="21" customFormat="1" x14ac:dyDescent="0.25"/>
    <row r="398" s="21" customFormat="1" x14ac:dyDescent="0.25"/>
    <row r="399" s="21" customFormat="1" x14ac:dyDescent="0.25"/>
    <row r="400" s="21" customFormat="1" x14ac:dyDescent="0.25"/>
    <row r="401" s="21" customFormat="1" x14ac:dyDescent="0.25"/>
    <row r="402" s="21" customFormat="1" x14ac:dyDescent="0.25"/>
    <row r="403" s="21" customFormat="1" x14ac:dyDescent="0.25"/>
    <row r="404" s="21" customFormat="1" x14ac:dyDescent="0.25"/>
    <row r="405" s="21" customFormat="1" x14ac:dyDescent="0.25"/>
    <row r="406" s="21" customFormat="1" x14ac:dyDescent="0.25"/>
    <row r="407" s="21" customFormat="1" x14ac:dyDescent="0.25"/>
    <row r="408" s="21" customFormat="1" x14ac:dyDescent="0.25"/>
    <row r="409" s="21" customFormat="1" x14ac:dyDescent="0.25"/>
    <row r="410" s="21" customFormat="1" x14ac:dyDescent="0.25"/>
    <row r="411" s="21" customFormat="1" x14ac:dyDescent="0.25"/>
    <row r="412" s="21" customFormat="1" x14ac:dyDescent="0.25"/>
    <row r="413" s="21" customFormat="1" x14ac:dyDescent="0.25"/>
    <row r="414" s="21" customFormat="1" x14ac:dyDescent="0.25"/>
    <row r="415" s="21" customFormat="1" x14ac:dyDescent="0.25"/>
    <row r="416" s="21" customFormat="1" x14ac:dyDescent="0.25"/>
    <row r="417" s="21" customFormat="1" x14ac:dyDescent="0.25"/>
    <row r="418" s="21" customFormat="1" x14ac:dyDescent="0.25"/>
    <row r="419" s="21" customFormat="1" x14ac:dyDescent="0.25"/>
    <row r="420" s="21" customFormat="1" x14ac:dyDescent="0.25"/>
    <row r="421" s="21" customFormat="1" x14ac:dyDescent="0.25"/>
    <row r="422" s="21" customFormat="1" x14ac:dyDescent="0.25"/>
    <row r="423" s="21" customFormat="1" x14ac:dyDescent="0.25"/>
    <row r="424" s="21" customFormat="1" x14ac:dyDescent="0.25"/>
    <row r="425" s="21" customFormat="1" x14ac:dyDescent="0.25"/>
    <row r="426" s="21" customFormat="1" x14ac:dyDescent="0.25"/>
    <row r="427" s="21" customFormat="1" x14ac:dyDescent="0.25"/>
    <row r="428" s="21" customFormat="1" x14ac:dyDescent="0.25"/>
    <row r="429" s="21" customFormat="1" x14ac:dyDescent="0.25"/>
    <row r="430" s="21" customFormat="1" x14ac:dyDescent="0.25"/>
    <row r="431" s="21" customFormat="1" x14ac:dyDescent="0.25"/>
    <row r="432" s="21" customFormat="1" x14ac:dyDescent="0.25"/>
    <row r="433" s="21" customFormat="1" x14ac:dyDescent="0.25"/>
    <row r="434" s="21" customFormat="1" x14ac:dyDescent="0.25"/>
    <row r="435" s="21" customFormat="1" x14ac:dyDescent="0.25"/>
    <row r="436" s="21" customFormat="1" x14ac:dyDescent="0.25"/>
    <row r="437" s="21" customFormat="1" x14ac:dyDescent="0.25"/>
    <row r="438" s="21" customFormat="1" x14ac:dyDescent="0.25"/>
    <row r="439" s="21" customFormat="1" x14ac:dyDescent="0.25"/>
    <row r="440" s="21" customFormat="1" x14ac:dyDescent="0.25"/>
    <row r="441" s="21" customFormat="1" x14ac:dyDescent="0.25"/>
    <row r="442" s="21" customFormat="1" x14ac:dyDescent="0.25"/>
    <row r="443" s="21" customFormat="1" x14ac:dyDescent="0.25"/>
    <row r="444" s="21" customFormat="1" x14ac:dyDescent="0.25"/>
    <row r="445" s="21" customFormat="1" x14ac:dyDescent="0.25"/>
    <row r="446" s="21" customFormat="1" x14ac:dyDescent="0.25"/>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row r="862" s="21" customFormat="1" x14ac:dyDescent="0.25"/>
    <row r="863" s="21" customFormat="1" x14ac:dyDescent="0.25"/>
    <row r="864" s="21" customFormat="1" x14ac:dyDescent="0.25"/>
    <row r="865" s="21" customFormat="1" x14ac:dyDescent="0.25"/>
    <row r="866" s="21" customFormat="1" x14ac:dyDescent="0.25"/>
    <row r="867" s="21" customFormat="1" x14ac:dyDescent="0.25"/>
    <row r="868" s="21" customFormat="1" x14ac:dyDescent="0.25"/>
    <row r="869" s="21" customFormat="1" x14ac:dyDescent="0.25"/>
    <row r="870" s="21" customFormat="1" x14ac:dyDescent="0.25"/>
    <row r="871" s="21" customFormat="1" x14ac:dyDescent="0.25"/>
    <row r="872" s="21" customFormat="1" x14ac:dyDescent="0.25"/>
    <row r="873" s="21" customFormat="1" x14ac:dyDescent="0.25"/>
    <row r="874" s="21" customFormat="1" x14ac:dyDescent="0.25"/>
    <row r="875" s="21" customFormat="1" x14ac:dyDescent="0.25"/>
    <row r="876" s="21" customFormat="1" x14ac:dyDescent="0.25"/>
    <row r="877" s="21" customFormat="1" x14ac:dyDescent="0.25"/>
    <row r="878" s="21" customFormat="1" x14ac:dyDescent="0.25"/>
    <row r="879" s="21" customFormat="1" x14ac:dyDescent="0.25"/>
    <row r="880" s="21" customFormat="1" x14ac:dyDescent="0.25"/>
    <row r="881" s="21" customFormat="1" x14ac:dyDescent="0.25"/>
    <row r="882" s="21" customFormat="1" x14ac:dyDescent="0.25"/>
    <row r="883" s="21" customFormat="1" x14ac:dyDescent="0.25"/>
    <row r="884" s="21" customFormat="1" x14ac:dyDescent="0.25"/>
    <row r="885" s="21" customFormat="1" x14ac:dyDescent="0.25"/>
    <row r="886" s="21" customFormat="1" x14ac:dyDescent="0.25"/>
    <row r="887" s="21" customFormat="1" x14ac:dyDescent="0.25"/>
    <row r="888" s="21" customFormat="1" x14ac:dyDescent="0.25"/>
    <row r="889" s="21" customFormat="1" x14ac:dyDescent="0.25"/>
    <row r="890" s="21" customFormat="1" x14ac:dyDescent="0.25"/>
    <row r="891" s="21" customFormat="1" x14ac:dyDescent="0.25"/>
    <row r="892" s="21" customFormat="1" x14ac:dyDescent="0.25"/>
    <row r="893" s="21" customFormat="1" x14ac:dyDescent="0.25"/>
    <row r="894" s="21" customFormat="1" x14ac:dyDescent="0.25"/>
    <row r="895" s="21" customFormat="1" x14ac:dyDescent="0.25"/>
    <row r="896" s="21" customFormat="1" x14ac:dyDescent="0.25"/>
    <row r="897" s="21" customFormat="1" x14ac:dyDescent="0.25"/>
    <row r="898" s="21" customFormat="1" x14ac:dyDescent="0.25"/>
    <row r="899" s="21" customFormat="1" x14ac:dyDescent="0.25"/>
    <row r="900" s="21" customFormat="1" x14ac:dyDescent="0.25"/>
    <row r="901" s="21" customFormat="1" x14ac:dyDescent="0.25"/>
    <row r="902" s="21" customFormat="1" x14ac:dyDescent="0.25"/>
    <row r="903" s="21" customFormat="1" x14ac:dyDescent="0.25"/>
    <row r="904" s="21" customFormat="1" x14ac:dyDescent="0.25"/>
    <row r="905" s="21" customFormat="1" x14ac:dyDescent="0.25"/>
    <row r="906" s="21" customFormat="1" x14ac:dyDescent="0.25"/>
    <row r="907" s="21" customFormat="1" x14ac:dyDescent="0.25"/>
    <row r="908" s="21" customFormat="1" x14ac:dyDescent="0.25"/>
    <row r="909" s="21" customFormat="1" x14ac:dyDescent="0.25"/>
    <row r="910" s="21" customFormat="1" x14ac:dyDescent="0.25"/>
    <row r="911" s="21" customFormat="1" x14ac:dyDescent="0.25"/>
    <row r="912" s="21" customFormat="1" x14ac:dyDescent="0.25"/>
    <row r="913" s="21" customFormat="1" x14ac:dyDescent="0.25"/>
    <row r="914" s="21" customFormat="1" x14ac:dyDescent="0.25"/>
    <row r="915" s="21" customFormat="1" x14ac:dyDescent="0.25"/>
    <row r="916" s="21" customFormat="1" x14ac:dyDescent="0.25"/>
    <row r="917" s="21" customFormat="1" x14ac:dyDescent="0.25"/>
    <row r="918" s="21" customFormat="1" x14ac:dyDescent="0.25"/>
    <row r="919" s="21" customFormat="1" x14ac:dyDescent="0.25"/>
    <row r="920" s="21" customFormat="1" x14ac:dyDescent="0.25"/>
    <row r="921" s="21" customFormat="1" x14ac:dyDescent="0.25"/>
    <row r="922" s="21" customFormat="1" x14ac:dyDescent="0.25"/>
    <row r="923" s="21" customFormat="1" x14ac:dyDescent="0.25"/>
    <row r="924" s="21" customFormat="1" x14ac:dyDescent="0.25"/>
    <row r="925" s="21" customFormat="1" x14ac:dyDescent="0.25"/>
    <row r="926" s="21" customFormat="1" x14ac:dyDescent="0.25"/>
    <row r="927" s="21" customFormat="1" x14ac:dyDescent="0.25"/>
    <row r="928" s="21" customFormat="1" x14ac:dyDescent="0.25"/>
    <row r="929" s="21" customFormat="1" x14ac:dyDescent="0.25"/>
    <row r="930" s="21" customFormat="1" x14ac:dyDescent="0.25"/>
    <row r="931" s="21" customFormat="1" x14ac:dyDescent="0.25"/>
    <row r="932" s="21" customFormat="1" x14ac:dyDescent="0.25"/>
    <row r="933" s="21" customFormat="1" x14ac:dyDescent="0.25"/>
    <row r="934" s="21" customFormat="1" x14ac:dyDescent="0.25"/>
    <row r="935" s="21" customFormat="1" x14ac:dyDescent="0.25"/>
    <row r="936" s="21" customFormat="1" x14ac:dyDescent="0.25"/>
    <row r="937" s="21" customFormat="1" x14ac:dyDescent="0.25"/>
    <row r="938" s="21" customFormat="1" x14ac:dyDescent="0.25"/>
    <row r="939" s="21" customFormat="1" x14ac:dyDescent="0.25"/>
    <row r="940" s="21" customFormat="1" x14ac:dyDescent="0.25"/>
    <row r="941" s="21" customFormat="1" x14ac:dyDescent="0.25"/>
    <row r="942" s="21" customFormat="1" x14ac:dyDescent="0.25"/>
    <row r="943" s="21" customFormat="1" x14ac:dyDescent="0.25"/>
    <row r="944" s="21" customFormat="1" x14ac:dyDescent="0.25"/>
    <row r="945" s="21" customFormat="1" x14ac:dyDescent="0.25"/>
    <row r="946" s="21" customFormat="1" x14ac:dyDescent="0.25"/>
    <row r="947" s="21" customFormat="1" x14ac:dyDescent="0.25"/>
    <row r="948" s="21" customFormat="1" x14ac:dyDescent="0.25"/>
    <row r="949" s="21" customFormat="1" x14ac:dyDescent="0.25"/>
    <row r="950" s="21" customFormat="1" x14ac:dyDescent="0.25"/>
    <row r="951" s="21" customFormat="1" x14ac:dyDescent="0.25"/>
    <row r="952" s="21" customFormat="1" x14ac:dyDescent="0.25"/>
    <row r="953" s="21" customFormat="1" x14ac:dyDescent="0.25"/>
    <row r="954" s="21" customFormat="1" x14ac:dyDescent="0.25"/>
    <row r="955" s="21" customFormat="1" x14ac:dyDescent="0.25"/>
    <row r="956" s="21" customFormat="1" x14ac:dyDescent="0.25"/>
    <row r="957" s="21" customFormat="1" x14ac:dyDescent="0.25"/>
    <row r="958" s="21" customFormat="1" x14ac:dyDescent="0.25"/>
    <row r="959" s="21" customFormat="1" x14ac:dyDescent="0.25"/>
    <row r="960" s="21" customFormat="1" x14ac:dyDescent="0.25"/>
    <row r="961" s="21" customFormat="1" x14ac:dyDescent="0.25"/>
    <row r="962" s="21" customFormat="1" x14ac:dyDescent="0.25"/>
    <row r="963" s="21" customFormat="1" x14ac:dyDescent="0.25"/>
    <row r="964" s="21" customFormat="1" x14ac:dyDescent="0.25"/>
    <row r="965" s="21" customFormat="1" x14ac:dyDescent="0.25"/>
    <row r="966" s="21" customFormat="1" x14ac:dyDescent="0.25"/>
    <row r="967" s="21" customFormat="1" x14ac:dyDescent="0.25"/>
    <row r="968" s="21" customFormat="1" x14ac:dyDescent="0.25"/>
    <row r="969" s="21" customFormat="1" x14ac:dyDescent="0.25"/>
    <row r="970" s="21" customFormat="1" x14ac:dyDescent="0.25"/>
    <row r="971" s="21" customFormat="1" x14ac:dyDescent="0.25"/>
    <row r="972" s="21" customFormat="1" x14ac:dyDescent="0.25"/>
    <row r="973" s="21" customFormat="1" x14ac:dyDescent="0.25"/>
    <row r="974" s="21" customFormat="1" x14ac:dyDescent="0.25"/>
    <row r="975" s="21" customFormat="1" x14ac:dyDescent="0.25"/>
    <row r="976" s="21" customFormat="1" x14ac:dyDescent="0.25"/>
    <row r="977" s="21" customFormat="1" x14ac:dyDescent="0.25"/>
    <row r="978" s="21" customFormat="1" x14ac:dyDescent="0.25"/>
    <row r="979" s="21" customFormat="1" x14ac:dyDescent="0.25"/>
    <row r="980" s="21" customFormat="1" x14ac:dyDescent="0.25"/>
    <row r="981" s="21" customFormat="1" x14ac:dyDescent="0.25"/>
    <row r="982" s="21" customFormat="1" x14ac:dyDescent="0.25"/>
    <row r="983" s="21" customFormat="1" x14ac:dyDescent="0.25"/>
    <row r="984" s="21" customFormat="1" x14ac:dyDescent="0.25"/>
    <row r="985" s="21" customFormat="1" x14ac:dyDescent="0.25"/>
    <row r="986" s="21" customFormat="1" x14ac:dyDescent="0.25"/>
    <row r="987" s="21" customFormat="1" x14ac:dyDescent="0.25"/>
    <row r="988" s="21" customFormat="1" x14ac:dyDescent="0.25"/>
    <row r="989" s="21" customFormat="1" x14ac:dyDescent="0.25"/>
    <row r="990" s="21" customFormat="1" x14ac:dyDescent="0.25"/>
    <row r="991" s="21" customFormat="1" x14ac:dyDescent="0.25"/>
    <row r="992" s="21" customFormat="1" x14ac:dyDescent="0.25"/>
    <row r="993" s="21" customFormat="1" x14ac:dyDescent="0.25"/>
    <row r="994" s="21" customFormat="1" x14ac:dyDescent="0.25"/>
    <row r="995" s="21" customFormat="1" x14ac:dyDescent="0.25"/>
    <row r="996" s="21" customFormat="1" x14ac:dyDescent="0.25"/>
    <row r="997" s="21" customFormat="1" x14ac:dyDescent="0.25"/>
    <row r="998" s="21" customFormat="1" x14ac:dyDescent="0.25"/>
    <row r="999" s="21" customFormat="1" x14ac:dyDescent="0.25"/>
    <row r="1000" s="8" customFormat="1" x14ac:dyDescent="0.25"/>
    <row r="1001" s="8" customFormat="1" x14ac:dyDescent="0.25"/>
    <row r="1002" s="8" customFormat="1" x14ac:dyDescent="0.25"/>
    <row r="1003" s="8" customFormat="1" x14ac:dyDescent="0.25"/>
    <row r="1004" s="8" customFormat="1" x14ac:dyDescent="0.25"/>
    <row r="1005" s="8" customFormat="1" x14ac:dyDescent="0.25"/>
    <row r="1006" s="8" customFormat="1" x14ac:dyDescent="0.25"/>
    <row r="1007" s="8" customFormat="1" x14ac:dyDescent="0.25"/>
    <row r="1008" s="8" customFormat="1" x14ac:dyDescent="0.25"/>
    <row r="1009" s="8" customFormat="1" x14ac:dyDescent="0.25"/>
    <row r="1010" s="8" customFormat="1" x14ac:dyDescent="0.25"/>
    <row r="1011" s="8" customFormat="1" x14ac:dyDescent="0.25"/>
    <row r="1012" s="8" customFormat="1" x14ac:dyDescent="0.25"/>
    <row r="1013" s="8" customFormat="1" x14ac:dyDescent="0.25"/>
    <row r="1014" s="8" customFormat="1" x14ac:dyDescent="0.25"/>
    <row r="1015" s="8" customFormat="1" x14ac:dyDescent="0.25"/>
    <row r="1016" s="8" customFormat="1" x14ac:dyDescent="0.25"/>
    <row r="1017" s="8" customFormat="1" x14ac:dyDescent="0.25"/>
    <row r="1018" s="8" customFormat="1" x14ac:dyDescent="0.25"/>
    <row r="1019" s="8" customFormat="1" x14ac:dyDescent="0.25"/>
    <row r="1020" s="8" customFormat="1" x14ac:dyDescent="0.25"/>
    <row r="1021" s="8" customFormat="1" x14ac:dyDescent="0.25"/>
    <row r="1022" s="8" customFormat="1" x14ac:dyDescent="0.25"/>
    <row r="1023" s="8" customFormat="1" x14ac:dyDescent="0.25"/>
    <row r="1024" s="8" customFormat="1" x14ac:dyDescent="0.25"/>
    <row r="1025" s="8" customFormat="1" x14ac:dyDescent="0.25"/>
    <row r="1026" s="8" customFormat="1" x14ac:dyDescent="0.25"/>
    <row r="1027" s="8" customFormat="1" x14ac:dyDescent="0.25"/>
    <row r="1028" s="8" customFormat="1" x14ac:dyDescent="0.25"/>
    <row r="1029" s="8" customFormat="1" x14ac:dyDescent="0.25"/>
    <row r="1030" s="8" customFormat="1" x14ac:dyDescent="0.25"/>
    <row r="1031" s="8" customFormat="1" x14ac:dyDescent="0.25"/>
    <row r="1032" s="8" customFormat="1" x14ac:dyDescent="0.25"/>
    <row r="1033" s="8" customFormat="1" x14ac:dyDescent="0.25"/>
    <row r="1034" s="8" customFormat="1" x14ac:dyDescent="0.25"/>
    <row r="1035" s="8" customFormat="1" x14ac:dyDescent="0.25"/>
    <row r="1036" s="8" customFormat="1" x14ac:dyDescent="0.25"/>
    <row r="1037" s="8" customFormat="1" x14ac:dyDescent="0.25"/>
    <row r="1038" s="8" customFormat="1" x14ac:dyDescent="0.25"/>
    <row r="1039" s="8" customFormat="1" x14ac:dyDescent="0.25"/>
    <row r="1040" s="8" customFormat="1" x14ac:dyDescent="0.25"/>
    <row r="1041" s="8" customFormat="1" x14ac:dyDescent="0.25"/>
    <row r="1042" s="8" customFormat="1" x14ac:dyDescent="0.25"/>
    <row r="1043" s="8" customFormat="1" x14ac:dyDescent="0.25"/>
    <row r="1044" s="8" customFormat="1" x14ac:dyDescent="0.25"/>
    <row r="1045" s="8" customFormat="1" x14ac:dyDescent="0.25"/>
    <row r="1046" s="8" customFormat="1" x14ac:dyDescent="0.25"/>
    <row r="1047" s="8" customFormat="1" x14ac:dyDescent="0.25"/>
    <row r="1048" s="8" customFormat="1" x14ac:dyDescent="0.25"/>
    <row r="1049" s="8" customFormat="1" x14ac:dyDescent="0.25"/>
    <row r="1050" s="8" customFormat="1" x14ac:dyDescent="0.25"/>
    <row r="1051" s="8" customFormat="1" x14ac:dyDescent="0.25"/>
    <row r="1052" s="8" customFormat="1" x14ac:dyDescent="0.25"/>
    <row r="1053" s="8" customFormat="1" x14ac:dyDescent="0.25"/>
    <row r="1054" s="8" customFormat="1" x14ac:dyDescent="0.25"/>
    <row r="1055" s="8" customFormat="1" x14ac:dyDescent="0.25"/>
    <row r="1056" s="8" customFormat="1" x14ac:dyDescent="0.25"/>
    <row r="1057" s="8" customFormat="1" x14ac:dyDescent="0.25"/>
    <row r="1058" s="8" customFormat="1" x14ac:dyDescent="0.25"/>
    <row r="1059" s="8" customFormat="1" x14ac:dyDescent="0.25"/>
    <row r="1060" s="8" customFormat="1" x14ac:dyDescent="0.25"/>
    <row r="1061" s="8" customFormat="1" x14ac:dyDescent="0.25"/>
    <row r="1062" s="8" customFormat="1" x14ac:dyDescent="0.25"/>
    <row r="1063" s="8" customFormat="1" x14ac:dyDescent="0.25"/>
    <row r="1064" s="8" customFormat="1" x14ac:dyDescent="0.25"/>
    <row r="1065" s="8" customFormat="1" x14ac:dyDescent="0.25"/>
    <row r="1066" s="8" customFormat="1" x14ac:dyDescent="0.25"/>
    <row r="1067" s="8" customFormat="1" x14ac:dyDescent="0.25"/>
    <row r="1068" s="8" customFormat="1" x14ac:dyDescent="0.25"/>
    <row r="1069" s="8" customFormat="1" x14ac:dyDescent="0.25"/>
    <row r="1070" s="8" customFormat="1" x14ac:dyDescent="0.25"/>
    <row r="1071" s="8" customFormat="1" x14ac:dyDescent="0.25"/>
    <row r="1072" s="8" customFormat="1" x14ac:dyDescent="0.25"/>
    <row r="1073" s="8" customFormat="1" x14ac:dyDescent="0.25"/>
    <row r="1074" s="8" customFormat="1" x14ac:dyDescent="0.25"/>
    <row r="1075" s="8" customFormat="1" x14ac:dyDescent="0.25"/>
    <row r="1076" s="8" customFormat="1" x14ac:dyDescent="0.25"/>
    <row r="1077" s="8" customFormat="1" x14ac:dyDescent="0.25"/>
    <row r="1078" s="8" customFormat="1" x14ac:dyDescent="0.25"/>
    <row r="1079" s="8" customFormat="1" x14ac:dyDescent="0.25"/>
    <row r="1080" s="8" customFormat="1" x14ac:dyDescent="0.25"/>
    <row r="1081" s="8" customFormat="1" x14ac:dyDescent="0.25"/>
    <row r="1082" s="8" customFormat="1" x14ac:dyDescent="0.25"/>
    <row r="1083" s="8" customFormat="1" x14ac:dyDescent="0.25"/>
    <row r="1084" s="8" customFormat="1" x14ac:dyDescent="0.25"/>
    <row r="1085" s="8" customFormat="1" x14ac:dyDescent="0.25"/>
    <row r="1086" s="8" customFormat="1" x14ac:dyDescent="0.25"/>
    <row r="1087" s="8" customFormat="1" x14ac:dyDescent="0.25"/>
    <row r="1088" s="8" customFormat="1" x14ac:dyDescent="0.25"/>
    <row r="1089" s="8" customFormat="1" x14ac:dyDescent="0.25"/>
    <row r="1090" s="8" customFormat="1" x14ac:dyDescent="0.25"/>
    <row r="1091" s="8" customFormat="1" x14ac:dyDescent="0.25"/>
    <row r="1092" s="8" customFormat="1" x14ac:dyDescent="0.25"/>
    <row r="1093" s="8" customFormat="1" x14ac:dyDescent="0.25"/>
    <row r="1094" s="8" customFormat="1" x14ac:dyDescent="0.25"/>
    <row r="1095" s="8" customFormat="1" x14ac:dyDescent="0.25"/>
    <row r="1096" s="8" customFormat="1" x14ac:dyDescent="0.25"/>
    <row r="1097" s="8" customFormat="1" x14ac:dyDescent="0.25"/>
    <row r="1098" s="8" customFormat="1" x14ac:dyDescent="0.25"/>
    <row r="1099" s="8" customFormat="1" x14ac:dyDescent="0.25"/>
    <row r="1100" s="8" customFormat="1" x14ac:dyDescent="0.25"/>
    <row r="1101" s="8" customFormat="1" x14ac:dyDescent="0.25"/>
    <row r="1102" s="8" customFormat="1" x14ac:dyDescent="0.25"/>
    <row r="1103" s="8" customFormat="1" x14ac:dyDescent="0.25"/>
    <row r="1104" s="8" customFormat="1" x14ac:dyDescent="0.25"/>
    <row r="1105" s="8" customFormat="1" x14ac:dyDescent="0.25"/>
    <row r="1106" s="8" customFormat="1" x14ac:dyDescent="0.25"/>
    <row r="1107" s="8" customFormat="1" x14ac:dyDescent="0.25"/>
    <row r="1108" s="8" customFormat="1" x14ac:dyDescent="0.25"/>
    <row r="1109" s="8" customFormat="1" x14ac:dyDescent="0.25"/>
    <row r="1110" s="8" customFormat="1" x14ac:dyDescent="0.25"/>
    <row r="1111" s="8" customFormat="1" x14ac:dyDescent="0.25"/>
    <row r="1112" s="8" customFormat="1" x14ac:dyDescent="0.25"/>
    <row r="1113" s="8" customFormat="1" x14ac:dyDescent="0.25"/>
    <row r="1114" s="8" customFormat="1" x14ac:dyDescent="0.25"/>
    <row r="1115" s="8" customFormat="1" x14ac:dyDescent="0.25"/>
    <row r="1116" s="8" customFormat="1" x14ac:dyDescent="0.25"/>
    <row r="1117" s="8" customFormat="1" x14ac:dyDescent="0.25"/>
    <row r="1118" s="8" customFormat="1" x14ac:dyDescent="0.25"/>
    <row r="1119" s="8" customFormat="1" x14ac:dyDescent="0.25"/>
    <row r="1120" s="8" customFormat="1" x14ac:dyDescent="0.25"/>
    <row r="1121" s="8" customFormat="1" x14ac:dyDescent="0.25"/>
    <row r="1122" s="8" customFormat="1" x14ac:dyDescent="0.25"/>
    <row r="1123" s="8" customFormat="1" x14ac:dyDescent="0.25"/>
    <row r="1124" s="8" customFormat="1" x14ac:dyDescent="0.25"/>
    <row r="1125" s="8" customFormat="1" x14ac:dyDescent="0.25"/>
    <row r="1126" s="8" customFormat="1" x14ac:dyDescent="0.25"/>
    <row r="1127" s="8" customFormat="1" x14ac:dyDescent="0.25"/>
    <row r="1128" s="8" customFormat="1" x14ac:dyDescent="0.25"/>
    <row r="1129" s="8" customFormat="1" x14ac:dyDescent="0.25"/>
    <row r="1130" s="8" customFormat="1" x14ac:dyDescent="0.25"/>
    <row r="1131" s="8" customFormat="1" x14ac:dyDescent="0.25"/>
    <row r="1132" s="8" customFormat="1" x14ac:dyDescent="0.25"/>
    <row r="1133" s="8" customFormat="1" x14ac:dyDescent="0.25"/>
    <row r="1134" s="8" customFormat="1" x14ac:dyDescent="0.25"/>
    <row r="1135" s="8" customFormat="1" x14ac:dyDescent="0.25"/>
    <row r="1136" s="8" customFormat="1" x14ac:dyDescent="0.25"/>
    <row r="1137" s="8" customFormat="1" x14ac:dyDescent="0.25"/>
    <row r="1138" s="8" customFormat="1" x14ac:dyDescent="0.25"/>
    <row r="1139" s="8" customFormat="1" x14ac:dyDescent="0.25"/>
    <row r="1140" s="8" customFormat="1" x14ac:dyDescent="0.25"/>
    <row r="1141" s="8" customFormat="1" x14ac:dyDescent="0.25"/>
    <row r="1142" s="8" customFormat="1" x14ac:dyDescent="0.25"/>
    <row r="1143" s="8" customFormat="1" x14ac:dyDescent="0.25"/>
    <row r="1144" s="8" customFormat="1" x14ac:dyDescent="0.25"/>
    <row r="1145" s="8" customFormat="1" x14ac:dyDescent="0.25"/>
    <row r="1146" s="8" customFormat="1" x14ac:dyDescent="0.25"/>
    <row r="1147" s="8" customFormat="1" x14ac:dyDescent="0.25"/>
    <row r="1148" s="8" customFormat="1" x14ac:dyDescent="0.25"/>
    <row r="1149" s="8" customFormat="1" x14ac:dyDescent="0.25"/>
    <row r="1150" s="8" customFormat="1" x14ac:dyDescent="0.25"/>
    <row r="1151" s="8" customFormat="1" x14ac:dyDescent="0.25"/>
    <row r="1152" s="8" customFormat="1" x14ac:dyDescent="0.25"/>
    <row r="1153" s="8" customFormat="1" x14ac:dyDescent="0.25"/>
    <row r="1154" s="8" customFormat="1" x14ac:dyDescent="0.25"/>
    <row r="1155" s="8" customFormat="1" x14ac:dyDescent="0.25"/>
    <row r="1156" s="8" customFormat="1" x14ac:dyDescent="0.25"/>
    <row r="1157" s="8" customFormat="1" x14ac:dyDescent="0.25"/>
    <row r="1158" s="8" customFormat="1" x14ac:dyDescent="0.25"/>
    <row r="1159" s="8" customFormat="1" x14ac:dyDescent="0.25"/>
    <row r="1160" s="8" customFormat="1" x14ac:dyDescent="0.25"/>
    <row r="1161" s="8" customFormat="1" x14ac:dyDescent="0.25"/>
    <row r="1162" s="8" customFormat="1" x14ac:dyDescent="0.25"/>
    <row r="1163" s="8" customFormat="1" x14ac:dyDescent="0.25"/>
    <row r="1164" s="8" customFormat="1" x14ac:dyDescent="0.25"/>
    <row r="1165" s="8" customFormat="1" x14ac:dyDescent="0.25"/>
    <row r="1166" s="8" customFormat="1" x14ac:dyDescent="0.25"/>
    <row r="1167" s="8" customFormat="1" x14ac:dyDescent="0.25"/>
    <row r="1168" s="8" customFormat="1" x14ac:dyDescent="0.25"/>
    <row r="1169" s="8" customFormat="1" x14ac:dyDescent="0.25"/>
    <row r="1170" s="8" customFormat="1" x14ac:dyDescent="0.25"/>
    <row r="1171" s="8" customFormat="1" x14ac:dyDescent="0.25"/>
    <row r="1172" s="8" customFormat="1" x14ac:dyDescent="0.25"/>
    <row r="1173" s="8" customFormat="1" x14ac:dyDescent="0.25"/>
    <row r="1174" s="8" customFormat="1" x14ac:dyDescent="0.25"/>
    <row r="1175" s="8" customFormat="1" x14ac:dyDescent="0.25"/>
    <row r="1176" s="8" customFormat="1" x14ac:dyDescent="0.25"/>
    <row r="1177" s="8" customFormat="1" x14ac:dyDescent="0.25"/>
    <row r="1178" s="8" customFormat="1" x14ac:dyDescent="0.25"/>
    <row r="1179" s="8" customFormat="1" x14ac:dyDescent="0.25"/>
    <row r="1180" s="8" customFormat="1" x14ac:dyDescent="0.25"/>
    <row r="1181" s="8" customFormat="1" x14ac:dyDescent="0.25"/>
    <row r="1182" s="8" customFormat="1" x14ac:dyDescent="0.25"/>
    <row r="1183" s="8" customFormat="1" x14ac:dyDescent="0.25"/>
    <row r="1184" s="8" customFormat="1" x14ac:dyDescent="0.25"/>
    <row r="1185" s="8" customFormat="1" x14ac:dyDescent="0.25"/>
    <row r="1186" s="8" customFormat="1" x14ac:dyDescent="0.25"/>
    <row r="1187" s="8" customFormat="1" x14ac:dyDescent="0.25"/>
    <row r="1188" s="8" customFormat="1" x14ac:dyDescent="0.25"/>
    <row r="1189" s="8" customFormat="1" x14ac:dyDescent="0.25"/>
    <row r="1190" s="8" customFormat="1" x14ac:dyDescent="0.25"/>
    <row r="1191" s="8" customFormat="1" x14ac:dyDescent="0.25"/>
    <row r="1192" s="8" customFormat="1" x14ac:dyDescent="0.25"/>
    <row r="1193" s="8" customFormat="1" x14ac:dyDescent="0.25"/>
    <row r="1194" s="8" customFormat="1" x14ac:dyDescent="0.25"/>
    <row r="1195" s="8" customFormat="1" x14ac:dyDescent="0.25"/>
    <row r="1196" s="8" customFormat="1" x14ac:dyDescent="0.25"/>
    <row r="1197" s="8" customFormat="1" x14ac:dyDescent="0.25"/>
    <row r="1198" s="8" customFormat="1" x14ac:dyDescent="0.25"/>
    <row r="1199" s="8" customFormat="1" x14ac:dyDescent="0.25"/>
    <row r="1200" s="8" customFormat="1" x14ac:dyDescent="0.25"/>
    <row r="1201" s="8" customFormat="1" x14ac:dyDescent="0.25"/>
    <row r="1202" s="8" customFormat="1" x14ac:dyDescent="0.25"/>
    <row r="1203" s="8" customFormat="1" x14ac:dyDescent="0.25"/>
    <row r="1204" s="8" customFormat="1" x14ac:dyDescent="0.25"/>
    <row r="1205" s="8" customFormat="1" x14ac:dyDescent="0.25"/>
    <row r="1206" s="8" customFormat="1" x14ac:dyDescent="0.25"/>
    <row r="1207" s="8" customFormat="1" x14ac:dyDescent="0.25"/>
    <row r="1208" s="8" customFormat="1" x14ac:dyDescent="0.25"/>
    <row r="1209" s="8" customFormat="1" x14ac:dyDescent="0.25"/>
    <row r="1210" s="8" customFormat="1" x14ac:dyDescent="0.25"/>
    <row r="1211" s="8" customFormat="1" x14ac:dyDescent="0.25"/>
    <row r="1212" s="8" customFormat="1" x14ac:dyDescent="0.25"/>
    <row r="1213" s="8" customFormat="1" x14ac:dyDescent="0.25"/>
    <row r="1214" s="8" customFormat="1" x14ac:dyDescent="0.25"/>
    <row r="1215" s="8" customFormat="1" x14ac:dyDescent="0.25"/>
    <row r="1216" s="8" customFormat="1" x14ac:dyDescent="0.25"/>
    <row r="1217" s="8" customFormat="1" x14ac:dyDescent="0.25"/>
    <row r="1218" s="8" customFormat="1" x14ac:dyDescent="0.25"/>
    <row r="1219" s="8" customFormat="1" x14ac:dyDescent="0.25"/>
    <row r="1220" s="8" customFormat="1" x14ac:dyDescent="0.25"/>
    <row r="1221" s="8" customFormat="1" x14ac:dyDescent="0.25"/>
    <row r="1222" s="8" customFormat="1" x14ac:dyDescent="0.25"/>
    <row r="1223" s="8" customFormat="1" x14ac:dyDescent="0.25"/>
    <row r="1224" s="8" customFormat="1" x14ac:dyDescent="0.25"/>
    <row r="1225" s="8" customFormat="1" x14ac:dyDescent="0.25"/>
    <row r="1226" s="8" customFormat="1" x14ac:dyDescent="0.25"/>
    <row r="1227" s="8" customFormat="1" x14ac:dyDescent="0.25"/>
    <row r="1228" s="8" customFormat="1" x14ac:dyDescent="0.25"/>
    <row r="1229" s="8" customFormat="1" x14ac:dyDescent="0.25"/>
    <row r="1230" s="8" customFormat="1" x14ac:dyDescent="0.25"/>
    <row r="1231" s="8" customFormat="1" x14ac:dyDescent="0.25"/>
    <row r="1232" s="8" customFormat="1" x14ac:dyDescent="0.25"/>
    <row r="1233" s="8" customFormat="1" x14ac:dyDescent="0.25"/>
    <row r="1234" s="8" customFormat="1" x14ac:dyDescent="0.25"/>
    <row r="1235" s="8" customFormat="1" x14ac:dyDescent="0.25"/>
    <row r="1236" s="8" customFormat="1" x14ac:dyDescent="0.25"/>
    <row r="1237" s="8" customFormat="1" x14ac:dyDescent="0.25"/>
    <row r="1238" s="8" customFormat="1" x14ac:dyDescent="0.25"/>
    <row r="1239" s="8" customFormat="1" x14ac:dyDescent="0.25"/>
    <row r="1240" s="8" customFormat="1" x14ac:dyDescent="0.25"/>
    <row r="1241" s="8" customFormat="1" x14ac:dyDescent="0.25"/>
    <row r="1242" s="8" customFormat="1" x14ac:dyDescent="0.25"/>
    <row r="1243" s="8" customFormat="1" x14ac:dyDescent="0.25"/>
    <row r="1244" s="8" customFormat="1" x14ac:dyDescent="0.25"/>
    <row r="1245" s="8" customFormat="1" x14ac:dyDescent="0.25"/>
    <row r="1246" s="8" customFormat="1" x14ac:dyDescent="0.25"/>
    <row r="1247" s="8" customFormat="1" x14ac:dyDescent="0.25"/>
    <row r="1248" s="8" customFormat="1" x14ac:dyDescent="0.25"/>
    <row r="1249" s="8" customFormat="1" x14ac:dyDescent="0.25"/>
    <row r="1250" s="8" customFormat="1" x14ac:dyDescent="0.25"/>
    <row r="1251" s="8" customFormat="1" x14ac:dyDescent="0.25"/>
    <row r="1252" s="8" customFormat="1" x14ac:dyDescent="0.25"/>
    <row r="1253" s="8" customFormat="1" x14ac:dyDescent="0.25"/>
    <row r="1254" s="8" customFormat="1" x14ac:dyDescent="0.25"/>
    <row r="1255" s="8" customFormat="1" x14ac:dyDescent="0.25"/>
    <row r="1256" s="8" customFormat="1" x14ac:dyDescent="0.25"/>
    <row r="1257" s="8" customFormat="1" x14ac:dyDescent="0.25"/>
    <row r="1258" s="8" customFormat="1" x14ac:dyDescent="0.25"/>
    <row r="1259" s="8" customFormat="1" x14ac:dyDescent="0.25"/>
    <row r="1260" s="8" customFormat="1" x14ac:dyDescent="0.25"/>
    <row r="1261" s="8" customFormat="1" x14ac:dyDescent="0.25"/>
    <row r="1262" s="8" customFormat="1" x14ac:dyDescent="0.25"/>
    <row r="1263" s="8" customFormat="1" x14ac:dyDescent="0.25"/>
    <row r="1264" s="8" customFormat="1" x14ac:dyDescent="0.25"/>
    <row r="1265" s="8" customFormat="1" x14ac:dyDescent="0.25"/>
    <row r="1266" s="8" customFormat="1" x14ac:dyDescent="0.25"/>
    <row r="1267" s="8" customFormat="1" x14ac:dyDescent="0.25"/>
    <row r="1268" s="8" customFormat="1" x14ac:dyDescent="0.25"/>
    <row r="1269" s="8" customFormat="1" x14ac:dyDescent="0.25"/>
    <row r="1270" s="8" customFormat="1" x14ac:dyDescent="0.25"/>
    <row r="1271" s="8" customFormat="1" x14ac:dyDescent="0.25"/>
    <row r="1272" s="8" customFormat="1" x14ac:dyDescent="0.25"/>
    <row r="1273" s="8" customFormat="1" x14ac:dyDescent="0.25"/>
    <row r="1274" s="8" customFormat="1" x14ac:dyDescent="0.25"/>
    <row r="1275" s="8" customFormat="1" x14ac:dyDescent="0.25"/>
    <row r="1276" s="8" customFormat="1" x14ac:dyDescent="0.25"/>
    <row r="1277" s="8" customFormat="1" x14ac:dyDescent="0.25"/>
    <row r="1278" s="8" customFormat="1" x14ac:dyDescent="0.25"/>
    <row r="1279" s="8" customFormat="1" x14ac:dyDescent="0.25"/>
    <row r="1280" s="8" customFormat="1" x14ac:dyDescent="0.25"/>
    <row r="1281" s="8" customFormat="1" x14ac:dyDescent="0.25"/>
    <row r="1282" s="8" customFormat="1" x14ac:dyDescent="0.25"/>
    <row r="1283" s="8" customFormat="1" x14ac:dyDescent="0.25"/>
    <row r="1284" s="8" customFormat="1" x14ac:dyDescent="0.25"/>
    <row r="1285" s="8" customFormat="1" x14ac:dyDescent="0.25"/>
    <row r="1286" s="8" customFormat="1" x14ac:dyDescent="0.25"/>
    <row r="1287" s="8" customFormat="1" x14ac:dyDescent="0.25"/>
    <row r="1288" s="8" customFormat="1" x14ac:dyDescent="0.25"/>
    <row r="1289" s="8" customFormat="1" x14ac:dyDescent="0.25"/>
    <row r="1290" s="8" customFormat="1" x14ac:dyDescent="0.25"/>
    <row r="1291" s="8" customFormat="1" x14ac:dyDescent="0.25"/>
    <row r="1292" s="8" customFormat="1" x14ac:dyDescent="0.25"/>
    <row r="1293" s="8" customFormat="1" x14ac:dyDescent="0.25"/>
    <row r="1294" s="8" customFormat="1" x14ac:dyDescent="0.25"/>
    <row r="1295" s="8" customFormat="1" x14ac:dyDescent="0.25"/>
    <row r="1296" s="8" customFormat="1" x14ac:dyDescent="0.25"/>
    <row r="1297" s="8" customFormat="1" x14ac:dyDescent="0.25"/>
    <row r="1298" s="8" customFormat="1" x14ac:dyDescent="0.25"/>
    <row r="1299" s="8" customFormat="1" x14ac:dyDescent="0.25"/>
    <row r="1300" s="8" customFormat="1" x14ac:dyDescent="0.25"/>
    <row r="1301" s="8" customFormat="1" x14ac:dyDescent="0.25"/>
    <row r="1302" s="8" customFormat="1" x14ac:dyDescent="0.25"/>
    <row r="1303" s="8" customFormat="1" x14ac:dyDescent="0.25"/>
    <row r="1304" s="8" customFormat="1" x14ac:dyDescent="0.25"/>
    <row r="1305" s="8" customFormat="1" x14ac:dyDescent="0.25"/>
    <row r="1306" s="8" customFormat="1" x14ac:dyDescent="0.25"/>
    <row r="1307" s="8" customFormat="1" x14ac:dyDescent="0.25"/>
    <row r="1308" s="8" customFormat="1" x14ac:dyDescent="0.25"/>
    <row r="1309" s="8" customFormat="1" x14ac:dyDescent="0.25"/>
    <row r="1310" s="8" customFormat="1" x14ac:dyDescent="0.25"/>
    <row r="1311" s="8" customFormat="1" x14ac:dyDescent="0.25"/>
    <row r="1312" s="8" customFormat="1" x14ac:dyDescent="0.25"/>
    <row r="1313" s="8" customFormat="1" x14ac:dyDescent="0.25"/>
    <row r="1314" s="8" customFormat="1" x14ac:dyDescent="0.25"/>
    <row r="1315" s="8" customFormat="1" x14ac:dyDescent="0.25"/>
    <row r="1316" s="8" customFormat="1" x14ac:dyDescent="0.25"/>
    <row r="1317" s="8" customFormat="1" x14ac:dyDescent="0.25"/>
    <row r="1318" s="8" customFormat="1" x14ac:dyDescent="0.25"/>
    <row r="1319" s="8" customFormat="1" x14ac:dyDescent="0.25"/>
    <row r="1320" s="8" customFormat="1" x14ac:dyDescent="0.25"/>
    <row r="1321" s="8" customFormat="1" x14ac:dyDescent="0.25"/>
    <row r="1322" s="8" customFormat="1" x14ac:dyDescent="0.25"/>
    <row r="1323" s="8" customFormat="1" x14ac:dyDescent="0.25"/>
    <row r="1324" s="8" customFormat="1" x14ac:dyDescent="0.25"/>
    <row r="1325" s="8" customFormat="1" x14ac:dyDescent="0.25"/>
    <row r="1326" s="8" customFormat="1" x14ac:dyDescent="0.25"/>
    <row r="1327" s="8" customFormat="1" x14ac:dyDescent="0.25"/>
    <row r="1328" s="8" customFormat="1" x14ac:dyDescent="0.25"/>
    <row r="1329" s="8" customFormat="1" x14ac:dyDescent="0.25"/>
    <row r="1330" s="8" customFormat="1" x14ac:dyDescent="0.25"/>
    <row r="1331" s="8" customFormat="1" x14ac:dyDescent="0.25"/>
    <row r="1332" s="8" customFormat="1" x14ac:dyDescent="0.25"/>
    <row r="1333" s="8" customFormat="1" x14ac:dyDescent="0.25"/>
    <row r="1334" s="8" customFormat="1" x14ac:dyDescent="0.25"/>
    <row r="1335" s="8" customFormat="1" x14ac:dyDescent="0.25"/>
    <row r="1336" s="8" customFormat="1" x14ac:dyDescent="0.25"/>
    <row r="1337" s="8" customFormat="1" x14ac:dyDescent="0.25"/>
    <row r="1338" s="8" customFormat="1" x14ac:dyDescent="0.25"/>
    <row r="1339" s="8" customFormat="1" x14ac:dyDescent="0.25"/>
    <row r="1340" s="8" customFormat="1" x14ac:dyDescent="0.25"/>
    <row r="1341" s="8" customFormat="1" x14ac:dyDescent="0.25"/>
    <row r="1342" s="8" customFormat="1" x14ac:dyDescent="0.25"/>
    <row r="1343" s="8" customFormat="1" x14ac:dyDescent="0.25"/>
    <row r="1344" s="8" customFormat="1" x14ac:dyDescent="0.25"/>
    <row r="1345" s="8" customFormat="1" x14ac:dyDescent="0.25"/>
    <row r="1346" s="8" customFormat="1" x14ac:dyDescent="0.25"/>
    <row r="1347" s="8" customFormat="1" x14ac:dyDescent="0.25"/>
    <row r="1348" s="8" customFormat="1" x14ac:dyDescent="0.25"/>
    <row r="1349" s="8" customFormat="1" x14ac:dyDescent="0.25"/>
    <row r="1350" s="8" customFormat="1" x14ac:dyDescent="0.25"/>
    <row r="1351" s="8" customFormat="1" x14ac:dyDescent="0.25"/>
    <row r="1352" s="8" customFormat="1" x14ac:dyDescent="0.25"/>
    <row r="1353" s="8" customFormat="1" x14ac:dyDescent="0.25"/>
    <row r="1354" s="8" customFormat="1" x14ac:dyDescent="0.25"/>
    <row r="1355" s="8" customFormat="1" x14ac:dyDescent="0.25"/>
    <row r="1356" s="8" customFormat="1" x14ac:dyDescent="0.25"/>
    <row r="1357" s="8" customFormat="1" x14ac:dyDescent="0.25"/>
    <row r="1358" s="8" customFormat="1" x14ac:dyDescent="0.25"/>
    <row r="1359" s="8" customFormat="1" x14ac:dyDescent="0.25"/>
    <row r="1360" s="8" customFormat="1" x14ac:dyDescent="0.25"/>
    <row r="1361" s="8" customFormat="1" x14ac:dyDescent="0.25"/>
    <row r="1362" s="8" customFormat="1" x14ac:dyDescent="0.25"/>
    <row r="1363" s="8" customFormat="1" x14ac:dyDescent="0.25"/>
    <row r="1364" s="8" customFormat="1" x14ac:dyDescent="0.25"/>
    <row r="1365" s="8" customFormat="1" x14ac:dyDescent="0.25"/>
    <row r="1366" s="8" customFormat="1" x14ac:dyDescent="0.25"/>
    <row r="1367" s="8" customFormat="1" x14ac:dyDescent="0.25"/>
    <row r="1368" s="8" customFormat="1" x14ac:dyDescent="0.25"/>
    <row r="1369" s="8" customFormat="1" x14ac:dyDescent="0.25"/>
    <row r="1370" s="8" customFormat="1" x14ac:dyDescent="0.25"/>
    <row r="1371" s="8" customFormat="1" x14ac:dyDescent="0.25"/>
    <row r="1372" s="8" customFormat="1" x14ac:dyDescent="0.25"/>
    <row r="1373" s="8" customFormat="1" x14ac:dyDescent="0.25"/>
    <row r="1374" s="8" customFormat="1" x14ac:dyDescent="0.25"/>
    <row r="1375" s="8" customFormat="1" x14ac:dyDescent="0.25"/>
    <row r="1376" s="8" customFormat="1" x14ac:dyDescent="0.25"/>
    <row r="1377" s="8" customFormat="1" x14ac:dyDescent="0.25"/>
    <row r="1378" s="8" customFormat="1" x14ac:dyDescent="0.25"/>
    <row r="1379" s="8" customFormat="1" x14ac:dyDescent="0.25"/>
    <row r="1380" s="8" customFormat="1" x14ac:dyDescent="0.25"/>
    <row r="1381" s="8" customFormat="1" x14ac:dyDescent="0.25"/>
    <row r="1382" s="8" customFormat="1" x14ac:dyDescent="0.25"/>
    <row r="1383" s="8" customFormat="1" x14ac:dyDescent="0.25"/>
    <row r="1384" s="8" customFormat="1" x14ac:dyDescent="0.25"/>
    <row r="1385" s="8" customFormat="1" x14ac:dyDescent="0.25"/>
    <row r="1386" s="8" customFormat="1" x14ac:dyDescent="0.25"/>
    <row r="1387" s="8" customFormat="1" x14ac:dyDescent="0.25"/>
    <row r="1388" s="8" customFormat="1" x14ac:dyDescent="0.25"/>
    <row r="1389" s="8" customFormat="1" x14ac:dyDescent="0.25"/>
    <row r="1390" s="8" customFormat="1" x14ac:dyDescent="0.25"/>
    <row r="1391" s="8" customFormat="1" x14ac:dyDescent="0.25"/>
    <row r="1392" s="8" customFormat="1" x14ac:dyDescent="0.25"/>
    <row r="1393" s="8" customFormat="1" x14ac:dyDescent="0.25"/>
    <row r="1394" s="8" customFormat="1" x14ac:dyDescent="0.25"/>
    <row r="1395" s="8" customFormat="1" x14ac:dyDescent="0.25"/>
    <row r="1396" s="8" customFormat="1" x14ac:dyDescent="0.25"/>
    <row r="1397" s="8" customFormat="1" x14ac:dyDescent="0.25"/>
    <row r="1398" s="8" customFormat="1" x14ac:dyDescent="0.25"/>
    <row r="1399" s="8" customFormat="1" x14ac:dyDescent="0.25"/>
    <row r="1400" s="8" customFormat="1" x14ac:dyDescent="0.25"/>
    <row r="1401" s="8" customFormat="1" x14ac:dyDescent="0.25"/>
    <row r="1402" s="8" customFormat="1" x14ac:dyDescent="0.25"/>
    <row r="1403" s="8" customFormat="1" x14ac:dyDescent="0.25"/>
    <row r="1404" s="8" customFormat="1" x14ac:dyDescent="0.25"/>
    <row r="1405" s="8" customFormat="1" x14ac:dyDescent="0.25"/>
    <row r="1406" s="8" customFormat="1" x14ac:dyDescent="0.25"/>
    <row r="1407" s="8" customFormat="1" x14ac:dyDescent="0.25"/>
    <row r="1408" s="8" customFormat="1" x14ac:dyDescent="0.25"/>
    <row r="1409" s="8" customFormat="1" x14ac:dyDescent="0.25"/>
    <row r="1410" s="8" customFormat="1" x14ac:dyDescent="0.25"/>
    <row r="1411" s="8" customFormat="1" x14ac:dyDescent="0.25"/>
    <row r="1412" s="8" customFormat="1" x14ac:dyDescent="0.25"/>
    <row r="1413" s="8" customFormat="1" x14ac:dyDescent="0.25"/>
    <row r="1414" s="8" customFormat="1" x14ac:dyDescent="0.25"/>
    <row r="1415" s="8" customFormat="1" x14ac:dyDescent="0.25"/>
    <row r="1416" s="8" customFormat="1" x14ac:dyDescent="0.25"/>
    <row r="1417" s="8" customFormat="1" x14ac:dyDescent="0.25"/>
    <row r="1418" s="8" customFormat="1" x14ac:dyDescent="0.25"/>
    <row r="1419" s="8" customFormat="1" x14ac:dyDescent="0.25"/>
    <row r="1420" s="8" customFormat="1" x14ac:dyDescent="0.25"/>
    <row r="1421" s="8" customFormat="1" x14ac:dyDescent="0.25"/>
    <row r="1422" s="8" customFormat="1" x14ac:dyDescent="0.25"/>
    <row r="1423" s="8" customFormat="1" x14ac:dyDescent="0.25"/>
    <row r="1424" s="8" customFormat="1" x14ac:dyDescent="0.25"/>
    <row r="1425" s="8" customFormat="1" x14ac:dyDescent="0.25"/>
    <row r="1426" s="8" customFormat="1" x14ac:dyDescent="0.25"/>
    <row r="1427" s="8" customFormat="1" x14ac:dyDescent="0.25"/>
    <row r="1428" s="8" customFormat="1" x14ac:dyDescent="0.25"/>
    <row r="1429" s="8" customFormat="1" x14ac:dyDescent="0.25"/>
    <row r="1430" s="8" customFormat="1" x14ac:dyDescent="0.25"/>
    <row r="1431" s="8" customFormat="1" x14ac:dyDescent="0.25"/>
    <row r="1432" s="8" customFormat="1" x14ac:dyDescent="0.25"/>
    <row r="1433" s="8" customFormat="1" x14ac:dyDescent="0.25"/>
    <row r="1434" s="8" customFormat="1" x14ac:dyDescent="0.25"/>
    <row r="1435" s="8" customFormat="1" x14ac:dyDescent="0.25"/>
    <row r="1436" s="8" customFormat="1" x14ac:dyDescent="0.25"/>
    <row r="1437" s="8" customFormat="1" x14ac:dyDescent="0.25"/>
    <row r="1438" s="8" customFormat="1" x14ac:dyDescent="0.25"/>
    <row r="1439" s="8" customFormat="1" x14ac:dyDescent="0.25"/>
    <row r="1440" s="8" customFormat="1" x14ac:dyDescent="0.25"/>
    <row r="1441" s="8" customFormat="1" x14ac:dyDescent="0.25"/>
    <row r="1442" s="8" customFormat="1" x14ac:dyDescent="0.25"/>
    <row r="1443" s="8" customFormat="1" x14ac:dyDescent="0.25"/>
    <row r="1444" s="8" customFormat="1" x14ac:dyDescent="0.25"/>
    <row r="1445" s="8" customFormat="1" x14ac:dyDescent="0.25"/>
    <row r="1446" s="8" customFormat="1" x14ac:dyDescent="0.25"/>
    <row r="1447" s="8" customFormat="1" x14ac:dyDescent="0.25"/>
    <row r="1448" s="8" customFormat="1" x14ac:dyDescent="0.25"/>
    <row r="1449" s="8" customFormat="1" x14ac:dyDescent="0.25"/>
    <row r="1450" s="8" customFormat="1" x14ac:dyDescent="0.25"/>
    <row r="1451" s="8" customFormat="1" x14ac:dyDescent="0.25"/>
    <row r="1452" s="8" customFormat="1" x14ac:dyDescent="0.25"/>
    <row r="1453" s="8" customFormat="1" x14ac:dyDescent="0.25"/>
    <row r="1454" s="8" customFormat="1" x14ac:dyDescent="0.25"/>
    <row r="1455" s="8" customFormat="1" x14ac:dyDescent="0.25"/>
    <row r="1456" s="8" customFormat="1" x14ac:dyDescent="0.25"/>
    <row r="1457" s="8" customFormat="1" x14ac:dyDescent="0.25"/>
    <row r="1458" s="8" customFormat="1" x14ac:dyDescent="0.25"/>
    <row r="1459" s="8" customFormat="1" x14ac:dyDescent="0.25"/>
    <row r="1460" s="8" customFormat="1" x14ac:dyDescent="0.25"/>
    <row r="1461" s="8" customFormat="1" x14ac:dyDescent="0.25"/>
    <row r="1462" s="8" customFormat="1" x14ac:dyDescent="0.25"/>
    <row r="1463" s="8" customFormat="1" x14ac:dyDescent="0.25"/>
    <row r="1464" s="8" customFormat="1" x14ac:dyDescent="0.25"/>
    <row r="1465" s="8" customFormat="1" x14ac:dyDescent="0.25"/>
    <row r="1466" s="8" customFormat="1" x14ac:dyDescent="0.25"/>
    <row r="1467" s="8" customFormat="1" x14ac:dyDescent="0.25"/>
    <row r="1468" s="8" customFormat="1" x14ac:dyDescent="0.25"/>
    <row r="1469" s="8" customFormat="1" x14ac:dyDescent="0.25"/>
    <row r="1470" s="8" customFormat="1" x14ac:dyDescent="0.25"/>
    <row r="1471" s="8" customFormat="1" x14ac:dyDescent="0.25"/>
    <row r="1472" s="8" customFormat="1" x14ac:dyDescent="0.25"/>
    <row r="1473" s="8" customFormat="1" x14ac:dyDescent="0.25"/>
    <row r="1474" s="8" customFormat="1" x14ac:dyDescent="0.25"/>
    <row r="1475" s="8" customFormat="1" x14ac:dyDescent="0.25"/>
    <row r="1476" s="8" customFormat="1" x14ac:dyDescent="0.25"/>
    <row r="1477" s="8" customFormat="1" x14ac:dyDescent="0.25"/>
    <row r="1478" s="8" customFormat="1" x14ac:dyDescent="0.25"/>
    <row r="1479" s="8" customFormat="1" x14ac:dyDescent="0.25"/>
    <row r="1480" s="8" customFormat="1" x14ac:dyDescent="0.25"/>
    <row r="1481" s="8" customFormat="1" x14ac:dyDescent="0.25"/>
    <row r="1482" s="8" customFormat="1" x14ac:dyDescent="0.25"/>
    <row r="1483" s="8" customFormat="1" x14ac:dyDescent="0.25"/>
    <row r="1484" s="8" customFormat="1" x14ac:dyDescent="0.25"/>
    <row r="1485" s="8" customFormat="1" x14ac:dyDescent="0.25"/>
    <row r="1486" s="8" customFormat="1" x14ac:dyDescent="0.25"/>
    <row r="1487" s="8" customFormat="1" x14ac:dyDescent="0.25"/>
    <row r="1488" s="8" customFormat="1" x14ac:dyDescent="0.25"/>
    <row r="1489" s="8" customFormat="1" x14ac:dyDescent="0.25"/>
    <row r="1490" s="8" customFormat="1" x14ac:dyDescent="0.25"/>
    <row r="1491" s="8" customFormat="1" x14ac:dyDescent="0.25"/>
    <row r="1492" s="8" customFormat="1" x14ac:dyDescent="0.25"/>
    <row r="1493" s="8" customFormat="1" x14ac:dyDescent="0.25"/>
    <row r="1494" s="8" customFormat="1" x14ac:dyDescent="0.25"/>
    <row r="1495" s="8" customFormat="1" x14ac:dyDescent="0.25"/>
    <row r="1496" s="8" customFormat="1" x14ac:dyDescent="0.25"/>
    <row r="1497" s="8" customFormat="1" x14ac:dyDescent="0.25"/>
    <row r="1498" s="8" customFormat="1" x14ac:dyDescent="0.25"/>
    <row r="1499" s="8" customFormat="1" x14ac:dyDescent="0.25"/>
    <row r="1500" s="8" customFormat="1" x14ac:dyDescent="0.25"/>
    <row r="1501" s="8" customFormat="1" x14ac:dyDescent="0.25"/>
    <row r="1502" s="8" customFormat="1" x14ac:dyDescent="0.25"/>
    <row r="1503" s="8" customFormat="1" x14ac:dyDescent="0.25"/>
    <row r="1504" s="8" customFormat="1" x14ac:dyDescent="0.25"/>
    <row r="1505" s="8" customFormat="1" x14ac:dyDescent="0.25"/>
    <row r="1506" s="8" customFormat="1" x14ac:dyDescent="0.25"/>
    <row r="1507" s="8" customFormat="1" x14ac:dyDescent="0.25"/>
    <row r="1508" s="8" customFormat="1" x14ac:dyDescent="0.25"/>
    <row r="1509" s="8" customFormat="1" x14ac:dyDescent="0.25"/>
    <row r="1510" s="8" customFormat="1" x14ac:dyDescent="0.25"/>
    <row r="1511" s="8" customFormat="1" x14ac:dyDescent="0.25"/>
    <row r="1512" s="8" customFormat="1" x14ac:dyDescent="0.25"/>
    <row r="1513" s="8" customFormat="1" x14ac:dyDescent="0.25"/>
    <row r="1514" s="8" customFormat="1" x14ac:dyDescent="0.25"/>
    <row r="1515" s="8" customFormat="1" x14ac:dyDescent="0.25"/>
    <row r="1516" s="8" customFormat="1" x14ac:dyDescent="0.25"/>
    <row r="1517" s="8" customFormat="1" x14ac:dyDescent="0.25"/>
    <row r="1518" s="8" customFormat="1" x14ac:dyDescent="0.25"/>
    <row r="1519" s="8" customFormat="1" x14ac:dyDescent="0.25"/>
    <row r="1520" s="8" customFormat="1" x14ac:dyDescent="0.25"/>
    <row r="1521" s="8" customFormat="1" x14ac:dyDescent="0.25"/>
    <row r="1522" s="8" customFormat="1" x14ac:dyDescent="0.25"/>
    <row r="1523" s="8" customFormat="1" x14ac:dyDescent="0.25"/>
    <row r="1524" s="8" customFormat="1" x14ac:dyDescent="0.25"/>
    <row r="1525" s="8" customFormat="1" x14ac:dyDescent="0.25"/>
    <row r="1526" s="8" customFormat="1" x14ac:dyDescent="0.25"/>
    <row r="1527" s="8" customFormat="1" x14ac:dyDescent="0.25"/>
    <row r="1528" s="8" customFormat="1" x14ac:dyDescent="0.25"/>
    <row r="1529" s="8" customFormat="1" x14ac:dyDescent="0.25"/>
    <row r="1530" s="8" customFormat="1" x14ac:dyDescent="0.25"/>
    <row r="1531" s="8" customFormat="1" x14ac:dyDescent="0.25"/>
    <row r="1532" s="8" customFormat="1" x14ac:dyDescent="0.25"/>
    <row r="1533" s="8" customFormat="1" x14ac:dyDescent="0.25"/>
    <row r="1534" s="8" customFormat="1" x14ac:dyDescent="0.25"/>
    <row r="1535" s="8" customFormat="1" x14ac:dyDescent="0.25"/>
    <row r="1536" s="8" customFormat="1" x14ac:dyDescent="0.25"/>
    <row r="1537" s="8" customFormat="1" x14ac:dyDescent="0.25"/>
    <row r="1538" s="8" customFormat="1" x14ac:dyDescent="0.25"/>
    <row r="1539" s="8" customFormat="1" x14ac:dyDescent="0.25"/>
    <row r="1540" s="8" customFormat="1" x14ac:dyDescent="0.25"/>
    <row r="1541" s="8" customFormat="1" x14ac:dyDescent="0.25"/>
    <row r="1542" s="8" customFormat="1" x14ac:dyDescent="0.25"/>
    <row r="1543" s="8" customFormat="1" x14ac:dyDescent="0.25"/>
    <row r="1544" s="8" customFormat="1" x14ac:dyDescent="0.25"/>
    <row r="1545" s="8" customFormat="1" x14ac:dyDescent="0.25"/>
    <row r="1546" s="8" customFormat="1" x14ac:dyDescent="0.25"/>
    <row r="1547" s="8" customFormat="1" x14ac:dyDescent="0.25"/>
    <row r="1548" s="8" customFormat="1" x14ac:dyDescent="0.25"/>
    <row r="1549" s="8" customFormat="1" x14ac:dyDescent="0.25"/>
    <row r="1550" s="8" customFormat="1" x14ac:dyDescent="0.25"/>
    <row r="1551" s="8" customFormat="1" x14ac:dyDescent="0.25"/>
    <row r="1552" s="8" customFormat="1" x14ac:dyDescent="0.25"/>
    <row r="1553" s="8" customFormat="1" x14ac:dyDescent="0.25"/>
    <row r="1554" s="8" customFormat="1" x14ac:dyDescent="0.25"/>
    <row r="1555" s="8" customFormat="1" x14ac:dyDescent="0.25"/>
    <row r="1556" s="8" customFormat="1" x14ac:dyDescent="0.25"/>
    <row r="1557" s="8" customFormat="1" x14ac:dyDescent="0.25"/>
    <row r="1558" s="8" customFormat="1" x14ac:dyDescent="0.25"/>
    <row r="1559" s="8" customFormat="1" x14ac:dyDescent="0.25"/>
    <row r="1560" s="8" customFormat="1" x14ac:dyDescent="0.25"/>
    <row r="1561" s="8" customFormat="1" x14ac:dyDescent="0.25"/>
    <row r="1562" s="8" customFormat="1" x14ac:dyDescent="0.25"/>
    <row r="1563" s="8" customFormat="1" x14ac:dyDescent="0.25"/>
    <row r="1564" s="8" customFormat="1" x14ac:dyDescent="0.25"/>
    <row r="1565" s="8" customFormat="1" x14ac:dyDescent="0.25"/>
    <row r="1566" s="8" customFormat="1" x14ac:dyDescent="0.25"/>
    <row r="1567" s="8" customFormat="1" x14ac:dyDescent="0.25"/>
    <row r="1568" s="8" customFormat="1" x14ac:dyDescent="0.25"/>
    <row r="1569" s="8" customFormat="1" x14ac:dyDescent="0.25"/>
    <row r="1570" s="8" customFormat="1" x14ac:dyDescent="0.25"/>
    <row r="1571" s="8" customFormat="1" x14ac:dyDescent="0.25"/>
    <row r="1572" s="8" customFormat="1" x14ac:dyDescent="0.25"/>
    <row r="1573" s="8" customFormat="1" x14ac:dyDescent="0.25"/>
    <row r="1574" s="8" customFormat="1" x14ac:dyDescent="0.25"/>
    <row r="1575" s="8" customFormat="1" x14ac:dyDescent="0.25"/>
    <row r="1576" s="8" customFormat="1" x14ac:dyDescent="0.25"/>
    <row r="1577" s="8" customFormat="1" x14ac:dyDescent="0.25"/>
    <row r="1578" s="8" customFormat="1" x14ac:dyDescent="0.25"/>
    <row r="1579" s="8" customFormat="1" x14ac:dyDescent="0.25"/>
    <row r="1580" s="8" customFormat="1" x14ac:dyDescent="0.25"/>
    <row r="1581" s="8" customFormat="1" x14ac:dyDescent="0.25"/>
    <row r="1582" s="8" customFormat="1" x14ac:dyDescent="0.25"/>
    <row r="1583" s="8" customFormat="1" x14ac:dyDescent="0.25"/>
    <row r="1584" s="8" customFormat="1" x14ac:dyDescent="0.25"/>
    <row r="1585" s="8" customFormat="1" x14ac:dyDescent="0.25"/>
    <row r="1586" s="8" customFormat="1" x14ac:dyDescent="0.25"/>
    <row r="1587" s="8" customFormat="1" x14ac:dyDescent="0.25"/>
    <row r="1588" s="8" customFormat="1" x14ac:dyDescent="0.25"/>
    <row r="1589" s="8" customFormat="1" x14ac:dyDescent="0.25"/>
    <row r="1590" s="8" customFormat="1" x14ac:dyDescent="0.25"/>
    <row r="1591" s="8" customFormat="1" x14ac:dyDescent="0.25"/>
    <row r="1592" s="8" customFormat="1" x14ac:dyDescent="0.25"/>
    <row r="1593" s="8" customFormat="1" x14ac:dyDescent="0.25"/>
    <row r="1594" s="8" customFormat="1" x14ac:dyDescent="0.25"/>
    <row r="1595" s="8" customFormat="1" x14ac:dyDescent="0.25"/>
    <row r="1596" s="8" customFormat="1" x14ac:dyDescent="0.25"/>
    <row r="1597" s="8" customFormat="1" x14ac:dyDescent="0.25"/>
    <row r="1598" s="8" customFormat="1" x14ac:dyDescent="0.25"/>
    <row r="1599" s="8" customFormat="1" x14ac:dyDescent="0.25"/>
    <row r="1600" s="8" customFormat="1" x14ac:dyDescent="0.25"/>
    <row r="1601" s="8" customFormat="1" x14ac:dyDescent="0.25"/>
    <row r="1602" s="8" customFormat="1" x14ac:dyDescent="0.25"/>
    <row r="1603" s="8" customFormat="1" x14ac:dyDescent="0.25"/>
    <row r="1604" s="8" customFormat="1" x14ac:dyDescent="0.25"/>
    <row r="1605" s="8" customFormat="1" x14ac:dyDescent="0.25"/>
    <row r="1606" s="8" customFormat="1" x14ac:dyDescent="0.25"/>
    <row r="1607" s="8" customFormat="1" x14ac:dyDescent="0.25"/>
    <row r="1608" s="8" customFormat="1" x14ac:dyDescent="0.25"/>
    <row r="1609" s="8" customFormat="1" x14ac:dyDescent="0.25"/>
    <row r="1610" s="8" customFormat="1" x14ac:dyDescent="0.25"/>
    <row r="1611" s="8" customFormat="1" x14ac:dyDescent="0.25"/>
    <row r="1612" s="8" customFormat="1" x14ac:dyDescent="0.25"/>
    <row r="1613" s="8" customFormat="1" x14ac:dyDescent="0.25"/>
    <row r="1614" s="8" customFormat="1" x14ac:dyDescent="0.25"/>
    <row r="1615" s="8" customFormat="1" x14ac:dyDescent="0.25"/>
    <row r="1616" s="8" customFormat="1" x14ac:dyDescent="0.25"/>
    <row r="1617" s="8" customFormat="1" x14ac:dyDescent="0.25"/>
    <row r="1618" s="8" customFormat="1" x14ac:dyDescent="0.25"/>
    <row r="1619" s="8" customFormat="1" x14ac:dyDescent="0.25"/>
    <row r="1620" s="8" customFormat="1" x14ac:dyDescent="0.25"/>
    <row r="1621" s="8" customFormat="1" x14ac:dyDescent="0.25"/>
    <row r="1622" s="8" customFormat="1" x14ac:dyDescent="0.25"/>
    <row r="1623" s="8" customFormat="1" x14ac:dyDescent="0.25"/>
    <row r="1624" s="8" customFormat="1" x14ac:dyDescent="0.25"/>
    <row r="1625" s="8" customFormat="1" x14ac:dyDescent="0.25"/>
    <row r="1626" s="8" customFormat="1" x14ac:dyDescent="0.25"/>
    <row r="1627" s="8" customFormat="1" x14ac:dyDescent="0.25"/>
    <row r="1628" s="8" customFormat="1" x14ac:dyDescent="0.25"/>
    <row r="1629" s="8" customFormat="1" x14ac:dyDescent="0.25"/>
    <row r="1630" s="8" customFormat="1" x14ac:dyDescent="0.25"/>
    <row r="1631" s="8" customFormat="1" x14ac:dyDescent="0.25"/>
    <row r="1632" s="8" customFormat="1" x14ac:dyDescent="0.25"/>
    <row r="1633" s="8" customFormat="1" x14ac:dyDescent="0.25"/>
    <row r="1634" s="8" customFormat="1" x14ac:dyDescent="0.25"/>
    <row r="1635" s="8" customFormat="1" x14ac:dyDescent="0.25"/>
    <row r="1636" s="8" customFormat="1" x14ac:dyDescent="0.25"/>
    <row r="1637" s="8" customFormat="1" x14ac:dyDescent="0.25"/>
    <row r="1638" s="8" customFormat="1" x14ac:dyDescent="0.25"/>
    <row r="1639" s="8" customFormat="1" x14ac:dyDescent="0.25"/>
    <row r="1640" s="8" customFormat="1" x14ac:dyDescent="0.25"/>
    <row r="1641" s="8" customFormat="1" x14ac:dyDescent="0.25"/>
    <row r="1642" s="8" customFormat="1" x14ac:dyDescent="0.25"/>
    <row r="1643" s="8" customFormat="1" x14ac:dyDescent="0.25"/>
    <row r="1644" s="8" customFormat="1" x14ac:dyDescent="0.25"/>
    <row r="1645" s="8" customFormat="1" x14ac:dyDescent="0.25"/>
    <row r="1646" s="8" customFormat="1" x14ac:dyDescent="0.25"/>
    <row r="1647" s="8" customFormat="1" x14ac:dyDescent="0.25"/>
    <row r="1648" s="8" customFormat="1" x14ac:dyDescent="0.25"/>
    <row r="1649" s="8" customFormat="1" x14ac:dyDescent="0.25"/>
    <row r="1650" s="8" customFormat="1" x14ac:dyDescent="0.25"/>
    <row r="1651" s="8" customFormat="1" x14ac:dyDescent="0.25"/>
    <row r="1652" s="8" customFormat="1" x14ac:dyDescent="0.25"/>
    <row r="1653" s="8" customFormat="1" x14ac:dyDescent="0.25"/>
    <row r="1654" s="8" customFormat="1" x14ac:dyDescent="0.25"/>
    <row r="1655" s="8" customFormat="1" x14ac:dyDescent="0.25"/>
    <row r="1656" s="8" customFormat="1" x14ac:dyDescent="0.25"/>
    <row r="1657" s="8" customFormat="1" x14ac:dyDescent="0.25"/>
    <row r="1658" s="8" customFormat="1" x14ac:dyDescent="0.25"/>
    <row r="1659" s="8" customFormat="1" x14ac:dyDescent="0.25"/>
    <row r="1660" s="8" customFormat="1" x14ac:dyDescent="0.25"/>
    <row r="1661" s="8" customFormat="1" x14ac:dyDescent="0.25"/>
    <row r="1662" s="8" customFormat="1" x14ac:dyDescent="0.25"/>
    <row r="1663" s="8" customFormat="1" x14ac:dyDescent="0.25"/>
    <row r="1664" s="8" customFormat="1" x14ac:dyDescent="0.25"/>
    <row r="1665" s="8" customFormat="1" x14ac:dyDescent="0.25"/>
    <row r="1666" s="8" customFormat="1" x14ac:dyDescent="0.25"/>
    <row r="1667" s="8" customFormat="1" x14ac:dyDescent="0.25"/>
    <row r="1668" s="8" customFormat="1" x14ac:dyDescent="0.25"/>
    <row r="1669" s="8" customFormat="1" x14ac:dyDescent="0.25"/>
    <row r="1670" s="8" customFormat="1" x14ac:dyDescent="0.25"/>
    <row r="1671" s="8" customFormat="1" x14ac:dyDescent="0.25"/>
    <row r="1672" s="8" customFormat="1" x14ac:dyDescent="0.25"/>
    <row r="1673" s="8" customFormat="1" x14ac:dyDescent="0.25"/>
    <row r="1674" s="8" customFormat="1" x14ac:dyDescent="0.25"/>
    <row r="1675" s="8" customFormat="1" x14ac:dyDescent="0.25"/>
    <row r="1676" s="8" customFormat="1" x14ac:dyDescent="0.25"/>
    <row r="1677" s="8" customFormat="1" x14ac:dyDescent="0.25"/>
    <row r="1678" s="8" customFormat="1" x14ac:dyDescent="0.25"/>
    <row r="1679" s="8" customFormat="1" x14ac:dyDescent="0.25"/>
    <row r="1680" s="8" customFormat="1" x14ac:dyDescent="0.25"/>
    <row r="1681" s="8" customFormat="1" x14ac:dyDescent="0.25"/>
    <row r="1682" s="8" customFormat="1" x14ac:dyDescent="0.25"/>
    <row r="1683" s="8" customFormat="1" x14ac:dyDescent="0.25"/>
    <row r="1684" s="8" customFormat="1" x14ac:dyDescent="0.25"/>
    <row r="1685" s="8" customFormat="1" x14ac:dyDescent="0.25"/>
    <row r="1686" s="8" customFormat="1" x14ac:dyDescent="0.25"/>
    <row r="1687" s="8" customFormat="1" x14ac:dyDescent="0.25"/>
    <row r="1688" s="8" customFormat="1" x14ac:dyDescent="0.25"/>
    <row r="1689" s="8" customFormat="1" x14ac:dyDescent="0.25"/>
    <row r="1690" s="8" customFormat="1" x14ac:dyDescent="0.25"/>
    <row r="1691" s="8" customFormat="1" x14ac:dyDescent="0.25"/>
    <row r="1692" s="8" customFormat="1" x14ac:dyDescent="0.25"/>
    <row r="1693" s="8" customFormat="1" x14ac:dyDescent="0.25"/>
    <row r="1694" s="8" customFormat="1" x14ac:dyDescent="0.25"/>
    <row r="1695" s="8" customFormat="1" x14ac:dyDescent="0.25"/>
    <row r="1696" s="8" customFormat="1" x14ac:dyDescent="0.25"/>
    <row r="1697" s="8" customFormat="1" x14ac:dyDescent="0.25"/>
    <row r="1698" s="8" customFormat="1" x14ac:dyDescent="0.25"/>
    <row r="1699" s="8" customFormat="1" x14ac:dyDescent="0.25"/>
    <row r="1700" s="8" customFormat="1" x14ac:dyDescent="0.25"/>
    <row r="1701" s="8" customFormat="1" x14ac:dyDescent="0.25"/>
    <row r="1702" s="8" customFormat="1" x14ac:dyDescent="0.25"/>
    <row r="1703" s="8" customFormat="1" x14ac:dyDescent="0.25"/>
    <row r="1704" s="8" customFormat="1" x14ac:dyDescent="0.25"/>
    <row r="1705" s="8" customFormat="1" x14ac:dyDescent="0.25"/>
    <row r="1706" s="8" customFormat="1" x14ac:dyDescent="0.25"/>
    <row r="1707" s="8" customFormat="1" x14ac:dyDescent="0.25"/>
    <row r="1708" s="8" customFormat="1" x14ac:dyDescent="0.25"/>
    <row r="1709" s="8" customFormat="1" x14ac:dyDescent="0.25"/>
    <row r="1710" s="8" customFormat="1" x14ac:dyDescent="0.25"/>
    <row r="1711" s="8" customFormat="1" x14ac:dyDescent="0.25"/>
    <row r="1712" s="8" customFormat="1" x14ac:dyDescent="0.25"/>
    <row r="1713" s="8" customFormat="1" x14ac:dyDescent="0.25"/>
    <row r="1714" s="8" customFormat="1" x14ac:dyDescent="0.25"/>
    <row r="1715" s="8" customFormat="1" x14ac:dyDescent="0.25"/>
    <row r="1716" s="8" customFormat="1" x14ac:dyDescent="0.25"/>
    <row r="1717" s="8" customFormat="1" x14ac:dyDescent="0.25"/>
    <row r="1718" s="8" customFormat="1" x14ac:dyDescent="0.25"/>
    <row r="1719" s="8" customFormat="1" x14ac:dyDescent="0.25"/>
    <row r="1720" s="8" customFormat="1" x14ac:dyDescent="0.25"/>
    <row r="1721" s="8" customFormat="1" x14ac:dyDescent="0.25"/>
    <row r="1722" s="8" customFormat="1" x14ac:dyDescent="0.25"/>
    <row r="1723" s="8" customFormat="1" x14ac:dyDescent="0.25"/>
    <row r="1724" s="8" customFormat="1" x14ac:dyDescent="0.25"/>
    <row r="1725" s="8" customFormat="1" x14ac:dyDescent="0.25"/>
    <row r="1726" s="8" customFormat="1" x14ac:dyDescent="0.25"/>
    <row r="1727" s="8" customFormat="1" x14ac:dyDescent="0.25"/>
    <row r="1728" s="8" customFormat="1" x14ac:dyDescent="0.25"/>
    <row r="1729" s="8" customFormat="1" x14ac:dyDescent="0.25"/>
    <row r="1730" s="8" customFormat="1" x14ac:dyDescent="0.25"/>
    <row r="1731" s="8" customFormat="1" x14ac:dyDescent="0.25"/>
    <row r="1732" s="8" customFormat="1" x14ac:dyDescent="0.25"/>
    <row r="1733" s="8" customFormat="1" x14ac:dyDescent="0.25"/>
    <row r="1734" s="8" customFormat="1" x14ac:dyDescent="0.25"/>
    <row r="1735" s="8" customFormat="1" x14ac:dyDescent="0.25"/>
    <row r="1736" s="8" customFormat="1" x14ac:dyDescent="0.25"/>
    <row r="1737" s="8" customFormat="1" x14ac:dyDescent="0.25"/>
    <row r="1738" s="8" customFormat="1" x14ac:dyDescent="0.25"/>
    <row r="1739" s="8" customFormat="1" x14ac:dyDescent="0.25"/>
    <row r="1740" s="8" customFormat="1" x14ac:dyDescent="0.25"/>
    <row r="1741" s="8" customFormat="1" x14ac:dyDescent="0.25"/>
    <row r="1742" s="8" customFormat="1" x14ac:dyDescent="0.25"/>
    <row r="1743" s="8" customFormat="1" x14ac:dyDescent="0.25"/>
    <row r="1744" s="8" customFormat="1" x14ac:dyDescent="0.25"/>
    <row r="1745" s="8" customFormat="1" x14ac:dyDescent="0.25"/>
    <row r="1746" s="8" customFormat="1" x14ac:dyDescent="0.25"/>
    <row r="1747" s="8" customFormat="1" x14ac:dyDescent="0.25"/>
    <row r="1748" s="8" customFormat="1" x14ac:dyDescent="0.25"/>
    <row r="1749" s="8" customFormat="1" x14ac:dyDescent="0.25"/>
    <row r="1750" s="8" customFormat="1" x14ac:dyDescent="0.25"/>
    <row r="1751" s="8" customFormat="1" x14ac:dyDescent="0.25"/>
    <row r="1752" s="8" customFormat="1" x14ac:dyDescent="0.25"/>
    <row r="1753" s="8" customFormat="1" x14ac:dyDescent="0.25"/>
    <row r="1754" s="8" customFormat="1" x14ac:dyDescent="0.25"/>
    <row r="1755" s="8" customFormat="1" x14ac:dyDescent="0.25"/>
    <row r="1756" s="8" customFormat="1" x14ac:dyDescent="0.25"/>
    <row r="1757" s="8" customFormat="1" x14ac:dyDescent="0.25"/>
    <row r="1758" s="8" customFormat="1" x14ac:dyDescent="0.25"/>
    <row r="1759" s="8" customFormat="1" x14ac:dyDescent="0.25"/>
    <row r="1760" s="8" customFormat="1" x14ac:dyDescent="0.25"/>
    <row r="1761" s="8" customFormat="1" x14ac:dyDescent="0.25"/>
    <row r="1762" s="8" customFormat="1" x14ac:dyDescent="0.25"/>
    <row r="1763" s="8" customFormat="1" x14ac:dyDescent="0.25"/>
    <row r="1764" s="8" customFormat="1" x14ac:dyDescent="0.25"/>
    <row r="1765" s="8" customFormat="1" x14ac:dyDescent="0.25"/>
    <row r="1766" s="8" customFormat="1" x14ac:dyDescent="0.25"/>
    <row r="1767" s="8" customFormat="1" x14ac:dyDescent="0.25"/>
    <row r="1768" s="8" customFormat="1" x14ac:dyDescent="0.25"/>
    <row r="1769" s="8" customFormat="1" x14ac:dyDescent="0.25"/>
    <row r="1770" s="8" customFormat="1" x14ac:dyDescent="0.25"/>
    <row r="1771" s="8" customFormat="1" x14ac:dyDescent="0.25"/>
    <row r="1772" s="8" customFormat="1" x14ac:dyDescent="0.25"/>
    <row r="1773" s="8" customFormat="1" x14ac:dyDescent="0.25"/>
    <row r="1774" s="8" customFormat="1" x14ac:dyDescent="0.25"/>
    <row r="1775" s="8" customFormat="1" x14ac:dyDescent="0.25"/>
    <row r="1776" s="8" customFormat="1" x14ac:dyDescent="0.25"/>
    <row r="1777" s="8" customFormat="1" x14ac:dyDescent="0.25"/>
    <row r="1778" s="8" customFormat="1" x14ac:dyDescent="0.25"/>
    <row r="1779" s="8" customFormat="1" x14ac:dyDescent="0.25"/>
    <row r="1780" s="8" customFormat="1" x14ac:dyDescent="0.25"/>
    <row r="1781" s="8" customFormat="1" x14ac:dyDescent="0.25"/>
    <row r="1782" s="8" customFormat="1" x14ac:dyDescent="0.25"/>
    <row r="1783" s="8" customFormat="1" x14ac:dyDescent="0.25"/>
    <row r="1784" s="8" customFormat="1" x14ac:dyDescent="0.25"/>
    <row r="1785" s="8" customFormat="1" x14ac:dyDescent="0.25"/>
    <row r="1786" s="8" customFormat="1" x14ac:dyDescent="0.25"/>
    <row r="1787" s="8" customFormat="1" x14ac:dyDescent="0.25"/>
    <row r="1788" s="8" customFormat="1" x14ac:dyDescent="0.25"/>
    <row r="1789" s="8" customFormat="1" x14ac:dyDescent="0.25"/>
    <row r="1790" s="8" customFormat="1" x14ac:dyDescent="0.25"/>
    <row r="1791" s="8" customFormat="1" x14ac:dyDescent="0.25"/>
    <row r="1792" s="8" customFormat="1" x14ac:dyDescent="0.25"/>
    <row r="1793" s="8" customFormat="1" x14ac:dyDescent="0.25"/>
    <row r="1794" s="8" customFormat="1" x14ac:dyDescent="0.25"/>
    <row r="1795" s="8" customFormat="1" x14ac:dyDescent="0.25"/>
    <row r="1796" s="8" customFormat="1" x14ac:dyDescent="0.25"/>
    <row r="1797" s="8" customFormat="1" x14ac:dyDescent="0.25"/>
    <row r="1798" s="8" customFormat="1" x14ac:dyDescent="0.25"/>
    <row r="1799" s="8" customFormat="1" x14ac:dyDescent="0.25"/>
    <row r="1800" s="8" customFormat="1" x14ac:dyDescent="0.25"/>
    <row r="1801" s="8" customFormat="1" x14ac:dyDescent="0.25"/>
    <row r="1802" s="8" customFormat="1" x14ac:dyDescent="0.25"/>
    <row r="1803" s="8" customFormat="1" x14ac:dyDescent="0.25"/>
    <row r="1804" s="8" customFormat="1" x14ac:dyDescent="0.25"/>
    <row r="1805" s="8" customFormat="1" x14ac:dyDescent="0.25"/>
    <row r="1806" s="8" customFormat="1" x14ac:dyDescent="0.25"/>
    <row r="1807" s="8" customFormat="1" x14ac:dyDescent="0.25"/>
    <row r="1808" s="8" customFormat="1" x14ac:dyDescent="0.25"/>
    <row r="1809" s="8" customFormat="1" x14ac:dyDescent="0.25"/>
    <row r="1810" s="8" customFormat="1" x14ac:dyDescent="0.25"/>
    <row r="1811" s="8" customFormat="1" x14ac:dyDescent="0.25"/>
    <row r="1812" s="8" customFormat="1" x14ac:dyDescent="0.25"/>
    <row r="1813" s="8" customFormat="1" x14ac:dyDescent="0.25"/>
    <row r="1814" s="8" customFormat="1" x14ac:dyDescent="0.25"/>
    <row r="1815" s="8" customFormat="1" x14ac:dyDescent="0.25"/>
    <row r="1816" s="8" customFormat="1" x14ac:dyDescent="0.25"/>
    <row r="1817" s="8" customFormat="1" x14ac:dyDescent="0.25"/>
    <row r="1818" s="8" customFormat="1" x14ac:dyDescent="0.25"/>
    <row r="1819" s="8" customFormat="1" x14ac:dyDescent="0.25"/>
    <row r="1820" s="8" customFormat="1" x14ac:dyDescent="0.25"/>
    <row r="1821" s="8" customFormat="1" x14ac:dyDescent="0.25"/>
    <row r="1822" s="8" customFormat="1" x14ac:dyDescent="0.25"/>
    <row r="1823" s="8" customFormat="1" x14ac:dyDescent="0.25"/>
    <row r="1824" s="8" customFormat="1" x14ac:dyDescent="0.25"/>
    <row r="1825" s="8" customFormat="1" x14ac:dyDescent="0.25"/>
    <row r="1826" s="8" customFormat="1" x14ac:dyDescent="0.25"/>
    <row r="1827" s="8" customFormat="1" x14ac:dyDescent="0.25"/>
    <row r="1828" s="8" customFormat="1" x14ac:dyDescent="0.25"/>
    <row r="1829" s="8" customFormat="1" x14ac:dyDescent="0.25"/>
    <row r="1830" s="8" customFormat="1" x14ac:dyDescent="0.25"/>
    <row r="1831" s="8" customFormat="1" x14ac:dyDescent="0.25"/>
    <row r="1832" s="8" customFormat="1" x14ac:dyDescent="0.25"/>
    <row r="1833" s="8" customFormat="1" x14ac:dyDescent="0.25"/>
    <row r="1834" s="8" customFormat="1" x14ac:dyDescent="0.25"/>
    <row r="1835" s="8" customFormat="1" x14ac:dyDescent="0.25"/>
    <row r="1836" s="8" customFormat="1" x14ac:dyDescent="0.25"/>
    <row r="1837" s="8" customFormat="1" x14ac:dyDescent="0.25"/>
    <row r="1838" s="8" customFormat="1" x14ac:dyDescent="0.25"/>
    <row r="1839" s="8" customFormat="1" x14ac:dyDescent="0.25"/>
    <row r="1840" s="8" customFormat="1" x14ac:dyDescent="0.25"/>
    <row r="1841" s="8" customFormat="1" x14ac:dyDescent="0.25"/>
    <row r="1842" s="8" customFormat="1" x14ac:dyDescent="0.25"/>
    <row r="1843" s="8" customFormat="1" x14ac:dyDescent="0.25"/>
    <row r="1844" s="8" customFormat="1" x14ac:dyDescent="0.25"/>
    <row r="1845" s="8" customFormat="1" x14ac:dyDescent="0.25"/>
    <row r="1846" s="8" customFormat="1" x14ac:dyDescent="0.25"/>
    <row r="1847" s="8" customFormat="1" x14ac:dyDescent="0.25"/>
    <row r="1848" s="8" customFormat="1" x14ac:dyDescent="0.25"/>
    <row r="1849" s="8" customFormat="1" x14ac:dyDescent="0.25"/>
    <row r="1850" s="8" customFormat="1" x14ac:dyDescent="0.25"/>
    <row r="1851" s="8" customFormat="1" x14ac:dyDescent="0.25"/>
    <row r="1852" s="8" customFormat="1" x14ac:dyDescent="0.25"/>
    <row r="1853" s="8" customFormat="1" x14ac:dyDescent="0.25"/>
    <row r="1854" s="8" customFormat="1" x14ac:dyDescent="0.25"/>
    <row r="1855" s="8" customFormat="1" x14ac:dyDescent="0.25"/>
    <row r="1856" s="8" customFormat="1" x14ac:dyDescent="0.25"/>
    <row r="1857" s="8" customFormat="1" x14ac:dyDescent="0.25"/>
    <row r="1858" s="8" customFormat="1" x14ac:dyDescent="0.25"/>
    <row r="1859" s="8" customFormat="1" x14ac:dyDescent="0.25"/>
    <row r="1860" s="8" customFormat="1" x14ac:dyDescent="0.25"/>
    <row r="1861" s="8" customFormat="1" x14ac:dyDescent="0.25"/>
    <row r="1862" s="8" customFormat="1" x14ac:dyDescent="0.25"/>
    <row r="1863" s="8" customFormat="1" x14ac:dyDescent="0.25"/>
    <row r="1864" s="8" customFormat="1" x14ac:dyDescent="0.25"/>
    <row r="1865" s="8" customFormat="1" x14ac:dyDescent="0.25"/>
    <row r="1866" s="8" customFormat="1" x14ac:dyDescent="0.25"/>
    <row r="1867" s="8" customFormat="1" x14ac:dyDescent="0.25"/>
    <row r="1868" s="8" customFormat="1" x14ac:dyDescent="0.25"/>
    <row r="1869" s="8" customFormat="1" x14ac:dyDescent="0.25"/>
    <row r="1870" s="8" customFormat="1" x14ac:dyDescent="0.25"/>
    <row r="1871" s="8" customFormat="1" x14ac:dyDescent="0.25"/>
    <row r="1872" s="8" customFormat="1" x14ac:dyDescent="0.25"/>
    <row r="1873" s="8" customFormat="1" x14ac:dyDescent="0.25"/>
    <row r="1874" s="8" customFormat="1" x14ac:dyDescent="0.25"/>
    <row r="1875" s="8" customFormat="1" x14ac:dyDescent="0.25"/>
    <row r="1876" s="8" customFormat="1" x14ac:dyDescent="0.25"/>
    <row r="1877" s="8" customFormat="1" x14ac:dyDescent="0.25"/>
    <row r="1878" s="8" customFormat="1" x14ac:dyDescent="0.25"/>
    <row r="1879" s="8" customFormat="1" x14ac:dyDescent="0.25"/>
    <row r="1880" s="8" customFormat="1" x14ac:dyDescent="0.25"/>
    <row r="1881" s="8" customFormat="1" x14ac:dyDescent="0.25"/>
    <row r="1882" s="8" customFormat="1" x14ac:dyDescent="0.25"/>
    <row r="1883" s="8" customFormat="1" x14ac:dyDescent="0.25"/>
    <row r="1884" s="8" customFormat="1" x14ac:dyDescent="0.25"/>
    <row r="1885" s="8" customFormat="1" x14ac:dyDescent="0.25"/>
    <row r="1886" s="8" customFormat="1" x14ac:dyDescent="0.25"/>
    <row r="1887" s="8" customFormat="1" x14ac:dyDescent="0.25"/>
    <row r="1888" s="8" customFormat="1" x14ac:dyDescent="0.25"/>
    <row r="1889" s="8" customFormat="1" x14ac:dyDescent="0.25"/>
    <row r="1890" s="8" customFormat="1" x14ac:dyDescent="0.25"/>
    <row r="1891" s="8" customFormat="1" x14ac:dyDescent="0.25"/>
    <row r="1892" s="8" customFormat="1" x14ac:dyDescent="0.25"/>
    <row r="1893" s="8" customFormat="1" x14ac:dyDescent="0.25"/>
    <row r="1894" s="8" customFormat="1" x14ac:dyDescent="0.25"/>
    <row r="1895" s="8" customFormat="1" x14ac:dyDescent="0.25"/>
    <row r="1896" s="8" customFormat="1" x14ac:dyDescent="0.25"/>
    <row r="1897" s="8" customFormat="1" x14ac:dyDescent="0.25"/>
    <row r="1898" s="8" customFormat="1" x14ac:dyDescent="0.25"/>
    <row r="1899" s="8" customFormat="1" x14ac:dyDescent="0.25"/>
    <row r="1900" s="8" customFormat="1" x14ac:dyDescent="0.25"/>
    <row r="1901" s="8" customFormat="1" x14ac:dyDescent="0.25"/>
    <row r="1902" s="8" customFormat="1" x14ac:dyDescent="0.25"/>
    <row r="1903" s="8" customFormat="1" x14ac:dyDescent="0.25"/>
    <row r="1904" s="8" customFormat="1" x14ac:dyDescent="0.25"/>
    <row r="1905" s="8" customFormat="1" x14ac:dyDescent="0.25"/>
    <row r="1906" s="8" customFormat="1" x14ac:dyDescent="0.25"/>
    <row r="1907" s="8" customFormat="1" x14ac:dyDescent="0.25"/>
    <row r="1908" s="8" customFormat="1" x14ac:dyDescent="0.25"/>
    <row r="1909" s="8" customFormat="1" x14ac:dyDescent="0.25"/>
    <row r="1910" s="8" customFormat="1" x14ac:dyDescent="0.25"/>
    <row r="1911" s="8" customFormat="1" x14ac:dyDescent="0.25"/>
    <row r="1912" s="8" customFormat="1" x14ac:dyDescent="0.25"/>
    <row r="1913" s="8" customFormat="1" x14ac:dyDescent="0.25"/>
    <row r="1914" s="8" customFormat="1" x14ac:dyDescent="0.25"/>
    <row r="1915" s="8" customFormat="1" x14ac:dyDescent="0.25"/>
    <row r="1916" s="8" customFormat="1" x14ac:dyDescent="0.25"/>
    <row r="1917" s="8" customFormat="1" x14ac:dyDescent="0.25"/>
    <row r="1918" s="8" customFormat="1" x14ac:dyDescent="0.25"/>
    <row r="1919" s="8" customFormat="1" x14ac:dyDescent="0.25"/>
    <row r="1920" s="8" customFormat="1" x14ac:dyDescent="0.25"/>
    <row r="1921" s="8" customFormat="1" x14ac:dyDescent="0.25"/>
    <row r="1922" s="8" customFormat="1" x14ac:dyDescent="0.25"/>
    <row r="1923" s="8" customFormat="1" x14ac:dyDescent="0.25"/>
    <row r="1924" s="8" customFormat="1" x14ac:dyDescent="0.25"/>
    <row r="1925" s="8" customFormat="1" x14ac:dyDescent="0.25"/>
    <row r="1926" s="8" customFormat="1" x14ac:dyDescent="0.25"/>
    <row r="1927" s="8" customFormat="1" x14ac:dyDescent="0.25"/>
    <row r="1928" s="8" customFormat="1" x14ac:dyDescent="0.25"/>
    <row r="1929" s="8" customFormat="1" x14ac:dyDescent="0.25"/>
    <row r="1930" s="8" customFormat="1" x14ac:dyDescent="0.25"/>
    <row r="1931" s="8" customFormat="1" x14ac:dyDescent="0.25"/>
    <row r="1932" s="8" customFormat="1" x14ac:dyDescent="0.25"/>
    <row r="1933" s="8" customFormat="1" x14ac:dyDescent="0.25"/>
    <row r="1934" s="8" customFormat="1" x14ac:dyDescent="0.25"/>
    <row r="1935" s="8" customFormat="1" x14ac:dyDescent="0.25"/>
    <row r="1936" s="8" customFormat="1" x14ac:dyDescent="0.25"/>
    <row r="1937" s="8" customFormat="1" x14ac:dyDescent="0.25"/>
    <row r="1938" s="8" customFormat="1" x14ac:dyDescent="0.25"/>
    <row r="1939" s="8" customFormat="1" x14ac:dyDescent="0.25"/>
    <row r="1940" s="8" customFormat="1" x14ac:dyDescent="0.25"/>
    <row r="1941" s="8" customFormat="1" x14ac:dyDescent="0.25"/>
    <row r="1942" s="8" customFormat="1" x14ac:dyDescent="0.25"/>
    <row r="1943" s="8" customFormat="1" x14ac:dyDescent="0.25"/>
    <row r="1944" s="8" customFormat="1" x14ac:dyDescent="0.25"/>
    <row r="1945" s="8" customFormat="1" x14ac:dyDescent="0.25"/>
    <row r="1946" s="8" customFormat="1" x14ac:dyDescent="0.25"/>
    <row r="1947" s="8" customFormat="1" x14ac:dyDescent="0.25"/>
    <row r="1948" s="8" customFormat="1" x14ac:dyDescent="0.25"/>
    <row r="1949" s="8" customFormat="1" x14ac:dyDescent="0.25"/>
    <row r="1950" s="8" customFormat="1" x14ac:dyDescent="0.25"/>
    <row r="1951" s="8" customFormat="1" x14ac:dyDescent="0.25"/>
    <row r="1952" s="8" customFormat="1" x14ac:dyDescent="0.25"/>
    <row r="1953" s="8" customFormat="1" x14ac:dyDescent="0.25"/>
    <row r="1954" s="8" customFormat="1" x14ac:dyDescent="0.25"/>
    <row r="1955" s="8" customFormat="1" x14ac:dyDescent="0.25"/>
    <row r="1956" s="8" customFormat="1" x14ac:dyDescent="0.25"/>
    <row r="1957" s="8" customFormat="1" x14ac:dyDescent="0.25"/>
    <row r="1958" s="8" customFormat="1" x14ac:dyDescent="0.25"/>
    <row r="1959" s="8" customFormat="1" x14ac:dyDescent="0.25"/>
    <row r="1960" s="8" customFormat="1" x14ac:dyDescent="0.25"/>
    <row r="1961" s="8" customFormat="1" x14ac:dyDescent="0.25"/>
    <row r="1962" s="8" customFormat="1" x14ac:dyDescent="0.25"/>
    <row r="1963" s="8" customFormat="1" x14ac:dyDescent="0.25"/>
    <row r="1964" s="8" customFormat="1" x14ac:dyDescent="0.25"/>
    <row r="1965" s="8" customFormat="1" x14ac:dyDescent="0.25"/>
    <row r="1966" s="8" customFormat="1" x14ac:dyDescent="0.25"/>
    <row r="1967" s="8" customFormat="1" x14ac:dyDescent="0.25"/>
    <row r="1968" s="8" customFormat="1" x14ac:dyDescent="0.25"/>
    <row r="1969" s="8" customFormat="1" x14ac:dyDescent="0.25"/>
    <row r="1970" s="8" customFormat="1" x14ac:dyDescent="0.25"/>
    <row r="1971" s="8" customFormat="1" x14ac:dyDescent="0.25"/>
    <row r="1972" s="8" customFormat="1" x14ac:dyDescent="0.25"/>
    <row r="1973" s="8" customFormat="1" x14ac:dyDescent="0.25"/>
    <row r="1974" s="8" customFormat="1" x14ac:dyDescent="0.25"/>
    <row r="1975" s="8" customFormat="1" x14ac:dyDescent="0.25"/>
    <row r="1976" s="8" customFormat="1" x14ac:dyDescent="0.25"/>
    <row r="1977" s="8" customFormat="1" x14ac:dyDescent="0.25"/>
    <row r="1978" s="8" customFormat="1" x14ac:dyDescent="0.25"/>
    <row r="1979" s="8" customFormat="1" x14ac:dyDescent="0.25"/>
    <row r="1980" s="8" customFormat="1" x14ac:dyDescent="0.25"/>
    <row r="1981" s="8" customFormat="1" x14ac:dyDescent="0.25"/>
    <row r="1982" s="8" customFormat="1" x14ac:dyDescent="0.25"/>
    <row r="1983" s="8" customFormat="1" x14ac:dyDescent="0.25"/>
    <row r="1984" s="8" customFormat="1" x14ac:dyDescent="0.25"/>
    <row r="1985" s="8" customFormat="1" x14ac:dyDescent="0.25"/>
    <row r="1986" s="8" customFormat="1" x14ac:dyDescent="0.25"/>
    <row r="1987" s="8" customFormat="1" x14ac:dyDescent="0.25"/>
    <row r="1988" s="8" customFormat="1" x14ac:dyDescent="0.25"/>
    <row r="1989" s="8" customFormat="1" x14ac:dyDescent="0.25"/>
    <row r="1990" s="8" customFormat="1" x14ac:dyDescent="0.25"/>
    <row r="1991" s="8" customFormat="1" x14ac:dyDescent="0.25"/>
    <row r="1992" s="8" customFormat="1" x14ac:dyDescent="0.25"/>
    <row r="1993" s="8" customFormat="1" x14ac:dyDescent="0.25"/>
    <row r="1994" s="8" customFormat="1" x14ac:dyDescent="0.25"/>
    <row r="1995" s="8" customFormat="1" x14ac:dyDescent="0.25"/>
    <row r="1996" s="8" customFormat="1" x14ac:dyDescent="0.25"/>
    <row r="1997" s="8" customFormat="1" x14ac:dyDescent="0.25"/>
    <row r="1998" s="8" customFormat="1" x14ac:dyDescent="0.25"/>
    <row r="1999" s="8" customFormat="1" x14ac:dyDescent="0.25"/>
    <row r="2000" s="8" customFormat="1" x14ac:dyDescent="0.25"/>
    <row r="2001" s="8" customFormat="1" x14ac:dyDescent="0.25"/>
    <row r="2002" s="8" customFormat="1" x14ac:dyDescent="0.25"/>
    <row r="2003" s="8" customFormat="1" x14ac:dyDescent="0.25"/>
    <row r="2004" s="8" customFormat="1" x14ac:dyDescent="0.25"/>
    <row r="2005" s="8" customFormat="1" x14ac:dyDescent="0.25"/>
    <row r="2006" s="8" customFormat="1" x14ac:dyDescent="0.25"/>
    <row r="2007" s="8" customFormat="1" x14ac:dyDescent="0.25"/>
    <row r="2008" s="8" customFormat="1" x14ac:dyDescent="0.25"/>
    <row r="2009" s="8" customFormat="1" x14ac:dyDescent="0.25"/>
    <row r="2010" s="8" customFormat="1" x14ac:dyDescent="0.25"/>
    <row r="2011" s="8" customFormat="1" x14ac:dyDescent="0.25"/>
    <row r="2012" s="8" customFormat="1" x14ac:dyDescent="0.25"/>
    <row r="2013" s="8" customFormat="1" x14ac:dyDescent="0.25"/>
    <row r="2014" s="8" customFormat="1" x14ac:dyDescent="0.25"/>
    <row r="2015" s="8" customFormat="1" x14ac:dyDescent="0.25"/>
    <row r="2016" s="8" customFormat="1" x14ac:dyDescent="0.25"/>
    <row r="2017" s="8" customFormat="1" x14ac:dyDescent="0.25"/>
    <row r="2018" s="8" customFormat="1" x14ac:dyDescent="0.25"/>
    <row r="2019" s="8" customFormat="1" x14ac:dyDescent="0.25"/>
    <row r="2020" s="8" customFormat="1" x14ac:dyDescent="0.25"/>
    <row r="2021" s="8" customFormat="1" x14ac:dyDescent="0.25"/>
    <row r="2022" s="8" customFormat="1" x14ac:dyDescent="0.25"/>
    <row r="2023" s="8" customFormat="1" x14ac:dyDescent="0.25"/>
    <row r="2024" s="8" customFormat="1" x14ac:dyDescent="0.25"/>
    <row r="2025" s="8" customFormat="1" x14ac:dyDescent="0.25"/>
    <row r="2026" s="8" customFormat="1" x14ac:dyDescent="0.25"/>
    <row r="2027" s="8" customFormat="1" x14ac:dyDescent="0.25"/>
    <row r="2028" s="8" customFormat="1" x14ac:dyDescent="0.25"/>
    <row r="2029" s="8" customFormat="1" x14ac:dyDescent="0.25"/>
    <row r="2030" s="8" customFormat="1" x14ac:dyDescent="0.25"/>
    <row r="2031" s="8" customFormat="1" x14ac:dyDescent="0.25"/>
    <row r="2032" s="8" customFormat="1" x14ac:dyDescent="0.25"/>
    <row r="2033" s="8" customFormat="1" x14ac:dyDescent="0.25"/>
    <row r="2034" s="8" customFormat="1" x14ac:dyDescent="0.25"/>
    <row r="2035" s="8" customFormat="1" x14ac:dyDescent="0.25"/>
    <row r="2036" s="8" customFormat="1" x14ac:dyDescent="0.25"/>
    <row r="2037" s="8" customFormat="1" x14ac:dyDescent="0.25"/>
    <row r="2038" s="8" customFormat="1" x14ac:dyDescent="0.25"/>
    <row r="2039" s="8" customFormat="1" x14ac:dyDescent="0.25"/>
    <row r="2040" s="8" customFormat="1" x14ac:dyDescent="0.25"/>
    <row r="2041" s="8" customFormat="1" x14ac:dyDescent="0.25"/>
    <row r="2042" s="8" customFormat="1" x14ac:dyDescent="0.25"/>
    <row r="2043" s="8" customFormat="1" x14ac:dyDescent="0.25"/>
    <row r="2044" s="8" customFormat="1" x14ac:dyDescent="0.25"/>
    <row r="2045" s="8" customFormat="1" x14ac:dyDescent="0.25"/>
    <row r="2046" s="8" customFormat="1" x14ac:dyDescent="0.25"/>
    <row r="2047" s="8" customFormat="1" x14ac:dyDescent="0.25"/>
    <row r="2048" s="8" customFormat="1" x14ac:dyDescent="0.25"/>
    <row r="2049" s="8" customFormat="1" x14ac:dyDescent="0.25"/>
    <row r="2050" s="8" customFormat="1" x14ac:dyDescent="0.25"/>
    <row r="2051" s="8" customFormat="1" x14ac:dyDescent="0.25"/>
    <row r="2052" s="8" customFormat="1" x14ac:dyDescent="0.25"/>
    <row r="2053" s="8" customFormat="1" x14ac:dyDescent="0.25"/>
    <row r="2054" s="8" customFormat="1" x14ac:dyDescent="0.25"/>
    <row r="2055" s="8" customFormat="1" x14ac:dyDescent="0.25"/>
    <row r="2056" s="8" customFormat="1" x14ac:dyDescent="0.25"/>
    <row r="2057" s="8" customFormat="1" x14ac:dyDescent="0.25"/>
    <row r="2058" s="8" customFormat="1" x14ac:dyDescent="0.25"/>
    <row r="2059" s="8" customFormat="1" x14ac:dyDescent="0.25"/>
    <row r="2060" s="8" customFormat="1" x14ac:dyDescent="0.25"/>
    <row r="2061" s="8" customFormat="1" x14ac:dyDescent="0.25"/>
    <row r="2062" s="8" customFormat="1" x14ac:dyDescent="0.25"/>
    <row r="2063" s="8" customFormat="1" x14ac:dyDescent="0.25"/>
    <row r="2064" s="8" customFormat="1" x14ac:dyDescent="0.25"/>
    <row r="2065" s="8" customFormat="1" x14ac:dyDescent="0.25"/>
    <row r="2066" s="8" customFormat="1" x14ac:dyDescent="0.25"/>
    <row r="2067" s="8" customFormat="1" x14ac:dyDescent="0.25"/>
    <row r="2068" s="8" customFormat="1" x14ac:dyDescent="0.25"/>
    <row r="2069" s="8" customFormat="1" x14ac:dyDescent="0.25"/>
    <row r="2070" s="8" customFormat="1" x14ac:dyDescent="0.25"/>
    <row r="2071" s="8" customFormat="1" x14ac:dyDescent="0.25"/>
    <row r="2072" s="8" customFormat="1" x14ac:dyDescent="0.25"/>
    <row r="2073" s="8" customFormat="1" x14ac:dyDescent="0.25"/>
    <row r="2074" s="8" customFormat="1" x14ac:dyDescent="0.25"/>
    <row r="2075" s="8" customFormat="1" x14ac:dyDescent="0.25"/>
    <row r="2076" s="8" customFormat="1" x14ac:dyDescent="0.25"/>
    <row r="2077" s="8" customFormat="1" x14ac:dyDescent="0.25"/>
    <row r="2078" s="8" customFormat="1" x14ac:dyDescent="0.25"/>
    <row r="2079" s="8" customFormat="1" x14ac:dyDescent="0.25"/>
    <row r="2080" s="8" customFormat="1" x14ac:dyDescent="0.25"/>
    <row r="2081" s="8" customFormat="1" x14ac:dyDescent="0.25"/>
    <row r="2082" s="8" customFormat="1" x14ac:dyDescent="0.25"/>
    <row r="2083" s="8" customFormat="1" x14ac:dyDescent="0.25"/>
    <row r="2084" s="8" customFormat="1" x14ac:dyDescent="0.25"/>
    <row r="2085" s="8" customFormat="1" x14ac:dyDescent="0.25"/>
    <row r="2086" s="8" customFormat="1" x14ac:dyDescent="0.25"/>
    <row r="2087" s="8" customFormat="1" x14ac:dyDescent="0.25"/>
    <row r="2088" s="8" customFormat="1" x14ac:dyDescent="0.25"/>
    <row r="2089" s="8" customFormat="1" x14ac:dyDescent="0.25"/>
    <row r="2090" s="8" customFormat="1" x14ac:dyDescent="0.25"/>
    <row r="2091" s="8" customFormat="1" x14ac:dyDescent="0.25"/>
    <row r="2092" s="8" customFormat="1" x14ac:dyDescent="0.25"/>
    <row r="2093" s="8" customFormat="1" x14ac:dyDescent="0.25"/>
    <row r="2094" s="8" customFormat="1" x14ac:dyDescent="0.25"/>
    <row r="2095" s="8" customFormat="1" x14ac:dyDescent="0.25"/>
    <row r="2096" s="8" customFormat="1" x14ac:dyDescent="0.25"/>
    <row r="2097" s="8" customFormat="1" x14ac:dyDescent="0.25"/>
    <row r="2098" s="8" customFormat="1" x14ac:dyDescent="0.25"/>
    <row r="2099" s="8" customFormat="1" x14ac:dyDescent="0.25"/>
    <row r="2100" s="8" customFormat="1" x14ac:dyDescent="0.25"/>
    <row r="2101" s="8" customFormat="1" x14ac:dyDescent="0.25"/>
    <row r="2102" s="8" customFormat="1" x14ac:dyDescent="0.25"/>
    <row r="2103" s="8" customFormat="1" x14ac:dyDescent="0.25"/>
    <row r="2104" s="8" customFormat="1" x14ac:dyDescent="0.25"/>
    <row r="2105" s="8" customFormat="1" x14ac:dyDescent="0.25"/>
    <row r="2106" s="8" customFormat="1" x14ac:dyDescent="0.25"/>
    <row r="2107" s="8" customFormat="1" x14ac:dyDescent="0.25"/>
    <row r="2108" s="8" customFormat="1" x14ac:dyDescent="0.25"/>
    <row r="2109" s="8" customFormat="1" x14ac:dyDescent="0.25"/>
    <row r="2110" s="8" customFormat="1" x14ac:dyDescent="0.25"/>
    <row r="2111" s="8" customFormat="1" x14ac:dyDescent="0.25"/>
    <row r="2112" s="8" customFormat="1" x14ac:dyDescent="0.25"/>
    <row r="2113" s="8" customFormat="1" x14ac:dyDescent="0.25"/>
    <row r="2114" s="8" customFormat="1" x14ac:dyDescent="0.25"/>
    <row r="2115" s="8" customFormat="1" x14ac:dyDescent="0.25"/>
    <row r="2116" s="8" customFormat="1" x14ac:dyDescent="0.25"/>
    <row r="2117" s="8" customFormat="1" x14ac:dyDescent="0.25"/>
    <row r="2118" s="8" customFormat="1" x14ac:dyDescent="0.25"/>
    <row r="2119" s="8" customFormat="1" x14ac:dyDescent="0.25"/>
    <row r="2120" s="8" customFormat="1" x14ac:dyDescent="0.25"/>
    <row r="2121" s="8" customFormat="1" x14ac:dyDescent="0.25"/>
    <row r="2122" s="8" customFormat="1" x14ac:dyDescent="0.25"/>
    <row r="2123" s="8" customFormat="1" x14ac:dyDescent="0.25"/>
    <row r="2124" s="8" customFormat="1" x14ac:dyDescent="0.25"/>
    <row r="2125" s="8" customFormat="1" x14ac:dyDescent="0.25"/>
    <row r="2126" s="8" customFormat="1" x14ac:dyDescent="0.25"/>
    <row r="2127" s="8" customFormat="1" x14ac:dyDescent="0.25"/>
    <row r="2128" s="8" customFormat="1" x14ac:dyDescent="0.25"/>
    <row r="2129" s="8" customFormat="1" x14ac:dyDescent="0.25"/>
    <row r="2130" s="8" customFormat="1" x14ac:dyDescent="0.25"/>
    <row r="2131" s="8" customFormat="1" x14ac:dyDescent="0.25"/>
    <row r="2132" s="8" customFormat="1" x14ac:dyDescent="0.25"/>
    <row r="2133" s="8" customFormat="1" x14ac:dyDescent="0.25"/>
    <row r="2134" s="8" customFormat="1" x14ac:dyDescent="0.25"/>
    <row r="2135" s="8" customFormat="1" x14ac:dyDescent="0.25"/>
    <row r="2136" s="8" customFormat="1" x14ac:dyDescent="0.25"/>
    <row r="2137" s="8" customFormat="1" x14ac:dyDescent="0.25"/>
    <row r="2138" s="8" customFormat="1" x14ac:dyDescent="0.25"/>
    <row r="2139" s="8" customFormat="1" x14ac:dyDescent="0.25"/>
    <row r="2140" s="8" customFormat="1" x14ac:dyDescent="0.25"/>
    <row r="2141" s="8" customFormat="1" x14ac:dyDescent="0.25"/>
    <row r="2142" s="8" customFormat="1" x14ac:dyDescent="0.25"/>
    <row r="2143" s="8" customFormat="1" x14ac:dyDescent="0.25"/>
    <row r="2144" s="8" customFormat="1" x14ac:dyDescent="0.25"/>
    <row r="2145" s="8" customFormat="1" x14ac:dyDescent="0.25"/>
    <row r="2146" s="8" customFormat="1" x14ac:dyDescent="0.25"/>
    <row r="2147" s="8" customFormat="1" x14ac:dyDescent="0.25"/>
    <row r="2148" s="8" customFormat="1" x14ac:dyDescent="0.25"/>
    <row r="2149" s="8" customFormat="1" x14ac:dyDescent="0.25"/>
    <row r="2150" s="8" customFormat="1" x14ac:dyDescent="0.25"/>
    <row r="2151" s="8" customFormat="1" x14ac:dyDescent="0.25"/>
    <row r="2152" s="8" customFormat="1" x14ac:dyDescent="0.25"/>
    <row r="2153" s="8" customFormat="1" x14ac:dyDescent="0.25"/>
    <row r="2154" s="8" customFormat="1" x14ac:dyDescent="0.25"/>
    <row r="2155" s="8" customFormat="1" x14ac:dyDescent="0.25"/>
    <row r="2156" s="8" customFormat="1" x14ac:dyDescent="0.25"/>
    <row r="2157" s="8" customFormat="1" x14ac:dyDescent="0.25"/>
    <row r="2158" s="8" customFormat="1" x14ac:dyDescent="0.25"/>
    <row r="2159" s="8" customFormat="1" x14ac:dyDescent="0.25"/>
    <row r="2160" s="8" customFormat="1" x14ac:dyDescent="0.25"/>
    <row r="2161" s="8" customFormat="1" x14ac:dyDescent="0.25"/>
    <row r="2162" s="8" customFormat="1" x14ac:dyDescent="0.25"/>
    <row r="2163" s="8" customFormat="1" x14ac:dyDescent="0.25"/>
    <row r="2164" s="8" customFormat="1" x14ac:dyDescent="0.25"/>
    <row r="2165" s="8" customFormat="1" x14ac:dyDescent="0.25"/>
    <row r="2166" s="8" customFormat="1" x14ac:dyDescent="0.25"/>
    <row r="2167" s="8" customFormat="1" x14ac:dyDescent="0.25"/>
    <row r="2168" s="8" customFormat="1" x14ac:dyDescent="0.25"/>
    <row r="2169" s="8" customFormat="1" x14ac:dyDescent="0.25"/>
    <row r="2170" s="8" customFormat="1" x14ac:dyDescent="0.25"/>
    <row r="2171" s="8" customFormat="1" x14ac:dyDescent="0.25"/>
    <row r="2172" s="8" customFormat="1" x14ac:dyDescent="0.25"/>
    <row r="2173" s="8" customFormat="1" x14ac:dyDescent="0.25"/>
    <row r="2174" s="8" customFormat="1" x14ac:dyDescent="0.25"/>
    <row r="2175" s="8" customFormat="1" x14ac:dyDescent="0.25"/>
    <row r="2176" s="8" customFormat="1" x14ac:dyDescent="0.25"/>
    <row r="2177" s="8" customFormat="1" x14ac:dyDescent="0.25"/>
    <row r="2178" s="8" customFormat="1" x14ac:dyDescent="0.25"/>
    <row r="2179" s="8" customFormat="1" x14ac:dyDescent="0.25"/>
    <row r="2180" s="8" customFormat="1" x14ac:dyDescent="0.25"/>
    <row r="2181" s="8" customFormat="1" x14ac:dyDescent="0.25"/>
    <row r="2182" s="8" customFormat="1" x14ac:dyDescent="0.25"/>
    <row r="2183" s="8" customFormat="1" x14ac:dyDescent="0.25"/>
    <row r="2184" s="8" customFormat="1" x14ac:dyDescent="0.25"/>
    <row r="2185" s="8" customFormat="1" x14ac:dyDescent="0.25"/>
    <row r="2186" s="8" customFormat="1" x14ac:dyDescent="0.25"/>
    <row r="2187" s="8" customFormat="1" x14ac:dyDescent="0.25"/>
    <row r="2188" s="8" customFormat="1" x14ac:dyDescent="0.25"/>
    <row r="2189" s="8" customFormat="1" x14ac:dyDescent="0.25"/>
    <row r="2190" s="8" customFormat="1" x14ac:dyDescent="0.25"/>
    <row r="2191" s="8" customFormat="1" x14ac:dyDescent="0.25"/>
    <row r="2192" s="8" customFormat="1" x14ac:dyDescent="0.25"/>
    <row r="2193" s="8" customFormat="1" x14ac:dyDescent="0.25"/>
    <row r="2194" s="8" customFormat="1" x14ac:dyDescent="0.25"/>
    <row r="2195" s="8" customFormat="1" x14ac:dyDescent="0.25"/>
    <row r="2196" s="8" customFormat="1" x14ac:dyDescent="0.25"/>
    <row r="2197" s="8" customFormat="1" x14ac:dyDescent="0.25"/>
    <row r="2198" s="8" customFormat="1" x14ac:dyDescent="0.25"/>
    <row r="2199" s="8" customFormat="1" x14ac:dyDescent="0.25"/>
    <row r="2200" s="8" customFormat="1" x14ac:dyDescent="0.25"/>
    <row r="2201" s="8" customFormat="1" x14ac:dyDescent="0.25"/>
    <row r="2202" s="8" customFormat="1" x14ac:dyDescent="0.25"/>
    <row r="2203" s="8" customFormat="1" x14ac:dyDescent="0.25"/>
    <row r="2204" s="8" customFormat="1" x14ac:dyDescent="0.25"/>
    <row r="2205" s="8" customFormat="1" x14ac:dyDescent="0.25"/>
    <row r="2206" s="8" customFormat="1" x14ac:dyDescent="0.25"/>
    <row r="2207" s="8" customFormat="1" x14ac:dyDescent="0.25"/>
    <row r="2208" s="8" customFormat="1" x14ac:dyDescent="0.25"/>
    <row r="2209" s="8" customFormat="1" x14ac:dyDescent="0.25"/>
    <row r="2210" s="8" customFormat="1" x14ac:dyDescent="0.25"/>
    <row r="2211" s="8" customFormat="1" x14ac:dyDescent="0.25"/>
    <row r="2212" s="8" customFormat="1" x14ac:dyDescent="0.25"/>
    <row r="2213" s="8" customFormat="1" x14ac:dyDescent="0.25"/>
    <row r="2214" s="8" customFormat="1" x14ac:dyDescent="0.25"/>
    <row r="2215" s="8" customFormat="1" x14ac:dyDescent="0.25"/>
    <row r="2216" s="8" customFormat="1" x14ac:dyDescent="0.25"/>
    <row r="2217" s="8" customFormat="1" x14ac:dyDescent="0.25"/>
    <row r="2218" s="8" customFormat="1" x14ac:dyDescent="0.25"/>
    <row r="2219" s="8" customFormat="1" x14ac:dyDescent="0.25"/>
    <row r="2220" s="8" customFormat="1" x14ac:dyDescent="0.25"/>
    <row r="2221" s="8" customFormat="1" x14ac:dyDescent="0.25"/>
    <row r="2222" s="8" customFormat="1" x14ac:dyDescent="0.25"/>
    <row r="2223" s="8" customFormat="1" x14ac:dyDescent="0.25"/>
    <row r="2224" s="8" customFormat="1" x14ac:dyDescent="0.25"/>
    <row r="2225" s="8" customFormat="1" x14ac:dyDescent="0.25"/>
    <row r="2226" s="8" customFormat="1" x14ac:dyDescent="0.25"/>
    <row r="2227" s="8" customFormat="1" x14ac:dyDescent="0.25"/>
    <row r="2228" s="8" customFormat="1" x14ac:dyDescent="0.25"/>
    <row r="2229" s="8" customFormat="1" x14ac:dyDescent="0.25"/>
    <row r="2230" s="8" customFormat="1" x14ac:dyDescent="0.25"/>
    <row r="2231" s="8" customFormat="1" x14ac:dyDescent="0.25"/>
    <row r="2232" s="8" customFormat="1" x14ac:dyDescent="0.25"/>
    <row r="2233" s="8" customFormat="1" x14ac:dyDescent="0.25"/>
    <row r="2234" s="8" customFormat="1" x14ac:dyDescent="0.25"/>
    <row r="2235" s="8" customFormat="1" x14ac:dyDescent="0.25"/>
    <row r="2236" s="8" customFormat="1" x14ac:dyDescent="0.25"/>
    <row r="2237" s="8" customFormat="1" x14ac:dyDescent="0.25"/>
    <row r="2238" s="8" customFormat="1" x14ac:dyDescent="0.25"/>
    <row r="2239" s="8" customFormat="1" x14ac:dyDescent="0.25"/>
    <row r="2240" s="8" customFormat="1" x14ac:dyDescent="0.25"/>
    <row r="2241" s="8" customFormat="1" x14ac:dyDescent="0.25"/>
    <row r="2242" s="8" customFormat="1" x14ac:dyDescent="0.25"/>
    <row r="2243" s="8" customFormat="1" x14ac:dyDescent="0.25"/>
    <row r="2244" s="8" customFormat="1" x14ac:dyDescent="0.25"/>
    <row r="2245" s="8" customFormat="1" x14ac:dyDescent="0.25"/>
    <row r="2246" s="8" customFormat="1" x14ac:dyDescent="0.25"/>
    <row r="2247" s="8" customFormat="1" x14ac:dyDescent="0.25"/>
    <row r="2248" s="8" customFormat="1" x14ac:dyDescent="0.25"/>
    <row r="2249" s="8" customFormat="1" x14ac:dyDescent="0.25"/>
    <row r="2250" s="8" customFormat="1" x14ac:dyDescent="0.25"/>
    <row r="2251" s="8" customFormat="1" x14ac:dyDescent="0.25"/>
    <row r="2252" s="8" customFormat="1" x14ac:dyDescent="0.25"/>
    <row r="2253" s="8" customFormat="1" x14ac:dyDescent="0.25"/>
    <row r="2254" s="8" customFormat="1" x14ac:dyDescent="0.25"/>
    <row r="2255" s="8" customFormat="1" x14ac:dyDescent="0.25"/>
    <row r="2256" s="8" customFormat="1" x14ac:dyDescent="0.25"/>
    <row r="2257" s="8" customFormat="1" x14ac:dyDescent="0.25"/>
    <row r="2258" s="8" customFormat="1" x14ac:dyDescent="0.25"/>
    <row r="2259" s="8" customFormat="1" x14ac:dyDescent="0.25"/>
    <row r="2260" s="8" customFormat="1" x14ac:dyDescent="0.25"/>
    <row r="2261" s="8" customFormat="1" x14ac:dyDescent="0.25"/>
    <row r="2262" s="8" customFormat="1" x14ac:dyDescent="0.25"/>
    <row r="2263" s="8" customFormat="1" x14ac:dyDescent="0.25"/>
    <row r="2264" s="8" customFormat="1" x14ac:dyDescent="0.25"/>
    <row r="2265" s="8" customFormat="1" x14ac:dyDescent="0.25"/>
    <row r="2266" s="8" customFormat="1" x14ac:dyDescent="0.25"/>
    <row r="2267" s="8" customFormat="1" x14ac:dyDescent="0.25"/>
    <row r="2268" s="8" customFormat="1" x14ac:dyDescent="0.25"/>
    <row r="2269" s="8" customFormat="1" x14ac:dyDescent="0.25"/>
    <row r="2270" s="8" customFormat="1" x14ac:dyDescent="0.25"/>
    <row r="2271" s="8" customFormat="1" x14ac:dyDescent="0.25"/>
    <row r="2272" s="8" customFormat="1" x14ac:dyDescent="0.25"/>
    <row r="2273" s="8" customFormat="1" x14ac:dyDescent="0.25"/>
    <row r="2274" s="8" customFormat="1" x14ac:dyDescent="0.25"/>
    <row r="2275" s="8" customFormat="1" x14ac:dyDescent="0.25"/>
    <row r="2276" s="8" customFormat="1" x14ac:dyDescent="0.25"/>
    <row r="2277" s="8" customFormat="1" x14ac:dyDescent="0.25"/>
    <row r="2278" s="8" customFormat="1" x14ac:dyDescent="0.25"/>
    <row r="2279" s="8" customFormat="1" x14ac:dyDescent="0.25"/>
    <row r="2280" s="8" customFormat="1" x14ac:dyDescent="0.25"/>
    <row r="2281" s="8" customFormat="1" x14ac:dyDescent="0.25"/>
    <row r="2282" s="8" customFormat="1" x14ac:dyDescent="0.25"/>
    <row r="2283" s="8" customFormat="1" x14ac:dyDescent="0.25"/>
    <row r="2284" s="8" customFormat="1" x14ac:dyDescent="0.25"/>
    <row r="2285" s="8" customFormat="1" x14ac:dyDescent="0.25"/>
    <row r="2286" s="8" customFormat="1" x14ac:dyDescent="0.25"/>
    <row r="2287" s="8" customFormat="1" x14ac:dyDescent="0.25"/>
    <row r="2288" s="8" customFormat="1" x14ac:dyDescent="0.25"/>
    <row r="2289" s="8" customFormat="1" x14ac:dyDescent="0.25"/>
    <row r="2290" s="8" customFormat="1" x14ac:dyDescent="0.25"/>
    <row r="2291" s="8" customFormat="1" x14ac:dyDescent="0.25"/>
    <row r="2292" s="8" customFormat="1" x14ac:dyDescent="0.25"/>
    <row r="2293" s="8" customFormat="1" x14ac:dyDescent="0.25"/>
    <row r="2294" s="8" customFormat="1" x14ac:dyDescent="0.25"/>
    <row r="2295" s="8" customFormat="1" x14ac:dyDescent="0.25"/>
    <row r="2296" s="8" customFormat="1" x14ac:dyDescent="0.25"/>
    <row r="2297" s="8" customFormat="1" x14ac:dyDescent="0.25"/>
    <row r="2298" s="8" customFormat="1" x14ac:dyDescent="0.25"/>
    <row r="2299" s="8" customFormat="1" x14ac:dyDescent="0.25"/>
    <row r="2300" s="8" customFormat="1" x14ac:dyDescent="0.25"/>
    <row r="2301" s="8" customFormat="1" x14ac:dyDescent="0.25"/>
    <row r="2302" s="8" customFormat="1" x14ac:dyDescent="0.25"/>
    <row r="2303" s="8" customFormat="1" x14ac:dyDescent="0.25"/>
    <row r="2304" s="8" customFormat="1" x14ac:dyDescent="0.25"/>
    <row r="2305" s="8" customFormat="1" x14ac:dyDescent="0.25"/>
    <row r="2306" s="8" customFormat="1" x14ac:dyDescent="0.25"/>
    <row r="2307" s="8" customFormat="1" x14ac:dyDescent="0.25"/>
    <row r="2308" s="8" customFormat="1" x14ac:dyDescent="0.25"/>
    <row r="2309" s="8" customFormat="1" x14ac:dyDescent="0.25"/>
    <row r="2310" s="8" customFormat="1" x14ac:dyDescent="0.25"/>
    <row r="2311" s="8" customFormat="1" x14ac:dyDescent="0.25"/>
    <row r="2312" s="8" customFormat="1" x14ac:dyDescent="0.25"/>
    <row r="2313" s="8" customFormat="1" x14ac:dyDescent="0.25"/>
    <row r="2314" s="8" customFormat="1" x14ac:dyDescent="0.25"/>
    <row r="2315" s="8" customFormat="1" x14ac:dyDescent="0.25"/>
    <row r="2316" s="8" customFormat="1" x14ac:dyDescent="0.25"/>
    <row r="2317" s="8" customFormat="1" x14ac:dyDescent="0.25"/>
    <row r="2318" s="8" customFormat="1" x14ac:dyDescent="0.25"/>
    <row r="2319" s="8" customFormat="1" x14ac:dyDescent="0.25"/>
    <row r="2320" s="8" customFormat="1" x14ac:dyDescent="0.25"/>
    <row r="2321" s="8" customFormat="1" x14ac:dyDescent="0.25"/>
    <row r="2322" s="8" customFormat="1" x14ac:dyDescent="0.25"/>
    <row r="2323" s="8" customFormat="1" x14ac:dyDescent="0.25"/>
    <row r="2324" s="8" customFormat="1" x14ac:dyDescent="0.25"/>
    <row r="2325" s="8" customFormat="1" x14ac:dyDescent="0.25"/>
    <row r="2326" s="8" customFormat="1" x14ac:dyDescent="0.25"/>
    <row r="2327" s="8" customFormat="1" x14ac:dyDescent="0.25"/>
    <row r="2328" s="8" customFormat="1" x14ac:dyDescent="0.25"/>
    <row r="2329" s="8" customFormat="1" x14ac:dyDescent="0.25"/>
    <row r="2330" s="8" customFormat="1" x14ac:dyDescent="0.25"/>
    <row r="2331" s="8" customFormat="1" x14ac:dyDescent="0.25"/>
    <row r="2332" s="8" customFormat="1" x14ac:dyDescent="0.25"/>
    <row r="2333" s="8" customFormat="1" x14ac:dyDescent="0.25"/>
    <row r="2334" s="8" customFormat="1" x14ac:dyDescent="0.25"/>
    <row r="2335" s="8" customFormat="1" x14ac:dyDescent="0.25"/>
    <row r="2336" s="8" customFormat="1" x14ac:dyDescent="0.25"/>
    <row r="2337" s="8" customFormat="1" x14ac:dyDescent="0.25"/>
    <row r="2338" s="8" customFormat="1" x14ac:dyDescent="0.25"/>
    <row r="2339" s="8" customFormat="1" x14ac:dyDescent="0.25"/>
    <row r="2340" s="8" customFormat="1" x14ac:dyDescent="0.25"/>
    <row r="2341" s="8" customFormat="1" x14ac:dyDescent="0.25"/>
    <row r="2342" s="8" customFormat="1" x14ac:dyDescent="0.25"/>
    <row r="2343" s="8" customFormat="1" x14ac:dyDescent="0.25"/>
    <row r="2344" s="8" customFormat="1" x14ac:dyDescent="0.25"/>
    <row r="2345" s="8" customFormat="1" x14ac:dyDescent="0.25"/>
    <row r="2346" s="8" customFormat="1" x14ac:dyDescent="0.25"/>
    <row r="2347" s="8" customFormat="1" x14ac:dyDescent="0.25"/>
    <row r="2348" s="8" customFormat="1" x14ac:dyDescent="0.25"/>
    <row r="2349" s="8" customFormat="1" x14ac:dyDescent="0.25"/>
    <row r="2350" s="8" customFormat="1" x14ac:dyDescent="0.25"/>
    <row r="2351" s="8" customFormat="1" x14ac:dyDescent="0.25"/>
    <row r="2352" s="8" customFormat="1" x14ac:dyDescent="0.25"/>
    <row r="2353" s="8" customFormat="1" x14ac:dyDescent="0.25"/>
    <row r="2354" s="8" customFormat="1" x14ac:dyDescent="0.25"/>
    <row r="2355" s="8" customFormat="1" x14ac:dyDescent="0.25"/>
    <row r="2356" s="8" customFormat="1" x14ac:dyDescent="0.25"/>
    <row r="2357" s="8" customFormat="1" x14ac:dyDescent="0.25"/>
    <row r="2358" s="8" customFormat="1" x14ac:dyDescent="0.25"/>
    <row r="2359" s="8" customFormat="1" x14ac:dyDescent="0.25"/>
    <row r="2360" s="8" customFormat="1" x14ac:dyDescent="0.25"/>
    <row r="2361" s="8" customFormat="1" x14ac:dyDescent="0.25"/>
    <row r="2362" s="8" customFormat="1" x14ac:dyDescent="0.25"/>
    <row r="2363" s="8" customFormat="1" x14ac:dyDescent="0.25"/>
    <row r="2364" s="8" customFormat="1" x14ac:dyDescent="0.25"/>
    <row r="2365" s="8" customFormat="1" x14ac:dyDescent="0.25"/>
    <row r="2366" s="8" customFormat="1" x14ac:dyDescent="0.25"/>
    <row r="2367" s="8" customFormat="1" x14ac:dyDescent="0.25"/>
    <row r="2368" s="8" customFormat="1" x14ac:dyDescent="0.25"/>
    <row r="2369" s="8" customFormat="1" x14ac:dyDescent="0.25"/>
    <row r="2370" s="8" customFormat="1" x14ac:dyDescent="0.25"/>
    <row r="2371" s="8" customFormat="1" x14ac:dyDescent="0.25"/>
    <row r="2372" s="8" customFormat="1" x14ac:dyDescent="0.25"/>
    <row r="2373" s="8" customFormat="1" x14ac:dyDescent="0.25"/>
    <row r="2374" s="8" customFormat="1" x14ac:dyDescent="0.25"/>
    <row r="2375" s="8" customFormat="1" x14ac:dyDescent="0.25"/>
    <row r="2376" s="8" customFormat="1" x14ac:dyDescent="0.25"/>
    <row r="2377" s="8" customFormat="1" x14ac:dyDescent="0.25"/>
    <row r="2378" s="8" customFormat="1" x14ac:dyDescent="0.25"/>
    <row r="2379" s="8" customFormat="1" x14ac:dyDescent="0.25"/>
    <row r="2380" s="8" customFormat="1" x14ac:dyDescent="0.25"/>
    <row r="2381" s="8" customFormat="1" x14ac:dyDescent="0.25"/>
    <row r="2382" s="8" customFormat="1" x14ac:dyDescent="0.25"/>
    <row r="2383" s="8" customFormat="1" x14ac:dyDescent="0.25"/>
    <row r="2384" s="8" customFormat="1" x14ac:dyDescent="0.25"/>
    <row r="2385" s="8" customFormat="1" x14ac:dyDescent="0.25"/>
    <row r="2386" s="8" customFormat="1" x14ac:dyDescent="0.25"/>
    <row r="2387" s="8" customFormat="1" x14ac:dyDescent="0.25"/>
    <row r="2388" s="8" customFormat="1" x14ac:dyDescent="0.25"/>
    <row r="2389" s="8" customFormat="1" x14ac:dyDescent="0.25"/>
    <row r="2390" s="8" customFormat="1" x14ac:dyDescent="0.25"/>
    <row r="2391" s="8" customFormat="1" x14ac:dyDescent="0.25"/>
    <row r="2392" s="8" customFormat="1" x14ac:dyDescent="0.25"/>
    <row r="2393" s="8" customFormat="1" x14ac:dyDescent="0.25"/>
    <row r="2394" s="8" customFormat="1" x14ac:dyDescent="0.25"/>
    <row r="2395" s="8" customFormat="1" x14ac:dyDescent="0.25"/>
    <row r="2396" s="8" customFormat="1" x14ac:dyDescent="0.25"/>
    <row r="2397" s="8" customFormat="1" x14ac:dyDescent="0.25"/>
    <row r="2398" s="8" customFormat="1" x14ac:dyDescent="0.25"/>
    <row r="2399" s="8" customFormat="1" x14ac:dyDescent="0.25"/>
    <row r="2400" s="8" customFormat="1" x14ac:dyDescent="0.25"/>
    <row r="2401" s="8" customFormat="1" x14ac:dyDescent="0.25"/>
    <row r="2402" s="8" customFormat="1" x14ac:dyDescent="0.25"/>
    <row r="2403" s="8" customFormat="1" x14ac:dyDescent="0.25"/>
    <row r="2404" s="8" customFormat="1" x14ac:dyDescent="0.25"/>
    <row r="2405" s="8" customFormat="1" x14ac:dyDescent="0.25"/>
    <row r="2406" s="8" customFormat="1" x14ac:dyDescent="0.25"/>
    <row r="2407" s="8" customFormat="1" x14ac:dyDescent="0.25"/>
    <row r="2408" s="8" customFormat="1" x14ac:dyDescent="0.25"/>
    <row r="2409" s="8" customFormat="1" x14ac:dyDescent="0.25"/>
    <row r="2410" s="8" customFormat="1" x14ac:dyDescent="0.25"/>
    <row r="2411" s="8" customFormat="1" x14ac:dyDescent="0.25"/>
    <row r="2412" s="8" customFormat="1" x14ac:dyDescent="0.25"/>
    <row r="2413" s="8" customFormat="1" x14ac:dyDescent="0.25"/>
    <row r="2414" s="8" customFormat="1" x14ac:dyDescent="0.25"/>
    <row r="2415" s="8" customFormat="1" x14ac:dyDescent="0.25"/>
    <row r="2416" s="8" customFormat="1" x14ac:dyDescent="0.25"/>
    <row r="2417" s="8" customFormat="1" x14ac:dyDescent="0.25"/>
    <row r="2418" s="8" customFormat="1" x14ac:dyDescent="0.25"/>
    <row r="2419" s="8" customFormat="1" x14ac:dyDescent="0.25"/>
    <row r="2420" s="8" customFormat="1" x14ac:dyDescent="0.25"/>
    <row r="2421" s="8" customFormat="1" x14ac:dyDescent="0.25"/>
    <row r="2422" s="8" customFormat="1" x14ac:dyDescent="0.25"/>
    <row r="2423" s="8" customFormat="1" x14ac:dyDescent="0.25"/>
    <row r="2424" s="8" customFormat="1" x14ac:dyDescent="0.25"/>
    <row r="2425" s="8" customFormat="1" x14ac:dyDescent="0.25"/>
    <row r="2426" s="8" customFormat="1" x14ac:dyDescent="0.25"/>
    <row r="2427" s="8" customFormat="1" x14ac:dyDescent="0.25"/>
    <row r="2428" s="8" customFormat="1" x14ac:dyDescent="0.25"/>
    <row r="2429" s="8" customFormat="1" x14ac:dyDescent="0.25"/>
    <row r="2430" s="8" customFormat="1" x14ac:dyDescent="0.25"/>
    <row r="2431" s="8" customFormat="1" x14ac:dyDescent="0.25"/>
    <row r="2432" s="8" customFormat="1" x14ac:dyDescent="0.25"/>
    <row r="2433" s="8" customFormat="1" x14ac:dyDescent="0.25"/>
    <row r="2434" s="8" customFormat="1" x14ac:dyDescent="0.25"/>
    <row r="2435" s="8" customFormat="1" x14ac:dyDescent="0.25"/>
    <row r="2436" s="8" customFormat="1" x14ac:dyDescent="0.25"/>
    <row r="2437" s="8" customFormat="1" x14ac:dyDescent="0.25"/>
    <row r="2438" s="8" customFormat="1" x14ac:dyDescent="0.25"/>
    <row r="2439" s="8" customFormat="1" x14ac:dyDescent="0.25"/>
    <row r="2440" s="8" customFormat="1" x14ac:dyDescent="0.25"/>
    <row r="2441" s="8" customFormat="1" x14ac:dyDescent="0.25"/>
    <row r="2442" s="8" customFormat="1" x14ac:dyDescent="0.25"/>
    <row r="2443" s="8" customFormat="1" x14ac:dyDescent="0.25"/>
    <row r="2444" s="8" customFormat="1" x14ac:dyDescent="0.25"/>
    <row r="2445" s="8" customFormat="1" x14ac:dyDescent="0.25"/>
    <row r="2446" s="8" customFormat="1" x14ac:dyDescent="0.25"/>
    <row r="2447" s="8" customFormat="1" x14ac:dyDescent="0.25"/>
    <row r="2448" s="8" customFormat="1" x14ac:dyDescent="0.25"/>
    <row r="2449" s="8" customFormat="1" x14ac:dyDescent="0.25"/>
    <row r="2450" s="8" customFormat="1" x14ac:dyDescent="0.25"/>
    <row r="2451" s="8" customFormat="1" x14ac:dyDescent="0.25"/>
    <row r="2452" s="8" customFormat="1" x14ac:dyDescent="0.25"/>
    <row r="2453" s="8" customFormat="1" x14ac:dyDescent="0.25"/>
    <row r="2454" s="8" customFormat="1" x14ac:dyDescent="0.25"/>
    <row r="2455" s="8" customFormat="1" x14ac:dyDescent="0.25"/>
    <row r="2456" s="8" customFormat="1" x14ac:dyDescent="0.25"/>
    <row r="2457" s="8" customFormat="1" x14ac:dyDescent="0.25"/>
    <row r="2458" s="8" customFormat="1" x14ac:dyDescent="0.25"/>
    <row r="2459" s="8" customFormat="1" x14ac:dyDescent="0.25"/>
    <row r="2460" s="8" customFormat="1" x14ac:dyDescent="0.25"/>
    <row r="2461" s="8" customFormat="1" x14ac:dyDescent="0.25"/>
    <row r="2462" s="8" customFormat="1" x14ac:dyDescent="0.25"/>
    <row r="2463" s="8" customFormat="1" x14ac:dyDescent="0.25"/>
    <row r="2464" s="8" customFormat="1" x14ac:dyDescent="0.25"/>
    <row r="2465" s="8" customFormat="1" x14ac:dyDescent="0.25"/>
    <row r="2466" s="8" customFormat="1" x14ac:dyDescent="0.25"/>
    <row r="2467" s="8" customFormat="1" x14ac:dyDescent="0.25"/>
    <row r="2468" s="8" customFormat="1" x14ac:dyDescent="0.25"/>
    <row r="2469" s="8" customFormat="1" x14ac:dyDescent="0.25"/>
    <row r="2470" s="8" customFormat="1" x14ac:dyDescent="0.25"/>
    <row r="2471" s="8" customFormat="1" x14ac:dyDescent="0.25"/>
    <row r="2472" s="8" customFormat="1" x14ac:dyDescent="0.25"/>
    <row r="2473" s="8" customFormat="1" x14ac:dyDescent="0.25"/>
    <row r="2474" s="8" customFormat="1" x14ac:dyDescent="0.25"/>
    <row r="2475" s="8" customFormat="1" x14ac:dyDescent="0.25"/>
    <row r="2476" s="8" customFormat="1" x14ac:dyDescent="0.25"/>
    <row r="2477" s="8" customFormat="1" x14ac:dyDescent="0.25"/>
    <row r="2478" s="8" customFormat="1" x14ac:dyDescent="0.25"/>
    <row r="2479" s="8" customFormat="1" x14ac:dyDescent="0.25"/>
    <row r="2480" s="8" customFormat="1" x14ac:dyDescent="0.25"/>
    <row r="2481" s="8" customFormat="1" x14ac:dyDescent="0.25"/>
    <row r="2482" s="8" customFormat="1" x14ac:dyDescent="0.25"/>
    <row r="2483" s="8" customFormat="1" x14ac:dyDescent="0.25"/>
    <row r="2484" s="8" customFormat="1" x14ac:dyDescent="0.25"/>
    <row r="2485" s="8" customFormat="1" x14ac:dyDescent="0.25"/>
    <row r="2486" s="8" customFormat="1" x14ac:dyDescent="0.25"/>
    <row r="2487" s="8" customFormat="1" x14ac:dyDescent="0.25"/>
    <row r="2488" s="8" customFormat="1" x14ac:dyDescent="0.25"/>
    <row r="2489" s="8" customFormat="1" x14ac:dyDescent="0.25"/>
    <row r="2490" s="8" customFormat="1" x14ac:dyDescent="0.25"/>
    <row r="2491" s="8" customFormat="1" x14ac:dyDescent="0.25"/>
    <row r="2492" s="8" customFormat="1" x14ac:dyDescent="0.25"/>
    <row r="2493" s="8" customFormat="1" x14ac:dyDescent="0.25"/>
    <row r="2494" s="8" customFormat="1" x14ac:dyDescent="0.25"/>
    <row r="2495" s="8" customFormat="1" x14ac:dyDescent="0.25"/>
    <row r="2496" s="8" customFormat="1" x14ac:dyDescent="0.25"/>
    <row r="2497" s="8" customFormat="1" x14ac:dyDescent="0.25"/>
    <row r="2498" s="8" customFormat="1" x14ac:dyDescent="0.25"/>
    <row r="2499" s="8" customFormat="1" x14ac:dyDescent="0.25"/>
    <row r="2500" s="8" customFormat="1" x14ac:dyDescent="0.25"/>
    <row r="2501" s="8" customFormat="1" x14ac:dyDescent="0.25"/>
    <row r="2502" s="8" customFormat="1" x14ac:dyDescent="0.25"/>
    <row r="2503" s="8" customFormat="1" x14ac:dyDescent="0.25"/>
    <row r="2504" s="8" customFormat="1" x14ac:dyDescent="0.25"/>
    <row r="2505" s="8" customFormat="1" x14ac:dyDescent="0.25"/>
    <row r="2506" s="8" customFormat="1" x14ac:dyDescent="0.25"/>
    <row r="2507" s="8" customFormat="1" x14ac:dyDescent="0.25"/>
    <row r="2508" s="8" customFormat="1" x14ac:dyDescent="0.25"/>
    <row r="2509" s="8" customFormat="1" x14ac:dyDescent="0.25"/>
    <row r="2510" s="8" customFormat="1" x14ac:dyDescent="0.25"/>
    <row r="2511" s="8" customFormat="1" x14ac:dyDescent="0.25"/>
    <row r="2512" s="8" customFormat="1" x14ac:dyDescent="0.25"/>
    <row r="2513" s="8" customFormat="1" x14ac:dyDescent="0.25"/>
    <row r="2514" s="8" customFormat="1" x14ac:dyDescent="0.25"/>
    <row r="2515" s="8" customFormat="1" x14ac:dyDescent="0.25"/>
    <row r="2516" s="8" customFormat="1" x14ac:dyDescent="0.25"/>
    <row r="2517" s="8" customFormat="1" x14ac:dyDescent="0.25"/>
    <row r="2518" s="8" customFormat="1" x14ac:dyDescent="0.25"/>
    <row r="2519" s="8" customFormat="1" x14ac:dyDescent="0.25"/>
    <row r="2520" s="8" customFormat="1" x14ac:dyDescent="0.25"/>
    <row r="2521" s="8" customFormat="1" x14ac:dyDescent="0.25"/>
    <row r="2522" s="8" customFormat="1" x14ac:dyDescent="0.25"/>
    <row r="2523" s="8" customFormat="1" x14ac:dyDescent="0.25"/>
    <row r="2524" s="8" customFormat="1" x14ac:dyDescent="0.25"/>
    <row r="2525" s="8" customFormat="1" x14ac:dyDescent="0.25"/>
    <row r="2526" s="8" customFormat="1" x14ac:dyDescent="0.25"/>
    <row r="2527" s="8" customFormat="1" x14ac:dyDescent="0.25"/>
    <row r="2528" s="8" customFormat="1" x14ac:dyDescent="0.25"/>
    <row r="2529" s="8" customFormat="1" x14ac:dyDescent="0.25"/>
    <row r="2530" s="8" customFormat="1" x14ac:dyDescent="0.25"/>
    <row r="2531" s="8" customFormat="1" x14ac:dyDescent="0.25"/>
    <row r="2532" s="8" customFormat="1" x14ac:dyDescent="0.25"/>
    <row r="2533" s="8" customFormat="1" x14ac:dyDescent="0.25"/>
    <row r="2534" s="8" customFormat="1" x14ac:dyDescent="0.25"/>
    <row r="2535" s="8" customFormat="1" x14ac:dyDescent="0.25"/>
    <row r="2536" s="8" customFormat="1" x14ac:dyDescent="0.25"/>
    <row r="2537" s="8" customFormat="1" x14ac:dyDescent="0.25"/>
    <row r="2538" s="8" customFormat="1" x14ac:dyDescent="0.25"/>
    <row r="2539" s="8" customFormat="1" x14ac:dyDescent="0.25"/>
    <row r="2540" s="8" customFormat="1" x14ac:dyDescent="0.25"/>
    <row r="2541" s="8" customFormat="1" x14ac:dyDescent="0.25"/>
    <row r="2542" s="8" customFormat="1" x14ac:dyDescent="0.25"/>
    <row r="2543" s="8" customFormat="1" x14ac:dyDescent="0.25"/>
    <row r="2544" s="8" customFormat="1" x14ac:dyDescent="0.25"/>
    <row r="2545" s="8" customFormat="1" x14ac:dyDescent="0.25"/>
    <row r="2546" s="8" customFormat="1" x14ac:dyDescent="0.25"/>
    <row r="2547" s="8" customFormat="1" x14ac:dyDescent="0.25"/>
    <row r="2548" s="8" customFormat="1" x14ac:dyDescent="0.25"/>
    <row r="2549" s="8" customFormat="1" x14ac:dyDescent="0.25"/>
    <row r="2550" s="8" customFormat="1" x14ac:dyDescent="0.25"/>
    <row r="2551" s="8" customFormat="1" x14ac:dyDescent="0.25"/>
    <row r="2552" s="8" customFormat="1" x14ac:dyDescent="0.25"/>
    <row r="2553" s="8" customFormat="1" x14ac:dyDescent="0.25"/>
    <row r="2554" s="8" customFormat="1" x14ac:dyDescent="0.25"/>
    <row r="2555" s="8" customFormat="1" x14ac:dyDescent="0.25"/>
    <row r="2556" s="8" customFormat="1" x14ac:dyDescent="0.25"/>
    <row r="2557" s="8" customFormat="1" x14ac:dyDescent="0.25"/>
    <row r="2558" s="8" customFormat="1" x14ac:dyDescent="0.25"/>
    <row r="2559" s="8" customFormat="1" x14ac:dyDescent="0.25"/>
    <row r="2560" s="8" customFormat="1" x14ac:dyDescent="0.25"/>
    <row r="2561" s="8" customFormat="1" x14ac:dyDescent="0.25"/>
    <row r="2562" s="8" customFormat="1" x14ac:dyDescent="0.25"/>
    <row r="2563" s="8" customFormat="1" x14ac:dyDescent="0.25"/>
    <row r="2564" s="8" customFormat="1" x14ac:dyDescent="0.25"/>
    <row r="2565" s="8" customFormat="1" x14ac:dyDescent="0.25"/>
    <row r="2566" s="8" customFormat="1" x14ac:dyDescent="0.25"/>
    <row r="2567" s="8" customFormat="1" x14ac:dyDescent="0.25"/>
    <row r="2568" s="8" customFormat="1" x14ac:dyDescent="0.25"/>
    <row r="2569" s="8" customFormat="1" x14ac:dyDescent="0.25"/>
    <row r="2570" s="8" customFormat="1" x14ac:dyDescent="0.25"/>
    <row r="2571" s="8" customFormat="1" x14ac:dyDescent="0.25"/>
    <row r="2572" s="8" customFormat="1" x14ac:dyDescent="0.25"/>
    <row r="2573" s="8" customFormat="1" x14ac:dyDescent="0.25"/>
    <row r="2574" s="8" customFormat="1" x14ac:dyDescent="0.25"/>
    <row r="2575" s="8" customFormat="1" x14ac:dyDescent="0.25"/>
    <row r="2576" s="8" customFormat="1" x14ac:dyDescent="0.25"/>
    <row r="2577" s="8" customFormat="1" x14ac:dyDescent="0.25"/>
    <row r="2578" s="8" customFormat="1" x14ac:dyDescent="0.25"/>
    <row r="2579" s="8" customFormat="1" x14ac:dyDescent="0.25"/>
    <row r="2580" s="8" customFormat="1" x14ac:dyDescent="0.25"/>
    <row r="2581" s="8" customFormat="1" x14ac:dyDescent="0.25"/>
    <row r="2582" s="8" customFormat="1" x14ac:dyDescent="0.25"/>
    <row r="2583" s="8" customFormat="1" x14ac:dyDescent="0.25"/>
    <row r="2584" s="8" customFormat="1" x14ac:dyDescent="0.25"/>
    <row r="2585" s="8" customFormat="1" x14ac:dyDescent="0.25"/>
    <row r="2586" s="8" customFormat="1" x14ac:dyDescent="0.25"/>
    <row r="2587" s="8" customFormat="1" x14ac:dyDescent="0.25"/>
    <row r="2588" s="8" customFormat="1" x14ac:dyDescent="0.25"/>
    <row r="2589" s="8" customFormat="1" x14ac:dyDescent="0.25"/>
    <row r="2590" s="8" customFormat="1" x14ac:dyDescent="0.25"/>
    <row r="2591" s="8" customFormat="1" x14ac:dyDescent="0.25"/>
    <row r="2592" s="8" customFormat="1" x14ac:dyDescent="0.25"/>
    <row r="2593" s="8" customFormat="1" x14ac:dyDescent="0.25"/>
    <row r="2594" s="8" customFormat="1" x14ac:dyDescent="0.25"/>
    <row r="2595" s="8" customFormat="1" x14ac:dyDescent="0.25"/>
    <row r="2596" s="8" customFormat="1" x14ac:dyDescent="0.25"/>
    <row r="2597" s="8" customFormat="1" x14ac:dyDescent="0.25"/>
    <row r="2598" s="8" customFormat="1" x14ac:dyDescent="0.25"/>
    <row r="2599" s="8" customFormat="1" x14ac:dyDescent="0.25"/>
    <row r="2600" s="8" customFormat="1" x14ac:dyDescent="0.25"/>
    <row r="2601" s="8" customFormat="1" x14ac:dyDescent="0.25"/>
    <row r="2602" s="8" customFormat="1" x14ac:dyDescent="0.25"/>
    <row r="2603" s="8" customFormat="1" x14ac:dyDescent="0.25"/>
    <row r="2604" s="8" customFormat="1" x14ac:dyDescent="0.25"/>
    <row r="2605" s="8" customFormat="1" x14ac:dyDescent="0.25"/>
    <row r="2606" s="8" customFormat="1" x14ac:dyDescent="0.25"/>
    <row r="2607" s="8" customFormat="1" x14ac:dyDescent="0.25"/>
    <row r="2608" s="8" customFormat="1" x14ac:dyDescent="0.25"/>
    <row r="2609" s="8" customFormat="1" x14ac:dyDescent="0.25"/>
    <row r="2610" s="8" customFormat="1" x14ac:dyDescent="0.25"/>
    <row r="2611" s="8" customFormat="1" x14ac:dyDescent="0.25"/>
    <row r="2612" s="8" customFormat="1" x14ac:dyDescent="0.25"/>
    <row r="2613" s="8" customFormat="1" x14ac:dyDescent="0.25"/>
    <row r="2614" s="8" customFormat="1" x14ac:dyDescent="0.25"/>
    <row r="2615" s="8" customFormat="1" x14ac:dyDescent="0.25"/>
    <row r="2616" s="8" customFormat="1" x14ac:dyDescent="0.25"/>
    <row r="2617" s="8" customFormat="1" x14ac:dyDescent="0.25"/>
    <row r="2618" s="8" customFormat="1" x14ac:dyDescent="0.25"/>
    <row r="2619" s="8" customFormat="1" x14ac:dyDescent="0.25"/>
    <row r="2620" s="8" customFormat="1" x14ac:dyDescent="0.25"/>
    <row r="2621" s="8" customFormat="1" x14ac:dyDescent="0.25"/>
    <row r="2622" s="8" customFormat="1" x14ac:dyDescent="0.25"/>
    <row r="2623" s="8" customFormat="1" x14ac:dyDescent="0.25"/>
    <row r="2624" s="8" customFormat="1" x14ac:dyDescent="0.25"/>
    <row r="2625" s="8" customFormat="1" x14ac:dyDescent="0.25"/>
    <row r="2626" s="8" customFormat="1" x14ac:dyDescent="0.25"/>
    <row r="2627" s="8" customFormat="1" x14ac:dyDescent="0.25"/>
    <row r="2628" s="8" customFormat="1" x14ac:dyDescent="0.25"/>
    <row r="2629" s="8" customFormat="1" x14ac:dyDescent="0.25"/>
    <row r="2630" s="8" customFormat="1" x14ac:dyDescent="0.25"/>
    <row r="2631" s="8" customFormat="1" x14ac:dyDescent="0.25"/>
    <row r="2632" s="8" customFormat="1" x14ac:dyDescent="0.25"/>
    <row r="2633" s="8" customFormat="1" x14ac:dyDescent="0.25"/>
    <row r="2634" s="8" customFormat="1" x14ac:dyDescent="0.25"/>
    <row r="2635" s="8" customFormat="1" x14ac:dyDescent="0.25"/>
    <row r="2636" s="8" customFormat="1" x14ac:dyDescent="0.25"/>
    <row r="2637" s="8" customFormat="1" x14ac:dyDescent="0.25"/>
    <row r="2638" s="8" customFormat="1" x14ac:dyDescent="0.25"/>
    <row r="2639" s="8" customFormat="1" x14ac:dyDescent="0.25"/>
    <row r="2640" s="8" customFormat="1" x14ac:dyDescent="0.25"/>
    <row r="2641" s="8" customFormat="1" x14ac:dyDescent="0.25"/>
    <row r="2642" s="8" customFormat="1" x14ac:dyDescent="0.25"/>
    <row r="2643" s="8" customFormat="1" x14ac:dyDescent="0.25"/>
    <row r="2644" s="8" customFormat="1" x14ac:dyDescent="0.25"/>
    <row r="2645" s="8" customFormat="1" x14ac:dyDescent="0.25"/>
    <row r="2646" s="8" customFormat="1" x14ac:dyDescent="0.25"/>
    <row r="2647" s="8" customFormat="1" x14ac:dyDescent="0.25"/>
    <row r="2648" s="8" customFormat="1" x14ac:dyDescent="0.25"/>
    <row r="2649" s="8" customFormat="1" x14ac:dyDescent="0.25"/>
    <row r="2650" s="8" customFormat="1" x14ac:dyDescent="0.25"/>
    <row r="2651" s="8" customFormat="1" x14ac:dyDescent="0.25"/>
    <row r="2652" s="8" customFormat="1" x14ac:dyDescent="0.25"/>
    <row r="2653" s="8" customFormat="1" x14ac:dyDescent="0.25"/>
    <row r="2654" s="8" customFormat="1" x14ac:dyDescent="0.25"/>
    <row r="2655" s="8" customFormat="1" x14ac:dyDescent="0.25"/>
    <row r="2656" s="8" customFormat="1" x14ac:dyDescent="0.25"/>
    <row r="2657" s="8" customFormat="1" x14ac:dyDescent="0.25"/>
    <row r="2658" s="8" customFormat="1" x14ac:dyDescent="0.25"/>
    <row r="2659" s="8" customFormat="1" x14ac:dyDescent="0.25"/>
    <row r="2660" s="8" customFormat="1" x14ac:dyDescent="0.25"/>
    <row r="2661" s="8" customFormat="1" x14ac:dyDescent="0.25"/>
    <row r="2662" s="8" customFormat="1" x14ac:dyDescent="0.25"/>
    <row r="2663" s="8" customFormat="1" x14ac:dyDescent="0.25"/>
    <row r="2664" s="8" customFormat="1" x14ac:dyDescent="0.25"/>
    <row r="2665" s="8" customFormat="1" x14ac:dyDescent="0.25"/>
    <row r="2666" s="8" customFormat="1" x14ac:dyDescent="0.25"/>
    <row r="2667" s="8" customFormat="1" x14ac:dyDescent="0.25"/>
    <row r="2668" s="8" customFormat="1" x14ac:dyDescent="0.25"/>
    <row r="2669" s="8" customFormat="1" x14ac:dyDescent="0.25"/>
    <row r="2670" s="8" customFormat="1" x14ac:dyDescent="0.25"/>
    <row r="2671" s="8" customFormat="1" x14ac:dyDescent="0.25"/>
    <row r="2672" s="8" customFormat="1" x14ac:dyDescent="0.25"/>
    <row r="2673" s="8" customFormat="1" x14ac:dyDescent="0.25"/>
    <row r="2674" s="8" customFormat="1" x14ac:dyDescent="0.25"/>
    <row r="2675" s="8" customFormat="1" x14ac:dyDescent="0.25"/>
    <row r="2676" s="8" customFormat="1" x14ac:dyDescent="0.25"/>
    <row r="2677" s="8" customFormat="1" x14ac:dyDescent="0.25"/>
    <row r="2678" s="8" customFormat="1" x14ac:dyDescent="0.25"/>
    <row r="2679" s="8" customFormat="1" x14ac:dyDescent="0.25"/>
    <row r="2680" s="8" customFormat="1" x14ac:dyDescent="0.25"/>
    <row r="2681" s="8" customFormat="1" x14ac:dyDescent="0.25"/>
    <row r="2682" s="8" customFormat="1" x14ac:dyDescent="0.25"/>
    <row r="2683" s="8" customFormat="1" x14ac:dyDescent="0.25"/>
    <row r="2684" s="8" customFormat="1" x14ac:dyDescent="0.25"/>
    <row r="2685" s="8" customFormat="1" x14ac:dyDescent="0.25"/>
    <row r="2686" s="8" customFormat="1" x14ac:dyDescent="0.25"/>
    <row r="2687" s="8" customFormat="1" x14ac:dyDescent="0.25"/>
    <row r="2688" s="8" customFormat="1" x14ac:dyDescent="0.25"/>
    <row r="2689" s="8" customFormat="1" x14ac:dyDescent="0.25"/>
    <row r="2690" s="8" customFormat="1" x14ac:dyDescent="0.25"/>
    <row r="2691" s="8" customFormat="1" x14ac:dyDescent="0.25"/>
    <row r="2692" s="8" customFormat="1" x14ac:dyDescent="0.25"/>
    <row r="2693" s="8" customFormat="1" x14ac:dyDescent="0.25"/>
    <row r="2694" s="8" customFormat="1" x14ac:dyDescent="0.25"/>
    <row r="2695" s="8" customFormat="1" x14ac:dyDescent="0.25"/>
    <row r="2696" s="8" customFormat="1" x14ac:dyDescent="0.25"/>
    <row r="2697" s="8" customFormat="1" x14ac:dyDescent="0.25"/>
    <row r="2698" s="8" customFormat="1" x14ac:dyDescent="0.25"/>
    <row r="2699" s="8" customFormat="1" x14ac:dyDescent="0.25"/>
    <row r="2700" s="8" customFormat="1" x14ac:dyDescent="0.25"/>
    <row r="2701" s="8" customFormat="1" x14ac:dyDescent="0.25"/>
    <row r="2702" s="8" customFormat="1" x14ac:dyDescent="0.25"/>
    <row r="2703" s="8" customFormat="1" x14ac:dyDescent="0.25"/>
    <row r="2704" s="8" customFormat="1" x14ac:dyDescent="0.25"/>
    <row r="2705" s="8" customFormat="1" x14ac:dyDescent="0.25"/>
    <row r="2706" s="8" customFormat="1" x14ac:dyDescent="0.25"/>
    <row r="2707" s="8" customFormat="1" x14ac:dyDescent="0.25"/>
    <row r="2708" s="8" customFormat="1" x14ac:dyDescent="0.25"/>
    <row r="2709" s="8" customFormat="1" x14ac:dyDescent="0.25"/>
    <row r="2710" s="8" customFormat="1" x14ac:dyDescent="0.25"/>
    <row r="2711" s="8" customFormat="1" x14ac:dyDescent="0.25"/>
    <row r="2712" s="8" customFormat="1" x14ac:dyDescent="0.25"/>
    <row r="2713" s="8" customFormat="1" x14ac:dyDescent="0.25"/>
    <row r="2714" s="8" customFormat="1" x14ac:dyDescent="0.25"/>
    <row r="2715" s="8" customFormat="1" x14ac:dyDescent="0.25"/>
    <row r="2716" s="8" customFormat="1" x14ac:dyDescent="0.25"/>
    <row r="2717" s="8" customFormat="1" x14ac:dyDescent="0.25"/>
    <row r="2718" s="8" customFormat="1" x14ac:dyDescent="0.25"/>
    <row r="2719" s="8" customFormat="1" x14ac:dyDescent="0.25"/>
    <row r="2720" s="8" customFormat="1" x14ac:dyDescent="0.25"/>
    <row r="2721" s="8" customFormat="1" x14ac:dyDescent="0.25"/>
    <row r="2722" s="8" customFormat="1" x14ac:dyDescent="0.25"/>
    <row r="2723" s="8" customFormat="1" x14ac:dyDescent="0.25"/>
    <row r="2724" s="8" customFormat="1" x14ac:dyDescent="0.25"/>
    <row r="2725" s="8" customFormat="1" x14ac:dyDescent="0.25"/>
    <row r="2726" s="8" customFormat="1" x14ac:dyDescent="0.25"/>
    <row r="2727" s="8" customFormat="1" x14ac:dyDescent="0.25"/>
    <row r="2728" s="8" customFormat="1" x14ac:dyDescent="0.25"/>
    <row r="2729" s="8" customFormat="1" x14ac:dyDescent="0.25"/>
    <row r="2730" s="8" customFormat="1" x14ac:dyDescent="0.25"/>
    <row r="2731" s="8" customFormat="1" x14ac:dyDescent="0.25"/>
    <row r="2732" s="8" customFormat="1" x14ac:dyDescent="0.25"/>
    <row r="2733" s="8" customFormat="1" x14ac:dyDescent="0.25"/>
    <row r="2734" s="8" customFormat="1" x14ac:dyDescent="0.25"/>
    <row r="2735" s="8" customFormat="1" x14ac:dyDescent="0.25"/>
    <row r="2736" s="8" customFormat="1" x14ac:dyDescent="0.25"/>
    <row r="2737" s="8" customFormat="1" x14ac:dyDescent="0.25"/>
    <row r="2738" s="8" customFormat="1" x14ac:dyDescent="0.25"/>
    <row r="2739" s="8" customFormat="1" x14ac:dyDescent="0.25"/>
    <row r="2740" s="8" customFormat="1" x14ac:dyDescent="0.25"/>
    <row r="2741" s="8" customFormat="1" x14ac:dyDescent="0.25"/>
    <row r="2742" s="8" customFormat="1" x14ac:dyDescent="0.25"/>
    <row r="2743" s="8" customFormat="1" x14ac:dyDescent="0.25"/>
    <row r="2744" s="8" customFormat="1" x14ac:dyDescent="0.25"/>
    <row r="2745" s="8" customFormat="1" x14ac:dyDescent="0.25"/>
    <row r="2746" s="8" customFormat="1" x14ac:dyDescent="0.25"/>
    <row r="2747" s="8" customFormat="1" x14ac:dyDescent="0.25"/>
    <row r="2748" s="8" customFormat="1" x14ac:dyDescent="0.25"/>
    <row r="2749" s="8" customFormat="1" x14ac:dyDescent="0.25"/>
    <row r="2750" s="8" customFormat="1" x14ac:dyDescent="0.25"/>
    <row r="2751" s="8" customFormat="1" x14ac:dyDescent="0.25"/>
    <row r="2752" s="8" customFormat="1" x14ac:dyDescent="0.25"/>
    <row r="2753" s="8" customFormat="1" x14ac:dyDescent="0.25"/>
    <row r="2754" s="8" customFormat="1" x14ac:dyDescent="0.25"/>
    <row r="2755" s="8" customFormat="1" x14ac:dyDescent="0.25"/>
    <row r="2756" s="8" customFormat="1" x14ac:dyDescent="0.25"/>
    <row r="2757" s="8" customFormat="1" x14ac:dyDescent="0.25"/>
    <row r="2758" s="8" customFormat="1" x14ac:dyDescent="0.25"/>
    <row r="2759" s="8" customFormat="1" x14ac:dyDescent="0.25"/>
    <row r="2760" s="8" customFormat="1" x14ac:dyDescent="0.25"/>
    <row r="2761" s="8" customFormat="1" x14ac:dyDescent="0.25"/>
    <row r="2762" s="8" customFormat="1" x14ac:dyDescent="0.25"/>
    <row r="2763" s="8" customFormat="1" x14ac:dyDescent="0.25"/>
    <row r="2764" s="8" customFormat="1" x14ac:dyDescent="0.25"/>
    <row r="2765" s="8" customFormat="1" x14ac:dyDescent="0.25"/>
    <row r="2766" s="8" customFormat="1" x14ac:dyDescent="0.25"/>
    <row r="2767" s="8" customFormat="1" x14ac:dyDescent="0.25"/>
    <row r="2768" s="8" customFormat="1" x14ac:dyDescent="0.25"/>
    <row r="2769" s="8" customFormat="1" x14ac:dyDescent="0.25"/>
    <row r="2770" s="8" customFormat="1" x14ac:dyDescent="0.25"/>
    <row r="2771" s="8" customFormat="1" x14ac:dyDescent="0.25"/>
    <row r="2772" s="8" customFormat="1" x14ac:dyDescent="0.25"/>
    <row r="2773" s="8" customFormat="1" x14ac:dyDescent="0.25"/>
    <row r="2774" s="8" customFormat="1" x14ac:dyDescent="0.25"/>
    <row r="2775" s="8" customFormat="1" x14ac:dyDescent="0.25"/>
    <row r="2776" s="8" customFormat="1" x14ac:dyDescent="0.25"/>
    <row r="2777" s="8" customFormat="1" x14ac:dyDescent="0.25"/>
    <row r="2778" s="8" customFormat="1" x14ac:dyDescent="0.25"/>
    <row r="2779" s="8" customFormat="1" x14ac:dyDescent="0.25"/>
    <row r="2780" s="8" customFormat="1" x14ac:dyDescent="0.25"/>
    <row r="2781" s="8" customFormat="1" x14ac:dyDescent="0.25"/>
    <row r="2782" s="8" customFormat="1" x14ac:dyDescent="0.25"/>
    <row r="2783" s="8" customFormat="1" x14ac:dyDescent="0.25"/>
    <row r="2784" s="8" customFormat="1" x14ac:dyDescent="0.25"/>
    <row r="2785" s="8" customFormat="1" x14ac:dyDescent="0.25"/>
    <row r="2786" s="8" customFormat="1" x14ac:dyDescent="0.25"/>
    <row r="2787" s="8" customFormat="1" x14ac:dyDescent="0.25"/>
    <row r="2788" s="8" customFormat="1" x14ac:dyDescent="0.25"/>
    <row r="2789" s="8" customFormat="1" x14ac:dyDescent="0.25"/>
    <row r="2790" s="8" customFormat="1" x14ac:dyDescent="0.25"/>
    <row r="2791" s="8" customFormat="1" x14ac:dyDescent="0.25"/>
    <row r="2792" s="8" customFormat="1" x14ac:dyDescent="0.25"/>
    <row r="2793" s="8" customFormat="1" x14ac:dyDescent="0.25"/>
    <row r="2794" s="8" customFormat="1" x14ac:dyDescent="0.25"/>
    <row r="2795" s="8" customFormat="1" x14ac:dyDescent="0.25"/>
    <row r="2796" s="8" customFormat="1" x14ac:dyDescent="0.25"/>
    <row r="2797" s="8" customFormat="1" x14ac:dyDescent="0.25"/>
    <row r="2798" s="8" customFormat="1" x14ac:dyDescent="0.25"/>
    <row r="2799" s="8" customFormat="1" x14ac:dyDescent="0.25"/>
    <row r="2800" s="8" customFormat="1" x14ac:dyDescent="0.25"/>
    <row r="2801" s="8" customFormat="1" x14ac:dyDescent="0.25"/>
    <row r="2802" s="8" customFormat="1" x14ac:dyDescent="0.25"/>
    <row r="2803" s="8" customFormat="1" x14ac:dyDescent="0.25"/>
    <row r="2804" s="8" customFormat="1" x14ac:dyDescent="0.25"/>
    <row r="2805" s="8" customFormat="1" x14ac:dyDescent="0.25"/>
    <row r="2806" s="8" customFormat="1" x14ac:dyDescent="0.25"/>
    <row r="2807" s="8" customFormat="1" x14ac:dyDescent="0.25"/>
    <row r="2808" s="8" customFormat="1" x14ac:dyDescent="0.25"/>
    <row r="2809" s="8" customFormat="1" x14ac:dyDescent="0.25"/>
    <row r="2810" s="8" customFormat="1" x14ac:dyDescent="0.25"/>
    <row r="2811" s="8" customFormat="1" x14ac:dyDescent="0.25"/>
    <row r="2812" s="8" customFormat="1" x14ac:dyDescent="0.25"/>
    <row r="2813" s="8" customFormat="1" x14ac:dyDescent="0.25"/>
    <row r="2814" s="8" customFormat="1" x14ac:dyDescent="0.25"/>
    <row r="2815" s="8" customFormat="1" x14ac:dyDescent="0.25"/>
    <row r="2816" s="8" customFormat="1" x14ac:dyDescent="0.25"/>
    <row r="2817" s="8" customFormat="1" x14ac:dyDescent="0.25"/>
    <row r="2818" s="8" customFormat="1" x14ac:dyDescent="0.25"/>
    <row r="2819" s="8" customFormat="1" x14ac:dyDescent="0.25"/>
    <row r="2820" s="8" customFormat="1" x14ac:dyDescent="0.25"/>
    <row r="2821" s="8" customFormat="1" x14ac:dyDescent="0.25"/>
    <row r="2822" s="8" customFormat="1" x14ac:dyDescent="0.25"/>
    <row r="2823" s="8" customFormat="1" x14ac:dyDescent="0.25"/>
    <row r="2824" s="8" customFormat="1" x14ac:dyDescent="0.25"/>
    <row r="2825" s="8" customFormat="1" x14ac:dyDescent="0.25"/>
    <row r="2826" s="8" customFormat="1" x14ac:dyDescent="0.25"/>
    <row r="2827" s="8" customFormat="1" x14ac:dyDescent="0.25"/>
    <row r="2828" s="8" customFormat="1" x14ac:dyDescent="0.25"/>
    <row r="2829" s="8" customFormat="1" x14ac:dyDescent="0.25"/>
    <row r="2830" s="8" customFormat="1" x14ac:dyDescent="0.25"/>
    <row r="2831" s="8" customFormat="1" x14ac:dyDescent="0.25"/>
    <row r="2832" s="8" customFormat="1" x14ac:dyDescent="0.25"/>
    <row r="2833" s="8" customFormat="1" x14ac:dyDescent="0.25"/>
    <row r="2834" s="8" customFormat="1" x14ac:dyDescent="0.25"/>
    <row r="2835" s="8" customFormat="1" x14ac:dyDescent="0.25"/>
    <row r="2836" s="8" customFormat="1" x14ac:dyDescent="0.25"/>
    <row r="2837" s="8" customFormat="1" x14ac:dyDescent="0.25"/>
    <row r="2838" s="8" customFormat="1" x14ac:dyDescent="0.25"/>
    <row r="2839" s="8" customFormat="1" x14ac:dyDescent="0.25"/>
    <row r="2840" s="8" customFormat="1" x14ac:dyDescent="0.25"/>
    <row r="2841" s="8" customFormat="1" x14ac:dyDescent="0.25"/>
    <row r="2842" s="8" customFormat="1" x14ac:dyDescent="0.25"/>
    <row r="2843" s="8" customFormat="1" x14ac:dyDescent="0.25"/>
    <row r="2844" s="8" customFormat="1" x14ac:dyDescent="0.25"/>
    <row r="2845" s="8" customFormat="1" x14ac:dyDescent="0.25"/>
    <row r="2846" s="8" customFormat="1" x14ac:dyDescent="0.25"/>
    <row r="2847" s="8" customFormat="1" x14ac:dyDescent="0.25"/>
    <row r="2848" s="8" customFormat="1" x14ac:dyDescent="0.25"/>
    <row r="2849" s="8" customFormat="1" x14ac:dyDescent="0.25"/>
    <row r="2850" s="8" customFormat="1" x14ac:dyDescent="0.25"/>
    <row r="2851" s="8" customFormat="1" x14ac:dyDescent="0.25"/>
    <row r="2852" s="8" customFormat="1" x14ac:dyDescent="0.25"/>
    <row r="2853" s="8" customFormat="1" x14ac:dyDescent="0.25"/>
    <row r="2854" s="8" customFormat="1" x14ac:dyDescent="0.25"/>
    <row r="2855" s="8" customFormat="1" x14ac:dyDescent="0.25"/>
    <row r="2856" s="8" customFormat="1" x14ac:dyDescent="0.25"/>
    <row r="2857" s="8" customFormat="1" x14ac:dyDescent="0.25"/>
    <row r="2858" s="8" customFormat="1" x14ac:dyDescent="0.25"/>
    <row r="2859" s="8" customFormat="1" x14ac:dyDescent="0.25"/>
    <row r="2860" s="8" customFormat="1" x14ac:dyDescent="0.25"/>
    <row r="2861" s="8" customFormat="1" x14ac:dyDescent="0.25"/>
    <row r="2862" s="8" customFormat="1" x14ac:dyDescent="0.25"/>
    <row r="2863" s="8" customFormat="1" x14ac:dyDescent="0.25"/>
    <row r="2864" s="8" customFormat="1" x14ac:dyDescent="0.25"/>
    <row r="2865" s="8" customFormat="1" x14ac:dyDescent="0.25"/>
    <row r="2866" s="8" customFormat="1" x14ac:dyDescent="0.25"/>
    <row r="2867" s="8" customFormat="1" x14ac:dyDescent="0.25"/>
    <row r="2868" s="8" customFormat="1" x14ac:dyDescent="0.25"/>
    <row r="2869" s="8" customFormat="1" x14ac:dyDescent="0.25"/>
    <row r="2870" s="8" customFormat="1" x14ac:dyDescent="0.25"/>
    <row r="2871" s="8" customFormat="1" x14ac:dyDescent="0.25"/>
    <row r="2872" s="8" customFormat="1" x14ac:dyDescent="0.25"/>
    <row r="2873" s="8" customFormat="1" x14ac:dyDescent="0.25"/>
    <row r="2874" s="8" customFormat="1" x14ac:dyDescent="0.25"/>
    <row r="2875" s="8" customFormat="1" x14ac:dyDescent="0.25"/>
    <row r="2876" s="8" customFormat="1" x14ac:dyDescent="0.25"/>
    <row r="2877" s="8" customFormat="1" x14ac:dyDescent="0.25"/>
    <row r="2878" s="8" customFormat="1" x14ac:dyDescent="0.25"/>
    <row r="2879" s="8" customFormat="1" x14ac:dyDescent="0.25"/>
    <row r="2880" s="8" customFormat="1" x14ac:dyDescent="0.25"/>
    <row r="2881" s="8" customFormat="1" x14ac:dyDescent="0.25"/>
    <row r="2882" s="8" customFormat="1" x14ac:dyDescent="0.25"/>
    <row r="2883" s="8" customFormat="1" x14ac:dyDescent="0.25"/>
    <row r="2884" s="8" customFormat="1" x14ac:dyDescent="0.25"/>
    <row r="2885" s="8" customFormat="1" x14ac:dyDescent="0.25"/>
    <row r="2886" s="8" customFormat="1" x14ac:dyDescent="0.25"/>
    <row r="2887" s="8" customFormat="1" x14ac:dyDescent="0.25"/>
    <row r="2888" s="8" customFormat="1" x14ac:dyDescent="0.25"/>
    <row r="2889" s="8" customFormat="1" x14ac:dyDescent="0.25"/>
    <row r="2890" s="8" customFormat="1" x14ac:dyDescent="0.25"/>
    <row r="2891" s="8" customFormat="1" x14ac:dyDescent="0.25"/>
    <row r="2892" s="8" customFormat="1" x14ac:dyDescent="0.25"/>
    <row r="2893" s="8" customFormat="1" x14ac:dyDescent="0.25"/>
    <row r="2894" s="8" customFormat="1" x14ac:dyDescent="0.25"/>
    <row r="2895" s="8" customFormat="1" x14ac:dyDescent="0.25"/>
    <row r="2896" s="8" customFormat="1" x14ac:dyDescent="0.25"/>
    <row r="2897" s="8" customFormat="1" x14ac:dyDescent="0.25"/>
    <row r="2898" s="8" customFormat="1" x14ac:dyDescent="0.25"/>
    <row r="2899" s="8" customFormat="1" x14ac:dyDescent="0.25"/>
    <row r="2900" s="8" customFormat="1" x14ac:dyDescent="0.25"/>
    <row r="2901" s="8" customFormat="1" x14ac:dyDescent="0.25"/>
    <row r="2902" s="8" customFormat="1" x14ac:dyDescent="0.25"/>
    <row r="2903" s="8" customFormat="1" x14ac:dyDescent="0.25"/>
    <row r="2904" s="8" customFormat="1" x14ac:dyDescent="0.25"/>
    <row r="2905" s="8" customFormat="1" x14ac:dyDescent="0.25"/>
    <row r="2906" s="8" customFormat="1" x14ac:dyDescent="0.25"/>
    <row r="2907" s="8" customFormat="1" x14ac:dyDescent="0.25"/>
    <row r="2908" s="8" customFormat="1" x14ac:dyDescent="0.25"/>
    <row r="2909" s="8" customFormat="1" x14ac:dyDescent="0.25"/>
    <row r="2910" s="8" customFormat="1" x14ac:dyDescent="0.25"/>
    <row r="2911" s="8" customFormat="1" x14ac:dyDescent="0.25"/>
    <row r="2912" s="8" customFormat="1" x14ac:dyDescent="0.25"/>
    <row r="2913" s="8" customFormat="1" x14ac:dyDescent="0.25"/>
    <row r="2914" s="8" customFormat="1" x14ac:dyDescent="0.25"/>
    <row r="2915" s="8" customFormat="1" x14ac:dyDescent="0.25"/>
    <row r="2916" s="8" customFormat="1" x14ac:dyDescent="0.25"/>
    <row r="2917" s="8" customFormat="1" x14ac:dyDescent="0.25"/>
    <row r="2918" s="8" customFormat="1" x14ac:dyDescent="0.25"/>
    <row r="2919" s="8" customFormat="1" x14ac:dyDescent="0.25"/>
    <row r="2920" s="8" customFormat="1" x14ac:dyDescent="0.25"/>
    <row r="2921" s="8" customFormat="1" x14ac:dyDescent="0.25"/>
    <row r="2922" s="8" customFormat="1" x14ac:dyDescent="0.25"/>
    <row r="2923" s="8" customFormat="1" x14ac:dyDescent="0.25"/>
    <row r="2924" s="8" customFormat="1" x14ac:dyDescent="0.25"/>
    <row r="2925" s="8" customFormat="1" x14ac:dyDescent="0.25"/>
    <row r="2926" s="8" customFormat="1" x14ac:dyDescent="0.25"/>
    <row r="2927" s="8" customFormat="1" x14ac:dyDescent="0.25"/>
    <row r="2928" s="8" customFormat="1" x14ac:dyDescent="0.25"/>
    <row r="2929" s="8" customFormat="1" x14ac:dyDescent="0.25"/>
    <row r="2930" s="8" customFormat="1" x14ac:dyDescent="0.25"/>
    <row r="2931" s="8" customFormat="1" x14ac:dyDescent="0.25"/>
    <row r="2932" s="8" customFormat="1" x14ac:dyDescent="0.25"/>
    <row r="2933" s="8" customFormat="1" x14ac:dyDescent="0.25"/>
    <row r="2934" s="8" customFormat="1" x14ac:dyDescent="0.25"/>
    <row r="2935" s="8" customFormat="1" x14ac:dyDescent="0.25"/>
    <row r="2936" s="8" customFormat="1" x14ac:dyDescent="0.25"/>
    <row r="2937" s="8" customFormat="1" x14ac:dyDescent="0.25"/>
    <row r="2938" s="8" customFormat="1" x14ac:dyDescent="0.25"/>
    <row r="2939" s="8" customFormat="1" x14ac:dyDescent="0.25"/>
    <row r="2940" s="8" customFormat="1" x14ac:dyDescent="0.25"/>
    <row r="2941" s="8" customFormat="1" x14ac:dyDescent="0.25"/>
    <row r="2942" s="8" customFormat="1" x14ac:dyDescent="0.25"/>
    <row r="2943" s="8" customFormat="1" x14ac:dyDescent="0.25"/>
    <row r="2944" s="8" customFormat="1" x14ac:dyDescent="0.25"/>
    <row r="2945" s="8" customFormat="1" x14ac:dyDescent="0.25"/>
    <row r="2946" s="8" customFormat="1" x14ac:dyDescent="0.25"/>
    <row r="2947" s="8" customFormat="1" x14ac:dyDescent="0.25"/>
    <row r="2948" s="8" customFormat="1" x14ac:dyDescent="0.25"/>
    <row r="2949" s="8" customFormat="1" x14ac:dyDescent="0.25"/>
    <row r="2950" s="8" customFormat="1" x14ac:dyDescent="0.25"/>
    <row r="2951" s="8" customFormat="1" x14ac:dyDescent="0.25"/>
    <row r="2952" s="8" customFormat="1" x14ac:dyDescent="0.25"/>
    <row r="2953" s="8" customFormat="1" x14ac:dyDescent="0.25"/>
    <row r="2954" s="8" customFormat="1" x14ac:dyDescent="0.25"/>
    <row r="2955" s="8" customFormat="1" x14ac:dyDescent="0.25"/>
    <row r="2956" s="8" customFormat="1" x14ac:dyDescent="0.25"/>
    <row r="2957" s="8" customFormat="1" x14ac:dyDescent="0.25"/>
    <row r="2958" s="8" customFormat="1" x14ac:dyDescent="0.25"/>
    <row r="2959" s="8" customFormat="1" x14ac:dyDescent="0.25"/>
    <row r="2960" s="8" customFormat="1" x14ac:dyDescent="0.25"/>
    <row r="2961" s="8" customFormat="1" x14ac:dyDescent="0.25"/>
    <row r="2962" s="8" customFormat="1" x14ac:dyDescent="0.25"/>
    <row r="2963" s="8" customFormat="1" x14ac:dyDescent="0.25"/>
    <row r="2964" s="8" customFormat="1" x14ac:dyDescent="0.25"/>
    <row r="2965" s="8" customFormat="1" x14ac:dyDescent="0.25"/>
    <row r="2966" s="8" customFormat="1" x14ac:dyDescent="0.25"/>
    <row r="2967" s="8" customFormat="1" x14ac:dyDescent="0.25"/>
    <row r="2968" s="8" customFormat="1" x14ac:dyDescent="0.25"/>
    <row r="2969" s="8" customFormat="1" x14ac:dyDescent="0.25"/>
    <row r="2970" s="8" customFormat="1" x14ac:dyDescent="0.25"/>
    <row r="2971" s="8" customFormat="1" x14ac:dyDescent="0.25"/>
    <row r="2972" s="8" customFormat="1" x14ac:dyDescent="0.25"/>
    <row r="2973" s="8" customFormat="1" x14ac:dyDescent="0.25"/>
    <row r="2974" s="8" customFormat="1" x14ac:dyDescent="0.25"/>
    <row r="2975" s="8" customFormat="1" x14ac:dyDescent="0.25"/>
    <row r="2976" s="8" customFormat="1" x14ac:dyDescent="0.25"/>
    <row r="2977" s="8" customFormat="1" x14ac:dyDescent="0.25"/>
    <row r="2978" s="8" customFormat="1" x14ac:dyDescent="0.25"/>
    <row r="2979" s="8" customFormat="1" x14ac:dyDescent="0.25"/>
    <row r="2980" s="8" customFormat="1" x14ac:dyDescent="0.25"/>
    <row r="2981" s="8" customFormat="1" x14ac:dyDescent="0.25"/>
    <row r="2982" s="8" customFormat="1" x14ac:dyDescent="0.25"/>
    <row r="2983" s="8" customFormat="1" x14ac:dyDescent="0.25"/>
    <row r="2984" s="8" customFormat="1" x14ac:dyDescent="0.25"/>
    <row r="2985" s="8" customFormat="1" x14ac:dyDescent="0.25"/>
    <row r="2986" s="8" customFormat="1" x14ac:dyDescent="0.25"/>
    <row r="2987" s="8" customFormat="1" x14ac:dyDescent="0.25"/>
    <row r="2988" s="8" customFormat="1" x14ac:dyDescent="0.25"/>
    <row r="2989" s="8" customFormat="1" x14ac:dyDescent="0.25"/>
    <row r="2990" s="8" customFormat="1" x14ac:dyDescent="0.25"/>
    <row r="2991" s="8" customFormat="1" x14ac:dyDescent="0.25"/>
    <row r="2992" s="8" customFormat="1" x14ac:dyDescent="0.25"/>
    <row r="2993" s="8" customFormat="1" x14ac:dyDescent="0.25"/>
    <row r="2994" s="8" customFormat="1" x14ac:dyDescent="0.25"/>
    <row r="2995" s="8" customFormat="1" x14ac:dyDescent="0.25"/>
    <row r="2996" s="8" customFormat="1" x14ac:dyDescent="0.25"/>
    <row r="2997" s="8" customFormat="1" x14ac:dyDescent="0.25"/>
    <row r="2998" s="8" customFormat="1" x14ac:dyDescent="0.25"/>
    <row r="2999" s="8" customFormat="1" x14ac:dyDescent="0.25"/>
    <row r="3000" s="8" customFormat="1" x14ac:dyDescent="0.25"/>
    <row r="3001" s="8" customFormat="1" x14ac:dyDescent="0.25"/>
    <row r="3002" s="8" customFormat="1" x14ac:dyDescent="0.25"/>
    <row r="3003" s="8" customFormat="1" x14ac:dyDescent="0.25"/>
    <row r="3004" s="8" customFormat="1" x14ac:dyDescent="0.25"/>
    <row r="3005" s="8" customFormat="1" x14ac:dyDescent="0.25"/>
    <row r="3006" s="8" customFormat="1" x14ac:dyDescent="0.25"/>
    <row r="3007" s="8" customFormat="1" x14ac:dyDescent="0.25"/>
    <row r="3008" s="8" customFormat="1" x14ac:dyDescent="0.25"/>
    <row r="3009" s="8" customFormat="1" x14ac:dyDescent="0.25"/>
    <row r="3010" s="8" customFormat="1" x14ac:dyDescent="0.25"/>
    <row r="3011" s="8" customFormat="1" x14ac:dyDescent="0.25"/>
    <row r="3012" s="8" customFormat="1" x14ac:dyDescent="0.25"/>
    <row r="3013" s="8" customFormat="1" x14ac:dyDescent="0.25"/>
    <row r="3014" s="8" customFormat="1" x14ac:dyDescent="0.25"/>
    <row r="3015" s="8" customFormat="1" x14ac:dyDescent="0.25"/>
    <row r="3016" s="8" customFormat="1" x14ac:dyDescent="0.25"/>
    <row r="3017" s="8" customFormat="1" x14ac:dyDescent="0.25"/>
    <row r="3018" s="8" customFormat="1" x14ac:dyDescent="0.25"/>
    <row r="3019" s="8" customFormat="1" x14ac:dyDescent="0.25"/>
    <row r="3020" s="8" customFormat="1" x14ac:dyDescent="0.25"/>
    <row r="3021" s="8" customFormat="1" x14ac:dyDescent="0.25"/>
    <row r="3022" s="8" customFormat="1" x14ac:dyDescent="0.25"/>
    <row r="3023" s="8" customFormat="1" x14ac:dyDescent="0.25"/>
    <row r="3024" s="8" customFormat="1" x14ac:dyDescent="0.25"/>
    <row r="3025" s="8" customFormat="1" x14ac:dyDescent="0.25"/>
    <row r="3026" s="8" customFormat="1" x14ac:dyDescent="0.25"/>
    <row r="3027" s="8" customFormat="1" x14ac:dyDescent="0.25"/>
    <row r="3028" s="8" customFormat="1" x14ac:dyDescent="0.25"/>
    <row r="3029" s="8" customFormat="1" x14ac:dyDescent="0.25"/>
    <row r="3030" s="8" customFormat="1" x14ac:dyDescent="0.25"/>
    <row r="3031" s="8" customFormat="1" x14ac:dyDescent="0.25"/>
    <row r="3032" s="8" customFormat="1" x14ac:dyDescent="0.25"/>
    <row r="3033" s="8" customFormat="1" x14ac:dyDescent="0.25"/>
    <row r="3034" s="8" customFormat="1" x14ac:dyDescent="0.25"/>
    <row r="3035" s="8" customFormat="1" x14ac:dyDescent="0.25"/>
    <row r="3036" s="8" customFormat="1" x14ac:dyDescent="0.25"/>
    <row r="3037" s="8" customFormat="1" x14ac:dyDescent="0.25"/>
    <row r="3038" s="8" customFormat="1" x14ac:dyDescent="0.25"/>
    <row r="3039" s="8" customFormat="1" x14ac:dyDescent="0.25"/>
    <row r="3040" s="8" customFormat="1" x14ac:dyDescent="0.25"/>
    <row r="3041" s="8" customFormat="1" x14ac:dyDescent="0.25"/>
    <row r="3042" s="8" customFormat="1" x14ac:dyDescent="0.25"/>
    <row r="3043" s="8" customFormat="1" x14ac:dyDescent="0.25"/>
    <row r="3044" s="8" customFormat="1" x14ac:dyDescent="0.25"/>
    <row r="3045" s="8" customFormat="1" x14ac:dyDescent="0.25"/>
    <row r="3046" s="8" customFormat="1" x14ac:dyDescent="0.25"/>
    <row r="3047" s="8" customFormat="1" x14ac:dyDescent="0.25"/>
    <row r="3048" s="8" customFormat="1" x14ac:dyDescent="0.25"/>
    <row r="3049" s="8" customFormat="1" x14ac:dyDescent="0.25"/>
    <row r="3050" s="8" customFormat="1" x14ac:dyDescent="0.25"/>
    <row r="3051" s="8" customFormat="1" x14ac:dyDescent="0.25"/>
    <row r="3052" s="8" customFormat="1" x14ac:dyDescent="0.25"/>
    <row r="3053" s="8" customFormat="1" x14ac:dyDescent="0.25"/>
    <row r="3054" s="8" customFormat="1" x14ac:dyDescent="0.25"/>
    <row r="3055" s="8" customFormat="1" x14ac:dyDescent="0.25"/>
    <row r="3056" s="8" customFormat="1" x14ac:dyDescent="0.25"/>
    <row r="3057" s="8" customFormat="1" x14ac:dyDescent="0.25"/>
    <row r="3058" s="8" customFormat="1" x14ac:dyDescent="0.25"/>
    <row r="3059" s="8" customFormat="1" x14ac:dyDescent="0.25"/>
    <row r="3060" s="8" customFormat="1" x14ac:dyDescent="0.25"/>
    <row r="3061" s="8" customFormat="1" x14ac:dyDescent="0.25"/>
    <row r="3062" s="8" customFormat="1" x14ac:dyDescent="0.25"/>
    <row r="3063" s="8" customFormat="1" x14ac:dyDescent="0.25"/>
    <row r="3064" s="8" customFormat="1" x14ac:dyDescent="0.25"/>
    <row r="3065" s="8" customFormat="1" x14ac:dyDescent="0.25"/>
    <row r="3066" s="8" customFormat="1" x14ac:dyDescent="0.25"/>
    <row r="3067" s="8" customFormat="1" x14ac:dyDescent="0.25"/>
    <row r="3068" s="8" customFormat="1" x14ac:dyDescent="0.25"/>
    <row r="3069" s="8" customFormat="1" x14ac:dyDescent="0.25"/>
    <row r="3070" s="8" customFormat="1" x14ac:dyDescent="0.25"/>
    <row r="3071" s="8" customFormat="1" x14ac:dyDescent="0.25"/>
    <row r="3072" s="8" customFormat="1" x14ac:dyDescent="0.25"/>
    <row r="3073" s="8" customFormat="1" x14ac:dyDescent="0.25"/>
    <row r="3074" s="8" customFormat="1" x14ac:dyDescent="0.25"/>
    <row r="3075" s="8" customFormat="1" x14ac:dyDescent="0.25"/>
    <row r="3076" s="8" customFormat="1" x14ac:dyDescent="0.25"/>
    <row r="3077" s="8" customFormat="1" x14ac:dyDescent="0.25"/>
    <row r="3078" s="8" customFormat="1" x14ac:dyDescent="0.25"/>
    <row r="3079" s="8" customFormat="1" x14ac:dyDescent="0.25"/>
    <row r="3080" s="8" customFormat="1" x14ac:dyDescent="0.25"/>
    <row r="3081" s="8" customFormat="1" x14ac:dyDescent="0.25"/>
    <row r="3082" s="8" customFormat="1" x14ac:dyDescent="0.25"/>
    <row r="3083" s="8" customFormat="1" x14ac:dyDescent="0.25"/>
    <row r="3084" s="8" customFormat="1" x14ac:dyDescent="0.25"/>
    <row r="3085" s="8" customFormat="1" x14ac:dyDescent="0.25"/>
    <row r="3086" s="8" customFormat="1" x14ac:dyDescent="0.25"/>
    <row r="3087" s="8" customFormat="1" x14ac:dyDescent="0.25"/>
    <row r="3088" s="8" customFormat="1" x14ac:dyDescent="0.25"/>
    <row r="3089" s="8" customFormat="1" x14ac:dyDescent="0.25"/>
    <row r="3090" s="8" customFormat="1" x14ac:dyDescent="0.25"/>
    <row r="3091" s="8" customFormat="1" x14ac:dyDescent="0.25"/>
    <row r="3092" s="8" customFormat="1" x14ac:dyDescent="0.25"/>
    <row r="3093" s="8" customFormat="1" x14ac:dyDescent="0.25"/>
    <row r="3094" s="8" customFormat="1" x14ac:dyDescent="0.25"/>
    <row r="3095" s="8" customFormat="1" x14ac:dyDescent="0.25"/>
    <row r="3096" s="8" customFormat="1" x14ac:dyDescent="0.25"/>
    <row r="3097" s="8" customFormat="1" x14ac:dyDescent="0.25"/>
    <row r="3098" s="8" customFormat="1" x14ac:dyDescent="0.25"/>
    <row r="3099" s="8" customFormat="1" x14ac:dyDescent="0.25"/>
    <row r="3100" s="8" customFormat="1" x14ac:dyDescent="0.25"/>
    <row r="3101" s="8" customFormat="1" x14ac:dyDescent="0.25"/>
    <row r="3102" s="8" customFormat="1" x14ac:dyDescent="0.25"/>
    <row r="3103" s="8" customFormat="1" x14ac:dyDescent="0.25"/>
    <row r="3104" s="8" customFormat="1" x14ac:dyDescent="0.25"/>
    <row r="3105" s="8" customFormat="1" x14ac:dyDescent="0.25"/>
    <row r="3106" s="8" customFormat="1" x14ac:dyDescent="0.25"/>
    <row r="3107" s="8" customFormat="1" x14ac:dyDescent="0.25"/>
    <row r="3108" s="8" customFormat="1" x14ac:dyDescent="0.25"/>
    <row r="3109" s="8" customFormat="1" x14ac:dyDescent="0.25"/>
    <row r="3110" s="8" customFormat="1" x14ac:dyDescent="0.25"/>
    <row r="3111" s="8" customFormat="1" x14ac:dyDescent="0.25"/>
    <row r="3112" s="8" customFormat="1" x14ac:dyDescent="0.25"/>
    <row r="3113" s="8" customFormat="1" x14ac:dyDescent="0.25"/>
    <row r="3114" s="8" customFormat="1" x14ac:dyDescent="0.25"/>
    <row r="3115" s="8" customFormat="1" x14ac:dyDescent="0.25"/>
    <row r="3116" s="8" customFormat="1" x14ac:dyDescent="0.25"/>
    <row r="3117" s="8" customFormat="1" x14ac:dyDescent="0.25"/>
    <row r="3118" s="8" customFormat="1" x14ac:dyDescent="0.25"/>
    <row r="3119" s="8" customFormat="1" x14ac:dyDescent="0.25"/>
    <row r="3120" s="8" customFormat="1" x14ac:dyDescent="0.25"/>
    <row r="3121" s="8" customFormat="1" x14ac:dyDescent="0.25"/>
    <row r="3122" s="8" customFormat="1" x14ac:dyDescent="0.25"/>
    <row r="3123" s="8" customFormat="1" x14ac:dyDescent="0.25"/>
    <row r="3124" s="8" customFormat="1" x14ac:dyDescent="0.25"/>
    <row r="3125" s="8" customFormat="1" x14ac:dyDescent="0.25"/>
    <row r="3126" s="8" customFormat="1" x14ac:dyDescent="0.25"/>
    <row r="3127" s="8" customFormat="1" x14ac:dyDescent="0.25"/>
    <row r="3128" s="8" customFormat="1" x14ac:dyDescent="0.25"/>
    <row r="3129" s="8" customFormat="1" x14ac:dyDescent="0.25"/>
    <row r="3130" s="8" customFormat="1" x14ac:dyDescent="0.25"/>
    <row r="3131" s="8" customFormat="1" x14ac:dyDescent="0.25"/>
    <row r="3132" s="8" customFormat="1" x14ac:dyDescent="0.25"/>
    <row r="3133" s="8" customFormat="1" x14ac:dyDescent="0.25"/>
    <row r="3134" s="8" customFormat="1" x14ac:dyDescent="0.25"/>
    <row r="3135" s="8" customFormat="1" x14ac:dyDescent="0.25"/>
    <row r="3136" s="8" customFormat="1" x14ac:dyDescent="0.25"/>
    <row r="3137" s="8" customFormat="1" x14ac:dyDescent="0.25"/>
    <row r="3138" s="8" customFormat="1" x14ac:dyDescent="0.25"/>
    <row r="3139" s="8" customFormat="1" x14ac:dyDescent="0.25"/>
    <row r="3140" s="8" customFormat="1" x14ac:dyDescent="0.25"/>
    <row r="3141" s="8" customFormat="1" x14ac:dyDescent="0.25"/>
    <row r="3142" s="8" customFormat="1" x14ac:dyDescent="0.25"/>
    <row r="3143" s="8" customFormat="1" x14ac:dyDescent="0.25"/>
    <row r="3144" s="8" customFormat="1" x14ac:dyDescent="0.25"/>
    <row r="3145" s="8" customFormat="1" x14ac:dyDescent="0.25"/>
    <row r="3146" s="8" customFormat="1" x14ac:dyDescent="0.25"/>
    <row r="3147" s="8" customFormat="1" x14ac:dyDescent="0.25"/>
    <row r="3148" s="8" customFormat="1" x14ac:dyDescent="0.25"/>
    <row r="3149" s="8" customFormat="1" x14ac:dyDescent="0.25"/>
    <row r="3150" s="8" customFormat="1" x14ac:dyDescent="0.25"/>
    <row r="3151" s="8" customFormat="1" x14ac:dyDescent="0.25"/>
    <row r="3152" s="8" customFormat="1" x14ac:dyDescent="0.25"/>
    <row r="3153" s="8" customFormat="1" x14ac:dyDescent="0.25"/>
    <row r="3154" s="8" customFormat="1" x14ac:dyDescent="0.25"/>
    <row r="3155" s="8" customFormat="1" x14ac:dyDescent="0.25"/>
    <row r="3156" s="8" customFormat="1" x14ac:dyDescent="0.25"/>
    <row r="3157" s="8" customFormat="1" x14ac:dyDescent="0.25"/>
    <row r="3158" s="8" customFormat="1" x14ac:dyDescent="0.25"/>
    <row r="3159" s="8" customFormat="1" x14ac:dyDescent="0.25"/>
    <row r="3160" s="8" customFormat="1" x14ac:dyDescent="0.25"/>
    <row r="3161" s="8" customFormat="1" x14ac:dyDescent="0.25"/>
    <row r="3162" s="8" customFormat="1" x14ac:dyDescent="0.25"/>
    <row r="3163" s="8" customFormat="1" x14ac:dyDescent="0.25"/>
    <row r="3164" s="8" customFormat="1" x14ac:dyDescent="0.25"/>
    <row r="3165" s="8" customFormat="1" x14ac:dyDescent="0.25"/>
    <row r="3166" s="8" customFormat="1" x14ac:dyDescent="0.25"/>
    <row r="3167" s="8" customFormat="1" x14ac:dyDescent="0.25"/>
    <row r="3168" s="8" customFormat="1" x14ac:dyDescent="0.25"/>
    <row r="3169" s="8" customFormat="1" x14ac:dyDescent="0.25"/>
    <row r="3170" s="8" customFormat="1" x14ac:dyDescent="0.25"/>
    <row r="3171" s="8" customFormat="1" x14ac:dyDescent="0.25"/>
    <row r="3172" s="8" customFormat="1" x14ac:dyDescent="0.25"/>
    <row r="3173" s="8" customFormat="1" x14ac:dyDescent="0.25"/>
    <row r="3174" s="8" customFormat="1" x14ac:dyDescent="0.25"/>
    <row r="3175" s="8" customFormat="1" x14ac:dyDescent="0.25"/>
    <row r="3176" s="8" customFormat="1" x14ac:dyDescent="0.25"/>
    <row r="3177" s="8" customFormat="1" x14ac:dyDescent="0.25"/>
    <row r="3178" s="8" customFormat="1" x14ac:dyDescent="0.25"/>
    <row r="3179" s="8" customFormat="1" x14ac:dyDescent="0.25"/>
    <row r="3180" s="8" customFormat="1" x14ac:dyDescent="0.25"/>
    <row r="3181" s="8" customFormat="1" x14ac:dyDescent="0.25"/>
    <row r="3182" s="8" customFormat="1" x14ac:dyDescent="0.25"/>
    <row r="3183" s="8" customFormat="1" x14ac:dyDescent="0.25"/>
    <row r="3184" s="8" customFormat="1" x14ac:dyDescent="0.25"/>
    <row r="3185" s="8" customFormat="1" x14ac:dyDescent="0.25"/>
    <row r="3186" s="8" customFormat="1" x14ac:dyDescent="0.25"/>
    <row r="3187" s="8" customFormat="1" x14ac:dyDescent="0.25"/>
    <row r="3188" s="8" customFormat="1" x14ac:dyDescent="0.25"/>
    <row r="3189" s="8" customFormat="1" x14ac:dyDescent="0.25"/>
    <row r="3190" s="8" customFormat="1" x14ac:dyDescent="0.25"/>
    <row r="3191" s="8" customFormat="1" x14ac:dyDescent="0.25"/>
    <row r="3192" s="8" customFormat="1" x14ac:dyDescent="0.25"/>
    <row r="3193" s="8" customFormat="1" x14ac:dyDescent="0.25"/>
    <row r="3194" s="8" customFormat="1" x14ac:dyDescent="0.25"/>
    <row r="3195" s="8" customFormat="1" x14ac:dyDescent="0.25"/>
    <row r="3196" s="8" customFormat="1" x14ac:dyDescent="0.25"/>
    <row r="3197" s="8" customFormat="1" x14ac:dyDescent="0.25"/>
    <row r="3198" s="8" customFormat="1" x14ac:dyDescent="0.25"/>
    <row r="3199" s="8" customFormat="1" x14ac:dyDescent="0.25"/>
    <row r="3200" s="8" customFormat="1" x14ac:dyDescent="0.25"/>
    <row r="3201" s="8" customFormat="1" x14ac:dyDescent="0.25"/>
    <row r="3202" s="8" customFormat="1" x14ac:dyDescent="0.25"/>
    <row r="3203" s="8" customFormat="1" x14ac:dyDescent="0.25"/>
    <row r="3204" s="8" customFormat="1" x14ac:dyDescent="0.25"/>
    <row r="3205" s="8" customFormat="1" x14ac:dyDescent="0.25"/>
    <row r="3206" s="8" customFormat="1" x14ac:dyDescent="0.25"/>
    <row r="3207" s="8" customFormat="1" x14ac:dyDescent="0.25"/>
    <row r="3208" s="8" customFormat="1" x14ac:dyDescent="0.25"/>
    <row r="3209" s="8" customFormat="1" x14ac:dyDescent="0.25"/>
    <row r="3210" s="8" customFormat="1" x14ac:dyDescent="0.25"/>
    <row r="3211" s="8" customFormat="1" x14ac:dyDescent="0.25"/>
    <row r="3212" s="8" customFormat="1" x14ac:dyDescent="0.25"/>
    <row r="3213" s="8" customFormat="1" x14ac:dyDescent="0.25"/>
    <row r="3214" s="8" customFormat="1" x14ac:dyDescent="0.25"/>
    <row r="3215" s="8" customFormat="1" x14ac:dyDescent="0.25"/>
    <row r="3216" s="8" customFormat="1" x14ac:dyDescent="0.25"/>
    <row r="3217" s="8" customFormat="1" x14ac:dyDescent="0.25"/>
    <row r="3218" s="8" customFormat="1" x14ac:dyDescent="0.25"/>
    <row r="3219" s="8" customFormat="1" x14ac:dyDescent="0.25"/>
    <row r="3220" s="8" customFormat="1" x14ac:dyDescent="0.25"/>
    <row r="3221" s="8" customFormat="1" x14ac:dyDescent="0.25"/>
    <row r="3222" s="8" customFormat="1" x14ac:dyDescent="0.25"/>
    <row r="3223" s="8" customFormat="1" x14ac:dyDescent="0.25"/>
    <row r="3224" s="8" customFormat="1" x14ac:dyDescent="0.25"/>
    <row r="3225" s="8" customFormat="1" x14ac:dyDescent="0.25"/>
    <row r="3226" s="8" customFormat="1" x14ac:dyDescent="0.25"/>
    <row r="3227" s="8" customFormat="1" x14ac:dyDescent="0.25"/>
    <row r="3228" s="8" customFormat="1" x14ac:dyDescent="0.25"/>
    <row r="3229" s="8" customFormat="1" x14ac:dyDescent="0.25"/>
    <row r="3230" s="8" customFormat="1" x14ac:dyDescent="0.25"/>
    <row r="3231" s="8" customFormat="1" x14ac:dyDescent="0.25"/>
    <row r="3232" s="8" customFormat="1" x14ac:dyDescent="0.25"/>
    <row r="3233" s="8" customFormat="1" x14ac:dyDescent="0.25"/>
    <row r="3234" s="8" customFormat="1" x14ac:dyDescent="0.25"/>
    <row r="3235" s="8" customFormat="1" x14ac:dyDescent="0.25"/>
    <row r="3236" s="8" customFormat="1" x14ac:dyDescent="0.25"/>
    <row r="3237" s="8" customFormat="1" x14ac:dyDescent="0.25"/>
    <row r="3238" s="8" customFormat="1" x14ac:dyDescent="0.25"/>
    <row r="3239" s="8" customFormat="1" x14ac:dyDescent="0.25"/>
    <row r="3240" s="8" customFormat="1" x14ac:dyDescent="0.25"/>
    <row r="3241" s="8" customFormat="1" x14ac:dyDescent="0.25"/>
    <row r="3242" s="8" customFormat="1" x14ac:dyDescent="0.25"/>
    <row r="3243" s="8" customFormat="1" x14ac:dyDescent="0.25"/>
    <row r="3244" s="8" customFormat="1" x14ac:dyDescent="0.25"/>
    <row r="3245" s="8" customFormat="1" x14ac:dyDescent="0.25"/>
    <row r="3246" s="8" customFormat="1" x14ac:dyDescent="0.25"/>
    <row r="3247" s="8" customFormat="1" x14ac:dyDescent="0.25"/>
    <row r="3248" s="8" customFormat="1" x14ac:dyDescent="0.25"/>
    <row r="3249" s="8" customFormat="1" x14ac:dyDescent="0.25"/>
    <row r="3250" s="8" customFormat="1" x14ac:dyDescent="0.25"/>
    <row r="3251" s="8" customFormat="1" x14ac:dyDescent="0.25"/>
    <row r="3252" s="8" customFormat="1" x14ac:dyDescent="0.25"/>
    <row r="3253" s="8" customFormat="1" x14ac:dyDescent="0.25"/>
    <row r="3254" s="8" customFormat="1" x14ac:dyDescent="0.25"/>
    <row r="3255" s="8" customFormat="1" x14ac:dyDescent="0.25"/>
    <row r="3256" s="8" customFormat="1" x14ac:dyDescent="0.25"/>
    <row r="3257" s="8" customFormat="1" x14ac:dyDescent="0.25"/>
    <row r="3258" s="8" customFormat="1" x14ac:dyDescent="0.25"/>
    <row r="3259" s="8" customFormat="1" x14ac:dyDescent="0.25"/>
    <row r="3260" s="8" customFormat="1" x14ac:dyDescent="0.25"/>
    <row r="3261" s="8" customFormat="1" x14ac:dyDescent="0.25"/>
    <row r="3262" s="8" customFormat="1" x14ac:dyDescent="0.25"/>
    <row r="3263" s="8" customFormat="1" x14ac:dyDescent="0.25"/>
    <row r="3264" s="8" customFormat="1" x14ac:dyDescent="0.25"/>
    <row r="3265" s="8" customFormat="1" x14ac:dyDescent="0.25"/>
    <row r="3266" s="8" customFormat="1" x14ac:dyDescent="0.25"/>
    <row r="3267" s="8" customFormat="1" x14ac:dyDescent="0.25"/>
    <row r="3268" s="8" customFormat="1" x14ac:dyDescent="0.25"/>
    <row r="3269" s="8" customFormat="1" x14ac:dyDescent="0.25"/>
    <row r="3270" s="8" customFormat="1" x14ac:dyDescent="0.25"/>
    <row r="3271" s="8" customFormat="1" x14ac:dyDescent="0.25"/>
    <row r="3272" s="8" customFormat="1" x14ac:dyDescent="0.25"/>
    <row r="3273" s="8" customFormat="1" x14ac:dyDescent="0.25"/>
    <row r="3274" s="8" customFormat="1" x14ac:dyDescent="0.25"/>
    <row r="3275" s="8" customFormat="1" x14ac:dyDescent="0.25"/>
    <row r="3276" s="8" customFormat="1" x14ac:dyDescent="0.25"/>
    <row r="3277" s="8" customFormat="1" x14ac:dyDescent="0.25"/>
    <row r="3278" s="8" customFormat="1" x14ac:dyDescent="0.25"/>
    <row r="3279" s="8" customFormat="1" x14ac:dyDescent="0.25"/>
    <row r="3280" s="8" customFormat="1" x14ac:dyDescent="0.25"/>
    <row r="3281" s="8" customFormat="1" x14ac:dyDescent="0.25"/>
    <row r="3282" s="8" customFormat="1" x14ac:dyDescent="0.25"/>
    <row r="3283" s="8" customFormat="1" x14ac:dyDescent="0.25"/>
    <row r="3284" s="8" customFormat="1" x14ac:dyDescent="0.25"/>
    <row r="3285" s="8" customFormat="1" x14ac:dyDescent="0.25"/>
    <row r="3286" s="8" customFormat="1" x14ac:dyDescent="0.25"/>
    <row r="3287" s="8" customFormat="1" x14ac:dyDescent="0.25"/>
    <row r="3288" s="8" customFormat="1" x14ac:dyDescent="0.25"/>
    <row r="3289" s="8" customFormat="1" x14ac:dyDescent="0.25"/>
    <row r="3290" s="8" customFormat="1" x14ac:dyDescent="0.25"/>
    <row r="3291" s="8" customFormat="1" x14ac:dyDescent="0.25"/>
    <row r="3292" s="8" customFormat="1" x14ac:dyDescent="0.25"/>
    <row r="3293" s="8" customFormat="1" x14ac:dyDescent="0.25"/>
    <row r="3294" s="8" customFormat="1" x14ac:dyDescent="0.25"/>
    <row r="3295" s="8" customFormat="1" x14ac:dyDescent="0.25"/>
    <row r="3296" s="8" customFormat="1" x14ac:dyDescent="0.25"/>
    <row r="3297" s="8" customFormat="1" x14ac:dyDescent="0.25"/>
    <row r="3298" s="8" customFormat="1" x14ac:dyDescent="0.25"/>
    <row r="3299" s="8" customFormat="1" x14ac:dyDescent="0.25"/>
    <row r="3300" s="8" customFormat="1" x14ac:dyDescent="0.25"/>
    <row r="3301" s="8" customFormat="1" x14ac:dyDescent="0.25"/>
    <row r="3302" s="8" customFormat="1" x14ac:dyDescent="0.25"/>
    <row r="3303" s="8" customFormat="1" x14ac:dyDescent="0.25"/>
    <row r="3304" s="8" customFormat="1" x14ac:dyDescent="0.25"/>
    <row r="3305" s="8" customFormat="1" x14ac:dyDescent="0.25"/>
    <row r="3306" s="8" customFormat="1" x14ac:dyDescent="0.25"/>
    <row r="3307" s="8" customFormat="1" x14ac:dyDescent="0.25"/>
    <row r="3308" s="8" customFormat="1" x14ac:dyDescent="0.25"/>
    <row r="3309" s="8" customFormat="1" x14ac:dyDescent="0.25"/>
    <row r="3310" s="8" customFormat="1" x14ac:dyDescent="0.25"/>
    <row r="3311" s="8" customFormat="1" x14ac:dyDescent="0.25"/>
    <row r="3312" s="8" customFormat="1" x14ac:dyDescent="0.25"/>
    <row r="3313" s="8" customFormat="1" x14ac:dyDescent="0.25"/>
    <row r="3314" s="8" customFormat="1" x14ac:dyDescent="0.25"/>
    <row r="3315" s="8" customFormat="1" x14ac:dyDescent="0.25"/>
    <row r="3316" s="8" customFormat="1" x14ac:dyDescent="0.25"/>
    <row r="3317" s="8" customFormat="1" x14ac:dyDescent="0.25"/>
    <row r="3318" s="8" customFormat="1" x14ac:dyDescent="0.25"/>
    <row r="3319" s="8" customFormat="1" x14ac:dyDescent="0.25"/>
    <row r="3320" s="8" customFormat="1" x14ac:dyDescent="0.25"/>
    <row r="3321" s="8" customFormat="1" x14ac:dyDescent="0.25"/>
    <row r="3322" s="8" customFormat="1" x14ac:dyDescent="0.25"/>
    <row r="3323" s="8" customFormat="1" x14ac:dyDescent="0.25"/>
    <row r="3324" s="8" customFormat="1" x14ac:dyDescent="0.25"/>
    <row r="3325" s="8" customFormat="1" x14ac:dyDescent="0.25"/>
    <row r="3326" s="8" customFormat="1" x14ac:dyDescent="0.25"/>
    <row r="3327" s="8" customFormat="1" x14ac:dyDescent="0.25"/>
    <row r="3328" s="8" customFormat="1" x14ac:dyDescent="0.25"/>
    <row r="3329" s="8" customFormat="1" x14ac:dyDescent="0.25"/>
    <row r="3330" s="8" customFormat="1" x14ac:dyDescent="0.25"/>
    <row r="3331" s="8" customFormat="1" x14ac:dyDescent="0.25"/>
    <row r="3332" s="8" customFormat="1" x14ac:dyDescent="0.25"/>
    <row r="3333" s="8" customFormat="1" x14ac:dyDescent="0.25"/>
    <row r="3334" s="8" customFormat="1" x14ac:dyDescent="0.25"/>
    <row r="3335" s="8" customFormat="1" x14ac:dyDescent="0.25"/>
    <row r="3336" s="8" customFormat="1" x14ac:dyDescent="0.25"/>
    <row r="3337" s="8" customFormat="1" x14ac:dyDescent="0.25"/>
    <row r="3338" s="8" customFormat="1" x14ac:dyDescent="0.25"/>
    <row r="3339" s="8" customFormat="1" x14ac:dyDescent="0.25"/>
    <row r="3340" s="8" customFormat="1" x14ac:dyDescent="0.25"/>
    <row r="3341" s="8" customFormat="1" x14ac:dyDescent="0.25"/>
    <row r="3342" s="8" customFormat="1" x14ac:dyDescent="0.25"/>
    <row r="3343" s="8" customFormat="1" x14ac:dyDescent="0.25"/>
    <row r="3344" s="8" customFormat="1" x14ac:dyDescent="0.25"/>
    <row r="3345" s="8" customFormat="1" x14ac:dyDescent="0.25"/>
    <row r="3346" s="8" customFormat="1" x14ac:dyDescent="0.25"/>
    <row r="3347" s="8" customFormat="1" x14ac:dyDescent="0.25"/>
    <row r="3348" s="8" customFormat="1" x14ac:dyDescent="0.25"/>
    <row r="3349" s="8" customFormat="1" x14ac:dyDescent="0.25"/>
    <row r="3350" s="8" customFormat="1" x14ac:dyDescent="0.25"/>
    <row r="3351" s="8" customFormat="1" x14ac:dyDescent="0.25"/>
    <row r="3352" s="8" customFormat="1" x14ac:dyDescent="0.25"/>
    <row r="3353" s="8" customFormat="1" x14ac:dyDescent="0.25"/>
    <row r="3354" s="8" customFormat="1" x14ac:dyDescent="0.25"/>
    <row r="3355" s="8" customFormat="1" x14ac:dyDescent="0.25"/>
    <row r="3356" s="8" customFormat="1" x14ac:dyDescent="0.25"/>
    <row r="3357" s="8" customFormat="1" x14ac:dyDescent="0.25"/>
    <row r="3358" s="8" customFormat="1" x14ac:dyDescent="0.25"/>
    <row r="3359" s="8" customFormat="1" x14ac:dyDescent="0.25"/>
    <row r="3360" s="8" customFormat="1" x14ac:dyDescent="0.25"/>
    <row r="3361" s="8" customFormat="1" x14ac:dyDescent="0.25"/>
    <row r="3362" s="8" customFormat="1" x14ac:dyDescent="0.25"/>
    <row r="3363" s="8" customFormat="1" x14ac:dyDescent="0.25"/>
    <row r="3364" s="8" customFormat="1" x14ac:dyDescent="0.25"/>
    <row r="3365" s="8" customFormat="1" x14ac:dyDescent="0.25"/>
    <row r="3366" s="8" customFormat="1" x14ac:dyDescent="0.25"/>
    <row r="3367" s="8" customFormat="1" x14ac:dyDescent="0.25"/>
    <row r="3368" s="8" customFormat="1" x14ac:dyDescent="0.25"/>
    <row r="3369" s="8" customFormat="1" x14ac:dyDescent="0.25"/>
    <row r="3370" s="8" customFormat="1" x14ac:dyDescent="0.25"/>
    <row r="3371" s="8" customFormat="1" x14ac:dyDescent="0.25"/>
    <row r="3372" s="8" customFormat="1" x14ac:dyDescent="0.25"/>
    <row r="3373" s="8" customFormat="1" x14ac:dyDescent="0.25"/>
    <row r="3374" s="8" customFormat="1" x14ac:dyDescent="0.25"/>
    <row r="3375" s="8" customFormat="1" x14ac:dyDescent="0.25"/>
    <row r="3376" s="8" customFormat="1" x14ac:dyDescent="0.25"/>
    <row r="3377" s="8" customFormat="1" x14ac:dyDescent="0.25"/>
    <row r="3378" s="8" customFormat="1" x14ac:dyDescent="0.25"/>
    <row r="3379" s="8" customFormat="1" x14ac:dyDescent="0.25"/>
    <row r="3380" s="8" customFormat="1" x14ac:dyDescent="0.25"/>
    <row r="3381" s="8" customFormat="1" x14ac:dyDescent="0.25"/>
    <row r="3382" s="8" customFormat="1" x14ac:dyDescent="0.25"/>
    <row r="3383" s="8" customFormat="1" x14ac:dyDescent="0.25"/>
    <row r="3384" s="8" customFormat="1" x14ac:dyDescent="0.25"/>
    <row r="3385" s="8" customFormat="1" x14ac:dyDescent="0.25"/>
    <row r="3386" s="8" customFormat="1" x14ac:dyDescent="0.25"/>
    <row r="3387" s="8" customFormat="1" x14ac:dyDescent="0.25"/>
    <row r="3388" s="8" customFormat="1" x14ac:dyDescent="0.25"/>
    <row r="3389" s="8" customFormat="1" x14ac:dyDescent="0.25"/>
    <row r="3390" s="8" customFormat="1" x14ac:dyDescent="0.25"/>
    <row r="3391" s="8" customFormat="1" x14ac:dyDescent="0.25"/>
    <row r="3392" s="8" customFormat="1" x14ac:dyDescent="0.25"/>
    <row r="3393" s="8" customFormat="1" x14ac:dyDescent="0.25"/>
    <row r="3394" s="8" customFormat="1" x14ac:dyDescent="0.25"/>
    <row r="3395" s="8" customFormat="1" x14ac:dyDescent="0.25"/>
    <row r="3396" s="8" customFormat="1" x14ac:dyDescent="0.25"/>
    <row r="3397" s="8" customFormat="1" x14ac:dyDescent="0.25"/>
    <row r="3398" s="8" customFormat="1" x14ac:dyDescent="0.25"/>
    <row r="3399" s="8" customFormat="1" x14ac:dyDescent="0.25"/>
    <row r="3400" s="8" customFormat="1" x14ac:dyDescent="0.25"/>
    <row r="3401" s="8" customFormat="1" x14ac:dyDescent="0.25"/>
    <row r="3402" s="8" customFormat="1" x14ac:dyDescent="0.25"/>
    <row r="3403" s="8" customFormat="1" x14ac:dyDescent="0.25"/>
    <row r="3404" s="8" customFormat="1" x14ac:dyDescent="0.25"/>
    <row r="3405" s="8" customFormat="1" x14ac:dyDescent="0.25"/>
    <row r="3406" s="8" customFormat="1" x14ac:dyDescent="0.25"/>
    <row r="3407" s="8" customFormat="1" x14ac:dyDescent="0.25"/>
    <row r="3408" s="8" customFormat="1" x14ac:dyDescent="0.25"/>
    <row r="3409" s="8" customFormat="1" x14ac:dyDescent="0.25"/>
    <row r="3410" s="8" customFormat="1" x14ac:dyDescent="0.25"/>
    <row r="3411" s="8" customFormat="1" x14ac:dyDescent="0.25"/>
    <row r="3412" s="8" customFormat="1" x14ac:dyDescent="0.25"/>
    <row r="3413" s="8" customFormat="1" x14ac:dyDescent="0.25"/>
    <row r="3414" s="8" customFormat="1" x14ac:dyDescent="0.25"/>
    <row r="3415" s="8" customFormat="1" x14ac:dyDescent="0.25"/>
    <row r="3416" s="8" customFormat="1" x14ac:dyDescent="0.25"/>
    <row r="3417" s="8" customFormat="1" x14ac:dyDescent="0.25"/>
    <row r="3418" s="8" customFormat="1" x14ac:dyDescent="0.25"/>
    <row r="3419" s="8" customFormat="1" x14ac:dyDescent="0.25"/>
    <row r="3420" s="8" customFormat="1" x14ac:dyDescent="0.25"/>
    <row r="3421" s="8" customFormat="1" x14ac:dyDescent="0.25"/>
    <row r="3422" s="8" customFormat="1" x14ac:dyDescent="0.25"/>
    <row r="3423" s="8" customFormat="1" x14ac:dyDescent="0.25"/>
    <row r="3424" s="8" customFormat="1" x14ac:dyDescent="0.25"/>
    <row r="3425" s="8" customFormat="1" x14ac:dyDescent="0.25"/>
    <row r="3426" s="8" customFormat="1" x14ac:dyDescent="0.25"/>
    <row r="3427" s="8" customFormat="1" x14ac:dyDescent="0.25"/>
    <row r="3428" s="8" customFormat="1" x14ac:dyDescent="0.25"/>
    <row r="3429" s="8" customFormat="1" x14ac:dyDescent="0.25"/>
    <row r="3430" s="8" customFormat="1" x14ac:dyDescent="0.25"/>
    <row r="3431" s="8" customFormat="1" x14ac:dyDescent="0.25"/>
    <row r="3432" s="8" customFormat="1" x14ac:dyDescent="0.25"/>
    <row r="3433" s="8" customFormat="1" x14ac:dyDescent="0.25"/>
    <row r="3434" s="8" customFormat="1" x14ac:dyDescent="0.25"/>
    <row r="3435" s="8" customFormat="1" x14ac:dyDescent="0.25"/>
    <row r="3436" s="8" customFormat="1" x14ac:dyDescent="0.25"/>
    <row r="3437" s="8" customFormat="1" x14ac:dyDescent="0.25"/>
    <row r="3438" s="8" customFormat="1" x14ac:dyDescent="0.25"/>
    <row r="3439" s="8" customFormat="1" x14ac:dyDescent="0.25"/>
    <row r="3440" s="8" customFormat="1" x14ac:dyDescent="0.25"/>
    <row r="3441" s="8" customFormat="1" x14ac:dyDescent="0.25"/>
    <row r="3442" s="8" customFormat="1" x14ac:dyDescent="0.25"/>
    <row r="3443" s="8" customFormat="1" x14ac:dyDescent="0.25"/>
    <row r="3444" s="8" customFormat="1" x14ac:dyDescent="0.25"/>
    <row r="3445" s="8" customFormat="1" x14ac:dyDescent="0.25"/>
    <row r="3446" s="8" customFormat="1" x14ac:dyDescent="0.25"/>
    <row r="3447" s="8" customFormat="1" x14ac:dyDescent="0.25"/>
    <row r="3448" s="8" customFormat="1" x14ac:dyDescent="0.25"/>
    <row r="3449" s="8" customFormat="1" x14ac:dyDescent="0.25"/>
    <row r="3450" s="8" customFormat="1" x14ac:dyDescent="0.25"/>
    <row r="3451" s="8" customFormat="1" x14ac:dyDescent="0.25"/>
    <row r="3452" s="8" customFormat="1" x14ac:dyDescent="0.25"/>
    <row r="3453" s="8" customFormat="1" x14ac:dyDescent="0.25"/>
    <row r="3454" s="8" customFormat="1" x14ac:dyDescent="0.25"/>
    <row r="3455" s="8" customFormat="1" x14ac:dyDescent="0.25"/>
    <row r="3456" s="8" customFormat="1" x14ac:dyDescent="0.25"/>
    <row r="3457" s="8" customFormat="1" x14ac:dyDescent="0.25"/>
    <row r="3458" s="8" customFormat="1" x14ac:dyDescent="0.25"/>
    <row r="3459" s="8" customFormat="1" x14ac:dyDescent="0.25"/>
    <row r="3460" s="8" customFormat="1" x14ac:dyDescent="0.25"/>
    <row r="3461" s="8" customFormat="1" x14ac:dyDescent="0.25"/>
    <row r="3462" s="8" customFormat="1" x14ac:dyDescent="0.25"/>
    <row r="3463" s="8" customFormat="1" x14ac:dyDescent="0.25"/>
    <row r="3464" s="8" customFormat="1" x14ac:dyDescent="0.25"/>
    <row r="3465" s="8" customFormat="1" x14ac:dyDescent="0.25"/>
    <row r="3466" s="8" customFormat="1" x14ac:dyDescent="0.25"/>
    <row r="3467" s="8" customFormat="1" x14ac:dyDescent="0.25"/>
    <row r="3468" s="8" customFormat="1" x14ac:dyDescent="0.25"/>
    <row r="3469" s="8" customFormat="1" x14ac:dyDescent="0.25"/>
    <row r="3470" s="8" customFormat="1" x14ac:dyDescent="0.25"/>
    <row r="3471" s="8" customFormat="1" x14ac:dyDescent="0.25"/>
    <row r="3472" s="8" customFormat="1" x14ac:dyDescent="0.25"/>
    <row r="3473" s="8" customFormat="1" x14ac:dyDescent="0.25"/>
    <row r="3474" s="8" customFormat="1" x14ac:dyDescent="0.25"/>
    <row r="3475" s="8" customFormat="1" x14ac:dyDescent="0.25"/>
    <row r="3476" s="8" customFormat="1" x14ac:dyDescent="0.25"/>
    <row r="3477" s="8" customFormat="1" x14ac:dyDescent="0.25"/>
    <row r="3478" s="8" customFormat="1" x14ac:dyDescent="0.25"/>
    <row r="3479" s="8" customFormat="1" x14ac:dyDescent="0.25"/>
    <row r="3480" s="8" customFormat="1" x14ac:dyDescent="0.25"/>
    <row r="3481" s="8" customFormat="1" x14ac:dyDescent="0.25"/>
    <row r="3482" s="8" customFormat="1" x14ac:dyDescent="0.25"/>
    <row r="3483" s="8" customFormat="1" x14ac:dyDescent="0.25"/>
    <row r="3484" s="8" customFormat="1" x14ac:dyDescent="0.25"/>
    <row r="3485" s="8" customFormat="1" x14ac:dyDescent="0.25"/>
    <row r="3486" s="8" customFormat="1" x14ac:dyDescent="0.25"/>
    <row r="3487" s="8" customFormat="1" x14ac:dyDescent="0.25"/>
    <row r="3488" s="8" customFormat="1" x14ac:dyDescent="0.25"/>
    <row r="3489" s="8" customFormat="1" x14ac:dyDescent="0.25"/>
    <row r="3490" s="8" customFormat="1" x14ac:dyDescent="0.25"/>
    <row r="3491" s="8" customFormat="1" x14ac:dyDescent="0.25"/>
    <row r="3492" s="8" customFormat="1" x14ac:dyDescent="0.25"/>
    <row r="3493" s="8" customFormat="1" x14ac:dyDescent="0.25"/>
    <row r="3494" s="8" customFormat="1" x14ac:dyDescent="0.25"/>
    <row r="3495" s="8" customFormat="1" x14ac:dyDescent="0.25"/>
    <row r="3496" s="8" customFormat="1" x14ac:dyDescent="0.25"/>
    <row r="3497" s="8" customFormat="1" x14ac:dyDescent="0.25"/>
    <row r="3498" s="8" customFormat="1" x14ac:dyDescent="0.25"/>
    <row r="3499" s="8" customFormat="1" x14ac:dyDescent="0.25"/>
    <row r="3500" s="8" customFormat="1" x14ac:dyDescent="0.25"/>
    <row r="3501" s="8" customFormat="1" x14ac:dyDescent="0.25"/>
    <row r="3502" s="8" customFormat="1" x14ac:dyDescent="0.25"/>
    <row r="3503" s="8" customFormat="1" x14ac:dyDescent="0.25"/>
    <row r="3504" s="8" customFormat="1" x14ac:dyDescent="0.25"/>
    <row r="3505" s="8" customFormat="1" x14ac:dyDescent="0.25"/>
    <row r="3506" s="8" customFormat="1" x14ac:dyDescent="0.25"/>
    <row r="3507" s="8" customFormat="1" x14ac:dyDescent="0.25"/>
    <row r="3508" s="8" customFormat="1" x14ac:dyDescent="0.25"/>
    <row r="3509" s="8" customFormat="1" x14ac:dyDescent="0.25"/>
    <row r="3510" s="8" customFormat="1" x14ac:dyDescent="0.25"/>
    <row r="3511" s="8" customFormat="1" x14ac:dyDescent="0.25"/>
    <row r="3512" s="8" customFormat="1" x14ac:dyDescent="0.25"/>
    <row r="3513" s="8" customFormat="1" x14ac:dyDescent="0.25"/>
    <row r="3514" s="8" customFormat="1" x14ac:dyDescent="0.25"/>
    <row r="3515" s="8" customFormat="1" x14ac:dyDescent="0.25"/>
    <row r="3516" s="8" customFormat="1" x14ac:dyDescent="0.25"/>
    <row r="3517" s="8" customFormat="1" x14ac:dyDescent="0.25"/>
    <row r="3518" s="8" customFormat="1" x14ac:dyDescent="0.25"/>
    <row r="3519" s="8" customFormat="1" x14ac:dyDescent="0.25"/>
    <row r="3520" s="8" customFormat="1" x14ac:dyDescent="0.25"/>
    <row r="3521" s="8" customFormat="1" x14ac:dyDescent="0.25"/>
    <row r="3522" s="8" customFormat="1" x14ac:dyDescent="0.25"/>
    <row r="3523" s="8" customFormat="1" x14ac:dyDescent="0.25"/>
    <row r="3524" s="8" customFormat="1" x14ac:dyDescent="0.25"/>
    <row r="3525" s="8" customFormat="1" x14ac:dyDescent="0.25"/>
    <row r="3526" s="8" customFormat="1" x14ac:dyDescent="0.25"/>
    <row r="3527" s="8" customFormat="1" x14ac:dyDescent="0.25"/>
    <row r="3528" s="8" customFormat="1" x14ac:dyDescent="0.25"/>
    <row r="3529" s="8" customFormat="1" x14ac:dyDescent="0.25"/>
    <row r="3530" s="8" customFormat="1" x14ac:dyDescent="0.25"/>
    <row r="3531" s="8" customFormat="1" x14ac:dyDescent="0.25"/>
    <row r="3532" s="8" customFormat="1" x14ac:dyDescent="0.25"/>
    <row r="3533" s="8" customFormat="1" x14ac:dyDescent="0.25"/>
    <row r="3534" s="8" customFormat="1" x14ac:dyDescent="0.25"/>
    <row r="3535" s="8" customFormat="1" x14ac:dyDescent="0.25"/>
    <row r="3536" s="8" customFormat="1" x14ac:dyDescent="0.25"/>
    <row r="3537" s="8" customFormat="1" x14ac:dyDescent="0.25"/>
    <row r="3538" s="8" customFormat="1" x14ac:dyDescent="0.25"/>
    <row r="3539" s="8" customFormat="1" x14ac:dyDescent="0.25"/>
    <row r="3540" s="8" customFormat="1" x14ac:dyDescent="0.25"/>
    <row r="3541" s="8" customFormat="1" x14ac:dyDescent="0.25"/>
    <row r="3542" s="8" customFormat="1" x14ac:dyDescent="0.25"/>
    <row r="3543" s="8" customFormat="1" x14ac:dyDescent="0.25"/>
    <row r="3544" s="8" customFormat="1" x14ac:dyDescent="0.25"/>
    <row r="3545" s="8" customFormat="1" x14ac:dyDescent="0.25"/>
    <row r="3546" s="8" customFormat="1" x14ac:dyDescent="0.25"/>
    <row r="3547" s="8" customFormat="1" x14ac:dyDescent="0.25"/>
    <row r="3548" s="8" customFormat="1" x14ac:dyDescent="0.25"/>
    <row r="3549" s="8" customFormat="1" x14ac:dyDescent="0.25"/>
    <row r="3550" s="8" customFormat="1" x14ac:dyDescent="0.25"/>
    <row r="3551" s="8" customFormat="1" x14ac:dyDescent="0.25"/>
    <row r="3552" s="8" customFormat="1" x14ac:dyDescent="0.25"/>
    <row r="3553" s="8" customFormat="1" x14ac:dyDescent="0.25"/>
    <row r="3554" s="8" customFormat="1" x14ac:dyDescent="0.25"/>
    <row r="3555" s="8" customFormat="1" x14ac:dyDescent="0.25"/>
    <row r="3556" s="8" customFormat="1" x14ac:dyDescent="0.25"/>
    <row r="3557" s="8" customFormat="1" x14ac:dyDescent="0.25"/>
    <row r="3558" s="8" customFormat="1" x14ac:dyDescent="0.25"/>
    <row r="3559" s="8" customFormat="1" x14ac:dyDescent="0.25"/>
    <row r="3560" s="8" customFormat="1" x14ac:dyDescent="0.25"/>
    <row r="3561" s="8" customFormat="1" x14ac:dyDescent="0.25"/>
    <row r="3562" s="8" customFormat="1" x14ac:dyDescent="0.25"/>
    <row r="3563" s="8" customFormat="1" x14ac:dyDescent="0.25"/>
    <row r="3564" s="8" customFormat="1" x14ac:dyDescent="0.25"/>
    <row r="3565" s="8" customFormat="1" x14ac:dyDescent="0.25"/>
    <row r="3566" s="8" customFormat="1" x14ac:dyDescent="0.25"/>
    <row r="3567" s="8" customFormat="1" x14ac:dyDescent="0.25"/>
    <row r="3568" s="8" customFormat="1" x14ac:dyDescent="0.25"/>
    <row r="3569" s="8" customFormat="1" x14ac:dyDescent="0.25"/>
    <row r="3570" s="8" customFormat="1" x14ac:dyDescent="0.25"/>
    <row r="3571" s="8" customFormat="1" x14ac:dyDescent="0.25"/>
    <row r="3572" s="8" customFormat="1" x14ac:dyDescent="0.25"/>
    <row r="3573" s="8" customFormat="1" x14ac:dyDescent="0.25"/>
    <row r="3574" s="8" customFormat="1" x14ac:dyDescent="0.25"/>
    <row r="3575" s="8" customFormat="1" x14ac:dyDescent="0.25"/>
    <row r="3576" s="8" customFormat="1" x14ac:dyDescent="0.25"/>
    <row r="3577" s="8" customFormat="1" x14ac:dyDescent="0.25"/>
    <row r="3578" s="8" customFormat="1" x14ac:dyDescent="0.25"/>
    <row r="3579" s="8" customFormat="1" x14ac:dyDescent="0.25"/>
    <row r="3580" s="8" customFormat="1" x14ac:dyDescent="0.25"/>
    <row r="3581" s="8" customFormat="1" x14ac:dyDescent="0.25"/>
    <row r="3582" s="8" customFormat="1" x14ac:dyDescent="0.25"/>
    <row r="3583" s="8" customFormat="1" x14ac:dyDescent="0.25"/>
    <row r="3584" s="8" customFormat="1" x14ac:dyDescent="0.25"/>
    <row r="3585" s="8" customFormat="1" x14ac:dyDescent="0.25"/>
    <row r="3586" s="8" customFormat="1" x14ac:dyDescent="0.25"/>
    <row r="3587" s="8" customFormat="1" x14ac:dyDescent="0.25"/>
    <row r="3588" s="8" customFormat="1" x14ac:dyDescent="0.25"/>
    <row r="3589" s="8" customFormat="1" x14ac:dyDescent="0.25"/>
    <row r="3590" s="8" customFormat="1" x14ac:dyDescent="0.25"/>
    <row r="3591" s="8" customFormat="1" x14ac:dyDescent="0.25"/>
    <row r="3592" s="8" customFormat="1" x14ac:dyDescent="0.25"/>
    <row r="3593" s="8" customFormat="1" x14ac:dyDescent="0.25"/>
    <row r="3594" s="8" customFormat="1" x14ac:dyDescent="0.25"/>
    <row r="3595" s="8" customFormat="1" x14ac:dyDescent="0.25"/>
    <row r="3596" s="8" customFormat="1" x14ac:dyDescent="0.25"/>
    <row r="3597" s="8" customFormat="1" x14ac:dyDescent="0.25"/>
    <row r="3598" s="8" customFormat="1" x14ac:dyDescent="0.25"/>
    <row r="3599" s="8" customFormat="1" x14ac:dyDescent="0.25"/>
    <row r="3600" s="8" customFormat="1" x14ac:dyDescent="0.25"/>
    <row r="3601" s="8" customFormat="1" x14ac:dyDescent="0.25"/>
    <row r="3602" s="8" customFormat="1" x14ac:dyDescent="0.25"/>
    <row r="3603" s="8" customFormat="1" x14ac:dyDescent="0.25"/>
    <row r="3604" s="8" customFormat="1" x14ac:dyDescent="0.25"/>
    <row r="3605" s="8" customFormat="1" x14ac:dyDescent="0.25"/>
    <row r="3606" s="8" customFormat="1" x14ac:dyDescent="0.25"/>
    <row r="3607" s="8" customFormat="1" x14ac:dyDescent="0.25"/>
    <row r="3608" s="8" customFormat="1" x14ac:dyDescent="0.25"/>
    <row r="3609" s="8" customFormat="1" x14ac:dyDescent="0.25"/>
    <row r="3610" s="8" customFormat="1" x14ac:dyDescent="0.25"/>
    <row r="3611" s="8" customFormat="1" x14ac:dyDescent="0.25"/>
    <row r="3612" s="8" customFormat="1" x14ac:dyDescent="0.25"/>
    <row r="3613" s="8" customFormat="1" x14ac:dyDescent="0.25"/>
    <row r="3614" s="8" customFormat="1" x14ac:dyDescent="0.25"/>
    <row r="3615" s="8" customFormat="1" x14ac:dyDescent="0.25"/>
    <row r="3616" s="8" customFormat="1" x14ac:dyDescent="0.25"/>
    <row r="3617" s="8" customFormat="1" x14ac:dyDescent="0.25"/>
    <row r="3618" s="8" customFormat="1" x14ac:dyDescent="0.25"/>
    <row r="3619" s="8" customFormat="1" x14ac:dyDescent="0.25"/>
    <row r="3620" s="8" customFormat="1" x14ac:dyDescent="0.25"/>
    <row r="3621" s="8" customFormat="1" x14ac:dyDescent="0.25"/>
    <row r="3622" s="8" customFormat="1" x14ac:dyDescent="0.25"/>
    <row r="3623" s="8" customFormat="1" x14ac:dyDescent="0.25"/>
    <row r="3624" s="8" customFormat="1" x14ac:dyDescent="0.25"/>
    <row r="3625" s="8" customFormat="1" x14ac:dyDescent="0.25"/>
    <row r="3626" s="8" customFormat="1" x14ac:dyDescent="0.25"/>
    <row r="3627" s="8" customFormat="1" x14ac:dyDescent="0.25"/>
    <row r="3628" s="8" customFormat="1" x14ac:dyDescent="0.25"/>
    <row r="3629" s="8" customFormat="1" x14ac:dyDescent="0.25"/>
    <row r="3630" s="8" customFormat="1" x14ac:dyDescent="0.25"/>
    <row r="3631" s="8" customFormat="1" x14ac:dyDescent="0.25"/>
    <row r="3632" s="8" customFormat="1" x14ac:dyDescent="0.25"/>
    <row r="3633" s="8" customFormat="1" x14ac:dyDescent="0.25"/>
    <row r="3634" s="8" customFormat="1" x14ac:dyDescent="0.25"/>
    <row r="3635" s="8" customFormat="1" x14ac:dyDescent="0.25"/>
    <row r="3636" s="8" customFormat="1" x14ac:dyDescent="0.25"/>
    <row r="3637" s="8" customFormat="1" x14ac:dyDescent="0.25"/>
    <row r="3638" s="8" customFormat="1" x14ac:dyDescent="0.25"/>
    <row r="3639" s="8" customFormat="1" x14ac:dyDescent="0.25"/>
    <row r="3640" s="8" customFormat="1" x14ac:dyDescent="0.25"/>
    <row r="3641" s="8" customFormat="1" x14ac:dyDescent="0.25"/>
    <row r="3642" s="8" customFormat="1" x14ac:dyDescent="0.25"/>
    <row r="3643" s="8" customFormat="1" x14ac:dyDescent="0.25"/>
    <row r="3644" s="8" customFormat="1" x14ac:dyDescent="0.25"/>
    <row r="3645" s="8" customFormat="1" x14ac:dyDescent="0.25"/>
    <row r="3646" s="8" customFormat="1" x14ac:dyDescent="0.25"/>
    <row r="3647" s="8" customFormat="1" x14ac:dyDescent="0.25"/>
    <row r="3648" s="8" customFormat="1" x14ac:dyDescent="0.25"/>
    <row r="3649" s="8" customFormat="1" x14ac:dyDescent="0.25"/>
    <row r="3650" s="8" customFormat="1" x14ac:dyDescent="0.25"/>
    <row r="3651" s="8" customFormat="1" x14ac:dyDescent="0.25"/>
    <row r="3652" s="8" customFormat="1" x14ac:dyDescent="0.25"/>
    <row r="3653" s="8" customFormat="1" x14ac:dyDescent="0.25"/>
    <row r="3654" s="8" customFormat="1" x14ac:dyDescent="0.25"/>
    <row r="3655" s="8" customFormat="1" x14ac:dyDescent="0.25"/>
    <row r="3656" s="8" customFormat="1" x14ac:dyDescent="0.25"/>
    <row r="3657" s="8" customFormat="1" x14ac:dyDescent="0.25"/>
    <row r="3658" s="8" customFormat="1" x14ac:dyDescent="0.25"/>
    <row r="3659" s="8" customFormat="1" x14ac:dyDescent="0.25"/>
    <row r="3660" s="8" customFormat="1" x14ac:dyDescent="0.25"/>
    <row r="3661" s="8" customFormat="1" x14ac:dyDescent="0.25"/>
    <row r="3662" s="8" customFormat="1" x14ac:dyDescent="0.25"/>
    <row r="3663" s="8" customFormat="1" x14ac:dyDescent="0.25"/>
    <row r="3664" s="8" customFormat="1" x14ac:dyDescent="0.25"/>
    <row r="3665" s="8" customFormat="1" x14ac:dyDescent="0.25"/>
    <row r="3666" s="8" customFormat="1" x14ac:dyDescent="0.25"/>
    <row r="3667" s="8" customFormat="1" x14ac:dyDescent="0.25"/>
    <row r="3668" s="8" customFormat="1" x14ac:dyDescent="0.25"/>
    <row r="3669" s="8" customFormat="1" x14ac:dyDescent="0.25"/>
    <row r="3670" s="8" customFormat="1" x14ac:dyDescent="0.25"/>
    <row r="3671" s="8" customFormat="1" x14ac:dyDescent="0.25"/>
    <row r="3672" s="8" customFormat="1" x14ac:dyDescent="0.25"/>
    <row r="3673" s="8" customFormat="1" x14ac:dyDescent="0.25"/>
    <row r="3674" s="8" customFormat="1" x14ac:dyDescent="0.25"/>
    <row r="3675" s="8" customFormat="1" x14ac:dyDescent="0.25"/>
    <row r="3676" s="8" customFormat="1" x14ac:dyDescent="0.25"/>
    <row r="3677" s="8" customFormat="1" x14ac:dyDescent="0.25"/>
    <row r="3678" s="8" customFormat="1" x14ac:dyDescent="0.25"/>
    <row r="3679" s="8" customFormat="1" x14ac:dyDescent="0.25"/>
    <row r="3680" s="8" customFormat="1" x14ac:dyDescent="0.25"/>
    <row r="3681" s="8" customFormat="1" x14ac:dyDescent="0.25"/>
    <row r="3682" s="8" customFormat="1" x14ac:dyDescent="0.25"/>
    <row r="3683" s="8" customFormat="1" x14ac:dyDescent="0.25"/>
    <row r="3684" s="8" customFormat="1" x14ac:dyDescent="0.25"/>
    <row r="3685" s="8" customFormat="1" x14ac:dyDescent="0.25"/>
    <row r="3686" s="8" customFormat="1" x14ac:dyDescent="0.25"/>
    <row r="3687" s="8" customFormat="1" x14ac:dyDescent="0.25"/>
    <row r="3688" s="8" customFormat="1" x14ac:dyDescent="0.25"/>
    <row r="3689" s="8" customFormat="1" x14ac:dyDescent="0.25"/>
    <row r="3690" s="8" customFormat="1" x14ac:dyDescent="0.25"/>
    <row r="3691" s="8" customFormat="1" x14ac:dyDescent="0.25"/>
    <row r="3692" s="8" customFormat="1" x14ac:dyDescent="0.25"/>
    <row r="3693" s="8" customFormat="1" x14ac:dyDescent="0.25"/>
    <row r="3694" s="8" customFormat="1" x14ac:dyDescent="0.25"/>
    <row r="3695" s="8" customFormat="1" x14ac:dyDescent="0.25"/>
    <row r="3696" s="8" customFormat="1" x14ac:dyDescent="0.25"/>
    <row r="3697" s="8" customFormat="1" x14ac:dyDescent="0.25"/>
    <row r="3698" s="8" customFormat="1" x14ac:dyDescent="0.25"/>
    <row r="3699" s="8" customFormat="1" x14ac:dyDescent="0.25"/>
    <row r="3700" s="8" customFormat="1" x14ac:dyDescent="0.25"/>
    <row r="3701" s="8" customFormat="1" x14ac:dyDescent="0.25"/>
    <row r="3702" s="8" customFormat="1" x14ac:dyDescent="0.25"/>
    <row r="3703" s="8" customFormat="1" x14ac:dyDescent="0.25"/>
    <row r="3704" s="8" customFormat="1" x14ac:dyDescent="0.25"/>
    <row r="3705" s="8" customFormat="1" x14ac:dyDescent="0.25"/>
    <row r="3706" s="8" customFormat="1" x14ac:dyDescent="0.25"/>
    <row r="3707" s="8" customFormat="1" x14ac:dyDescent="0.25"/>
    <row r="3708" s="8" customFormat="1" x14ac:dyDescent="0.25"/>
    <row r="3709" s="8" customFormat="1" x14ac:dyDescent="0.25"/>
    <row r="3710" s="8" customFormat="1" x14ac:dyDescent="0.25"/>
    <row r="3711" s="8" customFormat="1" x14ac:dyDescent="0.25"/>
    <row r="3712" s="8" customFormat="1" x14ac:dyDescent="0.25"/>
    <row r="3713" s="8" customFormat="1" x14ac:dyDescent="0.25"/>
    <row r="3714" s="8" customFormat="1" x14ac:dyDescent="0.25"/>
    <row r="3715" s="8" customFormat="1" x14ac:dyDescent="0.25"/>
    <row r="3716" s="8" customFormat="1" x14ac:dyDescent="0.25"/>
    <row r="3717" s="8" customFormat="1" x14ac:dyDescent="0.25"/>
    <row r="3718" s="8" customFormat="1" x14ac:dyDescent="0.25"/>
    <row r="3719" s="8" customFormat="1" x14ac:dyDescent="0.25"/>
    <row r="3720" s="8" customFormat="1" x14ac:dyDescent="0.25"/>
    <row r="3721" s="8" customFormat="1" x14ac:dyDescent="0.25"/>
    <row r="3722" s="8" customFormat="1" x14ac:dyDescent="0.25"/>
    <row r="3723" s="8" customFormat="1" x14ac:dyDescent="0.25"/>
    <row r="3724" s="8" customFormat="1" x14ac:dyDescent="0.25"/>
    <row r="3725" s="8" customFormat="1" x14ac:dyDescent="0.25"/>
    <row r="3726" s="8" customFormat="1" x14ac:dyDescent="0.25"/>
    <row r="3727" s="8" customFormat="1" x14ac:dyDescent="0.25"/>
    <row r="3728" s="8" customFormat="1" x14ac:dyDescent="0.25"/>
    <row r="3729" s="8" customFormat="1" x14ac:dyDescent="0.25"/>
    <row r="3730" s="8" customFormat="1" x14ac:dyDescent="0.25"/>
    <row r="3731" s="8" customFormat="1" x14ac:dyDescent="0.25"/>
    <row r="3732" s="8" customFormat="1" x14ac:dyDescent="0.25"/>
    <row r="3733" s="8" customFormat="1" x14ac:dyDescent="0.25"/>
    <row r="3734" s="8" customFormat="1" x14ac:dyDescent="0.25"/>
    <row r="3735" s="8" customFormat="1" x14ac:dyDescent="0.25"/>
    <row r="3736" s="8" customFormat="1" x14ac:dyDescent="0.25"/>
    <row r="3737" s="8" customFormat="1" x14ac:dyDescent="0.25"/>
    <row r="3738" s="8" customFormat="1" x14ac:dyDescent="0.25"/>
    <row r="3739" s="8" customFormat="1" x14ac:dyDescent="0.25"/>
    <row r="3740" s="8" customFormat="1" x14ac:dyDescent="0.25"/>
    <row r="3741" s="8" customFormat="1" x14ac:dyDescent="0.25"/>
    <row r="3742" s="8" customFormat="1" x14ac:dyDescent="0.25"/>
    <row r="3743" s="8" customFormat="1" x14ac:dyDescent="0.25"/>
    <row r="3744" s="8" customFormat="1" x14ac:dyDescent="0.25"/>
    <row r="3745" s="8" customFormat="1" x14ac:dyDescent="0.25"/>
    <row r="3746" s="8" customFormat="1" x14ac:dyDescent="0.25"/>
    <row r="3747" s="8" customFormat="1" x14ac:dyDescent="0.25"/>
    <row r="3748" s="8" customFormat="1" x14ac:dyDescent="0.25"/>
    <row r="3749" s="8" customFormat="1" x14ac:dyDescent="0.25"/>
    <row r="3750" s="8" customFormat="1" x14ac:dyDescent="0.25"/>
    <row r="3751" s="8" customFormat="1" x14ac:dyDescent="0.25"/>
    <row r="3752" s="8" customFormat="1" x14ac:dyDescent="0.25"/>
    <row r="3753" s="8" customFormat="1" x14ac:dyDescent="0.25"/>
    <row r="3754" s="8" customFormat="1" x14ac:dyDescent="0.25"/>
    <row r="3755" s="8" customFormat="1" x14ac:dyDescent="0.25"/>
    <row r="3756" s="8" customFormat="1" x14ac:dyDescent="0.25"/>
    <row r="3757" s="8" customFormat="1" x14ac:dyDescent="0.25"/>
    <row r="3758" s="8" customFormat="1" x14ac:dyDescent="0.25"/>
    <row r="3759" s="8" customFormat="1" x14ac:dyDescent="0.25"/>
    <row r="3760" s="8" customFormat="1" x14ac:dyDescent="0.25"/>
    <row r="3761" s="8" customFormat="1" x14ac:dyDescent="0.25"/>
    <row r="3762" s="8" customFormat="1" x14ac:dyDescent="0.25"/>
    <row r="3763" s="8" customFormat="1" x14ac:dyDescent="0.25"/>
    <row r="3764" s="8" customFormat="1" x14ac:dyDescent="0.25"/>
    <row r="3765" s="8" customFormat="1" x14ac:dyDescent="0.25"/>
    <row r="3766" s="8" customFormat="1" x14ac:dyDescent="0.25"/>
    <row r="3767" s="8" customFormat="1" x14ac:dyDescent="0.25"/>
    <row r="3768" s="8" customFormat="1" x14ac:dyDescent="0.25"/>
    <row r="3769" s="8" customFormat="1" x14ac:dyDescent="0.25"/>
    <row r="3770" s="8" customFormat="1" x14ac:dyDescent="0.25"/>
    <row r="3771" s="8" customFormat="1" x14ac:dyDescent="0.25"/>
    <row r="3772" s="8" customFormat="1" x14ac:dyDescent="0.25"/>
    <row r="3773" s="8" customFormat="1" x14ac:dyDescent="0.25"/>
    <row r="3774" s="8" customFormat="1" x14ac:dyDescent="0.25"/>
    <row r="3775" s="8" customFormat="1" x14ac:dyDescent="0.25"/>
    <row r="3776" s="8" customFormat="1" x14ac:dyDescent="0.25"/>
    <row r="3777" s="8" customFormat="1" x14ac:dyDescent="0.25"/>
    <row r="3778" s="8" customFormat="1" x14ac:dyDescent="0.25"/>
    <row r="3779" s="8" customFormat="1" x14ac:dyDescent="0.25"/>
    <row r="3780" s="8" customFormat="1" x14ac:dyDescent="0.25"/>
    <row r="3781" s="8" customFormat="1" x14ac:dyDescent="0.25"/>
    <row r="3782" s="8" customFormat="1" x14ac:dyDescent="0.25"/>
    <row r="3783" s="8" customFormat="1" x14ac:dyDescent="0.25"/>
    <row r="3784" s="8" customFormat="1" x14ac:dyDescent="0.25"/>
    <row r="3785" s="8" customFormat="1" x14ac:dyDescent="0.25"/>
    <row r="3786" s="8" customFormat="1" x14ac:dyDescent="0.25"/>
    <row r="3787" s="8" customFormat="1" x14ac:dyDescent="0.25"/>
    <row r="3788" s="8" customFormat="1" x14ac:dyDescent="0.25"/>
    <row r="3789" s="8" customFormat="1" x14ac:dyDescent="0.25"/>
    <row r="3790" s="8" customFormat="1" x14ac:dyDescent="0.25"/>
    <row r="3791" s="8" customFormat="1" x14ac:dyDescent="0.25"/>
    <row r="3792" s="8" customFormat="1" x14ac:dyDescent="0.25"/>
    <row r="3793" s="8" customFormat="1" x14ac:dyDescent="0.25"/>
    <row r="3794" s="8" customFormat="1" x14ac:dyDescent="0.25"/>
    <row r="3795" s="8" customFormat="1" x14ac:dyDescent="0.25"/>
    <row r="3796" s="8" customFormat="1" x14ac:dyDescent="0.25"/>
    <row r="3797" s="8" customFormat="1" x14ac:dyDescent="0.25"/>
    <row r="3798" s="8" customFormat="1" x14ac:dyDescent="0.25"/>
    <row r="3799" s="8" customFormat="1" x14ac:dyDescent="0.25"/>
    <row r="3800" s="8" customFormat="1" x14ac:dyDescent="0.25"/>
    <row r="3801" s="8" customFormat="1" x14ac:dyDescent="0.25"/>
    <row r="3802" s="8" customFormat="1" x14ac:dyDescent="0.25"/>
    <row r="3803" s="8" customFormat="1" x14ac:dyDescent="0.25"/>
    <row r="3804" s="8" customFormat="1" x14ac:dyDescent="0.25"/>
    <row r="3805" s="8" customFormat="1" x14ac:dyDescent="0.25"/>
    <row r="3806" s="8" customFormat="1" x14ac:dyDescent="0.25"/>
    <row r="3807" s="8" customFormat="1" x14ac:dyDescent="0.25"/>
    <row r="3808" s="8" customFormat="1" x14ac:dyDescent="0.25"/>
    <row r="3809" s="8" customFormat="1" x14ac:dyDescent="0.25"/>
    <row r="3810" s="8" customFormat="1" x14ac:dyDescent="0.25"/>
    <row r="3811" s="8" customFormat="1" x14ac:dyDescent="0.25"/>
    <row r="3812" s="8" customFormat="1" x14ac:dyDescent="0.25"/>
    <row r="3813" s="8" customFormat="1" x14ac:dyDescent="0.25"/>
    <row r="3814" s="8" customFormat="1" x14ac:dyDescent="0.25"/>
    <row r="3815" s="8" customFormat="1" x14ac:dyDescent="0.25"/>
    <row r="3816" s="8" customFormat="1" x14ac:dyDescent="0.25"/>
    <row r="3817" s="8" customFormat="1" x14ac:dyDescent="0.25"/>
    <row r="3818" s="8" customFormat="1" x14ac:dyDescent="0.25"/>
    <row r="3819" s="8" customFormat="1" x14ac:dyDescent="0.25"/>
    <row r="3820" s="8" customFormat="1" x14ac:dyDescent="0.25"/>
    <row r="3821" s="8" customFormat="1" x14ac:dyDescent="0.25"/>
    <row r="3822" s="8" customFormat="1" x14ac:dyDescent="0.25"/>
    <row r="3823" s="8" customFormat="1" x14ac:dyDescent="0.25"/>
    <row r="3824" s="8" customFormat="1" x14ac:dyDescent="0.25"/>
    <row r="3825" s="8" customFormat="1" x14ac:dyDescent="0.25"/>
    <row r="3826" s="8" customFormat="1" x14ac:dyDescent="0.25"/>
    <row r="3827" s="8" customFormat="1" x14ac:dyDescent="0.25"/>
    <row r="3828" s="8" customFormat="1" x14ac:dyDescent="0.25"/>
    <row r="3829" s="8" customFormat="1" x14ac:dyDescent="0.25"/>
    <row r="3830" s="8" customFormat="1" x14ac:dyDescent="0.25"/>
    <row r="3831" s="8" customFormat="1" x14ac:dyDescent="0.25"/>
    <row r="3832" s="8" customFormat="1" x14ac:dyDescent="0.25"/>
    <row r="3833" s="8" customFormat="1" x14ac:dyDescent="0.25"/>
    <row r="3834" s="8" customFormat="1" x14ac:dyDescent="0.25"/>
    <row r="3835" s="8" customFormat="1" x14ac:dyDescent="0.25"/>
    <row r="3836" s="8" customFormat="1" x14ac:dyDescent="0.25"/>
    <row r="3837" s="8" customFormat="1" x14ac:dyDescent="0.25"/>
    <row r="3838" s="8" customFormat="1" x14ac:dyDescent="0.25"/>
    <row r="3839" s="8" customFormat="1" x14ac:dyDescent="0.25"/>
    <row r="3840" s="8" customFormat="1" x14ac:dyDescent="0.25"/>
    <row r="3841" s="8" customFormat="1" x14ac:dyDescent="0.25"/>
    <row r="3842" s="8" customFormat="1" x14ac:dyDescent="0.25"/>
    <row r="3843" s="8" customFormat="1" x14ac:dyDescent="0.25"/>
    <row r="3844" s="8" customFormat="1" x14ac:dyDescent="0.25"/>
    <row r="3845" s="8" customFormat="1" x14ac:dyDescent="0.25"/>
    <row r="3846" s="8" customFormat="1" x14ac:dyDescent="0.25"/>
    <row r="3847" s="8" customFormat="1" x14ac:dyDescent="0.25"/>
    <row r="3848" s="8" customFormat="1" x14ac:dyDescent="0.25"/>
    <row r="3849" s="8" customFormat="1" x14ac:dyDescent="0.25"/>
    <row r="3850" s="8" customFormat="1" x14ac:dyDescent="0.25"/>
    <row r="3851" s="8" customFormat="1" x14ac:dyDescent="0.25"/>
    <row r="3852" s="8" customFormat="1" x14ac:dyDescent="0.25"/>
    <row r="3853" s="8" customFormat="1" x14ac:dyDescent="0.25"/>
    <row r="3854" s="8" customFormat="1" x14ac:dyDescent="0.25"/>
    <row r="3855" s="8" customFormat="1" x14ac:dyDescent="0.25"/>
    <row r="3856" s="8" customFormat="1" x14ac:dyDescent="0.25"/>
    <row r="3857" s="8" customFormat="1" x14ac:dyDescent="0.25"/>
    <row r="3858" s="8" customFormat="1" x14ac:dyDescent="0.25"/>
    <row r="3859" s="8" customFormat="1" x14ac:dyDescent="0.25"/>
    <row r="3860" s="8" customFormat="1" x14ac:dyDescent="0.25"/>
    <row r="3861" s="8" customFormat="1" x14ac:dyDescent="0.25"/>
    <row r="3862" s="8" customFormat="1" x14ac:dyDescent="0.25"/>
    <row r="3863" s="8" customFormat="1" x14ac:dyDescent="0.25"/>
    <row r="3864" s="8" customFormat="1" x14ac:dyDescent="0.25"/>
    <row r="3865" s="8" customFormat="1" x14ac:dyDescent="0.25"/>
    <row r="3866" s="8" customFormat="1" x14ac:dyDescent="0.25"/>
    <row r="3867" s="8" customFormat="1" x14ac:dyDescent="0.25"/>
    <row r="3868" s="8" customFormat="1" x14ac:dyDescent="0.25"/>
    <row r="3869" s="8" customFormat="1" x14ac:dyDescent="0.25"/>
    <row r="3870" s="8" customFormat="1" x14ac:dyDescent="0.25"/>
    <row r="3871" s="8" customFormat="1" x14ac:dyDescent="0.25"/>
    <row r="3872" s="8" customFormat="1" x14ac:dyDescent="0.25"/>
    <row r="3873" s="8" customFormat="1" x14ac:dyDescent="0.25"/>
    <row r="3874" s="8" customFormat="1" x14ac:dyDescent="0.25"/>
    <row r="3875" s="8" customFormat="1" x14ac:dyDescent="0.25"/>
    <row r="3876" s="8" customFormat="1" x14ac:dyDescent="0.25"/>
    <row r="3877" s="8" customFormat="1" x14ac:dyDescent="0.25"/>
    <row r="3878" s="8" customFormat="1" x14ac:dyDescent="0.25"/>
    <row r="3879" s="8" customFormat="1" x14ac:dyDescent="0.25"/>
    <row r="3880" s="8" customFormat="1" x14ac:dyDescent="0.25"/>
    <row r="3881" s="8" customFormat="1" x14ac:dyDescent="0.25"/>
    <row r="3882" s="8" customFormat="1" x14ac:dyDescent="0.25"/>
    <row r="3883" s="8" customFormat="1" x14ac:dyDescent="0.25"/>
    <row r="3884" s="8" customFormat="1" x14ac:dyDescent="0.25"/>
    <row r="3885" s="8" customFormat="1" x14ac:dyDescent="0.25"/>
    <row r="3886" s="8" customFormat="1" x14ac:dyDescent="0.25"/>
    <row r="3887" s="8" customFormat="1" x14ac:dyDescent="0.25"/>
    <row r="3888" s="8" customFormat="1" x14ac:dyDescent="0.25"/>
    <row r="3889" s="8" customFormat="1" x14ac:dyDescent="0.25"/>
    <row r="3890" s="8" customFormat="1" x14ac:dyDescent="0.25"/>
    <row r="3891" s="8" customFormat="1" x14ac:dyDescent="0.25"/>
    <row r="3892" s="8" customFormat="1" x14ac:dyDescent="0.25"/>
    <row r="3893" s="8" customFormat="1" x14ac:dyDescent="0.25"/>
    <row r="3894" s="8" customFormat="1" x14ac:dyDescent="0.25"/>
    <row r="3895" s="8" customFormat="1" x14ac:dyDescent="0.25"/>
    <row r="3896" s="8" customFormat="1" x14ac:dyDescent="0.25"/>
    <row r="3897" s="8" customFormat="1" x14ac:dyDescent="0.25"/>
    <row r="3898" s="8" customFormat="1" x14ac:dyDescent="0.25"/>
    <row r="3899" s="8" customFormat="1" x14ac:dyDescent="0.25"/>
    <row r="3900" s="8" customFormat="1" x14ac:dyDescent="0.25"/>
    <row r="3901" s="8" customFormat="1" x14ac:dyDescent="0.25"/>
    <row r="3902" s="8" customFormat="1" x14ac:dyDescent="0.25"/>
    <row r="3903" s="8" customFormat="1" x14ac:dyDescent="0.25"/>
    <row r="3904" s="8" customFormat="1" x14ac:dyDescent="0.25"/>
    <row r="3905" s="8" customFormat="1" x14ac:dyDescent="0.25"/>
    <row r="3906" s="8" customFormat="1" x14ac:dyDescent="0.25"/>
    <row r="3907" s="8" customFormat="1" x14ac:dyDescent="0.25"/>
    <row r="3908" s="8" customFormat="1" x14ac:dyDescent="0.25"/>
    <row r="3909" s="8" customFormat="1" x14ac:dyDescent="0.25"/>
    <row r="3910" s="8" customFormat="1" x14ac:dyDescent="0.25"/>
    <row r="3911" s="8" customFormat="1" x14ac:dyDescent="0.25"/>
    <row r="3912" s="8" customFormat="1" x14ac:dyDescent="0.25"/>
    <row r="3913" s="8" customFormat="1" x14ac:dyDescent="0.25"/>
    <row r="3914" s="8" customFormat="1" x14ac:dyDescent="0.25"/>
    <row r="3915" s="8" customFormat="1" x14ac:dyDescent="0.25"/>
    <row r="3916" s="8" customFormat="1" x14ac:dyDescent="0.25"/>
    <row r="3917" s="8" customFormat="1" x14ac:dyDescent="0.25"/>
    <row r="3918" s="8" customFormat="1" x14ac:dyDescent="0.25"/>
    <row r="3919" s="8" customFormat="1" x14ac:dyDescent="0.25"/>
    <row r="3920" s="8" customFormat="1" x14ac:dyDescent="0.25"/>
    <row r="3921" s="8" customFormat="1" x14ac:dyDescent="0.25"/>
    <row r="3922" s="8" customFormat="1" x14ac:dyDescent="0.25"/>
    <row r="3923" s="8" customFormat="1" x14ac:dyDescent="0.25"/>
    <row r="3924" s="8" customFormat="1" x14ac:dyDescent="0.25"/>
    <row r="3925" s="8" customFormat="1" x14ac:dyDescent="0.25"/>
    <row r="3926" s="8" customFormat="1" x14ac:dyDescent="0.25"/>
    <row r="3927" s="8" customFormat="1" x14ac:dyDescent="0.25"/>
    <row r="3928" s="8" customFormat="1" x14ac:dyDescent="0.25"/>
    <row r="3929" s="8" customFormat="1" x14ac:dyDescent="0.25"/>
    <row r="3930" s="8" customFormat="1" x14ac:dyDescent="0.25"/>
    <row r="3931" s="8" customFormat="1" x14ac:dyDescent="0.25"/>
    <row r="3932" s="8" customFormat="1" x14ac:dyDescent="0.25"/>
    <row r="3933" s="8" customFormat="1" x14ac:dyDescent="0.25"/>
    <row r="3934" s="8" customFormat="1" x14ac:dyDescent="0.25"/>
    <row r="3935" s="8" customFormat="1" x14ac:dyDescent="0.25"/>
    <row r="3936" s="8" customFormat="1" x14ac:dyDescent="0.25"/>
    <row r="3937" s="8" customFormat="1" x14ac:dyDescent="0.25"/>
    <row r="3938" s="8" customFormat="1" x14ac:dyDescent="0.25"/>
    <row r="3939" s="8" customFormat="1" x14ac:dyDescent="0.25"/>
    <row r="3940" s="8" customFormat="1" x14ac:dyDescent="0.25"/>
    <row r="3941" s="8" customFormat="1" x14ac:dyDescent="0.25"/>
    <row r="3942" s="8" customFormat="1" x14ac:dyDescent="0.25"/>
    <row r="3943" s="8" customFormat="1" x14ac:dyDescent="0.25"/>
    <row r="3944" s="8" customFormat="1" x14ac:dyDescent="0.25"/>
    <row r="3945" s="8" customFormat="1" x14ac:dyDescent="0.25"/>
    <row r="3946" s="8" customFormat="1" x14ac:dyDescent="0.25"/>
    <row r="3947" s="8" customFormat="1" x14ac:dyDescent="0.25"/>
    <row r="3948" s="8" customFormat="1" x14ac:dyDescent="0.25"/>
    <row r="3949" s="8" customFormat="1" x14ac:dyDescent="0.25"/>
    <row r="3950" s="8" customFormat="1" x14ac:dyDescent="0.25"/>
    <row r="3951" s="8" customFormat="1" x14ac:dyDescent="0.25"/>
    <row r="3952" s="8" customFormat="1" x14ac:dyDescent="0.25"/>
    <row r="3953" s="8" customFormat="1" x14ac:dyDescent="0.25"/>
    <row r="3954" s="8" customFormat="1" x14ac:dyDescent="0.25"/>
    <row r="3955" s="8" customFormat="1" x14ac:dyDescent="0.25"/>
    <row r="3956" s="8" customFormat="1" x14ac:dyDescent="0.25"/>
    <row r="3957" s="8" customFormat="1" x14ac:dyDescent="0.25"/>
    <row r="3958" s="8" customFormat="1" x14ac:dyDescent="0.25"/>
    <row r="3959" s="8" customFormat="1" x14ac:dyDescent="0.25"/>
    <row r="3960" s="8" customFormat="1" x14ac:dyDescent="0.25"/>
    <row r="3961" s="8" customFormat="1" x14ac:dyDescent="0.25"/>
    <row r="3962" s="8" customFormat="1" x14ac:dyDescent="0.25"/>
    <row r="3963" s="8" customFormat="1" x14ac:dyDescent="0.25"/>
    <row r="3964" s="8" customFormat="1" x14ac:dyDescent="0.25"/>
    <row r="3965" s="8" customFormat="1" x14ac:dyDescent="0.25"/>
    <row r="3966" s="8" customFormat="1" x14ac:dyDescent="0.25"/>
    <row r="3967" s="8" customFormat="1" x14ac:dyDescent="0.25"/>
    <row r="3968" s="8" customFormat="1" x14ac:dyDescent="0.25"/>
    <row r="3969" s="8" customFormat="1" x14ac:dyDescent="0.25"/>
    <row r="3970" s="8" customFormat="1" x14ac:dyDescent="0.25"/>
    <row r="3971" s="8" customFormat="1" x14ac:dyDescent="0.25"/>
    <row r="3972" s="8" customFormat="1" x14ac:dyDescent="0.25"/>
    <row r="3973" s="8" customFormat="1" x14ac:dyDescent="0.25"/>
    <row r="3974" s="8" customFormat="1" x14ac:dyDescent="0.25"/>
    <row r="3975" s="8" customFormat="1" x14ac:dyDescent="0.25"/>
    <row r="3976" s="8" customFormat="1" x14ac:dyDescent="0.25"/>
    <row r="3977" s="8" customFormat="1" x14ac:dyDescent="0.25"/>
    <row r="3978" s="8" customFormat="1" x14ac:dyDescent="0.25"/>
    <row r="3979" s="8" customFormat="1" x14ac:dyDescent="0.25"/>
    <row r="3980" s="8" customFormat="1" x14ac:dyDescent="0.25"/>
    <row r="3981" s="8" customFormat="1" x14ac:dyDescent="0.25"/>
    <row r="3982" s="8" customFormat="1" x14ac:dyDescent="0.25"/>
    <row r="3983" s="8" customFormat="1" x14ac:dyDescent="0.25"/>
    <row r="3984" s="8" customFormat="1" x14ac:dyDescent="0.25"/>
    <row r="3985" s="8" customFormat="1" x14ac:dyDescent="0.25"/>
    <row r="3986" s="8" customFormat="1" x14ac:dyDescent="0.25"/>
    <row r="3987" s="8" customFormat="1" x14ac:dyDescent="0.25"/>
    <row r="3988" s="8" customFormat="1" x14ac:dyDescent="0.25"/>
    <row r="3989" s="8" customFormat="1" x14ac:dyDescent="0.25"/>
    <row r="3990" s="8" customFormat="1" x14ac:dyDescent="0.25"/>
    <row r="3991" s="8" customFormat="1" x14ac:dyDescent="0.25"/>
    <row r="3992" s="8" customFormat="1" x14ac:dyDescent="0.25"/>
    <row r="3993" s="8" customFormat="1" x14ac:dyDescent="0.25"/>
    <row r="3994" s="8" customFormat="1" x14ac:dyDescent="0.25"/>
    <row r="3995" s="8" customFormat="1" x14ac:dyDescent="0.25"/>
    <row r="3996" s="8" customFormat="1" x14ac:dyDescent="0.25"/>
    <row r="3997" s="8" customFormat="1" x14ac:dyDescent="0.25"/>
    <row r="3998" s="8" customFormat="1" x14ac:dyDescent="0.25"/>
    <row r="3999" s="8" customFormat="1" x14ac:dyDescent="0.25"/>
    <row r="4000" s="8" customFormat="1" x14ac:dyDescent="0.25"/>
    <row r="4001" s="8" customFormat="1" x14ac:dyDescent="0.25"/>
    <row r="4002" s="8" customFormat="1" x14ac:dyDescent="0.25"/>
    <row r="4003" s="8" customFormat="1" x14ac:dyDescent="0.25"/>
    <row r="4004" s="8" customFormat="1" x14ac:dyDescent="0.25"/>
    <row r="4005" s="8" customFormat="1" x14ac:dyDescent="0.25"/>
    <row r="4006" s="8" customFormat="1" x14ac:dyDescent="0.25"/>
    <row r="4007" s="8" customFormat="1" x14ac:dyDescent="0.25"/>
    <row r="4008" s="8" customFormat="1" x14ac:dyDescent="0.25"/>
    <row r="4009" s="8" customFormat="1" x14ac:dyDescent="0.25"/>
    <row r="4010" s="8" customFormat="1" x14ac:dyDescent="0.25"/>
    <row r="4011" s="8" customFormat="1" x14ac:dyDescent="0.25"/>
    <row r="4012" s="8" customFormat="1" x14ac:dyDescent="0.25"/>
    <row r="4013" s="8" customFormat="1" x14ac:dyDescent="0.25"/>
    <row r="4014" s="8" customFormat="1" x14ac:dyDescent="0.25"/>
    <row r="4015" s="8" customFormat="1" x14ac:dyDescent="0.25"/>
    <row r="4016" s="8" customFormat="1" x14ac:dyDescent="0.25"/>
    <row r="4017" s="8" customFormat="1" x14ac:dyDescent="0.25"/>
    <row r="4018" s="8" customFormat="1" x14ac:dyDescent="0.25"/>
    <row r="4019" s="8" customFormat="1" x14ac:dyDescent="0.25"/>
    <row r="4020" s="8" customFormat="1" x14ac:dyDescent="0.25"/>
    <row r="4021" s="8" customFormat="1" x14ac:dyDescent="0.25"/>
    <row r="4022" s="8" customFormat="1" x14ac:dyDescent="0.25"/>
    <row r="4023" s="8" customFormat="1" x14ac:dyDescent="0.25"/>
    <row r="4024" s="8" customFormat="1" x14ac:dyDescent="0.25"/>
    <row r="4025" s="8" customFormat="1" x14ac:dyDescent="0.25"/>
    <row r="4026" s="8" customFormat="1" x14ac:dyDescent="0.25"/>
    <row r="4027" s="8" customFormat="1" x14ac:dyDescent="0.25"/>
    <row r="4028" s="8" customFormat="1" x14ac:dyDescent="0.25"/>
    <row r="4029" s="8" customFormat="1" x14ac:dyDescent="0.25"/>
    <row r="4030" s="8" customFormat="1" x14ac:dyDescent="0.25"/>
    <row r="4031" s="8" customFormat="1" x14ac:dyDescent="0.25"/>
    <row r="4032" s="8" customFormat="1" x14ac:dyDescent="0.25"/>
    <row r="4033" s="8" customFormat="1" x14ac:dyDescent="0.25"/>
    <row r="4034" s="8" customFormat="1" x14ac:dyDescent="0.25"/>
    <row r="4035" s="8" customFormat="1" x14ac:dyDescent="0.25"/>
    <row r="4036" s="8" customFormat="1" x14ac:dyDescent="0.25"/>
    <row r="4037" s="8" customFormat="1" x14ac:dyDescent="0.25"/>
    <row r="4038" s="8" customFormat="1" x14ac:dyDescent="0.25"/>
    <row r="4039" s="8" customFormat="1" x14ac:dyDescent="0.25"/>
    <row r="4040" s="8" customFormat="1" x14ac:dyDescent="0.25"/>
    <row r="4041" s="8" customFormat="1" x14ac:dyDescent="0.25"/>
    <row r="4042" s="8" customFormat="1" x14ac:dyDescent="0.25"/>
    <row r="4043" s="8" customFormat="1" x14ac:dyDescent="0.25"/>
    <row r="4044" s="8" customFormat="1" x14ac:dyDescent="0.25"/>
    <row r="4045" s="8" customFormat="1" x14ac:dyDescent="0.25"/>
    <row r="4046" s="8" customFormat="1" x14ac:dyDescent="0.25"/>
    <row r="4047" s="8" customFormat="1" x14ac:dyDescent="0.25"/>
    <row r="4048" s="8" customFormat="1" x14ac:dyDescent="0.25"/>
    <row r="4049" s="8" customFormat="1" x14ac:dyDescent="0.25"/>
    <row r="4050" s="8" customFormat="1" x14ac:dyDescent="0.25"/>
    <row r="4051" s="8" customFormat="1" x14ac:dyDescent="0.25"/>
    <row r="4052" s="8" customFormat="1" x14ac:dyDescent="0.25"/>
    <row r="4053" s="8" customFormat="1" x14ac:dyDescent="0.25"/>
    <row r="4054" s="8" customFormat="1" x14ac:dyDescent="0.25"/>
    <row r="4055" s="8" customFormat="1" x14ac:dyDescent="0.25"/>
    <row r="4056" s="8" customFormat="1" x14ac:dyDescent="0.25"/>
    <row r="4057" s="8" customFormat="1" x14ac:dyDescent="0.25"/>
    <row r="4058" s="8" customFormat="1" x14ac:dyDescent="0.25"/>
    <row r="4059" s="8" customFormat="1" x14ac:dyDescent="0.25"/>
    <row r="4060" s="8" customFormat="1" x14ac:dyDescent="0.25"/>
    <row r="4061" s="8" customFormat="1" x14ac:dyDescent="0.25"/>
    <row r="4062" s="8" customFormat="1" x14ac:dyDescent="0.25"/>
    <row r="4063" s="8" customFormat="1" x14ac:dyDescent="0.25"/>
    <row r="4064" s="8" customFormat="1" x14ac:dyDescent="0.25"/>
    <row r="4065" s="8" customFormat="1" x14ac:dyDescent="0.25"/>
    <row r="4066" s="8" customFormat="1" x14ac:dyDescent="0.25"/>
    <row r="4067" s="8" customFormat="1" x14ac:dyDescent="0.25"/>
    <row r="4068" s="8" customFormat="1" x14ac:dyDescent="0.25"/>
    <row r="4069" s="8" customFormat="1" x14ac:dyDescent="0.25"/>
    <row r="4070" s="8" customFormat="1" x14ac:dyDescent="0.25"/>
    <row r="4071" s="8" customFormat="1" x14ac:dyDescent="0.25"/>
    <row r="4072" s="8" customFormat="1" x14ac:dyDescent="0.25"/>
    <row r="4073" s="8" customFormat="1" x14ac:dyDescent="0.25"/>
    <row r="4074" s="8" customFormat="1" x14ac:dyDescent="0.25"/>
    <row r="4075" s="8" customFormat="1" x14ac:dyDescent="0.25"/>
    <row r="4076" s="8" customFormat="1" x14ac:dyDescent="0.25"/>
    <row r="4077" s="8" customFormat="1" x14ac:dyDescent="0.25"/>
    <row r="4078" s="8" customFormat="1" x14ac:dyDescent="0.25"/>
    <row r="4079" s="8" customFormat="1" x14ac:dyDescent="0.25"/>
    <row r="4080" s="8" customFormat="1" x14ac:dyDescent="0.25"/>
    <row r="4081" s="8" customFormat="1" x14ac:dyDescent="0.25"/>
    <row r="4082" s="8" customFormat="1" x14ac:dyDescent="0.25"/>
    <row r="4083" s="8" customFormat="1" x14ac:dyDescent="0.25"/>
    <row r="4084" s="8" customFormat="1" x14ac:dyDescent="0.25"/>
    <row r="4085" s="8" customFormat="1" x14ac:dyDescent="0.25"/>
    <row r="4086" s="8" customFormat="1" x14ac:dyDescent="0.25"/>
    <row r="4087" s="8" customFormat="1" x14ac:dyDescent="0.25"/>
    <row r="4088" s="8" customFormat="1" x14ac:dyDescent="0.25"/>
    <row r="4089" s="8" customFormat="1" x14ac:dyDescent="0.25"/>
    <row r="4090" s="8" customFormat="1" x14ac:dyDescent="0.25"/>
    <row r="4091" s="8" customFormat="1" x14ac:dyDescent="0.25"/>
    <row r="4092" s="8" customFormat="1" x14ac:dyDescent="0.25"/>
    <row r="4093" s="8" customFormat="1" x14ac:dyDescent="0.25"/>
    <row r="4094" s="8" customFormat="1" x14ac:dyDescent="0.25"/>
    <row r="4095" s="8" customFormat="1" x14ac:dyDescent="0.25"/>
    <row r="4096" s="8" customFormat="1" x14ac:dyDescent="0.25"/>
    <row r="4097" s="8" customFormat="1" x14ac:dyDescent="0.25"/>
    <row r="4098" s="8" customFormat="1" x14ac:dyDescent="0.25"/>
    <row r="4099" s="8" customFormat="1" x14ac:dyDescent="0.25"/>
    <row r="4100" s="8" customFormat="1" x14ac:dyDescent="0.25"/>
    <row r="4101" s="8" customFormat="1" x14ac:dyDescent="0.25"/>
    <row r="4102" s="8" customFormat="1" x14ac:dyDescent="0.25"/>
    <row r="4103" s="8" customFormat="1" x14ac:dyDescent="0.25"/>
    <row r="4104" s="8" customFormat="1" x14ac:dyDescent="0.25"/>
    <row r="4105" s="8" customFormat="1" x14ac:dyDescent="0.25"/>
    <row r="4106" s="8" customFormat="1" x14ac:dyDescent="0.25"/>
    <row r="4107" s="8" customFormat="1" x14ac:dyDescent="0.25"/>
    <row r="4108" s="8" customFormat="1" x14ac:dyDescent="0.25"/>
    <row r="4109" s="8" customFormat="1" x14ac:dyDescent="0.25"/>
    <row r="4110" s="8" customFormat="1" x14ac:dyDescent="0.25"/>
    <row r="4111" s="8" customFormat="1" x14ac:dyDescent="0.25"/>
    <row r="4112" s="8" customFormat="1" x14ac:dyDescent="0.25"/>
    <row r="4113" s="8" customFormat="1" x14ac:dyDescent="0.25"/>
    <row r="4114" s="8" customFormat="1" x14ac:dyDescent="0.25"/>
    <row r="4115" s="8" customFormat="1" x14ac:dyDescent="0.25"/>
    <row r="4116" s="8" customFormat="1" x14ac:dyDescent="0.25"/>
    <row r="4117" s="8" customFormat="1" x14ac:dyDescent="0.25"/>
    <row r="4118" s="8" customFormat="1" x14ac:dyDescent="0.25"/>
    <row r="4119" s="8" customFormat="1" x14ac:dyDescent="0.25"/>
    <row r="4120" s="8" customFormat="1" x14ac:dyDescent="0.25"/>
    <row r="4121" s="8" customFormat="1" x14ac:dyDescent="0.25"/>
    <row r="4122" s="8" customFormat="1" x14ac:dyDescent="0.25"/>
    <row r="4123" s="8" customFormat="1" x14ac:dyDescent="0.25"/>
    <row r="4124" s="8" customFormat="1" x14ac:dyDescent="0.25"/>
    <row r="4125" s="8" customFormat="1" x14ac:dyDescent="0.25"/>
    <row r="4126" s="8" customFormat="1" x14ac:dyDescent="0.25"/>
    <row r="4127" s="8" customFormat="1" x14ac:dyDescent="0.25"/>
    <row r="4128" s="8" customFormat="1" x14ac:dyDescent="0.25"/>
    <row r="4129" s="8" customFormat="1" x14ac:dyDescent="0.25"/>
    <row r="4130" s="8" customFormat="1" x14ac:dyDescent="0.25"/>
    <row r="4131" s="8" customFormat="1" x14ac:dyDescent="0.25"/>
    <row r="4132" s="8" customFormat="1" x14ac:dyDescent="0.25"/>
    <row r="4133" s="8" customFormat="1" x14ac:dyDescent="0.25"/>
    <row r="4134" s="8" customFormat="1" x14ac:dyDescent="0.25"/>
    <row r="4135" s="8" customFormat="1" x14ac:dyDescent="0.25"/>
    <row r="4136" s="8" customFormat="1" x14ac:dyDescent="0.25"/>
    <row r="4137" s="8" customFormat="1" x14ac:dyDescent="0.25"/>
    <row r="4138" s="8" customFormat="1" x14ac:dyDescent="0.25"/>
    <row r="4139" s="8" customFormat="1" x14ac:dyDescent="0.25"/>
    <row r="4140" s="8" customFormat="1" x14ac:dyDescent="0.25"/>
    <row r="4141" s="8" customFormat="1" x14ac:dyDescent="0.25"/>
    <row r="4142" s="8" customFormat="1" x14ac:dyDescent="0.25"/>
    <row r="4143" s="8" customFormat="1" x14ac:dyDescent="0.25"/>
    <row r="4144" s="8" customFormat="1" x14ac:dyDescent="0.25"/>
    <row r="4145" s="8" customFormat="1" x14ac:dyDescent="0.25"/>
    <row r="4146" s="8" customFormat="1" x14ac:dyDescent="0.25"/>
    <row r="4147" s="8" customFormat="1" x14ac:dyDescent="0.25"/>
    <row r="4148" s="8" customFormat="1" x14ac:dyDescent="0.25"/>
    <row r="4149" s="8" customFormat="1" x14ac:dyDescent="0.25"/>
    <row r="4150" s="8" customFormat="1" x14ac:dyDescent="0.25"/>
    <row r="4151" s="8" customFormat="1" x14ac:dyDescent="0.25"/>
    <row r="4152" s="8" customFormat="1" x14ac:dyDescent="0.25"/>
    <row r="4153" s="8" customFormat="1" x14ac:dyDescent="0.25"/>
    <row r="4154" s="8" customFormat="1" x14ac:dyDescent="0.25"/>
    <row r="4155" s="8" customFormat="1" x14ac:dyDescent="0.25"/>
    <row r="4156" s="8" customFormat="1" x14ac:dyDescent="0.25"/>
    <row r="4157" s="8" customFormat="1" x14ac:dyDescent="0.25"/>
    <row r="4158" s="8" customFormat="1" x14ac:dyDescent="0.25"/>
    <row r="4159" s="8" customFormat="1" x14ac:dyDescent="0.25"/>
    <row r="4160" s="8" customFormat="1" x14ac:dyDescent="0.25"/>
    <row r="4161" s="8" customFormat="1" x14ac:dyDescent="0.25"/>
    <row r="4162" s="8" customFormat="1" x14ac:dyDescent="0.25"/>
    <row r="4163" s="8" customFormat="1" x14ac:dyDescent="0.25"/>
    <row r="4164" s="8" customFormat="1" x14ac:dyDescent="0.25"/>
    <row r="4165" s="8" customFormat="1" x14ac:dyDescent="0.25"/>
    <row r="4166" s="8" customFormat="1" x14ac:dyDescent="0.25"/>
    <row r="4167" s="8" customFormat="1" x14ac:dyDescent="0.25"/>
    <row r="4168" s="8" customFormat="1" x14ac:dyDescent="0.25"/>
    <row r="4169" s="8" customFormat="1" x14ac:dyDescent="0.25"/>
    <row r="4170" s="8" customFormat="1" x14ac:dyDescent="0.25"/>
    <row r="4171" s="8" customFormat="1" x14ac:dyDescent="0.25"/>
    <row r="4172" s="8" customFormat="1" x14ac:dyDescent="0.25"/>
    <row r="4173" s="8" customFormat="1" x14ac:dyDescent="0.25"/>
    <row r="4174" s="8" customFormat="1" x14ac:dyDescent="0.25"/>
    <row r="4175" s="8" customFormat="1" x14ac:dyDescent="0.25"/>
    <row r="4176" s="8" customFormat="1" x14ac:dyDescent="0.25"/>
    <row r="4177" s="8" customFormat="1" x14ac:dyDescent="0.25"/>
    <row r="4178" s="8" customFormat="1" x14ac:dyDescent="0.25"/>
    <row r="4179" s="8" customFormat="1" x14ac:dyDescent="0.25"/>
    <row r="4180" s="8" customFormat="1" x14ac:dyDescent="0.25"/>
    <row r="4181" s="8" customFormat="1" x14ac:dyDescent="0.25"/>
    <row r="4182" s="8" customFormat="1" x14ac:dyDescent="0.25"/>
    <row r="4183" s="8" customFormat="1" x14ac:dyDescent="0.25"/>
    <row r="4184" s="8" customFormat="1" x14ac:dyDescent="0.25"/>
    <row r="4185" s="8" customFormat="1" x14ac:dyDescent="0.25"/>
    <row r="4186" s="8" customFormat="1" x14ac:dyDescent="0.25"/>
    <row r="4187" s="8" customFormat="1" x14ac:dyDescent="0.25"/>
    <row r="4188" s="8" customFormat="1" x14ac:dyDescent="0.25"/>
    <row r="4189" s="8" customFormat="1" x14ac:dyDescent="0.25"/>
    <row r="4190" s="8" customFormat="1" x14ac:dyDescent="0.25"/>
    <row r="4191" s="8" customFormat="1" x14ac:dyDescent="0.25"/>
    <row r="4192" s="8" customFormat="1" x14ac:dyDescent="0.25"/>
    <row r="4193" s="8" customFormat="1" x14ac:dyDescent="0.25"/>
    <row r="4194" s="8" customFormat="1" x14ac:dyDescent="0.25"/>
    <row r="4195" s="8" customFormat="1" x14ac:dyDescent="0.25"/>
    <row r="4196" s="8" customFormat="1" x14ac:dyDescent="0.25"/>
    <row r="4197" s="8" customFormat="1" x14ac:dyDescent="0.25"/>
    <row r="4198" s="8" customFormat="1" x14ac:dyDescent="0.25"/>
    <row r="4199" s="8" customFormat="1" x14ac:dyDescent="0.25"/>
    <row r="4200" s="8" customFormat="1" x14ac:dyDescent="0.25"/>
    <row r="4201" s="8" customFormat="1" x14ac:dyDescent="0.25"/>
    <row r="4202" s="8" customFormat="1" x14ac:dyDescent="0.25"/>
    <row r="4203" s="8" customFormat="1" x14ac:dyDescent="0.25"/>
    <row r="4204" s="8" customFormat="1" x14ac:dyDescent="0.25"/>
    <row r="4205" s="8" customFormat="1" x14ac:dyDescent="0.25"/>
    <row r="4206" s="8" customFormat="1" x14ac:dyDescent="0.25"/>
    <row r="4207" s="8" customFormat="1" x14ac:dyDescent="0.25"/>
    <row r="4208" s="8" customFormat="1" x14ac:dyDescent="0.25"/>
    <row r="4209" s="8" customFormat="1" x14ac:dyDescent="0.25"/>
    <row r="4210" s="8" customFormat="1" x14ac:dyDescent="0.25"/>
    <row r="4211" s="8" customFormat="1" x14ac:dyDescent="0.25"/>
    <row r="4212" s="8" customFormat="1" x14ac:dyDescent="0.25"/>
    <row r="4213" s="8" customFormat="1" x14ac:dyDescent="0.25"/>
    <row r="4214" s="8" customFormat="1" x14ac:dyDescent="0.25"/>
    <row r="4215" s="8" customFormat="1" x14ac:dyDescent="0.25"/>
    <row r="4216" s="8" customFormat="1" x14ac:dyDescent="0.25"/>
    <row r="4217" s="8" customFormat="1" x14ac:dyDescent="0.25"/>
    <row r="4218" s="8" customFormat="1" x14ac:dyDescent="0.25"/>
    <row r="4219" s="8" customFormat="1" x14ac:dyDescent="0.25"/>
    <row r="4220" s="8" customFormat="1" x14ac:dyDescent="0.25"/>
    <row r="4221" s="8" customFormat="1" x14ac:dyDescent="0.25"/>
    <row r="4222" s="8" customFormat="1" x14ac:dyDescent="0.25"/>
    <row r="4223" s="8" customFormat="1" x14ac:dyDescent="0.25"/>
    <row r="4224" s="8" customFormat="1" x14ac:dyDescent="0.25"/>
    <row r="4225" s="8" customFormat="1" x14ac:dyDescent="0.25"/>
    <row r="4226" s="8" customFormat="1" x14ac:dyDescent="0.25"/>
    <row r="4227" s="8" customFormat="1" x14ac:dyDescent="0.25"/>
    <row r="4228" s="8" customFormat="1" x14ac:dyDescent="0.25"/>
    <row r="4229" s="8" customFormat="1" x14ac:dyDescent="0.25"/>
    <row r="4230" s="8" customFormat="1" x14ac:dyDescent="0.25"/>
    <row r="4231" s="8" customFormat="1" x14ac:dyDescent="0.25"/>
    <row r="4232" s="8" customFormat="1" x14ac:dyDescent="0.25"/>
    <row r="4233" s="8" customFormat="1" x14ac:dyDescent="0.25"/>
    <row r="4234" s="8" customFormat="1" x14ac:dyDescent="0.25"/>
    <row r="4235" s="8" customFormat="1" x14ac:dyDescent="0.25"/>
    <row r="4236" s="8" customFormat="1" x14ac:dyDescent="0.25"/>
    <row r="4237" s="8" customFormat="1" x14ac:dyDescent="0.25"/>
    <row r="4238" s="8" customFormat="1" x14ac:dyDescent="0.25"/>
    <row r="4239" s="8" customFormat="1" x14ac:dyDescent="0.25"/>
    <row r="4240" s="8" customFormat="1" x14ac:dyDescent="0.25"/>
    <row r="4241" s="8" customFormat="1" x14ac:dyDescent="0.25"/>
    <row r="4242" s="8" customFormat="1" x14ac:dyDescent="0.25"/>
    <row r="4243" s="8" customFormat="1" x14ac:dyDescent="0.25"/>
    <row r="4244" s="8" customFormat="1" x14ac:dyDescent="0.25"/>
    <row r="4245" s="8" customFormat="1" x14ac:dyDescent="0.25"/>
    <row r="4246" s="8" customFormat="1" x14ac:dyDescent="0.25"/>
    <row r="4247" s="8" customFormat="1" x14ac:dyDescent="0.25"/>
    <row r="4248" s="8" customFormat="1" x14ac:dyDescent="0.25"/>
    <row r="4249" s="8" customFormat="1" x14ac:dyDescent="0.25"/>
    <row r="4250" s="8" customFormat="1" x14ac:dyDescent="0.25"/>
    <row r="4251" s="8" customFormat="1" x14ac:dyDescent="0.25"/>
    <row r="4252" s="8" customFormat="1" x14ac:dyDescent="0.25"/>
    <row r="4253" s="8" customFormat="1" x14ac:dyDescent="0.25"/>
    <row r="4254" s="8" customFormat="1" x14ac:dyDescent="0.25"/>
    <row r="4255" s="8" customFormat="1" x14ac:dyDescent="0.25"/>
    <row r="4256" s="8" customFormat="1" x14ac:dyDescent="0.25"/>
    <row r="4257" s="8" customFormat="1" x14ac:dyDescent="0.25"/>
    <row r="4258" s="8" customFormat="1" x14ac:dyDescent="0.25"/>
    <row r="4259" s="8" customFormat="1" x14ac:dyDescent="0.25"/>
    <row r="4260" s="8" customFormat="1" x14ac:dyDescent="0.25"/>
    <row r="4261" s="8" customFormat="1" x14ac:dyDescent="0.25"/>
    <row r="4262" s="8" customFormat="1" x14ac:dyDescent="0.25"/>
    <row r="4263" s="8" customFormat="1" x14ac:dyDescent="0.25"/>
    <row r="4264" s="8" customFormat="1" x14ac:dyDescent="0.25"/>
    <row r="4265" s="8" customFormat="1" x14ac:dyDescent="0.25"/>
    <row r="4266" s="8" customFormat="1" x14ac:dyDescent="0.25"/>
    <row r="4267" s="8" customFormat="1" x14ac:dyDescent="0.25"/>
    <row r="4268" s="8" customFormat="1" x14ac:dyDescent="0.25"/>
    <row r="4269" s="8" customFormat="1" x14ac:dyDescent="0.25"/>
    <row r="4270" s="8" customFormat="1" x14ac:dyDescent="0.25"/>
    <row r="4271" s="8" customFormat="1" x14ac:dyDescent="0.25"/>
    <row r="4272" s="8" customFormat="1" x14ac:dyDescent="0.25"/>
    <row r="4273" s="8" customFormat="1" x14ac:dyDescent="0.25"/>
    <row r="4274" s="8" customFormat="1" x14ac:dyDescent="0.25"/>
    <row r="4275" s="8" customFormat="1" x14ac:dyDescent="0.25"/>
    <row r="4276" s="8" customFormat="1" x14ac:dyDescent="0.25"/>
    <row r="4277" s="8" customFormat="1" x14ac:dyDescent="0.25"/>
    <row r="4278" s="8" customFormat="1" x14ac:dyDescent="0.25"/>
    <row r="4279" s="8" customFormat="1" x14ac:dyDescent="0.25"/>
    <row r="4280" s="8" customFormat="1" x14ac:dyDescent="0.25"/>
    <row r="4281" s="8" customFormat="1" x14ac:dyDescent="0.25"/>
    <row r="4282" s="8" customFormat="1" x14ac:dyDescent="0.25"/>
    <row r="4283" s="8" customFormat="1" x14ac:dyDescent="0.25"/>
    <row r="4284" s="8" customFormat="1" x14ac:dyDescent="0.25"/>
    <row r="4285" s="8" customFormat="1" x14ac:dyDescent="0.25"/>
    <row r="4286" s="8" customFormat="1" x14ac:dyDescent="0.25"/>
    <row r="4287" s="8" customFormat="1" x14ac:dyDescent="0.25"/>
    <row r="4288" s="8" customFormat="1" x14ac:dyDescent="0.25"/>
    <row r="4289" s="8" customFormat="1" x14ac:dyDescent="0.25"/>
    <row r="4290" s="8" customFormat="1" x14ac:dyDescent="0.25"/>
    <row r="4291" s="8" customFormat="1" x14ac:dyDescent="0.25"/>
    <row r="4292" s="8" customFormat="1" x14ac:dyDescent="0.25"/>
    <row r="4293" s="8" customFormat="1" x14ac:dyDescent="0.25"/>
    <row r="4294" s="8" customFormat="1" x14ac:dyDescent="0.25"/>
    <row r="4295" s="8" customFormat="1" x14ac:dyDescent="0.25"/>
    <row r="4296" s="8" customFormat="1" x14ac:dyDescent="0.25"/>
    <row r="4297" s="8" customFormat="1" x14ac:dyDescent="0.25"/>
    <row r="4298" s="8" customFormat="1" x14ac:dyDescent="0.25"/>
    <row r="4299" s="8" customFormat="1" x14ac:dyDescent="0.25"/>
    <row r="4300" s="8" customFormat="1" x14ac:dyDescent="0.25"/>
    <row r="4301" s="8" customFormat="1" x14ac:dyDescent="0.25"/>
    <row r="4302" s="8" customFormat="1" x14ac:dyDescent="0.25"/>
    <row r="4303" s="8" customFormat="1" x14ac:dyDescent="0.25"/>
    <row r="4304" s="8" customFormat="1" x14ac:dyDescent="0.25"/>
    <row r="4305" s="8" customFormat="1" x14ac:dyDescent="0.25"/>
    <row r="4306" s="8" customFormat="1" x14ac:dyDescent="0.25"/>
    <row r="4307" s="8" customFormat="1" x14ac:dyDescent="0.25"/>
    <row r="4308" s="8" customFormat="1" x14ac:dyDescent="0.25"/>
    <row r="4309" s="8" customFormat="1" x14ac:dyDescent="0.25"/>
    <row r="4310" s="8" customFormat="1" x14ac:dyDescent="0.25"/>
    <row r="4311" s="8" customFormat="1" x14ac:dyDescent="0.25"/>
    <row r="4312" s="8" customFormat="1" x14ac:dyDescent="0.25"/>
    <row r="4313" s="8" customFormat="1" x14ac:dyDescent="0.25"/>
    <row r="4314" s="8" customFormat="1" x14ac:dyDescent="0.25"/>
    <row r="4315" s="8" customFormat="1" x14ac:dyDescent="0.25"/>
    <row r="4316" s="8" customFormat="1" x14ac:dyDescent="0.25"/>
    <row r="4317" s="8" customFormat="1" x14ac:dyDescent="0.25"/>
    <row r="4318" s="8" customFormat="1" x14ac:dyDescent="0.25"/>
    <row r="4319" s="8" customFormat="1" x14ac:dyDescent="0.25"/>
    <row r="4320" s="8" customFormat="1" x14ac:dyDescent="0.25"/>
    <row r="4321" s="8" customFormat="1" x14ac:dyDescent="0.25"/>
    <row r="4322" s="8" customFormat="1" x14ac:dyDescent="0.25"/>
    <row r="4323" s="8" customFormat="1" x14ac:dyDescent="0.25"/>
    <row r="4324" s="8" customFormat="1" x14ac:dyDescent="0.25"/>
    <row r="4325" s="8" customFormat="1" x14ac:dyDescent="0.25"/>
    <row r="4326" s="8" customFormat="1" x14ac:dyDescent="0.25"/>
    <row r="4327" s="8" customFormat="1" x14ac:dyDescent="0.25"/>
    <row r="4328" s="8" customFormat="1" x14ac:dyDescent="0.25"/>
    <row r="4329" s="8" customFormat="1" x14ac:dyDescent="0.25"/>
    <row r="4330" s="8" customFormat="1" x14ac:dyDescent="0.25"/>
    <row r="4331" s="8" customFormat="1" x14ac:dyDescent="0.25"/>
    <row r="4332" s="8" customFormat="1" x14ac:dyDescent="0.25"/>
    <row r="4333" s="8" customFormat="1" x14ac:dyDescent="0.25"/>
    <row r="4334" s="8" customFormat="1" x14ac:dyDescent="0.25"/>
    <row r="4335" s="8" customFormat="1" x14ac:dyDescent="0.25"/>
    <row r="4336" s="8" customFormat="1" x14ac:dyDescent="0.25"/>
    <row r="4337" s="8" customFormat="1" x14ac:dyDescent="0.25"/>
    <row r="4338" s="8" customFormat="1" x14ac:dyDescent="0.25"/>
    <row r="4339" s="8" customFormat="1" x14ac:dyDescent="0.25"/>
    <row r="4340" s="8" customFormat="1" x14ac:dyDescent="0.25"/>
    <row r="4341" s="8" customFormat="1" x14ac:dyDescent="0.25"/>
    <row r="4342" s="8" customFormat="1" x14ac:dyDescent="0.25"/>
    <row r="4343" s="8" customFormat="1" x14ac:dyDescent="0.25"/>
    <row r="4344" s="8" customFormat="1" x14ac:dyDescent="0.25"/>
    <row r="4345" s="8" customFormat="1" x14ac:dyDescent="0.25"/>
    <row r="4346" s="8" customFormat="1" x14ac:dyDescent="0.25"/>
    <row r="4347" s="8" customFormat="1" x14ac:dyDescent="0.25"/>
    <row r="4348" s="8" customFormat="1" x14ac:dyDescent="0.25"/>
    <row r="4349" s="8" customFormat="1" x14ac:dyDescent="0.25"/>
    <row r="4350" s="8" customFormat="1" x14ac:dyDescent="0.25"/>
    <row r="4351" s="8" customFormat="1" x14ac:dyDescent="0.25"/>
    <row r="4352" s="8" customFormat="1" x14ac:dyDescent="0.25"/>
    <row r="4353" s="8" customFormat="1" x14ac:dyDescent="0.25"/>
    <row r="4354" s="8" customFormat="1" x14ac:dyDescent="0.25"/>
    <row r="4355" s="8" customFormat="1" x14ac:dyDescent="0.25"/>
    <row r="4356" s="8" customFormat="1" x14ac:dyDescent="0.25"/>
    <row r="4357" s="8" customFormat="1" x14ac:dyDescent="0.25"/>
    <row r="4358" s="8" customFormat="1" x14ac:dyDescent="0.25"/>
    <row r="4359" s="8" customFormat="1" x14ac:dyDescent="0.25"/>
    <row r="4360" s="8" customFormat="1" x14ac:dyDescent="0.25"/>
    <row r="4361" s="8" customFormat="1" x14ac:dyDescent="0.25"/>
    <row r="4362" s="8" customFormat="1" x14ac:dyDescent="0.25"/>
    <row r="4363" s="8" customFormat="1" x14ac:dyDescent="0.25"/>
    <row r="4364" s="8" customFormat="1" x14ac:dyDescent="0.25"/>
    <row r="4365" s="8" customFormat="1" x14ac:dyDescent="0.25"/>
    <row r="4366" s="8" customFormat="1" x14ac:dyDescent="0.25"/>
    <row r="4367" s="8" customFormat="1" x14ac:dyDescent="0.25"/>
    <row r="4368" s="8" customFormat="1" x14ac:dyDescent="0.25"/>
    <row r="4369" s="8" customFormat="1" x14ac:dyDescent="0.25"/>
    <row r="4370" s="8" customFormat="1" x14ac:dyDescent="0.25"/>
    <row r="4371" s="8" customFormat="1" x14ac:dyDescent="0.25"/>
    <row r="4372" s="8" customFormat="1" x14ac:dyDescent="0.25"/>
    <row r="4373" s="8" customFormat="1" x14ac:dyDescent="0.25"/>
    <row r="4374" s="8" customFormat="1" x14ac:dyDescent="0.25"/>
    <row r="4375" s="8" customFormat="1" x14ac:dyDescent="0.25"/>
    <row r="4376" s="8" customFormat="1" x14ac:dyDescent="0.25"/>
    <row r="4377" s="8" customFormat="1" x14ac:dyDescent="0.25"/>
    <row r="4378" s="8" customFormat="1" x14ac:dyDescent="0.25"/>
    <row r="4379" s="8" customFormat="1" x14ac:dyDescent="0.25"/>
    <row r="4380" s="8" customFormat="1" x14ac:dyDescent="0.25"/>
    <row r="4381" s="8" customFormat="1" x14ac:dyDescent="0.25"/>
    <row r="4382" s="8" customFormat="1" x14ac:dyDescent="0.25"/>
    <row r="4383" s="8" customFormat="1" x14ac:dyDescent="0.25"/>
    <row r="4384" s="8" customFormat="1" x14ac:dyDescent="0.25"/>
    <row r="4385" s="8" customFormat="1" x14ac:dyDescent="0.25"/>
    <row r="4386" s="8" customFormat="1" x14ac:dyDescent="0.25"/>
    <row r="4387" s="8" customFormat="1" x14ac:dyDescent="0.25"/>
    <row r="4388" s="8" customFormat="1" x14ac:dyDescent="0.25"/>
    <row r="4389" s="8" customFormat="1" x14ac:dyDescent="0.25"/>
    <row r="4390" s="8" customFormat="1" x14ac:dyDescent="0.25"/>
    <row r="4391" s="8" customFormat="1" x14ac:dyDescent="0.25"/>
    <row r="4392" s="8" customFormat="1" x14ac:dyDescent="0.25"/>
    <row r="4393" s="8" customFormat="1" x14ac:dyDescent="0.25"/>
    <row r="4394" s="8" customFormat="1" x14ac:dyDescent="0.25"/>
    <row r="4395" s="8" customFormat="1" x14ac:dyDescent="0.25"/>
    <row r="4396" s="8" customFormat="1" x14ac:dyDescent="0.25"/>
    <row r="4397" s="8" customFormat="1" x14ac:dyDescent="0.25"/>
    <row r="4398" s="8" customFormat="1" x14ac:dyDescent="0.25"/>
    <row r="4399" s="8" customFormat="1" x14ac:dyDescent="0.25"/>
    <row r="4400" s="8" customFormat="1" x14ac:dyDescent="0.25"/>
    <row r="4401" s="8" customFormat="1" x14ac:dyDescent="0.25"/>
    <row r="4402" s="8" customFormat="1" x14ac:dyDescent="0.25"/>
    <row r="4403" s="8" customFormat="1" x14ac:dyDescent="0.25"/>
    <row r="4404" s="8" customFormat="1" x14ac:dyDescent="0.25"/>
    <row r="4405" s="8" customFormat="1" x14ac:dyDescent="0.25"/>
    <row r="4406" s="8" customFormat="1" x14ac:dyDescent="0.25"/>
    <row r="4407" s="8" customFormat="1" x14ac:dyDescent="0.25"/>
    <row r="4408" s="8" customFormat="1" x14ac:dyDescent="0.25"/>
    <row r="4409" s="8" customFormat="1" x14ac:dyDescent="0.25"/>
    <row r="4410" s="8" customFormat="1" x14ac:dyDescent="0.25"/>
    <row r="4411" s="8" customFormat="1" x14ac:dyDescent="0.25"/>
    <row r="4412" s="8" customFormat="1" x14ac:dyDescent="0.25"/>
    <row r="4413" s="8" customFormat="1" x14ac:dyDescent="0.25"/>
    <row r="4414" s="8" customFormat="1" x14ac:dyDescent="0.25"/>
    <row r="4415" s="8" customFormat="1" x14ac:dyDescent="0.25"/>
    <row r="4416" s="8" customFormat="1" x14ac:dyDescent="0.25"/>
    <row r="4417" s="8" customFormat="1" x14ac:dyDescent="0.25"/>
    <row r="4418" s="8" customFormat="1" x14ac:dyDescent="0.25"/>
    <row r="4419" s="8" customFormat="1" x14ac:dyDescent="0.25"/>
    <row r="4420" s="8" customFormat="1" x14ac:dyDescent="0.25"/>
    <row r="4421" s="8" customFormat="1" x14ac:dyDescent="0.25"/>
    <row r="4422" s="8" customFormat="1" x14ac:dyDescent="0.25"/>
    <row r="4423" s="8" customFormat="1" x14ac:dyDescent="0.25"/>
    <row r="4424" s="8" customFormat="1" x14ac:dyDescent="0.25"/>
    <row r="4425" s="8" customFormat="1" x14ac:dyDescent="0.25"/>
    <row r="4426" s="8" customFormat="1" x14ac:dyDescent="0.25"/>
    <row r="4427" s="8" customFormat="1" x14ac:dyDescent="0.25"/>
    <row r="4428" s="8" customFormat="1" x14ac:dyDescent="0.25"/>
    <row r="4429" s="8" customFormat="1" x14ac:dyDescent="0.25"/>
    <row r="4430" s="8" customFormat="1" x14ac:dyDescent="0.25"/>
    <row r="4431" s="8" customFormat="1" x14ac:dyDescent="0.25"/>
    <row r="4432" s="8" customFormat="1" x14ac:dyDescent="0.25"/>
    <row r="4433" s="8" customFormat="1" x14ac:dyDescent="0.25"/>
    <row r="4434" s="8" customFormat="1" x14ac:dyDescent="0.25"/>
    <row r="4435" s="8" customFormat="1" x14ac:dyDescent="0.25"/>
    <row r="4436" s="8" customFormat="1" x14ac:dyDescent="0.25"/>
    <row r="4437" s="8" customFormat="1" x14ac:dyDescent="0.25"/>
    <row r="4438" s="8" customFormat="1" x14ac:dyDescent="0.25"/>
    <row r="4439" s="8" customFormat="1" x14ac:dyDescent="0.25"/>
    <row r="4440" s="8" customFormat="1" x14ac:dyDescent="0.25"/>
    <row r="4441" s="8" customFormat="1" x14ac:dyDescent="0.25"/>
    <row r="4442" s="8" customFormat="1" x14ac:dyDescent="0.25"/>
    <row r="4443" s="8" customFormat="1" x14ac:dyDescent="0.25"/>
    <row r="4444" s="8" customFormat="1" x14ac:dyDescent="0.25"/>
    <row r="4445" s="8" customFormat="1" x14ac:dyDescent="0.25"/>
    <row r="4446" s="8" customFormat="1" x14ac:dyDescent="0.25"/>
    <row r="4447" s="8" customFormat="1" x14ac:dyDescent="0.25"/>
    <row r="4448" s="8" customFormat="1" x14ac:dyDescent="0.25"/>
    <row r="4449" s="8" customFormat="1" x14ac:dyDescent="0.25"/>
    <row r="4450" s="8" customFormat="1" x14ac:dyDescent="0.25"/>
    <row r="4451" s="8" customFormat="1" x14ac:dyDescent="0.25"/>
    <row r="4452" s="8" customFormat="1" x14ac:dyDescent="0.25"/>
    <row r="4453" s="8" customFormat="1" x14ac:dyDescent="0.25"/>
    <row r="4454" s="8" customFormat="1" x14ac:dyDescent="0.25"/>
    <row r="4455" s="8" customFormat="1" x14ac:dyDescent="0.25"/>
    <row r="4456" s="8" customFormat="1" x14ac:dyDescent="0.25"/>
    <row r="4457" s="8" customFormat="1" x14ac:dyDescent="0.25"/>
    <row r="4458" s="8" customFormat="1" x14ac:dyDescent="0.25"/>
    <row r="4459" s="8" customFormat="1" x14ac:dyDescent="0.25"/>
    <row r="4460" s="8" customFormat="1" x14ac:dyDescent="0.25"/>
    <row r="4461" s="8" customFormat="1" x14ac:dyDescent="0.25"/>
    <row r="4462" s="8" customFormat="1" x14ac:dyDescent="0.25"/>
    <row r="4463" s="8" customFormat="1" x14ac:dyDescent="0.25"/>
    <row r="4464" s="8" customFormat="1" x14ac:dyDescent="0.25"/>
    <row r="4465" s="8" customFormat="1" x14ac:dyDescent="0.25"/>
    <row r="4466" s="8" customFormat="1" x14ac:dyDescent="0.25"/>
    <row r="4467" s="8" customFormat="1" x14ac:dyDescent="0.25"/>
    <row r="4468" s="8" customFormat="1" x14ac:dyDescent="0.25"/>
    <row r="4469" s="8" customFormat="1" x14ac:dyDescent="0.25"/>
    <row r="4470" s="8" customFormat="1" x14ac:dyDescent="0.25"/>
    <row r="4471" s="8" customFormat="1" x14ac:dyDescent="0.25"/>
    <row r="4472" s="8" customFormat="1" x14ac:dyDescent="0.25"/>
    <row r="4473" s="8" customFormat="1" x14ac:dyDescent="0.25"/>
    <row r="4474" s="8" customFormat="1" x14ac:dyDescent="0.25"/>
    <row r="4475" s="8" customFormat="1" x14ac:dyDescent="0.25"/>
    <row r="4476" s="8" customFormat="1" x14ac:dyDescent="0.25"/>
    <row r="4477" s="8" customFormat="1" x14ac:dyDescent="0.25"/>
    <row r="4478" s="8" customFormat="1" x14ac:dyDescent="0.25"/>
    <row r="4479" s="8" customFormat="1" x14ac:dyDescent="0.25"/>
    <row r="4480" s="8" customFormat="1" x14ac:dyDescent="0.25"/>
    <row r="4481" s="8" customFormat="1" x14ac:dyDescent="0.25"/>
    <row r="4482" s="8" customFormat="1" x14ac:dyDescent="0.25"/>
    <row r="4483" s="8" customFormat="1" x14ac:dyDescent="0.25"/>
    <row r="4484" s="8" customFormat="1" x14ac:dyDescent="0.25"/>
    <row r="4485" s="8" customFormat="1" x14ac:dyDescent="0.25"/>
    <row r="4486" s="8" customFormat="1" x14ac:dyDescent="0.25"/>
    <row r="4487" s="8" customFormat="1" x14ac:dyDescent="0.25"/>
    <row r="4488" s="8" customFormat="1" x14ac:dyDescent="0.25"/>
    <row r="4489" s="8" customFormat="1" x14ac:dyDescent="0.25"/>
    <row r="4490" s="8" customFormat="1" x14ac:dyDescent="0.25"/>
    <row r="4491" s="8" customFormat="1" x14ac:dyDescent="0.25"/>
    <row r="4492" s="8" customFormat="1" x14ac:dyDescent="0.25"/>
    <row r="4493" s="8" customFormat="1" x14ac:dyDescent="0.25"/>
    <row r="4494" s="8" customFormat="1" x14ac:dyDescent="0.25"/>
    <row r="4495" s="8" customFormat="1" x14ac:dyDescent="0.25"/>
    <row r="4496" s="8" customFormat="1" x14ac:dyDescent="0.25"/>
    <row r="4497" s="8" customFormat="1" x14ac:dyDescent="0.25"/>
    <row r="4498" s="8" customFormat="1" x14ac:dyDescent="0.25"/>
    <row r="4499" s="8" customFormat="1" x14ac:dyDescent="0.25"/>
    <row r="4500" s="8" customFormat="1" x14ac:dyDescent="0.25"/>
    <row r="4501" s="8" customFormat="1" x14ac:dyDescent="0.25"/>
    <row r="4502" s="8" customFormat="1" x14ac:dyDescent="0.25"/>
    <row r="4503" s="8" customFormat="1" x14ac:dyDescent="0.25"/>
    <row r="4504" s="8" customFormat="1" x14ac:dyDescent="0.25"/>
    <row r="4505" s="8" customFormat="1" x14ac:dyDescent="0.25"/>
    <row r="4506" s="8" customFormat="1" x14ac:dyDescent="0.25"/>
    <row r="4507" s="8" customFormat="1" x14ac:dyDescent="0.25"/>
    <row r="4508" s="8" customFormat="1" x14ac:dyDescent="0.25"/>
    <row r="4509" s="8" customFormat="1" x14ac:dyDescent="0.25"/>
    <row r="4510" s="8" customFormat="1" x14ac:dyDescent="0.25"/>
    <row r="4511" s="8" customFormat="1" x14ac:dyDescent="0.25"/>
    <row r="4512" s="8" customFormat="1" x14ac:dyDescent="0.25"/>
    <row r="4513" s="8" customFormat="1" x14ac:dyDescent="0.25"/>
    <row r="4514" s="8" customFormat="1" x14ac:dyDescent="0.25"/>
    <row r="4515" s="8" customFormat="1" x14ac:dyDescent="0.25"/>
    <row r="4516" s="8" customFormat="1" x14ac:dyDescent="0.25"/>
    <row r="4517" s="8" customFormat="1" x14ac:dyDescent="0.25"/>
    <row r="4518" s="8" customFormat="1" x14ac:dyDescent="0.25"/>
    <row r="4519" s="8" customFormat="1" x14ac:dyDescent="0.25"/>
    <row r="4520" s="8" customFormat="1" x14ac:dyDescent="0.25"/>
    <row r="4521" s="8" customFormat="1" x14ac:dyDescent="0.25"/>
    <row r="4522" s="8" customFormat="1" x14ac:dyDescent="0.25"/>
    <row r="4523" s="8" customFormat="1" x14ac:dyDescent="0.25"/>
    <row r="4524" s="8" customFormat="1" x14ac:dyDescent="0.25"/>
    <row r="4525" s="8" customFormat="1" x14ac:dyDescent="0.25"/>
    <row r="4526" s="8" customFormat="1" x14ac:dyDescent="0.25"/>
    <row r="4527" s="8" customFormat="1" x14ac:dyDescent="0.25"/>
    <row r="4528" s="8" customFormat="1" x14ac:dyDescent="0.25"/>
    <row r="4529" s="8" customFormat="1" x14ac:dyDescent="0.25"/>
    <row r="4530" s="8" customFormat="1" x14ac:dyDescent="0.25"/>
    <row r="4531" s="8" customFormat="1" x14ac:dyDescent="0.25"/>
    <row r="4532" s="8" customFormat="1" x14ac:dyDescent="0.25"/>
    <row r="4533" s="8" customFormat="1" x14ac:dyDescent="0.25"/>
    <row r="4534" s="8" customFormat="1" x14ac:dyDescent="0.25"/>
    <row r="4535" s="8" customFormat="1" x14ac:dyDescent="0.25"/>
    <row r="4536" s="8" customFormat="1" x14ac:dyDescent="0.25"/>
    <row r="4537" s="8" customFormat="1" x14ac:dyDescent="0.25"/>
    <row r="4538" s="8" customFormat="1" x14ac:dyDescent="0.25"/>
    <row r="4539" s="8" customFormat="1" x14ac:dyDescent="0.25"/>
    <row r="4540" s="8" customFormat="1" x14ac:dyDescent="0.25"/>
    <row r="4541" s="8" customFormat="1" x14ac:dyDescent="0.25"/>
    <row r="4542" s="8" customFormat="1" x14ac:dyDescent="0.25"/>
    <row r="4543" s="8" customFormat="1" x14ac:dyDescent="0.25"/>
    <row r="4544" s="8" customFormat="1" x14ac:dyDescent="0.25"/>
    <row r="4545" s="8" customFormat="1" x14ac:dyDescent="0.25"/>
    <row r="4546" s="8" customFormat="1" x14ac:dyDescent="0.25"/>
    <row r="4547" s="8" customFormat="1" x14ac:dyDescent="0.25"/>
    <row r="4548" s="8" customFormat="1" x14ac:dyDescent="0.25"/>
    <row r="4549" s="8" customFormat="1" x14ac:dyDescent="0.25"/>
    <row r="4550" s="8" customFormat="1" x14ac:dyDescent="0.25"/>
    <row r="4551" s="8" customFormat="1" x14ac:dyDescent="0.25"/>
    <row r="4552" s="8" customFormat="1" x14ac:dyDescent="0.25"/>
    <row r="4553" s="8" customFormat="1" x14ac:dyDescent="0.25"/>
    <row r="4554" s="8" customFormat="1" x14ac:dyDescent="0.25"/>
    <row r="4555" s="8" customFormat="1" x14ac:dyDescent="0.25"/>
    <row r="4556" s="8" customFormat="1" x14ac:dyDescent="0.25"/>
    <row r="4557" s="8" customFormat="1" x14ac:dyDescent="0.25"/>
    <row r="4558" s="8" customFormat="1" x14ac:dyDescent="0.25"/>
    <row r="4559" s="8" customFormat="1" x14ac:dyDescent="0.25"/>
    <row r="4560" s="8" customFormat="1" x14ac:dyDescent="0.25"/>
    <row r="4561" s="8" customFormat="1" x14ac:dyDescent="0.25"/>
    <row r="4562" s="8" customFormat="1" x14ac:dyDescent="0.25"/>
    <row r="4563" s="8" customFormat="1" x14ac:dyDescent="0.25"/>
    <row r="4564" s="8" customFormat="1" x14ac:dyDescent="0.25"/>
    <row r="4565" s="8" customFormat="1" x14ac:dyDescent="0.25"/>
    <row r="4566" s="8" customFormat="1" x14ac:dyDescent="0.25"/>
    <row r="4567" s="8" customFormat="1" x14ac:dyDescent="0.25"/>
    <row r="4568" s="8" customFormat="1" x14ac:dyDescent="0.25"/>
    <row r="4569" s="8" customFormat="1" x14ac:dyDescent="0.25"/>
    <row r="4570" s="8" customFormat="1" x14ac:dyDescent="0.25"/>
    <row r="4571" s="8" customFormat="1" x14ac:dyDescent="0.25"/>
    <row r="4572" s="8" customFormat="1" x14ac:dyDescent="0.25"/>
    <row r="4573" s="8" customFormat="1" x14ac:dyDescent="0.25"/>
    <row r="4574" s="8" customFormat="1" x14ac:dyDescent="0.25"/>
    <row r="4575" s="8" customFormat="1" x14ac:dyDescent="0.25"/>
    <row r="4576" s="8" customFormat="1" x14ac:dyDescent="0.25"/>
    <row r="4577" s="8" customFormat="1" x14ac:dyDescent="0.25"/>
    <row r="4578" s="8" customFormat="1" x14ac:dyDescent="0.25"/>
    <row r="4579" s="8" customFormat="1" x14ac:dyDescent="0.25"/>
    <row r="4580" s="8" customFormat="1" x14ac:dyDescent="0.25"/>
    <row r="4581" s="8" customFormat="1" x14ac:dyDescent="0.25"/>
    <row r="4582" s="8" customFormat="1" x14ac:dyDescent="0.25"/>
    <row r="4583" s="8" customFormat="1" x14ac:dyDescent="0.25"/>
    <row r="4584" s="8" customFormat="1" x14ac:dyDescent="0.25"/>
    <row r="4585" s="8" customFormat="1" x14ac:dyDescent="0.25"/>
    <row r="4586" s="8" customFormat="1" x14ac:dyDescent="0.25"/>
    <row r="4587" s="8" customFormat="1" x14ac:dyDescent="0.25"/>
    <row r="4588" s="8" customFormat="1" x14ac:dyDescent="0.25"/>
    <row r="4589" s="8" customFormat="1" x14ac:dyDescent="0.25"/>
    <row r="4590" s="8" customFormat="1" x14ac:dyDescent="0.25"/>
    <row r="4591" s="8" customFormat="1" x14ac:dyDescent="0.25"/>
    <row r="4592" s="8" customFormat="1" x14ac:dyDescent="0.25"/>
    <row r="4593" s="8" customFormat="1" x14ac:dyDescent="0.25"/>
    <row r="4594" s="8" customFormat="1" x14ac:dyDescent="0.25"/>
    <row r="4595" s="8" customFormat="1" x14ac:dyDescent="0.25"/>
    <row r="4596" s="8" customFormat="1" x14ac:dyDescent="0.25"/>
    <row r="4597" s="8" customFormat="1" x14ac:dyDescent="0.25"/>
    <row r="4598" s="8" customFormat="1" x14ac:dyDescent="0.25"/>
    <row r="4599" s="8" customFormat="1" x14ac:dyDescent="0.25"/>
    <row r="4600" s="8" customFormat="1" x14ac:dyDescent="0.25"/>
    <row r="4601" s="8" customFormat="1" x14ac:dyDescent="0.25"/>
    <row r="4602" s="8" customFormat="1" x14ac:dyDescent="0.25"/>
    <row r="4603" s="8" customFormat="1" x14ac:dyDescent="0.25"/>
    <row r="4604" s="8" customFormat="1" x14ac:dyDescent="0.25"/>
    <row r="4605" s="8" customFormat="1" x14ac:dyDescent="0.25"/>
    <row r="4606" s="8" customFormat="1" x14ac:dyDescent="0.25"/>
    <row r="4607" s="8" customFormat="1" x14ac:dyDescent="0.25"/>
    <row r="4608" s="8" customFormat="1" x14ac:dyDescent="0.25"/>
    <row r="4609" s="8" customFormat="1" x14ac:dyDescent="0.25"/>
    <row r="4610" s="8" customFormat="1" x14ac:dyDescent="0.25"/>
    <row r="4611" s="8" customFormat="1" x14ac:dyDescent="0.25"/>
    <row r="4612" s="8" customFormat="1" x14ac:dyDescent="0.25"/>
    <row r="4613" s="8" customFormat="1" x14ac:dyDescent="0.25"/>
    <row r="4614" s="8" customFormat="1" x14ac:dyDescent="0.25"/>
    <row r="4615" s="8" customFormat="1" x14ac:dyDescent="0.25"/>
    <row r="4616" s="8" customFormat="1" x14ac:dyDescent="0.25"/>
    <row r="4617" s="8" customFormat="1" x14ac:dyDescent="0.25"/>
    <row r="4618" s="8" customFormat="1" x14ac:dyDescent="0.25"/>
    <row r="4619" s="8" customFormat="1" x14ac:dyDescent="0.25"/>
    <row r="4620" s="8" customFormat="1" x14ac:dyDescent="0.25"/>
    <row r="4621" s="8" customFormat="1" x14ac:dyDescent="0.25"/>
    <row r="4622" s="8" customFormat="1" x14ac:dyDescent="0.25"/>
    <row r="4623" s="8" customFormat="1" x14ac:dyDescent="0.25"/>
    <row r="4624" s="8" customFormat="1" x14ac:dyDescent="0.25"/>
    <row r="4625" s="8" customFormat="1" x14ac:dyDescent="0.25"/>
    <row r="4626" s="8" customFormat="1" x14ac:dyDescent="0.25"/>
    <row r="4627" s="8" customFormat="1" x14ac:dyDescent="0.25"/>
    <row r="4628" s="8" customFormat="1" x14ac:dyDescent="0.25"/>
    <row r="4629" s="8" customFormat="1" x14ac:dyDescent="0.25"/>
    <row r="4630" s="8" customFormat="1" x14ac:dyDescent="0.25"/>
    <row r="4631" s="8" customFormat="1" x14ac:dyDescent="0.25"/>
    <row r="4632" s="8" customFormat="1" x14ac:dyDescent="0.25"/>
    <row r="4633" s="8" customFormat="1" x14ac:dyDescent="0.25"/>
    <row r="4634" s="8" customFormat="1" x14ac:dyDescent="0.25"/>
    <row r="4635" s="8" customFormat="1" x14ac:dyDescent="0.25"/>
    <row r="4636" s="8" customFormat="1" x14ac:dyDescent="0.25"/>
    <row r="4637" s="8" customFormat="1" x14ac:dyDescent="0.25"/>
    <row r="4638" s="8" customFormat="1" x14ac:dyDescent="0.25"/>
    <row r="4639" s="8" customFormat="1" x14ac:dyDescent="0.25"/>
    <row r="4640" s="8" customFormat="1" x14ac:dyDescent="0.25"/>
    <row r="4641" s="8" customFormat="1" x14ac:dyDescent="0.25"/>
    <row r="4642" s="8" customFormat="1" x14ac:dyDescent="0.25"/>
    <row r="4643" s="8" customFormat="1" x14ac:dyDescent="0.25"/>
    <row r="4644" s="8" customFormat="1" x14ac:dyDescent="0.25"/>
    <row r="4645" s="8" customFormat="1" x14ac:dyDescent="0.25"/>
    <row r="4646" s="8" customFormat="1" x14ac:dyDescent="0.25"/>
    <row r="4647" s="8" customFormat="1" x14ac:dyDescent="0.25"/>
    <row r="4648" s="8" customFormat="1" x14ac:dyDescent="0.25"/>
    <row r="4649" s="8" customFormat="1" x14ac:dyDescent="0.25"/>
    <row r="4650" s="8" customFormat="1" x14ac:dyDescent="0.25"/>
    <row r="4651" s="8" customFormat="1" x14ac:dyDescent="0.25"/>
    <row r="4652" s="8" customFormat="1" x14ac:dyDescent="0.25"/>
    <row r="4653" s="8" customFormat="1" x14ac:dyDescent="0.25"/>
    <row r="4654" s="8" customFormat="1" x14ac:dyDescent="0.25"/>
    <row r="4655" s="8" customFormat="1" x14ac:dyDescent="0.25"/>
    <row r="4656" s="8" customFormat="1" x14ac:dyDescent="0.25"/>
    <row r="4657" s="8" customFormat="1" x14ac:dyDescent="0.25"/>
    <row r="4658" s="8" customFormat="1" x14ac:dyDescent="0.25"/>
    <row r="4659" s="8" customFormat="1" x14ac:dyDescent="0.25"/>
    <row r="4660" s="8" customFormat="1" x14ac:dyDescent="0.25"/>
    <row r="4661" s="8" customFormat="1" x14ac:dyDescent="0.25"/>
    <row r="4662" s="8" customFormat="1" x14ac:dyDescent="0.25"/>
    <row r="4663" s="8" customFormat="1" x14ac:dyDescent="0.25"/>
    <row r="4664" s="8" customFormat="1" x14ac:dyDescent="0.25"/>
    <row r="4665" s="8" customFormat="1" x14ac:dyDescent="0.25"/>
    <row r="4666" s="8" customFormat="1" x14ac:dyDescent="0.25"/>
    <row r="4667" s="8" customFormat="1" x14ac:dyDescent="0.25"/>
    <row r="4668" s="8" customFormat="1" x14ac:dyDescent="0.25"/>
    <row r="4669" s="8" customFormat="1" x14ac:dyDescent="0.25"/>
    <row r="4670" s="8" customFormat="1" x14ac:dyDescent="0.25"/>
    <row r="4671" s="8" customFormat="1" x14ac:dyDescent="0.25"/>
    <row r="4672" s="8" customFormat="1" x14ac:dyDescent="0.25"/>
    <row r="4673" s="8" customFormat="1" x14ac:dyDescent="0.25"/>
    <row r="4674" s="8" customFormat="1" x14ac:dyDescent="0.25"/>
    <row r="4675" s="8" customFormat="1" x14ac:dyDescent="0.25"/>
    <row r="4676" s="8" customFormat="1" x14ac:dyDescent="0.25"/>
    <row r="4677" s="8" customFormat="1" x14ac:dyDescent="0.25"/>
    <row r="4678" s="8" customFormat="1" x14ac:dyDescent="0.25"/>
    <row r="4679" s="8" customFormat="1" x14ac:dyDescent="0.25"/>
    <row r="4680" s="8" customFormat="1" x14ac:dyDescent="0.25"/>
    <row r="4681" s="8" customFormat="1" x14ac:dyDescent="0.25"/>
    <row r="4682" s="8" customFormat="1" x14ac:dyDescent="0.25"/>
    <row r="4683" s="8" customFormat="1" x14ac:dyDescent="0.25"/>
    <row r="4684" s="8" customFormat="1" x14ac:dyDescent="0.25"/>
    <row r="4685" s="8" customFormat="1" x14ac:dyDescent="0.25"/>
    <row r="4686" s="8" customFormat="1" x14ac:dyDescent="0.25"/>
    <row r="4687" s="8" customFormat="1" x14ac:dyDescent="0.25"/>
    <row r="4688" s="8" customFormat="1" x14ac:dyDescent="0.25"/>
    <row r="4689" s="8" customFormat="1" x14ac:dyDescent="0.25"/>
    <row r="4690" s="8" customFormat="1" x14ac:dyDescent="0.25"/>
    <row r="4691" s="8" customFormat="1" x14ac:dyDescent="0.25"/>
    <row r="4692" s="8" customFormat="1" x14ac:dyDescent="0.25"/>
    <row r="4693" s="8" customFormat="1" x14ac:dyDescent="0.25"/>
    <row r="4694" s="8" customFormat="1" x14ac:dyDescent="0.25"/>
    <row r="4695" s="8" customFormat="1" x14ac:dyDescent="0.25"/>
    <row r="4696" s="8" customFormat="1" x14ac:dyDescent="0.25"/>
    <row r="4697" s="8" customFormat="1" x14ac:dyDescent="0.25"/>
    <row r="4698" s="8" customFormat="1" x14ac:dyDescent="0.25"/>
    <row r="4699" s="8" customFormat="1" x14ac:dyDescent="0.25"/>
    <row r="4700" s="8" customFormat="1" x14ac:dyDescent="0.25"/>
    <row r="4701" s="8" customFormat="1" x14ac:dyDescent="0.25"/>
    <row r="4702" s="8" customFormat="1" x14ac:dyDescent="0.25"/>
    <row r="4703" s="8" customFormat="1" x14ac:dyDescent="0.25"/>
    <row r="4704" s="8" customFormat="1" x14ac:dyDescent="0.25"/>
    <row r="4705" s="8" customFormat="1" x14ac:dyDescent="0.25"/>
    <row r="4706" s="8" customFormat="1" x14ac:dyDescent="0.25"/>
    <row r="4707" s="8" customFormat="1" x14ac:dyDescent="0.25"/>
    <row r="4708" s="8" customFormat="1" x14ac:dyDescent="0.25"/>
    <row r="4709" s="8" customFormat="1" x14ac:dyDescent="0.25"/>
    <row r="4710" s="8" customFormat="1" x14ac:dyDescent="0.25"/>
    <row r="4711" s="8" customFormat="1" x14ac:dyDescent="0.25"/>
    <row r="4712" s="8" customFormat="1" x14ac:dyDescent="0.25"/>
    <row r="4713" s="8" customFormat="1" x14ac:dyDescent="0.25"/>
    <row r="4714" s="8" customFormat="1" x14ac:dyDescent="0.25"/>
    <row r="4715" s="8" customFormat="1" x14ac:dyDescent="0.25"/>
    <row r="4716" s="8" customFormat="1" x14ac:dyDescent="0.25"/>
    <row r="4717" s="8" customFormat="1" x14ac:dyDescent="0.25"/>
    <row r="4718" s="8" customFormat="1" x14ac:dyDescent="0.25"/>
    <row r="4719" s="8" customFormat="1" x14ac:dyDescent="0.25"/>
    <row r="4720" s="8" customFormat="1" x14ac:dyDescent="0.25"/>
    <row r="4721" s="8" customFormat="1" x14ac:dyDescent="0.25"/>
    <row r="4722" s="8" customFormat="1" x14ac:dyDescent="0.25"/>
    <row r="4723" s="8" customFormat="1" x14ac:dyDescent="0.25"/>
    <row r="4724" s="8" customFormat="1" x14ac:dyDescent="0.25"/>
    <row r="4725" s="8" customFormat="1" x14ac:dyDescent="0.25"/>
    <row r="4726" s="8" customFormat="1" x14ac:dyDescent="0.25"/>
    <row r="4727" s="8" customFormat="1" x14ac:dyDescent="0.25"/>
    <row r="4728" s="8" customFormat="1" x14ac:dyDescent="0.25"/>
    <row r="4729" s="8" customFormat="1" x14ac:dyDescent="0.25"/>
    <row r="4730" s="8" customFormat="1" x14ac:dyDescent="0.25"/>
    <row r="4731" s="8" customFormat="1" x14ac:dyDescent="0.25"/>
    <row r="4732" s="8" customFormat="1" x14ac:dyDescent="0.25"/>
    <row r="4733" s="8" customFormat="1" x14ac:dyDescent="0.25"/>
    <row r="4734" s="8" customFormat="1" x14ac:dyDescent="0.25"/>
    <row r="4735" s="8" customFormat="1" x14ac:dyDescent="0.25"/>
    <row r="4736" s="8" customFormat="1" x14ac:dyDescent="0.25"/>
    <row r="4737" s="8" customFormat="1" x14ac:dyDescent="0.25"/>
    <row r="4738" s="8" customFormat="1" x14ac:dyDescent="0.25"/>
    <row r="4739" s="8" customFormat="1" x14ac:dyDescent="0.25"/>
    <row r="4740" s="8" customFormat="1" x14ac:dyDescent="0.25"/>
    <row r="4741" s="8" customFormat="1" x14ac:dyDescent="0.25"/>
    <row r="4742" s="8" customFormat="1" x14ac:dyDescent="0.25"/>
    <row r="4743" s="8" customFormat="1" x14ac:dyDescent="0.25"/>
    <row r="4744" s="8" customFormat="1" x14ac:dyDescent="0.25"/>
    <row r="4745" s="8" customFormat="1" x14ac:dyDescent="0.25"/>
    <row r="4746" s="8" customFormat="1" x14ac:dyDescent="0.25"/>
    <row r="4747" s="8" customFormat="1" x14ac:dyDescent="0.25"/>
    <row r="4748" s="8" customFormat="1" x14ac:dyDescent="0.25"/>
    <row r="4749" s="8" customFormat="1" x14ac:dyDescent="0.25"/>
    <row r="4750" s="8" customFormat="1" x14ac:dyDescent="0.25"/>
    <row r="4751" s="8" customFormat="1" x14ac:dyDescent="0.25"/>
    <row r="4752" s="8" customFormat="1" x14ac:dyDescent="0.25"/>
    <row r="4753" s="8" customFormat="1" x14ac:dyDescent="0.25"/>
    <row r="4754" s="8" customFormat="1" x14ac:dyDescent="0.25"/>
    <row r="4755" s="8" customFormat="1" x14ac:dyDescent="0.25"/>
    <row r="4756" s="8" customFormat="1" x14ac:dyDescent="0.25"/>
    <row r="4757" s="8" customFormat="1" x14ac:dyDescent="0.25"/>
    <row r="4758" s="8" customFormat="1" x14ac:dyDescent="0.25"/>
    <row r="4759" s="8" customFormat="1" x14ac:dyDescent="0.25"/>
    <row r="4760" s="8" customFormat="1" x14ac:dyDescent="0.25"/>
    <row r="4761" s="8" customFormat="1" x14ac:dyDescent="0.25"/>
    <row r="4762" s="8" customFormat="1" x14ac:dyDescent="0.25"/>
    <row r="4763" s="8" customFormat="1" x14ac:dyDescent="0.25"/>
    <row r="4764" s="8" customFormat="1" x14ac:dyDescent="0.25"/>
    <row r="4765" s="8" customFormat="1" x14ac:dyDescent="0.25"/>
    <row r="4766" s="8" customFormat="1" x14ac:dyDescent="0.25"/>
    <row r="4767" s="8" customFormat="1" x14ac:dyDescent="0.25"/>
    <row r="4768" s="8" customFormat="1" x14ac:dyDescent="0.25"/>
    <row r="4769" s="8" customFormat="1" x14ac:dyDescent="0.25"/>
    <row r="4770" s="8" customFormat="1" x14ac:dyDescent="0.25"/>
    <row r="4771" s="8" customFormat="1" x14ac:dyDescent="0.25"/>
    <row r="4772" s="8" customFormat="1" x14ac:dyDescent="0.25"/>
    <row r="4773" s="8" customFormat="1" x14ac:dyDescent="0.25"/>
    <row r="4774" s="8" customFormat="1" x14ac:dyDescent="0.25"/>
    <row r="4775" s="8" customFormat="1" x14ac:dyDescent="0.25"/>
    <row r="4776" s="8" customFormat="1" x14ac:dyDescent="0.25"/>
    <row r="4777" s="8" customFormat="1" x14ac:dyDescent="0.25"/>
    <row r="4778" s="8" customFormat="1" x14ac:dyDescent="0.25"/>
    <row r="4779" s="8" customFormat="1" x14ac:dyDescent="0.25"/>
    <row r="4780" s="8" customFormat="1" x14ac:dyDescent="0.25"/>
    <row r="4781" s="8" customFormat="1" x14ac:dyDescent="0.25"/>
    <row r="4782" s="8" customFormat="1" x14ac:dyDescent="0.25"/>
    <row r="4783" s="8" customFormat="1" x14ac:dyDescent="0.25"/>
    <row r="4784" s="8" customFormat="1" x14ac:dyDescent="0.25"/>
    <row r="4785" s="8" customFormat="1" x14ac:dyDescent="0.25"/>
    <row r="4786" s="8" customFormat="1" x14ac:dyDescent="0.25"/>
    <row r="4787" s="8" customFormat="1" x14ac:dyDescent="0.25"/>
    <row r="4788" s="8" customFormat="1" x14ac:dyDescent="0.25"/>
    <row r="4789" s="8" customFormat="1" x14ac:dyDescent="0.25"/>
    <row r="4790" s="8" customFormat="1" x14ac:dyDescent="0.25"/>
    <row r="4791" s="8" customFormat="1" x14ac:dyDescent="0.25"/>
    <row r="4792" s="8" customFormat="1" x14ac:dyDescent="0.25"/>
    <row r="4793" s="8" customFormat="1" x14ac:dyDescent="0.25"/>
    <row r="4794" s="8" customFormat="1" x14ac:dyDescent="0.25"/>
    <row r="4795" s="8" customFormat="1" x14ac:dyDescent="0.25"/>
    <row r="4796" s="8" customFormat="1" x14ac:dyDescent="0.25"/>
    <row r="4797" s="8" customFormat="1" x14ac:dyDescent="0.25"/>
    <row r="4798" s="8" customFormat="1" x14ac:dyDescent="0.25"/>
    <row r="4799" s="8" customFormat="1" x14ac:dyDescent="0.25"/>
    <row r="4800" s="8" customFormat="1" x14ac:dyDescent="0.25"/>
    <row r="4801" s="8" customFormat="1" x14ac:dyDescent="0.25"/>
    <row r="4802" s="8" customFormat="1" x14ac:dyDescent="0.25"/>
    <row r="4803" s="8" customFormat="1" x14ac:dyDescent="0.25"/>
    <row r="4804" s="8" customFormat="1" x14ac:dyDescent="0.25"/>
    <row r="4805" s="8" customFormat="1" x14ac:dyDescent="0.25"/>
    <row r="4806" s="8" customFormat="1" x14ac:dyDescent="0.25"/>
    <row r="4807" s="8" customFormat="1" x14ac:dyDescent="0.25"/>
    <row r="4808" s="8" customFormat="1" x14ac:dyDescent="0.25"/>
    <row r="4809" s="8" customFormat="1" x14ac:dyDescent="0.25"/>
    <row r="4810" s="8" customFormat="1" x14ac:dyDescent="0.25"/>
    <row r="4811" s="8" customFormat="1" x14ac:dyDescent="0.25"/>
    <row r="4812" s="8" customFormat="1" x14ac:dyDescent="0.25"/>
    <row r="4813" s="8" customFormat="1" x14ac:dyDescent="0.25"/>
    <row r="4814" s="8" customFormat="1" x14ac:dyDescent="0.25"/>
    <row r="4815" s="8" customFormat="1" x14ac:dyDescent="0.25"/>
    <row r="4816" s="8" customFormat="1" x14ac:dyDescent="0.25"/>
    <row r="4817" s="8" customFormat="1" x14ac:dyDescent="0.25"/>
    <row r="4818" s="8" customFormat="1" x14ac:dyDescent="0.25"/>
    <row r="4819" s="8" customFormat="1" x14ac:dyDescent="0.25"/>
    <row r="4820" s="8" customFormat="1" x14ac:dyDescent="0.25"/>
    <row r="4821" s="8" customFormat="1" x14ac:dyDescent="0.25"/>
    <row r="4822" s="8" customFormat="1" x14ac:dyDescent="0.25"/>
    <row r="4823" s="8" customFormat="1" x14ac:dyDescent="0.25"/>
    <row r="4824" s="8" customFormat="1" x14ac:dyDescent="0.25"/>
    <row r="4825" s="8" customFormat="1" x14ac:dyDescent="0.25"/>
    <row r="4826" s="8" customFormat="1" x14ac:dyDescent="0.25"/>
    <row r="4827" s="8" customFormat="1" x14ac:dyDescent="0.25"/>
    <row r="4828" s="8" customFormat="1" x14ac:dyDescent="0.25"/>
    <row r="4829" s="8" customFormat="1" x14ac:dyDescent="0.25"/>
    <row r="4830" s="8" customFormat="1" x14ac:dyDescent="0.25"/>
    <row r="4831" s="8" customFormat="1" x14ac:dyDescent="0.25"/>
    <row r="4832" s="8" customFormat="1" x14ac:dyDescent="0.25"/>
    <row r="4833" s="8" customFormat="1" x14ac:dyDescent="0.25"/>
    <row r="4834" s="8" customFormat="1" x14ac:dyDescent="0.25"/>
    <row r="4835" s="8" customFormat="1" x14ac:dyDescent="0.25"/>
    <row r="4836" s="8" customFormat="1" x14ac:dyDescent="0.25"/>
    <row r="4837" s="8" customFormat="1" x14ac:dyDescent="0.25"/>
    <row r="4838" s="8" customFormat="1" x14ac:dyDescent="0.25"/>
    <row r="4839" s="8" customFormat="1" x14ac:dyDescent="0.25"/>
    <row r="4840" s="8" customFormat="1" x14ac:dyDescent="0.25"/>
    <row r="4841" s="8" customFormat="1" x14ac:dyDescent="0.25"/>
    <row r="4842" s="8" customFormat="1" x14ac:dyDescent="0.25"/>
    <row r="4843" s="8" customFormat="1" x14ac:dyDescent="0.25"/>
    <row r="4844" s="8" customFormat="1" x14ac:dyDescent="0.25"/>
    <row r="4845" s="8" customFormat="1" x14ac:dyDescent="0.25"/>
    <row r="4846" s="8" customFormat="1" x14ac:dyDescent="0.25"/>
    <row r="4847" s="8" customFormat="1" x14ac:dyDescent="0.25"/>
    <row r="4848" s="8" customFormat="1" x14ac:dyDescent="0.25"/>
    <row r="4849" s="8" customFormat="1" x14ac:dyDescent="0.25"/>
    <row r="4850" s="8" customFormat="1" x14ac:dyDescent="0.25"/>
    <row r="4851" s="8" customFormat="1" x14ac:dyDescent="0.25"/>
    <row r="4852" s="8" customFormat="1" x14ac:dyDescent="0.25"/>
    <row r="4853" s="8" customFormat="1" x14ac:dyDescent="0.25"/>
    <row r="4854" s="8" customFormat="1" x14ac:dyDescent="0.25"/>
    <row r="4855" s="8" customFormat="1" x14ac:dyDescent="0.25"/>
    <row r="4856" s="8" customFormat="1" x14ac:dyDescent="0.25"/>
    <row r="4857" s="8" customFormat="1" x14ac:dyDescent="0.25"/>
    <row r="4858" s="8" customFormat="1" x14ac:dyDescent="0.25"/>
    <row r="4859" s="8" customFormat="1" x14ac:dyDescent="0.25"/>
    <row r="4860" s="8" customFormat="1" x14ac:dyDescent="0.25"/>
    <row r="4861" s="8" customFormat="1" x14ac:dyDescent="0.25"/>
    <row r="4862" s="8" customFormat="1" x14ac:dyDescent="0.25"/>
    <row r="4863" s="8" customFormat="1" x14ac:dyDescent="0.25"/>
    <row r="4864" s="8" customFormat="1" x14ac:dyDescent="0.25"/>
    <row r="4865" s="8" customFormat="1" x14ac:dyDescent="0.25"/>
    <row r="4866" s="8" customFormat="1" x14ac:dyDescent="0.25"/>
    <row r="4867" s="8" customFormat="1" x14ac:dyDescent="0.25"/>
    <row r="4868" s="8" customFormat="1" x14ac:dyDescent="0.25"/>
    <row r="4869" s="8" customFormat="1" x14ac:dyDescent="0.25"/>
    <row r="4870" s="8" customFormat="1" x14ac:dyDescent="0.25"/>
    <row r="4871" s="8" customFormat="1" x14ac:dyDescent="0.25"/>
    <row r="4872" s="8" customFormat="1" x14ac:dyDescent="0.25"/>
    <row r="4873" s="8" customFormat="1" x14ac:dyDescent="0.25"/>
    <row r="4874" s="8" customFormat="1" x14ac:dyDescent="0.25"/>
    <row r="4875" s="8" customFormat="1" x14ac:dyDescent="0.25"/>
    <row r="4876" s="8" customFormat="1" x14ac:dyDescent="0.25"/>
    <row r="4877" s="8" customFormat="1" x14ac:dyDescent="0.25"/>
    <row r="4878" s="8" customFormat="1" x14ac:dyDescent="0.25"/>
    <row r="4879" s="8" customFormat="1" x14ac:dyDescent="0.25"/>
    <row r="4880" s="8" customFormat="1" x14ac:dyDescent="0.25"/>
    <row r="4881" s="8" customFormat="1" x14ac:dyDescent="0.25"/>
    <row r="4882" s="8" customFormat="1" x14ac:dyDescent="0.25"/>
    <row r="4883" s="8" customFormat="1" x14ac:dyDescent="0.25"/>
    <row r="4884" s="8" customFormat="1" x14ac:dyDescent="0.25"/>
    <row r="4885" s="8" customFormat="1" x14ac:dyDescent="0.25"/>
    <row r="4886" s="8" customFormat="1" x14ac:dyDescent="0.25"/>
    <row r="4887" s="8" customFormat="1" x14ac:dyDescent="0.25"/>
    <row r="4888" s="8" customFormat="1" x14ac:dyDescent="0.25"/>
    <row r="4889" s="8" customFormat="1" x14ac:dyDescent="0.25"/>
    <row r="4890" s="8" customFormat="1" x14ac:dyDescent="0.25"/>
    <row r="4891" s="8" customFormat="1" x14ac:dyDescent="0.25"/>
    <row r="4892" s="8" customFormat="1" x14ac:dyDescent="0.25"/>
    <row r="4893" s="8" customFormat="1" x14ac:dyDescent="0.25"/>
    <row r="4894" s="8" customFormat="1" x14ac:dyDescent="0.25"/>
    <row r="4895" s="8" customFormat="1" x14ac:dyDescent="0.25"/>
    <row r="4896" s="8" customFormat="1" x14ac:dyDescent="0.25"/>
    <row r="4897" s="8" customFormat="1" x14ac:dyDescent="0.25"/>
    <row r="4898" s="8" customFormat="1" x14ac:dyDescent="0.25"/>
    <row r="4899" s="8" customFormat="1" x14ac:dyDescent="0.25"/>
    <row r="4900" s="8" customFormat="1" x14ac:dyDescent="0.25"/>
    <row r="4901" s="8" customFormat="1" x14ac:dyDescent="0.25"/>
    <row r="4902" s="8" customFormat="1" x14ac:dyDescent="0.25"/>
    <row r="4903" s="8" customFormat="1" x14ac:dyDescent="0.25"/>
    <row r="4904" s="8" customFormat="1" x14ac:dyDescent="0.25"/>
    <row r="4905" s="8" customFormat="1" x14ac:dyDescent="0.25"/>
    <row r="4906" s="8" customFormat="1" x14ac:dyDescent="0.25"/>
    <row r="4907" s="8" customFormat="1" x14ac:dyDescent="0.25"/>
    <row r="4908" s="8" customFormat="1" x14ac:dyDescent="0.25"/>
    <row r="4909" s="8" customFormat="1" x14ac:dyDescent="0.25"/>
    <row r="4910" s="8" customFormat="1" x14ac:dyDescent="0.25"/>
    <row r="4911" s="8" customFormat="1" x14ac:dyDescent="0.25"/>
    <row r="4912" s="8" customFormat="1" x14ac:dyDescent="0.25"/>
    <row r="4913" s="8" customFormat="1" x14ac:dyDescent="0.25"/>
    <row r="4914" s="8" customFormat="1" x14ac:dyDescent="0.25"/>
    <row r="4915" s="8" customFormat="1" x14ac:dyDescent="0.25"/>
    <row r="4916" s="8" customFormat="1" x14ac:dyDescent="0.25"/>
    <row r="4917" s="8" customFormat="1" x14ac:dyDescent="0.25"/>
    <row r="4918" s="8" customFormat="1" x14ac:dyDescent="0.25"/>
    <row r="4919" s="8" customFormat="1" x14ac:dyDescent="0.25"/>
    <row r="4920" s="8" customFormat="1" x14ac:dyDescent="0.25"/>
    <row r="4921" s="8" customFormat="1" x14ac:dyDescent="0.25"/>
    <row r="4922" s="8" customFormat="1" x14ac:dyDescent="0.25"/>
    <row r="4923" s="8" customFormat="1" x14ac:dyDescent="0.25"/>
    <row r="4924" s="8" customFormat="1" x14ac:dyDescent="0.25"/>
    <row r="4925" s="8" customFormat="1" x14ac:dyDescent="0.25"/>
    <row r="4926" s="8" customFormat="1" x14ac:dyDescent="0.25"/>
    <row r="4927" s="8" customFormat="1" x14ac:dyDescent="0.25"/>
    <row r="4928" s="8" customFormat="1" x14ac:dyDescent="0.25"/>
    <row r="4929" s="8" customFormat="1" x14ac:dyDescent="0.25"/>
    <row r="4930" s="8" customFormat="1" x14ac:dyDescent="0.25"/>
    <row r="4931" s="8" customFormat="1" x14ac:dyDescent="0.25"/>
    <row r="4932" s="8" customFormat="1" x14ac:dyDescent="0.25"/>
    <row r="4933" s="8" customFormat="1" x14ac:dyDescent="0.25"/>
    <row r="4934" s="8" customFormat="1" x14ac:dyDescent="0.25"/>
    <row r="4935" s="8" customFormat="1" x14ac:dyDescent="0.25"/>
    <row r="4936" s="8" customFormat="1" x14ac:dyDescent="0.25"/>
    <row r="4937" s="8" customFormat="1" x14ac:dyDescent="0.25"/>
    <row r="4938" s="8" customFormat="1" x14ac:dyDescent="0.25"/>
    <row r="4939" s="8" customFormat="1" x14ac:dyDescent="0.25"/>
    <row r="4940" s="8" customFormat="1" x14ac:dyDescent="0.25"/>
    <row r="4941" s="8" customFormat="1" x14ac:dyDescent="0.25"/>
    <row r="4942" s="8" customFormat="1" x14ac:dyDescent="0.25"/>
    <row r="4943" s="8" customFormat="1" x14ac:dyDescent="0.25"/>
    <row r="4944" s="8" customFormat="1" x14ac:dyDescent="0.25"/>
    <row r="4945" s="8" customFormat="1" x14ac:dyDescent="0.25"/>
    <row r="4946" s="8" customFormat="1" x14ac:dyDescent="0.25"/>
    <row r="4947" s="8" customFormat="1" x14ac:dyDescent="0.25"/>
    <row r="4948" s="8" customFormat="1" x14ac:dyDescent="0.25"/>
    <row r="4949" s="8" customFormat="1" x14ac:dyDescent="0.25"/>
    <row r="4950" s="8" customFormat="1" x14ac:dyDescent="0.25"/>
    <row r="4951" s="8" customFormat="1" x14ac:dyDescent="0.25"/>
    <row r="4952" s="8" customFormat="1" x14ac:dyDescent="0.25"/>
    <row r="4953" s="8" customFormat="1" x14ac:dyDescent="0.25"/>
    <row r="4954" s="8" customFormat="1" x14ac:dyDescent="0.25"/>
    <row r="4955" s="8" customFormat="1" x14ac:dyDescent="0.25"/>
    <row r="4956" s="8" customFormat="1" x14ac:dyDescent="0.25"/>
    <row r="4957" s="8" customFormat="1" x14ac:dyDescent="0.25"/>
    <row r="4958" s="8" customFormat="1" x14ac:dyDescent="0.25"/>
    <row r="4959" s="8" customFormat="1" x14ac:dyDescent="0.25"/>
    <row r="4960" s="8" customFormat="1" x14ac:dyDescent="0.25"/>
    <row r="4961" s="8" customFormat="1" x14ac:dyDescent="0.25"/>
    <row r="4962" s="8" customFormat="1" x14ac:dyDescent="0.25"/>
    <row r="4963" s="8" customFormat="1" x14ac:dyDescent="0.25"/>
    <row r="4964" s="8" customFormat="1" x14ac:dyDescent="0.25"/>
    <row r="4965" s="8" customFormat="1" x14ac:dyDescent="0.25"/>
    <row r="4966" s="8" customFormat="1" x14ac:dyDescent="0.25"/>
    <row r="4967" s="8" customFormat="1" x14ac:dyDescent="0.25"/>
    <row r="4968" s="8" customFormat="1" x14ac:dyDescent="0.25"/>
    <row r="4969" s="8" customFormat="1" x14ac:dyDescent="0.25"/>
    <row r="4970" s="8" customFormat="1" x14ac:dyDescent="0.25"/>
    <row r="4971" s="8" customFormat="1" x14ac:dyDescent="0.25"/>
    <row r="4972" s="8" customFormat="1" x14ac:dyDescent="0.25"/>
    <row r="4973" s="8" customFormat="1" x14ac:dyDescent="0.25"/>
    <row r="4974" s="8" customFormat="1" x14ac:dyDescent="0.25"/>
    <row r="4975" s="8" customFormat="1" x14ac:dyDescent="0.25"/>
    <row r="4976" s="8" customFormat="1" x14ac:dyDescent="0.25"/>
    <row r="4977" s="8" customFormat="1" x14ac:dyDescent="0.25"/>
    <row r="4978" s="8" customFormat="1" x14ac:dyDescent="0.25"/>
    <row r="4979" s="8" customFormat="1" x14ac:dyDescent="0.25"/>
  </sheetData>
  <mergeCells count="3">
    <mergeCell ref="A2:B2"/>
    <mergeCell ref="A1:H1"/>
    <mergeCell ref="C5:H5"/>
  </mergeCells>
  <pageMargins left="0.7" right="0.7" top="0.75" bottom="0.75" header="0.3" footer="0.3"/>
  <pageSetup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0"/>
  <sheetViews>
    <sheetView topLeftCell="A31" workbookViewId="0">
      <selection activeCell="C51" sqref="C51"/>
    </sheetView>
  </sheetViews>
  <sheetFormatPr defaultRowHeight="15" x14ac:dyDescent="0.25"/>
  <cols>
    <col min="1" max="1" width="10.5703125" style="31" customWidth="1"/>
    <col min="2" max="2" width="2.7109375" style="32" customWidth="1"/>
    <col min="3" max="3" width="72.5703125" customWidth="1"/>
    <col min="4" max="4" width="9.28515625" customWidth="1"/>
  </cols>
  <sheetData>
    <row r="2" spans="1:3" ht="18.75" x14ac:dyDescent="0.3">
      <c r="A2" s="129" t="s">
        <v>43</v>
      </c>
      <c r="B2" s="129"/>
      <c r="C2" s="130"/>
    </row>
    <row r="3" spans="1:3" ht="9.75" customHeight="1" x14ac:dyDescent="0.25"/>
    <row r="4" spans="1:3" x14ac:dyDescent="0.25">
      <c r="A4" s="31" t="s">
        <v>44</v>
      </c>
      <c r="C4" t="s">
        <v>45</v>
      </c>
    </row>
    <row r="6" spans="1:3" ht="30" x14ac:dyDescent="0.25">
      <c r="A6" s="31" t="s">
        <v>46</v>
      </c>
      <c r="C6" s="33" t="s">
        <v>47</v>
      </c>
    </row>
    <row r="8" spans="1:3" s="37" customFormat="1" ht="75" x14ac:dyDescent="0.25">
      <c r="A8" s="34" t="s">
        <v>48</v>
      </c>
      <c r="B8" s="35" t="s">
        <v>49</v>
      </c>
      <c r="C8" s="36" t="s">
        <v>50</v>
      </c>
    </row>
    <row r="10" spans="1:3" x14ac:dyDescent="0.25">
      <c r="A10" s="31" t="s">
        <v>51</v>
      </c>
      <c r="C10" t="s">
        <v>52</v>
      </c>
    </row>
    <row r="12" spans="1:3" x14ac:dyDescent="0.25">
      <c r="A12" s="31" t="s">
        <v>53</v>
      </c>
      <c r="C12" t="s">
        <v>54</v>
      </c>
    </row>
    <row r="13" spans="1:3" ht="7.5" customHeight="1" x14ac:dyDescent="0.25"/>
    <row r="14" spans="1:3" ht="18.75" x14ac:dyDescent="0.3">
      <c r="A14" s="126" t="s">
        <v>55</v>
      </c>
      <c r="B14" s="126"/>
      <c r="C14" s="127"/>
    </row>
    <row r="15" spans="1:3" ht="8.25" customHeight="1" x14ac:dyDescent="0.25"/>
    <row r="16" spans="1:3" ht="138" customHeight="1" x14ac:dyDescent="0.25">
      <c r="B16" s="38" t="s">
        <v>56</v>
      </c>
      <c r="C16" s="38" t="s">
        <v>57</v>
      </c>
    </row>
    <row r="17" spans="1:3" ht="8.25" customHeight="1" x14ac:dyDescent="0.25"/>
    <row r="18" spans="1:3" ht="18.75" x14ac:dyDescent="0.3">
      <c r="A18" s="126" t="s">
        <v>58</v>
      </c>
      <c r="B18" s="126"/>
      <c r="C18" s="127"/>
    </row>
    <row r="19" spans="1:3" ht="9" customHeight="1" x14ac:dyDescent="0.25">
      <c r="C19" s="32"/>
    </row>
    <row r="20" spans="1:3" ht="233.25" customHeight="1" x14ac:dyDescent="0.25">
      <c r="B20" s="120" t="s">
        <v>59</v>
      </c>
      <c r="C20" s="120"/>
    </row>
    <row r="21" spans="1:3" ht="10.5" customHeight="1" x14ac:dyDescent="0.25"/>
    <row r="22" spans="1:3" ht="18.75" x14ac:dyDescent="0.3">
      <c r="A22" s="126" t="s">
        <v>60</v>
      </c>
      <c r="B22" s="126"/>
      <c r="C22" s="127"/>
    </row>
    <row r="23" spans="1:3" ht="8.25" customHeight="1" x14ac:dyDescent="0.25"/>
    <row r="24" spans="1:3" ht="335.25" customHeight="1" x14ac:dyDescent="0.25">
      <c r="B24" s="120" t="s">
        <v>61</v>
      </c>
      <c r="C24" s="120"/>
    </row>
    <row r="25" spans="1:3" ht="6.75" customHeight="1" x14ac:dyDescent="0.25"/>
    <row r="26" spans="1:3" ht="18.75" x14ac:dyDescent="0.3">
      <c r="A26" s="126" t="s">
        <v>62</v>
      </c>
      <c r="B26" s="126"/>
      <c r="C26" s="127"/>
    </row>
    <row r="27" spans="1:3" ht="6" customHeight="1" x14ac:dyDescent="0.25"/>
    <row r="28" spans="1:3" x14ac:dyDescent="0.25">
      <c r="B28" s="128" t="s">
        <v>63</v>
      </c>
      <c r="C28" s="128"/>
    </row>
    <row r="29" spans="1:3" x14ac:dyDescent="0.25">
      <c r="B29" s="128" t="s">
        <v>64</v>
      </c>
      <c r="C29" s="128"/>
    </row>
    <row r="30" spans="1:3" x14ac:dyDescent="0.25">
      <c r="B30" s="128"/>
      <c r="C30" s="128"/>
    </row>
  </sheetData>
  <sheetProtection password="B81B" sheet="1" objects="1" scenarios="1"/>
  <mergeCells count="10">
    <mergeCell ref="A26:C26"/>
    <mergeCell ref="B28:C28"/>
    <mergeCell ref="B29:C29"/>
    <mergeCell ref="B30:C30"/>
    <mergeCell ref="A2:C2"/>
    <mergeCell ref="A14:C14"/>
    <mergeCell ref="A18:C18"/>
    <mergeCell ref="B20:C20"/>
    <mergeCell ref="A22:C22"/>
    <mergeCell ref="B24:C2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P2"/>
  <sheetViews>
    <sheetView workbookViewId="0">
      <selection activeCell="E36" sqref="E36"/>
    </sheetView>
  </sheetViews>
  <sheetFormatPr defaultRowHeight="15" x14ac:dyDescent="0.25"/>
  <sheetData>
    <row r="2" spans="4:16" ht="18.75" x14ac:dyDescent="0.3">
      <c r="D2" s="131" t="s">
        <v>65</v>
      </c>
      <c r="E2" s="132"/>
      <c r="F2" s="132"/>
      <c r="G2" s="132"/>
      <c r="H2" s="132"/>
      <c r="I2" s="132"/>
      <c r="L2" s="133" t="s">
        <v>66</v>
      </c>
      <c r="M2" s="134"/>
      <c r="N2" s="134"/>
      <c r="O2" s="134"/>
      <c r="P2" s="134"/>
    </row>
  </sheetData>
  <sheetProtection password="B81B" sheet="1" objects="1" scenarios="1"/>
  <mergeCells count="2">
    <mergeCell ref="D2:I2"/>
    <mergeCell ref="L2:P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B1C7ACE1598946811A023FD2626FE4" ma:contentTypeVersion="17" ma:contentTypeDescription="Create a new document." ma:contentTypeScope="" ma:versionID="ddc9aa06a45856d3f60ea49b15194671">
  <xsd:schema xmlns:xsd="http://www.w3.org/2001/XMLSchema" xmlns:xs="http://www.w3.org/2001/XMLSchema" xmlns:p="http://schemas.microsoft.com/office/2006/metadata/properties" xmlns:ns2="6da6de7a-3765-437d-bd86-485109b63d91" targetNamespace="http://schemas.microsoft.com/office/2006/metadata/properties" ma:root="true" ma:fieldsID="90e8f08529024ecd0992f4a9affaab10" ns2:_="">
    <xsd:import namespace="6da6de7a-3765-437d-bd86-485109b63d91"/>
    <xsd:element name="properties">
      <xsd:complexType>
        <xsd:sequence>
          <xsd:element name="documentManagement">
            <xsd:complexType>
              <xsd:all>
                <xsd:element ref="ns2:Of_x0020_Interest_x0020_to_x0020_2"/>
                <xsd:element ref="ns2:Document_x0020_Type_x0020_2"/>
                <xsd:element ref="ns2:Source_x0020_2"/>
                <xsd:element ref="ns2:Keyword" minOccurs="0"/>
                <xsd:element ref="ns2:FisYear" minOccurs="0"/>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6de7a-3765-437d-bd86-485109b63d91" elementFormDefault="qualified">
    <xsd:import namespace="http://schemas.microsoft.com/office/2006/documentManagement/types"/>
    <xsd:import namespace="http://schemas.microsoft.com/office/infopath/2007/PartnerControls"/>
    <xsd:element name="Of_x0020_Interest_x0020_to_x0020_2" ma:index="2" ma:displayName="Of Interest to:" ma:list="{e00a217b-6ddb-4302-83d4-2ef34e78e4b5}" ma:internalName="Of_x0020_Interest_x0020_to_x0020_2" ma:readOnly="false" ma:showField="Title">
      <xsd:simpleType>
        <xsd:restriction base="dms:Lookup"/>
      </xsd:simpleType>
    </xsd:element>
    <xsd:element name="Document_x0020_Type_x0020_2" ma:index="3" ma:displayName="Document Type" ma:list="{a522addd-d323-4752-97f0-a5fe69b5ff7a}" ma:internalName="Document_x0020_Type_x0020_2" ma:readOnly="false" ma:showField="Title">
      <xsd:simpleType>
        <xsd:restriction base="dms:Lookup"/>
      </xsd:simpleType>
    </xsd:element>
    <xsd:element name="Source_x0020_2" ma:index="4" ma:displayName="Source" ma:list="{92a2231e-491a-48d2-9a26-8ccbaef91157}" ma:internalName="Source_x0020_2" ma:readOnly="false" ma:showField="Title">
      <xsd:simpleType>
        <xsd:restriction base="dms:Lookup"/>
      </xsd:simpleType>
    </xsd:element>
    <xsd:element name="Keyword" ma:index="5" nillable="true" ma:displayName="Keyword" ma:internalName="Keyword">
      <xsd:simpleType>
        <xsd:restriction base="dms:Text">
          <xsd:maxLength value="15"/>
        </xsd:restriction>
      </xsd:simpleType>
    </xsd:element>
    <xsd:element name="FisYear" ma:index="6" nillable="true" ma:displayName="Year" ma:list="{d6889f69-6b6a-4140-9c23-f4ad1296e805}" ma:internalName="FisYear" ma:readOnly="false" ma:showField="Title">
      <xsd:simpleType>
        <xsd:restriction base="dms:Lookup"/>
      </xsd:simpleType>
    </xsd:element>
    <xsd:element name="Category" ma:index="7" nillable="true" ma:displayName="Category" ma:list="{28592abc-848e-49c9-80e5-694023a545cd}" ma:internalName="Category"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isYear xmlns="6da6de7a-3765-437d-bd86-485109b63d91">5</FisYear>
    <Of_x0020_Interest_x0020_to_x0020_2 xmlns="6da6de7a-3765-437d-bd86-485109b63d91">1</Of_x0020_Interest_x0020_to_x0020_2>
    <Source_x0020_2 xmlns="6da6de7a-3765-437d-bd86-485109b63d91">1</Source_x0020_2>
    <Category xmlns="6da6de7a-3765-437d-bd86-485109b63d91">9</Category>
    <Keyword xmlns="6da6de7a-3765-437d-bd86-485109b63d91">RQ</Keyword>
    <Document_x0020_Type_x0020_2 xmlns="6da6de7a-3765-437d-bd86-485109b63d91">11</Document_x0020_Type_x0020_2>
  </documentManagement>
</p:properties>
</file>

<file path=customXml/itemProps1.xml><?xml version="1.0" encoding="utf-8"?>
<ds:datastoreItem xmlns:ds="http://schemas.openxmlformats.org/officeDocument/2006/customXml" ds:itemID="{C8215A82-292B-4873-9666-A6419C8AFD42}">
  <ds:schemaRefs>
    <ds:schemaRef ds:uri="http://schemas.microsoft.com/sharepoint/v3/contenttype/forms"/>
  </ds:schemaRefs>
</ds:datastoreItem>
</file>

<file path=customXml/itemProps2.xml><?xml version="1.0" encoding="utf-8"?>
<ds:datastoreItem xmlns:ds="http://schemas.openxmlformats.org/officeDocument/2006/customXml" ds:itemID="{4CB03EB9-F51B-4120-944A-D5D06955D4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6de7a-3765-437d-bd86-485109b63d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C96F19-731F-4D06-81CF-5B0171B9FF54}">
  <ds:schemaRefs>
    <ds:schemaRef ds:uri="6da6de7a-3765-437d-bd86-485109b63d91"/>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purl.org/dc/term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Evaluation Tool</vt:lpstr>
      <vt:lpstr>Review</vt:lpstr>
      <vt:lpstr>Tool Logic</vt:lpstr>
      <vt:lpstr>For Export to BC PM Sched.</vt:lpstr>
      <vt:lpstr>Executive Summary</vt:lpstr>
      <vt:lpstr>BC CEC 2006</vt:lpstr>
      <vt:lpstr>'Evaluation Tool'!Print_Area</vt:lpstr>
      <vt:lpstr>'For Export to BC PM Sched.'!Print_Titles</vt:lpstr>
    </vt:vector>
  </TitlesOfParts>
  <Company>Interior Health Authority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IHA Scheduled Maintenance Evaluation Tool (Draft)</dc:title>
  <dc:creator>Windows User</dc:creator>
  <cp:lastModifiedBy>Martin</cp:lastModifiedBy>
  <cp:lastPrinted>2012-09-28T20:29:23Z</cp:lastPrinted>
  <dcterms:created xsi:type="dcterms:W3CDTF">2012-06-20T22:35:17Z</dcterms:created>
  <dcterms:modified xsi:type="dcterms:W3CDTF">2021-10-31T18:49:01Z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0x010100D7B1C7ACE1598946811A023FD2626FE4</vt:lpwstr>
  </property>
</Properties>
</file>