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5" i="1" l="1"/>
  <c r="F9" i="1"/>
  <c r="F13" i="1"/>
  <c r="F17" i="1"/>
  <c r="F21" i="1"/>
  <c r="G3" i="1"/>
  <c r="G4" i="1"/>
  <c r="G5" i="1"/>
  <c r="G6" i="1"/>
  <c r="G7" i="1"/>
  <c r="G8" i="1"/>
  <c r="F6" i="1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20" i="1" l="1"/>
  <c r="F16" i="1"/>
  <c r="F12" i="1"/>
  <c r="F8" i="1"/>
  <c r="F4" i="1"/>
  <c r="F19" i="1"/>
  <c r="F15" i="1"/>
  <c r="F11" i="1"/>
  <c r="F7" i="1"/>
  <c r="F3" i="1"/>
  <c r="F2" i="1"/>
  <c r="F18" i="1"/>
  <c r="F14" i="1"/>
  <c r="F10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3" i="1"/>
  <c r="H4" i="1"/>
  <c r="H5" i="1"/>
  <c r="H2" i="1"/>
  <c r="J2" i="1" l="1"/>
  <c r="J4" i="1"/>
  <c r="J3" i="1" l="1"/>
</calcChain>
</file>

<file path=xl/sharedStrings.xml><?xml version="1.0" encoding="utf-8"?>
<sst xmlns="http://schemas.openxmlformats.org/spreadsheetml/2006/main" count="32" uniqueCount="13">
  <si>
    <t>X1(Acid Durability)</t>
  </si>
  <si>
    <t>X2(Strength)</t>
  </si>
  <si>
    <t>Class</t>
  </si>
  <si>
    <t>Column</t>
  </si>
  <si>
    <t>New Data</t>
  </si>
  <si>
    <t>Rank</t>
  </si>
  <si>
    <t>ED</t>
  </si>
  <si>
    <t>Label</t>
  </si>
  <si>
    <t>K</t>
  </si>
  <si>
    <t>Bad</t>
  </si>
  <si>
    <t>Good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</si>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</sst>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N9" sqref="N9"/>
    </sheetView>
  </sheetViews>
  <sheetFormatPr defaultRowHeight="15" x14ac:dyDescent="0.25"/>
  <cols>
    <col min="1" max="1" width="12.85546875" customWidth="1"/>
    <col min="2" max="2" width="10.42578125" customWidth="1"/>
    <col min="6" max="6" width="10.28515625" customWidth="1"/>
    <col min="7" max="7" width="9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</v>
      </c>
    </row>
    <row r="2" spans="1:10" x14ac:dyDescent="0.25">
      <c r="A2">
        <v>5</v>
      </c>
      <c r="B2">
        <v>7</v>
      </c>
      <c r="C2" t="s">
        <v>9</v>
      </c>
      <c r="F2">
        <f>RANK(G2,$G$2:$G$21,1)+COUNTIF($G$2:G2,G2)-1</f>
        <v>2</v>
      </c>
      <c r="G2">
        <f>SQRT((A2-$E$20)^2+(B2-$E$21)^2)</f>
        <v>2</v>
      </c>
      <c r="H2" t="str">
        <f>C2</f>
        <v>Bad</v>
      </c>
      <c r="I2">
        <v>1</v>
      </c>
      <c r="J2" t="str">
        <f>VLOOKUP(I2,$F$2:$H$21,3,FALSE)</f>
        <v>Bad</v>
      </c>
    </row>
    <row r="3" spans="1:10" x14ac:dyDescent="0.25">
      <c r="A3">
        <v>6</v>
      </c>
      <c r="B3">
        <v>4</v>
      </c>
      <c r="C3" t="s">
        <v>9</v>
      </c>
      <c r="F3">
        <f>RANK(G3,$G$2:$G$21,1)+COUNTIF($G$2:G3,G3)-1</f>
        <v>3</v>
      </c>
      <c r="G3">
        <f t="shared" ref="G3:G21" si="0">SQRT((A3-$E$20)^2+(B3-$E$21)^2)</f>
        <v>4.2426406871192848</v>
      </c>
      <c r="H3" t="str">
        <f t="shared" ref="H3:H21" si="1">C3</f>
        <v>Bad</v>
      </c>
      <c r="I3">
        <v>2</v>
      </c>
      <c r="J3" t="str">
        <f t="shared" ref="J3:J4" si="2">VLOOKUP(I3,$F$2:$H$21,3,FALSE)</f>
        <v>Bad</v>
      </c>
    </row>
    <row r="4" spans="1:10" x14ac:dyDescent="0.25">
      <c r="A4">
        <v>7</v>
      </c>
      <c r="B4">
        <v>4</v>
      </c>
      <c r="C4" t="s">
        <v>10</v>
      </c>
      <c r="F4">
        <f>RANK(G4,$G$2:$G$21,1)+COUNTIF($G$2:G4,G4)-1</f>
        <v>4</v>
      </c>
      <c r="G4">
        <f t="shared" si="0"/>
        <v>5</v>
      </c>
      <c r="H4" t="str">
        <f t="shared" si="1"/>
        <v>Good</v>
      </c>
      <c r="I4">
        <v>3</v>
      </c>
      <c r="J4" t="str">
        <f t="shared" si="2"/>
        <v>Bad</v>
      </c>
    </row>
    <row r="5" spans="1:10" x14ac:dyDescent="0.25">
      <c r="A5">
        <v>8</v>
      </c>
      <c r="B5">
        <v>4</v>
      </c>
      <c r="C5" t="s">
        <v>10</v>
      </c>
      <c r="F5">
        <f>RANK(G5,$G$2:$G$21,1)+COUNTIF($G$2:G5,G5)-1</f>
        <v>5</v>
      </c>
      <c r="G5">
        <f t="shared" si="0"/>
        <v>5.8309518948453007</v>
      </c>
      <c r="H5" t="str">
        <f t="shared" si="1"/>
        <v>Good</v>
      </c>
    </row>
    <row r="6" spans="1:10" x14ac:dyDescent="0.25">
      <c r="A6">
        <v>9</v>
      </c>
      <c r="B6">
        <v>3</v>
      </c>
      <c r="C6" t="s">
        <v>10</v>
      </c>
      <c r="F6">
        <f>RANK(G6,$G$2:$G$21,1)+COUNTIF($G$2:G6,G6)-1</f>
        <v>6</v>
      </c>
      <c r="G6">
        <f t="shared" si="0"/>
        <v>7.2111025509279782</v>
      </c>
      <c r="H6" t="str">
        <f t="shared" si="1"/>
        <v>Good</v>
      </c>
    </row>
    <row r="7" spans="1:10" x14ac:dyDescent="0.25">
      <c r="A7">
        <v>10</v>
      </c>
      <c r="B7">
        <v>5</v>
      </c>
      <c r="C7" t="s">
        <v>10</v>
      </c>
      <c r="F7">
        <f>RANK(G7,$G$2:$G$21,1)+COUNTIF($G$2:G7,G7)-1</f>
        <v>7</v>
      </c>
      <c r="G7">
        <f t="shared" si="0"/>
        <v>7.2801098892805181</v>
      </c>
      <c r="H7" t="str">
        <f t="shared" si="1"/>
        <v>Good</v>
      </c>
    </row>
    <row r="8" spans="1:10" x14ac:dyDescent="0.25">
      <c r="A8">
        <v>4</v>
      </c>
      <c r="B8">
        <v>8</v>
      </c>
      <c r="C8" t="s">
        <v>9</v>
      </c>
      <c r="F8">
        <f>RANK(G8,$G$2:$G$21,1)+COUNTIF($G$2:G8,G8)-1</f>
        <v>1</v>
      </c>
      <c r="G8">
        <f t="shared" si="0"/>
        <v>1.4142135623730951</v>
      </c>
      <c r="H8" t="str">
        <f t="shared" si="1"/>
        <v>Bad</v>
      </c>
    </row>
    <row r="9" spans="1:10" x14ac:dyDescent="0.25">
      <c r="A9">
        <v>12</v>
      </c>
      <c r="B9">
        <v>8</v>
      </c>
      <c r="C9" t="s">
        <v>9</v>
      </c>
      <c r="F9">
        <f>RANK(G9,$G$2:$G$21,1)+COUNTIF($G$2:G9,G9)-1</f>
        <v>8</v>
      </c>
      <c r="G9">
        <f t="shared" si="0"/>
        <v>9.0553851381374173</v>
      </c>
      <c r="H9" t="str">
        <f t="shared" si="1"/>
        <v>Bad</v>
      </c>
    </row>
    <row r="10" spans="1:10" x14ac:dyDescent="0.25">
      <c r="A10">
        <v>13</v>
      </c>
      <c r="B10">
        <v>5</v>
      </c>
      <c r="C10" t="s">
        <v>10</v>
      </c>
      <c r="F10">
        <f>RANK(G10,$G$2:$G$21,1)+COUNTIF($G$2:G10,G10)-1</f>
        <v>9</v>
      </c>
      <c r="G10">
        <f t="shared" si="0"/>
        <v>10.198039027185569</v>
      </c>
      <c r="H10" t="str">
        <f t="shared" si="1"/>
        <v>Good</v>
      </c>
    </row>
    <row r="11" spans="1:10" x14ac:dyDescent="0.25">
      <c r="A11">
        <v>14</v>
      </c>
      <c r="B11">
        <v>6</v>
      </c>
      <c r="C11" t="s">
        <v>9</v>
      </c>
      <c r="F11">
        <f>RANK(G11,$G$2:$G$21,1)+COUNTIF($G$2:G11,G11)-1</f>
        <v>10</v>
      </c>
      <c r="G11">
        <f t="shared" si="0"/>
        <v>11.045361017187261</v>
      </c>
      <c r="H11" t="str">
        <f t="shared" si="1"/>
        <v>Bad</v>
      </c>
    </row>
    <row r="12" spans="1:10" x14ac:dyDescent="0.25">
      <c r="A12">
        <v>15</v>
      </c>
      <c r="B12">
        <v>6</v>
      </c>
      <c r="C12" t="s">
        <v>10</v>
      </c>
      <c r="F12">
        <f>RANK(G12,$G$2:$G$21,1)+COUNTIF($G$2:G12,G12)-1</f>
        <v>11</v>
      </c>
      <c r="G12">
        <f t="shared" si="0"/>
        <v>12.041594578792296</v>
      </c>
      <c r="H12" t="str">
        <f t="shared" si="1"/>
        <v>Good</v>
      </c>
    </row>
    <row r="13" spans="1:10" x14ac:dyDescent="0.25">
      <c r="A13">
        <v>16</v>
      </c>
      <c r="B13">
        <v>5</v>
      </c>
      <c r="C13" t="s">
        <v>9</v>
      </c>
      <c r="F13">
        <f>RANK(G13,$G$2:$G$21,1)+COUNTIF($G$2:G13,G13)-1</f>
        <v>12</v>
      </c>
      <c r="G13">
        <f t="shared" si="0"/>
        <v>13.152946437965905</v>
      </c>
      <c r="H13" t="str">
        <f t="shared" si="1"/>
        <v>Bad</v>
      </c>
    </row>
    <row r="14" spans="1:10" x14ac:dyDescent="0.25">
      <c r="A14">
        <v>16</v>
      </c>
      <c r="B14">
        <v>15</v>
      </c>
      <c r="C14" t="s">
        <v>9</v>
      </c>
      <c r="F14">
        <f>RANK(G14,$G$2:$G$21,1)+COUNTIF($G$2:G14,G14)-1</f>
        <v>13</v>
      </c>
      <c r="G14">
        <f t="shared" si="0"/>
        <v>15.264337522473747</v>
      </c>
      <c r="H14" t="str">
        <f t="shared" si="1"/>
        <v>Bad</v>
      </c>
    </row>
    <row r="15" spans="1:10" x14ac:dyDescent="0.25">
      <c r="A15">
        <v>18</v>
      </c>
      <c r="B15">
        <v>13</v>
      </c>
      <c r="C15" t="s">
        <v>9</v>
      </c>
      <c r="F15">
        <f>RANK(G15,$G$2:$G$21,1)+COUNTIF($G$2:G15,G15)-1</f>
        <v>14</v>
      </c>
      <c r="G15">
        <f t="shared" si="0"/>
        <v>16.15549442140351</v>
      </c>
      <c r="H15" t="str">
        <f t="shared" si="1"/>
        <v>Bad</v>
      </c>
    </row>
    <row r="16" spans="1:10" x14ac:dyDescent="0.25">
      <c r="A16">
        <v>19</v>
      </c>
      <c r="B16">
        <v>11</v>
      </c>
      <c r="C16" t="s">
        <v>9</v>
      </c>
      <c r="F16">
        <f>RANK(G16,$G$2:$G$21,1)+COUNTIF($G$2:G16,G16)-1</f>
        <v>15</v>
      </c>
      <c r="G16">
        <f t="shared" si="0"/>
        <v>16.492422502470642</v>
      </c>
      <c r="H16" t="str">
        <f t="shared" si="1"/>
        <v>Bad</v>
      </c>
    </row>
    <row r="17" spans="1:8" x14ac:dyDescent="0.25">
      <c r="A17">
        <v>20</v>
      </c>
      <c r="B17">
        <v>5</v>
      </c>
      <c r="C17" t="s">
        <v>9</v>
      </c>
      <c r="F17">
        <f>RANK(G17,$G$2:$G$21,1)+COUNTIF($G$2:G17,G17)-1</f>
        <v>16</v>
      </c>
      <c r="G17">
        <f t="shared" si="0"/>
        <v>17.11724276862369</v>
      </c>
      <c r="H17" t="str">
        <f t="shared" si="1"/>
        <v>Bad</v>
      </c>
    </row>
    <row r="18" spans="1:8" x14ac:dyDescent="0.25">
      <c r="A18">
        <v>21</v>
      </c>
      <c r="B18">
        <v>1</v>
      </c>
      <c r="C18" t="s">
        <v>10</v>
      </c>
      <c r="F18">
        <f>RANK(G18,$G$2:$G$21,1)+COUNTIF($G$2:G18,G18)-1</f>
        <v>17</v>
      </c>
      <c r="G18">
        <f t="shared" si="0"/>
        <v>18.973665961010276</v>
      </c>
      <c r="H18" t="str">
        <f t="shared" si="1"/>
        <v>Good</v>
      </c>
    </row>
    <row r="19" spans="1:8" x14ac:dyDescent="0.25">
      <c r="A19">
        <v>22</v>
      </c>
      <c r="B19">
        <v>2</v>
      </c>
      <c r="C19" t="s">
        <v>10</v>
      </c>
      <c r="F19">
        <f>RANK(G19,$G$2:$G$21,1)+COUNTIF($G$2:G19,G19)-1</f>
        <v>18</v>
      </c>
      <c r="G19">
        <f t="shared" si="0"/>
        <v>19.646882704388499</v>
      </c>
      <c r="H19" t="str">
        <f t="shared" si="1"/>
        <v>Good</v>
      </c>
    </row>
    <row r="20" spans="1:8" x14ac:dyDescent="0.25">
      <c r="A20">
        <v>23</v>
      </c>
      <c r="B20">
        <v>10</v>
      </c>
      <c r="C20" t="s">
        <v>9</v>
      </c>
      <c r="D20" t="s">
        <v>11</v>
      </c>
      <c r="E20">
        <v>3</v>
      </c>
      <c r="F20">
        <f>RANK(G20,$G$2:$G$21,1)+COUNTIF($G$2:G20,G20)-1</f>
        <v>19</v>
      </c>
      <c r="G20">
        <f t="shared" si="0"/>
        <v>20.223748416156685</v>
      </c>
      <c r="H20" t="str">
        <f t="shared" si="1"/>
        <v>Bad</v>
      </c>
    </row>
    <row r="21" spans="1:8" x14ac:dyDescent="0.25">
      <c r="A21">
        <v>24</v>
      </c>
      <c r="B21">
        <v>14</v>
      </c>
      <c r="C21" t="s">
        <v>9</v>
      </c>
      <c r="D21" t="s">
        <v>12</v>
      </c>
      <c r="E21">
        <v>7</v>
      </c>
      <c r="F21">
        <f>RANK(G21,$G$2:$G$21,1)+COUNTIF($G$2:G21,G21)-1</f>
        <v>20</v>
      </c>
      <c r="G21">
        <f t="shared" si="0"/>
        <v>22.135943621178654</v>
      </c>
      <c r="H21" t="str">
        <f t="shared" si="1"/>
        <v>Bad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2017-10-26T07:59:41Z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29aed30b-fda1-4cca-8e59-bb283beba4b8</vt:lpwstr>
  </property>
</Properties>
</file>