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Deliverables\4. ProjectSchedule\"/>
    </mc:Choice>
  </mc:AlternateContent>
  <xr:revisionPtr revIDLastSave="0" documentId="13_ncr:1_{B685A73B-6CEC-41D8-A105-EE5CF0DCBF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108" i="1"/>
  <c r="E107" i="1"/>
  <c r="E106" i="1"/>
  <c r="E105" i="1"/>
  <c r="E104" i="1"/>
  <c r="E103" i="1"/>
  <c r="E102" i="1"/>
  <c r="J104" i="1"/>
  <c r="N104" i="1"/>
  <c r="J103" i="1"/>
  <c r="N103" i="1"/>
  <c r="J102" i="1"/>
  <c r="N102" i="1"/>
  <c r="N96" i="1"/>
  <c r="E89" i="1"/>
  <c r="E78" i="1"/>
  <c r="N68" i="1"/>
  <c r="N89" i="1"/>
  <c r="I2" i="1"/>
  <c r="G2" i="1"/>
  <c r="F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<sst xmlns="http://schemas.openxmlformats.org/spreadsheetml/2006/main" count="598" uniqueCount="400">
  <si>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</si>
  <si>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</si>
  <si>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</si>
  <si>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</si>
  <si>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</si>
  <si>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</si>
  <si>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</si>
  <si>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</si>
  <si>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</si>
  <si>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</si>
  <si>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</si>
  <si>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</si>
  <si>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</si>
  <si>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</si>
  <si>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</si>
  <si>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</si>
  <si>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</si>
  <si>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</si>
  <si>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</si>
  <si>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</si>
  <si>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</si>
  <si>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</si>
  <si>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</si>
  <si>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</si>
  <si>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</si>
  <si>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</si>
  <si>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</si>
  <si>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</si>
  <si>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</si>
  <si>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</si>
  <si>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</si>
  <si>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</si>
  <si>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</si>
  <si>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</si>
  <si>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</si>
  <si>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</si>
  <si>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</si>
  <si>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</si>
  <si>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</si>
  <si>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</si>
  <si>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</si>
  <si>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</si>
  <si>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</si>
  <si>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</si>
  <si>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</si>
  <si>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</si>
  <si>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</si>
  <si>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</si>
  <si>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</si>
  <si>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</si>
  <si>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</si>
  <si>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</si>
  <si>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</si>
  <si>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</si>
  <si>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</si>
  <si>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</si>
  <si>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</si>
  <si>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</si>
  <si>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</si>
  <si>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</si>
  <si>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</si>
  <si>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</si>
  <si>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</si>
  <si>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</si>
  <si>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</si>
  <si>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</si>
  <si>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</si>
  <si>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</si>
  <si>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</si>
  <si>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</si>
  <si>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</si>
  <si>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</si>
  <si>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</si>
  <si>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</si>
  <si>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</si>
  <si>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</si>
  <si>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</si>
  <si>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</si>
  <si>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</si>
  <si>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</si>
  <si>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</si>
  <si>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</si>
  <si>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</si>
  <si>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</si>
  <si>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</si>
  <si>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</si>
  <si>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</si>
  <si>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</si>
  <si>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</si>
  <si>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</si>
  <si>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</si>
  <si>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</si>
  <si>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</si>
  <si>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</si>
  <si>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</si>
  <si>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</si>
  <si>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</si>
  <si>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</si>
  <si>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</si>
  <si>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</si>
  <si>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</si>
  <si>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</si>
  <si>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</si>
  <si>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</si>
  <si>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</si>
  <si>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</si>
  <si>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</si>
  <si>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</si>
  <si>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</si>
  <si>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</si>
  <si>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</si>
  <si>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</si>
  <si>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</si>
  <si>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</si>
  <si>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</si>
  <si>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</si>
  <si>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</si>
  <si>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</si>
  <si>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</si>
  <si>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</si>
  <si>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</si>
  <si>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</si>
  <si>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</si>
  <si>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</si>
  <si>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</si>
  <si>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</si>
  <si>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</si>
  <si>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</si>
  <si>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</si>
  <si>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</si>
  <si>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</si>
  <si>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</si>
  <si>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</si>
  <si>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</si>
  <si>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</si>
  <si>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</si>
  <si>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</si>
  <si>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</si>
  <si>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</si>
  <si>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</si>
  <si>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</si>
  <si>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</si>
  <si>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</si>
  <si>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</si>
  <si>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</si>
  <si>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</si>
  <si>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</si>
  <si>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</si>
  <si>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</si>
  <si>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</si>
  <si>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</si>
  <si>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</si>
  <si>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</si>
  <si>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</si>
  <si>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</si>
  <si>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</si>
  <si>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</si>
  <si>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</si>
  <si>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</si>
  <si>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</si>
  <si>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</si>
  <si>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</si>
  <si>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</si>
  <si>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</si>
  <si>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</si>
  <si>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</si>
  <si>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</si>
  <si>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</si>
  <si>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</si>
  <si>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</si>
  <si>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</si>
  <si>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</si>
  <si>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</si>
  <si>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</si>
  <si>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</si>
  <si>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</si>
  <si>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</si>
  <si>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</si>
  <si>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</si>
  <si>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</si>
  <si>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</si>
  <si>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</si>
  <si>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</si>
  <si>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</si>
  <si>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</si>
  <si>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</si>
  <si>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</si>
  <si>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</si>
  <si>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</si>
  <si>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</si>
  <si>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</si>
  <si>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</si>
  <si>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</si>
  <si>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</si>
  <si>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</si>
  <si>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</si>
  <si>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</si>
  <si>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</si>
  <si>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</si>
  <si>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</si>
  <si>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</si>
  <si>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</si>
  <si>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</si>
  <si>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</si>
  <si>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</si>
  <si>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</si>
  <si>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</si>
  <si>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</si>
  <si>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</si>
  <si>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</si>
  <si>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</si>
  <si>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</si>
  <si>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</si>
  <si>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</si>
  <si>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</si>
  <si>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</si>
  <si>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</si>
  <si>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</si>
  <si>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</si>
  <si>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</si>
  <si>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</si>
  <si>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</si>
  <si>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</si>
  <si>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</si>
  <si>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</si>
  <si>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</si>
  <si>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</si>
  <si>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</si>
  <si>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</si>
  <si>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</si>
  <si>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</si>
  <si>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</si>
  <si>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</si>
  <si>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</si>
  <si>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</si>
  <si>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</si>
  <si>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</si>
  <si>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</si>
  <si>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</si>
  <si>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</si>
  <si>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</si>
  <si>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</si>
  <si>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</si>
  <si>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</si>
  <si>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</si>
  <si>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</si>
  <si>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</si>
  <si>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</si>
  <si>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</si>
  <si>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</si>
  <si>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</si>
  <si>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</si>
  <si>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</si>
  <si>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</si>
  <si>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</si>
  <si>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</si>
  <si>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</si>
  <si>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</si>
  <si>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</si>
  <si>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</si>
  <si>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</si>
  <si>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</si>
  <si>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</si>
  <si>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</si>
  <si>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</si>
  <si>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</si>
  <si>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</si>
  <si>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</si>
  <si>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</si>
  <si>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</si>
  <si>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</si>
  <si>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</si>
  <si>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</si>
  <si>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</si>
  <si>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</si>
  <si>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</si>
  <si>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</si>
  <si>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</si>
  <si>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</si>
  <si>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</si>
  <si>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</si>
  <si>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</si>
  <si>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</si>
  <si>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</si>
  <si>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</si>
  <si>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</si>
  <si>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</si>
  <si>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</si>
  <si>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</si>
  <si>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</si>
  <si>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</si>
  <si>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</si>
  <si>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</si>
  <si>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</si>
  <si>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</si>
  <si>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</si>
  <si>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</si>
  <si>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Create Database Setup Instructions</t>
  </si>
  <si>
    <t>Create RIS User Manual</t>
  </si>
  <si>
    <t>Create List of Requirments</t>
  </si>
  <si>
    <t>Maintaining the Project Schedule</t>
  </si>
  <si>
    <t>Create Diagrams</t>
  </si>
  <si>
    <t>Create System Models</t>
  </si>
  <si>
    <t>Create System Archetecture</t>
  </si>
  <si>
    <t>Create System Flow Chart</t>
  </si>
  <si>
    <t>Create Test Cases</t>
  </si>
  <si>
    <t>Test Test Cases</t>
  </si>
  <si>
    <t>Create Tools Used</t>
  </si>
  <si>
    <t>024</t>
  </si>
  <si>
    <t xml:space="preserve">Implement Feature 1 </t>
  </si>
  <si>
    <t>024a</t>
  </si>
  <si>
    <t>Doc User Files</t>
  </si>
  <si>
    <t>Tech User Files</t>
  </si>
  <si>
    <t>Admin User Files</t>
  </si>
  <si>
    <t>User User Files</t>
  </si>
  <si>
    <t>Desk User Files</t>
  </si>
  <si>
    <t>Radio User Files</t>
  </si>
  <si>
    <t>Create Table of Contents</t>
  </si>
  <si>
    <t>Create Table Controller</t>
  </si>
  <si>
    <t>Add Table for Consent Forms in Database</t>
  </si>
  <si>
    <t>Create Add Consent Form Page</t>
  </si>
  <si>
    <t>024b</t>
  </si>
  <si>
    <t>024c</t>
  </si>
  <si>
    <t>Insert Consent Form Page into the RIS</t>
  </si>
  <si>
    <t>024d</t>
  </si>
  <si>
    <t>Test Feature 2 Implementation</t>
  </si>
  <si>
    <t>Visual Consent Form Page</t>
  </si>
  <si>
    <t>New Database Table</t>
  </si>
  <si>
    <t>RIS with Feature 2 Implemented</t>
  </si>
  <si>
    <t>Completion of Feature 2 Implementation</t>
  </si>
  <si>
    <t>Create DatabaseERD</t>
  </si>
  <si>
    <t>Clean Up Tech User Files</t>
  </si>
  <si>
    <t>Clean Up Doc User Files</t>
  </si>
  <si>
    <t>Clean Up Admin User Files</t>
  </si>
  <si>
    <t>Clean Up User User Files</t>
  </si>
  <si>
    <t>Clean Up Desk User Files</t>
  </si>
  <si>
    <t>Clean Up Radio User Files</t>
  </si>
  <si>
    <t>025a</t>
  </si>
  <si>
    <t>025b</t>
  </si>
  <si>
    <t>025c</t>
  </si>
  <si>
    <t>025d</t>
  </si>
  <si>
    <t>025e</t>
  </si>
  <si>
    <t>025f</t>
  </si>
  <si>
    <t>Add Functionality to the Admin User</t>
  </si>
  <si>
    <t>User Files without Errors</t>
  </si>
  <si>
    <t>Doc Files without Errors</t>
  </si>
  <si>
    <t>Tech Files without Errors</t>
  </si>
  <si>
    <t>Admin Files without Errors</t>
  </si>
  <si>
    <t>Desk Files without Errors</t>
  </si>
  <si>
    <t>Radio Files without Errors</t>
  </si>
  <si>
    <t>Implement Feature 3</t>
  </si>
  <si>
    <t>026</t>
  </si>
  <si>
    <t>Local Database</t>
  </si>
  <si>
    <t>RIS System with Feature 2</t>
  </si>
  <si>
    <t>Create Button to Open Medical History</t>
  </si>
  <si>
    <t>Import Table Logic into Medical History</t>
  </si>
  <si>
    <t>Fix Appearance of Medical History Page</t>
  </si>
  <si>
    <t>026a</t>
  </si>
  <si>
    <t>026b</t>
  </si>
  <si>
    <t>026c</t>
  </si>
  <si>
    <t>026d</t>
  </si>
  <si>
    <t>026e</t>
  </si>
  <si>
    <t>Implement Feature 3 into the RIS</t>
  </si>
  <si>
    <t>026f</t>
  </si>
  <si>
    <t>Test RIS with Feature 3 Implemented</t>
  </si>
  <si>
    <t>Complete</t>
  </si>
  <si>
    <t>Organize Minutes and Status Reporst</t>
  </si>
  <si>
    <t>Test Installation Instructions</t>
  </si>
  <si>
    <t>Create Lessons Learned</t>
  </si>
  <si>
    <t>Austin, Cade</t>
  </si>
  <si>
    <t>Cade, Austin</t>
  </si>
  <si>
    <t>027</t>
  </si>
  <si>
    <t>028</t>
  </si>
  <si>
    <t>029</t>
  </si>
  <si>
    <t>030</t>
  </si>
  <si>
    <t>030a</t>
  </si>
  <si>
    <t>030b</t>
  </si>
  <si>
    <t>030c</t>
  </si>
  <si>
    <t>030d</t>
  </si>
  <si>
    <t>031</t>
  </si>
  <si>
    <t>032</t>
  </si>
  <si>
    <t>033</t>
  </si>
  <si>
    <t>034</t>
  </si>
  <si>
    <t>035</t>
  </si>
  <si>
    <t>036</t>
  </si>
  <si>
    <t>037</t>
  </si>
  <si>
    <t>038</t>
  </si>
  <si>
    <t>Create PowerPoint Presenation</t>
  </si>
  <si>
    <t>Rows after this don’t appear to be working</t>
  </si>
  <si>
    <t>Project Deliverables</t>
  </si>
  <si>
    <t>Presentation of Project</t>
  </si>
  <si>
    <t>Contents of Project</t>
  </si>
  <si>
    <t>Experiances and Status Reports</t>
  </si>
  <si>
    <t>Feature 3 Requirments</t>
  </si>
  <si>
    <t>Feature 3</t>
  </si>
  <si>
    <t>Implemented Feature 3</t>
  </si>
  <si>
    <t>New Radiology System</t>
  </si>
  <si>
    <t>Visual Button</t>
  </si>
  <si>
    <t>Working Table for Medical History</t>
  </si>
  <si>
    <t>Table Controller Duplicated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</si>
</sst>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710.5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"/>
  <sheetViews>
    <sheetView tabSelected="1" topLeftCell="A97" zoomScale="85" zoomScaleNormal="85" zoomScalePageLayoutView="110" workbookViewId="0">
      <selection activeCell="K114" sqref="K114:L127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826</v>
      </c>
      <c r="F2" s="13">
        <f ca="1">TODAY() -C3</f>
        <v>71</v>
      </c>
      <c r="G2" s="13">
        <f ca="1">D3-TODAY()</f>
        <v>0</v>
      </c>
      <c r="H2" s="10">
        <f>SUM(H3:H1000)</f>
        <v>755.5</v>
      </c>
      <c r="I2" s="14">
        <f>SUM(I3:I100)</f>
        <v>710.5</v>
      </c>
      <c r="J2" s="14">
        <f>SUM(J3:J100)</f>
        <v>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300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7</v>
      </c>
      <c r="I4" s="4">
        <v>7</v>
      </c>
      <c r="J4" s="9">
        <f t="shared" ref="J4:J67" si="0">H4-I4</f>
        <v>0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Complete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3</v>
      </c>
      <c r="J5" s="9">
        <f t="shared" si="0"/>
        <v>0</v>
      </c>
      <c r="K5" s="19" t="s">
        <v>95</v>
      </c>
      <c r="L5" s="19" t="s">
        <v>93</v>
      </c>
      <c r="M5" s="19" t="s">
        <v>38</v>
      </c>
      <c r="N5" s="11" t="str">
        <f t="shared" si="1"/>
        <v>Complete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4</v>
      </c>
      <c r="J6" s="9">
        <f t="shared" si="0"/>
        <v>0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Complete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172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289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173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270</v>
      </c>
      <c r="L50" s="19" t="s">
        <v>290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183</v>
      </c>
      <c r="B51" s="2" t="s">
        <v>174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270</v>
      </c>
      <c r="L51" s="19" t="s">
        <v>291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184</v>
      </c>
      <c r="B52" s="2" t="s">
        <v>175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270</v>
      </c>
      <c r="L52" s="19" t="s">
        <v>292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185</v>
      </c>
      <c r="B53" s="2" t="s">
        <v>176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270</v>
      </c>
      <c r="L53" s="19" t="s">
        <v>293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186</v>
      </c>
      <c r="B54" s="2" t="s">
        <v>211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270</v>
      </c>
      <c r="L54" s="19" t="s">
        <v>294</v>
      </c>
      <c r="M54" s="19" t="s">
        <v>229</v>
      </c>
      <c r="N54" s="11" t="str">
        <f t="shared" si="4"/>
        <v>Complete</v>
      </c>
    </row>
    <row r="55" spans="1:14" x14ac:dyDescent="0.25">
      <c r="A55" s="1" t="s">
        <v>187</v>
      </c>
      <c r="B55" s="2" t="s">
        <v>177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270</v>
      </c>
      <c r="L55" s="19" t="s">
        <v>295</v>
      </c>
      <c r="M55" s="19" t="s">
        <v>178</v>
      </c>
      <c r="N55" s="11" t="str">
        <f t="shared" si="4"/>
        <v>Complete</v>
      </c>
    </row>
    <row r="56" spans="1:14" x14ac:dyDescent="0.25">
      <c r="A56" s="1" t="s">
        <v>199</v>
      </c>
      <c r="B56" s="2" t="s">
        <v>343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179</v>
      </c>
      <c r="B57" s="2" t="s">
        <v>190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180</v>
      </c>
      <c r="L57" s="19" t="s">
        <v>181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182</v>
      </c>
      <c r="B58" s="2" t="s">
        <v>191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192</v>
      </c>
      <c r="L58" s="19" t="s">
        <v>181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188</v>
      </c>
      <c r="B59" s="2" t="s">
        <v>193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180</v>
      </c>
      <c r="L59" s="19" t="s">
        <v>181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189</v>
      </c>
      <c r="B60" s="2" t="s">
        <v>194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180</v>
      </c>
      <c r="L60" s="19" t="s">
        <v>181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195</v>
      </c>
      <c r="B61" s="2" t="s">
        <v>196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180</v>
      </c>
      <c r="L61" s="19" t="s">
        <v>197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198</v>
      </c>
      <c r="B62" s="2" t="s">
        <v>200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180</v>
      </c>
      <c r="L62" s="19" t="s">
        <v>201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233</v>
      </c>
      <c r="B63" s="2" t="s">
        <v>234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203</v>
      </c>
      <c r="B64" s="2" t="s">
        <v>207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180</v>
      </c>
      <c r="L64" s="19" t="s">
        <v>202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204</v>
      </c>
      <c r="B65" s="2" t="s">
        <v>208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180</v>
      </c>
      <c r="L65" s="19" t="s">
        <v>202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205</v>
      </c>
      <c r="B66" s="2" t="s">
        <v>209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180</v>
      </c>
      <c r="L66" s="19" t="s">
        <v>202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206</v>
      </c>
      <c r="B67" s="2" t="s">
        <v>210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180</v>
      </c>
      <c r="L67" s="19" t="s">
        <v>202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235</v>
      </c>
      <c r="B68" s="2" t="s">
        <v>309</v>
      </c>
      <c r="C68" s="22"/>
      <c r="D68" s="22"/>
      <c r="E68" s="9">
        <f t="shared" ref="E68:E108" si="5">D68-C68</f>
        <v>0</v>
      </c>
      <c r="F68" s="9"/>
      <c r="G68" s="9"/>
      <c r="H68" s="4">
        <v>0</v>
      </c>
      <c r="I68" s="4">
        <v>0</v>
      </c>
      <c r="J68" s="9">
        <f t="shared" ref="J68:J104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236</v>
      </c>
      <c r="B69" s="2" t="s">
        <v>213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180</v>
      </c>
      <c r="L69" s="19" t="s">
        <v>230</v>
      </c>
      <c r="M69" s="19" t="s">
        <v>37</v>
      </c>
      <c r="N69" s="11" t="str">
        <f t="shared" ref="N69:N104" si="8">IF(A69="","",IF(I69="","Not Started",IF(H69=I69,"Complete",IF(H69&gt;I69,"In Progress"))))</f>
        <v>Complete</v>
      </c>
    </row>
    <row r="70" spans="1:15" ht="30" x14ac:dyDescent="0.25">
      <c r="A70" s="1" t="s">
        <v>237</v>
      </c>
      <c r="B70" s="19" t="s">
        <v>214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180</v>
      </c>
      <c r="L70" s="19" t="s">
        <v>272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238</v>
      </c>
      <c r="B71" s="19" t="s">
        <v>215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180</v>
      </c>
      <c r="L71" s="19" t="s">
        <v>273</v>
      </c>
      <c r="M71" s="19" t="s">
        <v>229</v>
      </c>
      <c r="N71" s="11" t="str">
        <f t="shared" si="8"/>
        <v>Complete</v>
      </c>
    </row>
    <row r="72" spans="1:15" ht="30" x14ac:dyDescent="0.25">
      <c r="A72" s="1" t="s">
        <v>239</v>
      </c>
      <c r="B72" s="19" t="s">
        <v>216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180</v>
      </c>
      <c r="L72" s="19" t="s">
        <v>278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240</v>
      </c>
      <c r="B73" s="19" t="s">
        <v>217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180</v>
      </c>
      <c r="L73" s="19" t="s">
        <v>279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241</v>
      </c>
      <c r="B74" s="2" t="s">
        <v>218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242</v>
      </c>
      <c r="B75" s="2" t="s">
        <v>219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180</v>
      </c>
      <c r="L75" s="19" t="s">
        <v>280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243</v>
      </c>
      <c r="B76" s="19" t="s">
        <v>263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180</v>
      </c>
      <c r="L76" s="19" t="s">
        <v>281</v>
      </c>
      <c r="M76" s="19" t="s">
        <v>229</v>
      </c>
      <c r="N76" s="11" t="str">
        <f t="shared" si="8"/>
        <v>Complete</v>
      </c>
    </row>
    <row r="77" spans="1:15" ht="45" x14ac:dyDescent="0.25">
      <c r="A77" s="1" t="s">
        <v>244</v>
      </c>
      <c r="B77" s="19" t="s">
        <v>220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180</v>
      </c>
      <c r="L77" s="19" t="s">
        <v>282</v>
      </c>
      <c r="M77" s="19" t="s">
        <v>229</v>
      </c>
      <c r="N77" s="11" t="str">
        <f t="shared" si="8"/>
        <v>Complete</v>
      </c>
    </row>
    <row r="78" spans="1:15" ht="30" x14ac:dyDescent="0.25">
      <c r="A78" s="1" t="s">
        <v>245</v>
      </c>
      <c r="B78" s="19" t="s">
        <v>221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180</v>
      </c>
      <c r="L78" s="19" t="s">
        <v>283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246</v>
      </c>
      <c r="B79" s="2" t="s">
        <v>222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247</v>
      </c>
      <c r="B80" s="19" t="s">
        <v>223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180</v>
      </c>
      <c r="L80" s="19" t="s">
        <v>284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248</v>
      </c>
      <c r="B81" s="19" t="s">
        <v>212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180</v>
      </c>
      <c r="L81" s="19" t="s">
        <v>285</v>
      </c>
      <c r="M81" s="19" t="s">
        <v>178</v>
      </c>
      <c r="N81" s="11" t="str">
        <f t="shared" si="8"/>
        <v>Complete</v>
      </c>
    </row>
    <row r="82" spans="1:14" x14ac:dyDescent="0.25">
      <c r="A82" s="1" t="s">
        <v>249</v>
      </c>
      <c r="B82" s="2" t="s">
        <v>224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250</v>
      </c>
      <c r="B83" s="19" t="s">
        <v>231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180</v>
      </c>
      <c r="L83" s="19" t="s">
        <v>286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251</v>
      </c>
      <c r="B84" s="2" t="s">
        <v>232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265</v>
      </c>
      <c r="L84" s="19" t="s">
        <v>287</v>
      </c>
      <c r="M84" s="19" t="s">
        <v>288</v>
      </c>
      <c r="N84" s="11" t="str">
        <f t="shared" si="8"/>
        <v>Complete</v>
      </c>
    </row>
    <row r="85" spans="1:14" ht="30" x14ac:dyDescent="0.25">
      <c r="A85" s="1" t="s">
        <v>252</v>
      </c>
      <c r="B85" s="19" t="s">
        <v>225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253</v>
      </c>
      <c r="B86" s="19" t="s">
        <v>226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2</v>
      </c>
      <c r="J86" s="9">
        <f t="shared" si="6"/>
        <v>0</v>
      </c>
      <c r="K86" s="19" t="s">
        <v>266</v>
      </c>
      <c r="L86" s="19" t="s">
        <v>268</v>
      </c>
      <c r="M86" s="19" t="s">
        <v>40</v>
      </c>
      <c r="N86" s="11" t="str">
        <f t="shared" si="8"/>
        <v>Complete</v>
      </c>
    </row>
    <row r="87" spans="1:14" ht="30" x14ac:dyDescent="0.25">
      <c r="A87" s="1" t="s">
        <v>254</v>
      </c>
      <c r="B87" s="2" t="s">
        <v>227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14</v>
      </c>
      <c r="J87" s="9">
        <f t="shared" si="6"/>
        <v>0</v>
      </c>
      <c r="K87" s="19" t="s">
        <v>267</v>
      </c>
      <c r="L87" s="19" t="s">
        <v>269</v>
      </c>
      <c r="M87" s="19" t="s">
        <v>264</v>
      </c>
      <c r="N87" s="11" t="str">
        <f t="shared" si="8"/>
        <v>Complete</v>
      </c>
    </row>
    <row r="88" spans="1:14" x14ac:dyDescent="0.25">
      <c r="A88" s="1" t="s">
        <v>255</v>
      </c>
      <c r="B88" s="2" t="s">
        <v>256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257</v>
      </c>
      <c r="B89" s="19" t="s">
        <v>260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270</v>
      </c>
      <c r="L89" s="19" t="s">
        <v>271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258</v>
      </c>
      <c r="B90" s="19" t="s">
        <v>261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270</v>
      </c>
      <c r="L90" s="19" t="s">
        <v>271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259</v>
      </c>
      <c r="B91" s="19" t="s">
        <v>262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270</v>
      </c>
      <c r="L91" s="19" t="s">
        <v>271</v>
      </c>
      <c r="M91" s="19" t="s">
        <v>229</v>
      </c>
      <c r="N91" s="11" t="str">
        <f t="shared" si="8"/>
        <v>Complete</v>
      </c>
    </row>
    <row r="92" spans="1:14" x14ac:dyDescent="0.25">
      <c r="A92" s="1" t="s">
        <v>274</v>
      </c>
      <c r="B92" s="2" t="s">
        <v>275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276</v>
      </c>
      <c r="B93" s="2" t="s">
        <v>228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270</v>
      </c>
      <c r="L93" s="19" t="s">
        <v>277</v>
      </c>
      <c r="M93" s="19" t="s">
        <v>229</v>
      </c>
      <c r="N93" s="11" t="str">
        <f t="shared" si="8"/>
        <v>Complete</v>
      </c>
    </row>
    <row r="94" spans="1:14" x14ac:dyDescent="0.25">
      <c r="A94" s="1" t="s">
        <v>308</v>
      </c>
      <c r="B94" s="2" t="s">
        <v>296</v>
      </c>
      <c r="C94" s="22"/>
      <c r="D94" s="22"/>
      <c r="E94" s="9">
        <f t="shared" si="5"/>
        <v>0</v>
      </c>
      <c r="F94" s="9"/>
      <c r="G94" s="9"/>
      <c r="H94" s="4">
        <v>0</v>
      </c>
      <c r="I94" s="4">
        <v>0</v>
      </c>
      <c r="J94" s="9">
        <f t="shared" si="6"/>
        <v>0</v>
      </c>
      <c r="N94" s="11" t="str">
        <f t="shared" si="8"/>
        <v>Complete</v>
      </c>
    </row>
    <row r="95" spans="1:14" x14ac:dyDescent="0.25">
      <c r="A95" s="1" t="s">
        <v>310</v>
      </c>
      <c r="B95" s="2" t="s">
        <v>320</v>
      </c>
      <c r="C95" s="22">
        <v>44657</v>
      </c>
      <c r="D95" s="22">
        <v>44660</v>
      </c>
      <c r="E95" s="9">
        <f t="shared" si="5"/>
        <v>3</v>
      </c>
      <c r="F95" s="9"/>
      <c r="G95" s="9"/>
      <c r="H95" s="4">
        <v>0</v>
      </c>
      <c r="I95" s="4">
        <v>0</v>
      </c>
      <c r="J95" s="9">
        <f t="shared" si="6"/>
        <v>0</v>
      </c>
      <c r="K95" s="19" t="s">
        <v>270</v>
      </c>
      <c r="L95" s="19" t="s">
        <v>326</v>
      </c>
      <c r="M95" s="19" t="s">
        <v>41</v>
      </c>
      <c r="N95" s="11" t="str">
        <f t="shared" si="8"/>
        <v>Complete</v>
      </c>
    </row>
    <row r="96" spans="1:14" x14ac:dyDescent="0.25">
      <c r="A96" s="1" t="s">
        <v>321</v>
      </c>
      <c r="B96" s="2" t="s">
        <v>319</v>
      </c>
      <c r="C96" s="22">
        <v>44657</v>
      </c>
      <c r="D96" s="22">
        <v>44660</v>
      </c>
      <c r="E96" s="9">
        <f t="shared" si="5"/>
        <v>3</v>
      </c>
      <c r="F96" s="9"/>
      <c r="G96" s="9"/>
      <c r="H96" s="4">
        <v>1</v>
      </c>
      <c r="I96" s="4">
        <v>1</v>
      </c>
      <c r="J96" s="9">
        <f t="shared" si="6"/>
        <v>0</v>
      </c>
      <c r="K96" s="19" t="s">
        <v>352</v>
      </c>
      <c r="L96" s="19" t="s">
        <v>327</v>
      </c>
      <c r="M96" s="19" t="s">
        <v>41</v>
      </c>
      <c r="N96" s="11" t="str">
        <f t="shared" si="8"/>
        <v>Complete</v>
      </c>
    </row>
    <row r="97" spans="1:15" ht="30" x14ac:dyDescent="0.25">
      <c r="A97" s="1" t="s">
        <v>322</v>
      </c>
      <c r="B97" s="2" t="s">
        <v>323</v>
      </c>
      <c r="C97" s="22">
        <v>44657</v>
      </c>
      <c r="D97" s="22">
        <v>44660</v>
      </c>
      <c r="E97" s="9">
        <f t="shared" si="5"/>
        <v>3</v>
      </c>
      <c r="F97" s="9"/>
      <c r="G97" s="9"/>
      <c r="H97" s="4">
        <v>5</v>
      </c>
      <c r="I97" s="4">
        <v>5</v>
      </c>
      <c r="J97" s="9">
        <f t="shared" si="6"/>
        <v>0</v>
      </c>
      <c r="K97" s="19" t="s">
        <v>270</v>
      </c>
      <c r="L97" s="19" t="s">
        <v>328</v>
      </c>
      <c r="M97" s="19" t="s">
        <v>41</v>
      </c>
      <c r="N97" s="11" t="str">
        <f t="shared" si="8"/>
        <v>Complete</v>
      </c>
    </row>
    <row r="98" spans="1:15" ht="30" x14ac:dyDescent="0.25">
      <c r="A98" s="1" t="s">
        <v>324</v>
      </c>
      <c r="B98" s="2" t="s">
        <v>325</v>
      </c>
      <c r="C98" s="22">
        <v>44657</v>
      </c>
      <c r="D98" s="22">
        <v>44660</v>
      </c>
      <c r="E98" s="9">
        <f t="shared" si="5"/>
        <v>3</v>
      </c>
      <c r="F98" s="9"/>
      <c r="G98" s="9"/>
      <c r="H98" s="4">
        <v>1</v>
      </c>
      <c r="I98" s="4">
        <v>1</v>
      </c>
      <c r="J98" s="9">
        <f t="shared" si="6"/>
        <v>0</v>
      </c>
      <c r="K98" s="19" t="s">
        <v>353</v>
      </c>
      <c r="L98" s="19" t="s">
        <v>329</v>
      </c>
      <c r="M98" s="19" t="s">
        <v>41</v>
      </c>
      <c r="N98" s="11" t="str">
        <f t="shared" si="8"/>
        <v>Complete</v>
      </c>
    </row>
    <row r="99" spans="1:15" x14ac:dyDescent="0.25">
      <c r="A99" s="1" t="s">
        <v>337</v>
      </c>
      <c r="B99" s="2" t="s">
        <v>332</v>
      </c>
      <c r="C99" s="22">
        <v>44657</v>
      </c>
      <c r="D99" s="22">
        <v>44660</v>
      </c>
      <c r="E99" s="9">
        <f t="shared" si="5"/>
        <v>3</v>
      </c>
      <c r="F99" s="9"/>
      <c r="G99" s="9"/>
      <c r="H99" s="4">
        <v>2</v>
      </c>
      <c r="I99" s="4">
        <v>2</v>
      </c>
      <c r="J99" s="9">
        <f t="shared" si="6"/>
        <v>0</v>
      </c>
      <c r="K99" s="19" t="s">
        <v>311</v>
      </c>
      <c r="L99" s="19" t="s">
        <v>345</v>
      </c>
      <c r="M99" s="19" t="s">
        <v>37</v>
      </c>
      <c r="N99" s="11" t="str">
        <f t="shared" si="8"/>
        <v>Complete</v>
      </c>
    </row>
    <row r="100" spans="1:15" x14ac:dyDescent="0.25">
      <c r="A100" s="1" t="s">
        <v>338</v>
      </c>
      <c r="B100" s="2" t="s">
        <v>331</v>
      </c>
      <c r="C100" s="22">
        <v>44657</v>
      </c>
      <c r="D100" s="22">
        <v>44660</v>
      </c>
      <c r="E100" s="9">
        <f t="shared" si="5"/>
        <v>3</v>
      </c>
      <c r="F100" s="9"/>
      <c r="G100" s="9"/>
      <c r="H100" s="4">
        <v>3</v>
      </c>
      <c r="I100" s="4">
        <v>3</v>
      </c>
      <c r="J100" s="9">
        <f t="shared" si="6"/>
        <v>0</v>
      </c>
      <c r="K100" s="19" t="s">
        <v>312</v>
      </c>
      <c r="L100" s="19" t="s">
        <v>346</v>
      </c>
      <c r="M100" s="19" t="s">
        <v>229</v>
      </c>
      <c r="N100" s="11" t="str">
        <f t="shared" si="8"/>
        <v>Complete</v>
      </c>
    </row>
    <row r="101" spans="1:15" x14ac:dyDescent="0.25">
      <c r="A101" s="1" t="s">
        <v>339</v>
      </c>
      <c r="B101" s="2" t="s">
        <v>333</v>
      </c>
      <c r="C101" s="22">
        <v>44657</v>
      </c>
      <c r="D101" s="22">
        <v>44660</v>
      </c>
      <c r="E101" s="9">
        <f t="shared" si="5"/>
        <v>3</v>
      </c>
      <c r="F101" s="9"/>
      <c r="G101" s="9"/>
      <c r="H101" s="4">
        <v>1</v>
      </c>
      <c r="I101" s="4">
        <v>1</v>
      </c>
      <c r="J101" s="9">
        <f t="shared" si="6"/>
        <v>0</v>
      </c>
      <c r="K101" s="19" t="s">
        <v>313</v>
      </c>
      <c r="L101" s="19" t="s">
        <v>347</v>
      </c>
      <c r="M101" s="19" t="s">
        <v>37</v>
      </c>
      <c r="N101" s="11" t="str">
        <f t="shared" si="8"/>
        <v>Complete</v>
      </c>
    </row>
    <row r="102" spans="1:15" x14ac:dyDescent="0.25">
      <c r="A102" s="1" t="s">
        <v>340</v>
      </c>
      <c r="B102" s="2" t="s">
        <v>334</v>
      </c>
      <c r="C102" s="22">
        <v>44657</v>
      </c>
      <c r="D102" s="22">
        <v>44660</v>
      </c>
      <c r="E102" s="9">
        <f t="shared" si="5"/>
        <v>3</v>
      </c>
      <c r="H102" s="4">
        <v>1</v>
      </c>
      <c r="I102" s="4">
        <v>1</v>
      </c>
      <c r="J102" s="9">
        <f t="shared" si="6"/>
        <v>0</v>
      </c>
      <c r="K102" s="19" t="s">
        <v>314</v>
      </c>
      <c r="L102" s="19" t="s">
        <v>344</v>
      </c>
      <c r="M102" s="19" t="s">
        <v>37</v>
      </c>
      <c r="N102" s="11" t="str">
        <f t="shared" si="8"/>
        <v>Complete</v>
      </c>
    </row>
    <row r="103" spans="1:15" x14ac:dyDescent="0.25">
      <c r="A103" s="1" t="s">
        <v>341</v>
      </c>
      <c r="B103" s="2" t="s">
        <v>335</v>
      </c>
      <c r="C103" s="22">
        <v>44657</v>
      </c>
      <c r="D103" s="22">
        <v>44660</v>
      </c>
      <c r="E103" s="9">
        <f t="shared" si="5"/>
        <v>3</v>
      </c>
      <c r="H103" s="4">
        <v>1</v>
      </c>
      <c r="I103" s="4">
        <v>1</v>
      </c>
      <c r="J103" s="9">
        <f t="shared" si="6"/>
        <v>0</v>
      </c>
      <c r="K103" s="19" t="s">
        <v>315</v>
      </c>
      <c r="L103" s="19" t="s">
        <v>348</v>
      </c>
      <c r="M103" s="19" t="s">
        <v>37</v>
      </c>
      <c r="N103" s="11" t="str">
        <f t="shared" si="8"/>
        <v>Complete</v>
      </c>
    </row>
    <row r="104" spans="1:15" x14ac:dyDescent="0.25">
      <c r="A104" s="1" t="s">
        <v>342</v>
      </c>
      <c r="B104" s="2" t="s">
        <v>336</v>
      </c>
      <c r="C104" s="22">
        <v>44657</v>
      </c>
      <c r="D104" s="22">
        <v>44660</v>
      </c>
      <c r="E104" s="9">
        <f t="shared" si="5"/>
        <v>3</v>
      </c>
      <c r="H104" s="4">
        <v>1</v>
      </c>
      <c r="I104" s="4">
        <v>1</v>
      </c>
      <c r="J104" s="9">
        <f t="shared" si="6"/>
        <v>0</v>
      </c>
      <c r="K104" s="19" t="s">
        <v>316</v>
      </c>
      <c r="L104" s="19" t="s">
        <v>349</v>
      </c>
      <c r="M104" s="19" t="s">
        <v>37</v>
      </c>
      <c r="N104" s="11" t="str">
        <f t="shared" si="8"/>
        <v>Complete</v>
      </c>
    </row>
    <row r="105" spans="1:15" x14ac:dyDescent="0.25">
      <c r="A105" s="1" t="s">
        <v>351</v>
      </c>
      <c r="B105" s="2" t="s">
        <v>350</v>
      </c>
      <c r="C105" s="22"/>
      <c r="D105" s="22"/>
      <c r="E105" s="9">
        <f t="shared" si="5"/>
        <v>0</v>
      </c>
      <c r="H105" s="4">
        <v>0</v>
      </c>
      <c r="I105" s="4">
        <v>0</v>
      </c>
      <c r="J105" s="9">
        <v>0</v>
      </c>
      <c r="O105" s="5" t="s">
        <v>388</v>
      </c>
    </row>
    <row r="106" spans="1:15" x14ac:dyDescent="0.25">
      <c r="A106" s="1" t="s">
        <v>357</v>
      </c>
      <c r="B106" s="2" t="s">
        <v>354</v>
      </c>
      <c r="C106" s="22">
        <v>44664</v>
      </c>
      <c r="D106" s="22">
        <v>44666</v>
      </c>
      <c r="E106" s="9">
        <f t="shared" si="5"/>
        <v>2</v>
      </c>
      <c r="H106" s="4">
        <v>1</v>
      </c>
      <c r="I106" s="4">
        <v>1</v>
      </c>
      <c r="J106" s="9">
        <v>0</v>
      </c>
      <c r="K106" s="19" t="s">
        <v>393</v>
      </c>
      <c r="L106" s="19" t="s">
        <v>397</v>
      </c>
      <c r="M106" s="19" t="s">
        <v>39</v>
      </c>
      <c r="N106" s="11" t="s">
        <v>365</v>
      </c>
    </row>
    <row r="107" spans="1:15" ht="30" x14ac:dyDescent="0.25">
      <c r="A107" s="1" t="s">
        <v>358</v>
      </c>
      <c r="B107" s="2" t="s">
        <v>355</v>
      </c>
      <c r="C107" s="22">
        <v>44664</v>
      </c>
      <c r="D107" s="22">
        <v>44666</v>
      </c>
      <c r="E107" s="9">
        <f t="shared" si="5"/>
        <v>2</v>
      </c>
      <c r="H107" s="4">
        <v>6</v>
      </c>
      <c r="I107" s="4">
        <v>6</v>
      </c>
      <c r="J107" s="9">
        <v>0</v>
      </c>
      <c r="K107" s="19" t="s">
        <v>393</v>
      </c>
      <c r="L107" s="19" t="s">
        <v>398</v>
      </c>
      <c r="M107" s="19" t="s">
        <v>288</v>
      </c>
      <c r="N107" s="11" t="s">
        <v>365</v>
      </c>
    </row>
    <row r="108" spans="1:15" x14ac:dyDescent="0.25">
      <c r="A108" s="1" t="s">
        <v>359</v>
      </c>
      <c r="B108" s="2" t="s">
        <v>318</v>
      </c>
      <c r="C108" s="22">
        <v>44664</v>
      </c>
      <c r="D108" s="22">
        <v>44666</v>
      </c>
      <c r="E108" s="9">
        <f t="shared" si="5"/>
        <v>2</v>
      </c>
      <c r="H108" s="4">
        <v>2</v>
      </c>
      <c r="I108" s="4">
        <v>2</v>
      </c>
      <c r="J108" s="9">
        <v>0</v>
      </c>
      <c r="K108" s="19" t="s">
        <v>393</v>
      </c>
      <c r="L108" s="19" t="s">
        <v>399</v>
      </c>
      <c r="M108" s="19" t="s">
        <v>39</v>
      </c>
      <c r="N108" s="11" t="s">
        <v>365</v>
      </c>
    </row>
    <row r="109" spans="1:15" x14ac:dyDescent="0.25">
      <c r="A109" s="1" t="s">
        <v>360</v>
      </c>
      <c r="B109" s="2" t="s">
        <v>356</v>
      </c>
      <c r="C109" s="22">
        <v>44664</v>
      </c>
      <c r="D109" s="22">
        <v>44666</v>
      </c>
      <c r="E109" s="9">
        <v>2</v>
      </c>
      <c r="H109" s="4">
        <v>2</v>
      </c>
      <c r="I109" s="4">
        <v>2</v>
      </c>
      <c r="J109" s="9">
        <v>0</v>
      </c>
      <c r="K109" s="19" t="s">
        <v>393</v>
      </c>
      <c r="M109" s="19" t="s">
        <v>39</v>
      </c>
      <c r="N109" s="11" t="s">
        <v>365</v>
      </c>
    </row>
    <row r="110" spans="1:15" x14ac:dyDescent="0.25">
      <c r="A110" s="1" t="s">
        <v>361</v>
      </c>
      <c r="B110" s="2" t="s">
        <v>362</v>
      </c>
      <c r="C110" s="22">
        <v>44664</v>
      </c>
      <c r="D110" s="22">
        <v>44666</v>
      </c>
      <c r="E110" s="9">
        <v>2</v>
      </c>
      <c r="H110" s="4">
        <v>1</v>
      </c>
      <c r="I110" s="4">
        <v>1</v>
      </c>
      <c r="J110" s="9">
        <v>0</v>
      </c>
      <c r="K110" s="19" t="s">
        <v>394</v>
      </c>
      <c r="M110" s="19" t="s">
        <v>37</v>
      </c>
      <c r="N110" s="11" t="s">
        <v>365</v>
      </c>
    </row>
    <row r="111" spans="1:15" x14ac:dyDescent="0.25">
      <c r="A111" s="1" t="s">
        <v>363</v>
      </c>
      <c r="B111" s="2" t="s">
        <v>364</v>
      </c>
      <c r="C111" s="22">
        <v>44664</v>
      </c>
      <c r="D111" s="22">
        <v>44666</v>
      </c>
      <c r="E111" s="9">
        <v>2</v>
      </c>
      <c r="H111" s="4">
        <v>1</v>
      </c>
      <c r="I111" s="4">
        <v>1</v>
      </c>
      <c r="J111" s="9">
        <v>0</v>
      </c>
      <c r="K111" s="19" t="s">
        <v>395</v>
      </c>
      <c r="L111" s="19" t="s">
        <v>396</v>
      </c>
      <c r="M111" s="19" t="s">
        <v>229</v>
      </c>
      <c r="N111" s="11" t="s">
        <v>365</v>
      </c>
    </row>
    <row r="112" spans="1:15" x14ac:dyDescent="0.25">
      <c r="A112" s="1" t="s">
        <v>371</v>
      </c>
      <c r="B112" s="2" t="s">
        <v>297</v>
      </c>
      <c r="C112" s="22">
        <v>44665</v>
      </c>
      <c r="D112" s="22">
        <v>44666</v>
      </c>
      <c r="E112" s="9">
        <v>1</v>
      </c>
      <c r="H112" s="4">
        <v>1</v>
      </c>
      <c r="I112" s="4">
        <v>1</v>
      </c>
      <c r="J112" s="9">
        <v>0</v>
      </c>
      <c r="M112" s="19" t="s">
        <v>40</v>
      </c>
      <c r="N112" s="11" t="s">
        <v>365</v>
      </c>
    </row>
    <row r="113" spans="1:14" x14ac:dyDescent="0.25">
      <c r="A113" s="1" t="s">
        <v>372</v>
      </c>
      <c r="B113" s="2" t="s">
        <v>298</v>
      </c>
      <c r="C113" s="22">
        <v>44666</v>
      </c>
      <c r="D113" s="22">
        <v>44667</v>
      </c>
      <c r="E113" s="9">
        <v>1</v>
      </c>
      <c r="H113" s="4">
        <v>2</v>
      </c>
      <c r="I113" s="4">
        <v>2</v>
      </c>
      <c r="J113" s="9">
        <v>0</v>
      </c>
      <c r="M113" s="19" t="s">
        <v>37</v>
      </c>
      <c r="N113" s="11" t="s">
        <v>365</v>
      </c>
    </row>
    <row r="114" spans="1:14" x14ac:dyDescent="0.25">
      <c r="E114" s="9"/>
      <c r="N114" s="11" t="s">
        <v>365</v>
      </c>
    </row>
    <row r="115" spans="1:14" x14ac:dyDescent="0.25">
      <c r="A115" s="1" t="s">
        <v>373</v>
      </c>
      <c r="B115" s="2" t="s">
        <v>299</v>
      </c>
      <c r="C115" s="22">
        <v>44665</v>
      </c>
      <c r="D115" s="22">
        <v>44666</v>
      </c>
      <c r="E115" s="9">
        <v>1</v>
      </c>
      <c r="H115" s="4">
        <v>1</v>
      </c>
      <c r="I115" s="4">
        <v>1</v>
      </c>
      <c r="J115" s="9">
        <v>0</v>
      </c>
      <c r="M115" s="19" t="s">
        <v>370</v>
      </c>
      <c r="N115" s="11" t="s">
        <v>365</v>
      </c>
    </row>
    <row r="116" spans="1:14" x14ac:dyDescent="0.25">
      <c r="A116" s="1" t="s">
        <v>374</v>
      </c>
      <c r="B116" s="2" t="s">
        <v>301</v>
      </c>
      <c r="C116" s="22">
        <v>44665</v>
      </c>
      <c r="D116" s="22">
        <v>44667</v>
      </c>
      <c r="E116" s="9">
        <v>1</v>
      </c>
      <c r="H116" s="4">
        <v>0</v>
      </c>
      <c r="I116" s="4">
        <v>0</v>
      </c>
      <c r="J116" s="9">
        <v>0</v>
      </c>
      <c r="N116" s="11" t="s">
        <v>365</v>
      </c>
    </row>
    <row r="117" spans="1:14" x14ac:dyDescent="0.25">
      <c r="A117" s="1" t="s">
        <v>375</v>
      </c>
      <c r="B117" s="2" t="s">
        <v>302</v>
      </c>
      <c r="C117" s="22">
        <v>44665</v>
      </c>
      <c r="D117" s="22">
        <v>44666</v>
      </c>
      <c r="E117" s="9">
        <v>1</v>
      </c>
      <c r="H117" s="4">
        <v>3</v>
      </c>
      <c r="I117" s="4">
        <v>3</v>
      </c>
      <c r="J117" s="9">
        <v>0</v>
      </c>
      <c r="M117" s="19" t="s">
        <v>41</v>
      </c>
      <c r="N117" s="11" t="s">
        <v>365</v>
      </c>
    </row>
    <row r="118" spans="1:14" x14ac:dyDescent="0.25">
      <c r="A118" s="1" t="s">
        <v>376</v>
      </c>
      <c r="B118" s="2" t="s">
        <v>330</v>
      </c>
      <c r="C118" s="22">
        <v>44665</v>
      </c>
      <c r="D118" s="22">
        <v>44666</v>
      </c>
      <c r="E118" s="9">
        <v>1</v>
      </c>
      <c r="H118" s="4">
        <v>3</v>
      </c>
      <c r="I118" s="4">
        <v>3</v>
      </c>
      <c r="J118" s="9">
        <v>0</v>
      </c>
      <c r="M118" s="19" t="s">
        <v>41</v>
      </c>
      <c r="N118" s="11" t="s">
        <v>365</v>
      </c>
    </row>
    <row r="119" spans="1:14" x14ac:dyDescent="0.25">
      <c r="A119" s="1" t="s">
        <v>377</v>
      </c>
      <c r="B119" s="2" t="s">
        <v>304</v>
      </c>
      <c r="C119" s="22">
        <v>44665</v>
      </c>
      <c r="D119" s="22">
        <v>44666</v>
      </c>
      <c r="E119" s="9">
        <v>1</v>
      </c>
      <c r="H119" s="4">
        <v>3</v>
      </c>
      <c r="I119" s="4">
        <v>3</v>
      </c>
      <c r="J119" s="9">
        <v>0</v>
      </c>
      <c r="M119" s="19" t="s">
        <v>41</v>
      </c>
      <c r="N119" s="11" t="s">
        <v>365</v>
      </c>
    </row>
    <row r="120" spans="1:14" x14ac:dyDescent="0.25">
      <c r="A120" s="1" t="s">
        <v>378</v>
      </c>
      <c r="B120" s="2" t="s">
        <v>303</v>
      </c>
      <c r="C120" s="22">
        <v>44665</v>
      </c>
      <c r="D120" s="22">
        <v>44666</v>
      </c>
      <c r="E120" s="9">
        <v>1</v>
      </c>
      <c r="H120" s="4">
        <v>3</v>
      </c>
      <c r="I120" s="4">
        <v>3</v>
      </c>
      <c r="J120" s="9">
        <v>0</v>
      </c>
      <c r="M120" s="19" t="s">
        <v>41</v>
      </c>
      <c r="N120" s="11" t="s">
        <v>365</v>
      </c>
    </row>
    <row r="121" spans="1:14" x14ac:dyDescent="0.25">
      <c r="A121" s="1" t="s">
        <v>379</v>
      </c>
      <c r="B121" s="2" t="s">
        <v>305</v>
      </c>
      <c r="C121" s="22">
        <v>44665</v>
      </c>
      <c r="D121" s="22">
        <v>44665</v>
      </c>
      <c r="E121" s="9">
        <v>0</v>
      </c>
      <c r="H121" s="4">
        <v>1</v>
      </c>
      <c r="I121" s="4">
        <v>1</v>
      </c>
      <c r="J121" s="9">
        <v>0</v>
      </c>
      <c r="M121" s="19" t="s">
        <v>41</v>
      </c>
      <c r="N121" s="11" t="s">
        <v>365</v>
      </c>
    </row>
    <row r="122" spans="1:14" x14ac:dyDescent="0.25">
      <c r="A122" s="1" t="s">
        <v>380</v>
      </c>
      <c r="B122" s="2" t="s">
        <v>306</v>
      </c>
      <c r="C122" s="22">
        <v>44665</v>
      </c>
      <c r="D122" s="22">
        <v>44665</v>
      </c>
      <c r="E122" s="9">
        <v>0</v>
      </c>
      <c r="H122" s="4">
        <v>3</v>
      </c>
      <c r="I122" s="4">
        <v>3</v>
      </c>
      <c r="J122" s="9">
        <v>0</v>
      </c>
      <c r="M122" s="19" t="s">
        <v>41</v>
      </c>
      <c r="N122" s="11" t="s">
        <v>365</v>
      </c>
    </row>
    <row r="123" spans="1:14" x14ac:dyDescent="0.25">
      <c r="A123" s="1" t="s">
        <v>381</v>
      </c>
      <c r="B123" s="2" t="s">
        <v>307</v>
      </c>
      <c r="C123" s="22">
        <v>44667</v>
      </c>
      <c r="D123" s="22">
        <v>44667</v>
      </c>
      <c r="E123" s="9">
        <v>0</v>
      </c>
      <c r="H123" s="4">
        <v>1</v>
      </c>
      <c r="I123" s="4">
        <v>1</v>
      </c>
      <c r="J123" s="9">
        <v>0</v>
      </c>
      <c r="M123" s="19" t="s">
        <v>369</v>
      </c>
      <c r="N123" s="11" t="s">
        <v>365</v>
      </c>
    </row>
    <row r="124" spans="1:14" x14ac:dyDescent="0.25">
      <c r="A124" s="1" t="s">
        <v>382</v>
      </c>
      <c r="B124" s="2" t="s">
        <v>366</v>
      </c>
      <c r="C124" s="22">
        <v>44667</v>
      </c>
      <c r="D124" s="22">
        <v>44667</v>
      </c>
      <c r="E124" s="9">
        <v>0</v>
      </c>
      <c r="H124" s="4">
        <v>1</v>
      </c>
      <c r="I124" s="4">
        <v>1</v>
      </c>
      <c r="J124" s="9">
        <v>0</v>
      </c>
      <c r="M124" s="19" t="s">
        <v>37</v>
      </c>
      <c r="N124" s="11" t="s">
        <v>365</v>
      </c>
    </row>
    <row r="125" spans="1:14" x14ac:dyDescent="0.25">
      <c r="A125" s="1" t="s">
        <v>383</v>
      </c>
      <c r="B125" s="2" t="s">
        <v>367</v>
      </c>
      <c r="C125" s="22">
        <v>44666</v>
      </c>
      <c r="D125" s="22">
        <v>44667</v>
      </c>
      <c r="E125" s="9">
        <v>1</v>
      </c>
      <c r="H125" s="4">
        <v>3</v>
      </c>
      <c r="I125" s="4">
        <v>3</v>
      </c>
      <c r="J125" s="9">
        <v>0</v>
      </c>
      <c r="M125" s="19" t="s">
        <v>369</v>
      </c>
      <c r="N125" s="11" t="s">
        <v>365</v>
      </c>
    </row>
    <row r="126" spans="1:14" x14ac:dyDescent="0.25">
      <c r="A126" s="1" t="s">
        <v>384</v>
      </c>
      <c r="B126" s="2" t="s">
        <v>368</v>
      </c>
      <c r="C126" s="22">
        <v>44666</v>
      </c>
      <c r="D126" s="22">
        <v>44667</v>
      </c>
      <c r="E126" s="9">
        <v>1</v>
      </c>
      <c r="H126" s="4">
        <v>1</v>
      </c>
      <c r="I126" s="4">
        <v>1</v>
      </c>
      <c r="J126" s="9">
        <v>0</v>
      </c>
      <c r="K126" s="19" t="s">
        <v>392</v>
      </c>
      <c r="M126" s="19" t="s">
        <v>40</v>
      </c>
      <c r="N126" s="11" t="s">
        <v>365</v>
      </c>
    </row>
    <row r="127" spans="1:14" x14ac:dyDescent="0.25">
      <c r="A127" s="1" t="s">
        <v>385</v>
      </c>
      <c r="B127" s="2" t="s">
        <v>317</v>
      </c>
      <c r="C127" s="22">
        <v>44667</v>
      </c>
      <c r="D127" s="22">
        <v>44667</v>
      </c>
      <c r="E127" s="9">
        <v>0</v>
      </c>
      <c r="H127" s="4">
        <v>1</v>
      </c>
      <c r="I127" s="4">
        <v>1</v>
      </c>
      <c r="J127" s="9">
        <v>0</v>
      </c>
      <c r="K127" s="19" t="s">
        <v>389</v>
      </c>
      <c r="L127" s="19" t="s">
        <v>391</v>
      </c>
      <c r="M127" s="19" t="s">
        <v>369</v>
      </c>
      <c r="N127" s="11" t="s">
        <v>365</v>
      </c>
    </row>
    <row r="128" spans="1:14" x14ac:dyDescent="0.25">
      <c r="A128" s="1" t="s">
        <v>386</v>
      </c>
      <c r="B128" s="2" t="s">
        <v>387</v>
      </c>
      <c r="C128" s="22">
        <v>44667</v>
      </c>
      <c r="D128" s="22">
        <v>44667</v>
      </c>
      <c r="E128" s="9">
        <v>0</v>
      </c>
      <c r="H128" s="4">
        <v>1</v>
      </c>
      <c r="I128" s="4">
        <v>1</v>
      </c>
      <c r="J128" s="9">
        <v>0</v>
      </c>
      <c r="K128" s="19" t="s">
        <v>389</v>
      </c>
      <c r="L128" s="19" t="s">
        <v>390</v>
      </c>
      <c r="M128" s="19" t="s">
        <v>37</v>
      </c>
      <c r="N128" s="11" t="s">
        <v>365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2022-04-17T02:50:43Z</dcterms:modified>
</cp:coreProperties>
</file>