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3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Deliverables\4. ProjectSchedule\"/>
    </mc:Choice>
  </mc:AlternateContent>
  <xr:revisionPtr revIDLastSave="0" documentId="8_{0E0F81FD-1247-43DC-8739-9CFD63CF27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8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108" i="1"/>
  <c r="E107" i="1"/>
  <c r="E106" i="1"/>
  <c r="E105" i="1"/>
  <c r="E104" i="1"/>
  <c r="E103" i="1"/>
  <c r="E102" i="1"/>
  <c r="J104" i="1"/>
  <c r="N104" i="1"/>
  <c r="J103" i="1"/>
  <c r="N103" i="1"/>
  <c r="J102" i="1"/>
  <c r="N102" i="1"/>
  <c r="N96" i="1"/>
  <c r="E89" i="1"/>
  <c r="E78" i="1"/>
  <c r="N68" i="1"/>
  <c r="N89" i="1"/>
  <c r="I2" i="1"/>
  <c r="G2" i="1"/>
  <c r="F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<sst xmlns="http://schemas.openxmlformats.org/spreadsheetml/2006/main" count="628" uniqueCount="417">
  <si>
    <t>Task#</t>
  </si>
  <si>
    <t>Description</t>
  </si>
  <si>
    <t>Start Date</t>
  </si>
  <si>
    <t>End Date</t>
  </si>
  <si>
    <t>Duration in Days</t>
  </si>
  <si>
    <t>Days Passed</t>
  </si>
  <si>
    <t>Days Left</t>
  </si>
  <si>
    <t>Effort Hours Estimate</t>
  </si>
  <si>
    <t>Effort Hours Complete</t>
  </si>
  <si>
    <t>Effort Hours Left</t>
  </si>
  <si>
    <t>Input</t>
  </si>
  <si>
    <t>Output</t>
  </si>
  <si>
    <t>Responsible</t>
  </si>
  <si>
    <t>Status</t>
  </si>
  <si>
    <t>Total --&gt;</t>
  </si>
  <si>
    <t>001</t>
  </si>
  <si>
    <t>Project Start and End Dates</t>
  </si>
  <si>
    <t>002a</t>
  </si>
  <si>
    <t>Maintaining the Project Schedule</t>
  </si>
  <si>
    <t>Schedule-Team4</t>
  </si>
  <si>
    <t>Team Schedule Filled in</t>
  </si>
  <si>
    <t>Chase</t>
  </si>
  <si>
    <t>002b</t>
  </si>
  <si>
    <t xml:space="preserve">Have team members update schedule </t>
  </si>
  <si>
    <t>Team Members input time spent</t>
  </si>
  <si>
    <t>Cole, Austin, Cade</t>
  </si>
  <si>
    <t>003a</t>
  </si>
  <si>
    <t>Populate the Jira roadmap</t>
  </si>
  <si>
    <t>Jira</t>
  </si>
  <si>
    <t>Jira Populated and Maintained</t>
  </si>
  <si>
    <t>003b</t>
  </si>
  <si>
    <t>Set up Chase with Jira</t>
  </si>
  <si>
    <t>Chase Understands Jira</t>
  </si>
  <si>
    <t>003c</t>
  </si>
  <si>
    <t>Set up Austin with jira</t>
  </si>
  <si>
    <t>Austin Understands Jira</t>
  </si>
  <si>
    <t>Austin</t>
  </si>
  <si>
    <t>003d</t>
  </si>
  <si>
    <t>Set up Cade with Jira</t>
  </si>
  <si>
    <t>Cade Understands Jira</t>
  </si>
  <si>
    <t>Cade</t>
  </si>
  <si>
    <t>003e</t>
  </si>
  <si>
    <t>Set up Cole with Jira</t>
  </si>
  <si>
    <t>Cole Understands Jira</t>
  </si>
  <si>
    <t>Cole</t>
  </si>
  <si>
    <t>004a</t>
  </si>
  <si>
    <t>Create Team Github Repository</t>
  </si>
  <si>
    <t>Github</t>
  </si>
  <si>
    <t>Fully designed Github Repo</t>
  </si>
  <si>
    <t>004b</t>
  </si>
  <si>
    <t xml:space="preserve">Create and install Chase's GitHub </t>
  </si>
  <si>
    <t>Chase Understands Github</t>
  </si>
  <si>
    <t>004c</t>
  </si>
  <si>
    <t xml:space="preserve">Create and install Austin's GitHub </t>
  </si>
  <si>
    <t>Austin Understands Github</t>
  </si>
  <si>
    <t>004d</t>
  </si>
  <si>
    <t xml:space="preserve">Create and install Cade's GitHub </t>
  </si>
  <si>
    <t>Cade Understands Github</t>
  </si>
  <si>
    <t>004e</t>
  </si>
  <si>
    <t xml:space="preserve">Create and install Cole's GitHub </t>
  </si>
  <si>
    <t>Cole Understands Github</t>
  </si>
  <si>
    <t>005a</t>
  </si>
  <si>
    <t>Austin's VM Running</t>
  </si>
  <si>
    <t>VirtualBox</t>
  </si>
  <si>
    <t>Austin has VirtualBox Running</t>
  </si>
  <si>
    <t>005b</t>
  </si>
  <si>
    <t>Get Cole's VM Running</t>
  </si>
  <si>
    <t>Virtual Box</t>
  </si>
  <si>
    <t>Cole has Virtual Box Running</t>
  </si>
  <si>
    <t>005c</t>
  </si>
  <si>
    <t>Get Cade's VM Running</t>
  </si>
  <si>
    <t>Cade decided to group up</t>
  </si>
  <si>
    <t>005d</t>
  </si>
  <si>
    <t>Get Chase's VM Running</t>
  </si>
  <si>
    <t>Chase working on home env</t>
  </si>
  <si>
    <t>006a</t>
  </si>
  <si>
    <t>Get Chase's Installation is running</t>
  </si>
  <si>
    <t>Source Instalation Instructions</t>
  </si>
  <si>
    <t>Chase can work on Project</t>
  </si>
  <si>
    <t>006b</t>
  </si>
  <si>
    <t>Get Austin's Installation is running</t>
  </si>
  <si>
    <t>Austin can work on Project</t>
  </si>
  <si>
    <t>006c</t>
  </si>
  <si>
    <t>Get Cade's Installation is running</t>
  </si>
  <si>
    <t>Cade can work on Project</t>
  </si>
  <si>
    <t>006d</t>
  </si>
  <si>
    <t>Get Cole's Installation is running</t>
  </si>
  <si>
    <t>Cole can work on Project</t>
  </si>
  <si>
    <t>007a</t>
  </si>
  <si>
    <t>Create MRI Tech Persona</t>
  </si>
  <si>
    <t>Thoughts and Ideas of Others</t>
  </si>
  <si>
    <t>MRI Tech.txt</t>
  </si>
  <si>
    <t>007b</t>
  </si>
  <si>
    <t>Create Ultrasound Tech Persona</t>
  </si>
  <si>
    <t>Utrasound Tech.txt</t>
  </si>
  <si>
    <t>007c</t>
  </si>
  <si>
    <t>Create Front Desk Worker Persona</t>
  </si>
  <si>
    <t>Thoughts and Ideas</t>
  </si>
  <si>
    <t>Front Desk.txt</t>
  </si>
  <si>
    <t>007d</t>
  </si>
  <si>
    <t>Create Guest Persona</t>
  </si>
  <si>
    <t>Guest.txt</t>
  </si>
  <si>
    <t>007e</t>
  </si>
  <si>
    <t>Create Physician Persona</t>
  </si>
  <si>
    <t>Physician.txt</t>
  </si>
  <si>
    <t>007f</t>
  </si>
  <si>
    <t>Create IT Department Persona</t>
  </si>
  <si>
    <t>IT Department.txt</t>
  </si>
  <si>
    <t>007g</t>
  </si>
  <si>
    <t>Create Radiologist Persona</t>
  </si>
  <si>
    <t>Radiologist.txt</t>
  </si>
  <si>
    <t>007h</t>
  </si>
  <si>
    <t>Create Transporter Persona</t>
  </si>
  <si>
    <t>Transporter.txt</t>
  </si>
  <si>
    <t>008a</t>
  </si>
  <si>
    <t>Chase Thinks of Features</t>
  </si>
  <si>
    <t>Ideas of Features</t>
  </si>
  <si>
    <t>Feature Discription in Github</t>
  </si>
  <si>
    <t>008b</t>
  </si>
  <si>
    <t>Austin Thinks of Features</t>
  </si>
  <si>
    <t>008c</t>
  </si>
  <si>
    <t>Cade Thinks of Features</t>
  </si>
  <si>
    <t>008d</t>
  </si>
  <si>
    <t>Cole Thinks of Features</t>
  </si>
  <si>
    <t>009a</t>
  </si>
  <si>
    <t>Study the System architecture</t>
  </si>
  <si>
    <t>Source Project Architecture</t>
  </si>
  <si>
    <t>System Architecture Learned</t>
  </si>
  <si>
    <t>Chase, Austin, Cole, Cade</t>
  </si>
  <si>
    <t>009b</t>
  </si>
  <si>
    <t>Study the webpages layout</t>
  </si>
  <si>
    <t>Loaded Source Application GUI</t>
  </si>
  <si>
    <t>Web functionality Learned</t>
  </si>
  <si>
    <t>009c</t>
  </si>
  <si>
    <t>Study the CSS behind the webpage</t>
  </si>
  <si>
    <t>Source CSS file</t>
  </si>
  <si>
    <t>CSS formating understood</t>
  </si>
  <si>
    <t>009d</t>
  </si>
  <si>
    <t>Study the HTML</t>
  </si>
  <si>
    <t>Source HTML files</t>
  </si>
  <si>
    <t>HTML to be converted learned</t>
  </si>
  <si>
    <t>009e</t>
  </si>
  <si>
    <t>Study the Database architecture</t>
  </si>
  <si>
    <t>Source Databse Architecture</t>
  </si>
  <si>
    <t>Database Requirments learned</t>
  </si>
  <si>
    <t>010a</t>
  </si>
  <si>
    <t>Chase learns JavaFX &amp; watches tutorial</t>
  </si>
  <si>
    <t>JavaFX GUI Course ☕</t>
  </si>
  <si>
    <t>Chase has learned JavaFX</t>
  </si>
  <si>
    <t>010b</t>
  </si>
  <si>
    <t>Austin learns JavaFX &amp; watches tutorial</t>
  </si>
  <si>
    <t>Austin has learned JavaFX</t>
  </si>
  <si>
    <t>010c</t>
  </si>
  <si>
    <t>Cade learns JavaFX &amp; watches tutorial</t>
  </si>
  <si>
    <t>Cade has learned JavaFX</t>
  </si>
  <si>
    <t>010d</t>
  </si>
  <si>
    <t>Cole learns JavaFX &amp; watches tutorial</t>
  </si>
  <si>
    <t>Cole has learned JavaFX</t>
  </si>
  <si>
    <t>010e</t>
  </si>
  <si>
    <t>Chase installed JavaFX in enviroment</t>
  </si>
  <si>
    <t>Java Extension Pack</t>
  </si>
  <si>
    <t>Chase can use JavaFX</t>
  </si>
  <si>
    <t>010f</t>
  </si>
  <si>
    <t>Austin installed JavaFX in enviroment</t>
  </si>
  <si>
    <t>Austin can use JavaFX</t>
  </si>
  <si>
    <t>010g</t>
  </si>
  <si>
    <t>Cade installed JavaFX in enviroment</t>
  </si>
  <si>
    <t>Cade can use JavaFX</t>
  </si>
  <si>
    <t>010h</t>
  </si>
  <si>
    <t>Cole installed JavaFX in enviroment</t>
  </si>
  <si>
    <t>Cole can use JavaFX</t>
  </si>
  <si>
    <t>011a</t>
  </si>
  <si>
    <t>Convert Webapp to Desktop App</t>
  </si>
  <si>
    <t>Chase, Cole, Austin, Cade</t>
  </si>
  <si>
    <t>012a</t>
  </si>
  <si>
    <t>Creating Home FXML</t>
  </si>
  <si>
    <t>RIS System</t>
  </si>
  <si>
    <t>Beginning of Project</t>
  </si>
  <si>
    <t>012b</t>
  </si>
  <si>
    <t>Create FX Enviroment</t>
  </si>
  <si>
    <t>Visual Start of Project</t>
  </si>
  <si>
    <t>012c</t>
  </si>
  <si>
    <t xml:space="preserve">Create Springboot enviroment </t>
  </si>
  <si>
    <t>Launch Program Created</t>
  </si>
  <si>
    <t>012d</t>
  </si>
  <si>
    <t>Create base events</t>
  </si>
  <si>
    <t>Event Handlers Created</t>
  </si>
  <si>
    <t>012e</t>
  </si>
  <si>
    <t>Get Login Functionality Working</t>
  </si>
  <si>
    <t>Login Screen Working Functionally and Visually</t>
  </si>
  <si>
    <t>Chase, Cole</t>
  </si>
  <si>
    <t>012f</t>
  </si>
  <si>
    <t>Create Export for SQL Database</t>
  </si>
  <si>
    <t>Database Maitnance Started</t>
  </si>
  <si>
    <t>Cole, Chase</t>
  </si>
  <si>
    <t>013</t>
  </si>
  <si>
    <t>Add Functionality to the Admin User</t>
  </si>
  <si>
    <t>013a</t>
  </si>
  <si>
    <t>Austin creating admin user</t>
  </si>
  <si>
    <t>VS code</t>
  </si>
  <si>
    <t>Admin page functional</t>
  </si>
  <si>
    <t>013b</t>
  </si>
  <si>
    <t>Cole creating admin user</t>
  </si>
  <si>
    <t xml:space="preserve">VS code </t>
  </si>
  <si>
    <t>013c</t>
  </si>
  <si>
    <t>Cade creating admin user</t>
  </si>
  <si>
    <t>013d</t>
  </si>
  <si>
    <t>Chase creating admin user</t>
  </si>
  <si>
    <t>014</t>
  </si>
  <si>
    <t>Fixing Doc user login</t>
  </si>
  <si>
    <t>Fixed Doc User Original system</t>
  </si>
  <si>
    <t>015</t>
  </si>
  <si>
    <t>Creating other user pages</t>
  </si>
  <si>
    <t>Additional user now function</t>
  </si>
  <si>
    <t>016</t>
  </si>
  <si>
    <t>Debug the RIS</t>
  </si>
  <si>
    <t>016a</t>
  </si>
  <si>
    <t>Chase  debugging system</t>
  </si>
  <si>
    <t>Majority of bugs repaired</t>
  </si>
  <si>
    <t>016b</t>
  </si>
  <si>
    <t>Cole debugging system</t>
  </si>
  <si>
    <t>016c</t>
  </si>
  <si>
    <t>Cade debugging system</t>
  </si>
  <si>
    <t>016d</t>
  </si>
  <si>
    <t>Austin debugging system</t>
  </si>
  <si>
    <t>017</t>
  </si>
  <si>
    <t xml:space="preserve">Implement Feature 1 </t>
  </si>
  <si>
    <t>017a</t>
  </si>
  <si>
    <t>Create Show Patient Alert Button</t>
  </si>
  <si>
    <t>Usable Alerts Button</t>
  </si>
  <si>
    <t>017b</t>
  </si>
  <si>
    <t>Populate Show Patient Alert Table with the Paitent's Alerts</t>
  </si>
  <si>
    <t>Table Shows Patients Alerts Button</t>
  </si>
  <si>
    <t>017c</t>
  </si>
  <si>
    <t>Add Patient Alerts Button to Required Sections</t>
  </si>
  <si>
    <t>Required Areas have Different Patients Alerts Button</t>
  </si>
  <si>
    <t>017d</t>
  </si>
  <si>
    <t>Update Create/Modify Patient Queries to Insert Patient's Alerts</t>
  </si>
  <si>
    <t>Working Queries</t>
  </si>
  <si>
    <t>017e</t>
  </si>
  <si>
    <t>Add ListView to Create/Modify Patients with Alert Options</t>
  </si>
  <si>
    <t>Visual Graphic for Adding Patient Alert</t>
  </si>
  <si>
    <t>018</t>
  </si>
  <si>
    <t>Add Final Doc User Functionallity</t>
  </si>
  <si>
    <t>018a</t>
  </si>
  <si>
    <t xml:space="preserve">Add Completed/Closed Orders Tables </t>
  </si>
  <si>
    <t>Table Appears on Home Screen</t>
  </si>
  <si>
    <t>018b</t>
  </si>
  <si>
    <t xml:space="preserve">Add Query and Constructor to Populate Completed/Closed Orders Tables  </t>
  </si>
  <si>
    <t>Functional Completed/Closed Orders Tables</t>
  </si>
  <si>
    <t>018c</t>
  </si>
  <si>
    <t>Upate Completed/Review Imaging Orders Insert Queries to update Order Status</t>
  </si>
  <si>
    <t>Queries for Tables now Move Orders Along as Processed By User</t>
  </si>
  <si>
    <t>018d</t>
  </si>
  <si>
    <t>Update Create Order to Autofill Order Status</t>
  </si>
  <si>
    <t>Less User Input into System and less complexity</t>
  </si>
  <si>
    <t>019</t>
  </si>
  <si>
    <t>Add Show Image Button to RIS</t>
  </si>
  <si>
    <t>019a</t>
  </si>
  <si>
    <t>Create Show Image Button to show Current Orders Image</t>
  </si>
  <si>
    <t>Working Show Image Button with Parameters</t>
  </si>
  <si>
    <t>019b</t>
  </si>
  <si>
    <t>Add Show Image Button to Required Sections</t>
  </si>
  <si>
    <t>Show Image Button Appears on Sections where Required</t>
  </si>
  <si>
    <t>020</t>
  </si>
  <si>
    <t>Add Hostside Encryption</t>
  </si>
  <si>
    <t>020a</t>
  </si>
  <si>
    <t>Add Encrypt/Decrypt Class</t>
  </si>
  <si>
    <t>Encrypt/Decrypt Class created</t>
  </si>
  <si>
    <t>020b</t>
  </si>
  <si>
    <t>Add Class Usage to RIS</t>
  </si>
  <si>
    <t>Encrypt/Decrypt Class</t>
  </si>
  <si>
    <t>Encrypt/Decrypt Class Functional inside the RIS</t>
  </si>
  <si>
    <t>Austin, Chase</t>
  </si>
  <si>
    <t>021</t>
  </si>
  <si>
    <t>Create and Connect RIS to Remote Database</t>
  </si>
  <si>
    <t>021a</t>
  </si>
  <si>
    <t>Create Remote MySQL Datbase</t>
  </si>
  <si>
    <t>Google Cloud, Amazon Web Services</t>
  </si>
  <si>
    <t>Running Remote Database</t>
  </si>
  <si>
    <t>021b</t>
  </si>
  <si>
    <t xml:space="preserve">Connect Remote Datbase to local RIS </t>
  </si>
  <si>
    <t>Remote Database</t>
  </si>
  <si>
    <t>Working Remote Connection to Database</t>
  </si>
  <si>
    <t>Cade. Chase. Cole</t>
  </si>
  <si>
    <t>022</t>
  </si>
  <si>
    <t>Fix Visual Appearance of the Project</t>
  </si>
  <si>
    <t>022a</t>
  </si>
  <si>
    <t xml:space="preserve">Immplement Consistent Font Size and Style </t>
  </si>
  <si>
    <t>Increased Visual Consistency in RIS</t>
  </si>
  <si>
    <t>022b</t>
  </si>
  <si>
    <t>Immplement Consistent Layout Pane Positioning and Size</t>
  </si>
  <si>
    <t>022c</t>
  </si>
  <si>
    <t>Add Button and Feature Consistency to Different User Portals</t>
  </si>
  <si>
    <t>023</t>
  </si>
  <si>
    <t>Clean-up Code Logic and Fix Errors</t>
  </si>
  <si>
    <t>023a</t>
  </si>
  <si>
    <t>Add .trim() to the RIS System</t>
  </si>
  <si>
    <t>RIS Stystem Without Insert Errors</t>
  </si>
  <si>
    <t>024</t>
  </si>
  <si>
    <t>Implement Feature 2</t>
  </si>
  <si>
    <t>024a</t>
  </si>
  <si>
    <t>Create Add Consent Form Page</t>
  </si>
  <si>
    <t>Visual Consent Form Page</t>
  </si>
  <si>
    <t>024b</t>
  </si>
  <si>
    <t>Add Table for Consent Forms in Database</t>
  </si>
  <si>
    <t>Local Database</t>
  </si>
  <si>
    <t>New Database Table</t>
  </si>
  <si>
    <t>024c</t>
  </si>
  <si>
    <t>Insert Consent Form Page into the RIS</t>
  </si>
  <si>
    <t>RIS with Feature 2 Implemented</t>
  </si>
  <si>
    <t>024d</t>
  </si>
  <si>
    <t>Test Feature 2 Implementation</t>
  </si>
  <si>
    <t>RIS System with Feature 2</t>
  </si>
  <si>
    <t>Completion of Feature 2 Implementation</t>
  </si>
  <si>
    <t>025a</t>
  </si>
  <si>
    <t>Clean Up Doc User Files</t>
  </si>
  <si>
    <t>Doc User Files</t>
  </si>
  <si>
    <t>Doc Files without Errors</t>
  </si>
  <si>
    <t>025b</t>
  </si>
  <si>
    <t>Clean Up Tech User Files</t>
  </si>
  <si>
    <t>Tech User Files</t>
  </si>
  <si>
    <t>Tech Files without Errors</t>
  </si>
  <si>
    <t>025c</t>
  </si>
  <si>
    <t>Clean Up Admin User Files</t>
  </si>
  <si>
    <t>Admin User Files</t>
  </si>
  <si>
    <t>Admin Files without Errors</t>
  </si>
  <si>
    <t>025d</t>
  </si>
  <si>
    <t>Clean Up User User Files</t>
  </si>
  <si>
    <t>User User Files</t>
  </si>
  <si>
    <t>User Files without Errors</t>
  </si>
  <si>
    <t>025e</t>
  </si>
  <si>
    <t>Clean Up Desk User Files</t>
  </si>
  <si>
    <t>Desk User Files</t>
  </si>
  <si>
    <t>Desk Files without Errors</t>
  </si>
  <si>
    <t>025f</t>
  </si>
  <si>
    <t>Clean Up Radio User Files</t>
  </si>
  <si>
    <t>Radio User Files</t>
  </si>
  <si>
    <t>Radio Files without Errors</t>
  </si>
  <si>
    <t>026</t>
  </si>
  <si>
    <t>Implement Feature 3</t>
  </si>
  <si>
    <t>Rows after this don’t appear to be working</t>
  </si>
  <si>
    <t>026a</t>
  </si>
  <si>
    <t>Create Button to Open Medical History</t>
  </si>
  <si>
    <t>Feature 3 Requirements</t>
  </si>
  <si>
    <t>Visual Button</t>
  </si>
  <si>
    <t>Complete</t>
  </si>
  <si>
    <t>026b</t>
  </si>
  <si>
    <t>Import Table Logic into Medical History</t>
  </si>
  <si>
    <t>Working Table for Medical History</t>
  </si>
  <si>
    <t>026c</t>
  </si>
  <si>
    <t>Create Table Controller</t>
  </si>
  <si>
    <t>Table Controller Duplicated</t>
  </si>
  <si>
    <t>026d</t>
  </si>
  <si>
    <t>Fix Appearance of Medical History Page</t>
  </si>
  <si>
    <t>Medical history visual fixed</t>
  </si>
  <si>
    <t>026e</t>
  </si>
  <si>
    <t>Implement Feature 3 into the RIS</t>
  </si>
  <si>
    <t>Feature 3</t>
  </si>
  <si>
    <t>Implemented feature 3</t>
  </si>
  <si>
    <t>026f</t>
  </si>
  <si>
    <t>Test RIS with Feature 3 Implemented</t>
  </si>
  <si>
    <t>Implemented Feature 3</t>
  </si>
  <si>
    <t>New Radiology System</t>
  </si>
  <si>
    <t>027</t>
  </si>
  <si>
    <t>Create Database Setup Instructions</t>
  </si>
  <si>
    <t>Project Deliverables</t>
  </si>
  <si>
    <t>Setup instructions created</t>
  </si>
  <si>
    <t>028</t>
  </si>
  <si>
    <t>Create RIS User Manual</t>
  </si>
  <si>
    <t>RIS User Manual created</t>
  </si>
  <si>
    <t>029</t>
  </si>
  <si>
    <t>Create List of Requirements</t>
  </si>
  <si>
    <t>Listed Requirements</t>
  </si>
  <si>
    <t>Cade, Austin</t>
  </si>
  <si>
    <t>030</t>
  </si>
  <si>
    <t>Create Diagrams</t>
  </si>
  <si>
    <t>Visual Diagrams created</t>
  </si>
  <si>
    <t>030a</t>
  </si>
  <si>
    <t>Create System Models</t>
  </si>
  <si>
    <t>Visual System models created</t>
  </si>
  <si>
    <t>030b</t>
  </si>
  <si>
    <t>Create DatabaseERD</t>
  </si>
  <si>
    <t>Visual Database created</t>
  </si>
  <si>
    <t>030c</t>
  </si>
  <si>
    <t>Create System Flow Chart</t>
  </si>
  <si>
    <t>Visual flow chart created</t>
  </si>
  <si>
    <t>030d</t>
  </si>
  <si>
    <t>Create System Archetecture</t>
  </si>
  <si>
    <t>Visual Architecture created</t>
  </si>
  <si>
    <t>031</t>
  </si>
  <si>
    <t>Create Test Cases</t>
  </si>
  <si>
    <t>Test cases implemented</t>
  </si>
  <si>
    <t>032</t>
  </si>
  <si>
    <t>Test Test Cases</t>
  </si>
  <si>
    <t>Tested test cases</t>
  </si>
  <si>
    <t>033</t>
  </si>
  <si>
    <t>Create Tools Used</t>
  </si>
  <si>
    <t>Listed tools used</t>
  </si>
  <si>
    <t>Austin, Cade</t>
  </si>
  <si>
    <t>034</t>
  </si>
  <si>
    <t>Organize Minutes and Status Reports</t>
  </si>
  <si>
    <t>Organized Minutes and status reports</t>
  </si>
  <si>
    <t>035</t>
  </si>
  <si>
    <t>Test Installation Instructions</t>
  </si>
  <si>
    <t>Recreate System on VM</t>
  </si>
  <si>
    <t>Successfully created system</t>
  </si>
  <si>
    <t>036</t>
  </si>
  <si>
    <t>Create Lessons Learned</t>
  </si>
  <si>
    <t>Experiences and Status Reports</t>
  </si>
  <si>
    <t>Lessons learned listed</t>
  </si>
  <si>
    <t>037</t>
  </si>
  <si>
    <t>Create Table of Contents</t>
  </si>
  <si>
    <t>Contents of Project</t>
  </si>
  <si>
    <t>038</t>
  </si>
  <si>
    <t>Create PowerPoint Presenation</t>
  </si>
  <si>
    <t>Presentation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</si>
</sst>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49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710.5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topLeftCell="A40" zoomScale="85" zoomScaleNormal="85" zoomScalePageLayoutView="110" workbookViewId="0">
      <selection activeCell="M116" sqref="M116"/>
    </sheetView>
  </sheetViews>
  <sheetFormatPr defaultColWidth="9.140625" defaultRowHeight="1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s="15" customFormat="1" ht="10.5" customHeight="1">
      <c r="A2" s="10"/>
      <c r="B2" s="10" t="s">
        <v>14</v>
      </c>
      <c r="C2" s="10"/>
      <c r="D2" s="10"/>
      <c r="E2" s="10">
        <f>SUM(E3:E100)</f>
        <v>826</v>
      </c>
      <c r="F2" s="13">
        <f ca="1">TODAY() -C3</f>
        <v>71</v>
      </c>
      <c r="G2" s="13">
        <f ca="1">D3-TODAY()</f>
        <v>0</v>
      </c>
      <c r="H2" s="10">
        <f>SUM(H3:H1000)</f>
        <v>755.5</v>
      </c>
      <c r="I2" s="14">
        <f>SUM(I3:I100)</f>
        <v>710.5</v>
      </c>
      <c r="J2" s="14">
        <f>SUM(J3:J100)</f>
        <v>0</v>
      </c>
      <c r="K2" s="17"/>
      <c r="L2" s="17"/>
      <c r="M2" s="17"/>
      <c r="N2" s="14"/>
    </row>
    <row r="3" spans="1:14">
      <c r="A3" s="12" t="s">
        <v>15</v>
      </c>
      <c r="B3" s="8" t="s">
        <v>16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>
      <c r="A4" s="1" t="s">
        <v>17</v>
      </c>
      <c r="B4" s="2" t="s">
        <v>18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7</v>
      </c>
      <c r="I4" s="4">
        <v>7</v>
      </c>
      <c r="J4" s="9">
        <f t="shared" ref="J4:J67" si="0">H4-I4</f>
        <v>0</v>
      </c>
      <c r="K4" s="19" t="s">
        <v>19</v>
      </c>
      <c r="L4" s="19" t="s">
        <v>20</v>
      </c>
      <c r="M4" s="19" t="s">
        <v>21</v>
      </c>
      <c r="N4" s="11" t="str">
        <f t="shared" ref="N4:N67" si="1">IF(A4="","",IF(I4="","Not Started",IF(H4=I4,"Complete",IF(H4&gt;I4,"In Progress"))))</f>
        <v>Complete</v>
      </c>
    </row>
    <row r="5" spans="1:14" ht="30">
      <c r="A5" s="1" t="s">
        <v>22</v>
      </c>
      <c r="B5" s="2" t="s">
        <v>23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3</v>
      </c>
      <c r="J5" s="9">
        <f t="shared" si="0"/>
        <v>0</v>
      </c>
      <c r="K5" s="19" t="s">
        <v>19</v>
      </c>
      <c r="L5" s="19" t="s">
        <v>24</v>
      </c>
      <c r="M5" s="19" t="s">
        <v>25</v>
      </c>
      <c r="N5" s="11" t="str">
        <f t="shared" si="1"/>
        <v>Complete</v>
      </c>
    </row>
    <row r="6" spans="1:14">
      <c r="A6" s="1" t="s">
        <v>26</v>
      </c>
      <c r="B6" s="2" t="s">
        <v>27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4</v>
      </c>
      <c r="J6" s="9">
        <f t="shared" si="0"/>
        <v>0</v>
      </c>
      <c r="K6" s="19" t="s">
        <v>28</v>
      </c>
      <c r="L6" s="19" t="s">
        <v>29</v>
      </c>
      <c r="M6" s="19" t="s">
        <v>21</v>
      </c>
      <c r="N6" s="11" t="str">
        <f>IF(A6="","",IF(I6="","Not Started",IF(H6=I6,"Complete",IF(H6&gt;I6,"In Progress"))))</f>
        <v>Complete</v>
      </c>
    </row>
    <row r="7" spans="1:14">
      <c r="A7" s="1" t="s">
        <v>30</v>
      </c>
      <c r="B7" s="2" t="s">
        <v>31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28</v>
      </c>
      <c r="L7" s="19" t="s">
        <v>32</v>
      </c>
      <c r="M7" s="19" t="s">
        <v>21</v>
      </c>
      <c r="N7" s="11" t="str">
        <f t="shared" si="1"/>
        <v>Complete</v>
      </c>
    </row>
    <row r="8" spans="1:14">
      <c r="A8" s="1" t="s">
        <v>33</v>
      </c>
      <c r="B8" s="2" t="s">
        <v>34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28</v>
      </c>
      <c r="L8" s="19" t="s">
        <v>35</v>
      </c>
      <c r="M8" s="19" t="s">
        <v>36</v>
      </c>
      <c r="N8" s="11" t="str">
        <f t="shared" si="1"/>
        <v>Complete</v>
      </c>
    </row>
    <row r="9" spans="1:14">
      <c r="A9" s="1" t="s">
        <v>37</v>
      </c>
      <c r="B9" s="2" t="s">
        <v>38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28</v>
      </c>
      <c r="L9" s="19" t="s">
        <v>39</v>
      </c>
      <c r="M9" s="19" t="s">
        <v>40</v>
      </c>
      <c r="N9" s="11" t="str">
        <f t="shared" si="1"/>
        <v>Complete</v>
      </c>
    </row>
    <row r="10" spans="1:14">
      <c r="A10" s="1" t="s">
        <v>41</v>
      </c>
      <c r="B10" s="2" t="s">
        <v>42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28</v>
      </c>
      <c r="L10" s="19" t="s">
        <v>43</v>
      </c>
      <c r="M10" s="19" t="s">
        <v>44</v>
      </c>
      <c r="N10" s="11" t="str">
        <f t="shared" si="1"/>
        <v>Complete</v>
      </c>
    </row>
    <row r="11" spans="1:14">
      <c r="A11" s="1" t="s">
        <v>45</v>
      </c>
      <c r="B11" s="2" t="s">
        <v>46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47</v>
      </c>
      <c r="L11" s="19" t="s">
        <v>48</v>
      </c>
      <c r="M11" s="19" t="s">
        <v>21</v>
      </c>
      <c r="N11" s="11" t="str">
        <f t="shared" si="1"/>
        <v>Complete</v>
      </c>
    </row>
    <row r="12" spans="1:14">
      <c r="A12" s="1" t="s">
        <v>49</v>
      </c>
      <c r="B12" s="2" t="s">
        <v>50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47</v>
      </c>
      <c r="L12" s="19" t="s">
        <v>51</v>
      </c>
      <c r="M12" s="19" t="s">
        <v>21</v>
      </c>
      <c r="N12" s="11" t="str">
        <f t="shared" si="1"/>
        <v>Complete</v>
      </c>
    </row>
    <row r="13" spans="1:14">
      <c r="A13" s="1" t="s">
        <v>52</v>
      </c>
      <c r="B13" s="2" t="s">
        <v>53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47</v>
      </c>
      <c r="L13" s="19" t="s">
        <v>54</v>
      </c>
      <c r="M13" s="19" t="s">
        <v>36</v>
      </c>
      <c r="N13" s="11" t="str">
        <f t="shared" si="1"/>
        <v>Complete</v>
      </c>
    </row>
    <row r="14" spans="1:14">
      <c r="A14" s="1" t="s">
        <v>55</v>
      </c>
      <c r="B14" s="2" t="s">
        <v>56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47</v>
      </c>
      <c r="L14" s="19" t="s">
        <v>57</v>
      </c>
      <c r="M14" s="19" t="s">
        <v>40</v>
      </c>
      <c r="N14" s="11" t="str">
        <f t="shared" si="1"/>
        <v>Complete</v>
      </c>
    </row>
    <row r="15" spans="1:14">
      <c r="A15" s="1" t="s">
        <v>58</v>
      </c>
      <c r="B15" s="2" t="s">
        <v>59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47</v>
      </c>
      <c r="L15" s="19" t="s">
        <v>60</v>
      </c>
      <c r="M15" s="19" t="s">
        <v>44</v>
      </c>
      <c r="N15" s="11" t="str">
        <f t="shared" si="1"/>
        <v>Complete</v>
      </c>
    </row>
    <row r="16" spans="1:14">
      <c r="A16" s="1" t="s">
        <v>61</v>
      </c>
      <c r="B16" s="2" t="s">
        <v>62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63</v>
      </c>
      <c r="L16" s="19" t="s">
        <v>64</v>
      </c>
      <c r="M16" s="19" t="s">
        <v>36</v>
      </c>
      <c r="N16" s="11" t="str">
        <f>IF(A16="","",IF(I16="","Not Started",IF(H16=I16,"Complete",IF(H16&gt;I16,"In Progress"))))</f>
        <v>Complete</v>
      </c>
    </row>
    <row r="17" spans="1:14">
      <c r="A17" s="1" t="s">
        <v>65</v>
      </c>
      <c r="B17" s="2" t="s">
        <v>66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67</v>
      </c>
      <c r="L17" s="19" t="s">
        <v>68</v>
      </c>
      <c r="M17" s="19" t="s">
        <v>44</v>
      </c>
      <c r="N17" s="11" t="str">
        <f>IF(A17="","",IF(I17="","Not Started",IF(H17=I17,"Complete",IF(H17&gt;I17,"In Progress"))))</f>
        <v>Complete</v>
      </c>
    </row>
    <row r="18" spans="1:14">
      <c r="A18" s="1" t="s">
        <v>69</v>
      </c>
      <c r="B18" s="2" t="s">
        <v>70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63</v>
      </c>
      <c r="L18" s="19" t="s">
        <v>71</v>
      </c>
      <c r="M18" s="19" t="s">
        <v>40</v>
      </c>
      <c r="N18" s="11" t="str">
        <f t="shared" si="1"/>
        <v>Complete</v>
      </c>
    </row>
    <row r="19" spans="1:14">
      <c r="A19" s="1" t="s">
        <v>72</v>
      </c>
      <c r="B19" s="2" t="s">
        <v>73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67</v>
      </c>
      <c r="L19" s="19" t="s">
        <v>74</v>
      </c>
      <c r="M19" s="19" t="s">
        <v>21</v>
      </c>
      <c r="N19" s="11" t="str">
        <f t="shared" si="1"/>
        <v>Complete</v>
      </c>
    </row>
    <row r="20" spans="1:14">
      <c r="A20" s="1" t="s">
        <v>75</v>
      </c>
      <c r="B20" s="2" t="s">
        <v>76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77</v>
      </c>
      <c r="L20" s="19" t="s">
        <v>78</v>
      </c>
      <c r="M20" s="19" t="s">
        <v>21</v>
      </c>
      <c r="N20" s="11" t="str">
        <f t="shared" si="1"/>
        <v>Complete</v>
      </c>
    </row>
    <row r="21" spans="1:14">
      <c r="A21" s="1" t="s">
        <v>79</v>
      </c>
      <c r="B21" s="2" t="s">
        <v>80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77</v>
      </c>
      <c r="L21" s="19" t="s">
        <v>81</v>
      </c>
      <c r="M21" s="19" t="s">
        <v>36</v>
      </c>
      <c r="N21" s="11" t="str">
        <f t="shared" si="1"/>
        <v>Complete</v>
      </c>
    </row>
    <row r="22" spans="1:14">
      <c r="A22" s="1" t="s">
        <v>82</v>
      </c>
      <c r="B22" s="2" t="s">
        <v>83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77</v>
      </c>
      <c r="L22" s="19" t="s">
        <v>84</v>
      </c>
      <c r="M22" s="19" t="s">
        <v>40</v>
      </c>
      <c r="N22" s="11" t="str">
        <f t="shared" si="1"/>
        <v>Complete</v>
      </c>
    </row>
    <row r="23" spans="1:14">
      <c r="A23" s="1" t="s">
        <v>85</v>
      </c>
      <c r="B23" s="2" t="s">
        <v>86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77</v>
      </c>
      <c r="L23" s="19" t="s">
        <v>87</v>
      </c>
      <c r="M23" s="19" t="s">
        <v>44</v>
      </c>
      <c r="N23" s="11" t="str">
        <f t="shared" si="1"/>
        <v>Complete</v>
      </c>
    </row>
    <row r="24" spans="1:14">
      <c r="A24" s="1" t="s">
        <v>88</v>
      </c>
      <c r="B24" s="2" t="s">
        <v>89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90</v>
      </c>
      <c r="L24" s="19" t="s">
        <v>91</v>
      </c>
      <c r="M24" s="19" t="s">
        <v>21</v>
      </c>
      <c r="N24" s="11" t="str">
        <f t="shared" si="1"/>
        <v>Complete</v>
      </c>
    </row>
    <row r="25" spans="1:14">
      <c r="A25" s="1" t="s">
        <v>92</v>
      </c>
      <c r="B25" s="2" t="s">
        <v>93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90</v>
      </c>
      <c r="L25" s="19" t="s">
        <v>94</v>
      </c>
      <c r="M25" s="19" t="s">
        <v>21</v>
      </c>
      <c r="N25" s="11" t="str">
        <f t="shared" si="1"/>
        <v>Complete</v>
      </c>
    </row>
    <row r="26" spans="1:14">
      <c r="A26" s="1" t="s">
        <v>95</v>
      </c>
      <c r="B26" s="2" t="s">
        <v>96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97</v>
      </c>
      <c r="L26" s="19" t="s">
        <v>98</v>
      </c>
      <c r="M26" s="19" t="s">
        <v>36</v>
      </c>
      <c r="N26" s="11" t="str">
        <f>IF(A26="","",IF(I26="","Not Started",IF(H26=I26,"Complete",IF(H26&gt;I26,"In Progress"))))</f>
        <v>Complete</v>
      </c>
    </row>
    <row r="27" spans="1:14">
      <c r="A27" s="1" t="s">
        <v>99</v>
      </c>
      <c r="B27" s="2" t="s">
        <v>100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97</v>
      </c>
      <c r="L27" s="19" t="s">
        <v>101</v>
      </c>
      <c r="M27" s="19" t="s">
        <v>36</v>
      </c>
      <c r="N27" s="11" t="str">
        <f t="shared" si="1"/>
        <v>Complete</v>
      </c>
    </row>
    <row r="28" spans="1:14">
      <c r="A28" s="1" t="s">
        <v>102</v>
      </c>
      <c r="B28" s="2" t="s">
        <v>103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97</v>
      </c>
      <c r="L28" s="19" t="s">
        <v>104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>
      <c r="A29" s="1" t="s">
        <v>105</v>
      </c>
      <c r="B29" s="2" t="s">
        <v>106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97</v>
      </c>
      <c r="L29" s="19" t="s">
        <v>107</v>
      </c>
      <c r="M29" s="19" t="s">
        <v>40</v>
      </c>
      <c r="N29" s="11" t="str">
        <f t="shared" si="1"/>
        <v>Complete</v>
      </c>
    </row>
    <row r="30" spans="1:14">
      <c r="A30" s="1" t="s">
        <v>108</v>
      </c>
      <c r="B30" s="2" t="s">
        <v>109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97</v>
      </c>
      <c r="L30" s="19" t="s">
        <v>110</v>
      </c>
      <c r="M30" s="19" t="s">
        <v>44</v>
      </c>
      <c r="N30" s="11" t="str">
        <f t="shared" si="1"/>
        <v>Complete</v>
      </c>
    </row>
    <row r="31" spans="1:14">
      <c r="A31" s="1" t="s">
        <v>111</v>
      </c>
      <c r="B31" s="2" t="s">
        <v>112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97</v>
      </c>
      <c r="L31" s="19" t="s">
        <v>113</v>
      </c>
      <c r="M31" s="19" t="s">
        <v>44</v>
      </c>
      <c r="N31" s="11" t="str">
        <f t="shared" si="1"/>
        <v>Complete</v>
      </c>
    </row>
    <row r="32" spans="1:14">
      <c r="A32" s="1" t="s">
        <v>114</v>
      </c>
      <c r="B32" s="2" t="s">
        <v>115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116</v>
      </c>
      <c r="L32" s="19" t="s">
        <v>117</v>
      </c>
      <c r="M32" s="19" t="s">
        <v>21</v>
      </c>
      <c r="N32" s="11" t="str">
        <f t="shared" si="1"/>
        <v>Complete</v>
      </c>
    </row>
    <row r="33" spans="1:14">
      <c r="A33" s="1" t="s">
        <v>118</v>
      </c>
      <c r="B33" s="2" t="s">
        <v>119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116</v>
      </c>
      <c r="L33" s="19" t="s">
        <v>117</v>
      </c>
      <c r="M33" s="19" t="s">
        <v>36</v>
      </c>
      <c r="N33" s="11" t="str">
        <f t="shared" si="1"/>
        <v>Complete</v>
      </c>
    </row>
    <row r="34" spans="1:14">
      <c r="A34" s="1" t="s">
        <v>120</v>
      </c>
      <c r="B34" s="2" t="s">
        <v>121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116</v>
      </c>
      <c r="L34" s="19" t="s">
        <v>117</v>
      </c>
      <c r="M34" s="19" t="s">
        <v>40</v>
      </c>
      <c r="N34" s="11" t="str">
        <f t="shared" si="1"/>
        <v>Complete</v>
      </c>
    </row>
    <row r="35" spans="1:14">
      <c r="A35" s="1" t="s">
        <v>122</v>
      </c>
      <c r="B35" s="2" t="s">
        <v>123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116</v>
      </c>
      <c r="L35" s="19" t="s">
        <v>117</v>
      </c>
      <c r="M35" s="19" t="s">
        <v>44</v>
      </c>
      <c r="N35" s="11" t="str">
        <f t="shared" si="1"/>
        <v>Complete</v>
      </c>
    </row>
    <row r="36" spans="1:14">
      <c r="A36" s="1" t="s">
        <v>124</v>
      </c>
      <c r="B36" s="2" t="s">
        <v>125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126</v>
      </c>
      <c r="L36" s="19" t="s">
        <v>127</v>
      </c>
      <c r="M36" s="19" t="s">
        <v>128</v>
      </c>
      <c r="N36" s="11" t="str">
        <f t="shared" si="1"/>
        <v>Complete</v>
      </c>
    </row>
    <row r="37" spans="1:14">
      <c r="A37" s="1" t="s">
        <v>129</v>
      </c>
      <c r="B37" s="2" t="s">
        <v>130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131</v>
      </c>
      <c r="L37" s="19" t="s">
        <v>132</v>
      </c>
      <c r="M37" s="19" t="s">
        <v>128</v>
      </c>
      <c r="N37" s="11" t="str">
        <f t="shared" si="1"/>
        <v>Complete</v>
      </c>
    </row>
    <row r="38" spans="1:14">
      <c r="A38" s="1" t="s">
        <v>133</v>
      </c>
      <c r="B38" s="2" t="s">
        <v>134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135</v>
      </c>
      <c r="L38" s="19" t="s">
        <v>136</v>
      </c>
      <c r="M38" s="19" t="s">
        <v>128</v>
      </c>
      <c r="N38" s="11" t="str">
        <f t="shared" si="1"/>
        <v>Complete</v>
      </c>
    </row>
    <row r="39" spans="1:14">
      <c r="A39" s="1" t="s">
        <v>137</v>
      </c>
      <c r="B39" s="2" t="s">
        <v>138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139</v>
      </c>
      <c r="L39" s="19" t="s">
        <v>140</v>
      </c>
      <c r="M39" s="19" t="s">
        <v>128</v>
      </c>
      <c r="N39" s="11" t="str">
        <f t="shared" si="1"/>
        <v>Complete</v>
      </c>
    </row>
    <row r="40" spans="1:14">
      <c r="A40" s="1" t="s">
        <v>141</v>
      </c>
      <c r="B40" s="2" t="s">
        <v>142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143</v>
      </c>
      <c r="L40" s="19" t="s">
        <v>144</v>
      </c>
      <c r="M40" s="19" t="s">
        <v>128</v>
      </c>
      <c r="N40" s="11" t="str">
        <f t="shared" si="1"/>
        <v>Complete</v>
      </c>
    </row>
    <row r="41" spans="1:14">
      <c r="A41" s="1" t="s">
        <v>145</v>
      </c>
      <c r="B41" s="2" t="s">
        <v>146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147</v>
      </c>
      <c r="L41" s="19" t="s">
        <v>148</v>
      </c>
      <c r="M41" s="19" t="s">
        <v>21</v>
      </c>
      <c r="N41" s="11" t="str">
        <f t="shared" si="1"/>
        <v>Complete</v>
      </c>
    </row>
    <row r="42" spans="1:14">
      <c r="A42" s="1" t="s">
        <v>149</v>
      </c>
      <c r="B42" s="2" t="s">
        <v>150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147</v>
      </c>
      <c r="L42" s="19" t="s">
        <v>151</v>
      </c>
      <c r="M42" s="19" t="s">
        <v>36</v>
      </c>
      <c r="N42" s="11" t="str">
        <f t="shared" si="1"/>
        <v>Complete</v>
      </c>
    </row>
    <row r="43" spans="1:14">
      <c r="A43" s="1" t="s">
        <v>152</v>
      </c>
      <c r="B43" s="2" t="s">
        <v>153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147</v>
      </c>
      <c r="L43" s="19" t="s">
        <v>154</v>
      </c>
      <c r="M43" s="19" t="s">
        <v>40</v>
      </c>
      <c r="N43" s="11" t="str">
        <f t="shared" si="1"/>
        <v>Complete</v>
      </c>
    </row>
    <row r="44" spans="1:14">
      <c r="A44" s="1" t="s">
        <v>155</v>
      </c>
      <c r="B44" s="2" t="s">
        <v>156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147</v>
      </c>
      <c r="L44" s="19" t="s">
        <v>157</v>
      </c>
      <c r="M44" s="19" t="s">
        <v>44</v>
      </c>
      <c r="N44" s="11" t="str">
        <f t="shared" si="1"/>
        <v>Complete</v>
      </c>
    </row>
    <row r="45" spans="1:14">
      <c r="A45" s="1" t="s">
        <v>158</v>
      </c>
      <c r="B45" s="2" t="s">
        <v>159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160</v>
      </c>
      <c r="L45" s="19" t="s">
        <v>161</v>
      </c>
      <c r="M45" s="19" t="s">
        <v>21</v>
      </c>
      <c r="N45" s="11" t="str">
        <f t="shared" si="1"/>
        <v>Complete</v>
      </c>
    </row>
    <row r="46" spans="1:14">
      <c r="A46" s="1" t="s">
        <v>162</v>
      </c>
      <c r="B46" s="2" t="s">
        <v>163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160</v>
      </c>
      <c r="L46" s="19" t="s">
        <v>164</v>
      </c>
      <c r="M46" s="19" t="s">
        <v>36</v>
      </c>
      <c r="N46" s="11" t="str">
        <f t="shared" si="1"/>
        <v>Complete</v>
      </c>
    </row>
    <row r="47" spans="1:14">
      <c r="A47" s="1" t="s">
        <v>165</v>
      </c>
      <c r="B47" s="2" t="s">
        <v>166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160</v>
      </c>
      <c r="L47" s="19" t="s">
        <v>167</v>
      </c>
      <c r="M47" s="19" t="s">
        <v>40</v>
      </c>
      <c r="N47" s="11" t="str">
        <f t="shared" si="1"/>
        <v>Complete</v>
      </c>
    </row>
    <row r="48" spans="1:14">
      <c r="A48" s="1" t="s">
        <v>168</v>
      </c>
      <c r="B48" s="2" t="s">
        <v>169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160</v>
      </c>
      <c r="L48" s="19" t="s">
        <v>170</v>
      </c>
      <c r="M48" s="19" t="s">
        <v>44</v>
      </c>
      <c r="N48" s="11" t="str">
        <f t="shared" si="1"/>
        <v>Complete</v>
      </c>
    </row>
    <row r="49" spans="1:14">
      <c r="A49" s="1" t="s">
        <v>171</v>
      </c>
      <c r="B49" s="2" t="s">
        <v>172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139</v>
      </c>
      <c r="M49" s="19" t="s">
        <v>173</v>
      </c>
      <c r="N49" s="11" t="str">
        <f t="shared" si="1"/>
        <v>Complete</v>
      </c>
    </row>
    <row r="50" spans="1:14">
      <c r="A50" s="1" t="s">
        <v>174</v>
      </c>
      <c r="B50" s="2" t="s">
        <v>175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176</v>
      </c>
      <c r="L50" s="19" t="s">
        <v>177</v>
      </c>
      <c r="M50" s="19" t="s">
        <v>21</v>
      </c>
      <c r="N50" s="11" t="str">
        <f t="shared" ref="N50:N57" si="4">IF(A50="","",IF(I50="","Not Started",IF(H50=I50,"Complete",IF(H50&gt;I50,"In Progress"))))</f>
        <v>Complete</v>
      </c>
    </row>
    <row r="51" spans="1:14">
      <c r="A51" s="1" t="s">
        <v>178</v>
      </c>
      <c r="B51" s="2" t="s">
        <v>179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176</v>
      </c>
      <c r="L51" s="19" t="s">
        <v>180</v>
      </c>
      <c r="M51" s="19" t="s">
        <v>21</v>
      </c>
      <c r="N51" s="11" t="str">
        <f t="shared" si="4"/>
        <v>Complete</v>
      </c>
    </row>
    <row r="52" spans="1:14">
      <c r="A52" s="1" t="s">
        <v>181</v>
      </c>
      <c r="B52" s="2" t="s">
        <v>182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176</v>
      </c>
      <c r="L52" s="19" t="s">
        <v>183</v>
      </c>
      <c r="M52" s="19" t="s">
        <v>21</v>
      </c>
      <c r="N52" s="11" t="str">
        <f t="shared" si="4"/>
        <v>Complete</v>
      </c>
    </row>
    <row r="53" spans="1:14">
      <c r="A53" s="1" t="s">
        <v>184</v>
      </c>
      <c r="B53" s="2" t="s">
        <v>185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176</v>
      </c>
      <c r="L53" s="19" t="s">
        <v>186</v>
      </c>
      <c r="M53" s="19" t="s">
        <v>128</v>
      </c>
      <c r="N53" s="11" t="str">
        <f t="shared" si="4"/>
        <v>Complete</v>
      </c>
    </row>
    <row r="54" spans="1:14" ht="30">
      <c r="A54" s="1" t="s">
        <v>187</v>
      </c>
      <c r="B54" s="2" t="s">
        <v>188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176</v>
      </c>
      <c r="L54" s="19" t="s">
        <v>189</v>
      </c>
      <c r="M54" s="19" t="s">
        <v>190</v>
      </c>
      <c r="N54" s="11" t="str">
        <f t="shared" si="4"/>
        <v>Complete</v>
      </c>
    </row>
    <row r="55" spans="1:14">
      <c r="A55" s="1" t="s">
        <v>191</v>
      </c>
      <c r="B55" s="2" t="s">
        <v>192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176</v>
      </c>
      <c r="L55" s="19" t="s">
        <v>193</v>
      </c>
      <c r="M55" s="19" t="s">
        <v>194</v>
      </c>
      <c r="N55" s="11" t="str">
        <f t="shared" si="4"/>
        <v>Complete</v>
      </c>
    </row>
    <row r="56" spans="1:14">
      <c r="A56" s="1" t="s">
        <v>195</v>
      </c>
      <c r="B56" s="2" t="s">
        <v>196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>
      <c r="A57" s="1" t="s">
        <v>197</v>
      </c>
      <c r="B57" s="2" t="s">
        <v>198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199</v>
      </c>
      <c r="L57" s="19" t="s">
        <v>200</v>
      </c>
      <c r="M57" s="19" t="s">
        <v>36</v>
      </c>
      <c r="N57" s="11" t="str">
        <f t="shared" si="4"/>
        <v>Complete</v>
      </c>
    </row>
    <row r="58" spans="1:14">
      <c r="A58" s="1" t="s">
        <v>201</v>
      </c>
      <c r="B58" s="2" t="s">
        <v>202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203</v>
      </c>
      <c r="L58" s="19" t="s">
        <v>200</v>
      </c>
      <c r="M58" s="19" t="s">
        <v>44</v>
      </c>
      <c r="N58" s="11" t="str">
        <f t="shared" si="1"/>
        <v>Complete</v>
      </c>
    </row>
    <row r="59" spans="1:14">
      <c r="A59" s="1" t="s">
        <v>204</v>
      </c>
      <c r="B59" s="2" t="s">
        <v>205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199</v>
      </c>
      <c r="L59" s="19" t="s">
        <v>200</v>
      </c>
      <c r="M59" s="19" t="s">
        <v>40</v>
      </c>
      <c r="N59" s="11" t="str">
        <f t="shared" si="1"/>
        <v>Complete</v>
      </c>
    </row>
    <row r="60" spans="1:14">
      <c r="A60" s="1" t="s">
        <v>206</v>
      </c>
      <c r="B60" s="2" t="s">
        <v>207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199</v>
      </c>
      <c r="L60" s="19" t="s">
        <v>200</v>
      </c>
      <c r="M60" s="19" t="s">
        <v>21</v>
      </c>
      <c r="N60" s="11" t="str">
        <f t="shared" si="1"/>
        <v>Complete</v>
      </c>
    </row>
    <row r="61" spans="1:14">
      <c r="A61" s="1" t="s">
        <v>208</v>
      </c>
      <c r="B61" s="2" t="s">
        <v>209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199</v>
      </c>
      <c r="L61" s="19" t="s">
        <v>210</v>
      </c>
      <c r="M61" s="19" t="s">
        <v>44</v>
      </c>
      <c r="N61" s="11" t="str">
        <f t="shared" si="1"/>
        <v>Complete</v>
      </c>
    </row>
    <row r="62" spans="1:14">
      <c r="A62" s="1" t="s">
        <v>211</v>
      </c>
      <c r="B62" s="2" t="s">
        <v>212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199</v>
      </c>
      <c r="L62" s="19" t="s">
        <v>213</v>
      </c>
      <c r="M62" s="19" t="s">
        <v>128</v>
      </c>
      <c r="N62" s="11" t="str">
        <f t="shared" si="1"/>
        <v>Complete</v>
      </c>
    </row>
    <row r="63" spans="1:14">
      <c r="A63" s="1" t="s">
        <v>214</v>
      </c>
      <c r="B63" s="2" t="s">
        <v>215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>
      <c r="A64" s="1" t="s">
        <v>216</v>
      </c>
      <c r="B64" s="2" t="s">
        <v>217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199</v>
      </c>
      <c r="L64" s="19" t="s">
        <v>218</v>
      </c>
      <c r="M64" s="19" t="s">
        <v>21</v>
      </c>
      <c r="N64" s="11" t="str">
        <f t="shared" si="1"/>
        <v>Complete</v>
      </c>
    </row>
    <row r="65" spans="1:15">
      <c r="A65" s="1" t="s">
        <v>219</v>
      </c>
      <c r="B65" s="2" t="s">
        <v>220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199</v>
      </c>
      <c r="L65" s="19" t="s">
        <v>218</v>
      </c>
      <c r="M65" s="19" t="s">
        <v>44</v>
      </c>
      <c r="N65" s="11" t="str">
        <f t="shared" si="1"/>
        <v>Complete</v>
      </c>
    </row>
    <row r="66" spans="1:15">
      <c r="A66" s="1" t="s">
        <v>221</v>
      </c>
      <c r="B66" s="2" t="s">
        <v>222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199</v>
      </c>
      <c r="L66" s="19" t="s">
        <v>218</v>
      </c>
      <c r="M66" s="19" t="s">
        <v>40</v>
      </c>
      <c r="N66" s="11" t="str">
        <f t="shared" si="1"/>
        <v>Complete</v>
      </c>
      <c r="O66" s="23"/>
    </row>
    <row r="67" spans="1:15">
      <c r="A67" s="1" t="s">
        <v>223</v>
      </c>
      <c r="B67" s="2" t="s">
        <v>224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199</v>
      </c>
      <c r="L67" s="19" t="s">
        <v>218</v>
      </c>
      <c r="M67" s="19" t="s">
        <v>36</v>
      </c>
      <c r="N67" s="11" t="str">
        <f t="shared" si="1"/>
        <v>Complete</v>
      </c>
    </row>
    <row r="68" spans="1:15">
      <c r="A68" s="1" t="s">
        <v>225</v>
      </c>
      <c r="B68" s="2" t="s">
        <v>226</v>
      </c>
      <c r="C68" s="22"/>
      <c r="D68" s="22"/>
      <c r="E68" s="9">
        <f t="shared" ref="E68:E108" si="5">D68-C68</f>
        <v>0</v>
      </c>
      <c r="F68" s="9"/>
      <c r="G68" s="9"/>
      <c r="H68" s="4">
        <v>0</v>
      </c>
      <c r="I68" s="4">
        <v>0</v>
      </c>
      <c r="J68" s="9">
        <f t="shared" ref="J68:J104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>
      <c r="A69" s="1" t="s">
        <v>227</v>
      </c>
      <c r="B69" s="2" t="s">
        <v>228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199</v>
      </c>
      <c r="L69" s="19" t="s">
        <v>229</v>
      </c>
      <c r="M69" s="19" t="s">
        <v>21</v>
      </c>
      <c r="N69" s="11" t="str">
        <f t="shared" ref="N69:N104" si="8">IF(A69="","",IF(I69="","Not Started",IF(H69=I69,"Complete",IF(H69&gt;I69,"In Progress"))))</f>
        <v>Complete</v>
      </c>
    </row>
    <row r="70" spans="1:15" ht="30">
      <c r="A70" s="1" t="s">
        <v>230</v>
      </c>
      <c r="B70" s="19" t="s">
        <v>231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199</v>
      </c>
      <c r="L70" s="19" t="s">
        <v>232</v>
      </c>
      <c r="M70" s="19" t="s">
        <v>21</v>
      </c>
      <c r="N70" s="11" t="str">
        <f t="shared" si="8"/>
        <v>Complete</v>
      </c>
    </row>
    <row r="71" spans="1:15" ht="30">
      <c r="A71" s="1" t="s">
        <v>233</v>
      </c>
      <c r="B71" s="19" t="s">
        <v>234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199</v>
      </c>
      <c r="L71" s="19" t="s">
        <v>235</v>
      </c>
      <c r="M71" s="19" t="s">
        <v>190</v>
      </c>
      <c r="N71" s="11" t="str">
        <f t="shared" si="8"/>
        <v>Complete</v>
      </c>
    </row>
    <row r="72" spans="1:15" ht="30">
      <c r="A72" s="1" t="s">
        <v>236</v>
      </c>
      <c r="B72" s="19" t="s">
        <v>237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199</v>
      </c>
      <c r="L72" s="19" t="s">
        <v>238</v>
      </c>
      <c r="M72" s="19" t="s">
        <v>44</v>
      </c>
      <c r="N72" s="11" t="str">
        <f t="shared" si="8"/>
        <v>Complete</v>
      </c>
    </row>
    <row r="73" spans="1:15" ht="30">
      <c r="A73" s="1" t="s">
        <v>239</v>
      </c>
      <c r="B73" s="19" t="s">
        <v>240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199</v>
      </c>
      <c r="L73" s="19" t="s">
        <v>241</v>
      </c>
      <c r="M73" s="19" t="s">
        <v>21</v>
      </c>
      <c r="N73" s="11" t="str">
        <f t="shared" si="8"/>
        <v>Complete</v>
      </c>
    </row>
    <row r="74" spans="1:15">
      <c r="A74" s="1" t="s">
        <v>242</v>
      </c>
      <c r="B74" s="2" t="s">
        <v>243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>
      <c r="A75" s="1" t="s">
        <v>244</v>
      </c>
      <c r="B75" s="2" t="s">
        <v>245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199</v>
      </c>
      <c r="L75" s="19" t="s">
        <v>246</v>
      </c>
      <c r="M75" s="19" t="s">
        <v>21</v>
      </c>
      <c r="N75" s="11" t="str">
        <f t="shared" si="8"/>
        <v>Complete</v>
      </c>
    </row>
    <row r="76" spans="1:15" ht="30">
      <c r="A76" s="1" t="s">
        <v>247</v>
      </c>
      <c r="B76" s="19" t="s">
        <v>248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199</v>
      </c>
      <c r="L76" s="19" t="s">
        <v>249</v>
      </c>
      <c r="M76" s="19" t="s">
        <v>190</v>
      </c>
      <c r="N76" s="11" t="str">
        <f t="shared" si="8"/>
        <v>Complete</v>
      </c>
    </row>
    <row r="77" spans="1:15" ht="45">
      <c r="A77" s="1" t="s">
        <v>250</v>
      </c>
      <c r="B77" s="19" t="s">
        <v>251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199</v>
      </c>
      <c r="L77" s="19" t="s">
        <v>252</v>
      </c>
      <c r="M77" s="19" t="s">
        <v>190</v>
      </c>
      <c r="N77" s="11" t="str">
        <f t="shared" si="8"/>
        <v>Complete</v>
      </c>
    </row>
    <row r="78" spans="1:15" ht="30">
      <c r="A78" s="1" t="s">
        <v>253</v>
      </c>
      <c r="B78" s="19" t="s">
        <v>254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199</v>
      </c>
      <c r="L78" s="19" t="s">
        <v>255</v>
      </c>
      <c r="M78" s="19" t="s">
        <v>21</v>
      </c>
      <c r="N78" s="11" t="str">
        <f t="shared" si="8"/>
        <v>Complete</v>
      </c>
    </row>
    <row r="79" spans="1:15">
      <c r="A79" s="1" t="s">
        <v>256</v>
      </c>
      <c r="B79" s="2" t="s">
        <v>257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>
      <c r="A80" s="1" t="s">
        <v>258</v>
      </c>
      <c r="B80" s="19" t="s">
        <v>259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199</v>
      </c>
      <c r="L80" s="19" t="s">
        <v>260</v>
      </c>
      <c r="M80" s="19" t="s">
        <v>44</v>
      </c>
      <c r="N80" s="11" t="str">
        <f t="shared" si="8"/>
        <v>Complete</v>
      </c>
    </row>
    <row r="81" spans="1:14" ht="30">
      <c r="A81" s="1" t="s">
        <v>261</v>
      </c>
      <c r="B81" s="19" t="s">
        <v>262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199</v>
      </c>
      <c r="L81" s="19" t="s">
        <v>263</v>
      </c>
      <c r="M81" s="19" t="s">
        <v>194</v>
      </c>
      <c r="N81" s="11" t="str">
        <f t="shared" si="8"/>
        <v>Complete</v>
      </c>
    </row>
    <row r="82" spans="1:14">
      <c r="A82" s="1" t="s">
        <v>264</v>
      </c>
      <c r="B82" s="2" t="s">
        <v>265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>
      <c r="A83" s="1" t="s">
        <v>266</v>
      </c>
      <c r="B83" s="19" t="s">
        <v>267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199</v>
      </c>
      <c r="L83" s="19" t="s">
        <v>268</v>
      </c>
      <c r="M83" s="19" t="s">
        <v>36</v>
      </c>
      <c r="N83" s="11" t="str">
        <f t="shared" si="8"/>
        <v>Complete</v>
      </c>
    </row>
    <row r="84" spans="1:14" ht="30">
      <c r="A84" s="1" t="s">
        <v>269</v>
      </c>
      <c r="B84" s="2" t="s">
        <v>270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271</v>
      </c>
      <c r="L84" s="19" t="s">
        <v>272</v>
      </c>
      <c r="M84" s="19" t="s">
        <v>273</v>
      </c>
      <c r="N84" s="11" t="str">
        <f t="shared" si="8"/>
        <v>Complete</v>
      </c>
    </row>
    <row r="85" spans="1:14" ht="30">
      <c r="A85" s="1" t="s">
        <v>274</v>
      </c>
      <c r="B85" s="19" t="s">
        <v>275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>
      <c r="A86" s="1" t="s">
        <v>276</v>
      </c>
      <c r="B86" s="19" t="s">
        <v>277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2</v>
      </c>
      <c r="J86" s="9">
        <f t="shared" si="6"/>
        <v>0</v>
      </c>
      <c r="K86" s="19" t="s">
        <v>278</v>
      </c>
      <c r="L86" s="19" t="s">
        <v>279</v>
      </c>
      <c r="M86" s="19" t="s">
        <v>40</v>
      </c>
      <c r="N86" s="11" t="str">
        <f t="shared" si="8"/>
        <v>Complete</v>
      </c>
    </row>
    <row r="87" spans="1:14" ht="30">
      <c r="A87" s="1" t="s">
        <v>280</v>
      </c>
      <c r="B87" s="2" t="s">
        <v>281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14</v>
      </c>
      <c r="J87" s="9">
        <f t="shared" si="6"/>
        <v>0</v>
      </c>
      <c r="K87" s="19" t="s">
        <v>282</v>
      </c>
      <c r="L87" s="19" t="s">
        <v>283</v>
      </c>
      <c r="M87" s="19" t="s">
        <v>284</v>
      </c>
      <c r="N87" s="11" t="str">
        <f t="shared" si="8"/>
        <v>Complete</v>
      </c>
    </row>
    <row r="88" spans="1:14">
      <c r="A88" s="1" t="s">
        <v>285</v>
      </c>
      <c r="B88" s="2" t="s">
        <v>286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>
      <c r="A89" s="1" t="s">
        <v>287</v>
      </c>
      <c r="B89" s="19" t="s">
        <v>288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176</v>
      </c>
      <c r="L89" s="19" t="s">
        <v>289</v>
      </c>
      <c r="M89" s="19" t="s">
        <v>21</v>
      </c>
      <c r="N89" s="11" t="str">
        <f t="shared" si="8"/>
        <v>Complete</v>
      </c>
    </row>
    <row r="90" spans="1:14" ht="30">
      <c r="A90" s="1" t="s">
        <v>290</v>
      </c>
      <c r="B90" s="19" t="s">
        <v>291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176</v>
      </c>
      <c r="L90" s="19" t="s">
        <v>289</v>
      </c>
      <c r="M90" s="19" t="s">
        <v>21</v>
      </c>
      <c r="N90" s="11" t="str">
        <f t="shared" si="8"/>
        <v>Complete</v>
      </c>
    </row>
    <row r="91" spans="1:14" ht="30">
      <c r="A91" s="1" t="s">
        <v>292</v>
      </c>
      <c r="B91" s="19" t="s">
        <v>293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176</v>
      </c>
      <c r="L91" s="19" t="s">
        <v>289</v>
      </c>
      <c r="M91" s="19" t="s">
        <v>190</v>
      </c>
      <c r="N91" s="11" t="str">
        <f t="shared" si="8"/>
        <v>Complete</v>
      </c>
    </row>
    <row r="92" spans="1:14">
      <c r="A92" s="1" t="s">
        <v>294</v>
      </c>
      <c r="B92" s="2" t="s">
        <v>295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>
      <c r="A93" s="1" t="s">
        <v>296</v>
      </c>
      <c r="B93" s="2" t="s">
        <v>297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176</v>
      </c>
      <c r="L93" s="19" t="s">
        <v>298</v>
      </c>
      <c r="M93" s="19" t="s">
        <v>190</v>
      </c>
      <c r="N93" s="11" t="str">
        <f t="shared" si="8"/>
        <v>Complete</v>
      </c>
    </row>
    <row r="94" spans="1:14">
      <c r="A94" s="1" t="s">
        <v>299</v>
      </c>
      <c r="B94" s="2" t="s">
        <v>300</v>
      </c>
      <c r="C94" s="22"/>
      <c r="D94" s="22"/>
      <c r="E94" s="9">
        <f t="shared" si="5"/>
        <v>0</v>
      </c>
      <c r="F94" s="9"/>
      <c r="G94" s="9"/>
      <c r="H94" s="4">
        <v>0</v>
      </c>
      <c r="I94" s="4">
        <v>0</v>
      </c>
      <c r="J94" s="9">
        <f t="shared" si="6"/>
        <v>0</v>
      </c>
      <c r="N94" s="11" t="str">
        <f t="shared" si="8"/>
        <v>Complete</v>
      </c>
    </row>
    <row r="95" spans="1:14">
      <c r="A95" s="1" t="s">
        <v>301</v>
      </c>
      <c r="B95" s="2" t="s">
        <v>302</v>
      </c>
      <c r="C95" s="22">
        <v>44657</v>
      </c>
      <c r="D95" s="22">
        <v>44660</v>
      </c>
      <c r="E95" s="9">
        <f t="shared" si="5"/>
        <v>3</v>
      </c>
      <c r="F95" s="9"/>
      <c r="G95" s="9"/>
      <c r="H95" s="4">
        <v>0</v>
      </c>
      <c r="I95" s="4">
        <v>0</v>
      </c>
      <c r="J95" s="9">
        <f t="shared" si="6"/>
        <v>0</v>
      </c>
      <c r="K95" s="19" t="s">
        <v>176</v>
      </c>
      <c r="L95" s="19" t="s">
        <v>303</v>
      </c>
      <c r="M95" s="19" t="s">
        <v>44</v>
      </c>
      <c r="N95" s="11" t="str">
        <f t="shared" si="8"/>
        <v>Complete</v>
      </c>
    </row>
    <row r="96" spans="1:14">
      <c r="A96" s="1" t="s">
        <v>304</v>
      </c>
      <c r="B96" s="2" t="s">
        <v>305</v>
      </c>
      <c r="C96" s="22">
        <v>44657</v>
      </c>
      <c r="D96" s="22">
        <v>44660</v>
      </c>
      <c r="E96" s="9">
        <f t="shared" si="5"/>
        <v>3</v>
      </c>
      <c r="F96" s="9"/>
      <c r="G96" s="9"/>
      <c r="H96" s="4">
        <v>1</v>
      </c>
      <c r="I96" s="4">
        <v>1</v>
      </c>
      <c r="J96" s="9">
        <f t="shared" si="6"/>
        <v>0</v>
      </c>
      <c r="K96" s="19" t="s">
        <v>306</v>
      </c>
      <c r="L96" s="19" t="s">
        <v>307</v>
      </c>
      <c r="M96" s="19" t="s">
        <v>44</v>
      </c>
      <c r="N96" s="11" t="str">
        <f t="shared" si="8"/>
        <v>Complete</v>
      </c>
    </row>
    <row r="97" spans="1:15" ht="30">
      <c r="A97" s="1" t="s">
        <v>308</v>
      </c>
      <c r="B97" s="2" t="s">
        <v>309</v>
      </c>
      <c r="C97" s="22">
        <v>44657</v>
      </c>
      <c r="D97" s="22">
        <v>44660</v>
      </c>
      <c r="E97" s="9">
        <f t="shared" si="5"/>
        <v>3</v>
      </c>
      <c r="F97" s="9"/>
      <c r="G97" s="9"/>
      <c r="H97" s="4">
        <v>5</v>
      </c>
      <c r="I97" s="4">
        <v>5</v>
      </c>
      <c r="J97" s="9">
        <f t="shared" si="6"/>
        <v>0</v>
      </c>
      <c r="K97" s="19" t="s">
        <v>176</v>
      </c>
      <c r="L97" s="19" t="s">
        <v>310</v>
      </c>
      <c r="M97" s="19" t="s">
        <v>44</v>
      </c>
      <c r="N97" s="11" t="str">
        <f t="shared" si="8"/>
        <v>Complete</v>
      </c>
    </row>
    <row r="98" spans="1:15" ht="30">
      <c r="A98" s="1" t="s">
        <v>311</v>
      </c>
      <c r="B98" s="2" t="s">
        <v>312</v>
      </c>
      <c r="C98" s="22">
        <v>44657</v>
      </c>
      <c r="D98" s="22">
        <v>44660</v>
      </c>
      <c r="E98" s="9">
        <f t="shared" si="5"/>
        <v>3</v>
      </c>
      <c r="F98" s="9"/>
      <c r="G98" s="9"/>
      <c r="H98" s="4">
        <v>1</v>
      </c>
      <c r="I98" s="4">
        <v>1</v>
      </c>
      <c r="J98" s="9">
        <f t="shared" si="6"/>
        <v>0</v>
      </c>
      <c r="K98" s="19" t="s">
        <v>313</v>
      </c>
      <c r="L98" s="19" t="s">
        <v>314</v>
      </c>
      <c r="M98" s="19" t="s">
        <v>44</v>
      </c>
      <c r="N98" s="11" t="str">
        <f t="shared" si="8"/>
        <v>Complete</v>
      </c>
    </row>
    <row r="99" spans="1:15">
      <c r="A99" s="1" t="s">
        <v>315</v>
      </c>
      <c r="B99" s="2" t="s">
        <v>316</v>
      </c>
      <c r="C99" s="22">
        <v>44657</v>
      </c>
      <c r="D99" s="22">
        <v>44660</v>
      </c>
      <c r="E99" s="9">
        <f t="shared" si="5"/>
        <v>3</v>
      </c>
      <c r="F99" s="9"/>
      <c r="G99" s="9"/>
      <c r="H99" s="4">
        <v>2</v>
      </c>
      <c r="I99" s="4">
        <v>2</v>
      </c>
      <c r="J99" s="9">
        <f t="shared" si="6"/>
        <v>0</v>
      </c>
      <c r="K99" s="19" t="s">
        <v>317</v>
      </c>
      <c r="L99" s="19" t="s">
        <v>318</v>
      </c>
      <c r="M99" s="19" t="s">
        <v>21</v>
      </c>
      <c r="N99" s="11" t="str">
        <f t="shared" si="8"/>
        <v>Complete</v>
      </c>
    </row>
    <row r="100" spans="1:15">
      <c r="A100" s="1" t="s">
        <v>319</v>
      </c>
      <c r="B100" s="2" t="s">
        <v>320</v>
      </c>
      <c r="C100" s="22">
        <v>44657</v>
      </c>
      <c r="D100" s="22">
        <v>44660</v>
      </c>
      <c r="E100" s="9">
        <f t="shared" si="5"/>
        <v>3</v>
      </c>
      <c r="F100" s="9"/>
      <c r="G100" s="9"/>
      <c r="H100" s="4">
        <v>3</v>
      </c>
      <c r="I100" s="4">
        <v>3</v>
      </c>
      <c r="J100" s="9">
        <f t="shared" si="6"/>
        <v>0</v>
      </c>
      <c r="K100" s="19" t="s">
        <v>321</v>
      </c>
      <c r="L100" s="19" t="s">
        <v>322</v>
      </c>
      <c r="M100" s="19" t="s">
        <v>190</v>
      </c>
      <c r="N100" s="11" t="str">
        <f t="shared" si="8"/>
        <v>Complete</v>
      </c>
    </row>
    <row r="101" spans="1:15">
      <c r="A101" s="1" t="s">
        <v>323</v>
      </c>
      <c r="B101" s="2" t="s">
        <v>324</v>
      </c>
      <c r="C101" s="22">
        <v>44657</v>
      </c>
      <c r="D101" s="22">
        <v>44660</v>
      </c>
      <c r="E101" s="9">
        <f t="shared" si="5"/>
        <v>3</v>
      </c>
      <c r="F101" s="9"/>
      <c r="G101" s="9"/>
      <c r="H101" s="4">
        <v>1</v>
      </c>
      <c r="I101" s="4">
        <v>1</v>
      </c>
      <c r="J101" s="9">
        <f t="shared" si="6"/>
        <v>0</v>
      </c>
      <c r="K101" s="19" t="s">
        <v>325</v>
      </c>
      <c r="L101" s="19" t="s">
        <v>326</v>
      </c>
      <c r="M101" s="19" t="s">
        <v>21</v>
      </c>
      <c r="N101" s="11" t="str">
        <f t="shared" si="8"/>
        <v>Complete</v>
      </c>
    </row>
    <row r="102" spans="1:15">
      <c r="A102" s="1" t="s">
        <v>327</v>
      </c>
      <c r="B102" s="2" t="s">
        <v>328</v>
      </c>
      <c r="C102" s="22">
        <v>44657</v>
      </c>
      <c r="D102" s="22">
        <v>44660</v>
      </c>
      <c r="E102" s="9">
        <f t="shared" si="5"/>
        <v>3</v>
      </c>
      <c r="H102" s="4">
        <v>1</v>
      </c>
      <c r="I102" s="4">
        <v>1</v>
      </c>
      <c r="J102" s="9">
        <f t="shared" si="6"/>
        <v>0</v>
      </c>
      <c r="K102" s="19" t="s">
        <v>329</v>
      </c>
      <c r="L102" s="19" t="s">
        <v>330</v>
      </c>
      <c r="M102" s="19" t="s">
        <v>21</v>
      </c>
      <c r="N102" s="11" t="str">
        <f t="shared" si="8"/>
        <v>Complete</v>
      </c>
    </row>
    <row r="103" spans="1:15">
      <c r="A103" s="1" t="s">
        <v>331</v>
      </c>
      <c r="B103" s="2" t="s">
        <v>332</v>
      </c>
      <c r="C103" s="22">
        <v>44657</v>
      </c>
      <c r="D103" s="22">
        <v>44660</v>
      </c>
      <c r="E103" s="9">
        <f t="shared" si="5"/>
        <v>3</v>
      </c>
      <c r="H103" s="4">
        <v>1</v>
      </c>
      <c r="I103" s="4">
        <v>1</v>
      </c>
      <c r="J103" s="9">
        <f t="shared" si="6"/>
        <v>0</v>
      </c>
      <c r="K103" s="19" t="s">
        <v>333</v>
      </c>
      <c r="L103" s="19" t="s">
        <v>334</v>
      </c>
      <c r="M103" s="19" t="s">
        <v>21</v>
      </c>
      <c r="N103" s="11" t="str">
        <f t="shared" si="8"/>
        <v>Complete</v>
      </c>
    </row>
    <row r="104" spans="1:15">
      <c r="A104" s="1" t="s">
        <v>335</v>
      </c>
      <c r="B104" s="2" t="s">
        <v>336</v>
      </c>
      <c r="C104" s="22">
        <v>44657</v>
      </c>
      <c r="D104" s="22">
        <v>44660</v>
      </c>
      <c r="E104" s="9">
        <f t="shared" si="5"/>
        <v>3</v>
      </c>
      <c r="H104" s="4">
        <v>1</v>
      </c>
      <c r="I104" s="4">
        <v>1</v>
      </c>
      <c r="J104" s="9">
        <f t="shared" si="6"/>
        <v>0</v>
      </c>
      <c r="K104" s="19" t="s">
        <v>337</v>
      </c>
      <c r="L104" s="19" t="s">
        <v>338</v>
      </c>
      <c r="M104" s="19" t="s">
        <v>21</v>
      </c>
      <c r="N104" s="11" t="str">
        <f t="shared" si="8"/>
        <v>Complete</v>
      </c>
    </row>
    <row r="105" spans="1:15">
      <c r="A105" s="1" t="s">
        <v>339</v>
      </c>
      <c r="B105" s="2" t="s">
        <v>340</v>
      </c>
      <c r="C105" s="22"/>
      <c r="D105" s="22"/>
      <c r="E105" s="9">
        <f t="shared" si="5"/>
        <v>0</v>
      </c>
      <c r="H105" s="4">
        <v>0</v>
      </c>
      <c r="I105" s="4">
        <v>0</v>
      </c>
      <c r="J105" s="9">
        <v>0</v>
      </c>
      <c r="O105" s="5" t="s">
        <v>341</v>
      </c>
    </row>
    <row r="106" spans="1:15">
      <c r="A106" s="1" t="s">
        <v>342</v>
      </c>
      <c r="B106" s="2" t="s">
        <v>343</v>
      </c>
      <c r="C106" s="22">
        <v>44664</v>
      </c>
      <c r="D106" s="22">
        <v>44666</v>
      </c>
      <c r="E106" s="9">
        <f t="shared" si="5"/>
        <v>2</v>
      </c>
      <c r="H106" s="4">
        <v>1</v>
      </c>
      <c r="I106" s="4">
        <v>1</v>
      </c>
      <c r="J106" s="9">
        <v>0</v>
      </c>
      <c r="K106" s="19" t="s">
        <v>344</v>
      </c>
      <c r="L106" s="19" t="s">
        <v>345</v>
      </c>
      <c r="M106" s="19" t="s">
        <v>36</v>
      </c>
      <c r="N106" s="11" t="s">
        <v>346</v>
      </c>
    </row>
    <row r="107" spans="1:15" ht="30">
      <c r="A107" s="1" t="s">
        <v>347</v>
      </c>
      <c r="B107" s="2" t="s">
        <v>348</v>
      </c>
      <c r="C107" s="22">
        <v>44664</v>
      </c>
      <c r="D107" s="22">
        <v>44666</v>
      </c>
      <c r="E107" s="9">
        <f t="shared" si="5"/>
        <v>2</v>
      </c>
      <c r="H107" s="4">
        <v>6</v>
      </c>
      <c r="I107" s="4">
        <v>6</v>
      </c>
      <c r="J107" s="9">
        <v>0</v>
      </c>
      <c r="K107" s="19" t="s">
        <v>344</v>
      </c>
      <c r="L107" s="19" t="s">
        <v>349</v>
      </c>
      <c r="M107" s="19" t="s">
        <v>273</v>
      </c>
      <c r="N107" s="11" t="s">
        <v>346</v>
      </c>
    </row>
    <row r="108" spans="1:15">
      <c r="A108" s="1" t="s">
        <v>350</v>
      </c>
      <c r="B108" s="2" t="s">
        <v>351</v>
      </c>
      <c r="C108" s="22">
        <v>44664</v>
      </c>
      <c r="D108" s="22">
        <v>44666</v>
      </c>
      <c r="E108" s="9">
        <f t="shared" si="5"/>
        <v>2</v>
      </c>
      <c r="H108" s="4">
        <v>2</v>
      </c>
      <c r="I108" s="4">
        <v>2</v>
      </c>
      <c r="J108" s="9">
        <v>0</v>
      </c>
      <c r="K108" s="19" t="s">
        <v>344</v>
      </c>
      <c r="L108" s="19" t="s">
        <v>352</v>
      </c>
      <c r="M108" s="19" t="s">
        <v>36</v>
      </c>
      <c r="N108" s="11" t="s">
        <v>346</v>
      </c>
    </row>
    <row r="109" spans="1:15">
      <c r="A109" s="1" t="s">
        <v>353</v>
      </c>
      <c r="B109" s="2" t="s">
        <v>354</v>
      </c>
      <c r="C109" s="22">
        <v>44664</v>
      </c>
      <c r="D109" s="22">
        <v>44666</v>
      </c>
      <c r="E109" s="9">
        <v>2</v>
      </c>
      <c r="H109" s="4">
        <v>2</v>
      </c>
      <c r="I109" s="4">
        <v>2</v>
      </c>
      <c r="J109" s="9">
        <v>0</v>
      </c>
      <c r="K109" s="19" t="s">
        <v>344</v>
      </c>
      <c r="L109" s="19" t="s">
        <v>355</v>
      </c>
      <c r="M109" s="19" t="s">
        <v>36</v>
      </c>
      <c r="N109" s="11" t="s">
        <v>346</v>
      </c>
    </row>
    <row r="110" spans="1:15">
      <c r="A110" s="1" t="s">
        <v>356</v>
      </c>
      <c r="B110" s="2" t="s">
        <v>357</v>
      </c>
      <c r="C110" s="22">
        <v>44664</v>
      </c>
      <c r="D110" s="22">
        <v>44666</v>
      </c>
      <c r="E110" s="9">
        <v>2</v>
      </c>
      <c r="H110" s="4">
        <v>1</v>
      </c>
      <c r="I110" s="4">
        <v>1</v>
      </c>
      <c r="J110" s="9">
        <v>0</v>
      </c>
      <c r="K110" s="19" t="s">
        <v>358</v>
      </c>
      <c r="L110" s="19" t="s">
        <v>359</v>
      </c>
      <c r="M110" s="19" t="s">
        <v>36</v>
      </c>
      <c r="N110" s="11" t="s">
        <v>346</v>
      </c>
    </row>
    <row r="111" spans="1:15">
      <c r="A111" s="1" t="s">
        <v>360</v>
      </c>
      <c r="B111" s="2" t="s">
        <v>361</v>
      </c>
      <c r="C111" s="22">
        <v>44664</v>
      </c>
      <c r="D111" s="22">
        <v>44666</v>
      </c>
      <c r="E111" s="9">
        <v>2</v>
      </c>
      <c r="H111" s="4">
        <v>1</v>
      </c>
      <c r="I111" s="4">
        <v>1</v>
      </c>
      <c r="J111" s="9">
        <v>0</v>
      </c>
      <c r="K111" s="19" t="s">
        <v>362</v>
      </c>
      <c r="L111" s="19" t="s">
        <v>363</v>
      </c>
      <c r="M111" s="19" t="s">
        <v>190</v>
      </c>
      <c r="N111" s="11" t="s">
        <v>346</v>
      </c>
    </row>
    <row r="112" spans="1:15">
      <c r="A112" s="1" t="s">
        <v>364</v>
      </c>
      <c r="B112" s="2" t="s">
        <v>365</v>
      </c>
      <c r="C112" s="22">
        <v>44665</v>
      </c>
      <c r="D112" s="22">
        <v>44666</v>
      </c>
      <c r="E112" s="9">
        <v>1</v>
      </c>
      <c r="H112" s="4">
        <v>1</v>
      </c>
      <c r="I112" s="4">
        <v>1</v>
      </c>
      <c r="J112" s="9">
        <v>0</v>
      </c>
      <c r="K112" s="19" t="s">
        <v>366</v>
      </c>
      <c r="L112" s="19" t="s">
        <v>367</v>
      </c>
      <c r="M112" s="19" t="s">
        <v>40</v>
      </c>
      <c r="N112" s="11" t="s">
        <v>346</v>
      </c>
    </row>
    <row r="113" spans="1:14">
      <c r="A113" s="1" t="s">
        <v>368</v>
      </c>
      <c r="B113" s="2" t="s">
        <v>369</v>
      </c>
      <c r="C113" s="22">
        <v>44666</v>
      </c>
      <c r="D113" s="22">
        <v>44667</v>
      </c>
      <c r="E113" s="9">
        <v>1</v>
      </c>
      <c r="H113" s="4">
        <v>2</v>
      </c>
      <c r="I113" s="4">
        <v>2</v>
      </c>
      <c r="J113" s="9">
        <v>0</v>
      </c>
      <c r="K113" s="19" t="s">
        <v>366</v>
      </c>
      <c r="L113" s="19" t="s">
        <v>370</v>
      </c>
      <c r="M113" s="19" t="s">
        <v>21</v>
      </c>
      <c r="N113" s="11" t="s">
        <v>346</v>
      </c>
    </row>
    <row r="114" spans="1:14">
      <c r="E114" s="9"/>
      <c r="N114" s="11" t="s">
        <v>346</v>
      </c>
    </row>
    <row r="115" spans="1:14">
      <c r="A115" s="1" t="s">
        <v>371</v>
      </c>
      <c r="B115" s="2" t="s">
        <v>372</v>
      </c>
      <c r="C115" s="22">
        <v>44665</v>
      </c>
      <c r="D115" s="22">
        <v>44666</v>
      </c>
      <c r="E115" s="9">
        <v>1</v>
      </c>
      <c r="H115" s="4">
        <v>1</v>
      </c>
      <c r="I115" s="4">
        <v>1</v>
      </c>
      <c r="J115" s="9">
        <v>0</v>
      </c>
      <c r="K115" s="19" t="s">
        <v>366</v>
      </c>
      <c r="L115" s="19" t="s">
        <v>373</v>
      </c>
      <c r="M115" s="19" t="s">
        <v>374</v>
      </c>
      <c r="N115" s="11" t="s">
        <v>346</v>
      </c>
    </row>
    <row r="116" spans="1:14">
      <c r="A116" s="1" t="s">
        <v>375</v>
      </c>
      <c r="B116" s="2" t="s">
        <v>376</v>
      </c>
      <c r="C116" s="22">
        <v>44665</v>
      </c>
      <c r="D116" s="22">
        <v>44667</v>
      </c>
      <c r="E116" s="9">
        <v>1</v>
      </c>
      <c r="H116" s="4">
        <v>0</v>
      </c>
      <c r="I116" s="4">
        <v>0</v>
      </c>
      <c r="J116" s="9">
        <v>0</v>
      </c>
      <c r="K116" s="19" t="s">
        <v>366</v>
      </c>
      <c r="L116" s="19" t="s">
        <v>377</v>
      </c>
      <c r="M116" s="19" t="s">
        <v>44</v>
      </c>
      <c r="N116" s="11" t="s">
        <v>346</v>
      </c>
    </row>
    <row r="117" spans="1:14">
      <c r="A117" s="1" t="s">
        <v>378</v>
      </c>
      <c r="B117" s="2" t="s">
        <v>379</v>
      </c>
      <c r="C117" s="22">
        <v>44665</v>
      </c>
      <c r="D117" s="22">
        <v>44666</v>
      </c>
      <c r="E117" s="9">
        <v>1</v>
      </c>
      <c r="H117" s="4">
        <v>3</v>
      </c>
      <c r="I117" s="4">
        <v>3</v>
      </c>
      <c r="J117" s="9">
        <v>0</v>
      </c>
      <c r="K117" s="19" t="s">
        <v>366</v>
      </c>
      <c r="L117" s="19" t="s">
        <v>380</v>
      </c>
      <c r="M117" s="19" t="s">
        <v>44</v>
      </c>
      <c r="N117" s="11" t="s">
        <v>346</v>
      </c>
    </row>
    <row r="118" spans="1:14">
      <c r="A118" s="1" t="s">
        <v>381</v>
      </c>
      <c r="B118" s="2" t="s">
        <v>382</v>
      </c>
      <c r="C118" s="22">
        <v>44665</v>
      </c>
      <c r="D118" s="22">
        <v>44666</v>
      </c>
      <c r="E118" s="9">
        <v>1</v>
      </c>
      <c r="H118" s="4">
        <v>3</v>
      </c>
      <c r="I118" s="4">
        <v>3</v>
      </c>
      <c r="J118" s="9">
        <v>0</v>
      </c>
      <c r="K118" s="19" t="s">
        <v>366</v>
      </c>
      <c r="L118" s="19" t="s">
        <v>383</v>
      </c>
      <c r="M118" s="19" t="s">
        <v>44</v>
      </c>
      <c r="N118" s="11" t="s">
        <v>346</v>
      </c>
    </row>
    <row r="119" spans="1:14">
      <c r="A119" s="1" t="s">
        <v>384</v>
      </c>
      <c r="B119" s="2" t="s">
        <v>385</v>
      </c>
      <c r="C119" s="22">
        <v>44665</v>
      </c>
      <c r="D119" s="22">
        <v>44666</v>
      </c>
      <c r="E119" s="9">
        <v>1</v>
      </c>
      <c r="H119" s="4">
        <v>3</v>
      </c>
      <c r="I119" s="4">
        <v>3</v>
      </c>
      <c r="J119" s="9">
        <v>0</v>
      </c>
      <c r="K119" s="19" t="s">
        <v>366</v>
      </c>
      <c r="L119" s="19" t="s">
        <v>386</v>
      </c>
      <c r="M119" s="19" t="s">
        <v>44</v>
      </c>
      <c r="N119" s="11" t="s">
        <v>346</v>
      </c>
    </row>
    <row r="120" spans="1:14">
      <c r="A120" s="1" t="s">
        <v>387</v>
      </c>
      <c r="B120" s="2" t="s">
        <v>388</v>
      </c>
      <c r="C120" s="22">
        <v>44665</v>
      </c>
      <c r="D120" s="22">
        <v>44666</v>
      </c>
      <c r="E120" s="9">
        <v>1</v>
      </c>
      <c r="H120" s="4">
        <v>3</v>
      </c>
      <c r="I120" s="4">
        <v>3</v>
      </c>
      <c r="J120" s="9">
        <v>0</v>
      </c>
      <c r="K120" s="19" t="s">
        <v>366</v>
      </c>
      <c r="L120" s="19" t="s">
        <v>389</v>
      </c>
      <c r="M120" s="19" t="s">
        <v>44</v>
      </c>
      <c r="N120" s="11" t="s">
        <v>346</v>
      </c>
    </row>
    <row r="121" spans="1:14">
      <c r="A121" s="1" t="s">
        <v>390</v>
      </c>
      <c r="B121" s="2" t="s">
        <v>391</v>
      </c>
      <c r="C121" s="22">
        <v>44665</v>
      </c>
      <c r="D121" s="22">
        <v>44665</v>
      </c>
      <c r="E121" s="9">
        <v>0</v>
      </c>
      <c r="H121" s="4">
        <v>1</v>
      </c>
      <c r="I121" s="4">
        <v>1</v>
      </c>
      <c r="J121" s="9">
        <v>0</v>
      </c>
      <c r="K121" s="19" t="s">
        <v>366</v>
      </c>
      <c r="L121" s="19" t="s">
        <v>392</v>
      </c>
      <c r="M121" s="19" t="s">
        <v>44</v>
      </c>
      <c r="N121" s="11" t="s">
        <v>346</v>
      </c>
    </row>
    <row r="122" spans="1:14">
      <c r="A122" s="1" t="s">
        <v>393</v>
      </c>
      <c r="B122" s="2" t="s">
        <v>394</v>
      </c>
      <c r="C122" s="22">
        <v>44665</v>
      </c>
      <c r="D122" s="22">
        <v>44665</v>
      </c>
      <c r="E122" s="9">
        <v>0</v>
      </c>
      <c r="H122" s="4">
        <v>3</v>
      </c>
      <c r="I122" s="4">
        <v>3</v>
      </c>
      <c r="J122" s="9">
        <v>0</v>
      </c>
      <c r="K122" s="19" t="s">
        <v>366</v>
      </c>
      <c r="L122" s="19" t="s">
        <v>395</v>
      </c>
      <c r="M122" s="19" t="s">
        <v>44</v>
      </c>
      <c r="N122" s="11" t="s">
        <v>346</v>
      </c>
    </row>
    <row r="123" spans="1:14">
      <c r="A123" s="1" t="s">
        <v>396</v>
      </c>
      <c r="B123" s="2" t="s">
        <v>397</v>
      </c>
      <c r="C123" s="22">
        <v>44667</v>
      </c>
      <c r="D123" s="22">
        <v>44667</v>
      </c>
      <c r="E123" s="9">
        <v>0</v>
      </c>
      <c r="H123" s="4">
        <v>1</v>
      </c>
      <c r="I123" s="4">
        <v>1</v>
      </c>
      <c r="J123" s="9">
        <v>0</v>
      </c>
      <c r="K123" s="19" t="s">
        <v>366</v>
      </c>
      <c r="L123" s="19" t="s">
        <v>398</v>
      </c>
      <c r="M123" s="19" t="s">
        <v>399</v>
      </c>
      <c r="N123" s="11" t="s">
        <v>346</v>
      </c>
    </row>
    <row r="124" spans="1:14" ht="30">
      <c r="A124" s="1" t="s">
        <v>400</v>
      </c>
      <c r="B124" s="2" t="s">
        <v>401</v>
      </c>
      <c r="C124" s="22">
        <v>44667</v>
      </c>
      <c r="D124" s="22">
        <v>44667</v>
      </c>
      <c r="E124" s="9">
        <v>0</v>
      </c>
      <c r="H124" s="4">
        <v>1</v>
      </c>
      <c r="I124" s="4">
        <v>1</v>
      </c>
      <c r="J124" s="9">
        <v>0</v>
      </c>
      <c r="K124" s="19" t="s">
        <v>366</v>
      </c>
      <c r="L124" s="19" t="s">
        <v>402</v>
      </c>
      <c r="M124" s="19" t="s">
        <v>21</v>
      </c>
      <c r="N124" s="11" t="s">
        <v>346</v>
      </c>
    </row>
    <row r="125" spans="1:14">
      <c r="A125" s="1" t="s">
        <v>403</v>
      </c>
      <c r="B125" s="2" t="s">
        <v>404</v>
      </c>
      <c r="C125" s="22">
        <v>44666</v>
      </c>
      <c r="D125" s="22">
        <v>44667</v>
      </c>
      <c r="E125" s="9">
        <v>1</v>
      </c>
      <c r="H125" s="4">
        <v>3</v>
      </c>
      <c r="I125" s="4">
        <v>3</v>
      </c>
      <c r="J125" s="9">
        <v>0</v>
      </c>
      <c r="K125" s="19" t="s">
        <v>405</v>
      </c>
      <c r="L125" s="19" t="s">
        <v>406</v>
      </c>
      <c r="M125" s="19" t="s">
        <v>399</v>
      </c>
      <c r="N125" s="11" t="s">
        <v>346</v>
      </c>
    </row>
    <row r="126" spans="1:14">
      <c r="A126" s="1" t="s">
        <v>407</v>
      </c>
      <c r="B126" s="2" t="s">
        <v>408</v>
      </c>
      <c r="C126" s="22">
        <v>44666</v>
      </c>
      <c r="D126" s="22">
        <v>44667</v>
      </c>
      <c r="E126" s="9">
        <v>1</v>
      </c>
      <c r="H126" s="4">
        <v>1</v>
      </c>
      <c r="I126" s="4">
        <v>1</v>
      </c>
      <c r="J126" s="9">
        <v>0</v>
      </c>
      <c r="K126" s="19" t="s">
        <v>409</v>
      </c>
      <c r="L126" s="19" t="s">
        <v>410</v>
      </c>
      <c r="M126" s="19" t="s">
        <v>40</v>
      </c>
      <c r="N126" s="11" t="s">
        <v>346</v>
      </c>
    </row>
    <row r="127" spans="1:14">
      <c r="A127" s="1" t="s">
        <v>411</v>
      </c>
      <c r="B127" s="2" t="s">
        <v>412</v>
      </c>
      <c r="C127" s="22">
        <v>44667</v>
      </c>
      <c r="D127" s="22">
        <v>44667</v>
      </c>
      <c r="E127" s="9">
        <v>0</v>
      </c>
      <c r="H127" s="4">
        <v>1</v>
      </c>
      <c r="I127" s="4">
        <v>1</v>
      </c>
      <c r="J127" s="9">
        <v>0</v>
      </c>
      <c r="K127" s="19" t="s">
        <v>366</v>
      </c>
      <c r="L127" s="19" t="s">
        <v>413</v>
      </c>
      <c r="M127" s="19" t="s">
        <v>399</v>
      </c>
      <c r="N127" s="11" t="s">
        <v>346</v>
      </c>
    </row>
    <row r="128" spans="1:14">
      <c r="A128" s="1" t="s">
        <v>414</v>
      </c>
      <c r="B128" s="2" t="s">
        <v>415</v>
      </c>
      <c r="C128" s="22">
        <v>44667</v>
      </c>
      <c r="D128" s="22">
        <v>44667</v>
      </c>
      <c r="E128" s="9">
        <v>0</v>
      </c>
      <c r="H128" s="4">
        <v>1</v>
      </c>
      <c r="I128" s="4">
        <v>1</v>
      </c>
      <c r="J128" s="9">
        <v>0</v>
      </c>
      <c r="K128" s="19" t="s">
        <v>366</v>
      </c>
      <c r="L128" s="19" t="s">
        <v>416</v>
      </c>
      <c r="M128" s="19" t="s">
        <v>21</v>
      </c>
      <c r="N128" s="11" t="s">
        <v>346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North Georgia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Salimi</dc:creator>
  <cp:keywords/>
  <dc:description/>
  <cp:lastModifiedBy/>
  <cp:revision/>
  <dcterms:created xsi:type="dcterms:W3CDTF">2021-02-10T22:51:50Z</dcterms:created>
  <dcterms:modified xsi:type="dcterms:W3CDTF">2022-04-17T03:10:38Z</dcterms:modified>
  <cp:category/>
  <cp:contentStatus/>
</cp:coreProperties>
</file>