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D:\WB Tax Consultancy\PEFA scores\"/>
    </mc:Choice>
  </mc:AlternateContent>
  <xr:revisionPtr revIDLastSave="0" documentId="8_{F33EB29A-5F67-420C-87B0-9F81849CC248}" xr6:coauthVersionLast="41" xr6:coauthVersionMax="41" xr10:uidLastSave="{00000000-0000-0000-0000-000000000000}"/>
  <bookViews>
    <workbookView xWindow="1434" yWindow="1434" windowWidth="18306" windowHeight="10680" tabRatio="894" activeTab="2" xr2:uid="{00000000-000D-0000-FFFF-FFFF00000000}"/>
  </bookViews>
  <sheets>
    <sheet name="Database Notes" sheetId="10" r:id="rId1"/>
    <sheet name="Master" sheetId="1" r:id="rId2"/>
    <sheet name="Numeric Values" sheetId="12" r:id="rId3"/>
    <sheet name="Region-GNI per Capita-all" sheetId="5" r:id="rId4"/>
  </sheets>
  <definedNames>
    <definedName name="OLE_LINK1" localSheetId="1">Master!#REF!</definedName>
    <definedName name="_xlnm.Print_Area" localSheetId="1">Master!$A$2:$BC$105</definedName>
    <definedName name="_xlnm.Print_Titles" localSheetId="1">Master!$2:$4</definedName>
    <definedName name="Z_26E70F05_A2A8_4AEC_8146_42C9AA7ADAF0_.wvu.Cols" localSheetId="1" hidden="1">Master!#REF!,Master!#REF!,Master!#REF!,Master!#REF!,Master!#REF!</definedName>
    <definedName name="Z_26E70F05_A2A8_4AEC_8146_42C9AA7ADAF0_.wvu.PrintArea" localSheetId="1" hidden="1">Master!$A$2:$AG$123</definedName>
    <definedName name="Z_26E70F05_A2A8_4AEC_8146_42C9AA7ADAF0_.wvu.PrintTitles" localSheetId="1" hidden="1">Master!$2:$4</definedName>
    <definedName name="Z_26E70F05_A2A8_4AEC_8146_42C9AA7ADAF0_.wvu.Rows" localSheetId="1" hidden="1">Master!#REF!</definedName>
    <definedName name="Z_BF0A632B_9979_4DC9_A2CC_C108427FF0B8_.wvu.Cols" localSheetId="1" hidden="1">Master!#REF!,Master!#REF!,Master!#REF!,Master!#REF!,Master!#REF!</definedName>
    <definedName name="Z_BF0A632B_9979_4DC9_A2CC_C108427FF0B8_.wvu.PrintArea" localSheetId="1" hidden="1">Master!$A$2:$AG$123</definedName>
    <definedName name="Z_BF0A632B_9979_4DC9_A2CC_C108427FF0B8_.wvu.PrintTitles" localSheetId="1" hidden="1">Master!$2:$4</definedName>
    <definedName name="Z_BF0A632B_9979_4DC9_A2CC_C108427FF0B8_.wvu.Rows" localSheetId="1" hidden="1">Master!#REF!</definedName>
    <definedName name="Z_D7BAB192_BF32_465B_A69F_5CA4D7714B8C_.wvu.PrintArea" localSheetId="1" hidden="1">Master!$A$2:$BC$105</definedName>
    <definedName name="Z_D7BAB192_BF32_465B_A69F_5CA4D7714B8C_.wvu.PrintTitles" localSheetId="1" hidden="1">Master!$2:$4</definedName>
    <definedName name="Z_FE18E7BA_AA4E_4483_A6DE_8594551110B7_.wvu.Cols" localSheetId="1" hidden="1">Master!#REF!,Master!#REF!,Master!#REF!,Master!#REF!,Master!#REF!</definedName>
    <definedName name="Z_FE18E7BA_AA4E_4483_A6DE_8594551110B7_.wvu.PrintArea" localSheetId="1" hidden="1">Master!$A$2:$AG$123</definedName>
    <definedName name="Z_FE18E7BA_AA4E_4483_A6DE_8594551110B7_.wvu.PrintTitles" localSheetId="1" hidden="1">Master!$2:$4</definedName>
    <definedName name="Z_FE18E7BA_AA4E_4483_A6DE_8594551110B7_.wvu.Rows" localSheetId="1" hidden="1">Master!#REF!</definedName>
  </definedNames>
  <calcPr calcId="191029"/>
  <customWorkbookViews>
    <customWorkbookView name="wb239567 - Personal View" guid="{D7BAB192-BF32-465B-A69F-5CA4D7714B8C}" mergeInterval="0" personalView="1" maximized="1" windowWidth="1020" windowHeight="543" activeSheetId="1"/>
    <customWorkbookView name="srana - Personal View" guid="{BF0A632B-9979-4DC9-A2CC-C108427FF0B8}" mergeInterval="0" personalView="1" maximized="1" windowWidth="1276" windowHeight="888" activeSheetId="1"/>
    <customWorkbookView name="wb240033 - Personal View" guid="{26E70F05-A2A8-4AEC-8146-42C9AA7ADAF0}" mergeInterval="0" personalView="1" maximized="1" windowWidth="1020" windowHeight="540" activeSheetId="1"/>
    <customWorkbookView name="wb266355 - Personal View" guid="{FE18E7BA-AA4E-4483-A6DE-8594551110B7}" mergeInterval="0" personalView="1" maximized="1" windowWidth="1020" windowHeight="540"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A130" i="1" l="1"/>
  <c r="AY130" i="1"/>
  <c r="AW130" i="1"/>
  <c r="AU130" i="1"/>
  <c r="AS130" i="1"/>
  <c r="AQ130" i="1"/>
  <c r="AO130" i="1"/>
  <c r="AM130" i="1"/>
  <c r="AK130" i="1"/>
  <c r="AI130" i="1"/>
  <c r="BA129" i="1"/>
  <c r="AY129" i="1"/>
  <c r="AW129" i="1"/>
  <c r="AU129" i="1"/>
  <c r="AS129" i="1"/>
  <c r="AQ129" i="1"/>
  <c r="AO129" i="1"/>
  <c r="AM129" i="1"/>
  <c r="AK129" i="1"/>
  <c r="AI129" i="1"/>
  <c r="BA128" i="1"/>
  <c r="AY128" i="1"/>
  <c r="AW128" i="1"/>
  <c r="AU128" i="1"/>
  <c r="AS128" i="1"/>
  <c r="AQ128" i="1"/>
  <c r="AO128" i="1"/>
  <c r="AM128" i="1"/>
  <c r="AK128" i="1"/>
  <c r="AI128" i="1"/>
  <c r="BA127" i="1"/>
  <c r="AY127" i="1"/>
  <c r="AW127" i="1"/>
  <c r="AU127" i="1"/>
  <c r="AS127" i="1"/>
  <c r="AQ127" i="1"/>
  <c r="AO127" i="1"/>
  <c r="AM127" i="1"/>
  <c r="AK127" i="1"/>
  <c r="AI127" i="1"/>
  <c r="BA126" i="1"/>
  <c r="AY126" i="1"/>
  <c r="AW126" i="1"/>
  <c r="AU126" i="1"/>
  <c r="AS126" i="1"/>
  <c r="AQ126" i="1"/>
  <c r="AO126" i="1"/>
  <c r="AM126" i="1"/>
  <c r="AK126" i="1"/>
  <c r="AI126" i="1"/>
  <c r="BA125" i="1"/>
  <c r="AY125" i="1"/>
  <c r="AW125" i="1"/>
  <c r="AU125" i="1"/>
  <c r="AS125" i="1"/>
  <c r="AQ125" i="1"/>
  <c r="AO125" i="1"/>
  <c r="AM125" i="1"/>
  <c r="AK125" i="1"/>
  <c r="AI125" i="1"/>
  <c r="BA124" i="1"/>
  <c r="AY124" i="1"/>
  <c r="AW124" i="1"/>
  <c r="AU124" i="1"/>
  <c r="AS124" i="1"/>
  <c r="AQ124" i="1"/>
  <c r="AO124" i="1"/>
  <c r="AM124" i="1"/>
  <c r="AK124" i="1"/>
  <c r="AI124" i="1"/>
  <c r="BA123" i="1"/>
  <c r="AY123" i="1"/>
  <c r="AW123" i="1"/>
  <c r="AU123" i="1"/>
  <c r="AS123" i="1"/>
  <c r="AQ123" i="1"/>
  <c r="AO123" i="1"/>
  <c r="AM123" i="1"/>
  <c r="AK123" i="1"/>
  <c r="AI123" i="1"/>
  <c r="BA122" i="1"/>
  <c r="AY122" i="1"/>
  <c r="AW122" i="1"/>
  <c r="AU122" i="1"/>
  <c r="AS122" i="1"/>
  <c r="AQ122" i="1"/>
  <c r="AO122" i="1"/>
  <c r="AM122" i="1"/>
  <c r="AK122" i="1"/>
  <c r="AI122" i="1"/>
  <c r="BA121" i="1"/>
  <c r="AY121" i="1"/>
  <c r="AW121" i="1"/>
  <c r="AU121" i="1"/>
  <c r="AS121" i="1"/>
  <c r="AQ121" i="1"/>
  <c r="AO121" i="1"/>
  <c r="AM121" i="1"/>
  <c r="AK121" i="1"/>
  <c r="AI121" i="1"/>
  <c r="BA120" i="1"/>
  <c r="AY120" i="1"/>
  <c r="AW120" i="1"/>
  <c r="AU120" i="1"/>
  <c r="AS120" i="1"/>
  <c r="AQ120" i="1"/>
  <c r="AO120" i="1"/>
  <c r="AM120" i="1"/>
  <c r="AK120" i="1"/>
  <c r="AI120" i="1"/>
  <c r="BA119" i="1"/>
  <c r="AY119" i="1"/>
  <c r="AW119" i="1"/>
  <c r="AU119" i="1"/>
  <c r="AS119" i="1"/>
  <c r="AQ119" i="1"/>
  <c r="AO119" i="1"/>
  <c r="AM119" i="1"/>
  <c r="AK119" i="1"/>
  <c r="AI119" i="1"/>
  <c r="BA118" i="1"/>
  <c r="AY118" i="1"/>
  <c r="AW118" i="1"/>
  <c r="AU118" i="1"/>
  <c r="AS118" i="1"/>
  <c r="AQ118" i="1"/>
  <c r="AO118" i="1"/>
  <c r="AM118" i="1"/>
  <c r="AK118" i="1"/>
  <c r="AI118" i="1"/>
  <c r="BA117" i="1"/>
  <c r="AY117" i="1"/>
  <c r="AW117" i="1"/>
  <c r="AU117" i="1"/>
  <c r="AS117" i="1"/>
  <c r="AQ117" i="1"/>
  <c r="AO117" i="1"/>
  <c r="AM117" i="1"/>
  <c r="AK117" i="1"/>
  <c r="AI117" i="1"/>
  <c r="BA116" i="1"/>
  <c r="AY116" i="1"/>
  <c r="AW116" i="1"/>
  <c r="AU116" i="1"/>
  <c r="AS116" i="1"/>
  <c r="AQ116" i="1"/>
  <c r="AO116" i="1"/>
  <c r="AM116" i="1"/>
  <c r="AK116" i="1"/>
  <c r="AI116" i="1"/>
  <c r="BA115" i="1"/>
  <c r="AY115" i="1"/>
  <c r="AW115" i="1"/>
  <c r="AU115" i="1"/>
  <c r="AS115" i="1"/>
  <c r="AQ115" i="1"/>
  <c r="AO115" i="1"/>
  <c r="AM115" i="1"/>
  <c r="AK115" i="1"/>
  <c r="AI115" i="1"/>
  <c r="BA114" i="1"/>
  <c r="AY114" i="1"/>
  <c r="AW114" i="1"/>
  <c r="AU114" i="1"/>
  <c r="AS114" i="1"/>
  <c r="AQ114" i="1"/>
  <c r="AO114" i="1"/>
  <c r="AM114" i="1"/>
  <c r="AK114" i="1"/>
  <c r="AI114" i="1"/>
  <c r="BA113" i="1"/>
  <c r="AY113" i="1"/>
  <c r="AW113" i="1"/>
  <c r="AU113" i="1"/>
  <c r="AS113" i="1"/>
  <c r="AQ113" i="1"/>
  <c r="AO113" i="1"/>
  <c r="AM113" i="1"/>
  <c r="AK113" i="1"/>
  <c r="AI113" i="1"/>
  <c r="BA112" i="1"/>
  <c r="AY112" i="1"/>
  <c r="AW112" i="1"/>
  <c r="AU112" i="1"/>
  <c r="AS112" i="1"/>
  <c r="AQ112" i="1"/>
  <c r="AO112" i="1"/>
  <c r="AM112" i="1"/>
  <c r="AK112" i="1"/>
  <c r="AI112" i="1"/>
  <c r="BA111" i="1"/>
  <c r="AY111" i="1"/>
  <c r="AW111" i="1"/>
  <c r="AU111" i="1"/>
  <c r="AS111" i="1"/>
  <c r="AQ111" i="1"/>
  <c r="AO111" i="1"/>
  <c r="AM111" i="1"/>
  <c r="AK111" i="1"/>
  <c r="AI111" i="1"/>
  <c r="BA110" i="1"/>
  <c r="AY110" i="1"/>
  <c r="AW110" i="1"/>
  <c r="AU110" i="1"/>
  <c r="AS110" i="1"/>
  <c r="AQ110" i="1"/>
  <c r="AO110" i="1"/>
  <c r="AM110" i="1"/>
  <c r="AK110" i="1"/>
  <c r="AI110" i="1"/>
  <c r="BA109" i="1"/>
  <c r="AY109" i="1"/>
  <c r="AW109" i="1"/>
  <c r="AU109" i="1"/>
  <c r="AS109" i="1"/>
  <c r="AQ109" i="1"/>
  <c r="AO109" i="1"/>
  <c r="AM109" i="1"/>
  <c r="AK109" i="1"/>
  <c r="AI109" i="1"/>
  <c r="BA108" i="1"/>
  <c r="AY108" i="1"/>
  <c r="AW108" i="1"/>
  <c r="AU108" i="1"/>
  <c r="AS108" i="1"/>
  <c r="AQ108" i="1"/>
  <c r="AO108" i="1"/>
  <c r="AM108" i="1"/>
  <c r="AK108" i="1"/>
  <c r="AI108" i="1"/>
  <c r="BA107" i="1"/>
  <c r="AY107" i="1"/>
  <c r="AW107" i="1"/>
  <c r="AU107" i="1"/>
  <c r="AS107" i="1"/>
  <c r="AQ107" i="1"/>
  <c r="AO107" i="1"/>
  <c r="AM107" i="1"/>
  <c r="AK107" i="1"/>
  <c r="AI107" i="1"/>
  <c r="BA106" i="1"/>
  <c r="AY106" i="1"/>
  <c r="AZ106" i="1" s="1"/>
  <c r="AW106" i="1"/>
  <c r="AU106" i="1"/>
  <c r="AS106" i="1"/>
  <c r="AQ106" i="1"/>
  <c r="AO106" i="1"/>
  <c r="AM106" i="1"/>
  <c r="AK106" i="1"/>
  <c r="AI106" i="1"/>
  <c r="BC106" i="1" s="1"/>
  <c r="AR106" i="1" s="1"/>
  <c r="BA105" i="1"/>
  <c r="AY105" i="1"/>
  <c r="AW105" i="1"/>
  <c r="AU105" i="1"/>
  <c r="AS105" i="1"/>
  <c r="AQ105" i="1"/>
  <c r="AO105" i="1"/>
  <c r="AM105" i="1"/>
  <c r="AK105" i="1"/>
  <c r="AI105" i="1"/>
  <c r="BA104" i="1"/>
  <c r="BB104" i="1" s="1"/>
  <c r="AY104" i="1"/>
  <c r="AW104" i="1"/>
  <c r="AU104" i="1"/>
  <c r="AS104" i="1"/>
  <c r="AQ104" i="1"/>
  <c r="AO104" i="1"/>
  <c r="AP104" i="1" s="1"/>
  <c r="AM104" i="1"/>
  <c r="AK104" i="1"/>
  <c r="AI104" i="1"/>
  <c r="BC104" i="1" s="1"/>
  <c r="AX104" i="1" s="1"/>
  <c r="BA103" i="1"/>
  <c r="AY103" i="1"/>
  <c r="AW103" i="1"/>
  <c r="AU103" i="1"/>
  <c r="AS103" i="1"/>
  <c r="AQ103" i="1"/>
  <c r="AO103" i="1"/>
  <c r="AM103" i="1"/>
  <c r="AK103" i="1"/>
  <c r="AI103" i="1"/>
  <c r="BA102" i="1"/>
  <c r="AY102" i="1"/>
  <c r="AW102" i="1"/>
  <c r="AU102" i="1"/>
  <c r="AS102" i="1"/>
  <c r="AQ102" i="1"/>
  <c r="AO102" i="1"/>
  <c r="AM102" i="1"/>
  <c r="AK102" i="1"/>
  <c r="AI102" i="1"/>
  <c r="BA101" i="1"/>
  <c r="AY101" i="1"/>
  <c r="AW101" i="1"/>
  <c r="AU101" i="1"/>
  <c r="AS101" i="1"/>
  <c r="AQ101" i="1"/>
  <c r="AO101" i="1"/>
  <c r="AM101" i="1"/>
  <c r="AK101" i="1"/>
  <c r="AI101" i="1"/>
  <c r="BA100" i="1"/>
  <c r="AY100" i="1"/>
  <c r="AW100" i="1"/>
  <c r="AU100" i="1"/>
  <c r="AS100" i="1"/>
  <c r="AQ100" i="1"/>
  <c r="AO100" i="1"/>
  <c r="AM100" i="1"/>
  <c r="AK100" i="1"/>
  <c r="AI100" i="1"/>
  <c r="BA99" i="1"/>
  <c r="AY99" i="1"/>
  <c r="AW99" i="1"/>
  <c r="AU99" i="1"/>
  <c r="AS99" i="1"/>
  <c r="AQ99" i="1"/>
  <c r="AO99" i="1"/>
  <c r="AM99" i="1"/>
  <c r="AK99" i="1"/>
  <c r="AI99" i="1"/>
  <c r="BA98" i="1"/>
  <c r="AY98" i="1"/>
  <c r="AW98" i="1"/>
  <c r="AU98" i="1"/>
  <c r="AS98" i="1"/>
  <c r="AQ98" i="1"/>
  <c r="AO98" i="1"/>
  <c r="AM98" i="1"/>
  <c r="AK98" i="1"/>
  <c r="AI98" i="1"/>
  <c r="BA97" i="1"/>
  <c r="AY97" i="1"/>
  <c r="AW97" i="1"/>
  <c r="AU97" i="1"/>
  <c r="AS97" i="1"/>
  <c r="AQ97" i="1"/>
  <c r="AO97" i="1"/>
  <c r="AM97" i="1"/>
  <c r="AK97" i="1"/>
  <c r="AI97" i="1"/>
  <c r="BA96" i="1"/>
  <c r="AY96" i="1"/>
  <c r="AW96" i="1"/>
  <c r="AU96" i="1"/>
  <c r="AS96" i="1"/>
  <c r="AQ96" i="1"/>
  <c r="AO96" i="1"/>
  <c r="AM96" i="1"/>
  <c r="AK96" i="1"/>
  <c r="AI96" i="1"/>
  <c r="BA95" i="1"/>
  <c r="AY95" i="1"/>
  <c r="AW95" i="1"/>
  <c r="AU95" i="1"/>
  <c r="AS95" i="1"/>
  <c r="AQ95" i="1"/>
  <c r="AO95" i="1"/>
  <c r="AM95" i="1"/>
  <c r="AK95" i="1"/>
  <c r="AI95" i="1"/>
  <c r="BC95" i="1" s="1"/>
  <c r="BA94" i="1"/>
  <c r="AY94" i="1"/>
  <c r="AW94" i="1"/>
  <c r="AU94" i="1"/>
  <c r="AS94" i="1"/>
  <c r="AQ94" i="1"/>
  <c r="AO94" i="1"/>
  <c r="AM94" i="1"/>
  <c r="AK94" i="1"/>
  <c r="AI94" i="1"/>
  <c r="BA93" i="1"/>
  <c r="AY93" i="1"/>
  <c r="AW93" i="1"/>
  <c r="AU93" i="1"/>
  <c r="AS93" i="1"/>
  <c r="AQ93" i="1"/>
  <c r="AO93" i="1"/>
  <c r="AM93" i="1"/>
  <c r="AK93" i="1"/>
  <c r="AI93" i="1"/>
  <c r="BC93" i="1" s="1"/>
  <c r="BA92" i="1"/>
  <c r="AY92" i="1"/>
  <c r="AW92" i="1"/>
  <c r="AU92" i="1"/>
  <c r="AS92" i="1"/>
  <c r="AQ92" i="1"/>
  <c r="AO92" i="1"/>
  <c r="AM92" i="1"/>
  <c r="AK92" i="1"/>
  <c r="AI92" i="1"/>
  <c r="BA91" i="1"/>
  <c r="AY91" i="1"/>
  <c r="AW91" i="1"/>
  <c r="AU91" i="1"/>
  <c r="AS91" i="1"/>
  <c r="AQ91" i="1"/>
  <c r="AO91" i="1"/>
  <c r="AM91" i="1"/>
  <c r="AK91" i="1"/>
  <c r="AI91" i="1"/>
  <c r="BA90" i="1"/>
  <c r="AY90" i="1"/>
  <c r="AW90" i="1"/>
  <c r="AU90" i="1"/>
  <c r="AS90" i="1"/>
  <c r="AQ90" i="1"/>
  <c r="AO90" i="1"/>
  <c r="AM90" i="1"/>
  <c r="AK90" i="1"/>
  <c r="AI90" i="1"/>
  <c r="BA89" i="1"/>
  <c r="AY89" i="1"/>
  <c r="AW89" i="1"/>
  <c r="AU89" i="1"/>
  <c r="AS89" i="1"/>
  <c r="AQ89" i="1"/>
  <c r="AO89" i="1"/>
  <c r="AM89" i="1"/>
  <c r="AK89" i="1"/>
  <c r="AI89" i="1"/>
  <c r="BA88" i="1"/>
  <c r="AY88" i="1"/>
  <c r="AW88" i="1"/>
  <c r="AU88" i="1"/>
  <c r="AS88" i="1"/>
  <c r="AQ88" i="1"/>
  <c r="AO88" i="1"/>
  <c r="AM88" i="1"/>
  <c r="AK88" i="1"/>
  <c r="AI88" i="1"/>
  <c r="BA87" i="1"/>
  <c r="AY87" i="1"/>
  <c r="AW87" i="1"/>
  <c r="AU87" i="1"/>
  <c r="AS87" i="1"/>
  <c r="AQ87" i="1"/>
  <c r="AO87" i="1"/>
  <c r="AM87" i="1"/>
  <c r="AK87" i="1"/>
  <c r="AI87" i="1"/>
  <c r="BA86" i="1"/>
  <c r="AY86" i="1"/>
  <c r="AW86" i="1"/>
  <c r="AU86" i="1"/>
  <c r="AS86" i="1"/>
  <c r="AQ86" i="1"/>
  <c r="AO86" i="1"/>
  <c r="AM86" i="1"/>
  <c r="AK86" i="1"/>
  <c r="AI86" i="1"/>
  <c r="BA85" i="1"/>
  <c r="AY85" i="1"/>
  <c r="AW85" i="1"/>
  <c r="AU85" i="1"/>
  <c r="AS85" i="1"/>
  <c r="AQ85" i="1"/>
  <c r="AO85" i="1"/>
  <c r="AM85" i="1"/>
  <c r="AK85" i="1"/>
  <c r="AI85" i="1"/>
  <c r="BA84" i="1"/>
  <c r="AY84" i="1"/>
  <c r="AW84" i="1"/>
  <c r="AU84" i="1"/>
  <c r="AS84" i="1"/>
  <c r="AQ84" i="1"/>
  <c r="AO84" i="1"/>
  <c r="AM84" i="1"/>
  <c r="AK84" i="1"/>
  <c r="AI84" i="1"/>
  <c r="BA83" i="1"/>
  <c r="AY83" i="1"/>
  <c r="AW83" i="1"/>
  <c r="AU83" i="1"/>
  <c r="AS83" i="1"/>
  <c r="AQ83" i="1"/>
  <c r="AO83" i="1"/>
  <c r="AM83" i="1"/>
  <c r="AK83" i="1"/>
  <c r="AI83" i="1"/>
  <c r="BA82" i="1"/>
  <c r="AY82" i="1"/>
  <c r="AW82" i="1"/>
  <c r="AU82" i="1"/>
  <c r="AS82" i="1"/>
  <c r="AQ82" i="1"/>
  <c r="AO82" i="1"/>
  <c r="AM82" i="1"/>
  <c r="AK82" i="1"/>
  <c r="AI82" i="1"/>
  <c r="BA81" i="1"/>
  <c r="AY81" i="1"/>
  <c r="AW81" i="1"/>
  <c r="AU81" i="1"/>
  <c r="AS81" i="1"/>
  <c r="AQ81" i="1"/>
  <c r="AO81" i="1"/>
  <c r="AM81" i="1"/>
  <c r="AK81" i="1"/>
  <c r="AI81" i="1"/>
  <c r="BC81" i="1" s="1"/>
  <c r="AT81" i="1" s="1"/>
  <c r="BA80" i="1"/>
  <c r="AY80" i="1"/>
  <c r="AW80" i="1"/>
  <c r="AU80" i="1"/>
  <c r="AS80" i="1"/>
  <c r="AQ80" i="1"/>
  <c r="AO80" i="1"/>
  <c r="AM80" i="1"/>
  <c r="AK80" i="1"/>
  <c r="AI80" i="1"/>
  <c r="BA79" i="1"/>
  <c r="AY79" i="1"/>
  <c r="AW79" i="1"/>
  <c r="AU79" i="1"/>
  <c r="AS79" i="1"/>
  <c r="AQ79" i="1"/>
  <c r="AO79" i="1"/>
  <c r="AM79" i="1"/>
  <c r="AK79" i="1"/>
  <c r="AI79" i="1"/>
  <c r="BA78" i="1"/>
  <c r="AY78" i="1"/>
  <c r="AW78" i="1"/>
  <c r="AU78" i="1"/>
  <c r="AS78" i="1"/>
  <c r="AQ78" i="1"/>
  <c r="AO78" i="1"/>
  <c r="AM78" i="1"/>
  <c r="AK78" i="1"/>
  <c r="AI78" i="1"/>
  <c r="BA77" i="1"/>
  <c r="AY77" i="1"/>
  <c r="AW77" i="1"/>
  <c r="AU77" i="1"/>
  <c r="AV77" i="1" s="1"/>
  <c r="AS77" i="1"/>
  <c r="AQ77" i="1"/>
  <c r="AR77" i="1" s="1"/>
  <c r="AO77" i="1"/>
  <c r="AM77" i="1"/>
  <c r="AK77" i="1"/>
  <c r="AI77" i="1"/>
  <c r="BC77" i="1" s="1"/>
  <c r="AZ77" i="1" s="1"/>
  <c r="BA76" i="1"/>
  <c r="AY76" i="1"/>
  <c r="AW76" i="1"/>
  <c r="AU76" i="1"/>
  <c r="AS76" i="1"/>
  <c r="AQ76" i="1"/>
  <c r="AO76" i="1"/>
  <c r="AM76" i="1"/>
  <c r="AK76" i="1"/>
  <c r="AI76" i="1"/>
  <c r="BA75" i="1"/>
  <c r="AY75" i="1"/>
  <c r="AW75" i="1"/>
  <c r="AU75" i="1"/>
  <c r="AS75" i="1"/>
  <c r="AQ75" i="1"/>
  <c r="AO75" i="1"/>
  <c r="AM75" i="1"/>
  <c r="AK75" i="1"/>
  <c r="AI75" i="1"/>
  <c r="BA74" i="1"/>
  <c r="AY74" i="1"/>
  <c r="AW74" i="1"/>
  <c r="AU74" i="1"/>
  <c r="AS74" i="1"/>
  <c r="AQ74" i="1"/>
  <c r="AO74" i="1"/>
  <c r="AM74" i="1"/>
  <c r="AK74" i="1"/>
  <c r="AI74" i="1"/>
  <c r="BA73" i="1"/>
  <c r="AY73" i="1"/>
  <c r="AW73" i="1"/>
  <c r="AU73" i="1"/>
  <c r="AS73" i="1"/>
  <c r="AQ73" i="1"/>
  <c r="AO73" i="1"/>
  <c r="AM73" i="1"/>
  <c r="AK73" i="1"/>
  <c r="AI73" i="1"/>
  <c r="BA72" i="1"/>
  <c r="AY72" i="1"/>
  <c r="AW72" i="1"/>
  <c r="AU72" i="1"/>
  <c r="AS72" i="1"/>
  <c r="AQ72" i="1"/>
  <c r="AO72" i="1"/>
  <c r="AM72" i="1"/>
  <c r="AK72" i="1"/>
  <c r="AI72" i="1"/>
  <c r="BA71" i="1"/>
  <c r="AY71" i="1"/>
  <c r="AW71" i="1"/>
  <c r="AU71" i="1"/>
  <c r="AS71" i="1"/>
  <c r="AQ71" i="1"/>
  <c r="AO71" i="1"/>
  <c r="AM71" i="1"/>
  <c r="AK71" i="1"/>
  <c r="AI71" i="1"/>
  <c r="BA70" i="1"/>
  <c r="AY70" i="1"/>
  <c r="AW70" i="1"/>
  <c r="AU70" i="1"/>
  <c r="AS70" i="1"/>
  <c r="AQ70" i="1"/>
  <c r="AO70" i="1"/>
  <c r="AM70" i="1"/>
  <c r="AK70" i="1"/>
  <c r="AI70" i="1"/>
  <c r="BA69" i="1"/>
  <c r="AY69" i="1"/>
  <c r="AW69" i="1"/>
  <c r="AU69" i="1"/>
  <c r="AS69" i="1"/>
  <c r="AQ69" i="1"/>
  <c r="AO69" i="1"/>
  <c r="AM69" i="1"/>
  <c r="AK69" i="1"/>
  <c r="AI69" i="1"/>
  <c r="BA68" i="1"/>
  <c r="AY68" i="1"/>
  <c r="AW68" i="1"/>
  <c r="AU68" i="1"/>
  <c r="AS68" i="1"/>
  <c r="AQ68" i="1"/>
  <c r="AO68" i="1"/>
  <c r="AM68" i="1"/>
  <c r="AK68" i="1"/>
  <c r="AI68" i="1"/>
  <c r="BA67" i="1"/>
  <c r="AY67" i="1"/>
  <c r="AW67" i="1"/>
  <c r="AU67" i="1"/>
  <c r="AS67" i="1"/>
  <c r="AQ67" i="1"/>
  <c r="AO67" i="1"/>
  <c r="AM67" i="1"/>
  <c r="AK67" i="1"/>
  <c r="AI67" i="1"/>
  <c r="BA66" i="1"/>
  <c r="AY66" i="1"/>
  <c r="AW66" i="1"/>
  <c r="AU66" i="1"/>
  <c r="AS66" i="1"/>
  <c r="AQ66" i="1"/>
  <c r="AO66" i="1"/>
  <c r="AM66" i="1"/>
  <c r="AK66" i="1"/>
  <c r="AI66" i="1"/>
  <c r="BC66" i="1" s="1"/>
  <c r="BA65" i="1"/>
  <c r="AY65" i="1"/>
  <c r="AW65" i="1"/>
  <c r="AU65" i="1"/>
  <c r="AS65" i="1"/>
  <c r="AQ65" i="1"/>
  <c r="AO65" i="1"/>
  <c r="AM65" i="1"/>
  <c r="AK65" i="1"/>
  <c r="AI65" i="1"/>
  <c r="BA64" i="1"/>
  <c r="AY64" i="1"/>
  <c r="AW64" i="1"/>
  <c r="AU64" i="1"/>
  <c r="AS64" i="1"/>
  <c r="AQ64" i="1"/>
  <c r="AO64" i="1"/>
  <c r="AM64" i="1"/>
  <c r="AK64" i="1"/>
  <c r="AI64" i="1"/>
  <c r="BA63" i="1"/>
  <c r="AY63" i="1"/>
  <c r="AW63" i="1"/>
  <c r="AU63" i="1"/>
  <c r="AS63" i="1"/>
  <c r="AQ63" i="1"/>
  <c r="AO63" i="1"/>
  <c r="AM63" i="1"/>
  <c r="AK63" i="1"/>
  <c r="AI63" i="1"/>
  <c r="BA62" i="1"/>
  <c r="AY62" i="1"/>
  <c r="AW62" i="1"/>
  <c r="AU62" i="1"/>
  <c r="AS62" i="1"/>
  <c r="AQ62" i="1"/>
  <c r="AO62" i="1"/>
  <c r="AM62" i="1"/>
  <c r="AK62" i="1"/>
  <c r="AI62" i="1"/>
  <c r="BA61" i="1"/>
  <c r="AY61" i="1"/>
  <c r="AW61" i="1"/>
  <c r="AU61" i="1"/>
  <c r="AS61" i="1"/>
  <c r="AQ61" i="1"/>
  <c r="AO61" i="1"/>
  <c r="AM61" i="1"/>
  <c r="AK61" i="1"/>
  <c r="AI61" i="1"/>
  <c r="BA60" i="1"/>
  <c r="AY60" i="1"/>
  <c r="AW60" i="1"/>
  <c r="AU60" i="1"/>
  <c r="AS60" i="1"/>
  <c r="AQ60" i="1"/>
  <c r="AO60" i="1"/>
  <c r="AM60" i="1"/>
  <c r="AK60" i="1"/>
  <c r="AI60" i="1"/>
  <c r="BA59" i="1"/>
  <c r="AY59" i="1"/>
  <c r="AW59" i="1"/>
  <c r="AU59" i="1"/>
  <c r="AS59" i="1"/>
  <c r="AQ59" i="1"/>
  <c r="AO59" i="1"/>
  <c r="AM59" i="1"/>
  <c r="AK59" i="1"/>
  <c r="AI59" i="1"/>
  <c r="BA58" i="1"/>
  <c r="AY58" i="1"/>
  <c r="AW58" i="1"/>
  <c r="AU58" i="1"/>
  <c r="AS58" i="1"/>
  <c r="AQ58" i="1"/>
  <c r="AO58" i="1"/>
  <c r="AM58" i="1"/>
  <c r="AK58" i="1"/>
  <c r="AI58" i="1"/>
  <c r="BA57" i="1"/>
  <c r="AY57" i="1"/>
  <c r="AW57" i="1"/>
  <c r="AU57" i="1"/>
  <c r="AS57" i="1"/>
  <c r="AQ57" i="1"/>
  <c r="AO57" i="1"/>
  <c r="AM57" i="1"/>
  <c r="AK57" i="1"/>
  <c r="AI57" i="1"/>
  <c r="BA56" i="1"/>
  <c r="AY56" i="1"/>
  <c r="AW56" i="1"/>
  <c r="AU56" i="1"/>
  <c r="AS56" i="1"/>
  <c r="AQ56" i="1"/>
  <c r="AO56" i="1"/>
  <c r="AM56" i="1"/>
  <c r="AK56" i="1"/>
  <c r="AI56" i="1"/>
  <c r="BA55" i="1"/>
  <c r="AY55" i="1"/>
  <c r="AW55" i="1"/>
  <c r="AU55" i="1"/>
  <c r="AS55" i="1"/>
  <c r="AQ55" i="1"/>
  <c r="AO55" i="1"/>
  <c r="AM55" i="1"/>
  <c r="BC55" i="1" s="1"/>
  <c r="AK55" i="1"/>
  <c r="AI55" i="1"/>
  <c r="BA54" i="1"/>
  <c r="AY54" i="1"/>
  <c r="AW54" i="1"/>
  <c r="AU54" i="1"/>
  <c r="AS54" i="1"/>
  <c r="AQ54" i="1"/>
  <c r="AO54" i="1"/>
  <c r="AM54" i="1"/>
  <c r="AK54" i="1"/>
  <c r="AI54" i="1"/>
  <c r="BA53" i="1"/>
  <c r="AY53" i="1"/>
  <c r="AW53" i="1"/>
  <c r="AU53" i="1"/>
  <c r="AS53" i="1"/>
  <c r="AQ53" i="1"/>
  <c r="AO53" i="1"/>
  <c r="AM53" i="1"/>
  <c r="AK53" i="1"/>
  <c r="AI53" i="1"/>
  <c r="BA52" i="1"/>
  <c r="AY52" i="1"/>
  <c r="AW52" i="1"/>
  <c r="AU52" i="1"/>
  <c r="AS52" i="1"/>
  <c r="AQ52" i="1"/>
  <c r="AO52" i="1"/>
  <c r="AM52" i="1"/>
  <c r="AK52" i="1"/>
  <c r="AI52" i="1"/>
  <c r="BA51" i="1"/>
  <c r="AY51" i="1"/>
  <c r="AW51" i="1"/>
  <c r="AU51" i="1"/>
  <c r="AS51" i="1"/>
  <c r="AQ51" i="1"/>
  <c r="AO51" i="1"/>
  <c r="AM51" i="1"/>
  <c r="AK51" i="1"/>
  <c r="AI51" i="1"/>
  <c r="BA50" i="1"/>
  <c r="AY50" i="1"/>
  <c r="AW50" i="1"/>
  <c r="AU50" i="1"/>
  <c r="AS50" i="1"/>
  <c r="AQ50" i="1"/>
  <c r="AO50" i="1"/>
  <c r="AM50" i="1"/>
  <c r="AK50" i="1"/>
  <c r="AI50" i="1"/>
  <c r="BC50" i="1" s="1"/>
  <c r="BA49" i="1"/>
  <c r="AY49" i="1"/>
  <c r="AW49" i="1"/>
  <c r="AU49" i="1"/>
  <c r="AS49" i="1"/>
  <c r="AQ49" i="1"/>
  <c r="AO49" i="1"/>
  <c r="AM49" i="1"/>
  <c r="AK49" i="1"/>
  <c r="AI49" i="1"/>
  <c r="BA48" i="1"/>
  <c r="AY48" i="1"/>
  <c r="AW48" i="1"/>
  <c r="AU48" i="1"/>
  <c r="AS48" i="1"/>
  <c r="AQ48" i="1"/>
  <c r="AO48" i="1"/>
  <c r="AM48" i="1"/>
  <c r="AK48" i="1"/>
  <c r="AI48" i="1"/>
  <c r="BA47" i="1"/>
  <c r="AY47" i="1"/>
  <c r="AW47" i="1"/>
  <c r="AU47" i="1"/>
  <c r="AS47" i="1"/>
  <c r="AQ47" i="1"/>
  <c r="AO47" i="1"/>
  <c r="AM47" i="1"/>
  <c r="AK47" i="1"/>
  <c r="AI47" i="1"/>
  <c r="BA46" i="1"/>
  <c r="AY46" i="1"/>
  <c r="AW46" i="1"/>
  <c r="AU46" i="1"/>
  <c r="AS46" i="1"/>
  <c r="AQ46" i="1"/>
  <c r="AO46" i="1"/>
  <c r="AM46" i="1"/>
  <c r="AK46" i="1"/>
  <c r="AI46" i="1"/>
  <c r="BA45" i="1"/>
  <c r="AY45" i="1"/>
  <c r="AW45" i="1"/>
  <c r="AU45" i="1"/>
  <c r="AS45" i="1"/>
  <c r="AQ45" i="1"/>
  <c r="AO45" i="1"/>
  <c r="AM45" i="1"/>
  <c r="AK45" i="1"/>
  <c r="AI45" i="1"/>
  <c r="BA44" i="1"/>
  <c r="AY44" i="1"/>
  <c r="AW44" i="1"/>
  <c r="AU44" i="1"/>
  <c r="AS44" i="1"/>
  <c r="AQ44" i="1"/>
  <c r="AO44" i="1"/>
  <c r="AM44" i="1"/>
  <c r="AK44" i="1"/>
  <c r="AI44" i="1"/>
  <c r="BA43" i="1"/>
  <c r="AY43" i="1"/>
  <c r="AW43" i="1"/>
  <c r="AU43" i="1"/>
  <c r="AS43" i="1"/>
  <c r="AQ43" i="1"/>
  <c r="AO43" i="1"/>
  <c r="AM43" i="1"/>
  <c r="AK43" i="1"/>
  <c r="AI43" i="1"/>
  <c r="BA42" i="1"/>
  <c r="AY42" i="1"/>
  <c r="AW42" i="1"/>
  <c r="AU42" i="1"/>
  <c r="AS42" i="1"/>
  <c r="AQ42" i="1"/>
  <c r="AO42" i="1"/>
  <c r="AM42" i="1"/>
  <c r="AK42" i="1"/>
  <c r="AI42" i="1"/>
  <c r="BA41" i="1"/>
  <c r="AY41" i="1"/>
  <c r="AW41" i="1"/>
  <c r="AU41" i="1"/>
  <c r="AS41" i="1"/>
  <c r="AQ41" i="1"/>
  <c r="AO41" i="1"/>
  <c r="AM41" i="1"/>
  <c r="AK41" i="1"/>
  <c r="AI41" i="1"/>
  <c r="BA40" i="1"/>
  <c r="AY40" i="1"/>
  <c r="AW40" i="1"/>
  <c r="AU40" i="1"/>
  <c r="AS40" i="1"/>
  <c r="AQ40" i="1"/>
  <c r="AO40" i="1"/>
  <c r="AM40" i="1"/>
  <c r="AK40" i="1"/>
  <c r="AI40" i="1"/>
  <c r="BA39" i="1"/>
  <c r="AY39" i="1"/>
  <c r="AW39" i="1"/>
  <c r="AU39" i="1"/>
  <c r="AS39" i="1"/>
  <c r="AQ39" i="1"/>
  <c r="AO39" i="1"/>
  <c r="AM39" i="1"/>
  <c r="AK39" i="1"/>
  <c r="AI39" i="1"/>
  <c r="BA38" i="1"/>
  <c r="AY38" i="1"/>
  <c r="AW38" i="1"/>
  <c r="AU38" i="1"/>
  <c r="AS38" i="1"/>
  <c r="AQ38" i="1"/>
  <c r="AO38" i="1"/>
  <c r="AM38" i="1"/>
  <c r="AK38" i="1"/>
  <c r="AI38" i="1"/>
  <c r="BA37" i="1"/>
  <c r="AY37" i="1"/>
  <c r="AW37" i="1"/>
  <c r="AU37" i="1"/>
  <c r="AS37" i="1"/>
  <c r="AQ37" i="1"/>
  <c r="AO37" i="1"/>
  <c r="AM37" i="1"/>
  <c r="AK37" i="1"/>
  <c r="AI37" i="1"/>
  <c r="BA36" i="1"/>
  <c r="AY36" i="1"/>
  <c r="AW36" i="1"/>
  <c r="AU36" i="1"/>
  <c r="AS36" i="1"/>
  <c r="AQ36" i="1"/>
  <c r="AO36" i="1"/>
  <c r="AM36" i="1"/>
  <c r="AK36" i="1"/>
  <c r="AI36" i="1"/>
  <c r="BA35" i="1"/>
  <c r="AY35" i="1"/>
  <c r="AW35" i="1"/>
  <c r="AU35" i="1"/>
  <c r="AS35" i="1"/>
  <c r="AQ35" i="1"/>
  <c r="AO35" i="1"/>
  <c r="AM35" i="1"/>
  <c r="AK35" i="1"/>
  <c r="AI35" i="1"/>
  <c r="BA34" i="1"/>
  <c r="AY34" i="1"/>
  <c r="AW34" i="1"/>
  <c r="AU34" i="1"/>
  <c r="AS34" i="1"/>
  <c r="AQ34" i="1"/>
  <c r="AO34" i="1"/>
  <c r="AM34" i="1"/>
  <c r="AK34" i="1"/>
  <c r="AI34" i="1"/>
  <c r="BA33" i="1"/>
  <c r="AY33" i="1"/>
  <c r="AW33" i="1"/>
  <c r="AU33" i="1"/>
  <c r="AS33" i="1"/>
  <c r="AQ33" i="1"/>
  <c r="AO33" i="1"/>
  <c r="AM33" i="1"/>
  <c r="AK33" i="1"/>
  <c r="AI33" i="1"/>
  <c r="BA32" i="1"/>
  <c r="AY32" i="1"/>
  <c r="AW32" i="1"/>
  <c r="AU32" i="1"/>
  <c r="AS32" i="1"/>
  <c r="AQ32" i="1"/>
  <c r="AO32" i="1"/>
  <c r="AM32" i="1"/>
  <c r="AK32" i="1"/>
  <c r="AI32" i="1"/>
  <c r="BA31" i="1"/>
  <c r="AY31" i="1"/>
  <c r="AW31" i="1"/>
  <c r="AU31" i="1"/>
  <c r="AS31" i="1"/>
  <c r="AQ31" i="1"/>
  <c r="AO31" i="1"/>
  <c r="AM31" i="1"/>
  <c r="AK31" i="1"/>
  <c r="AI31" i="1"/>
  <c r="BA30" i="1"/>
  <c r="AY30" i="1"/>
  <c r="AW30" i="1"/>
  <c r="AU30" i="1"/>
  <c r="AS30" i="1"/>
  <c r="AQ30" i="1"/>
  <c r="AO30" i="1"/>
  <c r="AM30" i="1"/>
  <c r="AK30" i="1"/>
  <c r="AI30" i="1"/>
  <c r="BA29" i="1"/>
  <c r="AY29" i="1"/>
  <c r="AW29" i="1"/>
  <c r="AU29" i="1"/>
  <c r="AS29" i="1"/>
  <c r="AQ29" i="1"/>
  <c r="AO29" i="1"/>
  <c r="AM29" i="1"/>
  <c r="AK29" i="1"/>
  <c r="AI29" i="1"/>
  <c r="BA28" i="1"/>
  <c r="AY28" i="1"/>
  <c r="AW28" i="1"/>
  <c r="AU28" i="1"/>
  <c r="AS28" i="1"/>
  <c r="AQ28" i="1"/>
  <c r="AO28" i="1"/>
  <c r="AM28" i="1"/>
  <c r="AK28" i="1"/>
  <c r="AI28" i="1"/>
  <c r="BA27" i="1"/>
  <c r="AY27" i="1"/>
  <c r="AW27" i="1"/>
  <c r="AU27" i="1"/>
  <c r="AS27" i="1"/>
  <c r="AQ27" i="1"/>
  <c r="AO27" i="1"/>
  <c r="AM27" i="1"/>
  <c r="AK27" i="1"/>
  <c r="AI27" i="1"/>
  <c r="BA26" i="1"/>
  <c r="AY26" i="1"/>
  <c r="AW26" i="1"/>
  <c r="AU26" i="1"/>
  <c r="AS26" i="1"/>
  <c r="AQ26" i="1"/>
  <c r="AO26" i="1"/>
  <c r="AM26" i="1"/>
  <c r="AK26" i="1"/>
  <c r="AI26" i="1"/>
  <c r="BA25" i="1"/>
  <c r="AY25" i="1"/>
  <c r="AW25" i="1"/>
  <c r="AU25" i="1"/>
  <c r="AS25" i="1"/>
  <c r="AQ25" i="1"/>
  <c r="AO25" i="1"/>
  <c r="AM25" i="1"/>
  <c r="AK25" i="1"/>
  <c r="AI25" i="1"/>
  <c r="BA24" i="1"/>
  <c r="AY24" i="1"/>
  <c r="AW24" i="1"/>
  <c r="AU24" i="1"/>
  <c r="AS24" i="1"/>
  <c r="AQ24" i="1"/>
  <c r="AO24" i="1"/>
  <c r="AM24" i="1"/>
  <c r="AK24" i="1"/>
  <c r="AI24" i="1"/>
  <c r="BA23" i="1"/>
  <c r="AY23" i="1"/>
  <c r="AW23" i="1"/>
  <c r="AU23" i="1"/>
  <c r="AS23" i="1"/>
  <c r="AQ23" i="1"/>
  <c r="AO23" i="1"/>
  <c r="AM23" i="1"/>
  <c r="AK23" i="1"/>
  <c r="AI23" i="1"/>
  <c r="BA22" i="1"/>
  <c r="AY22" i="1"/>
  <c r="AW22" i="1"/>
  <c r="AU22" i="1"/>
  <c r="AS22" i="1"/>
  <c r="AQ22" i="1"/>
  <c r="AO22" i="1"/>
  <c r="AM22" i="1"/>
  <c r="AK22" i="1"/>
  <c r="AI22" i="1"/>
  <c r="BA21" i="1"/>
  <c r="AY21" i="1"/>
  <c r="AW21" i="1"/>
  <c r="AU21" i="1"/>
  <c r="AS21" i="1"/>
  <c r="AQ21" i="1"/>
  <c r="AO21" i="1"/>
  <c r="AM21" i="1"/>
  <c r="AK21" i="1"/>
  <c r="AI21" i="1"/>
  <c r="BA20" i="1"/>
  <c r="AY20" i="1"/>
  <c r="AW20" i="1"/>
  <c r="AU20" i="1"/>
  <c r="AS20" i="1"/>
  <c r="AQ20" i="1"/>
  <c r="AO20" i="1"/>
  <c r="AM20" i="1"/>
  <c r="AK20" i="1"/>
  <c r="AI20" i="1"/>
  <c r="BA19" i="1"/>
  <c r="AY19" i="1"/>
  <c r="AW19" i="1"/>
  <c r="AU19" i="1"/>
  <c r="AS19" i="1"/>
  <c r="AQ19" i="1"/>
  <c r="AO19" i="1"/>
  <c r="AM19" i="1"/>
  <c r="AK19" i="1"/>
  <c r="AI19" i="1"/>
  <c r="BA18" i="1"/>
  <c r="AY18" i="1"/>
  <c r="AW18" i="1"/>
  <c r="AU18" i="1"/>
  <c r="AS18" i="1"/>
  <c r="AQ18" i="1"/>
  <c r="AO18" i="1"/>
  <c r="AM18" i="1"/>
  <c r="AK18" i="1"/>
  <c r="AI18" i="1"/>
  <c r="BA17" i="1"/>
  <c r="AY17" i="1"/>
  <c r="AW17" i="1"/>
  <c r="AU17" i="1"/>
  <c r="AS17" i="1"/>
  <c r="AQ17" i="1"/>
  <c r="AO17" i="1"/>
  <c r="AM17" i="1"/>
  <c r="AK17" i="1"/>
  <c r="AI17" i="1"/>
  <c r="BA16" i="1"/>
  <c r="AY16" i="1"/>
  <c r="AW16" i="1"/>
  <c r="AU16" i="1"/>
  <c r="AS16" i="1"/>
  <c r="AQ16" i="1"/>
  <c r="AO16" i="1"/>
  <c r="AM16" i="1"/>
  <c r="AK16" i="1"/>
  <c r="AI16" i="1"/>
  <c r="BA15" i="1"/>
  <c r="AY15" i="1"/>
  <c r="AW15" i="1"/>
  <c r="AU15" i="1"/>
  <c r="AS15" i="1"/>
  <c r="AQ15" i="1"/>
  <c r="AO15" i="1"/>
  <c r="AM15" i="1"/>
  <c r="AK15" i="1"/>
  <c r="AI15" i="1"/>
  <c r="BA14" i="1"/>
  <c r="AY14" i="1"/>
  <c r="AW14" i="1"/>
  <c r="AU14" i="1"/>
  <c r="AS14" i="1"/>
  <c r="AQ14" i="1"/>
  <c r="AO14" i="1"/>
  <c r="AM14" i="1"/>
  <c r="AK14" i="1"/>
  <c r="AI14" i="1"/>
  <c r="BA13" i="1"/>
  <c r="AY13" i="1"/>
  <c r="AW13" i="1"/>
  <c r="AU13" i="1"/>
  <c r="AS13" i="1"/>
  <c r="AQ13" i="1"/>
  <c r="AO13" i="1"/>
  <c r="AM13" i="1"/>
  <c r="AK13" i="1"/>
  <c r="AI13" i="1"/>
  <c r="BA12" i="1"/>
  <c r="AY12" i="1"/>
  <c r="AW12" i="1"/>
  <c r="AU12" i="1"/>
  <c r="AS12" i="1"/>
  <c r="AQ12" i="1"/>
  <c r="AO12" i="1"/>
  <c r="AM12" i="1"/>
  <c r="AK12" i="1"/>
  <c r="AI12" i="1"/>
  <c r="BA11" i="1"/>
  <c r="AY11" i="1"/>
  <c r="AW11" i="1"/>
  <c r="AU11" i="1"/>
  <c r="AS11" i="1"/>
  <c r="AQ11" i="1"/>
  <c r="AO11" i="1"/>
  <c r="AM11" i="1"/>
  <c r="AK11" i="1"/>
  <c r="AI11" i="1"/>
  <c r="BA10" i="1"/>
  <c r="AY10" i="1"/>
  <c r="AW10" i="1"/>
  <c r="AU10" i="1"/>
  <c r="AS10" i="1"/>
  <c r="AQ10" i="1"/>
  <c r="AO10" i="1"/>
  <c r="AM10" i="1"/>
  <c r="AK10" i="1"/>
  <c r="AI10" i="1"/>
  <c r="BA9" i="1"/>
  <c r="AY9" i="1"/>
  <c r="AW9" i="1"/>
  <c r="AU9" i="1"/>
  <c r="AS9" i="1"/>
  <c r="AQ9" i="1"/>
  <c r="AO9" i="1"/>
  <c r="AM9" i="1"/>
  <c r="AK9" i="1"/>
  <c r="AI9" i="1"/>
  <c r="BA8" i="1"/>
  <c r="AY8" i="1"/>
  <c r="AW8" i="1"/>
  <c r="AU8" i="1"/>
  <c r="AS8" i="1"/>
  <c r="AQ8" i="1"/>
  <c r="AO8" i="1"/>
  <c r="AM8" i="1"/>
  <c r="AK8" i="1"/>
  <c r="AI8" i="1"/>
  <c r="BA7" i="1"/>
  <c r="AY7" i="1"/>
  <c r="AW7" i="1"/>
  <c r="AU7" i="1"/>
  <c r="AS7" i="1"/>
  <c r="AQ7" i="1"/>
  <c r="AO7" i="1"/>
  <c r="AM7" i="1"/>
  <c r="AK7" i="1"/>
  <c r="AI7" i="1"/>
  <c r="BA6" i="1"/>
  <c r="AY6" i="1"/>
  <c r="AW6" i="1"/>
  <c r="AU6" i="1"/>
  <c r="AS6" i="1"/>
  <c r="AQ6" i="1"/>
  <c r="AO6" i="1"/>
  <c r="AM6" i="1"/>
  <c r="AK6" i="1"/>
  <c r="AI6" i="1"/>
  <c r="AT16" i="1" l="1"/>
  <c r="BC8" i="1"/>
  <c r="BC10" i="1"/>
  <c r="BC14" i="1"/>
  <c r="BC16" i="1"/>
  <c r="BC18" i="1"/>
  <c r="BC26" i="1"/>
  <c r="BC34" i="1"/>
  <c r="BC39" i="1"/>
  <c r="AJ77" i="1"/>
  <c r="AJ106" i="1"/>
  <c r="BC110" i="1"/>
  <c r="AR110" i="1" s="1"/>
  <c r="BC112" i="1"/>
  <c r="AT112" i="1" s="1"/>
  <c r="AX9" i="1"/>
  <c r="AV16" i="1"/>
  <c r="BC51" i="1"/>
  <c r="BC67" i="1"/>
  <c r="BC75" i="1"/>
  <c r="AL104" i="1"/>
  <c r="AJ110" i="1"/>
  <c r="BC114" i="1"/>
  <c r="AN114" i="1" s="1"/>
  <c r="BC118" i="1"/>
  <c r="BC124" i="1"/>
  <c r="BC126" i="1"/>
  <c r="BC128" i="1"/>
  <c r="AT128" i="1" s="1"/>
  <c r="BC9" i="1"/>
  <c r="AP9" i="1" s="1"/>
  <c r="BC13" i="1"/>
  <c r="AP13" i="1" s="1"/>
  <c r="AR16" i="1"/>
  <c r="BC19" i="1"/>
  <c r="BC25" i="1"/>
  <c r="AR25" i="1" s="1"/>
  <c r="BC27" i="1"/>
  <c r="BC35" i="1"/>
  <c r="BC41" i="1"/>
  <c r="AL41" i="1" s="1"/>
  <c r="BC100" i="1"/>
  <c r="BC102" i="1"/>
  <c r="BC108" i="1"/>
  <c r="AX108" i="1" s="1"/>
  <c r="BC116" i="1"/>
  <c r="AJ118" i="1"/>
  <c r="BC120" i="1"/>
  <c r="BC122" i="1"/>
  <c r="BC130" i="1"/>
  <c r="AL9" i="1"/>
  <c r="AT9" i="1"/>
  <c r="BB9" i="1"/>
  <c r="AP10" i="1"/>
  <c r="AX10" i="1"/>
  <c r="AL13" i="1"/>
  <c r="AT13" i="1"/>
  <c r="BB13" i="1"/>
  <c r="AP14" i="1"/>
  <c r="AX14" i="1"/>
  <c r="AN16" i="1"/>
  <c r="BC72" i="1"/>
  <c r="AV106" i="1"/>
  <c r="BB8" i="1"/>
  <c r="AX8" i="1"/>
  <c r="AT8" i="1"/>
  <c r="AP8" i="1"/>
  <c r="AL8" i="1"/>
  <c r="AR8" i="1"/>
  <c r="AZ8" i="1"/>
  <c r="AZ10" i="1"/>
  <c r="AV10" i="1"/>
  <c r="AR10" i="1"/>
  <c r="AN10" i="1"/>
  <c r="AJ10" i="1"/>
  <c r="AZ14" i="1"/>
  <c r="AV14" i="1"/>
  <c r="AR14" i="1"/>
  <c r="AN14" i="1"/>
  <c r="AJ14" i="1"/>
  <c r="BB18" i="1"/>
  <c r="AN18" i="1"/>
  <c r="AZ18" i="1"/>
  <c r="AJ18" i="1"/>
  <c r="AR18" i="1"/>
  <c r="AJ22" i="1"/>
  <c r="BB26" i="1"/>
  <c r="AX26" i="1"/>
  <c r="AN26" i="1"/>
  <c r="AZ26" i="1"/>
  <c r="AJ26" i="1"/>
  <c r="AR26" i="1"/>
  <c r="BB34" i="1"/>
  <c r="AX34" i="1"/>
  <c r="AN34" i="1"/>
  <c r="AZ34" i="1"/>
  <c r="AJ34" i="1"/>
  <c r="AR34" i="1"/>
  <c r="BB39" i="1"/>
  <c r="AX39" i="1"/>
  <c r="AT39" i="1"/>
  <c r="AP39" i="1"/>
  <c r="AL39" i="1"/>
  <c r="AZ39" i="1"/>
  <c r="AJ39" i="1"/>
  <c r="AV39" i="1"/>
  <c r="AX73" i="1"/>
  <c r="AL10" i="1"/>
  <c r="AT10" i="1"/>
  <c r="BB10" i="1"/>
  <c r="AL14" i="1"/>
  <c r="AT14" i="1"/>
  <c r="BB14" i="1"/>
  <c r="AL20" i="1"/>
  <c r="AV79" i="1"/>
  <c r="AN8" i="1"/>
  <c r="AV8" i="1"/>
  <c r="AZ9" i="1"/>
  <c r="AV9" i="1"/>
  <c r="AR9" i="1"/>
  <c r="AN9" i="1"/>
  <c r="AJ9" i="1"/>
  <c r="AZ13" i="1"/>
  <c r="AV13" i="1"/>
  <c r="AR13" i="1"/>
  <c r="AN13" i="1"/>
  <c r="AJ13" i="1"/>
  <c r="AV18" i="1"/>
  <c r="AT19" i="1"/>
  <c r="AL19" i="1"/>
  <c r="AX19" i="1"/>
  <c r="BB19" i="1"/>
  <c r="AP19" i="1"/>
  <c r="AV26" i="1"/>
  <c r="AT27" i="1"/>
  <c r="BB27" i="1"/>
  <c r="AX27" i="1"/>
  <c r="AL27" i="1"/>
  <c r="AP27" i="1"/>
  <c r="AV34" i="1"/>
  <c r="AT35" i="1"/>
  <c r="AL35" i="1"/>
  <c r="AP35" i="1"/>
  <c r="AX35" i="1"/>
  <c r="BB35" i="1"/>
  <c r="AR39" i="1"/>
  <c r="BB55" i="1"/>
  <c r="AX55" i="1"/>
  <c r="AT55" i="1"/>
  <c r="AP55" i="1"/>
  <c r="AL55" i="1"/>
  <c r="AR55" i="1"/>
  <c r="AV55" i="1"/>
  <c r="AP72" i="1"/>
  <c r="AT72" i="1"/>
  <c r="BB72" i="1"/>
  <c r="AL72" i="1"/>
  <c r="AX72" i="1"/>
  <c r="BC7" i="1"/>
  <c r="BC15" i="1"/>
  <c r="AV15" i="1" s="1"/>
  <c r="AP18" i="1"/>
  <c r="BC22" i="1"/>
  <c r="AN22" i="1" s="1"/>
  <c r="AT25" i="1"/>
  <c r="AP26" i="1"/>
  <c r="AN31" i="1"/>
  <c r="BC31" i="1"/>
  <c r="AN32" i="1"/>
  <c r="AP34" i="1"/>
  <c r="AV35" i="1"/>
  <c r="BB37" i="1"/>
  <c r="AV50" i="1"/>
  <c r="AZ50" i="1"/>
  <c r="AJ50" i="1"/>
  <c r="AV51" i="1"/>
  <c r="BC56" i="1"/>
  <c r="AR59" i="1"/>
  <c r="AV66" i="1"/>
  <c r="AZ66" i="1"/>
  <c r="AJ66" i="1"/>
  <c r="AV67" i="1"/>
  <c r="BC88" i="1"/>
  <c r="AV88" i="1" s="1"/>
  <c r="AZ124" i="1"/>
  <c r="AV124" i="1"/>
  <c r="AR124" i="1"/>
  <c r="AN124" i="1"/>
  <c r="AJ124" i="1"/>
  <c r="BB124" i="1"/>
  <c r="AL124" i="1"/>
  <c r="AP124" i="1"/>
  <c r="AT124" i="1"/>
  <c r="AX124" i="1"/>
  <c r="BC12" i="1"/>
  <c r="AR12" i="1" s="1"/>
  <c r="AL18" i="1"/>
  <c r="AR19" i="1"/>
  <c r="AT22" i="1"/>
  <c r="AJ25" i="1"/>
  <c r="AZ31" i="1"/>
  <c r="AL34" i="1"/>
  <c r="AR35" i="1"/>
  <c r="AP40" i="1"/>
  <c r="AX50" i="1"/>
  <c r="AJ67" i="1"/>
  <c r="BC68" i="1"/>
  <c r="AR68" i="1" s="1"/>
  <c r="AN79" i="1"/>
  <c r="AJ8" i="1"/>
  <c r="AJ16" i="1"/>
  <c r="AX18" i="1"/>
  <c r="AN19" i="1"/>
  <c r="BC21" i="1"/>
  <c r="AL21" i="1" s="1"/>
  <c r="AP22" i="1"/>
  <c r="AL25" i="1"/>
  <c r="AV25" i="1"/>
  <c r="BB25" i="1"/>
  <c r="AN27" i="1"/>
  <c r="BC29" i="1"/>
  <c r="AT29" i="1" s="1"/>
  <c r="AV31" i="1"/>
  <c r="AN35" i="1"/>
  <c r="BC37" i="1"/>
  <c r="AT37" i="1" s="1"/>
  <c r="AN39" i="1"/>
  <c r="BC40" i="1"/>
  <c r="AZ40" i="1" s="1"/>
  <c r="BC42" i="1"/>
  <c r="AT42" i="1" s="1"/>
  <c r="BC43" i="1"/>
  <c r="AZ43" i="1" s="1"/>
  <c r="AR48" i="1"/>
  <c r="BC48" i="1"/>
  <c r="AN48" i="1" s="1"/>
  <c r="AR50" i="1"/>
  <c r="AR51" i="1"/>
  <c r="AJ55" i="1"/>
  <c r="AN56" i="1"/>
  <c r="BC58" i="1"/>
  <c r="AX58" i="1" s="1"/>
  <c r="BC59" i="1"/>
  <c r="AV59" i="1"/>
  <c r="BC64" i="1"/>
  <c r="AR66" i="1"/>
  <c r="AR67" i="1"/>
  <c r="AX69" i="1"/>
  <c r="BC71" i="1"/>
  <c r="AJ71" i="1" s="1"/>
  <c r="AN72" i="1"/>
  <c r="BC74" i="1"/>
  <c r="AT74" i="1" s="1"/>
  <c r="BB75" i="1"/>
  <c r="AX75" i="1"/>
  <c r="AT75" i="1"/>
  <c r="AP75" i="1"/>
  <c r="AL75" i="1"/>
  <c r="AR75" i="1"/>
  <c r="AV75" i="1"/>
  <c r="AN75" i="1"/>
  <c r="BC83" i="1"/>
  <c r="AJ83" i="1" s="1"/>
  <c r="AV83" i="1"/>
  <c r="BC84" i="1"/>
  <c r="AX84" i="1" s="1"/>
  <c r="BC94" i="1"/>
  <c r="BB95" i="1"/>
  <c r="AL95" i="1"/>
  <c r="AP95" i="1"/>
  <c r="AT95" i="1"/>
  <c r="AX95" i="1"/>
  <c r="BC11" i="1"/>
  <c r="AV11" i="1" s="1"/>
  <c r="BC17" i="1"/>
  <c r="AV19" i="1"/>
  <c r="BC23" i="1"/>
  <c r="AJ23" i="1" s="1"/>
  <c r="AN25" i="1"/>
  <c r="AV27" i="1"/>
  <c r="BC30" i="1"/>
  <c r="AP30" i="1" s="1"/>
  <c r="BC33" i="1"/>
  <c r="AT33" i="1" s="1"/>
  <c r="AL37" i="1"/>
  <c r="AN40" i="1"/>
  <c r="BC47" i="1"/>
  <c r="AZ47" i="1" s="1"/>
  <c r="BB51" i="1"/>
  <c r="AX51" i="1"/>
  <c r="AT51" i="1"/>
  <c r="AP51" i="1"/>
  <c r="AL51" i="1"/>
  <c r="AN51" i="1"/>
  <c r="AN55" i="1"/>
  <c r="AZ55" i="1"/>
  <c r="BC63" i="1"/>
  <c r="AZ63" i="1" s="1"/>
  <c r="BB67" i="1"/>
  <c r="AX67" i="1"/>
  <c r="AT67" i="1"/>
  <c r="AP67" i="1"/>
  <c r="AL67" i="1"/>
  <c r="AN67" i="1"/>
  <c r="AR72" i="1"/>
  <c r="BC92" i="1"/>
  <c r="AZ16" i="1"/>
  <c r="AZ23" i="1"/>
  <c r="AP25" i="1"/>
  <c r="AZ25" i="1"/>
  <c r="AL26" i="1"/>
  <c r="AR27" i="1"/>
  <c r="AJ31" i="1"/>
  <c r="BC38" i="1"/>
  <c r="AX38" i="1" s="1"/>
  <c r="AJ51" i="1"/>
  <c r="BC52" i="1"/>
  <c r="BC53" i="1"/>
  <c r="AX66" i="1"/>
  <c r="AV68" i="1"/>
  <c r="BC69" i="1"/>
  <c r="BB69" i="1" s="1"/>
  <c r="AP73" i="1"/>
  <c r="AX17" i="1"/>
  <c r="AT18" i="1"/>
  <c r="AJ19" i="1"/>
  <c r="AZ19" i="1"/>
  <c r="AR23" i="1"/>
  <c r="AX25" i="1"/>
  <c r="AT26" i="1"/>
  <c r="AJ27" i="1"/>
  <c r="AZ27" i="1"/>
  <c r="AR31" i="1"/>
  <c r="AX33" i="1"/>
  <c r="AT34" i="1"/>
  <c r="AJ35" i="1"/>
  <c r="AZ35" i="1"/>
  <c r="AP37" i="1"/>
  <c r="AR38" i="1"/>
  <c r="AL40" i="1"/>
  <c r="AZ41" i="1"/>
  <c r="AV41" i="1"/>
  <c r="AR41" i="1"/>
  <c r="AN41" i="1"/>
  <c r="AJ41" i="1"/>
  <c r="AT41" i="1"/>
  <c r="AX42" i="1"/>
  <c r="AJ44" i="1"/>
  <c r="BC44" i="1"/>
  <c r="AZ44" i="1" s="1"/>
  <c r="AV44" i="1"/>
  <c r="BC45" i="1"/>
  <c r="AN50" i="1"/>
  <c r="AT50" i="1"/>
  <c r="AZ51" i="1"/>
  <c r="AZ52" i="1"/>
  <c r="AL54" i="1"/>
  <c r="BC60" i="1"/>
  <c r="BC61" i="1"/>
  <c r="AL61" i="1" s="1"/>
  <c r="BB62" i="1"/>
  <c r="AN66" i="1"/>
  <c r="AT66" i="1"/>
  <c r="AZ67" i="1"/>
  <c r="AZ68" i="1"/>
  <c r="AZ81" i="1"/>
  <c r="AV81" i="1"/>
  <c r="AR81" i="1"/>
  <c r="AN81" i="1"/>
  <c r="AJ81" i="1"/>
  <c r="AX81" i="1"/>
  <c r="BB81" i="1"/>
  <c r="AL81" i="1"/>
  <c r="AP81" i="1"/>
  <c r="AX85" i="1"/>
  <c r="BC89" i="1"/>
  <c r="BB89" i="1" s="1"/>
  <c r="AZ93" i="1"/>
  <c r="AV93" i="1"/>
  <c r="AR93" i="1"/>
  <c r="AN93" i="1"/>
  <c r="AJ93" i="1"/>
  <c r="BB93" i="1"/>
  <c r="AL93" i="1"/>
  <c r="AP93" i="1"/>
  <c r="AT93" i="1"/>
  <c r="AX93" i="1"/>
  <c r="BC20" i="1"/>
  <c r="AJ20" i="1" s="1"/>
  <c r="BC24" i="1"/>
  <c r="BC28" i="1"/>
  <c r="AR28" i="1" s="1"/>
  <c r="BC32" i="1"/>
  <c r="AP32" i="1" s="1"/>
  <c r="BC36" i="1"/>
  <c r="AL36" i="1" s="1"/>
  <c r="AL38" i="1"/>
  <c r="BB38" i="1"/>
  <c r="AV40" i="1"/>
  <c r="AP42" i="1"/>
  <c r="AR44" i="1"/>
  <c r="AJ48" i="1"/>
  <c r="AZ48" i="1"/>
  <c r="BC49" i="1"/>
  <c r="AP50" i="1"/>
  <c r="AX54" i="1"/>
  <c r="AJ56" i="1"/>
  <c r="BC57" i="1"/>
  <c r="AT57" i="1" s="1"/>
  <c r="AR60" i="1"/>
  <c r="BC65" i="1"/>
  <c r="AP66" i="1"/>
  <c r="AJ72" i="1"/>
  <c r="AZ72" i="1"/>
  <c r="BC73" i="1"/>
  <c r="AT73" i="1" s="1"/>
  <c r="BC78" i="1"/>
  <c r="AV78" i="1" s="1"/>
  <c r="BC79" i="1"/>
  <c r="AT86" i="1"/>
  <c r="BB100" i="1"/>
  <c r="AX100" i="1"/>
  <c r="AT100" i="1"/>
  <c r="AP100" i="1"/>
  <c r="AL100" i="1"/>
  <c r="AR100" i="1"/>
  <c r="AV100" i="1"/>
  <c r="AZ100" i="1"/>
  <c r="AN100" i="1"/>
  <c r="AZ112" i="1"/>
  <c r="AV112" i="1"/>
  <c r="AR112" i="1"/>
  <c r="AN112" i="1"/>
  <c r="AJ112" i="1"/>
  <c r="AX112" i="1"/>
  <c r="BB112" i="1"/>
  <c r="AL112" i="1"/>
  <c r="AP112" i="1"/>
  <c r="AR40" i="1"/>
  <c r="AL42" i="1"/>
  <c r="AN44" i="1"/>
  <c r="BC46" i="1"/>
  <c r="BB46" i="1" s="1"/>
  <c r="AT46" i="1"/>
  <c r="AV48" i="1"/>
  <c r="AL50" i="1"/>
  <c r="BB50" i="1"/>
  <c r="AN52" i="1"/>
  <c r="BC54" i="1"/>
  <c r="AP54" i="1" s="1"/>
  <c r="AV56" i="1"/>
  <c r="BB58" i="1"/>
  <c r="BC62" i="1"/>
  <c r="AT62" i="1"/>
  <c r="AL66" i="1"/>
  <c r="BB66" i="1"/>
  <c r="AN68" i="1"/>
  <c r="BC70" i="1"/>
  <c r="AP70" i="1" s="1"/>
  <c r="AV72" i="1"/>
  <c r="AL74" i="1"/>
  <c r="BC76" i="1"/>
  <c r="BB76" i="1" s="1"/>
  <c r="AV76" i="1"/>
  <c r="BB77" i="1"/>
  <c r="AX77" i="1"/>
  <c r="AT77" i="1"/>
  <c r="AP77" i="1"/>
  <c r="AL77" i="1"/>
  <c r="AN77" i="1"/>
  <c r="BC80" i="1"/>
  <c r="AN80" i="1" s="1"/>
  <c r="BC82" i="1"/>
  <c r="BC86" i="1"/>
  <c r="AL86" i="1" s="1"/>
  <c r="BC87" i="1"/>
  <c r="AZ87" i="1" s="1"/>
  <c r="BC91" i="1"/>
  <c r="AV91" i="1"/>
  <c r="AJ95" i="1"/>
  <c r="AJ100" i="1"/>
  <c r="AR76" i="1"/>
  <c r="AV80" i="1"/>
  <c r="BC85" i="1"/>
  <c r="AT85" i="1" s="1"/>
  <c r="AP86" i="1"/>
  <c r="AZ94" i="1"/>
  <c r="BC97" i="1"/>
  <c r="AT97" i="1" s="1"/>
  <c r="AJ105" i="1"/>
  <c r="BB130" i="1"/>
  <c r="AX130" i="1"/>
  <c r="AT130" i="1"/>
  <c r="AP130" i="1"/>
  <c r="AL130" i="1"/>
  <c r="AV130" i="1"/>
  <c r="AZ130" i="1"/>
  <c r="AJ130" i="1"/>
  <c r="AN130" i="1"/>
  <c r="AR130" i="1"/>
  <c r="AN76" i="1"/>
  <c r="AR80" i="1"/>
  <c r="BB82" i="1"/>
  <c r="BB86" i="1"/>
  <c r="AN88" i="1"/>
  <c r="BC90" i="1"/>
  <c r="AL90" i="1" s="1"/>
  <c r="AN95" i="1"/>
  <c r="AZ95" i="1"/>
  <c r="AP97" i="1"/>
  <c r="BC98" i="1"/>
  <c r="AL98" i="1" s="1"/>
  <c r="AP98" i="1"/>
  <c r="BC103" i="1"/>
  <c r="AT103" i="1" s="1"/>
  <c r="BB118" i="1"/>
  <c r="AX118" i="1"/>
  <c r="AT118" i="1"/>
  <c r="AP118" i="1"/>
  <c r="AL118" i="1"/>
  <c r="AR118" i="1"/>
  <c r="AV118" i="1"/>
  <c r="AZ118" i="1"/>
  <c r="AN118" i="1"/>
  <c r="BC127" i="1"/>
  <c r="AZ127" i="1" s="1"/>
  <c r="AP94" i="1"/>
  <c r="AV95" i="1"/>
  <c r="AL97" i="1"/>
  <c r="BB97" i="1"/>
  <c r="AN103" i="1"/>
  <c r="BC107" i="1"/>
  <c r="AP107" i="1" s="1"/>
  <c r="AR121" i="1"/>
  <c r="AZ128" i="1"/>
  <c r="AV128" i="1"/>
  <c r="AR128" i="1"/>
  <c r="AN128" i="1"/>
  <c r="AJ128" i="1"/>
  <c r="AX128" i="1"/>
  <c r="BB128" i="1"/>
  <c r="AL128" i="1"/>
  <c r="AP128" i="1"/>
  <c r="AX90" i="1"/>
  <c r="AR92" i="1"/>
  <c r="AR95" i="1"/>
  <c r="AX97" i="1"/>
  <c r="BC99" i="1"/>
  <c r="BB99" i="1" s="1"/>
  <c r="BC101" i="1"/>
  <c r="AT101" i="1" s="1"/>
  <c r="AZ108" i="1"/>
  <c r="AV108" i="1"/>
  <c r="AR108" i="1"/>
  <c r="AN108" i="1"/>
  <c r="AJ108" i="1"/>
  <c r="BB108" i="1"/>
  <c r="AL108" i="1"/>
  <c r="AP108" i="1"/>
  <c r="BC111" i="1"/>
  <c r="AR111" i="1" s="1"/>
  <c r="BB114" i="1"/>
  <c r="AX114" i="1"/>
  <c r="AT114" i="1"/>
  <c r="AP114" i="1"/>
  <c r="AL114" i="1"/>
  <c r="AV114" i="1"/>
  <c r="AZ114" i="1"/>
  <c r="AJ114" i="1"/>
  <c r="BC115" i="1"/>
  <c r="AL115" i="1" s="1"/>
  <c r="BC119" i="1"/>
  <c r="AT119" i="1" s="1"/>
  <c r="BC123" i="1"/>
  <c r="AN123" i="1" s="1"/>
  <c r="AP127" i="1"/>
  <c r="BC96" i="1"/>
  <c r="AN96" i="1" s="1"/>
  <c r="AL102" i="1"/>
  <c r="AP102" i="1"/>
  <c r="AT102" i="1"/>
  <c r="AX102" i="1"/>
  <c r="AP103" i="1"/>
  <c r="AZ104" i="1"/>
  <c r="AV104" i="1"/>
  <c r="AR104" i="1"/>
  <c r="AN104" i="1"/>
  <c r="AJ104" i="1"/>
  <c r="AT104" i="1"/>
  <c r="AL105" i="1"/>
  <c r="AZ107" i="1"/>
  <c r="BB110" i="1"/>
  <c r="AX110" i="1"/>
  <c r="AT110" i="1"/>
  <c r="AP110" i="1"/>
  <c r="AL110" i="1"/>
  <c r="AN110" i="1"/>
  <c r="BB111" i="1"/>
  <c r="AN115" i="1"/>
  <c r="AV115" i="1"/>
  <c r="AP119" i="1"/>
  <c r="AZ120" i="1"/>
  <c r="AV120" i="1"/>
  <c r="AR120" i="1"/>
  <c r="AN120" i="1"/>
  <c r="AJ120" i="1"/>
  <c r="AT120" i="1"/>
  <c r="AT121" i="1"/>
  <c r="AJ123" i="1"/>
  <c r="AR123" i="1"/>
  <c r="BB126" i="1"/>
  <c r="AX126" i="1"/>
  <c r="AT126" i="1"/>
  <c r="AP126" i="1"/>
  <c r="AL126" i="1"/>
  <c r="AN126" i="1"/>
  <c r="AT127" i="1"/>
  <c r="BB127" i="1"/>
  <c r="AJ103" i="1"/>
  <c r="AV105" i="1"/>
  <c r="BB106" i="1"/>
  <c r="AX106" i="1"/>
  <c r="AT106" i="1"/>
  <c r="AP106" i="1"/>
  <c r="AL106" i="1"/>
  <c r="AN106" i="1"/>
  <c r="AT107" i="1"/>
  <c r="AX115" i="1"/>
  <c r="AZ116" i="1"/>
  <c r="AV116" i="1"/>
  <c r="AR116" i="1"/>
  <c r="AN116" i="1"/>
  <c r="AJ116" i="1"/>
  <c r="AT116" i="1"/>
  <c r="BB117" i="1"/>
  <c r="BB122" i="1"/>
  <c r="AX122" i="1"/>
  <c r="AT122" i="1"/>
  <c r="AP122" i="1"/>
  <c r="AL122" i="1"/>
  <c r="AN122" i="1"/>
  <c r="AL123" i="1"/>
  <c r="BC105" i="1"/>
  <c r="BB105" i="1" s="1"/>
  <c r="BC109" i="1"/>
  <c r="BB109" i="1" s="1"/>
  <c r="BC113" i="1"/>
  <c r="AL113" i="1" s="1"/>
  <c r="BC117" i="1"/>
  <c r="AX117" i="1" s="1"/>
  <c r="BC121" i="1"/>
  <c r="AP121" i="1" s="1"/>
  <c r="BC125" i="1"/>
  <c r="AT125" i="1" s="1"/>
  <c r="BC129" i="1"/>
  <c r="AV129" i="1" s="1"/>
  <c r="AH134" i="5"/>
  <c r="AH133" i="5"/>
  <c r="AH132" i="5"/>
  <c r="AH131" i="5"/>
  <c r="AH130" i="5"/>
  <c r="AH129" i="5"/>
  <c r="AH128" i="5"/>
  <c r="AH127" i="5"/>
  <c r="AH126" i="5"/>
  <c r="AH125" i="5"/>
  <c r="AH124" i="5"/>
  <c r="AH123" i="5"/>
  <c r="AH122" i="5"/>
  <c r="AH121" i="5"/>
  <c r="AH120" i="5"/>
  <c r="AH119" i="5"/>
  <c r="AH118" i="5"/>
  <c r="AH117" i="5"/>
  <c r="AH116" i="5"/>
  <c r="AH115" i="5"/>
  <c r="AH114" i="5"/>
  <c r="AH113" i="5"/>
  <c r="AH112" i="5"/>
  <c r="AH111" i="5"/>
  <c r="AH110" i="5"/>
  <c r="AH109" i="5"/>
  <c r="AH108" i="5"/>
  <c r="AH107" i="5"/>
  <c r="AH106" i="5"/>
  <c r="AH105" i="5"/>
  <c r="AH104" i="5"/>
  <c r="AH103" i="5"/>
  <c r="AH102" i="5"/>
  <c r="AH101" i="5"/>
  <c r="AH100" i="5"/>
  <c r="AH99" i="5"/>
  <c r="AH98" i="5"/>
  <c r="AH97" i="5"/>
  <c r="AH96" i="5"/>
  <c r="AH95" i="5"/>
  <c r="AH94" i="5"/>
  <c r="AH93" i="5"/>
  <c r="AH92" i="5"/>
  <c r="AH91" i="5"/>
  <c r="AH90" i="5"/>
  <c r="AH89" i="5"/>
  <c r="AH88" i="5"/>
  <c r="AH87" i="5"/>
  <c r="AH86" i="5"/>
  <c r="AH85" i="5"/>
  <c r="AH84" i="5"/>
  <c r="AH83" i="5"/>
  <c r="AH82" i="5"/>
  <c r="AH81" i="5"/>
  <c r="AH80" i="5"/>
  <c r="AH79" i="5"/>
  <c r="AH78" i="5"/>
  <c r="AH77" i="5"/>
  <c r="AH76" i="5"/>
  <c r="AH75" i="5"/>
  <c r="AH74" i="5"/>
  <c r="AH73" i="5"/>
  <c r="AH72" i="5"/>
  <c r="AH71" i="5"/>
  <c r="AH70" i="5"/>
  <c r="AH69" i="5"/>
  <c r="AH68" i="5"/>
  <c r="AH67" i="5"/>
  <c r="AH66" i="5"/>
  <c r="AH65" i="5"/>
  <c r="AH64" i="5"/>
  <c r="AH63" i="5"/>
  <c r="AH62" i="5"/>
  <c r="AH61" i="5"/>
  <c r="AH60" i="5"/>
  <c r="AH59" i="5"/>
  <c r="AH58" i="5"/>
  <c r="AH57" i="5"/>
  <c r="AH56" i="5"/>
  <c r="AH55" i="5"/>
  <c r="AH54" i="5"/>
  <c r="AH53" i="5"/>
  <c r="AH52" i="5"/>
  <c r="AH51" i="5"/>
  <c r="AH50" i="5"/>
  <c r="AH49" i="5"/>
  <c r="AH48" i="5"/>
  <c r="AH47" i="5"/>
  <c r="AH46" i="5"/>
  <c r="AH45" i="5"/>
  <c r="AH44" i="5"/>
  <c r="AH43" i="5"/>
  <c r="AH42" i="5"/>
  <c r="AH41" i="5"/>
  <c r="AH40" i="5"/>
  <c r="AH39" i="5"/>
  <c r="AH38" i="5"/>
  <c r="AH37" i="5"/>
  <c r="AH36" i="5"/>
  <c r="AH35" i="5"/>
  <c r="AH34" i="5"/>
  <c r="AH33" i="5"/>
  <c r="AH32" i="5"/>
  <c r="AH31" i="5"/>
  <c r="AH30" i="5"/>
  <c r="AH29" i="5"/>
  <c r="AH28" i="5"/>
  <c r="AH27" i="5"/>
  <c r="AH26" i="5"/>
  <c r="AH25" i="5"/>
  <c r="AH24" i="5"/>
  <c r="AH23" i="5"/>
  <c r="AH22" i="5"/>
  <c r="AH21" i="5"/>
  <c r="AH20" i="5"/>
  <c r="AH19" i="5"/>
  <c r="AH18" i="5"/>
  <c r="AH17" i="5"/>
  <c r="AH16" i="5"/>
  <c r="AH15" i="5"/>
  <c r="AH14" i="5"/>
  <c r="AH13" i="5"/>
  <c r="AH12" i="5"/>
  <c r="AH11" i="5"/>
  <c r="AH10" i="5"/>
  <c r="AH9" i="5"/>
  <c r="AH8" i="5"/>
  <c r="AH7" i="5"/>
  <c r="AH5" i="5"/>
  <c r="AH4" i="5"/>
  <c r="AH3" i="5"/>
  <c r="E134" i="5"/>
  <c r="D134" i="5"/>
  <c r="C134" i="5"/>
  <c r="E133" i="5"/>
  <c r="D133" i="5"/>
  <c r="C133" i="5"/>
  <c r="E132"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E116" i="5"/>
  <c r="D116" i="5"/>
  <c r="C116" i="5"/>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5" i="5"/>
  <c r="E4" i="5"/>
  <c r="D5" i="5"/>
  <c r="D4" i="5"/>
  <c r="C5" i="5"/>
  <c r="C4" i="5"/>
  <c r="E3" i="5"/>
  <c r="D3" i="5"/>
  <c r="C3"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5" i="5"/>
  <c r="F4" i="5"/>
  <c r="F3"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5" i="5"/>
  <c r="K4" i="5"/>
  <c r="K3" i="5"/>
  <c r="AH134" i="1"/>
  <c r="AH135" i="5" s="1"/>
  <c r="L134" i="1"/>
  <c r="E135" i="5" s="1"/>
  <c r="K134" i="1"/>
  <c r="D135" i="5" s="1"/>
  <c r="AT58" i="1" l="1"/>
  <c r="AX28" i="1"/>
  <c r="AJ11" i="1"/>
  <c r="AN11" i="1"/>
  <c r="AT117" i="1"/>
  <c r="AN111" i="1"/>
  <c r="AL107" i="1"/>
  <c r="AN105" i="1"/>
  <c r="AX101" i="1"/>
  <c r="AL121" i="1"/>
  <c r="AZ117" i="1"/>
  <c r="AT111" i="1"/>
  <c r="AR107" i="1"/>
  <c r="AR115" i="1"/>
  <c r="AJ111" i="1"/>
  <c r="AJ121" i="1"/>
  <c r="AV107" i="1"/>
  <c r="AR127" i="1"/>
  <c r="AN117" i="1"/>
  <c r="AL103" i="1"/>
  <c r="AX78" i="1"/>
  <c r="AX121" i="1"/>
  <c r="BB78" i="1"/>
  <c r="AJ80" i="1"/>
  <c r="AL58" i="1"/>
  <c r="AT84" i="1"/>
  <c r="AX70" i="1"/>
  <c r="AP58" i="1"/>
  <c r="AZ90" i="1"/>
  <c r="AL30" i="1"/>
  <c r="AT30" i="1"/>
  <c r="AT38" i="1"/>
  <c r="AX30" i="1"/>
  <c r="AT109" i="1"/>
  <c r="AR84" i="1"/>
  <c r="AL69" i="1"/>
  <c r="BB61" i="1"/>
  <c r="AP38" i="1"/>
  <c r="AL33" i="1"/>
  <c r="AN28" i="1"/>
  <c r="AP117" i="1"/>
  <c r="AP57" i="1"/>
  <c r="AV38" i="1"/>
  <c r="AP33" i="1"/>
  <c r="AJ88" i="1"/>
  <c r="AT80" i="1"/>
  <c r="AT32" i="1"/>
  <c r="AP69" i="1"/>
  <c r="AJ30" i="1"/>
  <c r="AX125" i="1"/>
  <c r="AV121" i="1"/>
  <c r="AX109" i="1"/>
  <c r="AZ103" i="1"/>
  <c r="AJ107" i="1"/>
  <c r="AX107" i="1"/>
  <c r="AX111" i="1"/>
  <c r="AN107" i="1"/>
  <c r="BB103" i="1"/>
  <c r="AV84" i="1"/>
  <c r="AZ105" i="1"/>
  <c r="AZ84" i="1"/>
  <c r="AL78" i="1"/>
  <c r="AN84" i="1"/>
  <c r="AP78" i="1"/>
  <c r="AX105" i="1"/>
  <c r="AP80" i="1"/>
  <c r="AX74" i="1"/>
  <c r="BB29" i="1"/>
  <c r="AJ68" i="1"/>
  <c r="AX37" i="1"/>
  <c r="AR20" i="1"/>
  <c r="AN71" i="1"/>
  <c r="AZ11" i="1"/>
  <c r="BB28" i="1"/>
  <c r="AJ38" i="1"/>
  <c r="AN121" i="1"/>
  <c r="BB107" i="1"/>
  <c r="AR103" i="1"/>
  <c r="AT105" i="1"/>
  <c r="AX103" i="1"/>
  <c r="AZ111" i="1"/>
  <c r="AZ121" i="1"/>
  <c r="AP111" i="1"/>
  <c r="AV103" i="1"/>
  <c r="AR125" i="1"/>
  <c r="AR105" i="1"/>
  <c r="AR88" i="1"/>
  <c r="AJ84" i="1"/>
  <c r="AJ78" i="1"/>
  <c r="AP105" i="1"/>
  <c r="AZ88" i="1"/>
  <c r="AR32" i="1"/>
  <c r="AX21" i="1"/>
  <c r="AJ40" i="1"/>
  <c r="AN36" i="1"/>
  <c r="AT21" i="1"/>
  <c r="AX29" i="1"/>
  <c r="AL29" i="1"/>
  <c r="AR11" i="1"/>
  <c r="AL28" i="1"/>
  <c r="AR122" i="1"/>
  <c r="AJ122" i="1"/>
  <c r="AV122" i="1"/>
  <c r="AR126" i="1"/>
  <c r="AV126" i="1"/>
  <c r="AJ126" i="1"/>
  <c r="AT108" i="1"/>
  <c r="AZ122" i="1"/>
  <c r="BB41" i="1"/>
  <c r="BB120" i="1"/>
  <c r="AP120" i="1"/>
  <c r="BB102" i="1"/>
  <c r="AZ102" i="1"/>
  <c r="AJ102" i="1"/>
  <c r="AN102" i="1"/>
  <c r="AR102" i="1"/>
  <c r="AR114" i="1"/>
  <c r="AZ75" i="1"/>
  <c r="AJ75" i="1"/>
  <c r="AX13" i="1"/>
  <c r="BB16" i="1"/>
  <c r="AX16" i="1"/>
  <c r="AP16" i="1"/>
  <c r="AL120" i="1"/>
  <c r="AL16" i="1"/>
  <c r="AZ110" i="1"/>
  <c r="AV110" i="1"/>
  <c r="AX116" i="1"/>
  <c r="AP116" i="1"/>
  <c r="BB116" i="1"/>
  <c r="AX41" i="1"/>
  <c r="AP41" i="1"/>
  <c r="AL116" i="1"/>
  <c r="AZ126" i="1"/>
  <c r="AX120" i="1"/>
  <c r="AV102" i="1"/>
  <c r="AR113" i="1"/>
  <c r="AN99" i="1"/>
  <c r="AN129" i="1"/>
  <c r="AL101" i="1"/>
  <c r="AV82" i="1"/>
  <c r="AR82" i="1"/>
  <c r="AZ65" i="1"/>
  <c r="AV65" i="1"/>
  <c r="AR65" i="1"/>
  <c r="AN65" i="1"/>
  <c r="AJ65" i="1"/>
  <c r="BB65" i="1"/>
  <c r="AL65" i="1"/>
  <c r="AX65" i="1"/>
  <c r="AZ24" i="1"/>
  <c r="BB24" i="1"/>
  <c r="AL24" i="1"/>
  <c r="AX24" i="1"/>
  <c r="AX82" i="1"/>
  <c r="AX60" i="1"/>
  <c r="BB60" i="1"/>
  <c r="AL60" i="1"/>
  <c r="AP60" i="1"/>
  <c r="AT60" i="1"/>
  <c r="AZ45" i="1"/>
  <c r="AV45" i="1"/>
  <c r="AR45" i="1"/>
  <c r="AN45" i="1"/>
  <c r="AJ45" i="1"/>
  <c r="AP45" i="1"/>
  <c r="AT45" i="1"/>
  <c r="AR24" i="1"/>
  <c r="AZ53" i="1"/>
  <c r="AV53" i="1"/>
  <c r="AR53" i="1"/>
  <c r="AN53" i="1"/>
  <c r="AJ53" i="1"/>
  <c r="AT53" i="1"/>
  <c r="BB92" i="1"/>
  <c r="AL92" i="1"/>
  <c r="AX92" i="1"/>
  <c r="BB94" i="1"/>
  <c r="AX94" i="1"/>
  <c r="AT94" i="1"/>
  <c r="AV94" i="1"/>
  <c r="AN94" i="1"/>
  <c r="AR94" i="1"/>
  <c r="AP64" i="1"/>
  <c r="AT64" i="1"/>
  <c r="AL64" i="1"/>
  <c r="BB64" i="1"/>
  <c r="AX64" i="1"/>
  <c r="AP125" i="1"/>
  <c r="AP109" i="1"/>
  <c r="AP101" i="1"/>
  <c r="AV125" i="1"/>
  <c r="AV109" i="1"/>
  <c r="AV101" i="1"/>
  <c r="AV119" i="1"/>
  <c r="BB113" i="1"/>
  <c r="AV92" i="1"/>
  <c r="AJ125" i="1"/>
  <c r="BB115" i="1"/>
  <c r="BB98" i="1"/>
  <c r="AX98" i="1"/>
  <c r="AT98" i="1"/>
  <c r="AN98" i="1"/>
  <c r="AV98" i="1"/>
  <c r="AZ98" i="1"/>
  <c r="AJ98" i="1"/>
  <c r="AP92" i="1"/>
  <c r="AL82" i="1"/>
  <c r="AZ92" i="1"/>
  <c r="AP82" i="1"/>
  <c r="BB91" i="1"/>
  <c r="AX91" i="1"/>
  <c r="AT91" i="1"/>
  <c r="AP91" i="1"/>
  <c r="AL91" i="1"/>
  <c r="AR91" i="1"/>
  <c r="AN91" i="1"/>
  <c r="AJ91" i="1"/>
  <c r="AJ82" i="1"/>
  <c r="AX76" i="1"/>
  <c r="AT76" i="1"/>
  <c r="BB79" i="1"/>
  <c r="AX79" i="1"/>
  <c r="AT79" i="1"/>
  <c r="AP79" i="1"/>
  <c r="AL79" i="1"/>
  <c r="AJ79" i="1"/>
  <c r="AZ79" i="1"/>
  <c r="AZ20" i="1"/>
  <c r="AT20" i="1"/>
  <c r="AP20" i="1"/>
  <c r="AX52" i="1"/>
  <c r="BB52" i="1"/>
  <c r="AL52" i="1"/>
  <c r="AP52" i="1"/>
  <c r="AT52" i="1"/>
  <c r="BB47" i="1"/>
  <c r="AX47" i="1"/>
  <c r="AT47" i="1"/>
  <c r="AP47" i="1"/>
  <c r="AL47" i="1"/>
  <c r="AV47" i="1"/>
  <c r="AR17" i="1"/>
  <c r="AJ17" i="1"/>
  <c r="AN17" i="1"/>
  <c r="AV17" i="1"/>
  <c r="AZ17" i="1"/>
  <c r="AJ94" i="1"/>
  <c r="AX86" i="1"/>
  <c r="AN47" i="1"/>
  <c r="AV24" i="1"/>
  <c r="BB17" i="1"/>
  <c r="AX123" i="1"/>
  <c r="AN82" i="1"/>
  <c r="BB125" i="1"/>
  <c r="AL89" i="1"/>
  <c r="AL76" i="1"/>
  <c r="AJ63" i="1"/>
  <c r="AP56" i="1"/>
  <c r="AT56" i="1"/>
  <c r="BB56" i="1"/>
  <c r="AL56" i="1"/>
  <c r="AX56" i="1"/>
  <c r="AJ47" i="1"/>
  <c r="AV20" i="1"/>
  <c r="BB7" i="1"/>
  <c r="AX7" i="1"/>
  <c r="AT7" i="1"/>
  <c r="AP7" i="1"/>
  <c r="AL7" i="1"/>
  <c r="AP24" i="1"/>
  <c r="AZ15" i="1"/>
  <c r="AV12" i="1"/>
  <c r="AZ7" i="1"/>
  <c r="AR63" i="1"/>
  <c r="BB36" i="1"/>
  <c r="AZ12" i="1"/>
  <c r="AV127" i="1"/>
  <c r="BB123" i="1"/>
  <c r="AR119" i="1"/>
  <c r="AL117" i="1"/>
  <c r="AP115" i="1"/>
  <c r="AV111" i="1"/>
  <c r="AX129" i="1"/>
  <c r="AL127" i="1"/>
  <c r="AN125" i="1"/>
  <c r="BB121" i="1"/>
  <c r="AR117" i="1"/>
  <c r="AX113" i="1"/>
  <c r="AL111" i="1"/>
  <c r="AN109" i="1"/>
  <c r="AN101" i="1"/>
  <c r="AL129" i="1"/>
  <c r="AV123" i="1"/>
  <c r="AN119" i="1"/>
  <c r="AJ115" i="1"/>
  <c r="AR109" i="1"/>
  <c r="AZ101" i="1"/>
  <c r="BB119" i="1"/>
  <c r="AT113" i="1"/>
  <c r="BB90" i="1"/>
  <c r="AJ127" i="1"/>
  <c r="AT115" i="1"/>
  <c r="AV90" i="1"/>
  <c r="BB101" i="1"/>
  <c r="AR97" i="1"/>
  <c r="AV97" i="1"/>
  <c r="AJ97" i="1"/>
  <c r="AN97" i="1"/>
  <c r="AZ97" i="1"/>
  <c r="AN92" i="1"/>
  <c r="AZ85" i="1"/>
  <c r="AV85" i="1"/>
  <c r="AR85" i="1"/>
  <c r="AN85" i="1"/>
  <c r="AJ85" i="1"/>
  <c r="AP85" i="1"/>
  <c r="BB85" i="1"/>
  <c r="AL85" i="1"/>
  <c r="BB80" i="1"/>
  <c r="AL80" i="1"/>
  <c r="AX80" i="1"/>
  <c r="AJ76" i="1"/>
  <c r="AT70" i="1"/>
  <c r="AN60" i="1"/>
  <c r="AT54" i="1"/>
  <c r="AR83" i="1"/>
  <c r="AZ73" i="1"/>
  <c r="AV73" i="1"/>
  <c r="AR73" i="1"/>
  <c r="AN73" i="1"/>
  <c r="AJ73" i="1"/>
  <c r="AL73" i="1"/>
  <c r="BB73" i="1"/>
  <c r="AJ64" i="1"/>
  <c r="AZ57" i="1"/>
  <c r="AV57" i="1"/>
  <c r="AR57" i="1"/>
  <c r="AN57" i="1"/>
  <c r="AJ57" i="1"/>
  <c r="AL57" i="1"/>
  <c r="BB57" i="1"/>
  <c r="AR52" i="1"/>
  <c r="AZ32" i="1"/>
  <c r="AV32" i="1"/>
  <c r="BB32" i="1"/>
  <c r="AL32" i="1"/>
  <c r="AX32" i="1"/>
  <c r="AR79" i="1"/>
  <c r="AL70" i="1"/>
  <c r="AZ61" i="1"/>
  <c r="AV61" i="1"/>
  <c r="AR61" i="1"/>
  <c r="AN61" i="1"/>
  <c r="AJ61" i="1"/>
  <c r="AP61" i="1"/>
  <c r="AT61" i="1"/>
  <c r="AX44" i="1"/>
  <c r="BB44" i="1"/>
  <c r="AL44" i="1"/>
  <c r="AP44" i="1"/>
  <c r="AT44" i="1"/>
  <c r="AJ36" i="1"/>
  <c r="AP29" i="1"/>
  <c r="AL22" i="1"/>
  <c r="BB70" i="1"/>
  <c r="AZ60" i="1"/>
  <c r="AJ52" i="1"/>
  <c r="AZ83" i="1"/>
  <c r="AX45" i="1"/>
  <c r="AR33" i="1"/>
  <c r="AJ33" i="1"/>
  <c r="AN33" i="1"/>
  <c r="AV33" i="1"/>
  <c r="AZ33" i="1"/>
  <c r="AN23" i="1"/>
  <c r="BB11" i="1"/>
  <c r="AX11" i="1"/>
  <c r="AT11" i="1"/>
  <c r="AP11" i="1"/>
  <c r="AL11" i="1"/>
  <c r="AP96" i="1"/>
  <c r="AZ91" i="1"/>
  <c r="AP84" i="1"/>
  <c r="AL84" i="1"/>
  <c r="BB84" i="1"/>
  <c r="BB71" i="1"/>
  <c r="AX71" i="1"/>
  <c r="AT71" i="1"/>
  <c r="AP71" i="1"/>
  <c r="AL71" i="1"/>
  <c r="AR71" i="1"/>
  <c r="AV71" i="1"/>
  <c r="BB59" i="1"/>
  <c r="AX59" i="1"/>
  <c r="AT59" i="1"/>
  <c r="AP59" i="1"/>
  <c r="AL59" i="1"/>
  <c r="AJ59" i="1"/>
  <c r="AN59" i="1"/>
  <c r="AX53" i="1"/>
  <c r="AP48" i="1"/>
  <c r="AT48" i="1"/>
  <c r="AL48" i="1"/>
  <c r="BB48" i="1"/>
  <c r="AX48" i="1"/>
  <c r="BB45" i="1"/>
  <c r="AX40" i="1"/>
  <c r="AT40" i="1"/>
  <c r="BB33" i="1"/>
  <c r="AV23" i="1"/>
  <c r="AN20" i="1"/>
  <c r="AL17" i="1"/>
  <c r="AP123" i="1"/>
  <c r="AZ80" i="1"/>
  <c r="AT65" i="1"/>
  <c r="BB40" i="1"/>
  <c r="AR36" i="1"/>
  <c r="AJ32" i="1"/>
  <c r="AL125" i="1"/>
  <c r="AX88" i="1"/>
  <c r="BB88" i="1"/>
  <c r="AL88" i="1"/>
  <c r="AT88" i="1"/>
  <c r="AP88" i="1"/>
  <c r="AZ71" i="1"/>
  <c r="AX61" i="1"/>
  <c r="AR56" i="1"/>
  <c r="AL45" i="1"/>
  <c r="BB31" i="1"/>
  <c r="AL31" i="1"/>
  <c r="AT31" i="1"/>
  <c r="AP31" i="1"/>
  <c r="AX31" i="1"/>
  <c r="AX36" i="1"/>
  <c r="AX20" i="1"/>
  <c r="AR15" i="1"/>
  <c r="AN12" i="1"/>
  <c r="AR7" i="1"/>
  <c r="AZ59" i="1"/>
  <c r="AT24" i="1"/>
  <c r="AX57" i="1"/>
  <c r="AV7" i="1"/>
  <c r="AR129" i="1"/>
  <c r="BB129" i="1"/>
  <c r="AN113" i="1"/>
  <c r="AX99" i="1"/>
  <c r="AT99" i="1"/>
  <c r="AL99" i="1"/>
  <c r="AP99" i="1"/>
  <c r="AL119" i="1"/>
  <c r="BB87" i="1"/>
  <c r="AX87" i="1"/>
  <c r="AT87" i="1"/>
  <c r="AP87" i="1"/>
  <c r="AL87" i="1"/>
  <c r="AR87" i="1"/>
  <c r="AN87" i="1"/>
  <c r="AJ87" i="1"/>
  <c r="AZ49" i="1"/>
  <c r="AV49" i="1"/>
  <c r="AR49" i="1"/>
  <c r="AN49" i="1"/>
  <c r="AJ49" i="1"/>
  <c r="BB49" i="1"/>
  <c r="AL49" i="1"/>
  <c r="AX49" i="1"/>
  <c r="AT49" i="1"/>
  <c r="BB63" i="1"/>
  <c r="AX63" i="1"/>
  <c r="AT63" i="1"/>
  <c r="AP63" i="1"/>
  <c r="AL63" i="1"/>
  <c r="AV63" i="1"/>
  <c r="AN24" i="1"/>
  <c r="AV74" i="1"/>
  <c r="AZ74" i="1"/>
  <c r="AJ74" i="1"/>
  <c r="AN74" i="1"/>
  <c r="AR74" i="1"/>
  <c r="BB43" i="1"/>
  <c r="AX43" i="1"/>
  <c r="AT43" i="1"/>
  <c r="AP43" i="1"/>
  <c r="AL43" i="1"/>
  <c r="AJ43" i="1"/>
  <c r="AN43" i="1"/>
  <c r="BB12" i="1"/>
  <c r="AX12" i="1"/>
  <c r="AT12" i="1"/>
  <c r="AP12" i="1"/>
  <c r="AL12" i="1"/>
  <c r="AZ82" i="1"/>
  <c r="AN64" i="1"/>
  <c r="BB15" i="1"/>
  <c r="AX15" i="1"/>
  <c r="AT15" i="1"/>
  <c r="AP15" i="1"/>
  <c r="AL15" i="1"/>
  <c r="AJ129" i="1"/>
  <c r="AZ119" i="1"/>
  <c r="AJ113" i="1"/>
  <c r="AT129" i="1"/>
  <c r="AZ109" i="1"/>
  <c r="AJ101" i="1"/>
  <c r="AR99" i="1"/>
  <c r="AV86" i="1"/>
  <c r="AZ86" i="1"/>
  <c r="AJ86" i="1"/>
  <c r="AN86" i="1"/>
  <c r="AR86" i="1"/>
  <c r="AN62" i="1"/>
  <c r="AR62" i="1"/>
  <c r="AV62" i="1"/>
  <c r="AZ62" i="1"/>
  <c r="AJ62" i="1"/>
  <c r="AN46" i="1"/>
  <c r="AR46" i="1"/>
  <c r="AV46" i="1"/>
  <c r="AZ46" i="1"/>
  <c r="AJ46" i="1"/>
  <c r="AP74" i="1"/>
  <c r="AZ64" i="1"/>
  <c r="AZ36" i="1"/>
  <c r="AV36" i="1"/>
  <c r="AT36" i="1"/>
  <c r="AP36" i="1"/>
  <c r="AZ89" i="1"/>
  <c r="AV89" i="1"/>
  <c r="AR89" i="1"/>
  <c r="AN89" i="1"/>
  <c r="AJ89" i="1"/>
  <c r="AX89" i="1"/>
  <c r="AT89" i="1"/>
  <c r="AP89" i="1"/>
  <c r="AP62" i="1"/>
  <c r="AJ60" i="1"/>
  <c r="AP49" i="1"/>
  <c r="AL46" i="1"/>
  <c r="AJ92" i="1"/>
  <c r="BB23" i="1"/>
  <c r="AL23" i="1"/>
  <c r="AX23" i="1"/>
  <c r="AP23" i="1"/>
  <c r="AT23" i="1"/>
  <c r="AL109" i="1"/>
  <c r="AX83" i="1"/>
  <c r="BB83" i="1"/>
  <c r="AL83" i="1"/>
  <c r="AP83" i="1"/>
  <c r="AT83" i="1"/>
  <c r="AR64" i="1"/>
  <c r="AV42" i="1"/>
  <c r="AZ42" i="1"/>
  <c r="AJ42" i="1"/>
  <c r="AN42" i="1"/>
  <c r="AR42" i="1"/>
  <c r="AZ21" i="1"/>
  <c r="AJ21" i="1"/>
  <c r="AN21" i="1"/>
  <c r="AR21" i="1"/>
  <c r="AV21" i="1"/>
  <c r="AR98" i="1"/>
  <c r="AZ129" i="1"/>
  <c r="AN127" i="1"/>
  <c r="AT123" i="1"/>
  <c r="AJ119" i="1"/>
  <c r="AZ113" i="1"/>
  <c r="AP129" i="1"/>
  <c r="AZ123" i="1"/>
  <c r="AX119" i="1"/>
  <c r="AJ117" i="1"/>
  <c r="AP113" i="1"/>
  <c r="AZ96" i="1"/>
  <c r="AV96" i="1"/>
  <c r="AR96" i="1"/>
  <c r="BB96" i="1"/>
  <c r="AL96" i="1"/>
  <c r="AX96" i="1"/>
  <c r="AT96" i="1"/>
  <c r="AX127" i="1"/>
  <c r="AZ115" i="1"/>
  <c r="AV113" i="1"/>
  <c r="AJ109" i="1"/>
  <c r="AR101" i="1"/>
  <c r="AJ99" i="1"/>
  <c r="AL94" i="1"/>
  <c r="AZ99" i="1"/>
  <c r="AZ125" i="1"/>
  <c r="AV117" i="1"/>
  <c r="AR90" i="1"/>
  <c r="AN90" i="1"/>
  <c r="AJ90" i="1"/>
  <c r="AJ96" i="1"/>
  <c r="AT90" i="1"/>
  <c r="AV87" i="1"/>
  <c r="AN83" i="1"/>
  <c r="BB74" i="1"/>
  <c r="AN70" i="1"/>
  <c r="AR70" i="1"/>
  <c r="AZ70" i="1"/>
  <c r="AJ70" i="1"/>
  <c r="AV70" i="1"/>
  <c r="AV64" i="1"/>
  <c r="AN54" i="1"/>
  <c r="AR54" i="1"/>
  <c r="AJ54" i="1"/>
  <c r="AV54" i="1"/>
  <c r="AZ54" i="1"/>
  <c r="BB42" i="1"/>
  <c r="AV99" i="1"/>
  <c r="AT82" i="1"/>
  <c r="AR78" i="1"/>
  <c r="AN78" i="1"/>
  <c r="AZ78" i="1"/>
  <c r="AX62" i="1"/>
  <c r="AZ56" i="1"/>
  <c r="AX46" i="1"/>
  <c r="AZ28" i="1"/>
  <c r="AV28" i="1"/>
  <c r="AT28" i="1"/>
  <c r="AP28" i="1"/>
  <c r="AZ76" i="1"/>
  <c r="AP65" i="1"/>
  <c r="AV60" i="1"/>
  <c r="AP46" i="1"/>
  <c r="AJ28" i="1"/>
  <c r="AP21" i="1"/>
  <c r="AZ69" i="1"/>
  <c r="AV69" i="1"/>
  <c r="AR69" i="1"/>
  <c r="AN69" i="1"/>
  <c r="AJ69" i="1"/>
  <c r="AT69" i="1"/>
  <c r="BB54" i="1"/>
  <c r="AN38" i="1"/>
  <c r="AZ38" i="1"/>
  <c r="AJ24" i="1"/>
  <c r="AT78" i="1"/>
  <c r="BB30" i="1"/>
  <c r="AV30" i="1"/>
  <c r="AR30" i="1"/>
  <c r="BB21" i="1"/>
  <c r="AP90" i="1"/>
  <c r="AP76" i="1"/>
  <c r="AN63" i="1"/>
  <c r="AV58" i="1"/>
  <c r="AZ58" i="1"/>
  <c r="AJ58" i="1"/>
  <c r="AN58" i="1"/>
  <c r="AR58" i="1"/>
  <c r="AL53" i="1"/>
  <c r="AV43" i="1"/>
  <c r="AZ37" i="1"/>
  <c r="AJ37" i="1"/>
  <c r="AR37" i="1"/>
  <c r="AV37" i="1"/>
  <c r="AN37" i="1"/>
  <c r="AZ29" i="1"/>
  <c r="AJ29" i="1"/>
  <c r="AR29" i="1"/>
  <c r="AN29" i="1"/>
  <c r="AV29" i="1"/>
  <c r="AT92" i="1"/>
  <c r="AX68" i="1"/>
  <c r="BB68" i="1"/>
  <c r="AL68" i="1"/>
  <c r="AT68" i="1"/>
  <c r="AP68" i="1"/>
  <c r="AL62" i="1"/>
  <c r="AV52" i="1"/>
  <c r="AP17" i="1"/>
  <c r="BB53" i="1"/>
  <c r="AR43" i="1"/>
  <c r="BB22" i="1"/>
  <c r="AX22" i="1"/>
  <c r="AV22" i="1"/>
  <c r="AR22" i="1"/>
  <c r="AT17" i="1"/>
  <c r="AN30" i="1"/>
  <c r="AJ15" i="1"/>
  <c r="AJ7" i="1"/>
  <c r="AR47" i="1"/>
  <c r="BB20" i="1"/>
  <c r="AP53" i="1"/>
  <c r="AZ30" i="1"/>
  <c r="AZ22" i="1"/>
  <c r="AN15" i="1"/>
  <c r="AJ12" i="1"/>
  <c r="AN7" i="1"/>
  <c r="I134" i="1"/>
  <c r="K135" i="5" s="1"/>
  <c r="J134" i="1"/>
  <c r="C135" i="5" s="1"/>
  <c r="AC134" i="5" l="1"/>
  <c r="AB134" i="5"/>
  <c r="AA134" i="5"/>
  <c r="Z134" i="5"/>
  <c r="Y134" i="5"/>
  <c r="X134" i="5"/>
  <c r="W134" i="5"/>
  <c r="V134" i="5"/>
  <c r="U134" i="5"/>
  <c r="T134" i="5"/>
  <c r="S134" i="5"/>
  <c r="R134" i="5"/>
  <c r="AC133" i="5"/>
  <c r="AB133" i="5"/>
  <c r="AA133" i="5"/>
  <c r="Z133" i="5"/>
  <c r="Y133" i="5"/>
  <c r="X133" i="5"/>
  <c r="W133" i="5"/>
  <c r="V133" i="5"/>
  <c r="U133" i="5"/>
  <c r="T133" i="5"/>
  <c r="S133" i="5"/>
  <c r="R133" i="5"/>
  <c r="Q134" i="5"/>
  <c r="P134" i="5"/>
  <c r="O134" i="5"/>
  <c r="N134" i="5"/>
  <c r="M134" i="5"/>
  <c r="L134" i="5"/>
  <c r="J134" i="5"/>
  <c r="I134" i="5"/>
  <c r="H134" i="5"/>
  <c r="G134" i="5"/>
  <c r="Q133" i="5"/>
  <c r="P133" i="5"/>
  <c r="O133" i="5"/>
  <c r="N133" i="5"/>
  <c r="M133" i="5"/>
  <c r="L133" i="5"/>
  <c r="J133" i="5"/>
  <c r="I133" i="5"/>
  <c r="H133" i="5"/>
  <c r="G133" i="5"/>
  <c r="Q132" i="5"/>
  <c r="P132" i="5"/>
  <c r="O132" i="5"/>
  <c r="N132" i="5"/>
  <c r="M132" i="5"/>
  <c r="L132" i="5"/>
  <c r="J132" i="5"/>
  <c r="I132" i="5"/>
  <c r="H132" i="5"/>
  <c r="G132" i="5"/>
  <c r="Z132" i="5"/>
  <c r="Z131" i="5"/>
  <c r="Z130" i="5"/>
  <c r="Z129" i="5"/>
  <c r="Z128" i="5"/>
  <c r="Z127" i="5"/>
  <c r="Z126" i="5"/>
  <c r="Z125" i="5"/>
  <c r="Z124" i="5"/>
  <c r="Z123" i="5"/>
  <c r="Z122" i="5"/>
  <c r="Z121" i="5"/>
  <c r="Z120" i="5"/>
  <c r="Z119" i="5"/>
  <c r="Z118" i="5"/>
  <c r="Z117" i="5"/>
  <c r="Z116" i="5"/>
  <c r="Z115" i="5"/>
  <c r="Z114" i="5"/>
  <c r="Z113" i="5"/>
  <c r="Z112" i="5"/>
  <c r="Z111" i="5"/>
  <c r="Z110" i="5"/>
  <c r="Z109" i="5"/>
  <c r="Z108" i="5"/>
  <c r="Z107" i="5"/>
  <c r="Z106" i="5"/>
  <c r="Z105" i="5"/>
  <c r="Z104" i="5"/>
  <c r="Z103" i="5"/>
  <c r="Z102" i="5"/>
  <c r="Z101" i="5"/>
  <c r="Z100" i="5"/>
  <c r="Z99" i="5"/>
  <c r="Z98" i="5"/>
  <c r="Z97" i="5"/>
  <c r="Z96" i="5"/>
  <c r="Z95" i="5"/>
  <c r="Z94" i="5"/>
  <c r="Z93" i="5"/>
  <c r="Z92" i="5"/>
  <c r="Z91" i="5"/>
  <c r="Z90" i="5"/>
  <c r="Z89" i="5"/>
  <c r="Z88" i="5"/>
  <c r="Z87" i="5"/>
  <c r="Z86" i="5"/>
  <c r="Z85"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5" i="5"/>
  <c r="Z4" i="5"/>
  <c r="Z3" i="5"/>
  <c r="AC134" i="1"/>
  <c r="Z135" i="5" s="1"/>
  <c r="M134" i="1" l="1"/>
  <c r="AD135" i="5" s="1"/>
  <c r="N134" i="1"/>
  <c r="L135" i="5" s="1"/>
  <c r="O134" i="1"/>
  <c r="M135" i="5" s="1"/>
  <c r="P134" i="1"/>
  <c r="N135" i="5" s="1"/>
  <c r="Q134" i="1"/>
  <c r="O135" i="5" s="1"/>
  <c r="R134" i="1"/>
  <c r="P135" i="5" s="1"/>
  <c r="S134" i="1"/>
  <c r="Q135" i="5" s="1"/>
  <c r="Z134" i="1"/>
  <c r="W135" i="5" s="1"/>
  <c r="AA134" i="1"/>
  <c r="X135" i="5" s="1"/>
  <c r="AB134" i="1"/>
  <c r="Y135" i="5" s="1"/>
  <c r="AD134" i="1"/>
  <c r="AA135" i="5" s="1"/>
  <c r="AD134" i="5" l="1"/>
  <c r="AD133" i="5"/>
  <c r="AD132" i="5"/>
  <c r="AD131" i="5"/>
  <c r="AD130" i="5"/>
  <c r="AD129" i="5"/>
  <c r="AD128" i="5"/>
  <c r="AD127" i="5"/>
  <c r="AD126" i="5"/>
  <c r="AD125" i="5"/>
  <c r="AD124" i="5"/>
  <c r="AD123" i="5"/>
  <c r="AD122" i="5"/>
  <c r="AD121" i="5"/>
  <c r="AD120" i="5"/>
  <c r="AD119" i="5"/>
  <c r="AD118" i="5"/>
  <c r="AD117" i="5"/>
  <c r="AD116" i="5"/>
  <c r="AD115" i="5"/>
  <c r="AD114" i="5"/>
  <c r="AD113" i="5"/>
  <c r="AD112" i="5"/>
  <c r="AD111" i="5"/>
  <c r="AD110" i="5"/>
  <c r="AD109" i="5"/>
  <c r="AD108" i="5"/>
  <c r="AD107" i="5"/>
  <c r="AD106" i="5"/>
  <c r="AD105" i="5"/>
  <c r="AD104" i="5"/>
  <c r="AD103" i="5"/>
  <c r="AD102" i="5"/>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5" i="5"/>
  <c r="AD4" i="5"/>
  <c r="AD3" i="5"/>
  <c r="AA132" i="5"/>
  <c r="Y132" i="5"/>
  <c r="X132" i="5"/>
  <c r="AA131" i="5"/>
  <c r="Y131" i="5"/>
  <c r="X131" i="5"/>
  <c r="AA130" i="5"/>
  <c r="Y130" i="5"/>
  <c r="X130" i="5"/>
  <c r="AA129" i="5"/>
  <c r="Y129" i="5"/>
  <c r="X129" i="5"/>
  <c r="AA128" i="5"/>
  <c r="Y128" i="5"/>
  <c r="X128" i="5"/>
  <c r="AA127" i="5"/>
  <c r="Y127" i="5"/>
  <c r="X127" i="5"/>
  <c r="AA126" i="5"/>
  <c r="Y126" i="5"/>
  <c r="X126" i="5"/>
  <c r="AA125" i="5"/>
  <c r="Y125" i="5"/>
  <c r="X125" i="5"/>
  <c r="AA124" i="5"/>
  <c r="Y124" i="5"/>
  <c r="X124" i="5"/>
  <c r="AA123" i="5"/>
  <c r="Y123" i="5"/>
  <c r="X123" i="5"/>
  <c r="AA122" i="5"/>
  <c r="Y122" i="5"/>
  <c r="X122" i="5"/>
  <c r="AA121" i="5"/>
  <c r="Y121" i="5"/>
  <c r="X121" i="5"/>
  <c r="AA120" i="5"/>
  <c r="Y120" i="5"/>
  <c r="X120" i="5"/>
  <c r="AA119" i="5"/>
  <c r="Y119" i="5"/>
  <c r="X119" i="5"/>
  <c r="AA118" i="5"/>
  <c r="Y118" i="5"/>
  <c r="X118" i="5"/>
  <c r="AA117" i="5"/>
  <c r="Y117" i="5"/>
  <c r="X117" i="5"/>
  <c r="AA116" i="5"/>
  <c r="Y116" i="5"/>
  <c r="X116" i="5"/>
  <c r="AA115" i="5"/>
  <c r="Y115" i="5"/>
  <c r="X115" i="5"/>
  <c r="AA114" i="5"/>
  <c r="Y114" i="5"/>
  <c r="X114" i="5"/>
  <c r="AA113" i="5"/>
  <c r="Y113" i="5"/>
  <c r="X113" i="5"/>
  <c r="AA112" i="5"/>
  <c r="Y112" i="5"/>
  <c r="X112" i="5"/>
  <c r="AA111" i="5"/>
  <c r="Y111" i="5"/>
  <c r="X111" i="5"/>
  <c r="AA110" i="5"/>
  <c r="Y110" i="5"/>
  <c r="X110" i="5"/>
  <c r="AA109" i="5"/>
  <c r="Y109" i="5"/>
  <c r="X109" i="5"/>
  <c r="AA108" i="5"/>
  <c r="Y108" i="5"/>
  <c r="X108" i="5"/>
  <c r="AA107" i="5"/>
  <c r="Y107" i="5"/>
  <c r="X107" i="5"/>
  <c r="AA106" i="5"/>
  <c r="Y106" i="5"/>
  <c r="X106" i="5"/>
  <c r="AA105" i="5"/>
  <c r="Y105" i="5"/>
  <c r="X105" i="5"/>
  <c r="AA104" i="5"/>
  <c r="Y104" i="5"/>
  <c r="X104" i="5"/>
  <c r="AA103" i="5"/>
  <c r="Y103" i="5"/>
  <c r="X103" i="5"/>
  <c r="AA102" i="5"/>
  <c r="Y102" i="5"/>
  <c r="X102" i="5"/>
  <c r="AA101" i="5"/>
  <c r="Y101" i="5"/>
  <c r="X101" i="5"/>
  <c r="AA100" i="5"/>
  <c r="Y100" i="5"/>
  <c r="X100" i="5"/>
  <c r="AA99" i="5"/>
  <c r="Y99" i="5"/>
  <c r="X99" i="5"/>
  <c r="AA98" i="5"/>
  <c r="Y98" i="5"/>
  <c r="X98" i="5"/>
  <c r="AA97" i="5"/>
  <c r="Y97" i="5"/>
  <c r="X97" i="5"/>
  <c r="AA96" i="5"/>
  <c r="Y96" i="5"/>
  <c r="X96" i="5"/>
  <c r="AA95" i="5"/>
  <c r="Y95" i="5"/>
  <c r="X95" i="5"/>
  <c r="AA94" i="5"/>
  <c r="Y94" i="5"/>
  <c r="X94" i="5"/>
  <c r="AA93" i="5"/>
  <c r="Y93" i="5"/>
  <c r="X93" i="5"/>
  <c r="AA92" i="5"/>
  <c r="Y92" i="5"/>
  <c r="X92" i="5"/>
  <c r="AA91" i="5"/>
  <c r="Y91" i="5"/>
  <c r="X91" i="5"/>
  <c r="AA90" i="5"/>
  <c r="Y90" i="5"/>
  <c r="X90" i="5"/>
  <c r="AA89" i="5"/>
  <c r="Y89" i="5"/>
  <c r="X89" i="5"/>
  <c r="AA88" i="5"/>
  <c r="Y88" i="5"/>
  <c r="X88" i="5"/>
  <c r="AA87" i="5"/>
  <c r="Y87" i="5"/>
  <c r="X87" i="5"/>
  <c r="AA86" i="5"/>
  <c r="Y86" i="5"/>
  <c r="X86" i="5"/>
  <c r="AA85" i="5"/>
  <c r="Y85" i="5"/>
  <c r="X85" i="5"/>
  <c r="AA84" i="5"/>
  <c r="Y84" i="5"/>
  <c r="X84" i="5"/>
  <c r="AA83" i="5"/>
  <c r="Y83" i="5"/>
  <c r="X83" i="5"/>
  <c r="AA82" i="5"/>
  <c r="Y82" i="5"/>
  <c r="X82" i="5"/>
  <c r="AA81" i="5"/>
  <c r="Y81" i="5"/>
  <c r="X81" i="5"/>
  <c r="AA80" i="5"/>
  <c r="Y80" i="5"/>
  <c r="X80" i="5"/>
  <c r="AA79" i="5"/>
  <c r="Y79" i="5"/>
  <c r="X79" i="5"/>
  <c r="AA78" i="5"/>
  <c r="Y78" i="5"/>
  <c r="X78" i="5"/>
  <c r="AA77" i="5"/>
  <c r="Y77" i="5"/>
  <c r="X77" i="5"/>
  <c r="AA76" i="5"/>
  <c r="Y76" i="5"/>
  <c r="X76" i="5"/>
  <c r="AA75" i="5"/>
  <c r="Y75" i="5"/>
  <c r="X75" i="5"/>
  <c r="AA74" i="5"/>
  <c r="Y74" i="5"/>
  <c r="X74" i="5"/>
  <c r="AA73" i="5"/>
  <c r="Y73" i="5"/>
  <c r="X73" i="5"/>
  <c r="AA72" i="5"/>
  <c r="Y72" i="5"/>
  <c r="X72" i="5"/>
  <c r="AA71" i="5"/>
  <c r="Y71" i="5"/>
  <c r="X71" i="5"/>
  <c r="AA70" i="5"/>
  <c r="Y70" i="5"/>
  <c r="X70" i="5"/>
  <c r="AA69" i="5"/>
  <c r="Y69" i="5"/>
  <c r="X69" i="5"/>
  <c r="AA68" i="5"/>
  <c r="Y68" i="5"/>
  <c r="X68" i="5"/>
  <c r="AA67" i="5"/>
  <c r="Y67" i="5"/>
  <c r="X67" i="5"/>
  <c r="AA66" i="5"/>
  <c r="Y66" i="5"/>
  <c r="X66" i="5"/>
  <c r="AA65" i="5"/>
  <c r="Y65" i="5"/>
  <c r="X65" i="5"/>
  <c r="AA64" i="5"/>
  <c r="Y64" i="5"/>
  <c r="X64" i="5"/>
  <c r="AA63" i="5"/>
  <c r="Y63" i="5"/>
  <c r="X63" i="5"/>
  <c r="AA62" i="5"/>
  <c r="Y62" i="5"/>
  <c r="X62" i="5"/>
  <c r="AA61" i="5"/>
  <c r="Y61" i="5"/>
  <c r="X61" i="5"/>
  <c r="AA60" i="5"/>
  <c r="Y60" i="5"/>
  <c r="X60" i="5"/>
  <c r="AA59" i="5"/>
  <c r="Y59" i="5"/>
  <c r="X59" i="5"/>
  <c r="AA58" i="5"/>
  <c r="Y58" i="5"/>
  <c r="X58" i="5"/>
  <c r="AA57" i="5"/>
  <c r="Y57" i="5"/>
  <c r="X57" i="5"/>
  <c r="AA56" i="5"/>
  <c r="Y56" i="5"/>
  <c r="X56" i="5"/>
  <c r="AA55" i="5"/>
  <c r="Y55" i="5"/>
  <c r="X55" i="5"/>
  <c r="AA54" i="5"/>
  <c r="Y54" i="5"/>
  <c r="X54" i="5"/>
  <c r="AA53" i="5"/>
  <c r="Y53" i="5"/>
  <c r="X53" i="5"/>
  <c r="AA52" i="5"/>
  <c r="Y52" i="5"/>
  <c r="X52" i="5"/>
  <c r="AA51" i="5"/>
  <c r="Y51" i="5"/>
  <c r="X51" i="5"/>
  <c r="AA50" i="5"/>
  <c r="Y50" i="5"/>
  <c r="X50" i="5"/>
  <c r="AA49" i="5"/>
  <c r="Y49" i="5"/>
  <c r="X49" i="5"/>
  <c r="AA48" i="5"/>
  <c r="Y48" i="5"/>
  <c r="X48" i="5"/>
  <c r="AA47" i="5"/>
  <c r="Y47" i="5"/>
  <c r="X47" i="5"/>
  <c r="AA46" i="5"/>
  <c r="Y46" i="5"/>
  <c r="X46" i="5"/>
  <c r="AA45" i="5"/>
  <c r="Y45" i="5"/>
  <c r="X45" i="5"/>
  <c r="AA44" i="5"/>
  <c r="Y44" i="5"/>
  <c r="X44" i="5"/>
  <c r="AA43" i="5"/>
  <c r="Y43" i="5"/>
  <c r="X43" i="5"/>
  <c r="AA42" i="5"/>
  <c r="Y42" i="5"/>
  <c r="X42" i="5"/>
  <c r="AA41" i="5"/>
  <c r="Y41" i="5"/>
  <c r="X41" i="5"/>
  <c r="AA40" i="5"/>
  <c r="Y40" i="5"/>
  <c r="X40" i="5"/>
  <c r="AA39" i="5"/>
  <c r="Y39" i="5"/>
  <c r="X39" i="5"/>
  <c r="AA38" i="5"/>
  <c r="Y38" i="5"/>
  <c r="X38" i="5"/>
  <c r="AA37" i="5"/>
  <c r="Y37" i="5"/>
  <c r="X37" i="5"/>
  <c r="AA36" i="5"/>
  <c r="Y36" i="5"/>
  <c r="X36" i="5"/>
  <c r="AA35" i="5"/>
  <c r="Y35" i="5"/>
  <c r="X35" i="5"/>
  <c r="AA34" i="5"/>
  <c r="Y34" i="5"/>
  <c r="X34" i="5"/>
  <c r="AA33" i="5"/>
  <c r="Y33" i="5"/>
  <c r="X33" i="5"/>
  <c r="AA32" i="5"/>
  <c r="Y32" i="5"/>
  <c r="X32" i="5"/>
  <c r="AA31" i="5"/>
  <c r="Y31" i="5"/>
  <c r="X31" i="5"/>
  <c r="AA30" i="5"/>
  <c r="Y30" i="5"/>
  <c r="X30" i="5"/>
  <c r="AA29" i="5"/>
  <c r="Y29" i="5"/>
  <c r="X29" i="5"/>
  <c r="AA28" i="5"/>
  <c r="Y28" i="5"/>
  <c r="X28" i="5"/>
  <c r="AA27" i="5"/>
  <c r="Y27" i="5"/>
  <c r="X27" i="5"/>
  <c r="AA26" i="5"/>
  <c r="Y26" i="5"/>
  <c r="X26" i="5"/>
  <c r="AA25" i="5"/>
  <c r="Y25" i="5"/>
  <c r="X25" i="5"/>
  <c r="AA24" i="5"/>
  <c r="Y24" i="5"/>
  <c r="X24" i="5"/>
  <c r="AA23" i="5"/>
  <c r="Y23" i="5"/>
  <c r="X23" i="5"/>
  <c r="AA22" i="5"/>
  <c r="Y22" i="5"/>
  <c r="X22" i="5"/>
  <c r="AA21" i="5"/>
  <c r="Y21" i="5"/>
  <c r="X21" i="5"/>
  <c r="AA20" i="5"/>
  <c r="Y20" i="5"/>
  <c r="X20" i="5"/>
  <c r="AA19" i="5"/>
  <c r="Y19" i="5"/>
  <c r="X19" i="5"/>
  <c r="AA18" i="5"/>
  <c r="Y18" i="5"/>
  <c r="X18" i="5"/>
  <c r="AA17" i="5"/>
  <c r="Y17" i="5"/>
  <c r="X17" i="5"/>
  <c r="AA16" i="5"/>
  <c r="Y16" i="5"/>
  <c r="X16" i="5"/>
  <c r="AA15" i="5"/>
  <c r="Y15" i="5"/>
  <c r="X15" i="5"/>
  <c r="AA14" i="5"/>
  <c r="Y14" i="5"/>
  <c r="X14" i="5"/>
  <c r="AA13" i="5"/>
  <c r="Y13" i="5"/>
  <c r="X13" i="5"/>
  <c r="AA12" i="5"/>
  <c r="Y12" i="5"/>
  <c r="X12" i="5"/>
  <c r="AA11" i="5"/>
  <c r="Y11" i="5"/>
  <c r="X11" i="5"/>
  <c r="AA10" i="5"/>
  <c r="Y10" i="5"/>
  <c r="X10" i="5"/>
  <c r="AA9" i="5"/>
  <c r="Y9" i="5"/>
  <c r="X9" i="5"/>
  <c r="AA8" i="5"/>
  <c r="Y8" i="5"/>
  <c r="X8" i="5"/>
  <c r="AA7" i="5"/>
  <c r="Y7" i="5"/>
  <c r="X7" i="5"/>
  <c r="AA5" i="5"/>
  <c r="Y5" i="5"/>
  <c r="X5" i="5"/>
  <c r="AA4" i="5"/>
  <c r="Y4" i="5"/>
  <c r="X4" i="5"/>
  <c r="AA3" i="5"/>
  <c r="Y3" i="5"/>
  <c r="X3" i="5"/>
  <c r="W132" i="5"/>
  <c r="W131" i="5"/>
  <c r="W130" i="5"/>
  <c r="W129" i="5"/>
  <c r="W128" i="5"/>
  <c r="W127" i="5"/>
  <c r="W126" i="5"/>
  <c r="W125" i="5"/>
  <c r="W124" i="5"/>
  <c r="W123" i="5"/>
  <c r="W122" i="5"/>
  <c r="W121" i="5"/>
  <c r="W120" i="5"/>
  <c r="W119" i="5"/>
  <c r="W118" i="5"/>
  <c r="W117" i="5"/>
  <c r="W116" i="5"/>
  <c r="W115" i="5"/>
  <c r="W114" i="5"/>
  <c r="W113" i="5"/>
  <c r="W112" i="5"/>
  <c r="W111" i="5"/>
  <c r="W110" i="5"/>
  <c r="W109" i="5"/>
  <c r="W108" i="5"/>
  <c r="W107" i="5"/>
  <c r="W106" i="5"/>
  <c r="W105" i="5"/>
  <c r="W104" i="5"/>
  <c r="W103" i="5"/>
  <c r="W102" i="5"/>
  <c r="W101" i="5"/>
  <c r="W100" i="5"/>
  <c r="W99" i="5"/>
  <c r="W98" i="5"/>
  <c r="W97" i="5"/>
  <c r="W96" i="5"/>
  <c r="W95"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7" i="5"/>
  <c r="W8" i="5"/>
  <c r="W5" i="5"/>
  <c r="W4" i="5"/>
  <c r="W3" i="5"/>
  <c r="Q131" i="5"/>
  <c r="P131" i="5"/>
  <c r="O131" i="5"/>
  <c r="N131" i="5"/>
  <c r="M131" i="5"/>
  <c r="L131" i="5"/>
  <c r="Q130" i="5"/>
  <c r="P130" i="5"/>
  <c r="O130" i="5"/>
  <c r="N130" i="5"/>
  <c r="M130" i="5"/>
  <c r="L130" i="5"/>
  <c r="Q129" i="5"/>
  <c r="P129" i="5"/>
  <c r="O129" i="5"/>
  <c r="N129" i="5"/>
  <c r="M129" i="5"/>
  <c r="L129" i="5"/>
  <c r="Q128" i="5"/>
  <c r="P128" i="5"/>
  <c r="O128" i="5"/>
  <c r="N128" i="5"/>
  <c r="M128" i="5"/>
  <c r="L128" i="5"/>
  <c r="Q127" i="5"/>
  <c r="P127" i="5"/>
  <c r="O127" i="5"/>
  <c r="N127" i="5"/>
  <c r="M127" i="5"/>
  <c r="L127" i="5"/>
  <c r="Q126" i="5"/>
  <c r="P126" i="5"/>
  <c r="O126" i="5"/>
  <c r="N126" i="5"/>
  <c r="M126" i="5"/>
  <c r="L126" i="5"/>
  <c r="Q125" i="5"/>
  <c r="P125" i="5"/>
  <c r="O125" i="5"/>
  <c r="N125" i="5"/>
  <c r="M125" i="5"/>
  <c r="L125" i="5"/>
  <c r="Q124" i="5"/>
  <c r="P124" i="5"/>
  <c r="O124" i="5"/>
  <c r="N124" i="5"/>
  <c r="M124" i="5"/>
  <c r="L124" i="5"/>
  <c r="Q123" i="5"/>
  <c r="P123" i="5"/>
  <c r="O123" i="5"/>
  <c r="N123" i="5"/>
  <c r="M123" i="5"/>
  <c r="L123" i="5"/>
  <c r="Q122" i="5"/>
  <c r="P122" i="5"/>
  <c r="O122" i="5"/>
  <c r="N122" i="5"/>
  <c r="M122" i="5"/>
  <c r="L122" i="5"/>
  <c r="Q121" i="5"/>
  <c r="P121" i="5"/>
  <c r="O121" i="5"/>
  <c r="N121" i="5"/>
  <c r="M121" i="5"/>
  <c r="L121" i="5"/>
  <c r="Q120" i="5"/>
  <c r="P120" i="5"/>
  <c r="O120" i="5"/>
  <c r="N120" i="5"/>
  <c r="M120" i="5"/>
  <c r="L120" i="5"/>
  <c r="Q119" i="5"/>
  <c r="P119" i="5"/>
  <c r="O119" i="5"/>
  <c r="N119" i="5"/>
  <c r="M119" i="5"/>
  <c r="L119" i="5"/>
  <c r="Q118" i="5"/>
  <c r="P118" i="5"/>
  <c r="O118" i="5"/>
  <c r="N118" i="5"/>
  <c r="M118" i="5"/>
  <c r="L118" i="5"/>
  <c r="Q117" i="5"/>
  <c r="P117" i="5"/>
  <c r="O117" i="5"/>
  <c r="N117" i="5"/>
  <c r="M117" i="5"/>
  <c r="L117" i="5"/>
  <c r="Q116" i="5"/>
  <c r="P116" i="5"/>
  <c r="O116" i="5"/>
  <c r="N116" i="5"/>
  <c r="M116" i="5"/>
  <c r="L116" i="5"/>
  <c r="Q115" i="5"/>
  <c r="P115" i="5"/>
  <c r="O115" i="5"/>
  <c r="N115" i="5"/>
  <c r="M115" i="5"/>
  <c r="L115" i="5"/>
  <c r="Q114" i="5"/>
  <c r="P114" i="5"/>
  <c r="O114" i="5"/>
  <c r="N114" i="5"/>
  <c r="M114" i="5"/>
  <c r="L114" i="5"/>
  <c r="Q113" i="5"/>
  <c r="P113" i="5"/>
  <c r="O113" i="5"/>
  <c r="N113" i="5"/>
  <c r="M113" i="5"/>
  <c r="L113" i="5"/>
  <c r="Q112" i="5"/>
  <c r="P112" i="5"/>
  <c r="O112" i="5"/>
  <c r="N112" i="5"/>
  <c r="M112" i="5"/>
  <c r="L112" i="5"/>
  <c r="Q111" i="5"/>
  <c r="P111" i="5"/>
  <c r="O111" i="5"/>
  <c r="N111" i="5"/>
  <c r="M111" i="5"/>
  <c r="L111" i="5"/>
  <c r="Q110" i="5"/>
  <c r="P110" i="5"/>
  <c r="O110" i="5"/>
  <c r="N110" i="5"/>
  <c r="M110" i="5"/>
  <c r="L110" i="5"/>
  <c r="Q109" i="5"/>
  <c r="P109" i="5"/>
  <c r="O109" i="5"/>
  <c r="N109" i="5"/>
  <c r="M109" i="5"/>
  <c r="L109" i="5"/>
  <c r="Q108" i="5"/>
  <c r="P108" i="5"/>
  <c r="O108" i="5"/>
  <c r="N108" i="5"/>
  <c r="M108" i="5"/>
  <c r="L108" i="5"/>
  <c r="Q107" i="5"/>
  <c r="P107" i="5"/>
  <c r="O107" i="5"/>
  <c r="N107" i="5"/>
  <c r="M107" i="5"/>
  <c r="L107" i="5"/>
  <c r="Q106" i="5"/>
  <c r="P106" i="5"/>
  <c r="O106" i="5"/>
  <c r="N106" i="5"/>
  <c r="M106" i="5"/>
  <c r="L106" i="5"/>
  <c r="Q105" i="5"/>
  <c r="P105" i="5"/>
  <c r="O105" i="5"/>
  <c r="N105" i="5"/>
  <c r="M105" i="5"/>
  <c r="L105" i="5"/>
  <c r="Q104" i="5"/>
  <c r="P104" i="5"/>
  <c r="O104" i="5"/>
  <c r="N104" i="5"/>
  <c r="M104" i="5"/>
  <c r="L104" i="5"/>
  <c r="Q103" i="5"/>
  <c r="P103" i="5"/>
  <c r="O103" i="5"/>
  <c r="N103" i="5"/>
  <c r="M103" i="5"/>
  <c r="L103" i="5"/>
  <c r="Q102" i="5"/>
  <c r="P102" i="5"/>
  <c r="O102" i="5"/>
  <c r="N102" i="5"/>
  <c r="M102" i="5"/>
  <c r="L102" i="5"/>
  <c r="Q101" i="5"/>
  <c r="P101" i="5"/>
  <c r="O101" i="5"/>
  <c r="N101" i="5"/>
  <c r="M101" i="5"/>
  <c r="L101" i="5"/>
  <c r="Q100" i="5"/>
  <c r="P100" i="5"/>
  <c r="O100" i="5"/>
  <c r="N100" i="5"/>
  <c r="M100" i="5"/>
  <c r="L100" i="5"/>
  <c r="Q99" i="5"/>
  <c r="P99" i="5"/>
  <c r="O99" i="5"/>
  <c r="N99" i="5"/>
  <c r="M99" i="5"/>
  <c r="L99" i="5"/>
  <c r="Q98" i="5"/>
  <c r="P98" i="5"/>
  <c r="O98" i="5"/>
  <c r="N98" i="5"/>
  <c r="M98" i="5"/>
  <c r="L98" i="5"/>
  <c r="Q97" i="5"/>
  <c r="P97" i="5"/>
  <c r="O97" i="5"/>
  <c r="N97" i="5"/>
  <c r="M97" i="5"/>
  <c r="L97" i="5"/>
  <c r="Q96" i="5"/>
  <c r="P96" i="5"/>
  <c r="O96" i="5"/>
  <c r="N96" i="5"/>
  <c r="M96" i="5"/>
  <c r="L96" i="5"/>
  <c r="Q95" i="5"/>
  <c r="P95" i="5"/>
  <c r="O95" i="5"/>
  <c r="N95" i="5"/>
  <c r="M95" i="5"/>
  <c r="L95" i="5"/>
  <c r="Q94" i="5"/>
  <c r="P94" i="5"/>
  <c r="O94" i="5"/>
  <c r="N94" i="5"/>
  <c r="M94" i="5"/>
  <c r="L94" i="5"/>
  <c r="Q93" i="5"/>
  <c r="P93" i="5"/>
  <c r="O93" i="5"/>
  <c r="N93" i="5"/>
  <c r="M93" i="5"/>
  <c r="L93" i="5"/>
  <c r="Q92" i="5"/>
  <c r="P92" i="5"/>
  <c r="O92" i="5"/>
  <c r="N92" i="5"/>
  <c r="M92" i="5"/>
  <c r="L92" i="5"/>
  <c r="Q91" i="5"/>
  <c r="P91" i="5"/>
  <c r="O91" i="5"/>
  <c r="N91" i="5"/>
  <c r="M91" i="5"/>
  <c r="L91" i="5"/>
  <c r="Q90" i="5"/>
  <c r="P90" i="5"/>
  <c r="O90" i="5"/>
  <c r="N90" i="5"/>
  <c r="M90" i="5"/>
  <c r="L90" i="5"/>
  <c r="Q89" i="5"/>
  <c r="P89" i="5"/>
  <c r="O89" i="5"/>
  <c r="N89" i="5"/>
  <c r="M89" i="5"/>
  <c r="L89" i="5"/>
  <c r="Q88" i="5"/>
  <c r="P88" i="5"/>
  <c r="O88" i="5"/>
  <c r="N88" i="5"/>
  <c r="M88" i="5"/>
  <c r="L88" i="5"/>
  <c r="Q87" i="5"/>
  <c r="P87" i="5"/>
  <c r="O87" i="5"/>
  <c r="N87" i="5"/>
  <c r="M87" i="5"/>
  <c r="L87" i="5"/>
  <c r="Q86" i="5"/>
  <c r="P86" i="5"/>
  <c r="O86" i="5"/>
  <c r="N86" i="5"/>
  <c r="M86" i="5"/>
  <c r="L86" i="5"/>
  <c r="Q85" i="5"/>
  <c r="P85" i="5"/>
  <c r="O85" i="5"/>
  <c r="N85" i="5"/>
  <c r="M85" i="5"/>
  <c r="L85" i="5"/>
  <c r="Q84" i="5"/>
  <c r="P84" i="5"/>
  <c r="O84" i="5"/>
  <c r="N84" i="5"/>
  <c r="M84" i="5"/>
  <c r="L84" i="5"/>
  <c r="Q83" i="5"/>
  <c r="P83" i="5"/>
  <c r="O83" i="5"/>
  <c r="N83" i="5"/>
  <c r="M83" i="5"/>
  <c r="L83" i="5"/>
  <c r="Q82" i="5"/>
  <c r="P82" i="5"/>
  <c r="O82" i="5"/>
  <c r="N82" i="5"/>
  <c r="M82" i="5"/>
  <c r="L82" i="5"/>
  <c r="Q81" i="5"/>
  <c r="P81" i="5"/>
  <c r="O81" i="5"/>
  <c r="N81" i="5"/>
  <c r="M81" i="5"/>
  <c r="L81" i="5"/>
  <c r="Q80" i="5"/>
  <c r="P80" i="5"/>
  <c r="O80" i="5"/>
  <c r="N80" i="5"/>
  <c r="M80" i="5"/>
  <c r="L80" i="5"/>
  <c r="Q79" i="5"/>
  <c r="P79" i="5"/>
  <c r="O79" i="5"/>
  <c r="N79" i="5"/>
  <c r="M79" i="5"/>
  <c r="L79" i="5"/>
  <c r="Q78" i="5"/>
  <c r="P78" i="5"/>
  <c r="O78" i="5"/>
  <c r="N78" i="5"/>
  <c r="M78" i="5"/>
  <c r="L78" i="5"/>
  <c r="Q77" i="5"/>
  <c r="P77" i="5"/>
  <c r="O77" i="5"/>
  <c r="N77" i="5"/>
  <c r="M77" i="5"/>
  <c r="L77" i="5"/>
  <c r="Q76" i="5"/>
  <c r="P76" i="5"/>
  <c r="O76" i="5"/>
  <c r="N76" i="5"/>
  <c r="M76" i="5"/>
  <c r="L76" i="5"/>
  <c r="Q75" i="5"/>
  <c r="P75" i="5"/>
  <c r="O75" i="5"/>
  <c r="N75" i="5"/>
  <c r="M75" i="5"/>
  <c r="L75" i="5"/>
  <c r="Q74" i="5"/>
  <c r="P74" i="5"/>
  <c r="O74" i="5"/>
  <c r="N74" i="5"/>
  <c r="M74" i="5"/>
  <c r="L74" i="5"/>
  <c r="Q73" i="5"/>
  <c r="P73" i="5"/>
  <c r="O73" i="5"/>
  <c r="N73" i="5"/>
  <c r="M73" i="5"/>
  <c r="L73" i="5"/>
  <c r="Q72" i="5"/>
  <c r="P72" i="5"/>
  <c r="O72" i="5"/>
  <c r="N72" i="5"/>
  <c r="M72" i="5"/>
  <c r="L72" i="5"/>
  <c r="Q71" i="5"/>
  <c r="P71" i="5"/>
  <c r="O71" i="5"/>
  <c r="N71" i="5"/>
  <c r="M71" i="5"/>
  <c r="L71" i="5"/>
  <c r="Q70" i="5"/>
  <c r="P70" i="5"/>
  <c r="O70" i="5"/>
  <c r="N70" i="5"/>
  <c r="M70" i="5"/>
  <c r="L70" i="5"/>
  <c r="Q69" i="5"/>
  <c r="P69" i="5"/>
  <c r="O69" i="5"/>
  <c r="N69" i="5"/>
  <c r="M69" i="5"/>
  <c r="L69" i="5"/>
  <c r="Q68" i="5"/>
  <c r="P68" i="5"/>
  <c r="O68" i="5"/>
  <c r="N68" i="5"/>
  <c r="M68" i="5"/>
  <c r="L68" i="5"/>
  <c r="Q67" i="5"/>
  <c r="P67" i="5"/>
  <c r="O67" i="5"/>
  <c r="N67" i="5"/>
  <c r="M67" i="5"/>
  <c r="L67" i="5"/>
  <c r="Q66" i="5"/>
  <c r="P66" i="5"/>
  <c r="O66" i="5"/>
  <c r="N66" i="5"/>
  <c r="M66" i="5"/>
  <c r="L66" i="5"/>
  <c r="Q65" i="5"/>
  <c r="P65" i="5"/>
  <c r="O65" i="5"/>
  <c r="N65" i="5"/>
  <c r="M65" i="5"/>
  <c r="L65" i="5"/>
  <c r="Q64" i="5"/>
  <c r="P64" i="5"/>
  <c r="O64" i="5"/>
  <c r="N64" i="5"/>
  <c r="M64" i="5"/>
  <c r="L64" i="5"/>
  <c r="Q63" i="5"/>
  <c r="P63" i="5"/>
  <c r="O63" i="5"/>
  <c r="N63" i="5"/>
  <c r="M63" i="5"/>
  <c r="L63" i="5"/>
  <c r="Q62" i="5"/>
  <c r="P62" i="5"/>
  <c r="O62" i="5"/>
  <c r="N62" i="5"/>
  <c r="M62" i="5"/>
  <c r="L62" i="5"/>
  <c r="Q61" i="5"/>
  <c r="P61" i="5"/>
  <c r="O61" i="5"/>
  <c r="N61" i="5"/>
  <c r="M61" i="5"/>
  <c r="L61" i="5"/>
  <c r="Q60" i="5"/>
  <c r="P60" i="5"/>
  <c r="O60" i="5"/>
  <c r="N60" i="5"/>
  <c r="M60" i="5"/>
  <c r="L60" i="5"/>
  <c r="Q59" i="5"/>
  <c r="P59" i="5"/>
  <c r="O59" i="5"/>
  <c r="N59" i="5"/>
  <c r="M59" i="5"/>
  <c r="L59" i="5"/>
  <c r="Q58" i="5"/>
  <c r="P58" i="5"/>
  <c r="O58" i="5"/>
  <c r="N58" i="5"/>
  <c r="M58" i="5"/>
  <c r="L58" i="5"/>
  <c r="Q57" i="5"/>
  <c r="P57" i="5"/>
  <c r="O57" i="5"/>
  <c r="N57" i="5"/>
  <c r="M57" i="5"/>
  <c r="L57" i="5"/>
  <c r="Q56" i="5"/>
  <c r="P56" i="5"/>
  <c r="O56" i="5"/>
  <c r="N56" i="5"/>
  <c r="M56" i="5"/>
  <c r="L56" i="5"/>
  <c r="Q55" i="5"/>
  <c r="P55" i="5"/>
  <c r="O55" i="5"/>
  <c r="N55" i="5"/>
  <c r="M55" i="5"/>
  <c r="L55" i="5"/>
  <c r="Q54" i="5"/>
  <c r="P54" i="5"/>
  <c r="O54" i="5"/>
  <c r="N54" i="5"/>
  <c r="M54" i="5"/>
  <c r="L54" i="5"/>
  <c r="Q53" i="5"/>
  <c r="P53" i="5"/>
  <c r="O53" i="5"/>
  <c r="N53" i="5"/>
  <c r="M53" i="5"/>
  <c r="L53" i="5"/>
  <c r="Q52" i="5"/>
  <c r="P52" i="5"/>
  <c r="O52" i="5"/>
  <c r="N52" i="5"/>
  <c r="M52" i="5"/>
  <c r="L52" i="5"/>
  <c r="Q51" i="5"/>
  <c r="P51" i="5"/>
  <c r="O51" i="5"/>
  <c r="N51" i="5"/>
  <c r="M51" i="5"/>
  <c r="L51" i="5"/>
  <c r="Q50" i="5"/>
  <c r="P50" i="5"/>
  <c r="O50" i="5"/>
  <c r="N50" i="5"/>
  <c r="M50" i="5"/>
  <c r="L50" i="5"/>
  <c r="Q49" i="5"/>
  <c r="P49" i="5"/>
  <c r="O49" i="5"/>
  <c r="N49" i="5"/>
  <c r="M49" i="5"/>
  <c r="L49" i="5"/>
  <c r="Q48" i="5"/>
  <c r="P48" i="5"/>
  <c r="O48" i="5"/>
  <c r="N48" i="5"/>
  <c r="M48" i="5"/>
  <c r="L48" i="5"/>
  <c r="Q47" i="5"/>
  <c r="P47" i="5"/>
  <c r="O47" i="5"/>
  <c r="N47" i="5"/>
  <c r="M47" i="5"/>
  <c r="L47" i="5"/>
  <c r="Q46" i="5"/>
  <c r="P46" i="5"/>
  <c r="O46" i="5"/>
  <c r="N46" i="5"/>
  <c r="M46" i="5"/>
  <c r="L46" i="5"/>
  <c r="Q45" i="5"/>
  <c r="P45" i="5"/>
  <c r="O45" i="5"/>
  <c r="N45" i="5"/>
  <c r="M45" i="5"/>
  <c r="L45" i="5"/>
  <c r="Q44" i="5"/>
  <c r="P44" i="5"/>
  <c r="O44" i="5"/>
  <c r="N44" i="5"/>
  <c r="M44" i="5"/>
  <c r="L44" i="5"/>
  <c r="Q43" i="5"/>
  <c r="P43" i="5"/>
  <c r="O43" i="5"/>
  <c r="N43" i="5"/>
  <c r="M43" i="5"/>
  <c r="L43" i="5"/>
  <c r="Q42" i="5"/>
  <c r="P42" i="5"/>
  <c r="O42" i="5"/>
  <c r="N42" i="5"/>
  <c r="M42" i="5"/>
  <c r="L42" i="5"/>
  <c r="Q41" i="5"/>
  <c r="P41" i="5"/>
  <c r="O41" i="5"/>
  <c r="N41" i="5"/>
  <c r="M41" i="5"/>
  <c r="L41" i="5"/>
  <c r="Q40" i="5"/>
  <c r="P40" i="5"/>
  <c r="O40" i="5"/>
  <c r="N40" i="5"/>
  <c r="M40" i="5"/>
  <c r="L40" i="5"/>
  <c r="Q39" i="5"/>
  <c r="P39" i="5"/>
  <c r="O39" i="5"/>
  <c r="N39" i="5"/>
  <c r="M39" i="5"/>
  <c r="L39" i="5"/>
  <c r="Q38" i="5"/>
  <c r="P38" i="5"/>
  <c r="O38" i="5"/>
  <c r="N38" i="5"/>
  <c r="M38" i="5"/>
  <c r="L38" i="5"/>
  <c r="Q37" i="5"/>
  <c r="P37" i="5"/>
  <c r="O37" i="5"/>
  <c r="N37" i="5"/>
  <c r="M37" i="5"/>
  <c r="L37" i="5"/>
  <c r="Q36" i="5"/>
  <c r="P36" i="5"/>
  <c r="O36" i="5"/>
  <c r="N36" i="5"/>
  <c r="M36" i="5"/>
  <c r="L36" i="5"/>
  <c r="Q35" i="5"/>
  <c r="P35" i="5"/>
  <c r="O35" i="5"/>
  <c r="N35" i="5"/>
  <c r="M35" i="5"/>
  <c r="L35" i="5"/>
  <c r="Q34" i="5"/>
  <c r="P34" i="5"/>
  <c r="O34" i="5"/>
  <c r="N34" i="5"/>
  <c r="M34" i="5"/>
  <c r="L34" i="5"/>
  <c r="Q33" i="5"/>
  <c r="P33" i="5"/>
  <c r="O33" i="5"/>
  <c r="N33" i="5"/>
  <c r="M33" i="5"/>
  <c r="L33" i="5"/>
  <c r="Q32" i="5"/>
  <c r="P32" i="5"/>
  <c r="O32" i="5"/>
  <c r="N32" i="5"/>
  <c r="M32" i="5"/>
  <c r="L32" i="5"/>
  <c r="Q31" i="5"/>
  <c r="P31" i="5"/>
  <c r="O31" i="5"/>
  <c r="N31" i="5"/>
  <c r="M31" i="5"/>
  <c r="L31" i="5"/>
  <c r="Q30" i="5"/>
  <c r="P30" i="5"/>
  <c r="O30" i="5"/>
  <c r="N30" i="5"/>
  <c r="M30" i="5"/>
  <c r="L30" i="5"/>
  <c r="Q29" i="5"/>
  <c r="P29" i="5"/>
  <c r="O29" i="5"/>
  <c r="N29" i="5"/>
  <c r="M29" i="5"/>
  <c r="L29" i="5"/>
  <c r="Q28" i="5"/>
  <c r="P28" i="5"/>
  <c r="O28" i="5"/>
  <c r="N28" i="5"/>
  <c r="M28" i="5"/>
  <c r="L28" i="5"/>
  <c r="Q27" i="5"/>
  <c r="P27" i="5"/>
  <c r="O27" i="5"/>
  <c r="N27" i="5"/>
  <c r="M27" i="5"/>
  <c r="L27" i="5"/>
  <c r="Q26" i="5"/>
  <c r="P26" i="5"/>
  <c r="O26" i="5"/>
  <c r="N26" i="5"/>
  <c r="M26" i="5"/>
  <c r="L26" i="5"/>
  <c r="Q25" i="5"/>
  <c r="P25" i="5"/>
  <c r="O25" i="5"/>
  <c r="N25" i="5"/>
  <c r="M25" i="5"/>
  <c r="L25" i="5"/>
  <c r="Q24" i="5"/>
  <c r="P24" i="5"/>
  <c r="O24" i="5"/>
  <c r="N24" i="5"/>
  <c r="M24" i="5"/>
  <c r="L24" i="5"/>
  <c r="Q23" i="5"/>
  <c r="P23" i="5"/>
  <c r="O23" i="5"/>
  <c r="N23" i="5"/>
  <c r="M23" i="5"/>
  <c r="L23" i="5"/>
  <c r="Q22" i="5"/>
  <c r="P22" i="5"/>
  <c r="O22" i="5"/>
  <c r="N22" i="5"/>
  <c r="M22" i="5"/>
  <c r="L22" i="5"/>
  <c r="Q21" i="5"/>
  <c r="P21" i="5"/>
  <c r="O21" i="5"/>
  <c r="N21" i="5"/>
  <c r="M21" i="5"/>
  <c r="L21" i="5"/>
  <c r="Q20" i="5"/>
  <c r="P20" i="5"/>
  <c r="O20" i="5"/>
  <c r="N20" i="5"/>
  <c r="M20" i="5"/>
  <c r="L20" i="5"/>
  <c r="Q19" i="5"/>
  <c r="P19" i="5"/>
  <c r="O19" i="5"/>
  <c r="N19" i="5"/>
  <c r="M19" i="5"/>
  <c r="L19" i="5"/>
  <c r="Q18" i="5"/>
  <c r="P18" i="5"/>
  <c r="O18" i="5"/>
  <c r="N18" i="5"/>
  <c r="M18" i="5"/>
  <c r="L18" i="5"/>
  <c r="Q17" i="5"/>
  <c r="P17" i="5"/>
  <c r="O17" i="5"/>
  <c r="N17" i="5"/>
  <c r="M17" i="5"/>
  <c r="L17" i="5"/>
  <c r="Q16" i="5"/>
  <c r="P16" i="5"/>
  <c r="O16" i="5"/>
  <c r="N16" i="5"/>
  <c r="M16" i="5"/>
  <c r="L16" i="5"/>
  <c r="Q15" i="5"/>
  <c r="P15" i="5"/>
  <c r="O15" i="5"/>
  <c r="N15" i="5"/>
  <c r="M15" i="5"/>
  <c r="L15" i="5"/>
  <c r="Q14" i="5"/>
  <c r="P14" i="5"/>
  <c r="O14" i="5"/>
  <c r="N14" i="5"/>
  <c r="M14" i="5"/>
  <c r="L14" i="5"/>
  <c r="Q13" i="5"/>
  <c r="P13" i="5"/>
  <c r="O13" i="5"/>
  <c r="N13" i="5"/>
  <c r="M13" i="5"/>
  <c r="L13" i="5"/>
  <c r="Q12" i="5"/>
  <c r="P12" i="5"/>
  <c r="O12" i="5"/>
  <c r="N12" i="5"/>
  <c r="M12" i="5"/>
  <c r="L12" i="5"/>
  <c r="Q11" i="5"/>
  <c r="P11" i="5"/>
  <c r="O11" i="5"/>
  <c r="N11" i="5"/>
  <c r="M11" i="5"/>
  <c r="L11" i="5"/>
  <c r="Q10" i="5"/>
  <c r="P10" i="5"/>
  <c r="O10" i="5"/>
  <c r="N10" i="5"/>
  <c r="M10" i="5"/>
  <c r="L10" i="5"/>
  <c r="Q9" i="5"/>
  <c r="P9" i="5"/>
  <c r="O9" i="5"/>
  <c r="N9" i="5"/>
  <c r="M9" i="5"/>
  <c r="L9" i="5"/>
  <c r="Q8" i="5"/>
  <c r="P8" i="5"/>
  <c r="O8" i="5"/>
  <c r="N8" i="5"/>
  <c r="M8" i="5"/>
  <c r="L8" i="5"/>
  <c r="Q7" i="5"/>
  <c r="P7" i="5"/>
  <c r="O7" i="5"/>
  <c r="N7" i="5"/>
  <c r="M7" i="5"/>
  <c r="L7" i="5"/>
  <c r="Q5" i="5"/>
  <c r="P5" i="5"/>
  <c r="O5" i="5"/>
  <c r="N5" i="5"/>
  <c r="M5" i="5"/>
  <c r="Q4" i="5"/>
  <c r="P4" i="5"/>
  <c r="O4" i="5"/>
  <c r="N4" i="5"/>
  <c r="M4" i="5"/>
  <c r="L5" i="5"/>
  <c r="L4" i="5"/>
  <c r="Q3" i="5"/>
  <c r="P3" i="5"/>
  <c r="O3" i="5"/>
  <c r="N3" i="5"/>
  <c r="M3" i="5"/>
  <c r="L3" i="5"/>
  <c r="C134" i="1" l="1"/>
  <c r="D134" i="1"/>
  <c r="G135" i="5" s="1"/>
  <c r="E134" i="1"/>
  <c r="H135" i="5" s="1"/>
  <c r="F134" i="1"/>
  <c r="G134" i="1"/>
  <c r="J135" i="5" s="1"/>
  <c r="H134" i="1"/>
  <c r="R135" i="5" s="1"/>
  <c r="T134" i="1"/>
  <c r="AE135" i="5" s="1"/>
  <c r="U134" i="1"/>
  <c r="AF135" i="5" s="1"/>
  <c r="V134" i="1"/>
  <c r="S135" i="5" s="1"/>
  <c r="W134" i="1"/>
  <c r="T135" i="5" s="1"/>
  <c r="X134" i="1"/>
  <c r="U135" i="5" s="1"/>
  <c r="Y134" i="1"/>
  <c r="V135" i="5" s="1"/>
  <c r="AE134" i="1"/>
  <c r="AB135" i="5" s="1"/>
  <c r="AF134" i="1"/>
  <c r="AC135" i="5" s="1"/>
  <c r="AG134" i="1"/>
  <c r="AG135" i="5" s="1"/>
  <c r="U132" i="5"/>
  <c r="U131" i="5"/>
  <c r="U130" i="5"/>
  <c r="U129" i="5"/>
  <c r="U128" i="5"/>
  <c r="U127" i="5"/>
  <c r="U126" i="5"/>
  <c r="U125" i="5"/>
  <c r="U124" i="5"/>
  <c r="U123" i="5"/>
  <c r="U122" i="5"/>
  <c r="U121" i="5"/>
  <c r="U120" i="5"/>
  <c r="U119" i="5"/>
  <c r="U118" i="5"/>
  <c r="U117" i="5"/>
  <c r="U116" i="5"/>
  <c r="U115" i="5"/>
  <c r="U114" i="5"/>
  <c r="U113" i="5"/>
  <c r="U112" i="5"/>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5" i="5"/>
  <c r="U4" i="5"/>
  <c r="U3" i="5"/>
  <c r="I135" i="5" l="1"/>
  <c r="F135" i="5"/>
  <c r="AF134" i="5"/>
  <c r="AE134" i="5"/>
  <c r="AF133" i="5"/>
  <c r="AE133" i="5"/>
  <c r="AF132" i="5"/>
  <c r="AE132" i="5"/>
  <c r="AF131" i="5"/>
  <c r="AE131" i="5"/>
  <c r="AF130" i="5"/>
  <c r="AE130" i="5"/>
  <c r="AF129" i="5"/>
  <c r="AE129" i="5"/>
  <c r="AF128" i="5"/>
  <c r="AE128" i="5"/>
  <c r="AF127" i="5"/>
  <c r="AE127" i="5"/>
  <c r="AF126" i="5"/>
  <c r="AE126" i="5"/>
  <c r="AF125" i="5"/>
  <c r="AE125" i="5"/>
  <c r="AF124" i="5"/>
  <c r="AE124" i="5"/>
  <c r="AF123" i="5"/>
  <c r="AE123" i="5"/>
  <c r="AF122" i="5"/>
  <c r="AE122" i="5"/>
  <c r="AF121" i="5"/>
  <c r="AE121" i="5"/>
  <c r="AF120" i="5"/>
  <c r="AE120" i="5"/>
  <c r="AF119" i="5"/>
  <c r="AE119" i="5"/>
  <c r="AF118" i="5"/>
  <c r="AE118" i="5"/>
  <c r="AF117" i="5"/>
  <c r="AE117" i="5"/>
  <c r="AF116" i="5"/>
  <c r="AE116" i="5"/>
  <c r="AF115" i="5"/>
  <c r="AE115" i="5"/>
  <c r="AF114" i="5"/>
  <c r="AE114" i="5"/>
  <c r="AF113" i="5"/>
  <c r="AE113" i="5"/>
  <c r="AF112" i="5"/>
  <c r="AE112" i="5"/>
  <c r="AF111" i="5"/>
  <c r="AE111" i="5"/>
  <c r="AF110" i="5"/>
  <c r="AE110" i="5"/>
  <c r="AF109" i="5"/>
  <c r="AE109" i="5"/>
  <c r="AF108" i="5"/>
  <c r="AE108" i="5"/>
  <c r="AF107" i="5"/>
  <c r="AE107" i="5"/>
  <c r="AF106" i="5"/>
  <c r="AE106" i="5"/>
  <c r="AF105" i="5"/>
  <c r="AE105" i="5"/>
  <c r="AF104" i="5"/>
  <c r="AE104" i="5"/>
  <c r="AF103" i="5"/>
  <c r="AE103" i="5"/>
  <c r="AF102" i="5"/>
  <c r="AE102" i="5"/>
  <c r="AF101" i="5"/>
  <c r="AE101" i="5"/>
  <c r="AF100" i="5"/>
  <c r="AE100" i="5"/>
  <c r="AF99" i="5"/>
  <c r="AE99" i="5"/>
  <c r="AF98" i="5"/>
  <c r="AE98" i="5"/>
  <c r="AF97" i="5"/>
  <c r="AE97" i="5"/>
  <c r="AF96" i="5"/>
  <c r="AE96" i="5"/>
  <c r="AF95" i="5"/>
  <c r="AE95" i="5"/>
  <c r="AF94" i="5"/>
  <c r="AE94" i="5"/>
  <c r="AF93" i="5"/>
  <c r="AE93" i="5"/>
  <c r="AF92" i="5"/>
  <c r="AE92" i="5"/>
  <c r="AF91" i="5"/>
  <c r="AE91" i="5"/>
  <c r="AF90" i="5"/>
  <c r="AE90" i="5"/>
  <c r="AF89" i="5"/>
  <c r="AE89" i="5"/>
  <c r="AF88" i="5"/>
  <c r="AE88" i="5"/>
  <c r="AF87" i="5"/>
  <c r="AE87" i="5"/>
  <c r="AF86" i="5"/>
  <c r="AE86" i="5"/>
  <c r="AF85" i="5"/>
  <c r="AE85" i="5"/>
  <c r="AF84" i="5"/>
  <c r="AE84" i="5"/>
  <c r="AF83" i="5"/>
  <c r="AE83" i="5"/>
  <c r="AF82" i="5"/>
  <c r="AE82" i="5"/>
  <c r="AF81" i="5"/>
  <c r="AE81" i="5"/>
  <c r="AF80" i="5"/>
  <c r="AE80" i="5"/>
  <c r="AF79" i="5"/>
  <c r="AE79" i="5"/>
  <c r="AF78" i="5"/>
  <c r="AE78" i="5"/>
  <c r="AF77" i="5"/>
  <c r="AE77" i="5"/>
  <c r="AF76" i="5"/>
  <c r="AE76" i="5"/>
  <c r="AF75" i="5"/>
  <c r="AE75" i="5"/>
  <c r="AF74" i="5"/>
  <c r="AE74" i="5"/>
  <c r="AF73" i="5"/>
  <c r="AE73" i="5"/>
  <c r="AF72" i="5"/>
  <c r="AE72" i="5"/>
  <c r="AF71" i="5"/>
  <c r="AE71" i="5"/>
  <c r="AF70" i="5"/>
  <c r="AE70" i="5"/>
  <c r="AF69" i="5"/>
  <c r="AE69" i="5"/>
  <c r="AF68" i="5"/>
  <c r="AE68" i="5"/>
  <c r="AF67" i="5"/>
  <c r="AE67" i="5"/>
  <c r="AF66" i="5"/>
  <c r="AE66" i="5"/>
  <c r="AF65" i="5"/>
  <c r="AE65" i="5"/>
  <c r="AF64" i="5"/>
  <c r="AE64" i="5"/>
  <c r="AF63" i="5"/>
  <c r="AE63" i="5"/>
  <c r="AF62" i="5"/>
  <c r="AE62" i="5"/>
  <c r="AF61" i="5"/>
  <c r="AE61" i="5"/>
  <c r="AF60" i="5"/>
  <c r="AE60" i="5"/>
  <c r="AF59" i="5"/>
  <c r="AE59" i="5"/>
  <c r="AF58" i="5"/>
  <c r="AE58" i="5"/>
  <c r="AF57" i="5"/>
  <c r="AE57" i="5"/>
  <c r="AF56" i="5"/>
  <c r="AE56" i="5"/>
  <c r="AF55" i="5"/>
  <c r="AE55" i="5"/>
  <c r="AF54" i="5"/>
  <c r="AE54" i="5"/>
  <c r="AF53" i="5"/>
  <c r="AE53" i="5"/>
  <c r="AF52" i="5"/>
  <c r="AE52" i="5"/>
  <c r="AF51" i="5"/>
  <c r="AE51" i="5"/>
  <c r="AF50" i="5"/>
  <c r="AE50" i="5"/>
  <c r="AF49" i="5"/>
  <c r="AE49" i="5"/>
  <c r="AF48" i="5"/>
  <c r="AE48" i="5"/>
  <c r="AF47" i="5"/>
  <c r="AE47" i="5"/>
  <c r="AF46" i="5"/>
  <c r="AE46" i="5"/>
  <c r="AF45" i="5"/>
  <c r="AE45" i="5"/>
  <c r="AF44" i="5"/>
  <c r="AE44" i="5"/>
  <c r="AF43" i="5"/>
  <c r="AE43" i="5"/>
  <c r="AF42" i="5"/>
  <c r="AE42" i="5"/>
  <c r="AF41" i="5"/>
  <c r="AE41" i="5"/>
  <c r="AF40" i="5"/>
  <c r="AE40" i="5"/>
  <c r="AF39" i="5"/>
  <c r="AE39" i="5"/>
  <c r="AF38" i="5"/>
  <c r="AE38" i="5"/>
  <c r="AF37" i="5"/>
  <c r="AE37" i="5"/>
  <c r="AF36" i="5"/>
  <c r="AE36" i="5"/>
  <c r="AF35" i="5"/>
  <c r="AE35" i="5"/>
  <c r="AF34" i="5"/>
  <c r="AE34" i="5"/>
  <c r="AF33" i="5"/>
  <c r="AE33" i="5"/>
  <c r="AF32" i="5"/>
  <c r="AE32" i="5"/>
  <c r="AF31" i="5"/>
  <c r="AE31" i="5"/>
  <c r="AF30" i="5"/>
  <c r="AE30" i="5"/>
  <c r="AF29" i="5"/>
  <c r="AE29" i="5"/>
  <c r="AF28" i="5"/>
  <c r="AE28" i="5"/>
  <c r="AF27" i="5"/>
  <c r="AE27" i="5"/>
  <c r="AF26" i="5"/>
  <c r="AE26" i="5"/>
  <c r="AF25" i="5"/>
  <c r="AE25" i="5"/>
  <c r="AF24" i="5"/>
  <c r="AE24" i="5"/>
  <c r="AF23" i="5"/>
  <c r="AE23" i="5"/>
  <c r="AF22" i="5"/>
  <c r="AE22" i="5"/>
  <c r="AF21" i="5"/>
  <c r="AE21" i="5"/>
  <c r="AF20" i="5"/>
  <c r="AE20" i="5"/>
  <c r="AF19" i="5"/>
  <c r="AE19" i="5"/>
  <c r="AF18" i="5"/>
  <c r="AE18" i="5"/>
  <c r="AF17" i="5"/>
  <c r="AE17" i="5"/>
  <c r="AF16" i="5"/>
  <c r="AE16" i="5"/>
  <c r="AF15" i="5"/>
  <c r="AE15" i="5"/>
  <c r="AF14" i="5"/>
  <c r="AE14" i="5"/>
  <c r="AF13" i="5"/>
  <c r="AE13" i="5"/>
  <c r="AF12" i="5"/>
  <c r="AE12" i="5"/>
  <c r="AF11" i="5"/>
  <c r="AE11" i="5"/>
  <c r="AF10" i="5"/>
  <c r="AE10" i="5"/>
  <c r="AF9" i="5"/>
  <c r="AE9" i="5"/>
  <c r="AF8" i="5"/>
  <c r="AE8" i="5"/>
  <c r="AF7" i="5"/>
  <c r="AE7" i="5"/>
  <c r="AF5" i="5"/>
  <c r="AE5" i="5"/>
  <c r="AF4" i="5"/>
  <c r="AE4" i="5"/>
  <c r="AF3" i="5"/>
  <c r="AE3" i="5"/>
  <c r="AC132" i="5"/>
  <c r="AB132" i="5"/>
  <c r="V132" i="5"/>
  <c r="T132" i="5"/>
  <c r="S132" i="5"/>
  <c r="AC131" i="5"/>
  <c r="AB131" i="5"/>
  <c r="V131" i="5"/>
  <c r="T131" i="5"/>
  <c r="S131" i="5"/>
  <c r="AC130" i="5"/>
  <c r="AB130" i="5"/>
  <c r="V130" i="5"/>
  <c r="T130" i="5"/>
  <c r="S130" i="5"/>
  <c r="AC129" i="5"/>
  <c r="AB129" i="5"/>
  <c r="V129" i="5"/>
  <c r="T129" i="5"/>
  <c r="S129" i="5"/>
  <c r="AC128" i="5"/>
  <c r="AB128" i="5"/>
  <c r="V128" i="5"/>
  <c r="T128" i="5"/>
  <c r="S128" i="5"/>
  <c r="AC127" i="5"/>
  <c r="AB127" i="5"/>
  <c r="V127" i="5"/>
  <c r="T127" i="5"/>
  <c r="S127" i="5"/>
  <c r="AC126" i="5"/>
  <c r="AB126" i="5"/>
  <c r="V126" i="5"/>
  <c r="T126" i="5"/>
  <c r="S126" i="5"/>
  <c r="AC125" i="5"/>
  <c r="AB125" i="5"/>
  <c r="V125" i="5"/>
  <c r="T125" i="5"/>
  <c r="S125" i="5"/>
  <c r="AC124" i="5"/>
  <c r="AB124" i="5"/>
  <c r="V124" i="5"/>
  <c r="T124" i="5"/>
  <c r="S124" i="5"/>
  <c r="AC123" i="5"/>
  <c r="AB123" i="5"/>
  <c r="V123" i="5"/>
  <c r="T123" i="5"/>
  <c r="S123" i="5"/>
  <c r="AC122" i="5"/>
  <c r="AB122" i="5"/>
  <c r="V122" i="5"/>
  <c r="T122" i="5"/>
  <c r="S122" i="5"/>
  <c r="AC121" i="5"/>
  <c r="AB121" i="5"/>
  <c r="V121" i="5"/>
  <c r="T121" i="5"/>
  <c r="S121" i="5"/>
  <c r="AC120" i="5"/>
  <c r="AB120" i="5"/>
  <c r="V120" i="5"/>
  <c r="T120" i="5"/>
  <c r="S120" i="5"/>
  <c r="AC119" i="5"/>
  <c r="AB119" i="5"/>
  <c r="V119" i="5"/>
  <c r="T119" i="5"/>
  <c r="S119" i="5"/>
  <c r="AC118" i="5"/>
  <c r="AB118" i="5"/>
  <c r="V118" i="5"/>
  <c r="T118" i="5"/>
  <c r="S118" i="5"/>
  <c r="AC117" i="5"/>
  <c r="AB117" i="5"/>
  <c r="V117" i="5"/>
  <c r="T117" i="5"/>
  <c r="S117" i="5"/>
  <c r="AC116" i="5"/>
  <c r="AB116" i="5"/>
  <c r="V116" i="5"/>
  <c r="T116" i="5"/>
  <c r="S116" i="5"/>
  <c r="AC115" i="5"/>
  <c r="AB115" i="5"/>
  <c r="V115" i="5"/>
  <c r="T115" i="5"/>
  <c r="S115" i="5"/>
  <c r="AC114" i="5"/>
  <c r="AB114" i="5"/>
  <c r="V114" i="5"/>
  <c r="T114" i="5"/>
  <c r="S114" i="5"/>
  <c r="AC113" i="5"/>
  <c r="AB113" i="5"/>
  <c r="V113" i="5"/>
  <c r="T113" i="5"/>
  <c r="S113" i="5"/>
  <c r="AC112" i="5"/>
  <c r="AB112" i="5"/>
  <c r="V112" i="5"/>
  <c r="T112" i="5"/>
  <c r="S112" i="5"/>
  <c r="AC111" i="5"/>
  <c r="AB111" i="5"/>
  <c r="V111" i="5"/>
  <c r="T111" i="5"/>
  <c r="S111" i="5"/>
  <c r="AC110" i="5"/>
  <c r="AB110" i="5"/>
  <c r="V110" i="5"/>
  <c r="T110" i="5"/>
  <c r="S110" i="5"/>
  <c r="AC109" i="5"/>
  <c r="AB109" i="5"/>
  <c r="V109" i="5"/>
  <c r="T109" i="5"/>
  <c r="S109" i="5"/>
  <c r="AC108" i="5"/>
  <c r="AB108" i="5"/>
  <c r="V108" i="5"/>
  <c r="T108" i="5"/>
  <c r="S108" i="5"/>
  <c r="AC107" i="5"/>
  <c r="AB107" i="5"/>
  <c r="V107" i="5"/>
  <c r="T107" i="5"/>
  <c r="S107" i="5"/>
  <c r="AC106" i="5"/>
  <c r="AB106" i="5"/>
  <c r="V106" i="5"/>
  <c r="T106" i="5"/>
  <c r="S106" i="5"/>
  <c r="AC105" i="5"/>
  <c r="AB105" i="5"/>
  <c r="V105" i="5"/>
  <c r="T105" i="5"/>
  <c r="S105" i="5"/>
  <c r="AC104" i="5"/>
  <c r="AB104" i="5"/>
  <c r="V104" i="5"/>
  <c r="T104" i="5"/>
  <c r="S104" i="5"/>
  <c r="AC103" i="5"/>
  <c r="AB103" i="5"/>
  <c r="V103" i="5"/>
  <c r="T103" i="5"/>
  <c r="S103" i="5"/>
  <c r="AC102" i="5"/>
  <c r="AB102" i="5"/>
  <c r="V102" i="5"/>
  <c r="T102" i="5"/>
  <c r="S102" i="5"/>
  <c r="AC101" i="5"/>
  <c r="AB101" i="5"/>
  <c r="V101" i="5"/>
  <c r="T101" i="5"/>
  <c r="S101" i="5"/>
  <c r="AC100" i="5"/>
  <c r="AB100" i="5"/>
  <c r="V100" i="5"/>
  <c r="T100" i="5"/>
  <c r="S100" i="5"/>
  <c r="AC99" i="5"/>
  <c r="AB99" i="5"/>
  <c r="V99" i="5"/>
  <c r="T99" i="5"/>
  <c r="S99" i="5"/>
  <c r="AC98" i="5"/>
  <c r="AB98" i="5"/>
  <c r="V98" i="5"/>
  <c r="T98" i="5"/>
  <c r="S98" i="5"/>
  <c r="AC97" i="5"/>
  <c r="AB97" i="5"/>
  <c r="V97" i="5"/>
  <c r="T97" i="5"/>
  <c r="S97" i="5"/>
  <c r="AC96" i="5"/>
  <c r="AB96" i="5"/>
  <c r="V96" i="5"/>
  <c r="T96" i="5"/>
  <c r="S96" i="5"/>
  <c r="AC95" i="5"/>
  <c r="AB95" i="5"/>
  <c r="V95" i="5"/>
  <c r="T95" i="5"/>
  <c r="S95" i="5"/>
  <c r="AC94" i="5"/>
  <c r="AB94" i="5"/>
  <c r="V94" i="5"/>
  <c r="T94" i="5"/>
  <c r="S94" i="5"/>
  <c r="AC93" i="5"/>
  <c r="AB93" i="5"/>
  <c r="V93" i="5"/>
  <c r="T93" i="5"/>
  <c r="S93" i="5"/>
  <c r="AC92" i="5"/>
  <c r="AB92" i="5"/>
  <c r="V92" i="5"/>
  <c r="T92" i="5"/>
  <c r="S92" i="5"/>
  <c r="AC91" i="5"/>
  <c r="AB91" i="5"/>
  <c r="V91" i="5"/>
  <c r="T91" i="5"/>
  <c r="S91" i="5"/>
  <c r="AC90" i="5"/>
  <c r="AB90" i="5"/>
  <c r="V90" i="5"/>
  <c r="T90" i="5"/>
  <c r="S90" i="5"/>
  <c r="AC89" i="5"/>
  <c r="AB89" i="5"/>
  <c r="V89" i="5"/>
  <c r="T89" i="5"/>
  <c r="S89" i="5"/>
  <c r="AC88" i="5"/>
  <c r="AB88" i="5"/>
  <c r="V88" i="5"/>
  <c r="T88" i="5"/>
  <c r="S88" i="5"/>
  <c r="AC87" i="5"/>
  <c r="AB87" i="5"/>
  <c r="V87" i="5"/>
  <c r="T87" i="5"/>
  <c r="S87" i="5"/>
  <c r="AC86" i="5"/>
  <c r="AB86" i="5"/>
  <c r="V86" i="5"/>
  <c r="T86" i="5"/>
  <c r="S86" i="5"/>
  <c r="AC85" i="5"/>
  <c r="AB85" i="5"/>
  <c r="V85" i="5"/>
  <c r="T85" i="5"/>
  <c r="S85" i="5"/>
  <c r="AC84" i="5"/>
  <c r="AB84" i="5"/>
  <c r="V84" i="5"/>
  <c r="T84" i="5"/>
  <c r="S84" i="5"/>
  <c r="AC83" i="5"/>
  <c r="AB83" i="5"/>
  <c r="V83" i="5"/>
  <c r="T83" i="5"/>
  <c r="S83" i="5"/>
  <c r="AC82" i="5"/>
  <c r="AB82" i="5"/>
  <c r="V82" i="5"/>
  <c r="T82" i="5"/>
  <c r="S82" i="5"/>
  <c r="AC81" i="5"/>
  <c r="AB81" i="5"/>
  <c r="V81" i="5"/>
  <c r="T81" i="5"/>
  <c r="S81" i="5"/>
  <c r="AC80" i="5"/>
  <c r="AB80" i="5"/>
  <c r="V80" i="5"/>
  <c r="T80" i="5"/>
  <c r="S80" i="5"/>
  <c r="AC79" i="5"/>
  <c r="AB79" i="5"/>
  <c r="V79" i="5"/>
  <c r="T79" i="5"/>
  <c r="S79" i="5"/>
  <c r="AC78" i="5"/>
  <c r="AB78" i="5"/>
  <c r="V78" i="5"/>
  <c r="T78" i="5"/>
  <c r="S78" i="5"/>
  <c r="AC77" i="5"/>
  <c r="AB77" i="5"/>
  <c r="V77" i="5"/>
  <c r="T77" i="5"/>
  <c r="S77" i="5"/>
  <c r="AC76" i="5"/>
  <c r="AB76" i="5"/>
  <c r="V76" i="5"/>
  <c r="T76" i="5"/>
  <c r="S76" i="5"/>
  <c r="AC75" i="5"/>
  <c r="AB75" i="5"/>
  <c r="V75" i="5"/>
  <c r="T75" i="5"/>
  <c r="S75" i="5"/>
  <c r="AC74" i="5"/>
  <c r="AB74" i="5"/>
  <c r="V74" i="5"/>
  <c r="T74" i="5"/>
  <c r="S74" i="5"/>
  <c r="AC73" i="5"/>
  <c r="AB73" i="5"/>
  <c r="V73" i="5"/>
  <c r="T73" i="5"/>
  <c r="S73" i="5"/>
  <c r="AC72" i="5"/>
  <c r="AB72" i="5"/>
  <c r="V72" i="5"/>
  <c r="T72" i="5"/>
  <c r="S72" i="5"/>
  <c r="AC71" i="5"/>
  <c r="AB71" i="5"/>
  <c r="V71" i="5"/>
  <c r="T71" i="5"/>
  <c r="S71" i="5"/>
  <c r="AC70" i="5"/>
  <c r="AB70" i="5"/>
  <c r="V70" i="5"/>
  <c r="T70" i="5"/>
  <c r="S70" i="5"/>
  <c r="AC69" i="5"/>
  <c r="AB69" i="5"/>
  <c r="V69" i="5"/>
  <c r="T69" i="5"/>
  <c r="S69" i="5"/>
  <c r="AC68" i="5"/>
  <c r="AB68" i="5"/>
  <c r="V68" i="5"/>
  <c r="T68" i="5"/>
  <c r="S68" i="5"/>
  <c r="AC67" i="5"/>
  <c r="AB67" i="5"/>
  <c r="V67" i="5"/>
  <c r="T67" i="5"/>
  <c r="S67" i="5"/>
  <c r="AC66" i="5"/>
  <c r="AB66" i="5"/>
  <c r="V66" i="5"/>
  <c r="T66" i="5"/>
  <c r="S66" i="5"/>
  <c r="AC65" i="5"/>
  <c r="AB65" i="5"/>
  <c r="V65" i="5"/>
  <c r="T65" i="5"/>
  <c r="S65" i="5"/>
  <c r="AC64" i="5"/>
  <c r="AB64" i="5"/>
  <c r="V64" i="5"/>
  <c r="T64" i="5"/>
  <c r="S64" i="5"/>
  <c r="AC63" i="5"/>
  <c r="AB63" i="5"/>
  <c r="V63" i="5"/>
  <c r="T63" i="5"/>
  <c r="S63" i="5"/>
  <c r="AC62" i="5"/>
  <c r="AB62" i="5"/>
  <c r="V62" i="5"/>
  <c r="T62" i="5"/>
  <c r="S62" i="5"/>
  <c r="AC61" i="5"/>
  <c r="AB61" i="5"/>
  <c r="V61" i="5"/>
  <c r="T61" i="5"/>
  <c r="S61" i="5"/>
  <c r="AC60" i="5"/>
  <c r="AB60" i="5"/>
  <c r="V60" i="5"/>
  <c r="T60" i="5"/>
  <c r="S60" i="5"/>
  <c r="AC59" i="5"/>
  <c r="AB59" i="5"/>
  <c r="V59" i="5"/>
  <c r="T59" i="5"/>
  <c r="S59" i="5"/>
  <c r="AC58" i="5"/>
  <c r="AB58" i="5"/>
  <c r="V58" i="5"/>
  <c r="T58" i="5"/>
  <c r="S58" i="5"/>
  <c r="AC57" i="5"/>
  <c r="AB57" i="5"/>
  <c r="V57" i="5"/>
  <c r="T57" i="5"/>
  <c r="S57" i="5"/>
  <c r="AC56" i="5"/>
  <c r="AB56" i="5"/>
  <c r="V56" i="5"/>
  <c r="T56" i="5"/>
  <c r="S56" i="5"/>
  <c r="AC55" i="5"/>
  <c r="AB55" i="5"/>
  <c r="V55" i="5"/>
  <c r="T55" i="5"/>
  <c r="S55" i="5"/>
  <c r="AC54" i="5"/>
  <c r="AB54" i="5"/>
  <c r="V54" i="5"/>
  <c r="T54" i="5"/>
  <c r="S54" i="5"/>
  <c r="AC53" i="5"/>
  <c r="AB53" i="5"/>
  <c r="V53" i="5"/>
  <c r="T53" i="5"/>
  <c r="S53" i="5"/>
  <c r="AC52" i="5"/>
  <c r="AB52" i="5"/>
  <c r="V52" i="5"/>
  <c r="T52" i="5"/>
  <c r="S52" i="5"/>
  <c r="AC51" i="5"/>
  <c r="AB51" i="5"/>
  <c r="V51" i="5"/>
  <c r="T51" i="5"/>
  <c r="S51" i="5"/>
  <c r="AC50" i="5"/>
  <c r="AB50" i="5"/>
  <c r="V50" i="5"/>
  <c r="T50" i="5"/>
  <c r="S50" i="5"/>
  <c r="AC49" i="5"/>
  <c r="AB49" i="5"/>
  <c r="V49" i="5"/>
  <c r="T49" i="5"/>
  <c r="S49" i="5"/>
  <c r="AC48" i="5"/>
  <c r="AB48" i="5"/>
  <c r="V48" i="5"/>
  <c r="T48" i="5"/>
  <c r="S48" i="5"/>
  <c r="AC47" i="5"/>
  <c r="AB47" i="5"/>
  <c r="V47" i="5"/>
  <c r="T47" i="5"/>
  <c r="S47" i="5"/>
  <c r="AC46" i="5"/>
  <c r="AB46" i="5"/>
  <c r="V46" i="5"/>
  <c r="T46" i="5"/>
  <c r="S46" i="5"/>
  <c r="AC45" i="5"/>
  <c r="AB45" i="5"/>
  <c r="V45" i="5"/>
  <c r="T45" i="5"/>
  <c r="S45" i="5"/>
  <c r="AC44" i="5"/>
  <c r="AB44" i="5"/>
  <c r="V44" i="5"/>
  <c r="T44" i="5"/>
  <c r="S44" i="5"/>
  <c r="AC43" i="5"/>
  <c r="AB43" i="5"/>
  <c r="V43" i="5"/>
  <c r="T43" i="5"/>
  <c r="S43" i="5"/>
  <c r="AC42" i="5"/>
  <c r="AB42" i="5"/>
  <c r="V42" i="5"/>
  <c r="T42" i="5"/>
  <c r="S42" i="5"/>
  <c r="AC41" i="5"/>
  <c r="AB41" i="5"/>
  <c r="V41" i="5"/>
  <c r="T41" i="5"/>
  <c r="S41" i="5"/>
  <c r="AC40" i="5"/>
  <c r="AB40" i="5"/>
  <c r="V40" i="5"/>
  <c r="T40" i="5"/>
  <c r="S40" i="5"/>
  <c r="AC39" i="5"/>
  <c r="AB39" i="5"/>
  <c r="V39" i="5"/>
  <c r="T39" i="5"/>
  <c r="S39" i="5"/>
  <c r="AC38" i="5"/>
  <c r="AB38" i="5"/>
  <c r="V38" i="5"/>
  <c r="T38" i="5"/>
  <c r="S38" i="5"/>
  <c r="AC37" i="5"/>
  <c r="AB37" i="5"/>
  <c r="V37" i="5"/>
  <c r="T37" i="5"/>
  <c r="S37" i="5"/>
  <c r="AC36" i="5"/>
  <c r="AB36" i="5"/>
  <c r="V36" i="5"/>
  <c r="T36" i="5"/>
  <c r="S36" i="5"/>
  <c r="AC35" i="5"/>
  <c r="AB35" i="5"/>
  <c r="V35" i="5"/>
  <c r="T35" i="5"/>
  <c r="S35" i="5"/>
  <c r="AC34" i="5"/>
  <c r="AB34" i="5"/>
  <c r="V34" i="5"/>
  <c r="T34" i="5"/>
  <c r="S34" i="5"/>
  <c r="AC33" i="5"/>
  <c r="AB33" i="5"/>
  <c r="V33" i="5"/>
  <c r="T33" i="5"/>
  <c r="S33" i="5"/>
  <c r="AC32" i="5"/>
  <c r="AB32" i="5"/>
  <c r="V32" i="5"/>
  <c r="T32" i="5"/>
  <c r="S32" i="5"/>
  <c r="AC31" i="5"/>
  <c r="AB31" i="5"/>
  <c r="V31" i="5"/>
  <c r="T31" i="5"/>
  <c r="S31" i="5"/>
  <c r="AC30" i="5"/>
  <c r="AB30" i="5"/>
  <c r="V30" i="5"/>
  <c r="T30" i="5"/>
  <c r="S30" i="5"/>
  <c r="AC29" i="5"/>
  <c r="AB29" i="5"/>
  <c r="V29" i="5"/>
  <c r="T29" i="5"/>
  <c r="S29" i="5"/>
  <c r="AC28" i="5"/>
  <c r="AB28" i="5"/>
  <c r="V28" i="5"/>
  <c r="T28" i="5"/>
  <c r="S28" i="5"/>
  <c r="AC27" i="5"/>
  <c r="AB27" i="5"/>
  <c r="V27" i="5"/>
  <c r="T27" i="5"/>
  <c r="S27" i="5"/>
  <c r="AC26" i="5"/>
  <c r="AB26" i="5"/>
  <c r="V26" i="5"/>
  <c r="T26" i="5"/>
  <c r="S26" i="5"/>
  <c r="AC25" i="5"/>
  <c r="AB25" i="5"/>
  <c r="V25" i="5"/>
  <c r="T25" i="5"/>
  <c r="S25" i="5"/>
  <c r="AC24" i="5"/>
  <c r="AB24" i="5"/>
  <c r="V24" i="5"/>
  <c r="T24" i="5"/>
  <c r="S24" i="5"/>
  <c r="AC23" i="5"/>
  <c r="AB23" i="5"/>
  <c r="V23" i="5"/>
  <c r="T23" i="5"/>
  <c r="S23" i="5"/>
  <c r="AC22" i="5"/>
  <c r="AB22" i="5"/>
  <c r="V22" i="5"/>
  <c r="T22" i="5"/>
  <c r="S22" i="5"/>
  <c r="AC21" i="5"/>
  <c r="AB21" i="5"/>
  <c r="V21" i="5"/>
  <c r="T21" i="5"/>
  <c r="S21" i="5"/>
  <c r="AC20" i="5"/>
  <c r="AB20" i="5"/>
  <c r="V20" i="5"/>
  <c r="T20" i="5"/>
  <c r="S20" i="5"/>
  <c r="AC19" i="5"/>
  <c r="AB19" i="5"/>
  <c r="V19" i="5"/>
  <c r="T19" i="5"/>
  <c r="S19" i="5"/>
  <c r="AC18" i="5"/>
  <c r="AB18" i="5"/>
  <c r="V18" i="5"/>
  <c r="T18" i="5"/>
  <c r="S18" i="5"/>
  <c r="AC17" i="5"/>
  <c r="AB17" i="5"/>
  <c r="V17" i="5"/>
  <c r="T17" i="5"/>
  <c r="S17" i="5"/>
  <c r="AC16" i="5"/>
  <c r="AB16" i="5"/>
  <c r="V16" i="5"/>
  <c r="T16" i="5"/>
  <c r="S16" i="5"/>
  <c r="AC15" i="5"/>
  <c r="AB15" i="5"/>
  <c r="V15" i="5"/>
  <c r="T15" i="5"/>
  <c r="S15" i="5"/>
  <c r="AC14" i="5"/>
  <c r="AB14" i="5"/>
  <c r="V14" i="5"/>
  <c r="T14" i="5"/>
  <c r="S14" i="5"/>
  <c r="AC13" i="5"/>
  <c r="AB13" i="5"/>
  <c r="V13" i="5"/>
  <c r="T13" i="5"/>
  <c r="S13" i="5"/>
  <c r="AC12" i="5"/>
  <c r="AB12" i="5"/>
  <c r="V12" i="5"/>
  <c r="T12" i="5"/>
  <c r="S12" i="5"/>
  <c r="AC11" i="5"/>
  <c r="AB11" i="5"/>
  <c r="V11" i="5"/>
  <c r="T11" i="5"/>
  <c r="S11" i="5"/>
  <c r="AC10" i="5"/>
  <c r="AB10" i="5"/>
  <c r="V10" i="5"/>
  <c r="T10" i="5"/>
  <c r="S10" i="5"/>
  <c r="AC9" i="5"/>
  <c r="AB9" i="5"/>
  <c r="V9" i="5"/>
  <c r="T9" i="5"/>
  <c r="S9" i="5"/>
  <c r="AC8" i="5"/>
  <c r="AB8" i="5"/>
  <c r="V8" i="5"/>
  <c r="T8" i="5"/>
  <c r="S8" i="5"/>
  <c r="AC7" i="5"/>
  <c r="AB7" i="5"/>
  <c r="V7" i="5"/>
  <c r="T7" i="5"/>
  <c r="S7" i="5"/>
  <c r="AC5" i="5"/>
  <c r="AB5" i="5"/>
  <c r="V5" i="5"/>
  <c r="T5" i="5"/>
  <c r="S5" i="5"/>
  <c r="AC4" i="5"/>
  <c r="AB4" i="5"/>
  <c r="V4" i="5"/>
  <c r="T4" i="5"/>
  <c r="S4" i="5"/>
  <c r="AC3" i="5"/>
  <c r="AB3" i="5"/>
  <c r="V3" i="5"/>
  <c r="T3" i="5"/>
  <c r="S3" i="5"/>
  <c r="G131" i="5" l="1"/>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AG134" i="5"/>
  <c r="AG133" i="5"/>
  <c r="AG132" i="5"/>
  <c r="R132" i="5"/>
  <c r="AG131" i="5"/>
  <c r="R131" i="5"/>
  <c r="J131" i="5"/>
  <c r="I131" i="5"/>
  <c r="H131" i="5"/>
  <c r="AG130" i="5"/>
  <c r="R130" i="5"/>
  <c r="J130" i="5"/>
  <c r="I130" i="5"/>
  <c r="H130" i="5"/>
  <c r="AG129" i="5"/>
  <c r="R129" i="5"/>
  <c r="J129" i="5"/>
  <c r="I129" i="5"/>
  <c r="H129" i="5"/>
  <c r="AG128" i="5"/>
  <c r="R128" i="5"/>
  <c r="J128" i="5"/>
  <c r="I128" i="5"/>
  <c r="H128" i="5"/>
  <c r="AG127" i="5"/>
  <c r="R127" i="5"/>
  <c r="J127" i="5"/>
  <c r="I127" i="5"/>
  <c r="AG126" i="5"/>
  <c r="R126" i="5"/>
  <c r="J126" i="5"/>
  <c r="I126" i="5"/>
  <c r="AG125" i="5"/>
  <c r="R125" i="5"/>
  <c r="J125" i="5"/>
  <c r="I125" i="5"/>
  <c r="AG124" i="5"/>
  <c r="R124" i="5"/>
  <c r="J124" i="5"/>
  <c r="I124" i="5"/>
  <c r="AG123" i="5"/>
  <c r="R123" i="5"/>
  <c r="J123" i="5"/>
  <c r="I123" i="5"/>
  <c r="AG122" i="5"/>
  <c r="R122" i="5"/>
  <c r="J122" i="5"/>
  <c r="I122" i="5"/>
  <c r="AG121" i="5"/>
  <c r="R121" i="5"/>
  <c r="J121" i="5"/>
  <c r="I121" i="5"/>
  <c r="AG120" i="5"/>
  <c r="R120" i="5"/>
  <c r="J120" i="5"/>
  <c r="I120" i="5"/>
  <c r="AG119" i="5"/>
  <c r="R119" i="5"/>
  <c r="J119" i="5"/>
  <c r="I119" i="5"/>
  <c r="AG118" i="5"/>
  <c r="R118" i="5"/>
  <c r="J118" i="5"/>
  <c r="I118" i="5"/>
  <c r="AG117" i="5"/>
  <c r="R117" i="5"/>
  <c r="J117" i="5"/>
  <c r="I117" i="5"/>
  <c r="AG116" i="5"/>
  <c r="R116" i="5"/>
  <c r="J116" i="5"/>
  <c r="I116" i="5"/>
  <c r="AG115" i="5"/>
  <c r="R115" i="5"/>
  <c r="J115" i="5"/>
  <c r="I115" i="5"/>
  <c r="AG114" i="5"/>
  <c r="R114" i="5"/>
  <c r="J114" i="5"/>
  <c r="I114" i="5"/>
  <c r="AG113" i="5"/>
  <c r="R113" i="5"/>
  <c r="J113" i="5"/>
  <c r="I113" i="5"/>
  <c r="AG112" i="5"/>
  <c r="R112" i="5"/>
  <c r="J112" i="5"/>
  <c r="I112" i="5"/>
  <c r="AG111" i="5"/>
  <c r="R111" i="5"/>
  <c r="J111" i="5"/>
  <c r="I111" i="5"/>
  <c r="AG110" i="5"/>
  <c r="R110" i="5"/>
  <c r="J110" i="5"/>
  <c r="I110" i="5"/>
  <c r="AG109" i="5"/>
  <c r="R109" i="5"/>
  <c r="J109" i="5"/>
  <c r="I109" i="5"/>
  <c r="AG108" i="5"/>
  <c r="R108" i="5"/>
  <c r="J108" i="5"/>
  <c r="I108" i="5"/>
  <c r="AG107" i="5"/>
  <c r="R107" i="5"/>
  <c r="J107" i="5"/>
  <c r="I107" i="5"/>
  <c r="AG106" i="5"/>
  <c r="R106" i="5"/>
  <c r="J106" i="5"/>
  <c r="I106" i="5"/>
  <c r="AG105" i="5"/>
  <c r="R105" i="5"/>
  <c r="J105" i="5"/>
  <c r="I105" i="5"/>
  <c r="AG104" i="5"/>
  <c r="R104" i="5"/>
  <c r="J104" i="5"/>
  <c r="I104" i="5"/>
  <c r="AG103" i="5"/>
  <c r="R103" i="5"/>
  <c r="J103" i="5"/>
  <c r="I103" i="5"/>
  <c r="AG102" i="5"/>
  <c r="R102" i="5"/>
  <c r="J102" i="5"/>
  <c r="I102" i="5"/>
  <c r="AG101" i="5"/>
  <c r="R101" i="5"/>
  <c r="J101" i="5"/>
  <c r="I101" i="5"/>
  <c r="AG100" i="5"/>
  <c r="R100" i="5"/>
  <c r="J100" i="5"/>
  <c r="I100" i="5"/>
  <c r="AG99" i="5"/>
  <c r="R99" i="5"/>
  <c r="J99" i="5"/>
  <c r="I99" i="5"/>
  <c r="AG98" i="5"/>
  <c r="R98" i="5"/>
  <c r="J98" i="5"/>
  <c r="I98" i="5"/>
  <c r="AG97" i="5"/>
  <c r="R97" i="5"/>
  <c r="J97" i="5"/>
  <c r="I97" i="5"/>
  <c r="AG96" i="5"/>
  <c r="R96" i="5"/>
  <c r="J96" i="5"/>
  <c r="I96" i="5"/>
  <c r="AG95" i="5"/>
  <c r="R95" i="5"/>
  <c r="J95" i="5"/>
  <c r="I95" i="5"/>
  <c r="AG94" i="5"/>
  <c r="R94" i="5"/>
  <c r="J94" i="5"/>
  <c r="I94" i="5"/>
  <c r="AG93" i="5"/>
  <c r="R93" i="5"/>
  <c r="J93" i="5"/>
  <c r="I93" i="5"/>
  <c r="AG92" i="5"/>
  <c r="R92" i="5"/>
  <c r="J92" i="5"/>
  <c r="I92" i="5"/>
  <c r="AG91" i="5"/>
  <c r="R91" i="5"/>
  <c r="J91" i="5"/>
  <c r="I91" i="5"/>
  <c r="AG90" i="5"/>
  <c r="R90" i="5"/>
  <c r="J90" i="5"/>
  <c r="I90" i="5"/>
  <c r="AG89" i="5"/>
  <c r="R89" i="5"/>
  <c r="J89" i="5"/>
  <c r="I89" i="5"/>
  <c r="AG88" i="5"/>
  <c r="R88" i="5"/>
  <c r="J88" i="5"/>
  <c r="I88" i="5"/>
  <c r="AG87" i="5"/>
  <c r="R87" i="5"/>
  <c r="J87" i="5"/>
  <c r="I87" i="5"/>
  <c r="AG86" i="5"/>
  <c r="R86" i="5"/>
  <c r="J86" i="5"/>
  <c r="I86" i="5"/>
  <c r="AG85" i="5"/>
  <c r="R85" i="5"/>
  <c r="J85" i="5"/>
  <c r="I85" i="5"/>
  <c r="AG84" i="5"/>
  <c r="R84" i="5"/>
  <c r="J84" i="5"/>
  <c r="I84" i="5"/>
  <c r="AG83" i="5"/>
  <c r="R83" i="5"/>
  <c r="J83" i="5"/>
  <c r="I83" i="5"/>
  <c r="AG82" i="5"/>
  <c r="R82" i="5"/>
  <c r="J82" i="5"/>
  <c r="I82" i="5"/>
  <c r="AG81" i="5"/>
  <c r="R81" i="5"/>
  <c r="J81" i="5"/>
  <c r="I81" i="5"/>
  <c r="AG80" i="5"/>
  <c r="R80" i="5"/>
  <c r="J80" i="5"/>
  <c r="I80" i="5"/>
  <c r="AG79" i="5"/>
  <c r="R79" i="5"/>
  <c r="J79" i="5"/>
  <c r="I79" i="5"/>
  <c r="AG78" i="5"/>
  <c r="R78" i="5"/>
  <c r="J78" i="5"/>
  <c r="I78" i="5"/>
  <c r="AG77" i="5"/>
  <c r="R77" i="5"/>
  <c r="J77" i="5"/>
  <c r="I77" i="5"/>
  <c r="AG76" i="5"/>
  <c r="R76" i="5"/>
  <c r="J76" i="5"/>
  <c r="I76" i="5"/>
  <c r="AG75" i="5"/>
  <c r="R75" i="5"/>
  <c r="J75" i="5"/>
  <c r="I75" i="5"/>
  <c r="AG74" i="5"/>
  <c r="R74" i="5"/>
  <c r="J74" i="5"/>
  <c r="I74" i="5"/>
  <c r="AG73" i="5"/>
  <c r="R73" i="5"/>
  <c r="J73" i="5"/>
  <c r="I73" i="5"/>
  <c r="AG72" i="5"/>
  <c r="R72" i="5"/>
  <c r="J72" i="5"/>
  <c r="I72" i="5"/>
  <c r="AG71" i="5"/>
  <c r="R71" i="5"/>
  <c r="J71" i="5"/>
  <c r="I71" i="5"/>
  <c r="AG70" i="5"/>
  <c r="R70" i="5"/>
  <c r="J70" i="5"/>
  <c r="I70" i="5"/>
  <c r="AG69" i="5"/>
  <c r="R69" i="5"/>
  <c r="J69" i="5"/>
  <c r="I69" i="5"/>
  <c r="AG68" i="5"/>
  <c r="R68" i="5"/>
  <c r="J68" i="5"/>
  <c r="I68" i="5"/>
  <c r="AG67" i="5"/>
  <c r="R67" i="5"/>
  <c r="J67" i="5"/>
  <c r="I67" i="5"/>
  <c r="AG66" i="5"/>
  <c r="R66" i="5"/>
  <c r="J66" i="5"/>
  <c r="I66" i="5"/>
  <c r="AG65" i="5"/>
  <c r="R65" i="5"/>
  <c r="J65" i="5"/>
  <c r="I65" i="5"/>
  <c r="AG64" i="5"/>
  <c r="R64" i="5"/>
  <c r="J64" i="5"/>
  <c r="I64" i="5"/>
  <c r="AG63" i="5"/>
  <c r="R63" i="5"/>
  <c r="J63" i="5"/>
  <c r="I63" i="5"/>
  <c r="AG62" i="5"/>
  <c r="R62" i="5"/>
  <c r="J62" i="5"/>
  <c r="I62" i="5"/>
  <c r="AG61" i="5"/>
  <c r="R61" i="5"/>
  <c r="J61" i="5"/>
  <c r="I61" i="5"/>
  <c r="AG60" i="5"/>
  <c r="R60" i="5"/>
  <c r="J60" i="5"/>
  <c r="I60" i="5"/>
  <c r="AG59" i="5"/>
  <c r="R59" i="5"/>
  <c r="J59" i="5"/>
  <c r="I59" i="5"/>
  <c r="AG58" i="5"/>
  <c r="R58" i="5"/>
  <c r="J58" i="5"/>
  <c r="I58" i="5"/>
  <c r="AG57" i="5"/>
  <c r="R57" i="5"/>
  <c r="J57" i="5"/>
  <c r="I57" i="5"/>
  <c r="AG56" i="5"/>
  <c r="R56" i="5"/>
  <c r="J56" i="5"/>
  <c r="I56" i="5"/>
  <c r="AG55" i="5"/>
  <c r="R55" i="5"/>
  <c r="J55" i="5"/>
  <c r="I55" i="5"/>
  <c r="AG54" i="5"/>
  <c r="R54" i="5"/>
  <c r="J54" i="5"/>
  <c r="I54" i="5"/>
  <c r="AG53" i="5"/>
  <c r="R53" i="5"/>
  <c r="J53" i="5"/>
  <c r="I53" i="5"/>
  <c r="AG52" i="5"/>
  <c r="R52" i="5"/>
  <c r="J52" i="5"/>
  <c r="I52" i="5"/>
  <c r="AG51" i="5"/>
  <c r="R51" i="5"/>
  <c r="J51" i="5"/>
  <c r="I51" i="5"/>
  <c r="AG50" i="5"/>
  <c r="R50" i="5"/>
  <c r="J50" i="5"/>
  <c r="I50" i="5"/>
  <c r="AG49" i="5"/>
  <c r="R49" i="5"/>
  <c r="J49" i="5"/>
  <c r="I49" i="5"/>
  <c r="AG48" i="5"/>
  <c r="R48" i="5"/>
  <c r="J48" i="5"/>
  <c r="I48" i="5"/>
  <c r="AG47" i="5"/>
  <c r="R47" i="5"/>
  <c r="J47" i="5"/>
  <c r="I47" i="5"/>
  <c r="AG46" i="5"/>
  <c r="R46" i="5"/>
  <c r="J46" i="5"/>
  <c r="I46" i="5"/>
  <c r="AG45" i="5"/>
  <c r="R45" i="5"/>
  <c r="J45" i="5"/>
  <c r="I45" i="5"/>
  <c r="AG44" i="5"/>
  <c r="R44" i="5"/>
  <c r="J44" i="5"/>
  <c r="I44" i="5"/>
  <c r="AG43" i="5"/>
  <c r="R43" i="5"/>
  <c r="J43" i="5"/>
  <c r="I43" i="5"/>
  <c r="AG42" i="5"/>
  <c r="R42" i="5"/>
  <c r="J42" i="5"/>
  <c r="I42" i="5"/>
  <c r="AG41" i="5"/>
  <c r="R41" i="5"/>
  <c r="J41" i="5"/>
  <c r="I41" i="5"/>
  <c r="AG40" i="5"/>
  <c r="R40" i="5"/>
  <c r="J40" i="5"/>
  <c r="I40" i="5"/>
  <c r="AG39" i="5"/>
  <c r="R39" i="5"/>
  <c r="J39" i="5"/>
  <c r="I39" i="5"/>
  <c r="AG38" i="5"/>
  <c r="R38" i="5"/>
  <c r="J38" i="5"/>
  <c r="I38" i="5"/>
  <c r="AG37" i="5"/>
  <c r="R37" i="5"/>
  <c r="J37" i="5"/>
  <c r="I37" i="5"/>
  <c r="AG36" i="5"/>
  <c r="R36" i="5"/>
  <c r="J36" i="5"/>
  <c r="I36" i="5"/>
  <c r="AG35" i="5"/>
  <c r="R35" i="5"/>
  <c r="J35" i="5"/>
  <c r="I35" i="5"/>
  <c r="AG34" i="5"/>
  <c r="R34" i="5"/>
  <c r="J34" i="5"/>
  <c r="I34" i="5"/>
  <c r="AG33" i="5"/>
  <c r="R33" i="5"/>
  <c r="J33" i="5"/>
  <c r="I33" i="5"/>
  <c r="AG32" i="5"/>
  <c r="R32" i="5"/>
  <c r="J32" i="5"/>
  <c r="I32" i="5"/>
  <c r="AG31" i="5"/>
  <c r="R31" i="5"/>
  <c r="J31" i="5"/>
  <c r="I31" i="5"/>
  <c r="AG30" i="5"/>
  <c r="R30" i="5"/>
  <c r="J30" i="5"/>
  <c r="I30" i="5"/>
  <c r="AG29" i="5"/>
  <c r="R29" i="5"/>
  <c r="J29" i="5"/>
  <c r="I29" i="5"/>
  <c r="AG28" i="5"/>
  <c r="R28" i="5"/>
  <c r="J28" i="5"/>
  <c r="I28" i="5"/>
  <c r="AG27" i="5"/>
  <c r="R27" i="5"/>
  <c r="J27" i="5"/>
  <c r="I27" i="5"/>
  <c r="AG26" i="5"/>
  <c r="R26" i="5"/>
  <c r="J26" i="5"/>
  <c r="I26" i="5"/>
  <c r="AG25" i="5"/>
  <c r="R25" i="5"/>
  <c r="J25" i="5"/>
  <c r="I25" i="5"/>
  <c r="AG24" i="5"/>
  <c r="R24" i="5"/>
  <c r="J24" i="5"/>
  <c r="I24" i="5"/>
  <c r="AG23" i="5"/>
  <c r="R23" i="5"/>
  <c r="J23" i="5"/>
  <c r="I23" i="5"/>
  <c r="AG22" i="5"/>
  <c r="R22" i="5"/>
  <c r="J22" i="5"/>
  <c r="I22" i="5"/>
  <c r="AG21" i="5"/>
  <c r="R21" i="5"/>
  <c r="J21" i="5"/>
  <c r="I21" i="5"/>
  <c r="AG20" i="5"/>
  <c r="R20" i="5"/>
  <c r="J20" i="5"/>
  <c r="I20" i="5"/>
  <c r="AG19" i="5"/>
  <c r="R19" i="5"/>
  <c r="J19" i="5"/>
  <c r="I19" i="5"/>
  <c r="AG18" i="5"/>
  <c r="R18" i="5"/>
  <c r="J18" i="5"/>
  <c r="I18" i="5"/>
  <c r="AG17" i="5"/>
  <c r="R17" i="5"/>
  <c r="J17" i="5"/>
  <c r="I17" i="5"/>
  <c r="AG16" i="5"/>
  <c r="R16" i="5"/>
  <c r="J16" i="5"/>
  <c r="I16" i="5"/>
  <c r="AG15" i="5"/>
  <c r="R15" i="5"/>
  <c r="J15" i="5"/>
  <c r="I15" i="5"/>
  <c r="AG14" i="5"/>
  <c r="R14" i="5"/>
  <c r="J14" i="5"/>
  <c r="I14" i="5"/>
  <c r="AG13" i="5"/>
  <c r="R13" i="5"/>
  <c r="J13" i="5"/>
  <c r="I13" i="5"/>
  <c r="AG12" i="5"/>
  <c r="R12" i="5"/>
  <c r="J12" i="5"/>
  <c r="I12" i="5"/>
  <c r="AG11" i="5"/>
  <c r="R11" i="5"/>
  <c r="J11" i="5"/>
  <c r="I11" i="5"/>
  <c r="AG10" i="5"/>
  <c r="R10" i="5"/>
  <c r="J10" i="5"/>
  <c r="I10" i="5"/>
  <c r="AG9" i="5"/>
  <c r="R9" i="5"/>
  <c r="J9" i="5"/>
  <c r="I9" i="5"/>
  <c r="AG8" i="5"/>
  <c r="R8" i="5"/>
  <c r="J8" i="5"/>
  <c r="I8" i="5"/>
  <c r="AG7" i="5"/>
  <c r="R7" i="5"/>
  <c r="J7" i="5"/>
  <c r="I7" i="5"/>
  <c r="AG5" i="5"/>
  <c r="AG4" i="5"/>
  <c r="R5" i="5"/>
  <c r="R4" i="5"/>
  <c r="J5" i="5"/>
  <c r="J4" i="5"/>
  <c r="I5" i="5"/>
  <c r="I4" i="5"/>
  <c r="AG3" i="5"/>
  <c r="R3" i="5"/>
  <c r="J3" i="5"/>
  <c r="I3" i="5"/>
  <c r="AM128" i="5" l="1"/>
  <c r="AW128" i="5"/>
  <c r="AI128" i="5"/>
  <c r="BA128" i="5"/>
  <c r="AO128" i="5"/>
  <c r="BC128" i="5"/>
  <c r="AS128" i="5"/>
  <c r="AY128" i="5"/>
  <c r="AU128" i="5"/>
  <c r="AK128" i="5"/>
  <c r="AQ128" i="5"/>
  <c r="AS129" i="5"/>
  <c r="AI129" i="5"/>
  <c r="AU129" i="5"/>
  <c r="AK129" i="5"/>
  <c r="BC129" i="5"/>
  <c r="AM129" i="5"/>
  <c r="BA129" i="5"/>
  <c r="AW129" i="5"/>
  <c r="AY129" i="5"/>
  <c r="AO129" i="5"/>
  <c r="AQ129" i="5"/>
  <c r="AK130" i="5"/>
  <c r="BC130" i="5"/>
  <c r="AQ130" i="5"/>
  <c r="AW130" i="5"/>
  <c r="BA130" i="5"/>
  <c r="AI130" i="5"/>
  <c r="AO130" i="5"/>
  <c r="AS130" i="5"/>
  <c r="AU130" i="5"/>
  <c r="AY130" i="5"/>
  <c r="AM130" i="5"/>
  <c r="AU79" i="5"/>
  <c r="AI83" i="5"/>
  <c r="AU83" i="5"/>
  <c r="AQ83" i="5"/>
  <c r="AM87" i="5"/>
  <c r="AK87" i="5"/>
  <c r="AO87" i="5"/>
  <c r="AK91" i="5"/>
  <c r="AO91" i="5"/>
  <c r="AK95" i="5"/>
  <c r="AO95" i="5"/>
  <c r="AS95" i="5"/>
  <c r="AO99" i="5"/>
  <c r="AS99" i="5"/>
  <c r="AW99" i="5"/>
  <c r="AI103" i="5"/>
  <c r="AY103" i="5"/>
  <c r="AK103" i="5"/>
  <c r="AM107" i="5"/>
  <c r="AO107" i="5"/>
  <c r="AO111" i="5"/>
  <c r="AI111" i="5"/>
  <c r="AU111" i="5"/>
  <c r="AI115" i="5"/>
  <c r="AO115" i="5"/>
  <c r="AQ115" i="5"/>
  <c r="AM119" i="5"/>
  <c r="AI119" i="5"/>
  <c r="AK119" i="5"/>
  <c r="AK123" i="5"/>
  <c r="AU123" i="5"/>
  <c r="AY127" i="5"/>
  <c r="AO127" i="5"/>
  <c r="AM127" i="5"/>
  <c r="BA131" i="5"/>
  <c r="AW131" i="5"/>
  <c r="BC131" i="5"/>
  <c r="AS131" i="5"/>
  <c r="AO131" i="5"/>
  <c r="AU131" i="5"/>
  <c r="AK131" i="5"/>
  <c r="AQ131" i="5"/>
  <c r="AM131" i="5"/>
  <c r="AY131" i="5"/>
  <c r="AI131" i="5"/>
  <c r="H127" i="5"/>
  <c r="AU127" i="5" s="1"/>
  <c r="H126" i="5"/>
  <c r="AS126" i="5" s="1"/>
  <c r="H125" i="5"/>
  <c r="H124" i="5"/>
  <c r="H123" i="5"/>
  <c r="AS123" i="5" s="1"/>
  <c r="H122" i="5"/>
  <c r="AQ122" i="5" s="1"/>
  <c r="H121" i="5"/>
  <c r="H120" i="5"/>
  <c r="H119" i="5"/>
  <c r="AQ119" i="5" s="1"/>
  <c r="H118" i="5"/>
  <c r="AW118" i="5" s="1"/>
  <c r="H117" i="5"/>
  <c r="H116" i="5"/>
  <c r="H115" i="5"/>
  <c r="AW115" i="5" s="1"/>
  <c r="H114" i="5"/>
  <c r="AW114" i="5" s="1"/>
  <c r="H113" i="5"/>
  <c r="H112" i="5"/>
  <c r="H111" i="5"/>
  <c r="AQ111" i="5" s="1"/>
  <c r="H110" i="5"/>
  <c r="AU110" i="5" s="1"/>
  <c r="H109" i="5"/>
  <c r="H108" i="5"/>
  <c r="H107" i="5"/>
  <c r="AU107" i="5" s="1"/>
  <c r="H106" i="5"/>
  <c r="AS106" i="5" s="1"/>
  <c r="H105" i="5"/>
  <c r="H104" i="5"/>
  <c r="H103" i="5"/>
  <c r="AS103" i="5" s="1"/>
  <c r="H102" i="5"/>
  <c r="AY102" i="5" s="1"/>
  <c r="H101" i="5"/>
  <c r="H100" i="5"/>
  <c r="H99" i="5"/>
  <c r="BA99" i="5" s="1"/>
  <c r="H98" i="5"/>
  <c r="AU98" i="5" s="1"/>
  <c r="H97" i="5"/>
  <c r="H96" i="5"/>
  <c r="H95" i="5"/>
  <c r="AW95" i="5" s="1"/>
  <c r="H94" i="5"/>
  <c r="AQ94" i="5" s="1"/>
  <c r="H93" i="5"/>
  <c r="H92" i="5"/>
  <c r="H91" i="5"/>
  <c r="AS91" i="5" s="1"/>
  <c r="H90" i="5"/>
  <c r="AQ90" i="5" s="1"/>
  <c r="H89" i="5"/>
  <c r="H88" i="5"/>
  <c r="H87" i="5"/>
  <c r="AS87" i="5" s="1"/>
  <c r="H86" i="5"/>
  <c r="AY86" i="5" s="1"/>
  <c r="H85" i="5"/>
  <c r="H84" i="5"/>
  <c r="H83" i="5"/>
  <c r="BA83" i="5" s="1"/>
  <c r="H82" i="5"/>
  <c r="AW82" i="5" s="1"/>
  <c r="H81" i="5"/>
  <c r="H80" i="5"/>
  <c r="H79" i="5"/>
  <c r="AY79" i="5" s="1"/>
  <c r="H78" i="5"/>
  <c r="AU78" i="5" s="1"/>
  <c r="H77" i="5"/>
  <c r="H76" i="5"/>
  <c r="H75" i="5"/>
  <c r="AI75" i="5" s="1"/>
  <c r="H74" i="5"/>
  <c r="AO74" i="5" s="1"/>
  <c r="H73" i="5"/>
  <c r="H72" i="5"/>
  <c r="H71" i="5"/>
  <c r="AQ71" i="5" s="1"/>
  <c r="H70" i="5"/>
  <c r="AY70" i="5" s="1"/>
  <c r="H69" i="5"/>
  <c r="H68" i="5"/>
  <c r="H67" i="5"/>
  <c r="BA67" i="5" s="1"/>
  <c r="H66" i="5"/>
  <c r="AU66" i="5" s="1"/>
  <c r="H65" i="5"/>
  <c r="H64" i="5"/>
  <c r="H63" i="5"/>
  <c r="AW63" i="5" s="1"/>
  <c r="H62" i="5"/>
  <c r="AQ62" i="5" s="1"/>
  <c r="H61" i="5"/>
  <c r="H60" i="5"/>
  <c r="H59" i="5"/>
  <c r="AS59" i="5" s="1"/>
  <c r="H58" i="5"/>
  <c r="AQ58" i="5" s="1"/>
  <c r="H57" i="5"/>
  <c r="H56" i="5"/>
  <c r="H55" i="5"/>
  <c r="AQ55" i="5" s="1"/>
  <c r="H54" i="5"/>
  <c r="AY54" i="5" s="1"/>
  <c r="H53" i="5"/>
  <c r="H52" i="5"/>
  <c r="H51" i="5"/>
  <c r="BC51" i="5" s="1"/>
  <c r="H50" i="5"/>
  <c r="AW50" i="5" s="1"/>
  <c r="H49" i="5"/>
  <c r="H48" i="5"/>
  <c r="H47" i="5"/>
  <c r="AY47" i="5" s="1"/>
  <c r="H46" i="5"/>
  <c r="AS46" i="5" s="1"/>
  <c r="H45" i="5"/>
  <c r="H44" i="5"/>
  <c r="H43" i="5"/>
  <c r="AS43" i="5" s="1"/>
  <c r="H42" i="5"/>
  <c r="AU42" i="5" s="1"/>
  <c r="H41" i="5"/>
  <c r="H40" i="5"/>
  <c r="H39" i="5"/>
  <c r="AQ39" i="5" s="1"/>
  <c r="H38" i="5"/>
  <c r="AY38" i="5" s="1"/>
  <c r="H37" i="5"/>
  <c r="H36" i="5"/>
  <c r="H35" i="5"/>
  <c r="AW35" i="5" s="1"/>
  <c r="H34" i="5"/>
  <c r="AO34" i="5" s="1"/>
  <c r="H33" i="5"/>
  <c r="H32" i="5"/>
  <c r="H31" i="5"/>
  <c r="AY31" i="5" s="1"/>
  <c r="H30" i="5"/>
  <c r="AK30" i="5" s="1"/>
  <c r="H29" i="5"/>
  <c r="H28" i="5"/>
  <c r="AW28" i="5" s="1"/>
  <c r="H27" i="5"/>
  <c r="AU27" i="5" s="1"/>
  <c r="H26" i="5"/>
  <c r="AS26" i="5" s="1"/>
  <c r="H25" i="5"/>
  <c r="H24" i="5"/>
  <c r="H23" i="5"/>
  <c r="AU23" i="5" s="1"/>
  <c r="H22" i="5"/>
  <c r="AO22" i="5" s="1"/>
  <c r="H21" i="5"/>
  <c r="H20" i="5"/>
  <c r="H19" i="5"/>
  <c r="BC19" i="5" s="1"/>
  <c r="H18" i="5"/>
  <c r="BA18" i="5" s="1"/>
  <c r="H17" i="5"/>
  <c r="H16" i="5"/>
  <c r="H15" i="5"/>
  <c r="AY15" i="5" s="1"/>
  <c r="H14" i="5"/>
  <c r="AU14" i="5" s="1"/>
  <c r="H13" i="5"/>
  <c r="H12" i="5"/>
  <c r="H11" i="5"/>
  <c r="AU11" i="5" s="1"/>
  <c r="H10" i="5"/>
  <c r="AY10" i="5" s="1"/>
  <c r="H9" i="5"/>
  <c r="H8" i="5"/>
  <c r="H7" i="5"/>
  <c r="AU7" i="5" s="1"/>
  <c r="H5" i="5"/>
  <c r="H4" i="5"/>
  <c r="G5" i="5"/>
  <c r="G4" i="5"/>
  <c r="H3" i="5"/>
  <c r="G3" i="5"/>
  <c r="AQ79" i="5" l="1"/>
  <c r="AM79" i="5"/>
  <c r="AM75" i="5"/>
  <c r="BC75" i="5"/>
  <c r="AM71" i="5"/>
  <c r="AI71" i="5"/>
  <c r="AS71" i="5"/>
  <c r="AW67" i="5"/>
  <c r="AS67" i="5"/>
  <c r="AO67" i="5"/>
  <c r="AS63" i="5"/>
  <c r="AO63" i="5"/>
  <c r="AK63" i="5"/>
  <c r="AO59" i="5"/>
  <c r="AK59" i="5"/>
  <c r="AM55" i="5"/>
  <c r="AI55" i="5"/>
  <c r="BA55" i="5"/>
  <c r="AY51" i="5"/>
  <c r="AU51" i="5"/>
  <c r="AQ51" i="5"/>
  <c r="AU47" i="5"/>
  <c r="AQ47" i="5"/>
  <c r="AM47" i="5"/>
  <c r="AO43" i="5"/>
  <c r="AK43" i="5"/>
  <c r="AM39" i="5"/>
  <c r="AI39" i="5"/>
  <c r="BA39" i="5"/>
  <c r="AS35" i="5"/>
  <c r="AO35" i="5"/>
  <c r="AK35" i="5"/>
  <c r="AU31" i="5"/>
  <c r="AQ31" i="5"/>
  <c r="AM31" i="5"/>
  <c r="AQ27" i="5"/>
  <c r="AM27" i="5"/>
  <c r="AQ23" i="5"/>
  <c r="AM23" i="5"/>
  <c r="AI23" i="5"/>
  <c r="AY19" i="5"/>
  <c r="AU19" i="5"/>
  <c r="AQ19" i="5"/>
  <c r="AU15" i="5"/>
  <c r="AQ15" i="5"/>
  <c r="AM15" i="5"/>
  <c r="AQ11" i="5"/>
  <c r="AM11" i="5"/>
  <c r="AQ7" i="5"/>
  <c r="AM7" i="5"/>
  <c r="AI7" i="5"/>
  <c r="AS28" i="5"/>
  <c r="AO28" i="5"/>
  <c r="AK28" i="5"/>
  <c r="AO126" i="5"/>
  <c r="AK126" i="5"/>
  <c r="AK122" i="5"/>
  <c r="AI122" i="5"/>
  <c r="BC122" i="5"/>
  <c r="AQ118" i="5"/>
  <c r="AO118" i="5"/>
  <c r="AI118" i="5"/>
  <c r="AU114" i="5"/>
  <c r="AO114" i="5"/>
  <c r="AM114" i="5"/>
  <c r="AO110" i="5"/>
  <c r="AM110" i="5"/>
  <c r="AU106" i="5"/>
  <c r="AK106" i="5"/>
  <c r="AM106" i="5"/>
  <c r="AU102" i="5"/>
  <c r="AQ102" i="5"/>
  <c r="AM102" i="5"/>
  <c r="AQ98" i="5"/>
  <c r="AM98" i="5"/>
  <c r="AI98" i="5"/>
  <c r="AM94" i="5"/>
  <c r="AI94" i="5"/>
  <c r="AM90" i="5"/>
  <c r="AI90" i="5"/>
  <c r="AK90" i="5"/>
  <c r="AU86" i="5"/>
  <c r="AQ86" i="5"/>
  <c r="AM86" i="5"/>
  <c r="AS82" i="5"/>
  <c r="AO82" i="5"/>
  <c r="AK82" i="5"/>
  <c r="AQ78" i="5"/>
  <c r="AM78" i="5"/>
  <c r="AK74" i="5"/>
  <c r="BC74" i="5"/>
  <c r="AQ74" i="5"/>
  <c r="AU70" i="5"/>
  <c r="AQ70" i="5"/>
  <c r="AM70" i="5"/>
  <c r="AQ66" i="5"/>
  <c r="AM66" i="5"/>
  <c r="AI66" i="5"/>
  <c r="AM62" i="5"/>
  <c r="AI62" i="5"/>
  <c r="AM58" i="5"/>
  <c r="AI58" i="5"/>
  <c r="AS58" i="5"/>
  <c r="BC54" i="5"/>
  <c r="AS54" i="5"/>
  <c r="AU54" i="5"/>
  <c r="AS50" i="5"/>
  <c r="AO50" i="5"/>
  <c r="AK50" i="5"/>
  <c r="AO46" i="5"/>
  <c r="AK46" i="5"/>
  <c r="BC42" i="5"/>
  <c r="AO42" i="5"/>
  <c r="AQ42" i="5"/>
  <c r="AK38" i="5"/>
  <c r="AS38" i="5"/>
  <c r="BA38" i="5"/>
  <c r="AQ34" i="5"/>
  <c r="AI34" i="5"/>
  <c r="AW34" i="5"/>
  <c r="AS30" i="5"/>
  <c r="BA30" i="5"/>
  <c r="AO26" i="5"/>
  <c r="AK26" i="5"/>
  <c r="BC26" i="5"/>
  <c r="AW22" i="5"/>
  <c r="AS22" i="5"/>
  <c r="AY22" i="5"/>
  <c r="AQ18" i="5"/>
  <c r="AW18" i="5"/>
  <c r="AY14" i="5"/>
  <c r="AI14" i="5"/>
  <c r="AU13" i="5"/>
  <c r="AY13" i="5"/>
  <c r="BC13" i="5"/>
  <c r="AK13" i="5"/>
  <c r="AO13" i="5"/>
  <c r="AS13" i="5"/>
  <c r="AW13" i="5"/>
  <c r="BA13" i="5"/>
  <c r="AI13" i="5"/>
  <c r="AM13" i="5"/>
  <c r="AQ13" i="5"/>
  <c r="AQ21" i="5"/>
  <c r="AU21" i="5"/>
  <c r="AY21" i="5"/>
  <c r="BC21" i="5"/>
  <c r="BA21" i="5"/>
  <c r="AO21" i="5"/>
  <c r="AK21" i="5"/>
  <c r="AW21" i="5"/>
  <c r="AS21" i="5"/>
  <c r="AI21" i="5"/>
  <c r="AM21" i="5"/>
  <c r="AU29" i="5"/>
  <c r="AY29" i="5"/>
  <c r="BC29" i="5"/>
  <c r="AK29" i="5"/>
  <c r="AO29" i="5"/>
  <c r="AS29" i="5"/>
  <c r="AW29" i="5"/>
  <c r="BA29" i="5"/>
  <c r="AI29" i="5"/>
  <c r="AM29" i="5"/>
  <c r="AQ29" i="5"/>
  <c r="AO41" i="5"/>
  <c r="AS41" i="5"/>
  <c r="AW41" i="5"/>
  <c r="BA41" i="5"/>
  <c r="AI41" i="5"/>
  <c r="AM41" i="5"/>
  <c r="AQ41" i="5"/>
  <c r="AU41" i="5"/>
  <c r="AY41" i="5"/>
  <c r="BC41" i="5"/>
  <c r="AK41" i="5"/>
  <c r="AQ53" i="5"/>
  <c r="AU53" i="5"/>
  <c r="AY53" i="5"/>
  <c r="BC53" i="5"/>
  <c r="AK53" i="5"/>
  <c r="AO53" i="5"/>
  <c r="AS53" i="5"/>
  <c r="AW53" i="5"/>
  <c r="BA53" i="5"/>
  <c r="AI53" i="5"/>
  <c r="AM53" i="5"/>
  <c r="AW65" i="5"/>
  <c r="BA65" i="5"/>
  <c r="AI65" i="5"/>
  <c r="AM65" i="5"/>
  <c r="AQ65" i="5"/>
  <c r="AU65" i="5"/>
  <c r="AY65" i="5"/>
  <c r="BC65" i="5"/>
  <c r="AK65" i="5"/>
  <c r="AO65" i="5"/>
  <c r="AS65" i="5"/>
  <c r="AW77" i="5"/>
  <c r="BA77" i="5"/>
  <c r="AI77" i="5"/>
  <c r="AU77" i="5"/>
  <c r="AQ77" i="5"/>
  <c r="BC77" i="5"/>
  <c r="AY77" i="5"/>
  <c r="AM77" i="5"/>
  <c r="AK77" i="5"/>
  <c r="AO77" i="5"/>
  <c r="AS77" i="5"/>
  <c r="AO89" i="5"/>
  <c r="AS89" i="5"/>
  <c r="AW89" i="5"/>
  <c r="BA89" i="5"/>
  <c r="AI89" i="5"/>
  <c r="AM89" i="5"/>
  <c r="AQ89" i="5"/>
  <c r="AU89" i="5"/>
  <c r="AY89" i="5"/>
  <c r="BC89" i="5"/>
  <c r="AK89" i="5"/>
  <c r="AM105" i="5"/>
  <c r="AO105" i="5"/>
  <c r="AU105" i="5"/>
  <c r="BA105" i="5"/>
  <c r="BC105" i="5"/>
  <c r="AK105" i="5"/>
  <c r="AQ105" i="5"/>
  <c r="AS105" i="5"/>
  <c r="AW105" i="5"/>
  <c r="AY105" i="5"/>
  <c r="AI105" i="5"/>
  <c r="AQ127" i="5"/>
  <c r="AS127" i="5"/>
  <c r="AM123" i="5"/>
  <c r="AY123" i="5"/>
  <c r="AO123" i="5"/>
  <c r="AW119" i="5"/>
  <c r="BC119" i="5"/>
  <c r="AO119" i="5"/>
  <c r="BC115" i="5"/>
  <c r="AK115" i="5"/>
  <c r="AU115" i="5"/>
  <c r="AK111" i="5"/>
  <c r="BA111" i="5"/>
  <c r="AI107" i="5"/>
  <c r="BA107" i="5"/>
  <c r="AY107" i="5"/>
  <c r="AQ103" i="5"/>
  <c r="AW103" i="5"/>
  <c r="BC103" i="5"/>
  <c r="AK99" i="5"/>
  <c r="BC99" i="5"/>
  <c r="AY99" i="5"/>
  <c r="BC95" i="5"/>
  <c r="AY95" i="5"/>
  <c r="AU91" i="5"/>
  <c r="AY91" i="5"/>
  <c r="AM91" i="5"/>
  <c r="AY87" i="5"/>
  <c r="BC87" i="5"/>
  <c r="AQ87" i="5"/>
  <c r="AM83" i="5"/>
  <c r="BC83" i="5"/>
  <c r="AY83" i="5"/>
  <c r="AI79" i="5"/>
  <c r="BA79" i="5"/>
  <c r="AY75" i="5"/>
  <c r="AW75" i="5"/>
  <c r="AS75" i="5"/>
  <c r="AW71" i="5"/>
  <c r="AK71" i="5"/>
  <c r="AO71" i="5"/>
  <c r="AK67" i="5"/>
  <c r="AM67" i="5"/>
  <c r="AY67" i="5"/>
  <c r="BC63" i="5"/>
  <c r="AY63" i="5"/>
  <c r="BC59" i="5"/>
  <c r="AY59" i="5"/>
  <c r="AU59" i="5"/>
  <c r="AW55" i="5"/>
  <c r="AS55" i="5"/>
  <c r="AO55" i="5"/>
  <c r="AM51" i="5"/>
  <c r="AI51" i="5"/>
  <c r="BA51" i="5"/>
  <c r="AI47" i="5"/>
  <c r="BA47" i="5"/>
  <c r="BC43" i="5"/>
  <c r="AY43" i="5"/>
  <c r="AU43" i="5"/>
  <c r="AW39" i="5"/>
  <c r="AS39" i="5"/>
  <c r="AO39" i="5"/>
  <c r="BC35" i="5"/>
  <c r="AY35" i="5"/>
  <c r="AU35" i="5"/>
  <c r="AI31" i="5"/>
  <c r="BA31" i="5"/>
  <c r="AI27" i="5"/>
  <c r="BA27" i="5"/>
  <c r="AO27" i="5"/>
  <c r="BA23" i="5"/>
  <c r="AW23" i="5"/>
  <c r="AS23" i="5"/>
  <c r="AM19" i="5"/>
  <c r="AI19" i="5"/>
  <c r="BA19" i="5"/>
  <c r="AI15" i="5"/>
  <c r="BA15" i="5"/>
  <c r="AI11" i="5"/>
  <c r="BA11" i="5"/>
  <c r="AO11" i="5"/>
  <c r="BA7" i="5"/>
  <c r="AW7" i="5"/>
  <c r="AS7" i="5"/>
  <c r="BC28" i="5"/>
  <c r="AY28" i="5"/>
  <c r="AU28" i="5"/>
  <c r="AM126" i="5"/>
  <c r="AU126" i="5"/>
  <c r="AW126" i="5"/>
  <c r="AW122" i="5"/>
  <c r="AU122" i="5"/>
  <c r="AO122" i="5"/>
  <c r="BC118" i="5"/>
  <c r="BA118" i="5"/>
  <c r="AU118" i="5"/>
  <c r="AY114" i="5"/>
  <c r="BA114" i="5"/>
  <c r="AY110" i="5"/>
  <c r="BA110" i="5"/>
  <c r="AQ110" i="5"/>
  <c r="AY106" i="5"/>
  <c r="AW106" i="5"/>
  <c r="AQ106" i="5"/>
  <c r="AI102" i="5"/>
  <c r="BA102" i="5"/>
  <c r="AW102" i="5"/>
  <c r="BA98" i="5"/>
  <c r="AW98" i="5"/>
  <c r="AS94" i="5"/>
  <c r="AW94" i="5"/>
  <c r="AK94" i="5"/>
  <c r="AW90" i="5"/>
  <c r="BA90" i="5"/>
  <c r="AO90" i="5"/>
  <c r="AI86" i="5"/>
  <c r="BA86" i="5"/>
  <c r="AW86" i="5"/>
  <c r="BC82" i="5"/>
  <c r="AY82" i="5"/>
  <c r="AI78" i="5"/>
  <c r="BA78" i="5"/>
  <c r="AW78" i="5"/>
  <c r="AU74" i="5"/>
  <c r="AI74" i="5"/>
  <c r="AM74" i="5"/>
  <c r="AI70" i="5"/>
  <c r="AK70" i="5"/>
  <c r="AW70" i="5"/>
  <c r="BA66" i="5"/>
  <c r="AW66" i="5"/>
  <c r="BA62" i="5"/>
  <c r="AW62" i="5"/>
  <c r="AS62" i="5"/>
  <c r="AW58" i="5"/>
  <c r="AK58" i="5"/>
  <c r="AO58" i="5"/>
  <c r="AK54" i="5"/>
  <c r="AO54" i="5"/>
  <c r="AW54" i="5"/>
  <c r="BC50" i="5"/>
  <c r="AY50" i="5"/>
  <c r="BC46" i="5"/>
  <c r="AY46" i="5"/>
  <c r="AU46" i="5"/>
  <c r="AI42" i="5"/>
  <c r="AW42" i="5"/>
  <c r="AY42" i="5"/>
  <c r="AM38" i="5"/>
  <c r="AU38" i="5"/>
  <c r="BC38" i="5"/>
  <c r="AY34" i="5"/>
  <c r="AK34" i="5"/>
  <c r="AM30" i="5"/>
  <c r="AU30" i="5"/>
  <c r="BC30" i="5"/>
  <c r="AY26" i="5"/>
  <c r="AU26" i="5"/>
  <c r="AQ26" i="5"/>
  <c r="AK22" i="5"/>
  <c r="BC22" i="5"/>
  <c r="AM18" i="5"/>
  <c r="AM14" i="5"/>
  <c r="AQ9" i="5"/>
  <c r="AU9" i="5"/>
  <c r="AY9" i="5"/>
  <c r="BC9" i="5"/>
  <c r="AK9" i="5"/>
  <c r="AO9" i="5"/>
  <c r="AS9" i="5"/>
  <c r="AW9" i="5"/>
  <c r="BA9" i="5"/>
  <c r="AI9" i="5"/>
  <c r="AM9" i="5"/>
  <c r="AY17" i="5"/>
  <c r="BC17" i="5"/>
  <c r="AS17" i="5"/>
  <c r="AO17" i="5"/>
  <c r="BA17" i="5"/>
  <c r="AW17" i="5"/>
  <c r="AK17" i="5"/>
  <c r="AI17" i="5"/>
  <c r="AM17" i="5"/>
  <c r="AQ17" i="5"/>
  <c r="AU17" i="5"/>
  <c r="AQ25" i="5"/>
  <c r="AU25" i="5"/>
  <c r="AY25" i="5"/>
  <c r="BC25" i="5"/>
  <c r="AK25" i="5"/>
  <c r="AO25" i="5"/>
  <c r="AS25" i="5"/>
  <c r="AW25" i="5"/>
  <c r="BA25" i="5"/>
  <c r="AI25" i="5"/>
  <c r="AM25" i="5"/>
  <c r="BA33" i="5"/>
  <c r="AI33" i="5"/>
  <c r="AM33" i="5"/>
  <c r="AQ33" i="5"/>
  <c r="AU33" i="5"/>
  <c r="AY33" i="5"/>
  <c r="BC33" i="5"/>
  <c r="AK33" i="5"/>
  <c r="AO33" i="5"/>
  <c r="AS33" i="5"/>
  <c r="AW33" i="5"/>
  <c r="AU37" i="5"/>
  <c r="AY37" i="5"/>
  <c r="BC37" i="5"/>
  <c r="AK37" i="5"/>
  <c r="AO37" i="5"/>
  <c r="AS37" i="5"/>
  <c r="AW37" i="5"/>
  <c r="BA37" i="5"/>
  <c r="AI37" i="5"/>
  <c r="AM37" i="5"/>
  <c r="AQ37" i="5"/>
  <c r="AU45" i="5"/>
  <c r="AY45" i="5"/>
  <c r="BC45" i="5"/>
  <c r="AK45" i="5"/>
  <c r="AO45" i="5"/>
  <c r="AS45" i="5"/>
  <c r="AW45" i="5"/>
  <c r="BA45" i="5"/>
  <c r="AI45" i="5"/>
  <c r="AM45" i="5"/>
  <c r="AQ45" i="5"/>
  <c r="AO57" i="5"/>
  <c r="AS57" i="5"/>
  <c r="AW57" i="5"/>
  <c r="BA57" i="5"/>
  <c r="AQ57" i="5"/>
  <c r="AM57" i="5"/>
  <c r="AY57" i="5"/>
  <c r="AU57" i="5"/>
  <c r="AI57" i="5"/>
  <c r="BC57" i="5"/>
  <c r="AK57" i="5"/>
  <c r="AO69" i="5"/>
  <c r="AS69" i="5"/>
  <c r="AW69" i="5"/>
  <c r="BA69" i="5"/>
  <c r="AI69" i="5"/>
  <c r="AM69" i="5"/>
  <c r="AQ69" i="5"/>
  <c r="AU69" i="5"/>
  <c r="AY69" i="5"/>
  <c r="BC69" i="5"/>
  <c r="AK69" i="5"/>
  <c r="AY81" i="5"/>
  <c r="BC81" i="5"/>
  <c r="BA81" i="5"/>
  <c r="AO81" i="5"/>
  <c r="AK81" i="5"/>
  <c r="AW81" i="5"/>
  <c r="AS81" i="5"/>
  <c r="AI81" i="5"/>
  <c r="AM81" i="5"/>
  <c r="AQ81" i="5"/>
  <c r="AU81" i="5"/>
  <c r="AO101" i="5"/>
  <c r="AS101" i="5"/>
  <c r="AW101" i="5"/>
  <c r="BA101" i="5"/>
  <c r="AI101" i="5"/>
  <c r="AM101" i="5"/>
  <c r="AQ101" i="5"/>
  <c r="AU101" i="5"/>
  <c r="AY101" i="5"/>
  <c r="BC101" i="5"/>
  <c r="AK101" i="5"/>
  <c r="AQ10" i="5"/>
  <c r="AU10" i="5"/>
  <c r="BC10" i="5"/>
  <c r="AK10" i="5"/>
  <c r="AO10" i="5"/>
  <c r="AS10" i="5"/>
  <c r="AW10" i="5"/>
  <c r="BA10" i="5"/>
  <c r="AI10" i="5"/>
  <c r="AM10" i="5"/>
  <c r="AK14" i="5"/>
  <c r="AO14" i="5"/>
  <c r="AS14" i="5"/>
  <c r="AK18" i="5"/>
  <c r="AO18" i="5"/>
  <c r="AS18" i="5"/>
  <c r="AI127" i="5"/>
  <c r="AK127" i="5"/>
  <c r="AW127" i="5"/>
  <c r="AQ123" i="5"/>
  <c r="AW123" i="5"/>
  <c r="AI123" i="5"/>
  <c r="AU119" i="5"/>
  <c r="BA119" i="5"/>
  <c r="AY119" i="5"/>
  <c r="BA115" i="5"/>
  <c r="AM115" i="5"/>
  <c r="AY111" i="5"/>
  <c r="AM111" i="5"/>
  <c r="AS111" i="5"/>
  <c r="AS107" i="5"/>
  <c r="AQ107" i="5"/>
  <c r="AK107" i="5"/>
  <c r="AO103" i="5"/>
  <c r="AU103" i="5"/>
  <c r="BA103" i="5"/>
  <c r="AU99" i="5"/>
  <c r="AQ99" i="5"/>
  <c r="AU95" i="5"/>
  <c r="AQ95" i="5"/>
  <c r="AM95" i="5"/>
  <c r="AQ91" i="5"/>
  <c r="BC91" i="5"/>
  <c r="AI91" i="5"/>
  <c r="BE91" i="5" s="1"/>
  <c r="AU87" i="5"/>
  <c r="AI87" i="5"/>
  <c r="BA87" i="5"/>
  <c r="AW83" i="5"/>
  <c r="AS83" i="5"/>
  <c r="AW79" i="5"/>
  <c r="AS79" i="5"/>
  <c r="AO79" i="5"/>
  <c r="AO75" i="5"/>
  <c r="AK75" i="5"/>
  <c r="BA75" i="5"/>
  <c r="BA71" i="5"/>
  <c r="BC71" i="5"/>
  <c r="AY71" i="5"/>
  <c r="BC67" i="5"/>
  <c r="AQ67" i="5"/>
  <c r="AU63" i="5"/>
  <c r="AQ63" i="5"/>
  <c r="AM63" i="5"/>
  <c r="AQ59" i="5"/>
  <c r="AM59" i="5"/>
  <c r="AI59" i="5"/>
  <c r="AK55" i="5"/>
  <c r="BC55" i="5"/>
  <c r="AY55" i="5"/>
  <c r="AW51" i="5"/>
  <c r="AS51" i="5"/>
  <c r="AW47" i="5"/>
  <c r="AS47" i="5"/>
  <c r="AO47" i="5"/>
  <c r="AQ43" i="5"/>
  <c r="AM43" i="5"/>
  <c r="AI43" i="5"/>
  <c r="AK39" i="5"/>
  <c r="BC39" i="5"/>
  <c r="AY39" i="5"/>
  <c r="AQ35" i="5"/>
  <c r="AM35" i="5"/>
  <c r="AO31" i="5"/>
  <c r="AS31" i="5"/>
  <c r="AW31" i="5"/>
  <c r="AS27" i="5"/>
  <c r="AW27" i="5"/>
  <c r="AK27" i="5"/>
  <c r="AO23" i="5"/>
  <c r="AK23" i="5"/>
  <c r="BC23" i="5"/>
  <c r="AW19" i="5"/>
  <c r="AS19" i="5"/>
  <c r="AW15" i="5"/>
  <c r="AS15" i="5"/>
  <c r="AO15" i="5"/>
  <c r="AS11" i="5"/>
  <c r="AW11" i="5"/>
  <c r="AK11" i="5"/>
  <c r="AO7" i="5"/>
  <c r="AK7" i="5"/>
  <c r="BC7" i="5"/>
  <c r="AQ28" i="5"/>
  <c r="AM28" i="5"/>
  <c r="AQ126" i="5"/>
  <c r="AY126" i="5"/>
  <c r="AI126" i="5"/>
  <c r="AM122" i="5"/>
  <c r="BA122" i="5"/>
  <c r="AY122" i="5"/>
  <c r="AS118" i="5"/>
  <c r="AM118" i="5"/>
  <c r="AQ114" i="5"/>
  <c r="AS114" i="5"/>
  <c r="AI114" i="5"/>
  <c r="AS110" i="5"/>
  <c r="AI110" i="5"/>
  <c r="AK110" i="5"/>
  <c r="AO106" i="5"/>
  <c r="AI106" i="5"/>
  <c r="BA106" i="5"/>
  <c r="AS102" i="5"/>
  <c r="AO102" i="5"/>
  <c r="AS98" i="5"/>
  <c r="AO98" i="5"/>
  <c r="AK98" i="5"/>
  <c r="AO94" i="5"/>
  <c r="BA94" i="5"/>
  <c r="BC94" i="5"/>
  <c r="AS90" i="5"/>
  <c r="BC90" i="5"/>
  <c r="AY90" i="5"/>
  <c r="AS86" i="5"/>
  <c r="AO86" i="5"/>
  <c r="AU82" i="5"/>
  <c r="AQ82" i="5"/>
  <c r="AM82" i="5"/>
  <c r="AS78" i="5"/>
  <c r="AO78" i="5"/>
  <c r="AK78" i="5"/>
  <c r="AY74" i="5"/>
  <c r="BA74" i="5"/>
  <c r="AW74" i="5"/>
  <c r="BA70" i="5"/>
  <c r="AO70" i="5"/>
  <c r="AS66" i="5"/>
  <c r="AO66" i="5"/>
  <c r="AK66" i="5"/>
  <c r="AO62" i="5"/>
  <c r="AK62" i="5"/>
  <c r="BC62" i="5"/>
  <c r="BA58" i="5"/>
  <c r="BC58" i="5"/>
  <c r="AY58" i="5"/>
  <c r="BA54" i="5"/>
  <c r="AQ54" i="5"/>
  <c r="AU50" i="5"/>
  <c r="AQ50" i="5"/>
  <c r="AM50" i="5"/>
  <c r="AQ46" i="5"/>
  <c r="AM46" i="5"/>
  <c r="AI46" i="5"/>
  <c r="AK42" i="5"/>
  <c r="AS42" i="5"/>
  <c r="BA42" i="5"/>
  <c r="AO38" i="5"/>
  <c r="AQ38" i="5"/>
  <c r="AS34" i="5"/>
  <c r="BA34" i="5"/>
  <c r="AM34" i="5"/>
  <c r="AO30" i="5"/>
  <c r="AQ30" i="5"/>
  <c r="AI30" i="5"/>
  <c r="AM26" i="5"/>
  <c r="AI26" i="5"/>
  <c r="BA26" i="5"/>
  <c r="AU22" i="5"/>
  <c r="AQ22" i="5"/>
  <c r="AI18" i="5"/>
  <c r="AY18" i="5"/>
  <c r="AQ14" i="5"/>
  <c r="AW14" i="5"/>
  <c r="AY49" i="5"/>
  <c r="BC49" i="5"/>
  <c r="AK49" i="5"/>
  <c r="AO49" i="5"/>
  <c r="AS49" i="5"/>
  <c r="AW49" i="5"/>
  <c r="BA49" i="5"/>
  <c r="AI49" i="5"/>
  <c r="AM49" i="5"/>
  <c r="AQ49" i="5"/>
  <c r="AU49" i="5"/>
  <c r="AS61" i="5"/>
  <c r="AW61" i="5"/>
  <c r="BA61" i="5"/>
  <c r="AY61" i="5"/>
  <c r="AM61" i="5"/>
  <c r="AI61" i="5"/>
  <c r="AU61" i="5"/>
  <c r="AQ61" i="5"/>
  <c r="BC61" i="5"/>
  <c r="AK61" i="5"/>
  <c r="AO61" i="5"/>
  <c r="AU73" i="5"/>
  <c r="AY73" i="5"/>
  <c r="BC73" i="5"/>
  <c r="AK73" i="5"/>
  <c r="AO73" i="5"/>
  <c r="AS73" i="5"/>
  <c r="AW73" i="5"/>
  <c r="BA73" i="5"/>
  <c r="AI73" i="5"/>
  <c r="AM73" i="5"/>
  <c r="AQ73" i="5"/>
  <c r="AO85" i="5"/>
  <c r="AS85" i="5"/>
  <c r="AW85" i="5"/>
  <c r="BA85" i="5"/>
  <c r="AI85" i="5"/>
  <c r="AM85" i="5"/>
  <c r="AQ85" i="5"/>
  <c r="AU85" i="5"/>
  <c r="AY85" i="5"/>
  <c r="BC85" i="5"/>
  <c r="AK85" i="5"/>
  <c r="AS93" i="5"/>
  <c r="AW93" i="5"/>
  <c r="BA93" i="5"/>
  <c r="AQ93" i="5"/>
  <c r="AM93" i="5"/>
  <c r="AY93" i="5"/>
  <c r="AU93" i="5"/>
  <c r="AI93" i="5"/>
  <c r="BC93" i="5"/>
  <c r="AK93" i="5"/>
  <c r="AO93" i="5"/>
  <c r="AW97" i="5"/>
  <c r="BA97" i="5"/>
  <c r="AY97" i="5"/>
  <c r="AM97" i="5"/>
  <c r="AI97" i="5"/>
  <c r="AU97" i="5"/>
  <c r="AQ97" i="5"/>
  <c r="BC97" i="5"/>
  <c r="AK97" i="5"/>
  <c r="AO97" i="5"/>
  <c r="AS97" i="5"/>
  <c r="AW109" i="5"/>
  <c r="BA109" i="5"/>
  <c r="BC109" i="5"/>
  <c r="AK109" i="5"/>
  <c r="AM109" i="5"/>
  <c r="AS109" i="5"/>
  <c r="AU109" i="5"/>
  <c r="AY109" i="5"/>
  <c r="AI109" i="5"/>
  <c r="AQ109" i="5"/>
  <c r="AO109" i="5"/>
  <c r="BA113" i="5"/>
  <c r="BC113" i="5"/>
  <c r="AK113" i="5"/>
  <c r="AM113" i="5"/>
  <c r="AS113" i="5"/>
  <c r="AU113" i="5"/>
  <c r="AY113" i="5"/>
  <c r="AI113" i="5"/>
  <c r="AQ113" i="5"/>
  <c r="AO113" i="5"/>
  <c r="AW113" i="5"/>
  <c r="AW117" i="5"/>
  <c r="AY117" i="5"/>
  <c r="BC117" i="5"/>
  <c r="AI117" i="5"/>
  <c r="AM117" i="5"/>
  <c r="AO117" i="5"/>
  <c r="AU117" i="5"/>
  <c r="BA117" i="5"/>
  <c r="AK117" i="5"/>
  <c r="AQ117" i="5"/>
  <c r="AS117" i="5"/>
  <c r="AS121" i="5"/>
  <c r="AU121" i="5"/>
  <c r="AY121" i="5"/>
  <c r="AQ121" i="5"/>
  <c r="AI121" i="5"/>
  <c r="AW121" i="5"/>
  <c r="AO121" i="5"/>
  <c r="BC121" i="5"/>
  <c r="BA121" i="5"/>
  <c r="AK121" i="5"/>
  <c r="AM121" i="5"/>
  <c r="AO125" i="5"/>
  <c r="AU125" i="5"/>
  <c r="BA125" i="5"/>
  <c r="AQ125" i="5"/>
  <c r="AK125" i="5"/>
  <c r="AW125" i="5"/>
  <c r="AS125" i="5"/>
  <c r="BC125" i="5"/>
  <c r="AY125" i="5"/>
  <c r="AI125" i="5"/>
  <c r="AM125" i="5"/>
  <c r="AU8" i="5"/>
  <c r="AQ8" i="5"/>
  <c r="BC8" i="5"/>
  <c r="AK8" i="5"/>
  <c r="AO8" i="5"/>
  <c r="AS8" i="5"/>
  <c r="AW8" i="5"/>
  <c r="BA8" i="5"/>
  <c r="AY8" i="5"/>
  <c r="AM8" i="5"/>
  <c r="AI8" i="5"/>
  <c r="AU12" i="5"/>
  <c r="AY12" i="5"/>
  <c r="BC12" i="5"/>
  <c r="AK12" i="5"/>
  <c r="AO12" i="5"/>
  <c r="AS12" i="5"/>
  <c r="AW12" i="5"/>
  <c r="BA12" i="5"/>
  <c r="AI12" i="5"/>
  <c r="AM12" i="5"/>
  <c r="AQ12" i="5"/>
  <c r="AM16" i="5"/>
  <c r="AQ16" i="5"/>
  <c r="AU16" i="5"/>
  <c r="AY16" i="5"/>
  <c r="BC16" i="5"/>
  <c r="AK16" i="5"/>
  <c r="AO16" i="5"/>
  <c r="AS16" i="5"/>
  <c r="AW16" i="5"/>
  <c r="BA16" i="5"/>
  <c r="AI16" i="5"/>
  <c r="AY20" i="5"/>
  <c r="AU20" i="5"/>
  <c r="AI20" i="5"/>
  <c r="BC20" i="5"/>
  <c r="AK20" i="5"/>
  <c r="AO20" i="5"/>
  <c r="AS20" i="5"/>
  <c r="AW20" i="5"/>
  <c r="BA20" i="5"/>
  <c r="AQ20" i="5"/>
  <c r="AM20" i="5"/>
  <c r="AU24" i="5"/>
  <c r="AQ24" i="5"/>
  <c r="BC24" i="5"/>
  <c r="AK24" i="5"/>
  <c r="AO24" i="5"/>
  <c r="AS24" i="5"/>
  <c r="AW24" i="5"/>
  <c r="BA24" i="5"/>
  <c r="AY24" i="5"/>
  <c r="AM24" i="5"/>
  <c r="AI24" i="5"/>
  <c r="BA32" i="5"/>
  <c r="AQ32" i="5"/>
  <c r="BC32" i="5"/>
  <c r="AW32" i="5"/>
  <c r="AI32" i="5"/>
  <c r="AM32" i="5"/>
  <c r="AO32" i="5"/>
  <c r="AY32" i="5"/>
  <c r="AU32" i="5"/>
  <c r="AS32" i="5"/>
  <c r="AK32" i="5"/>
  <c r="AO36" i="5"/>
  <c r="AM36" i="5"/>
  <c r="AU36" i="5"/>
  <c r="AY36" i="5"/>
  <c r="BC36" i="5"/>
  <c r="AS36" i="5"/>
  <c r="AK36" i="5"/>
  <c r="BA36" i="5"/>
  <c r="AQ36" i="5"/>
  <c r="AI36" i="5"/>
  <c r="AW36" i="5"/>
  <c r="AK40" i="5"/>
  <c r="BA40" i="5"/>
  <c r="AQ40" i="5"/>
  <c r="AI40" i="5"/>
  <c r="AW40" i="5"/>
  <c r="AO40" i="5"/>
  <c r="AM40" i="5"/>
  <c r="AU40" i="5"/>
  <c r="AY40" i="5"/>
  <c r="BC40" i="5"/>
  <c r="AS40" i="5"/>
  <c r="AO44" i="5"/>
  <c r="AM44" i="5"/>
  <c r="AU44" i="5"/>
  <c r="AY44" i="5"/>
  <c r="BC44" i="5"/>
  <c r="AS44" i="5"/>
  <c r="AK44" i="5"/>
  <c r="BA44" i="5"/>
  <c r="AQ44" i="5"/>
  <c r="AI44" i="5"/>
  <c r="AW44" i="5"/>
  <c r="AY48" i="5"/>
  <c r="BC48" i="5"/>
  <c r="AK48" i="5"/>
  <c r="AO48" i="5"/>
  <c r="AS48" i="5"/>
  <c r="AW48" i="5"/>
  <c r="BA48" i="5"/>
  <c r="AI48" i="5"/>
  <c r="AM48" i="5"/>
  <c r="AQ48" i="5"/>
  <c r="AU48" i="5"/>
  <c r="BC52" i="5"/>
  <c r="AK52" i="5"/>
  <c r="AO52" i="5"/>
  <c r="AS52" i="5"/>
  <c r="AW52" i="5"/>
  <c r="BA52" i="5"/>
  <c r="AI52" i="5"/>
  <c r="AM52" i="5"/>
  <c r="AQ52" i="5"/>
  <c r="AU52" i="5"/>
  <c r="AY52" i="5"/>
  <c r="AS56" i="5"/>
  <c r="AW56" i="5"/>
  <c r="BA56" i="5"/>
  <c r="AI56" i="5"/>
  <c r="BC56" i="5"/>
  <c r="AQ56" i="5"/>
  <c r="AM56" i="5"/>
  <c r="AY56" i="5"/>
  <c r="AU56" i="5"/>
  <c r="AK56" i="5"/>
  <c r="AO56" i="5"/>
  <c r="AQ60" i="5"/>
  <c r="AU60" i="5"/>
  <c r="AY60" i="5"/>
  <c r="BC60" i="5"/>
  <c r="AK60" i="5"/>
  <c r="AO60" i="5"/>
  <c r="AS60" i="5"/>
  <c r="AW60" i="5"/>
  <c r="BA60" i="5"/>
  <c r="AI60" i="5"/>
  <c r="AM60" i="5"/>
  <c r="AI64" i="5"/>
  <c r="AM64" i="5"/>
  <c r="AQ64" i="5"/>
  <c r="AU64" i="5"/>
  <c r="AY64" i="5"/>
  <c r="BC64" i="5"/>
  <c r="AK64" i="5"/>
  <c r="AW64" i="5"/>
  <c r="AS64" i="5"/>
  <c r="AO64" i="5"/>
  <c r="BA64" i="5"/>
  <c r="AM68" i="5"/>
  <c r="AQ68" i="5"/>
  <c r="AU68" i="5"/>
  <c r="AY68" i="5"/>
  <c r="BC68" i="5"/>
  <c r="AK68" i="5"/>
  <c r="AO68" i="5"/>
  <c r="AS68" i="5"/>
  <c r="AW68" i="5"/>
  <c r="BA68" i="5"/>
  <c r="AI68" i="5"/>
  <c r="AK72" i="5"/>
  <c r="AO72" i="5"/>
  <c r="AS72" i="5"/>
  <c r="AW72" i="5"/>
  <c r="BA72" i="5"/>
  <c r="AI72" i="5"/>
  <c r="AM72" i="5"/>
  <c r="AQ72" i="5"/>
  <c r="AU72" i="5"/>
  <c r="AY72" i="5"/>
  <c r="BC72" i="5"/>
  <c r="AM76" i="5"/>
  <c r="AQ76" i="5"/>
  <c r="AU76" i="5"/>
  <c r="AY76" i="5"/>
  <c r="BC76" i="5"/>
  <c r="AK76" i="5"/>
  <c r="AO76" i="5"/>
  <c r="AS76" i="5"/>
  <c r="AW76" i="5"/>
  <c r="BA76" i="5"/>
  <c r="AI76" i="5"/>
  <c r="AI80" i="5"/>
  <c r="BC80" i="5"/>
  <c r="AK80" i="5"/>
  <c r="AO80" i="5"/>
  <c r="AS80" i="5"/>
  <c r="AW80" i="5"/>
  <c r="BA80" i="5"/>
  <c r="AQ80" i="5"/>
  <c r="AM80" i="5"/>
  <c r="AY80" i="5"/>
  <c r="AU80" i="5"/>
  <c r="AM84" i="5"/>
  <c r="AQ84" i="5"/>
  <c r="AU84" i="5"/>
  <c r="AY84" i="5"/>
  <c r="BC84" i="5"/>
  <c r="AK84" i="5"/>
  <c r="AW84" i="5"/>
  <c r="AS84" i="5"/>
  <c r="AO84" i="5"/>
  <c r="BA84" i="5"/>
  <c r="AI84" i="5"/>
  <c r="AM88" i="5"/>
  <c r="AQ88" i="5"/>
  <c r="AU88" i="5"/>
  <c r="AY88" i="5"/>
  <c r="BC88" i="5"/>
  <c r="AK88" i="5"/>
  <c r="AO88" i="5"/>
  <c r="AS88" i="5"/>
  <c r="AW88" i="5"/>
  <c r="BA88" i="5"/>
  <c r="AI88" i="5"/>
  <c r="AQ92" i="5"/>
  <c r="AU92" i="5"/>
  <c r="AY92" i="5"/>
  <c r="BC92" i="5"/>
  <c r="AK92" i="5"/>
  <c r="AO92" i="5"/>
  <c r="AS92" i="5"/>
  <c r="AW92" i="5"/>
  <c r="BA92" i="5"/>
  <c r="AI92" i="5"/>
  <c r="AM92" i="5"/>
  <c r="AI96" i="5"/>
  <c r="AM96" i="5"/>
  <c r="AQ96" i="5"/>
  <c r="AU96" i="5"/>
  <c r="AY96" i="5"/>
  <c r="BC96" i="5"/>
  <c r="AK96" i="5"/>
  <c r="AO96" i="5"/>
  <c r="AS96" i="5"/>
  <c r="AW96" i="5"/>
  <c r="BA96" i="5"/>
  <c r="AM100" i="5"/>
  <c r="AQ100" i="5"/>
  <c r="AU100" i="5"/>
  <c r="AY100" i="5"/>
  <c r="BC100" i="5"/>
  <c r="AK100" i="5"/>
  <c r="AW100" i="5"/>
  <c r="AS100" i="5"/>
  <c r="AO100" i="5"/>
  <c r="BA100" i="5"/>
  <c r="AI100" i="5"/>
  <c r="AM104" i="5"/>
  <c r="AO104" i="5"/>
  <c r="AU104" i="5"/>
  <c r="AW104" i="5"/>
  <c r="BC104" i="5"/>
  <c r="AK104" i="5"/>
  <c r="AY104" i="5"/>
  <c r="AS104" i="5"/>
  <c r="AI104" i="5"/>
  <c r="BA104" i="5"/>
  <c r="AQ104" i="5"/>
  <c r="AI108" i="5"/>
  <c r="AY108" i="5"/>
  <c r="BA108" i="5"/>
  <c r="AW108" i="5"/>
  <c r="AK108" i="5"/>
  <c r="AS108" i="5"/>
  <c r="AM108" i="5"/>
  <c r="BC108" i="5"/>
  <c r="AU108" i="5"/>
  <c r="AO108" i="5"/>
  <c r="AQ108" i="5"/>
  <c r="AS112" i="5"/>
  <c r="AU112" i="5"/>
  <c r="AK112" i="5"/>
  <c r="BC112" i="5"/>
  <c r="AI112" i="5"/>
  <c r="AW112" i="5"/>
  <c r="AQ112" i="5"/>
  <c r="AO112" i="5"/>
  <c r="AM112" i="5"/>
  <c r="BA112" i="5"/>
  <c r="AY112" i="5"/>
  <c r="AY116" i="5"/>
  <c r="AS116" i="5"/>
  <c r="AQ116" i="5"/>
  <c r="AO116" i="5"/>
  <c r="AM116" i="5"/>
  <c r="AW116" i="5"/>
  <c r="AU116" i="5"/>
  <c r="AI116" i="5"/>
  <c r="AK116" i="5"/>
  <c r="BA116" i="5"/>
  <c r="BC116" i="5"/>
  <c r="AS120" i="5"/>
  <c r="BC120" i="5"/>
  <c r="AM120" i="5"/>
  <c r="AI120" i="5"/>
  <c r="AK120" i="5"/>
  <c r="AQ120" i="5"/>
  <c r="AW120" i="5"/>
  <c r="AU120" i="5"/>
  <c r="AO120" i="5"/>
  <c r="BA120" i="5"/>
  <c r="AY120" i="5"/>
  <c r="BC124" i="5"/>
  <c r="AW124" i="5"/>
  <c r="AS124" i="5"/>
  <c r="AK124" i="5"/>
  <c r="AI124" i="5"/>
  <c r="AY124" i="5"/>
  <c r="AQ124" i="5"/>
  <c r="BA124" i="5"/>
  <c r="AM124" i="5"/>
  <c r="AU124" i="5"/>
  <c r="AO124" i="5"/>
  <c r="BE131" i="5"/>
  <c r="AT131" i="5" s="1"/>
  <c r="AJ131" i="5"/>
  <c r="AL131" i="5"/>
  <c r="BC127" i="5"/>
  <c r="BA127" i="5"/>
  <c r="BA123" i="5"/>
  <c r="BC123" i="5"/>
  <c r="AS119" i="5"/>
  <c r="AS115" i="5"/>
  <c r="AY115" i="5"/>
  <c r="AW111" i="5"/>
  <c r="BC111" i="5"/>
  <c r="BC107" i="5"/>
  <c r="AW107" i="5"/>
  <c r="AM103" i="5"/>
  <c r="BE103" i="5" s="1"/>
  <c r="AM99" i="5"/>
  <c r="AI99" i="5"/>
  <c r="AI95" i="5"/>
  <c r="BA95" i="5"/>
  <c r="BA91" i="5"/>
  <c r="AW91" i="5"/>
  <c r="AW87" i="5"/>
  <c r="AO83" i="5"/>
  <c r="AK83" i="5"/>
  <c r="AK79" i="5"/>
  <c r="BC79" i="5"/>
  <c r="AQ75" i="5"/>
  <c r="AU75" i="5"/>
  <c r="AU71" i="5"/>
  <c r="AU67" i="5"/>
  <c r="AI67" i="5"/>
  <c r="AI63" i="5"/>
  <c r="BA63" i="5"/>
  <c r="BA59" i="5"/>
  <c r="AW59" i="5"/>
  <c r="AU55" i="5"/>
  <c r="AO51" i="5"/>
  <c r="AK51" i="5"/>
  <c r="AK47" i="5"/>
  <c r="BC47" i="5"/>
  <c r="BA43" i="5"/>
  <c r="AW43" i="5"/>
  <c r="AU39" i="5"/>
  <c r="AI35" i="5"/>
  <c r="BA35" i="5"/>
  <c r="AK31" i="5"/>
  <c r="BC31" i="5"/>
  <c r="BC27" i="5"/>
  <c r="AY27" i="5"/>
  <c r="AY23" i="5"/>
  <c r="AO19" i="5"/>
  <c r="AK19" i="5"/>
  <c r="AK15" i="5"/>
  <c r="BC15" i="5"/>
  <c r="BC11" i="5"/>
  <c r="AY11" i="5"/>
  <c r="AY7" i="5"/>
  <c r="AI28" i="5"/>
  <c r="BA28" i="5"/>
  <c r="BE130" i="5"/>
  <c r="AV130" i="5" s="1"/>
  <c r="BA126" i="5"/>
  <c r="BC126" i="5"/>
  <c r="AS122" i="5"/>
  <c r="AK118" i="5"/>
  <c r="AY118" i="5"/>
  <c r="AK114" i="5"/>
  <c r="BC114" i="5"/>
  <c r="BC110" i="5"/>
  <c r="AW110" i="5"/>
  <c r="BC106" i="5"/>
  <c r="AK102" i="5"/>
  <c r="BC102" i="5"/>
  <c r="BC98" i="5"/>
  <c r="AY98" i="5"/>
  <c r="AY94" i="5"/>
  <c r="AU94" i="5"/>
  <c r="AU90" i="5"/>
  <c r="AK86" i="5"/>
  <c r="BC86" i="5"/>
  <c r="AI82" i="5"/>
  <c r="BA82" i="5"/>
  <c r="BC78" i="5"/>
  <c r="AY78" i="5"/>
  <c r="AS74" i="5"/>
  <c r="AS70" i="5"/>
  <c r="BC70" i="5"/>
  <c r="BC66" i="5"/>
  <c r="AY66" i="5"/>
  <c r="AY62" i="5"/>
  <c r="AU62" i="5"/>
  <c r="AU58" i="5"/>
  <c r="AM54" i="5"/>
  <c r="AI54" i="5"/>
  <c r="AI50" i="5"/>
  <c r="BA50" i="5"/>
  <c r="BA46" i="5"/>
  <c r="AW46" i="5"/>
  <c r="AM42" i="5"/>
  <c r="AI38" i="5"/>
  <c r="AW38" i="5"/>
  <c r="AU34" i="5"/>
  <c r="BC34" i="5"/>
  <c r="AW30" i="5"/>
  <c r="AY30" i="5"/>
  <c r="AW26" i="5"/>
  <c r="AM22" i="5"/>
  <c r="AI22" i="5"/>
  <c r="BA22" i="5"/>
  <c r="AU18" i="5"/>
  <c r="BC18" i="5"/>
  <c r="BA14" i="5"/>
  <c r="BC14" i="5"/>
  <c r="BE129" i="5"/>
  <c r="BD129" i="5" s="1"/>
  <c r="AX128" i="5"/>
  <c r="AP128" i="5"/>
  <c r="AZ128" i="5"/>
  <c r="AV129" i="5"/>
  <c r="BE128" i="5"/>
  <c r="AJ128" i="5" s="1"/>
  <c r="BE7" i="5"/>
  <c r="AT7" i="5" s="1"/>
  <c r="AJ103" i="5" l="1"/>
  <c r="AT103" i="5"/>
  <c r="AZ103" i="5"/>
  <c r="AL103" i="5"/>
  <c r="AL91" i="5"/>
  <c r="AP91" i="5"/>
  <c r="AT91" i="5"/>
  <c r="BB50" i="5"/>
  <c r="BB129" i="5"/>
  <c r="AL129" i="5"/>
  <c r="BD128" i="5"/>
  <c r="AN129" i="5"/>
  <c r="BE50" i="5"/>
  <c r="AJ50" i="5"/>
  <c r="BE84" i="5"/>
  <c r="AV84" i="5" s="1"/>
  <c r="AJ84" i="5"/>
  <c r="AZ56" i="5"/>
  <c r="BE56" i="5"/>
  <c r="AN56" i="5" s="1"/>
  <c r="AJ56" i="5"/>
  <c r="BE52" i="5"/>
  <c r="AR52" i="5" s="1"/>
  <c r="BE36" i="5"/>
  <c r="AV36" i="5" s="1"/>
  <c r="AL36" i="5"/>
  <c r="BE113" i="5"/>
  <c r="AR113" i="5" s="1"/>
  <c r="AN113" i="5"/>
  <c r="BE61" i="5"/>
  <c r="AX61" i="5" s="1"/>
  <c r="AJ61" i="5"/>
  <c r="BE18" i="5"/>
  <c r="BB18" i="5" s="1"/>
  <c r="AJ18" i="5"/>
  <c r="BE26" i="5"/>
  <c r="AN50" i="5"/>
  <c r="BE114" i="5"/>
  <c r="AJ114" i="5"/>
  <c r="BE126" i="5"/>
  <c r="AT126" i="5" s="1"/>
  <c r="AJ126" i="5"/>
  <c r="AP130" i="5"/>
  <c r="BE75" i="5"/>
  <c r="AJ75" i="5" s="1"/>
  <c r="AL75" i="5"/>
  <c r="BE87" i="5"/>
  <c r="AJ87" i="5"/>
  <c r="AR91" i="5"/>
  <c r="AP103" i="5"/>
  <c r="BE123" i="5"/>
  <c r="AP18" i="5"/>
  <c r="BE101" i="5"/>
  <c r="AJ101" i="5" s="1"/>
  <c r="BE81" i="5"/>
  <c r="AT81" i="5" s="1"/>
  <c r="AJ81" i="5"/>
  <c r="AP81" i="5"/>
  <c r="BE45" i="5"/>
  <c r="AP45" i="5" s="1"/>
  <c r="AJ45" i="5"/>
  <c r="AR26" i="5"/>
  <c r="BE70" i="5"/>
  <c r="AZ70" i="5" s="1"/>
  <c r="AX130" i="5"/>
  <c r="BE15" i="5"/>
  <c r="AJ15" i="5"/>
  <c r="BE51" i="5"/>
  <c r="BD51" i="5" s="1"/>
  <c r="AJ51" i="5"/>
  <c r="BE67" i="5"/>
  <c r="AT75" i="5"/>
  <c r="BE79" i="5"/>
  <c r="AL79" i="5" s="1"/>
  <c r="AJ79" i="5"/>
  <c r="AR87" i="5"/>
  <c r="AZ91" i="5"/>
  <c r="AX103" i="5"/>
  <c r="BE107" i="5"/>
  <c r="AJ107" i="5"/>
  <c r="AN131" i="5"/>
  <c r="BE105" i="5"/>
  <c r="BD105" i="5" s="1"/>
  <c r="AJ105" i="5"/>
  <c r="BE29" i="5"/>
  <c r="AZ29" i="5" s="1"/>
  <c r="AJ29" i="5"/>
  <c r="AP29" i="5"/>
  <c r="AV29" i="5"/>
  <c r="AP26" i="5"/>
  <c r="BE34" i="5"/>
  <c r="AJ34" i="5"/>
  <c r="AV114" i="5"/>
  <c r="AP126" i="5"/>
  <c r="AN15" i="5"/>
  <c r="AJ71" i="5"/>
  <c r="BE71" i="5"/>
  <c r="AR71" i="5" s="1"/>
  <c r="AN79" i="5"/>
  <c r="BD18" i="5"/>
  <c r="AL114" i="5"/>
  <c r="AL15" i="5"/>
  <c r="AV71" i="5"/>
  <c r="BE124" i="5"/>
  <c r="AJ124" i="5" s="1"/>
  <c r="BE120" i="5"/>
  <c r="AR120" i="5" s="1"/>
  <c r="AJ120" i="5"/>
  <c r="BD96" i="5"/>
  <c r="AX84" i="5"/>
  <c r="AX80" i="5"/>
  <c r="AT128" i="5"/>
  <c r="AR129" i="5"/>
  <c r="AX129" i="5"/>
  <c r="AT129" i="5"/>
  <c r="AL128" i="5"/>
  <c r="AP129" i="5"/>
  <c r="AX26" i="5"/>
  <c r="BE54" i="5"/>
  <c r="AZ54" i="5" s="1"/>
  <c r="AT70" i="5"/>
  <c r="BB126" i="5"/>
  <c r="AZ130" i="5"/>
  <c r="BE35" i="5"/>
  <c r="AJ35" i="5" s="1"/>
  <c r="BE63" i="5"/>
  <c r="AX63" i="5" s="1"/>
  <c r="AV75" i="5"/>
  <c r="BE83" i="5"/>
  <c r="AL83" i="5"/>
  <c r="BB91" i="5"/>
  <c r="BB124" i="5"/>
  <c r="AL124" i="5"/>
  <c r="AZ120" i="5"/>
  <c r="AX120" i="5"/>
  <c r="AN120" i="5"/>
  <c r="AN112" i="5"/>
  <c r="BE112" i="5"/>
  <c r="AL112" i="5" s="1"/>
  <c r="AJ112" i="5"/>
  <c r="AT112" i="5"/>
  <c r="AT96" i="5"/>
  <c r="AZ96" i="5"/>
  <c r="BE96" i="5"/>
  <c r="AN96" i="5" s="1"/>
  <c r="AJ96" i="5"/>
  <c r="BE88" i="5"/>
  <c r="AZ88" i="5" s="1"/>
  <c r="AJ88" i="5"/>
  <c r="AP88" i="5"/>
  <c r="AV88" i="5"/>
  <c r="BB84" i="5"/>
  <c r="AL84" i="5"/>
  <c r="AR84" i="5"/>
  <c r="AN80" i="5"/>
  <c r="BE80" i="5"/>
  <c r="AZ80" i="5" s="1"/>
  <c r="AT64" i="5"/>
  <c r="BE64" i="5"/>
  <c r="BD64" i="5" s="1"/>
  <c r="AP56" i="5"/>
  <c r="BB56" i="5"/>
  <c r="AV52" i="5"/>
  <c r="BB52" i="5"/>
  <c r="AL52" i="5"/>
  <c r="AJ36" i="5"/>
  <c r="AT36" i="5"/>
  <c r="AN36" i="5"/>
  <c r="BE24" i="5"/>
  <c r="AV24" i="5" s="1"/>
  <c r="BE16" i="5"/>
  <c r="AP16" i="5" s="1"/>
  <c r="AR16" i="5"/>
  <c r="BB8" i="5"/>
  <c r="BE8" i="5"/>
  <c r="AZ8" i="5" s="1"/>
  <c r="AL8" i="5"/>
  <c r="BE125" i="5"/>
  <c r="BD125" i="5" s="1"/>
  <c r="AJ125" i="5"/>
  <c r="AV125" i="5"/>
  <c r="BE121" i="5"/>
  <c r="AR121" i="5" s="1"/>
  <c r="BE117" i="5"/>
  <c r="AR117" i="5" s="1"/>
  <c r="AX113" i="5"/>
  <c r="AZ113" i="5"/>
  <c r="AL113" i="5"/>
  <c r="AL97" i="5"/>
  <c r="AJ97" i="5"/>
  <c r="BE97" i="5"/>
  <c r="AX97" i="5" s="1"/>
  <c r="BE93" i="5"/>
  <c r="AT93" i="5" s="1"/>
  <c r="AR93" i="5"/>
  <c r="BD61" i="5"/>
  <c r="AN61" i="5"/>
  <c r="AT61" i="5"/>
  <c r="BE49" i="5"/>
  <c r="AX49" i="5" s="1"/>
  <c r="AP49" i="5"/>
  <c r="AN26" i="5"/>
  <c r="AN34" i="5"/>
  <c r="AR50" i="5"/>
  <c r="AZ58" i="5"/>
  <c r="AT114" i="5"/>
  <c r="AZ126" i="5"/>
  <c r="AN130" i="5"/>
  <c r="AR35" i="5"/>
  <c r="BE43" i="5"/>
  <c r="AT43" i="5" s="1"/>
  <c r="AV63" i="5"/>
  <c r="BD71" i="5"/>
  <c r="AP75" i="5"/>
  <c r="AT83" i="5"/>
  <c r="AV87" i="5"/>
  <c r="AL107" i="5"/>
  <c r="AX123" i="5"/>
  <c r="BE127" i="5"/>
  <c r="BD127" i="5" s="1"/>
  <c r="AL18" i="5"/>
  <c r="AV131" i="5"/>
  <c r="AV101" i="5"/>
  <c r="BB101" i="5"/>
  <c r="AV81" i="5"/>
  <c r="BB81" i="5"/>
  <c r="BE57" i="5"/>
  <c r="AN57" i="5" s="1"/>
  <c r="BB45" i="5"/>
  <c r="AL45" i="5"/>
  <c r="AZ33" i="5"/>
  <c r="BE33" i="5"/>
  <c r="BD33" i="5" s="1"/>
  <c r="AJ33" i="5"/>
  <c r="BE25" i="5"/>
  <c r="AV25" i="5" s="1"/>
  <c r="AR25" i="5"/>
  <c r="AN18" i="5"/>
  <c r="AV26" i="5"/>
  <c r="BE42" i="5"/>
  <c r="AX42" i="5" s="1"/>
  <c r="AZ50" i="5"/>
  <c r="AL54" i="5"/>
  <c r="BE62" i="5"/>
  <c r="AR62" i="5" s="1"/>
  <c r="BE94" i="5"/>
  <c r="AR94" i="5" s="1"/>
  <c r="AT94" i="5"/>
  <c r="BB114" i="5"/>
  <c r="AX126" i="5"/>
  <c r="AT130" i="5"/>
  <c r="BE27" i="5"/>
  <c r="AJ27" i="5"/>
  <c r="AN51" i="5"/>
  <c r="BD63" i="5"/>
  <c r="AP71" i="5"/>
  <c r="AX75" i="5"/>
  <c r="AZ83" i="5"/>
  <c r="BD87" i="5"/>
  <c r="AV91" i="5"/>
  <c r="AR103" i="5"/>
  <c r="AP123" i="5"/>
  <c r="AR127" i="5"/>
  <c r="AZ105" i="5"/>
  <c r="AL105" i="5"/>
  <c r="AP105" i="5"/>
  <c r="AZ89" i="5"/>
  <c r="BE89" i="5"/>
  <c r="AT89" i="5" s="1"/>
  <c r="AJ89" i="5"/>
  <c r="AP89" i="5"/>
  <c r="BE65" i="5"/>
  <c r="AV65" i="5" s="1"/>
  <c r="BE53" i="5"/>
  <c r="AZ53" i="5" s="1"/>
  <c r="AP53" i="5"/>
  <c r="AZ41" i="5"/>
  <c r="BE41" i="5"/>
  <c r="AP41" i="5" s="1"/>
  <c r="AJ41" i="5"/>
  <c r="BB29" i="5"/>
  <c r="AL29" i="5"/>
  <c r="BE21" i="5"/>
  <c r="AX21" i="5" s="1"/>
  <c r="AX18" i="5"/>
  <c r="AR34" i="5"/>
  <c r="AR42" i="5"/>
  <c r="BE46" i="5"/>
  <c r="AT46" i="5" s="1"/>
  <c r="AP46" i="5"/>
  <c r="AV54" i="5"/>
  <c r="BE58" i="5"/>
  <c r="AJ58" i="5" s="1"/>
  <c r="BE66" i="5"/>
  <c r="AV66" i="5" s="1"/>
  <c r="AR70" i="5"/>
  <c r="AJ94" i="5"/>
  <c r="BE118" i="5"/>
  <c r="AT118" i="5" s="1"/>
  <c r="AJ118" i="5"/>
  <c r="BE122" i="5"/>
  <c r="BD122" i="5" s="1"/>
  <c r="AL130" i="5"/>
  <c r="AN27" i="5"/>
  <c r="AP43" i="5"/>
  <c r="AR51" i="5"/>
  <c r="BE55" i="5"/>
  <c r="AJ55" i="5"/>
  <c r="AL63" i="5"/>
  <c r="AT67" i="5"/>
  <c r="AN71" i="5"/>
  <c r="AR79" i="5"/>
  <c r="BE22" i="5"/>
  <c r="AP22" i="5" s="1"/>
  <c r="AJ22" i="5"/>
  <c r="AV128" i="5"/>
  <c r="BD34" i="5"/>
  <c r="AV62" i="5"/>
  <c r="BD126" i="5"/>
  <c r="BB35" i="5"/>
  <c r="BB63" i="5"/>
  <c r="AX91" i="5"/>
  <c r="BB127" i="5"/>
  <c r="BD124" i="5"/>
  <c r="BB112" i="5"/>
  <c r="AV108" i="5"/>
  <c r="AJ108" i="5"/>
  <c r="BE108" i="5"/>
  <c r="AX108" i="5" s="1"/>
  <c r="BE100" i="5"/>
  <c r="AR100" i="5" s="1"/>
  <c r="AX96" i="5"/>
  <c r="AT88" i="5"/>
  <c r="BD80" i="5"/>
  <c r="AN76" i="5"/>
  <c r="BE68" i="5"/>
  <c r="AN68" i="5" s="1"/>
  <c r="AJ68" i="5"/>
  <c r="AV68" i="5"/>
  <c r="AV18" i="5"/>
  <c r="AV34" i="5"/>
  <c r="AR128" i="5"/>
  <c r="BB128" i="5"/>
  <c r="AN128" i="5"/>
  <c r="AZ129" i="5"/>
  <c r="AJ129" i="5"/>
  <c r="BB22" i="5"/>
  <c r="BB46" i="5"/>
  <c r="AN54" i="5"/>
  <c r="BE82" i="5"/>
  <c r="AV94" i="5"/>
  <c r="BD110" i="5"/>
  <c r="AL118" i="5"/>
  <c r="BD130" i="5"/>
  <c r="AJ67" i="5"/>
  <c r="AR75" i="5"/>
  <c r="AP83" i="5"/>
  <c r="AN103" i="5"/>
  <c r="BD123" i="5"/>
  <c r="BD131" i="5"/>
  <c r="AP124" i="5"/>
  <c r="AR124" i="5"/>
  <c r="AT124" i="5"/>
  <c r="BB120" i="5"/>
  <c r="BD120" i="5"/>
  <c r="AP112" i="5"/>
  <c r="BD112" i="5"/>
  <c r="AR108" i="5"/>
  <c r="AN108" i="5"/>
  <c r="BB108" i="5"/>
  <c r="AP100" i="5"/>
  <c r="BD100" i="5"/>
  <c r="AN100" i="5"/>
  <c r="AP96" i="5"/>
  <c r="AV96" i="5"/>
  <c r="BB88" i="5"/>
  <c r="AL88" i="5"/>
  <c r="AR88" i="5"/>
  <c r="AP84" i="5"/>
  <c r="BD84" i="5"/>
  <c r="AN84" i="5"/>
  <c r="AR80" i="5"/>
  <c r="AP80" i="5"/>
  <c r="BE76" i="5"/>
  <c r="AR76" i="5" s="1"/>
  <c r="AP76" i="5"/>
  <c r="AZ72" i="5"/>
  <c r="BE72" i="5"/>
  <c r="AP72" i="5" s="1"/>
  <c r="AJ72" i="5"/>
  <c r="AX68" i="5"/>
  <c r="BD68" i="5"/>
  <c r="AX64" i="5"/>
  <c r="AV64" i="5"/>
  <c r="AL56" i="5"/>
  <c r="AR56" i="5"/>
  <c r="AX56" i="5"/>
  <c r="AX52" i="5"/>
  <c r="BD52" i="5"/>
  <c r="AJ48" i="5"/>
  <c r="BE48" i="5"/>
  <c r="AR48" i="5" s="1"/>
  <c r="AP48" i="5"/>
  <c r="BE44" i="5"/>
  <c r="AV44" i="5" s="1"/>
  <c r="AR36" i="5"/>
  <c r="BD36" i="5"/>
  <c r="AP36" i="5"/>
  <c r="AJ24" i="5"/>
  <c r="AX24" i="5"/>
  <c r="BD24" i="5"/>
  <c r="AX16" i="5"/>
  <c r="BD16" i="5"/>
  <c r="AN16" i="5"/>
  <c r="BE12" i="5"/>
  <c r="AZ12" i="5" s="1"/>
  <c r="AJ8" i="5"/>
  <c r="AX8" i="5"/>
  <c r="BD8" i="5"/>
  <c r="AZ125" i="5"/>
  <c r="AL125" i="5"/>
  <c r="AP125" i="5"/>
  <c r="BD121" i="5"/>
  <c r="AT117" i="5"/>
  <c r="AV117" i="5"/>
  <c r="BD117" i="5"/>
  <c r="AP113" i="5"/>
  <c r="AV113" i="5"/>
  <c r="BD113" i="5"/>
  <c r="BE109" i="5"/>
  <c r="AR109" i="5" s="1"/>
  <c r="AJ109" i="5"/>
  <c r="AN109" i="5"/>
  <c r="AX109" i="5"/>
  <c r="BD97" i="5"/>
  <c r="AN97" i="5"/>
  <c r="AP93" i="5"/>
  <c r="AV93" i="5"/>
  <c r="BB93" i="5"/>
  <c r="BE73" i="5"/>
  <c r="BD73" i="5" s="1"/>
  <c r="AJ73" i="5"/>
  <c r="AP73" i="5"/>
  <c r="AV73" i="5"/>
  <c r="AR61" i="5"/>
  <c r="AZ61" i="5"/>
  <c r="AV49" i="5"/>
  <c r="BB49" i="5"/>
  <c r="AL49" i="5"/>
  <c r="AV22" i="5"/>
  <c r="BE30" i="5"/>
  <c r="BB34" i="5"/>
  <c r="BB42" i="5"/>
  <c r="AN46" i="5"/>
  <c r="AV50" i="5"/>
  <c r="BD58" i="5"/>
  <c r="AP62" i="5"/>
  <c r="AP70" i="5"/>
  <c r="BD94" i="5"/>
  <c r="BE110" i="5"/>
  <c r="AV110" i="5" s="1"/>
  <c r="AJ110" i="5"/>
  <c r="BB122" i="5"/>
  <c r="AR126" i="5"/>
  <c r="AP15" i="5"/>
  <c r="AL27" i="5"/>
  <c r="AN43" i="5"/>
  <c r="BD55" i="5"/>
  <c r="AR67" i="5"/>
  <c r="BB71" i="5"/>
  <c r="AP79" i="5"/>
  <c r="AX83" i="5"/>
  <c r="AJ91" i="5"/>
  <c r="BB103" i="5"/>
  <c r="AR107" i="5"/>
  <c r="AR123" i="5"/>
  <c r="AR131" i="5"/>
  <c r="AJ10" i="5"/>
  <c r="BE10" i="5"/>
  <c r="AZ10" i="5" s="1"/>
  <c r="AP10" i="5"/>
  <c r="BE119" i="5"/>
  <c r="AX119" i="5" s="1"/>
  <c r="AL101" i="5"/>
  <c r="AR101" i="5"/>
  <c r="AX101" i="5"/>
  <c r="AR81" i="5"/>
  <c r="AX81" i="5"/>
  <c r="BD81" i="5"/>
  <c r="BE69" i="5"/>
  <c r="AP69" i="5" s="1"/>
  <c r="AV57" i="5"/>
  <c r="BB57" i="5"/>
  <c r="AR45" i="5"/>
  <c r="AX45" i="5"/>
  <c r="BD45" i="5"/>
  <c r="AP33" i="5"/>
  <c r="AV33" i="5"/>
  <c r="BB33" i="5"/>
  <c r="AX25" i="5"/>
  <c r="BD25" i="5"/>
  <c r="BE17" i="5"/>
  <c r="AJ17" i="5" s="1"/>
  <c r="AT17" i="5"/>
  <c r="BD22" i="5"/>
  <c r="AZ26" i="5"/>
  <c r="AL34" i="5"/>
  <c r="AV46" i="5"/>
  <c r="BD50" i="5"/>
  <c r="AP58" i="5"/>
  <c r="AX62" i="5"/>
  <c r="AX70" i="5"/>
  <c r="BE74" i="5"/>
  <c r="AP74" i="5" s="1"/>
  <c r="AJ74" i="5"/>
  <c r="BE78" i="5"/>
  <c r="BD78" i="5" s="1"/>
  <c r="AJ78" i="5"/>
  <c r="BE102" i="5"/>
  <c r="AZ102" i="5" s="1"/>
  <c r="AR110" i="5"/>
  <c r="AZ114" i="5"/>
  <c r="AP122" i="5"/>
  <c r="AV126" i="5"/>
  <c r="BE11" i="5"/>
  <c r="AV11" i="5" s="1"/>
  <c r="AJ11" i="5"/>
  <c r="BE19" i="5"/>
  <c r="AT19" i="5" s="1"/>
  <c r="AJ19" i="5"/>
  <c r="BD35" i="5"/>
  <c r="AV43" i="5"/>
  <c r="BE47" i="5"/>
  <c r="AZ47" i="5" s="1"/>
  <c r="AJ47" i="5"/>
  <c r="AP55" i="5"/>
  <c r="AZ67" i="5"/>
  <c r="AL71" i="5"/>
  <c r="AZ75" i="5"/>
  <c r="BD83" i="5"/>
  <c r="AZ87" i="5"/>
  <c r="AZ107" i="5"/>
  <c r="AP119" i="5"/>
  <c r="AZ123" i="5"/>
  <c r="BB131" i="5"/>
  <c r="AX105" i="5"/>
  <c r="AN105" i="5"/>
  <c r="AV89" i="5"/>
  <c r="BB89" i="5"/>
  <c r="AT77" i="5"/>
  <c r="AZ77" i="5"/>
  <c r="BE77" i="5"/>
  <c r="AV77" i="5" s="1"/>
  <c r="AJ77" i="5"/>
  <c r="AP65" i="5"/>
  <c r="BB65" i="5"/>
  <c r="BB53" i="5"/>
  <c r="AL53" i="5"/>
  <c r="AR53" i="5"/>
  <c r="AV41" i="5"/>
  <c r="BB41" i="5"/>
  <c r="AR29" i="5"/>
  <c r="AX29" i="5"/>
  <c r="BD29" i="5"/>
  <c r="AJ21" i="5"/>
  <c r="AP21" i="5"/>
  <c r="AV21" i="5"/>
  <c r="AR18" i="5"/>
  <c r="BD26" i="5"/>
  <c r="AP42" i="5"/>
  <c r="AL50" i="5"/>
  <c r="AT54" i="5"/>
  <c r="AN58" i="5"/>
  <c r="AN66" i="5"/>
  <c r="AV70" i="5"/>
  <c r="AN78" i="5"/>
  <c r="AT82" i="5"/>
  <c r="AN94" i="5"/>
  <c r="AN102" i="5"/>
  <c r="AN114" i="5"/>
  <c r="AP118" i="5"/>
  <c r="AL122" i="5"/>
  <c r="BB130" i="5"/>
  <c r="AT28" i="5"/>
  <c r="AN11" i="5"/>
  <c r="AV15" i="5"/>
  <c r="BE23" i="5"/>
  <c r="AL23" i="5" s="1"/>
  <c r="AJ23" i="5"/>
  <c r="AL35" i="5"/>
  <c r="BE39" i="5"/>
  <c r="AN47" i="5"/>
  <c r="AV51" i="5"/>
  <c r="AN55" i="5"/>
  <c r="AP63" i="5"/>
  <c r="BD75" i="5"/>
  <c r="BE38" i="5"/>
  <c r="AJ38" i="5"/>
  <c r="AV58" i="5"/>
  <c r="BD66" i="5"/>
  <c r="AZ94" i="5"/>
  <c r="BD114" i="5"/>
  <c r="AT122" i="5"/>
  <c r="AJ130" i="5"/>
  <c r="BE28" i="5"/>
  <c r="AL28" i="5" s="1"/>
  <c r="AJ28" i="5"/>
  <c r="BD15" i="5"/>
  <c r="AZ23" i="5"/>
  <c r="AX43" i="5"/>
  <c r="AL51" i="5"/>
  <c r="AV67" i="5"/>
  <c r="BD79" i="5"/>
  <c r="AX87" i="5"/>
  <c r="BE95" i="5"/>
  <c r="AX107" i="5"/>
  <c r="BB123" i="5"/>
  <c r="AV124" i="5"/>
  <c r="AZ124" i="5"/>
  <c r="AX124" i="5"/>
  <c r="AP120" i="5"/>
  <c r="AL120" i="5"/>
  <c r="AT120" i="5"/>
  <c r="BE116" i="5"/>
  <c r="BB116" i="5" s="1"/>
  <c r="AJ116" i="5"/>
  <c r="AZ112" i="5"/>
  <c r="AR112" i="5"/>
  <c r="AP108" i="5"/>
  <c r="AT108" i="5"/>
  <c r="AZ108" i="5"/>
  <c r="BE104" i="5"/>
  <c r="AP104" i="5" s="1"/>
  <c r="AJ104" i="5"/>
  <c r="AN104" i="5"/>
  <c r="AT100" i="5"/>
  <c r="AZ100" i="5"/>
  <c r="BB96" i="5"/>
  <c r="AL96" i="5"/>
  <c r="AR96" i="5"/>
  <c r="BE92" i="5"/>
  <c r="AV92" i="5" s="1"/>
  <c r="AX88" i="5"/>
  <c r="BD88" i="5"/>
  <c r="AN88" i="5"/>
  <c r="AT84" i="5"/>
  <c r="AZ84" i="5"/>
  <c r="AV80" i="5"/>
  <c r="BB80" i="5"/>
  <c r="AL80" i="5"/>
  <c r="BB76" i="5"/>
  <c r="AL76" i="5"/>
  <c r="AV72" i="5"/>
  <c r="BB72" i="5"/>
  <c r="AL72" i="5"/>
  <c r="AT68" i="5"/>
  <c r="AZ68" i="5"/>
  <c r="BB64" i="5"/>
  <c r="AL64" i="5"/>
  <c r="AR64" i="5"/>
  <c r="BE60" i="5"/>
  <c r="BD60" i="5" s="1"/>
  <c r="AJ60" i="5"/>
  <c r="AP60" i="5"/>
  <c r="AV60" i="5"/>
  <c r="AV56" i="5"/>
  <c r="BD56" i="5"/>
  <c r="AT56" i="5"/>
  <c r="AN52" i="5"/>
  <c r="AT52" i="5"/>
  <c r="AV48" i="5"/>
  <c r="BB48" i="5"/>
  <c r="AL48" i="5"/>
  <c r="AJ44" i="5"/>
  <c r="AT44" i="5"/>
  <c r="AN44" i="5"/>
  <c r="AZ40" i="5"/>
  <c r="BE40" i="5"/>
  <c r="AV40" i="5" s="1"/>
  <c r="BB36" i="5"/>
  <c r="AZ36" i="5"/>
  <c r="BE32" i="5"/>
  <c r="AV32" i="5" s="1"/>
  <c r="AP32" i="5"/>
  <c r="AN24" i="5"/>
  <c r="AT24" i="5"/>
  <c r="AR24" i="5"/>
  <c r="BE20" i="5"/>
  <c r="AV20" i="5" s="1"/>
  <c r="AZ20" i="5"/>
  <c r="AT16" i="5"/>
  <c r="AZ16" i="5"/>
  <c r="AR12" i="5"/>
  <c r="AX12" i="5"/>
  <c r="BD12" i="5"/>
  <c r="AN8" i="5"/>
  <c r="AT8" i="5"/>
  <c r="AR8" i="5"/>
  <c r="AX131" i="5"/>
  <c r="AR125" i="5"/>
  <c r="AN121" i="5"/>
  <c r="AP121" i="5"/>
  <c r="AZ121" i="5"/>
  <c r="AP117" i="5"/>
  <c r="AZ117" i="5"/>
  <c r="AT113" i="5"/>
  <c r="BB113" i="5"/>
  <c r="AZ109" i="5"/>
  <c r="AL109" i="5"/>
  <c r="AT97" i="5"/>
  <c r="AR97" i="5"/>
  <c r="AZ97" i="5"/>
  <c r="AL93" i="5"/>
  <c r="AZ93" i="5"/>
  <c r="AX93" i="5"/>
  <c r="AZ85" i="5"/>
  <c r="BE85" i="5"/>
  <c r="AV85" i="5" s="1"/>
  <c r="AJ85" i="5"/>
  <c r="BB73" i="5"/>
  <c r="AL73" i="5"/>
  <c r="AP61" i="5"/>
  <c r="AV61" i="5"/>
  <c r="BB61" i="5"/>
  <c r="AR49" i="5"/>
  <c r="BD49" i="5"/>
  <c r="AZ18" i="5"/>
  <c r="BB26" i="5"/>
  <c r="AR30" i="5"/>
  <c r="AR46" i="5"/>
  <c r="AR54" i="5"/>
  <c r="AL66" i="5"/>
  <c r="BB70" i="5"/>
  <c r="AL78" i="5"/>
  <c r="AR82" i="5"/>
  <c r="BB94" i="5"/>
  <c r="AT98" i="5"/>
  <c r="BE106" i="5"/>
  <c r="BB106" i="5" s="1"/>
  <c r="AJ106" i="5"/>
  <c r="AT110" i="5"/>
  <c r="AN118" i="5"/>
  <c r="AN122" i="5"/>
  <c r="AR130" i="5"/>
  <c r="AR28" i="5"/>
  <c r="AL11" i="5"/>
  <c r="AT15" i="5"/>
  <c r="BD23" i="5"/>
  <c r="AX27" i="5"/>
  <c r="AR43" i="5"/>
  <c r="AT51" i="5"/>
  <c r="AL55" i="5"/>
  <c r="AN63" i="5"/>
  <c r="BD67" i="5"/>
  <c r="BB75" i="5"/>
  <c r="AT79" i="5"/>
  <c r="BB87" i="5"/>
  <c r="BD91" i="5"/>
  <c r="AV103" i="5"/>
  <c r="AT107" i="5"/>
  <c r="AV119" i="5"/>
  <c r="AX127" i="5"/>
  <c r="AT18" i="5"/>
  <c r="BB10" i="5"/>
  <c r="AL10" i="5"/>
  <c r="BE111" i="5"/>
  <c r="AT111" i="5" s="1"/>
  <c r="BD101" i="5"/>
  <c r="AN101" i="5"/>
  <c r="AT101" i="5"/>
  <c r="AN81" i="5"/>
  <c r="AL81" i="5"/>
  <c r="AZ81" i="5"/>
  <c r="AV69" i="5"/>
  <c r="BB69" i="5"/>
  <c r="AL57" i="5"/>
  <c r="AZ57" i="5"/>
  <c r="AX57" i="5"/>
  <c r="AN45" i="5"/>
  <c r="AT45" i="5"/>
  <c r="AZ45" i="5"/>
  <c r="AJ37" i="5"/>
  <c r="BE37" i="5"/>
  <c r="AN37" i="5" s="1"/>
  <c r="AP37" i="5"/>
  <c r="AV37" i="5"/>
  <c r="AL33" i="5"/>
  <c r="AR33" i="5"/>
  <c r="AN25" i="5"/>
  <c r="AT25" i="5"/>
  <c r="AZ25" i="5"/>
  <c r="AR17" i="5"/>
  <c r="AX17" i="5"/>
  <c r="BD17" i="5"/>
  <c r="BB9" i="5"/>
  <c r="BE9" i="5"/>
  <c r="AX9" i="5" s="1"/>
  <c r="AL9" i="5"/>
  <c r="AR9" i="5"/>
  <c r="AL22" i="5"/>
  <c r="BD30" i="5"/>
  <c r="AZ34" i="5"/>
  <c r="AZ42" i="5"/>
  <c r="AZ46" i="5"/>
  <c r="AX54" i="5"/>
  <c r="AL58" i="5"/>
  <c r="BB62" i="5"/>
  <c r="AL70" i="5"/>
  <c r="AV74" i="5"/>
  <c r="AZ82" i="5"/>
  <c r="BE86" i="5"/>
  <c r="AV86" i="5" s="1"/>
  <c r="AJ86" i="5"/>
  <c r="AL94" i="5"/>
  <c r="AR106" i="5"/>
  <c r="BB110" i="5"/>
  <c r="AV118" i="5"/>
  <c r="AV122" i="5"/>
  <c r="AN126" i="5"/>
  <c r="AZ28" i="5"/>
  <c r="BB15" i="5"/>
  <c r="AN19" i="5"/>
  <c r="AP27" i="5"/>
  <c r="BE31" i="5"/>
  <c r="AV31" i="5" s="1"/>
  <c r="AP39" i="5"/>
  <c r="AZ43" i="5"/>
  <c r="BB51" i="5"/>
  <c r="AT55" i="5"/>
  <c r="AN67" i="5"/>
  <c r="AX71" i="5"/>
  <c r="BB79" i="5"/>
  <c r="AN83" i="5"/>
  <c r="AN91" i="5"/>
  <c r="BD95" i="5"/>
  <c r="BD103" i="5"/>
  <c r="BB107" i="5"/>
  <c r="AV115" i="5"/>
  <c r="BD119" i="5"/>
  <c r="AN123" i="5"/>
  <c r="AP131" i="5"/>
  <c r="BE99" i="5"/>
  <c r="AZ99" i="5" s="1"/>
  <c r="BE115" i="5"/>
  <c r="AZ131" i="5"/>
  <c r="AT105" i="5"/>
  <c r="BB105" i="5"/>
  <c r="AL89" i="5"/>
  <c r="AR89" i="5"/>
  <c r="AX89" i="5"/>
  <c r="AP77" i="5"/>
  <c r="BD77" i="5"/>
  <c r="BB77" i="5"/>
  <c r="AL65" i="5"/>
  <c r="AR65" i="5"/>
  <c r="AX65" i="5"/>
  <c r="AX53" i="5"/>
  <c r="BD53" i="5"/>
  <c r="AL41" i="5"/>
  <c r="AR41" i="5"/>
  <c r="AX41" i="5"/>
  <c r="AN29" i="5"/>
  <c r="AT29" i="5"/>
  <c r="AT21" i="5"/>
  <c r="BB21" i="5"/>
  <c r="AR21" i="5"/>
  <c r="BB13" i="5"/>
  <c r="BE13" i="5"/>
  <c r="BD13" i="5" s="1"/>
  <c r="AL13" i="5"/>
  <c r="BE14" i="5"/>
  <c r="AZ14" i="5" s="1"/>
  <c r="AZ22" i="5"/>
  <c r="AL26" i="5"/>
  <c r="AX34" i="5"/>
  <c r="BD42" i="5"/>
  <c r="AP50" i="5"/>
  <c r="BD54" i="5"/>
  <c r="AJ62" i="5"/>
  <c r="AR66" i="5"/>
  <c r="AR74" i="5"/>
  <c r="AR78" i="5"/>
  <c r="AN86" i="5"/>
  <c r="BE90" i="5"/>
  <c r="AR90" i="5" s="1"/>
  <c r="AJ90" i="5"/>
  <c r="BE98" i="5"/>
  <c r="AN98" i="5" s="1"/>
  <c r="AJ98" i="5"/>
  <c r="AR102" i="5"/>
  <c r="AV106" i="5"/>
  <c r="AP114" i="5"/>
  <c r="AR118" i="5"/>
  <c r="AL126" i="5"/>
  <c r="AR11" i="5"/>
  <c r="AN23" i="5"/>
  <c r="AP35" i="5"/>
  <c r="AN39" i="5"/>
  <c r="AR47" i="5"/>
  <c r="AZ51" i="5"/>
  <c r="BE59" i="5"/>
  <c r="AT59" i="5" s="1"/>
  <c r="AT63" i="5"/>
  <c r="AT71" i="5"/>
  <c r="AN75" i="5"/>
  <c r="AZ7" i="5"/>
  <c r="AR7" i="5"/>
  <c r="AJ7" i="5"/>
  <c r="AP7" i="5"/>
  <c r="BD7" i="5"/>
  <c r="BB7" i="5"/>
  <c r="AL7" i="5"/>
  <c r="AX7" i="5"/>
  <c r="AV7" i="5"/>
  <c r="AN7" i="5"/>
  <c r="AP31" i="5" l="1"/>
  <c r="AX95" i="5"/>
  <c r="AP95" i="5"/>
  <c r="AL95" i="5"/>
  <c r="AT95" i="5"/>
  <c r="BB59" i="5"/>
  <c r="AJ39" i="5"/>
  <c r="AR39" i="5"/>
  <c r="AJ13" i="5"/>
  <c r="AZ95" i="5"/>
  <c r="BB31" i="5"/>
  <c r="AR59" i="5"/>
  <c r="AZ39" i="5"/>
  <c r="AT30" i="5"/>
  <c r="AL30" i="5"/>
  <c r="AT85" i="5"/>
  <c r="AP20" i="5"/>
  <c r="BD40" i="5"/>
  <c r="AZ60" i="5"/>
  <c r="AT92" i="5"/>
  <c r="AL104" i="5"/>
  <c r="AN116" i="5"/>
  <c r="AL47" i="5"/>
  <c r="BD11" i="5"/>
  <c r="AP82" i="5"/>
  <c r="AX82" i="5"/>
  <c r="BD14" i="5"/>
  <c r="BB60" i="5"/>
  <c r="BB39" i="5"/>
  <c r="AP110" i="5"/>
  <c r="BB30" i="5"/>
  <c r="AT13" i="5"/>
  <c r="AN77" i="5"/>
  <c r="AV59" i="5"/>
  <c r="BB11" i="5"/>
  <c r="BB90" i="5"/>
  <c r="BB66" i="5"/>
  <c r="AN30" i="5"/>
  <c r="AT9" i="5"/>
  <c r="BD37" i="5"/>
  <c r="AZ119" i="5"/>
  <c r="AN95" i="5"/>
  <c r="AT47" i="5"/>
  <c r="AX31" i="5"/>
  <c r="AL110" i="5"/>
  <c r="AT78" i="5"/>
  <c r="AN73" i="5"/>
  <c r="AJ20" i="5"/>
  <c r="AN40" i="5"/>
  <c r="AZ48" i="5"/>
  <c r="AX60" i="5"/>
  <c r="AT72" i="5"/>
  <c r="AT76" i="5"/>
  <c r="BD92" i="5"/>
  <c r="AV104" i="5"/>
  <c r="BD108" i="5"/>
  <c r="AN99" i="5"/>
  <c r="BD47" i="5"/>
  <c r="AL19" i="5"/>
  <c r="AX110" i="5"/>
  <c r="AX46" i="5"/>
  <c r="AL60" i="5"/>
  <c r="AR116" i="5"/>
  <c r="AJ99" i="5"/>
  <c r="AV47" i="5"/>
  <c r="AV19" i="5"/>
  <c r="BD74" i="5"/>
  <c r="AL46" i="5"/>
  <c r="AX13" i="5"/>
  <c r="AT41" i="5"/>
  <c r="AT53" i="5"/>
  <c r="AX77" i="5"/>
  <c r="AN89" i="5"/>
  <c r="AX67" i="5"/>
  <c r="BB67" i="5"/>
  <c r="BD43" i="5"/>
  <c r="AT23" i="5"/>
  <c r="BD28" i="5"/>
  <c r="AZ110" i="5"/>
  <c r="AP90" i="5"/>
  <c r="BD46" i="5"/>
  <c r="AZ17" i="5"/>
  <c r="AP25" i="5"/>
  <c r="AL37" i="5"/>
  <c r="BD57" i="5"/>
  <c r="AL14" i="5"/>
  <c r="AT123" i="5"/>
  <c r="AL123" i="5"/>
  <c r="AV123" i="5"/>
  <c r="AR99" i="5"/>
  <c r="AJ59" i="5"/>
  <c r="AN35" i="5"/>
  <c r="AX11" i="5"/>
  <c r="AP102" i="5"/>
  <c r="AP78" i="5"/>
  <c r="BB54" i="5"/>
  <c r="AP30" i="5"/>
  <c r="AZ49" i="5"/>
  <c r="AX73" i="5"/>
  <c r="AN93" i="5"/>
  <c r="AP97" i="5"/>
  <c r="AN117" i="5"/>
  <c r="AL121" i="5"/>
  <c r="AV8" i="5"/>
  <c r="AT12" i="5"/>
  <c r="AJ16" i="5"/>
  <c r="AP24" i="5"/>
  <c r="AT32" i="5"/>
  <c r="AJ40" i="5"/>
  <c r="BD48" i="5"/>
  <c r="AP68" i="5"/>
  <c r="AV100" i="5"/>
  <c r="AV116" i="5"/>
  <c r="BB98" i="5"/>
  <c r="AV98" i="5"/>
  <c r="AT115" i="5"/>
  <c r="AJ115" i="5"/>
  <c r="AX115" i="5"/>
  <c r="AP115" i="5"/>
  <c r="AR115" i="5"/>
  <c r="AJ31" i="5"/>
  <c r="AP86" i="5"/>
  <c r="AZ86" i="5"/>
  <c r="AV95" i="5"/>
  <c r="AL20" i="5"/>
  <c r="AL32" i="5"/>
  <c r="AL40" i="5"/>
  <c r="AZ115" i="5"/>
  <c r="BD86" i="5"/>
  <c r="AT38" i="5"/>
  <c r="AZ38" i="5"/>
  <c r="AL111" i="5"/>
  <c r="BB23" i="5"/>
  <c r="AX98" i="5"/>
  <c r="AZ78" i="5"/>
  <c r="AV78" i="5"/>
  <c r="AN38" i="5"/>
  <c r="AV9" i="5"/>
  <c r="AL17" i="5"/>
  <c r="AZ37" i="5"/>
  <c r="AJ69" i="5"/>
  <c r="AT31" i="5"/>
  <c r="AN28" i="5"/>
  <c r="AT86" i="5"/>
  <c r="AN85" i="5"/>
  <c r="AL12" i="5"/>
  <c r="AR20" i="5"/>
  <c r="AX32" i="5"/>
  <c r="AL44" i="5"/>
  <c r="AT60" i="5"/>
  <c r="AJ76" i="5"/>
  <c r="AN92" i="5"/>
  <c r="BB104" i="5"/>
  <c r="AL116" i="5"/>
  <c r="AX111" i="5"/>
  <c r="AV39" i="5"/>
  <c r="BB28" i="5"/>
  <c r="BD102" i="5"/>
  <c r="AT74" i="5"/>
  <c r="AX38" i="5"/>
  <c r="AJ100" i="5"/>
  <c r="AX55" i="5"/>
  <c r="AR55" i="5"/>
  <c r="AJ122" i="5"/>
  <c r="AR122" i="5"/>
  <c r="AN106" i="5"/>
  <c r="AL74" i="5"/>
  <c r="AX22" i="5"/>
  <c r="AN13" i="5"/>
  <c r="AN21" i="5"/>
  <c r="AJ53" i="5"/>
  <c r="AZ65" i="5"/>
  <c r="BD99" i="5"/>
  <c r="AR27" i="5"/>
  <c r="AV27" i="5"/>
  <c r="BB102" i="5"/>
  <c r="AX86" i="5"/>
  <c r="AT62" i="5"/>
  <c r="AJ42" i="5"/>
  <c r="AN9" i="5"/>
  <c r="AL25" i="5"/>
  <c r="AX37" i="5"/>
  <c r="AP57" i="5"/>
  <c r="AT69" i="5"/>
  <c r="AV10" i="5"/>
  <c r="AJ127" i="5"/>
  <c r="AN111" i="5"/>
  <c r="AJ43" i="5"/>
  <c r="AP23" i="5"/>
  <c r="AT102" i="5"/>
  <c r="BB74" i="5"/>
  <c r="AJ49" i="5"/>
  <c r="AX85" i="5"/>
  <c r="AJ93" i="5"/>
  <c r="BB117" i="5"/>
  <c r="BB121" i="5"/>
  <c r="AV12" i="5"/>
  <c r="AL16" i="5"/>
  <c r="AT20" i="5"/>
  <c r="BB24" i="5"/>
  <c r="AT40" i="5"/>
  <c r="AT48" i="5"/>
  <c r="AJ64" i="5"/>
  <c r="AR68" i="5"/>
  <c r="AN72" i="5"/>
  <c r="AJ80" i="5"/>
  <c r="AX92" i="5"/>
  <c r="AZ104" i="5"/>
  <c r="AT116" i="5"/>
  <c r="AJ63" i="5"/>
  <c r="AZ11" i="5"/>
  <c r="BD98" i="5"/>
  <c r="AZ62" i="5"/>
  <c r="AP64" i="5"/>
  <c r="AX100" i="5"/>
  <c r="AZ98" i="5"/>
  <c r="AX30" i="5"/>
  <c r="AP67" i="5"/>
  <c r="AL43" i="5"/>
  <c r="AN90" i="5"/>
  <c r="AN70" i="5"/>
  <c r="AL38" i="5"/>
  <c r="AT22" i="5"/>
  <c r="AR13" i="5"/>
  <c r="AN41" i="5"/>
  <c r="AN53" i="5"/>
  <c r="AR77" i="5"/>
  <c r="BD89" i="5"/>
  <c r="AL115" i="5"/>
  <c r="AX79" i="5"/>
  <c r="AZ79" i="5"/>
  <c r="AV79" i="5"/>
  <c r="AZ63" i="5"/>
  <c r="AT39" i="5"/>
  <c r="AX106" i="5"/>
  <c r="BD82" i="5"/>
  <c r="AX66" i="5"/>
  <c r="AN14" i="5"/>
  <c r="BB17" i="5"/>
  <c r="AJ25" i="5"/>
  <c r="BB37" i="5"/>
  <c r="AX69" i="5"/>
  <c r="AZ101" i="5"/>
  <c r="BB115" i="5"/>
  <c r="AX51" i="5"/>
  <c r="AT27" i="5"/>
  <c r="AP94" i="5"/>
  <c r="AX74" i="5"/>
  <c r="AJ26" i="5"/>
  <c r="AT26" i="5"/>
  <c r="AT49" i="5"/>
  <c r="AR73" i="5"/>
  <c r="BD93" i="5"/>
  <c r="BD109" i="5"/>
  <c r="AJ113" i="5"/>
  <c r="AL117" i="5"/>
  <c r="BB125" i="5"/>
  <c r="AP8" i="5"/>
  <c r="AN12" i="5"/>
  <c r="BD20" i="5"/>
  <c r="AZ24" i="5"/>
  <c r="AP44" i="5"/>
  <c r="AX48" i="5"/>
  <c r="AZ52" i="5"/>
  <c r="AR60" i="5"/>
  <c r="AR72" i="5"/>
  <c r="AX104" i="5"/>
  <c r="AV120" i="5"/>
  <c r="AP51" i="5"/>
  <c r="AN31" i="5"/>
  <c r="AZ31" i="5"/>
  <c r="AX99" i="5"/>
  <c r="AT99" i="5"/>
  <c r="AP99" i="5"/>
  <c r="BB99" i="5"/>
  <c r="AP14" i="5"/>
  <c r="AN115" i="5"/>
  <c r="AZ90" i="5"/>
  <c r="AP92" i="5"/>
  <c r="BB14" i="5"/>
  <c r="AL90" i="5"/>
  <c r="AV13" i="5"/>
  <c r="AZ59" i="5"/>
  <c r="AV28" i="5"/>
  <c r="AX90" i="5"/>
  <c r="AP9" i="5"/>
  <c r="AT37" i="5"/>
  <c r="AR119" i="5"/>
  <c r="AJ119" i="5"/>
  <c r="AL119" i="5"/>
  <c r="AN119" i="5"/>
  <c r="BB119" i="5"/>
  <c r="AR95" i="5"/>
  <c r="AX47" i="5"/>
  <c r="AN82" i="5"/>
  <c r="AR14" i="5"/>
  <c r="BD85" i="5"/>
  <c r="AZ32" i="5"/>
  <c r="BB40" i="5"/>
  <c r="AN60" i="5"/>
  <c r="BD31" i="5"/>
  <c r="AZ66" i="5"/>
  <c r="AZ30" i="5"/>
  <c r="AL86" i="5"/>
  <c r="AR98" i="5"/>
  <c r="BB58" i="5"/>
  <c r="AR58" i="5"/>
  <c r="AZ21" i="5"/>
  <c r="AT65" i="5"/>
  <c r="BD115" i="5"/>
  <c r="BB47" i="5"/>
  <c r="AX23" i="5"/>
  <c r="BB78" i="5"/>
  <c r="AT42" i="5"/>
  <c r="AV42" i="5"/>
  <c r="AP17" i="5"/>
  <c r="AR37" i="5"/>
  <c r="AR57" i="5"/>
  <c r="AN69" i="5"/>
  <c r="AT10" i="5"/>
  <c r="AV127" i="5"/>
  <c r="AN127" i="5"/>
  <c r="AZ127" i="5"/>
  <c r="AP127" i="5"/>
  <c r="AN59" i="5"/>
  <c r="AZ122" i="5"/>
  <c r="AL98" i="5"/>
  <c r="AT66" i="5"/>
  <c r="AJ46" i="5"/>
  <c r="AR22" i="5"/>
  <c r="AZ73" i="5"/>
  <c r="AR85" i="5"/>
  <c r="BB109" i="5"/>
  <c r="AT121" i="5"/>
  <c r="AP12" i="5"/>
  <c r="AN20" i="5"/>
  <c r="BB32" i="5"/>
  <c r="AZ44" i="5"/>
  <c r="AN48" i="5"/>
  <c r="AL68" i="5"/>
  <c r="BD72" i="5"/>
  <c r="AL100" i="5"/>
  <c r="AR104" i="5"/>
  <c r="AX116" i="5"/>
  <c r="AT119" i="5"/>
  <c r="AZ35" i="5"/>
  <c r="AX35" i="5"/>
  <c r="AV90" i="5"/>
  <c r="AX72" i="5"/>
  <c r="AT104" i="5"/>
  <c r="BB43" i="5"/>
  <c r="BD70" i="5"/>
  <c r="AP59" i="5"/>
  <c r="AT35" i="5"/>
  <c r="AN110" i="5"/>
  <c r="AR86" i="5"/>
  <c r="AN62" i="5"/>
  <c r="BD21" i="5"/>
  <c r="BD41" i="5"/>
  <c r="AN65" i="5"/>
  <c r="AL77" i="5"/>
  <c r="AV105" i="5"/>
  <c r="AV35" i="5"/>
  <c r="AR15" i="5"/>
  <c r="AZ15" i="5"/>
  <c r="AX122" i="5"/>
  <c r="AX102" i="5"/>
  <c r="AX78" i="5"/>
  <c r="AX58" i="5"/>
  <c r="BD38" i="5"/>
  <c r="BD9" i="5"/>
  <c r="AN17" i="5"/>
  <c r="AN33" i="5"/>
  <c r="AV45" i="5"/>
  <c r="AT57" i="5"/>
  <c r="AR69" i="5"/>
  <c r="BD10" i="5"/>
  <c r="AL127" i="5"/>
  <c r="AZ71" i="5"/>
  <c r="AP47" i="5"/>
  <c r="AR114" i="5"/>
  <c r="AX114" i="5"/>
  <c r="BD90" i="5"/>
  <c r="AP66" i="5"/>
  <c r="AL42" i="5"/>
  <c r="AN49" i="5"/>
  <c r="AL61" i="5"/>
  <c r="BB85" i="5"/>
  <c r="BB97" i="5"/>
  <c r="AV109" i="5"/>
  <c r="AV121" i="5"/>
  <c r="AT125" i="5"/>
  <c r="AV16" i="5"/>
  <c r="AX20" i="5"/>
  <c r="AR32" i="5"/>
  <c r="BD44" i="5"/>
  <c r="AP52" i="5"/>
  <c r="AN64" i="5"/>
  <c r="AX76" i="5"/>
  <c r="AR92" i="5"/>
  <c r="AL108" i="5"/>
  <c r="AN124" i="5"/>
  <c r="AZ27" i="5"/>
  <c r="AT50" i="5"/>
  <c r="AX50" i="5"/>
  <c r="AL59" i="5"/>
  <c r="AJ14" i="5"/>
  <c r="AV14" i="5"/>
  <c r="BD59" i="5"/>
  <c r="AV111" i="5"/>
  <c r="AR111" i="5"/>
  <c r="AJ111" i="5"/>
  <c r="AP111" i="5"/>
  <c r="BD39" i="5"/>
  <c r="AZ106" i="5"/>
  <c r="AT106" i="5"/>
  <c r="AP85" i="5"/>
  <c r="BB20" i="5"/>
  <c r="BD32" i="5"/>
  <c r="AX40" i="5"/>
  <c r="AJ92" i="5"/>
  <c r="BD104" i="5"/>
  <c r="AP116" i="5"/>
  <c r="AJ95" i="5"/>
  <c r="AL31" i="5"/>
  <c r="AP28" i="5"/>
  <c r="AX28" i="5"/>
  <c r="AL102" i="5"/>
  <c r="AR23" i="5"/>
  <c r="AV23" i="5"/>
  <c r="AL106" i="5"/>
  <c r="BB38" i="5"/>
  <c r="AP13" i="5"/>
  <c r="AL99" i="5"/>
  <c r="AR19" i="5"/>
  <c r="BD19" i="5"/>
  <c r="AJ102" i="5"/>
  <c r="BB86" i="5"/>
  <c r="AJ9" i="5"/>
  <c r="AV17" i="5"/>
  <c r="AZ69" i="5"/>
  <c r="AR10" i="5"/>
  <c r="AT14" i="5"/>
  <c r="AZ111" i="5"/>
  <c r="AX19" i="5"/>
  <c r="AP98" i="5"/>
  <c r="AZ74" i="5"/>
  <c r="AJ30" i="5"/>
  <c r="BB12" i="5"/>
  <c r="AP40" i="5"/>
  <c r="AX44" i="5"/>
  <c r="AV76" i="5"/>
  <c r="AZ92" i="5"/>
  <c r="AZ116" i="5"/>
  <c r="BB95" i="5"/>
  <c r="AX59" i="5"/>
  <c r="AP19" i="5"/>
  <c r="AJ82" i="5"/>
  <c r="BB92" i="5"/>
  <c r="BD116" i="5"/>
  <c r="AZ19" i="5"/>
  <c r="AZ118" i="5"/>
  <c r="AX118" i="5"/>
  <c r="AJ66" i="5"/>
  <c r="AZ13" i="5"/>
  <c r="AL21" i="5"/>
  <c r="AV53" i="5"/>
  <c r="AJ65" i="5"/>
  <c r="BB111" i="5"/>
  <c r="AX39" i="5"/>
  <c r="BB19" i="5"/>
  <c r="BD118" i="5"/>
  <c r="AN74" i="5"/>
  <c r="AV38" i="5"/>
  <c r="AZ9" i="5"/>
  <c r="BB25" i="5"/>
  <c r="AT33" i="5"/>
  <c r="AJ57" i="5"/>
  <c r="BD69" i="5"/>
  <c r="AN10" i="5"/>
  <c r="AV99" i="5"/>
  <c r="AZ55" i="5"/>
  <c r="AT11" i="5"/>
  <c r="AT90" i="5"/>
  <c r="AL62" i="5"/>
  <c r="AP38" i="5"/>
  <c r="AX14" i="5"/>
  <c r="AT73" i="5"/>
  <c r="AL85" i="5"/>
  <c r="AT109" i="5"/>
  <c r="AJ117" i="5"/>
  <c r="AJ121" i="5"/>
  <c r="AX125" i="5"/>
  <c r="AJ12" i="5"/>
  <c r="BB16" i="5"/>
  <c r="AL24" i="5"/>
  <c r="AJ32" i="5"/>
  <c r="AR40" i="5"/>
  <c r="BB44" i="5"/>
  <c r="AZ64" i="5"/>
  <c r="BB68" i="5"/>
  <c r="AZ76" i="5"/>
  <c r="AT80" i="5"/>
  <c r="BB100" i="5"/>
  <c r="BD111" i="5"/>
  <c r="AJ83" i="5"/>
  <c r="AR83" i="5"/>
  <c r="AV83" i="5"/>
  <c r="BB83" i="5"/>
  <c r="AV55" i="5"/>
  <c r="BD27" i="5"/>
  <c r="BB82" i="5"/>
  <c r="AJ54" i="5"/>
  <c r="BD76" i="5"/>
  <c r="AL92" i="5"/>
  <c r="AV112" i="5"/>
  <c r="AN42" i="5"/>
  <c r="BB55" i="5"/>
  <c r="AR31" i="5"/>
  <c r="AV102" i="5"/>
  <c r="AL82" i="5"/>
  <c r="AT58" i="5"/>
  <c r="AT34" i="5"/>
  <c r="AP34" i="5"/>
  <c r="BD65" i="5"/>
  <c r="AR105" i="5"/>
  <c r="AT127" i="5"/>
  <c r="AP107" i="5"/>
  <c r="AN107" i="5"/>
  <c r="AV107" i="5"/>
  <c r="AL67" i="5"/>
  <c r="BB27" i="5"/>
  <c r="AP11" i="5"/>
  <c r="BB118" i="5"/>
  <c r="AX94" i="5"/>
  <c r="AJ70" i="5"/>
  <c r="AP54" i="5"/>
  <c r="AV30" i="5"/>
  <c r="AX33" i="5"/>
  <c r="AL69" i="5"/>
  <c r="AP101" i="5"/>
  <c r="AX10" i="5"/>
  <c r="AJ123" i="5"/>
  <c r="AN87" i="5"/>
  <c r="AT87" i="5"/>
  <c r="AL87" i="5"/>
  <c r="AP87" i="5"/>
  <c r="AR63" i="5"/>
  <c r="AL39" i="5"/>
  <c r="AX15" i="5"/>
  <c r="AP106" i="5"/>
  <c r="AV82" i="5"/>
  <c r="BD62" i="5"/>
  <c r="AR38" i="5"/>
  <c r="AV97" i="5"/>
  <c r="AP109" i="5"/>
  <c r="AX117" i="5"/>
  <c r="AX121" i="5"/>
  <c r="AN125" i="5"/>
  <c r="AN32" i="5"/>
  <c r="AX36" i="5"/>
  <c r="AR44" i="5"/>
  <c r="AJ52" i="5"/>
  <c r="AX112" i="5"/>
  <c r="BD107" i="5"/>
  <c r="BD106" i="5"/>
  <c r="AN22" i="5"/>
  <c r="AT6" i="1"/>
  <c r="BC6" i="1"/>
  <c r="AX6" i="1" s="1"/>
  <c r="BB6" i="1"/>
  <c r="AL6" i="1" l="1"/>
  <c r="AN6" i="1"/>
  <c r="AV6" i="1"/>
  <c r="AZ6" i="1"/>
  <c r="AJ6" i="1"/>
  <c r="AP6" i="1"/>
  <c r="AR6" i="1"/>
</calcChain>
</file>

<file path=xl/sharedStrings.xml><?xml version="1.0" encoding="utf-8"?>
<sst xmlns="http://schemas.openxmlformats.org/spreadsheetml/2006/main" count="4782" uniqueCount="287">
  <si>
    <t>PI-9</t>
  </si>
  <si>
    <t>PI-14</t>
  </si>
  <si>
    <t>PI-15</t>
  </si>
  <si>
    <t>PI-17</t>
  </si>
  <si>
    <t>Indicator</t>
  </si>
  <si>
    <t>Date</t>
  </si>
  <si>
    <t>Status</t>
  </si>
  <si>
    <t>Draft</t>
  </si>
  <si>
    <t>PI-1</t>
  </si>
  <si>
    <t>PI-2</t>
  </si>
  <si>
    <t>PI-3</t>
  </si>
  <si>
    <t>PI-4</t>
  </si>
  <si>
    <t>PI-20</t>
  </si>
  <si>
    <t>PI-21</t>
  </si>
  <si>
    <t>PI-22</t>
  </si>
  <si>
    <t>PI-5</t>
  </si>
  <si>
    <t>PI-6</t>
  </si>
  <si>
    <t>PI-7</t>
  </si>
  <si>
    <t>PI-8</t>
  </si>
  <si>
    <t>PI-10</t>
  </si>
  <si>
    <t>PI-11</t>
  </si>
  <si>
    <t>PI-12</t>
  </si>
  <si>
    <t>PI-13</t>
  </si>
  <si>
    <t>PI-16</t>
  </si>
  <si>
    <t>PI-18</t>
  </si>
  <si>
    <t>PI-19</t>
  </si>
  <si>
    <t>Total Scored</t>
  </si>
  <si>
    <t>Total</t>
  </si>
  <si>
    <t>PI-23</t>
  </si>
  <si>
    <t>PI-24</t>
  </si>
  <si>
    <t>PI-25</t>
  </si>
  <si>
    <t>PI-26</t>
  </si>
  <si>
    <t>PI-27</t>
  </si>
  <si>
    <t>PI-28</t>
  </si>
  <si>
    <t>Country</t>
  </si>
  <si>
    <t>No. of A</t>
  </si>
  <si>
    <t>No. of B+</t>
  </si>
  <si>
    <t>No. of B</t>
  </si>
  <si>
    <t>No. of C+</t>
  </si>
  <si>
    <t>No. of C</t>
  </si>
  <si>
    <t>No. of D+</t>
  </si>
  <si>
    <t>No. of D</t>
  </si>
  <si>
    <t>% of A</t>
  </si>
  <si>
    <t>% of B+</t>
  </si>
  <si>
    <t>% of B</t>
  </si>
  <si>
    <t>% of C+</t>
  </si>
  <si>
    <t>% of C</t>
  </si>
  <si>
    <t>% of D+</t>
  </si>
  <si>
    <t>% of D</t>
  </si>
  <si>
    <t>Last updated</t>
  </si>
  <si>
    <t>GNI/Capita¹</t>
  </si>
  <si>
    <t>NU</t>
  </si>
  <si>
    <t>Total Not Applicable (NA)</t>
  </si>
  <si>
    <t>Total Not Used (NU) i.e. assessed</t>
  </si>
  <si>
    <t>No. of NA</t>
  </si>
  <si>
    <t>% of NA</t>
  </si>
  <si>
    <t>No. of NU</t>
  </si>
  <si>
    <t>% of NU</t>
  </si>
  <si>
    <t>NA</t>
  </si>
  <si>
    <t>DISTRIBUTION OF SCORES</t>
  </si>
  <si>
    <t>No. of NR</t>
  </si>
  <si>
    <t>% of NR</t>
  </si>
  <si>
    <t>Date of Report</t>
  </si>
  <si>
    <t>Database Notes</t>
  </si>
  <si>
    <t>The Secretariat suggests you consider the following before using this table:</t>
  </si>
  <si>
    <r>
      <t>1.)</t>
    </r>
    <r>
      <rPr>
        <sz val="7"/>
        <rFont val="Times New Roman"/>
        <family val="1"/>
      </rPr>
      <t xml:space="preserve">    </t>
    </r>
    <r>
      <rPr>
        <sz val="11"/>
        <rFont val="Calibri"/>
        <family val="2"/>
      </rPr>
      <t>The PEFA database is updated every six months in coordination with the update of the assessment status list.  The PEFA indicator and dimension scores provided in this database are from the most recent report received by the Secretariat at the time of the update.  Occasionally, an assessment is finalized and made public during the 6 months between the update schedules, when this is the case the database is updated to include these reports.</t>
    </r>
  </si>
  <si>
    <r>
      <t>2.)</t>
    </r>
    <r>
      <rPr>
        <sz val="7"/>
        <rFont val="Times New Roman"/>
        <family val="1"/>
      </rPr>
      <t xml:space="preserve">    </t>
    </r>
    <r>
      <rPr>
        <sz val="11"/>
        <rFont val="Calibri"/>
        <family val="2"/>
      </rPr>
      <t>Some repeat assessments contain re-rated scores from an earlier assessment.  The Secretariat does not enter these scores in the database since scores contained in previous reports have been incorporated in documents, which – whether published or not – various stakeholders will have already used.</t>
    </r>
  </si>
  <si>
    <t>3.)   Database users intending to aggregate or do cross-country comparisons of indicator and dimension scores are advised to first review the PEFA Secretariat paper titled, “Issues in Comparison and Aggregation of PEFA Assessment Results Over Time and Across Country.”  This paper presents examples of comparisons undertaken by various users and discusses the related methodological issues.  There is no scientifically correct method on how aggregation and comparison should be done.  The PEFA program recommends that any user - as part of the dissemination of results from comparison - clearly explains the aggregation method and assumptions applied in each case, and the reasons for the choice.  The paper is available at www.pefa.org.</t>
  </si>
  <si>
    <t>UMIC</t>
  </si>
  <si>
    <t>Aggregate expenditure out-turn</t>
  </si>
  <si>
    <t>Expenditure composition outturn</t>
  </si>
  <si>
    <t>(i) Expenditure composition outturn by function</t>
  </si>
  <si>
    <t>(ii) Expenditure composition outturn by economic type</t>
  </si>
  <si>
    <t>(iii)  Expenditure from contingency reserves.</t>
  </si>
  <si>
    <t xml:space="preserve">Revenue outturn </t>
  </si>
  <si>
    <t>(i) Agregate revenue outturn</t>
  </si>
  <si>
    <t>(ii) Revenue composition outturn</t>
  </si>
  <si>
    <t>Budget Classification</t>
  </si>
  <si>
    <t>Budget Documentation</t>
  </si>
  <si>
    <t>Central government operations outside financial reports</t>
  </si>
  <si>
    <t>(i) Expenditure outside financial reports</t>
  </si>
  <si>
    <t>(ii) Revenue outside financial reports</t>
  </si>
  <si>
    <t>(iii) Financial reports of extra-budgetary units</t>
  </si>
  <si>
    <t>Transfers to subnational governments</t>
  </si>
  <si>
    <t>(i) System for allocating transfers</t>
  </si>
  <si>
    <t>(ii) Timeliness of information on transfers</t>
  </si>
  <si>
    <t>(ii) Performance achieved for service delivery</t>
  </si>
  <si>
    <t>Performance information for service delivery</t>
  </si>
  <si>
    <t>(i) Performance plans for service delivery</t>
  </si>
  <si>
    <t>(iii) Resources received by service delivery units</t>
  </si>
  <si>
    <t>(iv)Performance evaluation for service delivery</t>
  </si>
  <si>
    <t>Public access to information</t>
  </si>
  <si>
    <t>Fiscal risk reporting</t>
  </si>
  <si>
    <t>(i) Monitoring of public corporations</t>
  </si>
  <si>
    <t>(ii) Monitoring of sub-national government (SNG)</t>
  </si>
  <si>
    <t>(iii) Contingent liabilities and other fiscal risks</t>
  </si>
  <si>
    <t>Public investment management</t>
  </si>
  <si>
    <t>(i) Economic analysis of investment proposals</t>
  </si>
  <si>
    <t xml:space="preserve">(ii) Investment project selection </t>
  </si>
  <si>
    <t>(iii) Investment project costing</t>
  </si>
  <si>
    <t>(iv) Investment project monitoring</t>
  </si>
  <si>
    <t>Public asset management</t>
  </si>
  <si>
    <t>(i) Financial asset monitoring</t>
  </si>
  <si>
    <t>(ii) Nonfinancial asset monitoring</t>
  </si>
  <si>
    <t>(iii) Transparency of asset disposal</t>
  </si>
  <si>
    <t>Debt management</t>
  </si>
  <si>
    <t>(ii) Approval of debt and guarantees</t>
  </si>
  <si>
    <t>(iii) Debt management strategy</t>
  </si>
  <si>
    <t>Macroeconomic and fiscal forecasting</t>
  </si>
  <si>
    <t>(i) Macroeconomic forecasts</t>
  </si>
  <si>
    <t>(ii)  Fiscal forecasts</t>
  </si>
  <si>
    <t>(iii) Macro-fiscal sensitivity analysis</t>
  </si>
  <si>
    <t>Fiscal strategy</t>
  </si>
  <si>
    <t xml:space="preserve">(i) Fiscal impact of policy proposals </t>
  </si>
  <si>
    <t>(ii) Fiscal strategy adoption</t>
  </si>
  <si>
    <t>(iii) Reporting on fiscal outcomes</t>
  </si>
  <si>
    <t>(i) Recording and reporting of debt and guarantees</t>
  </si>
  <si>
    <t>Medium term perspective in expenditure budgeting</t>
  </si>
  <si>
    <t>(i)  Medium-term expenditure estimates</t>
  </si>
  <si>
    <t>(ii) Medium-term expenditure ceilings</t>
  </si>
  <si>
    <t>(iii) Alignment of strategic plans and medium-term budgets</t>
  </si>
  <si>
    <t>(iv) Consistency of budgets with previous year estimates</t>
  </si>
  <si>
    <t>PI-29</t>
  </si>
  <si>
    <t>PI-30</t>
  </si>
  <si>
    <t>PI-31</t>
  </si>
  <si>
    <t>Budget preparation process</t>
  </si>
  <si>
    <t>(i) Budget calendar</t>
  </si>
  <si>
    <t>(ii) Guidance on budget preparation</t>
  </si>
  <si>
    <t>(iii) Budget submission to the legislature</t>
  </si>
  <si>
    <t>Legislative scrutiny of budgets</t>
  </si>
  <si>
    <t>(i) Scope of budget scrutiny</t>
  </si>
  <si>
    <t>(ii)  Legislative procedures for budget scrutiny</t>
  </si>
  <si>
    <t>(iii)  Timing of budget approval</t>
  </si>
  <si>
    <t>(iv) Rules for budget adjustments by the executive</t>
  </si>
  <si>
    <t>Revenue administration</t>
  </si>
  <si>
    <t>(i) Rights and obligations for revenue measures</t>
  </si>
  <si>
    <t>(ii) Revenue risk management</t>
  </si>
  <si>
    <t>(iii) Revenue audit and investigation</t>
  </si>
  <si>
    <t>(iv)  Revenue arrears monitoring</t>
  </si>
  <si>
    <t>Accounting for revenues</t>
  </si>
  <si>
    <t>(i) Information on revenue collections</t>
  </si>
  <si>
    <t>(ii) Transfer of revenue collections</t>
  </si>
  <si>
    <t>(iii)  Revenue accounts reconciliation</t>
  </si>
  <si>
    <t>Predictability of in-year resource allocation</t>
  </si>
  <si>
    <t>(i) Consolidation of cash balances</t>
  </si>
  <si>
    <t>(ii) Cash forecasting and monitoring</t>
  </si>
  <si>
    <t>(iii) Information on commitment ceilings</t>
  </si>
  <si>
    <t>(iv) Significance of in-year budget adjustments</t>
  </si>
  <si>
    <t>Expenditure arrears</t>
  </si>
  <si>
    <t>(i) Stock of expenditure arrears</t>
  </si>
  <si>
    <t>(ii) Expenditure arrears monitoring</t>
  </si>
  <si>
    <t>Payroll controls</t>
  </si>
  <si>
    <t>(i) Integration of payroll and personnel records</t>
  </si>
  <si>
    <t>(ii) Management of payroll changes</t>
  </si>
  <si>
    <t>(iii) Internal control of payroll</t>
  </si>
  <si>
    <t>(iv) Payroll audit</t>
  </si>
  <si>
    <t>Procurement</t>
  </si>
  <si>
    <t>(i) Procurement monitoring</t>
  </si>
  <si>
    <t>(ii) Procurement methods</t>
  </si>
  <si>
    <t>(iii) Public access to procurement information</t>
  </si>
  <si>
    <t>(iv) Procurement complaints management</t>
  </si>
  <si>
    <t>Internal controls on nonsalary expenditure</t>
  </si>
  <si>
    <t>(i) Segregation of duties</t>
  </si>
  <si>
    <t>(ii) Effectiveness of expenditure commitment controls</t>
  </si>
  <si>
    <t>(iii) Compliance with payment controls</t>
  </si>
  <si>
    <t>Internal audit effectiveness</t>
  </si>
  <si>
    <t>(i)Coverage of internal audit</t>
  </si>
  <si>
    <t>(ii) Nature of audits and standards applied</t>
  </si>
  <si>
    <t>(iii)  Internal audit activity and reporting</t>
  </si>
  <si>
    <t>(iv) Response to internal audits</t>
  </si>
  <si>
    <t>Financial data integrity</t>
  </si>
  <si>
    <t>(i)Bank account reconciliation</t>
  </si>
  <si>
    <t>(ii) Suspense accounts</t>
  </si>
  <si>
    <t>(iii) Advance accounts</t>
  </si>
  <si>
    <t>(iv) Financial data integrity processes</t>
  </si>
  <si>
    <t>In-year budget reports</t>
  </si>
  <si>
    <t>(i)Coverage and comparability of reports</t>
  </si>
  <si>
    <t>(ii) Timing of in-year budget reports</t>
  </si>
  <si>
    <t>(iii)Accuracy of in-year budget reports</t>
  </si>
  <si>
    <t>Annual financial reports</t>
  </si>
  <si>
    <t>(i)Completeness of annual financial reports</t>
  </si>
  <si>
    <t>(ii) Submission of reports for external audit</t>
  </si>
  <si>
    <t>(iii) Accounting standards</t>
  </si>
  <si>
    <t>External audit</t>
  </si>
  <si>
    <t>(i)Audit coverage and standards</t>
  </si>
  <si>
    <t>(ii) Submission of audit reports to the legislature</t>
  </si>
  <si>
    <t>(iii) External audit follow-up</t>
  </si>
  <si>
    <t>(iv)Supreme Audit Institution (SAI) independence</t>
  </si>
  <si>
    <t>Legislative scrutiny of audit reports</t>
  </si>
  <si>
    <t>(i)Timing of audit report scrutiny</t>
  </si>
  <si>
    <t>(ii) Hearings on audit findings</t>
  </si>
  <si>
    <t>(iii) Recommendations on audit by the legislature</t>
  </si>
  <si>
    <t>(iv)Transparency of legislative scrutiny of audit reports</t>
  </si>
  <si>
    <t>A</t>
  </si>
  <si>
    <t>D+</t>
  </si>
  <si>
    <t>D</t>
  </si>
  <si>
    <t>C</t>
  </si>
  <si>
    <t>B</t>
  </si>
  <si>
    <t>C+</t>
  </si>
  <si>
    <t>B+</t>
  </si>
  <si>
    <t xml:space="preserve"> </t>
  </si>
  <si>
    <t>No of D* /DS/</t>
  </si>
  <si>
    <t>% of D*/DS/</t>
  </si>
  <si>
    <t>Albania-Berat Municipality</t>
  </si>
  <si>
    <t>Albania-Tirana Municipality</t>
  </si>
  <si>
    <t>Albania-Fier Municipality</t>
  </si>
  <si>
    <t>Albania-Kucova Municipality</t>
  </si>
  <si>
    <t>HLG-1</t>
  </si>
  <si>
    <t>Transfers from Higher Level of Government</t>
  </si>
  <si>
    <t>(i)Outturn of transfers from higher-level government</t>
  </si>
  <si>
    <t>(ii)Earmarked grants outturn</t>
  </si>
  <si>
    <t>(iii)Timeliness of transfers from higher-level government</t>
  </si>
  <si>
    <t>Albania-Tropoja Municipality</t>
  </si>
  <si>
    <t>DS</t>
  </si>
  <si>
    <t>Bolivia-La Paz</t>
  </si>
  <si>
    <t>Vietnam-Da Nang</t>
  </si>
  <si>
    <t>Feb.17</t>
  </si>
  <si>
    <t>Mar.17</t>
  </si>
  <si>
    <t>SSA</t>
  </si>
  <si>
    <t>LAC</t>
  </si>
  <si>
    <t>EAP</t>
  </si>
  <si>
    <t>LMIC</t>
  </si>
  <si>
    <t>Public</t>
  </si>
  <si>
    <t>Final</t>
  </si>
  <si>
    <t>Apr.17</t>
  </si>
  <si>
    <t>Pakistan-Balochistan Province</t>
  </si>
  <si>
    <t>Pakistan-Khyber Pakhtunkwa</t>
  </si>
  <si>
    <t>Peru-Abancay Municipality</t>
  </si>
  <si>
    <t>Peru-Apurimac Regional Government</t>
  </si>
  <si>
    <t>Peru-Cusco Municipality</t>
  </si>
  <si>
    <t>Peru-Chiclayo Municipality</t>
  </si>
  <si>
    <t>Peru-Trujillo Municipality</t>
  </si>
  <si>
    <t>SAR</t>
  </si>
  <si>
    <t>Sep.17</t>
  </si>
  <si>
    <t>Jul.17</t>
  </si>
  <si>
    <t>Peru-Cusco Region</t>
  </si>
  <si>
    <t>Peru-La Libertad Region</t>
  </si>
  <si>
    <t>Peru- Lambayeque Region</t>
  </si>
  <si>
    <t>Kenya- Baringo County</t>
  </si>
  <si>
    <t>Kenya- Kajiado County</t>
  </si>
  <si>
    <t>Kenya- Kakamega County</t>
  </si>
  <si>
    <t>Kenya- Makueni  County</t>
  </si>
  <si>
    <t>Kenya- Nakuru County</t>
  </si>
  <si>
    <t>Kenya- West Pokot County</t>
  </si>
  <si>
    <t>Jordan- Greater Amman Municipality</t>
  </si>
  <si>
    <t>Oct.17</t>
  </si>
  <si>
    <t>ECA</t>
  </si>
  <si>
    <t>Aug.17</t>
  </si>
  <si>
    <t>MENA</t>
  </si>
  <si>
    <t>PEFA Performance Indicator Scores of completed and draft sub-national level PEFA 2016 based assessment reports</t>
  </si>
  <si>
    <t>Notes:</t>
  </si>
  <si>
    <t>1.) Multiple regions are included in a single assessment.</t>
  </si>
  <si>
    <t>2.) Economies are divided among income groups according to 2018 gross national income (GNI) per capita, calculated using the World Bank Atlas method. The groups are: low income, $1,005 or less; lower middle income, $1,005-3,956; upper middle income, $3,956–12,235; and high income, $12,236 or more.</t>
  </si>
  <si>
    <t>3.) Color coded by region</t>
  </si>
  <si>
    <t>PEFA Performance Indicator Scores of completed and final draft sub-national level PEFA 2016 based assessment reports</t>
  </si>
  <si>
    <t>Peru-Piura Region</t>
  </si>
  <si>
    <t>Peru-San Martin Municipal Government Government</t>
  </si>
  <si>
    <t>Peru-San Martin Region</t>
  </si>
  <si>
    <t>Dec.17</t>
  </si>
  <si>
    <r>
      <t>4.) The</t>
    </r>
    <r>
      <rPr>
        <sz val="11"/>
        <rFont val="Calibri"/>
        <family val="2"/>
      </rPr>
      <t xml:space="preserve"> </t>
    </r>
    <r>
      <rPr>
        <i/>
        <sz val="11"/>
        <rFont val="Calibri"/>
        <family val="2"/>
      </rPr>
      <t xml:space="preserve">PEFA Secretariat recommends </t>
    </r>
    <r>
      <rPr>
        <sz val="11"/>
        <rFont val="Calibri"/>
        <family val="2"/>
      </rPr>
      <t>following the approach for conversion outlined in a paper by Paolo de Renzio: “</t>
    </r>
    <r>
      <rPr>
        <i/>
        <sz val="11"/>
        <rFont val="Calibri"/>
        <family val="2"/>
      </rPr>
      <t>Taking Stock: What do PEFA Assessments tell us about PFM systems across countries“:</t>
    </r>
  </si>
  <si>
    <t xml:space="preserve">http://siteresources.worldbank.org/PEFA/Resources/TakingStockRenzio2007.pdf  </t>
  </si>
  <si>
    <r>
      <t xml:space="preserve"> According to this approach, all four-point ordinal scale PEFA scores should be converted into numerica</t>
    </r>
    <r>
      <rPr>
        <sz val="11"/>
        <rFont val="Calibri"/>
        <family val="2"/>
      </rPr>
      <t xml:space="preserve">l values in accordance with the table below. </t>
    </r>
  </si>
  <si>
    <t xml:space="preserve">               </t>
  </si>
  <si>
    <t>PEFA Scores</t>
  </si>
  <si>
    <t>D*, NR</t>
  </si>
  <si>
    <t>NA, NU</t>
  </si>
  <si>
    <t>Numerical value</t>
  </si>
  <si>
    <t>Excluded</t>
  </si>
  <si>
    <t xml:space="preserve"> According to PEFA 2016 Methodology:</t>
  </si>
  <si>
    <t xml:space="preserve">NA: Not Applicable </t>
  </si>
  <si>
    <t>NU: Not Used i.e. not assessed</t>
  </si>
  <si>
    <t>D*: Not sufficient information at dimension level, scored as D</t>
  </si>
  <si>
    <t>5.) The Master Sheet is organized in countries alpohabetical order and color coded by Region.</t>
  </si>
  <si>
    <t>6.) The Region GNI Iheet is organized by regions, incomes and countries in alphabetical order, color coded by region.</t>
  </si>
  <si>
    <t>Cameroon-Ville de Douala</t>
  </si>
  <si>
    <t>Nov,18</t>
  </si>
  <si>
    <t>Vietnam-Tra Vinh</t>
  </si>
  <si>
    <t>Nov.18</t>
  </si>
  <si>
    <t>Sep.18</t>
  </si>
  <si>
    <t>Georgia-Batumi</t>
  </si>
  <si>
    <t>Gerogia-Martvili</t>
  </si>
  <si>
    <t>Georgia-Tbilisi</t>
  </si>
  <si>
    <t>Oct.18</t>
  </si>
  <si>
    <t>Jul.18</t>
  </si>
  <si>
    <t>ds</t>
  </si>
  <si>
    <t>N4</t>
  </si>
  <si>
    <t>May.17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</si>
</sst>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0.0"/>
  </numFmts>
  <fonts count="35">
    <font>
      <sz val="10"/>
      <name val="Arial"/>
    </font>
    <font>
      <sz val="11"/>
      <color theme="1"/>
      <name val="Calibri"/>
      <family val="2"/>
      <scheme val="minor"/>
    </font>
    <font>
      <b/>
      <sz val="11"/>
      <name val="Times New Roman"/>
      <family val="1"/>
    </font>
    <font>
      <sz val="11"/>
      <name val="Times New Roman"/>
      <family val="1"/>
    </font>
    <font>
      <b/>
      <sz val="12"/>
      <name val="Times New Roman"/>
      <family val="1"/>
    </font>
    <font>
      <sz val="8"/>
      <name val="Arial"/>
      <family val="2"/>
    </font>
    <font>
      <b/>
      <sz val="12"/>
      <color indexed="52"/>
      <name val="Times New Roman"/>
      <family val="1"/>
    </font>
    <font>
      <b/>
      <sz val="18"/>
      <name val="Arial"/>
      <family val="2"/>
    </font>
    <font>
      <sz val="11"/>
      <name val="Calibri"/>
      <family val="2"/>
    </font>
    <font>
      <sz val="7"/>
      <name val="Times New Roman"/>
      <family val="1"/>
    </font>
    <font>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0"/>
      <name val="Arial"/>
      <family val="2"/>
    </font>
    <font>
      <sz val="8"/>
      <color rgb="FF5F5F5F"/>
      <name val="Verdana"/>
      <family val="2"/>
    </font>
    <font>
      <sz val="11"/>
      <color rgb="FF000000"/>
      <name val="Calibri"/>
      <family val="2"/>
    </font>
    <font>
      <b/>
      <sz val="10"/>
      <name val="New times roman"/>
    </font>
    <font>
      <b/>
      <sz val="12"/>
      <name val="Arial"/>
      <family val="2"/>
    </font>
    <font>
      <b/>
      <sz val="10"/>
      <name val="Times New Roman"/>
      <family val="1"/>
    </font>
    <font>
      <i/>
      <sz val="11"/>
      <name val="Calibri"/>
      <family val="2"/>
    </font>
    <font>
      <sz val="11"/>
      <color rgb="FF1F497D"/>
      <name val="Calibri"/>
      <family val="2"/>
    </font>
  </fonts>
  <fills count="4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6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0DD7F"/>
        <bgColor indexed="64"/>
      </patternFill>
    </fill>
    <fill>
      <patternFill patternType="solid">
        <fgColor rgb="FF92F6F6"/>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EBC5CB"/>
        <bgColor indexed="64"/>
      </patternFill>
    </fill>
    <fill>
      <patternFill patternType="solid">
        <fgColor theme="9" tint="-0.249977111117893"/>
        <bgColor indexed="64"/>
      </patternFill>
    </fill>
    <fill>
      <patternFill patternType="solid">
        <fgColor theme="5"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3">
    <xf numFmtId="0" fontId="0" fillId="0" borderId="0"/>
    <xf numFmtId="0" fontId="11" fillId="0" borderId="11" applyNumberFormat="0" applyFill="0" applyAlignment="0" applyProtection="0"/>
    <xf numFmtId="0" fontId="12" fillId="0" borderId="12" applyNumberFormat="0" applyFill="0" applyAlignment="0" applyProtection="0"/>
    <xf numFmtId="0" fontId="13" fillId="0" borderId="1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4" applyNumberFormat="0" applyAlignment="0" applyProtection="0"/>
    <xf numFmtId="0" fontId="18" fillId="11" borderId="15" applyNumberFormat="0" applyAlignment="0" applyProtection="0"/>
    <xf numFmtId="0" fontId="19" fillId="11" borderId="14" applyNumberFormat="0" applyAlignment="0" applyProtection="0"/>
    <xf numFmtId="0" fontId="20" fillId="0" borderId="16" applyNumberFormat="0" applyFill="0" applyAlignment="0" applyProtection="0"/>
    <xf numFmtId="0" fontId="21" fillId="12" borderId="1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9" applyNumberFormat="0" applyFill="0" applyAlignment="0" applyProtection="0"/>
    <xf numFmtId="0" fontId="25"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5" fillId="37" borderId="0" applyNumberFormat="0" applyBorder="0" applyAlignment="0" applyProtection="0"/>
    <xf numFmtId="0" fontId="1" fillId="0" borderId="0"/>
    <xf numFmtId="0" fontId="26" fillId="0" borderId="0" applyNumberFormat="0" applyFill="0" applyBorder="0" applyAlignment="0" applyProtection="0"/>
    <xf numFmtId="0" fontId="1" fillId="13" borderId="18" applyNumberFormat="0" applyFont="0" applyAlignment="0" applyProtection="0"/>
  </cellStyleXfs>
  <cellXfs count="140">
    <xf numFmtId="0" fontId="0" fillId="0" borderId="0" xfId="0"/>
    <xf numFmtId="0" fontId="2" fillId="2" borderId="1" xfId="0" applyFont="1" applyFill="1" applyBorder="1" applyAlignment="1">
      <alignment vertical="top" wrapText="1"/>
    </xf>
    <xf numFmtId="0" fontId="2" fillId="0" borderId="1" xfId="0" applyFont="1" applyBorder="1" applyAlignment="1">
      <alignment horizontal="justify" vertical="top" wrapText="1"/>
    </xf>
    <xf numFmtId="0" fontId="3" fillId="0" borderId="1" xfId="0" applyFont="1" applyBorder="1" applyAlignment="1">
      <alignment horizontal="left" vertical="top" wrapText="1"/>
    </xf>
    <xf numFmtId="0" fontId="3" fillId="0" borderId="1" xfId="0" applyFont="1" applyBorder="1" applyAlignment="1">
      <alignment horizontal="justify" vertical="top" wrapText="1"/>
    </xf>
    <xf numFmtId="0" fontId="3" fillId="0" borderId="1" xfId="0" applyFont="1" applyBorder="1" applyAlignment="1">
      <alignment vertical="top" wrapText="1"/>
    </xf>
    <xf numFmtId="0" fontId="2" fillId="2" borderId="1" xfId="0" applyFont="1" applyFill="1" applyBorder="1" applyAlignment="1">
      <alignment horizontal="justify" vertical="top" wrapText="1"/>
    </xf>
    <xf numFmtId="0" fontId="2" fillId="0" borderId="1" xfId="0" applyFont="1" applyBorder="1" applyAlignment="1">
      <alignment vertical="top" wrapText="1"/>
    </xf>
    <xf numFmtId="0" fontId="2" fillId="0" borderId="0" xfId="0" applyFont="1" applyAlignment="1">
      <alignment horizontal="center" wrapText="1"/>
    </xf>
    <xf numFmtId="9" fontId="2" fillId="0" borderId="0" xfId="0" applyNumberFormat="1" applyFont="1" applyAlignment="1">
      <alignment horizontal="center" wrapText="1"/>
    </xf>
    <xf numFmtId="2" fontId="2" fillId="0" borderId="0" xfId="0" applyNumberFormat="1" applyFont="1" applyAlignment="1">
      <alignment horizontal="center" wrapText="1"/>
    </xf>
    <xf numFmtId="164" fontId="2" fillId="0" borderId="0" xfId="0" applyNumberFormat="1" applyFont="1" applyAlignment="1">
      <alignment horizontal="center" wrapText="1"/>
    </xf>
    <xf numFmtId="0" fontId="3" fillId="2" borderId="1" xfId="0" applyFont="1" applyFill="1" applyBorder="1" applyAlignment="1">
      <alignment horizontal="justify" vertical="top" wrapText="1"/>
    </xf>
    <xf numFmtId="0" fontId="3" fillId="2" borderId="1" xfId="0" applyFont="1" applyFill="1" applyBorder="1" applyAlignment="1">
      <alignment vertical="top" wrapText="1"/>
    </xf>
    <xf numFmtId="0" fontId="2" fillId="0" borderId="0" xfId="0" applyFont="1"/>
    <xf numFmtId="9" fontId="2" fillId="0" borderId="0" xfId="0" applyNumberFormat="1" applyFont="1"/>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3" fillId="2" borderId="1" xfId="0" applyFont="1" applyFill="1" applyBorder="1" applyAlignment="1">
      <alignment horizontal="center" wrapText="1"/>
    </xf>
    <xf numFmtId="9" fontId="3" fillId="4" borderId="1" xfId="0" applyNumberFormat="1" applyFont="1" applyFill="1" applyBorder="1" applyAlignment="1">
      <alignment horizontal="center" wrapText="1"/>
    </xf>
    <xf numFmtId="0" fontId="3" fillId="2" borderId="1" xfId="0" applyFont="1" applyFill="1" applyBorder="1" applyAlignment="1">
      <alignment horizontal="center" vertical="center"/>
    </xf>
    <xf numFmtId="9" fontId="3" fillId="4" borderId="1" xfId="0" applyNumberFormat="1" applyFont="1" applyFill="1" applyBorder="1" applyAlignment="1">
      <alignment horizontal="center" vertical="center"/>
    </xf>
    <xf numFmtId="0" fontId="3" fillId="0" borderId="0" xfId="0" applyFont="1"/>
    <xf numFmtId="0" fontId="3" fillId="2" borderId="1" xfId="0" applyFont="1" applyFill="1" applyBorder="1"/>
    <xf numFmtId="9" fontId="3" fillId="4" borderId="1" xfId="0" applyNumberFormat="1" applyFont="1" applyFill="1" applyBorder="1"/>
    <xf numFmtId="0" fontId="3" fillId="2" borderId="1" xfId="0" applyFont="1" applyFill="1" applyBorder="1" applyAlignment="1">
      <alignment horizontal="left" vertical="top" wrapText="1"/>
    </xf>
    <xf numFmtId="0" fontId="7" fillId="0" borderId="0" xfId="0" applyFont="1"/>
    <xf numFmtId="0" fontId="10" fillId="0" borderId="0" xfId="0" applyFont="1"/>
    <xf numFmtId="0" fontId="2" fillId="6" borderId="0" xfId="0" applyFont="1" applyFill="1"/>
    <xf numFmtId="0" fontId="3" fillId="6" borderId="0" xfId="0" applyFont="1" applyFill="1"/>
    <xf numFmtId="0" fontId="27" fillId="0" borderId="0" xfId="0" applyFont="1"/>
    <xf numFmtId="165" fontId="3" fillId="0" borderId="4" xfId="0" applyNumberFormat="1" applyFont="1" applyBorder="1" applyAlignment="1">
      <alignment horizontal="center" vertical="center" wrapText="1"/>
    </xf>
    <xf numFmtId="0" fontId="2" fillId="0" borderId="1" xfId="0" applyFont="1" applyBorder="1" applyAlignment="1">
      <alignment horizontal="left" vertical="top" wrapText="1"/>
    </xf>
    <xf numFmtId="165" fontId="2" fillId="0" borderId="4" xfId="0" applyNumberFormat="1" applyFont="1" applyBorder="1" applyAlignment="1">
      <alignment horizontal="center" vertical="center" wrapText="1"/>
    </xf>
    <xf numFmtId="0" fontId="2" fillId="2" borderId="1" xfId="0" applyFont="1" applyFill="1" applyBorder="1" applyAlignment="1">
      <alignment horizontal="center" vertical="center"/>
    </xf>
    <xf numFmtId="165" fontId="3" fillId="0" borderId="4" xfId="0" applyNumberFormat="1" applyFont="1" applyBorder="1" applyAlignment="1">
      <alignment horizontal="center" vertical="top" wrapText="1"/>
    </xf>
    <xf numFmtId="0" fontId="28" fillId="0" borderId="0" xfId="0" applyFont="1" applyAlignment="1">
      <alignment vertical="center"/>
    </xf>
    <xf numFmtId="0" fontId="29" fillId="0" borderId="0" xfId="0" applyFont="1" applyAlignment="1">
      <alignment vertical="center"/>
    </xf>
    <xf numFmtId="0" fontId="2" fillId="0" borderId="0" xfId="0" applyFont="1" applyAlignment="1">
      <alignment horizontal="justify" vertical="top" wrapText="1"/>
    </xf>
    <xf numFmtId="0" fontId="3" fillId="0" borderId="2" xfId="0" applyFont="1" applyBorder="1" applyAlignment="1">
      <alignment horizontal="center" vertical="center" wrapText="1"/>
    </xf>
    <xf numFmtId="165" fontId="2"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0" fillId="38" borderId="1" xfId="0" applyFont="1" applyFill="1" applyBorder="1" applyAlignment="1">
      <alignment horizontal="center" vertical="center" wrapText="1"/>
    </xf>
    <xf numFmtId="0" fontId="30" fillId="39" borderId="1" xfId="0" applyFont="1" applyFill="1" applyBorder="1" applyAlignment="1">
      <alignment horizontal="center" vertical="center" wrapText="1"/>
    </xf>
    <xf numFmtId="0" fontId="30" fillId="40" borderId="1" xfId="0" applyFont="1" applyFill="1" applyBorder="1" applyAlignment="1">
      <alignment horizontal="center" vertical="center" wrapText="1"/>
    </xf>
    <xf numFmtId="0" fontId="3" fillId="0" borderId="4" xfId="0" applyFont="1" applyBorder="1" applyAlignment="1">
      <alignment horizontal="left" vertical="top" wrapText="1"/>
    </xf>
    <xf numFmtId="0" fontId="2" fillId="39" borderId="2" xfId="0" applyFont="1" applyFill="1" applyBorder="1" applyAlignment="1">
      <alignment horizontal="center" vertical="center" wrapText="1"/>
    </xf>
    <xf numFmtId="0" fontId="2" fillId="38"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9" fontId="3" fillId="6" borderId="10" xfId="0" applyNumberFormat="1" applyFont="1" applyFill="1" applyBorder="1"/>
    <xf numFmtId="9" fontId="3" fillId="0" borderId="0" xfId="0" applyNumberFormat="1" applyFont="1"/>
    <xf numFmtId="2" fontId="3" fillId="0" borderId="0" xfId="0" applyNumberFormat="1" applyFont="1"/>
    <xf numFmtId="0" fontId="3" fillId="41" borderId="0" xfId="0" applyFont="1" applyFill="1"/>
    <xf numFmtId="0" fontId="2" fillId="41" borderId="1" xfId="0" applyFont="1" applyFill="1" applyBorder="1" applyAlignment="1">
      <alignment horizontal="center" vertical="center" wrapText="1"/>
    </xf>
    <xf numFmtId="0" fontId="3" fillId="41" borderId="1" xfId="0" applyFont="1" applyFill="1" applyBorder="1" applyAlignment="1">
      <alignment horizontal="center" vertical="center" wrapText="1"/>
    </xf>
    <xf numFmtId="0" fontId="32" fillId="40" borderId="1" xfId="0" applyFont="1" applyFill="1" applyBorder="1" applyAlignment="1">
      <alignment horizontal="center" vertical="top" wrapText="1"/>
    </xf>
    <xf numFmtId="0" fontId="32" fillId="38" borderId="1" xfId="0" applyFont="1" applyFill="1" applyBorder="1" applyAlignment="1">
      <alignment horizontal="center" vertical="top" wrapText="1"/>
    </xf>
    <xf numFmtId="0" fontId="32" fillId="39" borderId="1" xfId="0" applyFont="1" applyFill="1" applyBorder="1" applyAlignment="1">
      <alignment horizontal="center" vertical="top" wrapText="1"/>
    </xf>
    <xf numFmtId="16" fontId="32" fillId="39" borderId="1" xfId="0" applyNumberFormat="1" applyFont="1" applyFill="1" applyBorder="1" applyAlignment="1">
      <alignment horizontal="center" vertical="top" wrapText="1"/>
    </xf>
    <xf numFmtId="0" fontId="32" fillId="39" borderId="1" xfId="0" applyFont="1" applyFill="1" applyBorder="1" applyAlignment="1">
      <alignment horizontal="center" vertical="center" wrapText="1"/>
    </xf>
    <xf numFmtId="0" fontId="32" fillId="42" borderId="1" xfId="0" applyFont="1" applyFill="1" applyBorder="1" applyAlignment="1">
      <alignment horizontal="center" vertical="top" wrapText="1"/>
    </xf>
    <xf numFmtId="0" fontId="2" fillId="42" borderId="2" xfId="0" applyFont="1" applyFill="1" applyBorder="1" applyAlignment="1">
      <alignment horizontal="center" vertical="center" wrapText="1"/>
    </xf>
    <xf numFmtId="165" fontId="3" fillId="6" borderId="4" xfId="0" applyNumberFormat="1" applyFont="1" applyFill="1" applyBorder="1" applyAlignment="1">
      <alignment horizontal="center" vertical="center" wrapText="1"/>
    </xf>
    <xf numFmtId="165" fontId="2" fillId="6" borderId="4" xfId="0" applyNumberFormat="1" applyFont="1" applyFill="1" applyBorder="1" applyAlignment="1">
      <alignment horizontal="center" vertical="center" wrapText="1"/>
    </xf>
    <xf numFmtId="0" fontId="32" fillId="43" borderId="1" xfId="0" applyFont="1" applyFill="1" applyBorder="1" applyAlignment="1">
      <alignment horizontal="center" vertical="center" wrapText="1"/>
    </xf>
    <xf numFmtId="0" fontId="32" fillId="42" borderId="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32" fillId="44" borderId="1" xfId="0" applyFont="1" applyFill="1" applyBorder="1" applyAlignment="1">
      <alignment horizontal="center" vertical="top" wrapText="1"/>
    </xf>
    <xf numFmtId="49" fontId="32" fillId="40" borderId="1" xfId="0" applyNumberFormat="1" applyFont="1" applyFill="1" applyBorder="1" applyAlignment="1">
      <alignment horizontal="center" vertical="center" wrapText="1"/>
    </xf>
    <xf numFmtId="0" fontId="2" fillId="45" borderId="1" xfId="0" applyFont="1" applyFill="1" applyBorder="1" applyAlignment="1">
      <alignment horizontal="center" vertical="top" wrapText="1"/>
    </xf>
    <xf numFmtId="0" fontId="32" fillId="45" borderId="1" xfId="0" applyFont="1" applyFill="1" applyBorder="1" applyAlignment="1">
      <alignment horizontal="center" vertical="top" wrapText="1"/>
    </xf>
    <xf numFmtId="0" fontId="32" fillId="45" borderId="1" xfId="0" applyFont="1" applyFill="1" applyBorder="1" applyAlignment="1">
      <alignment horizontal="center" vertical="center" wrapText="1"/>
    </xf>
    <xf numFmtId="0" fontId="32" fillId="40" borderId="1" xfId="0" applyFont="1" applyFill="1" applyBorder="1" applyAlignment="1">
      <alignment horizontal="center" vertical="center" wrapText="1"/>
    </xf>
    <xf numFmtId="0" fontId="2" fillId="46" borderId="2" xfId="0" applyFont="1" applyFill="1" applyBorder="1" applyAlignment="1">
      <alignment horizontal="center" vertical="center" wrapText="1"/>
    </xf>
    <xf numFmtId="0" fontId="2" fillId="43" borderId="2" xfId="0" applyFont="1" applyFill="1" applyBorder="1" applyAlignment="1">
      <alignment horizontal="center" vertical="center" wrapText="1"/>
    </xf>
    <xf numFmtId="0" fontId="4" fillId="45" borderId="1" xfId="0" applyFont="1" applyFill="1" applyBorder="1" applyAlignment="1">
      <alignment horizontal="center" vertical="center" wrapText="1"/>
    </xf>
    <xf numFmtId="0" fontId="2" fillId="45" borderId="2" xfId="0" applyFont="1" applyFill="1" applyBorder="1" applyAlignment="1">
      <alignment horizontal="center" vertical="center" wrapText="1"/>
    </xf>
    <xf numFmtId="0" fontId="32" fillId="44" borderId="1" xfId="0" applyFont="1" applyFill="1" applyBorder="1" applyAlignment="1">
      <alignment horizontal="center" vertical="center" wrapText="1"/>
    </xf>
    <xf numFmtId="0" fontId="3" fillId="0" borderId="0" xfId="0" applyFont="1" applyAlignment="1">
      <alignment horizontal="justify" vertical="top" wrapText="1"/>
    </xf>
    <xf numFmtId="0" fontId="2" fillId="0" borderId="0" xfId="0" applyFont="1" applyAlignment="1">
      <alignment horizontal="center" vertical="top" wrapText="1"/>
    </xf>
    <xf numFmtId="2" fontId="2" fillId="0" borderId="0" xfId="0" applyNumberFormat="1" applyFont="1"/>
    <xf numFmtId="0" fontId="2" fillId="0" borderId="0" xfId="0" applyFont="1" applyAlignment="1">
      <alignment horizontal="justify" wrapText="1"/>
    </xf>
    <xf numFmtId="0" fontId="3" fillId="0" borderId="0" xfId="0" applyFont="1" applyAlignment="1">
      <alignment horizontal="justify" wrapText="1"/>
    </xf>
    <xf numFmtId="0" fontId="2" fillId="2" borderId="0" xfId="0" applyFont="1" applyFill="1" applyAlignment="1">
      <alignment horizontal="justify" vertical="top" wrapText="1"/>
    </xf>
    <xf numFmtId="0" fontId="3" fillId="2" borderId="0" xfId="0" applyFont="1" applyFill="1" applyAlignment="1">
      <alignment horizontal="left" vertical="top" wrapText="1"/>
    </xf>
    <xf numFmtId="0" fontId="3" fillId="2" borderId="0" xfId="0" applyFont="1" applyFill="1"/>
    <xf numFmtId="9" fontId="3" fillId="4" borderId="0" xfId="0" applyNumberFormat="1" applyFont="1" applyFill="1"/>
    <xf numFmtId="0" fontId="3" fillId="2" borderId="0" xfId="0" applyFont="1" applyFill="1" applyAlignment="1">
      <alignment horizontal="center" vertical="center"/>
    </xf>
    <xf numFmtId="9" fontId="3" fillId="4" borderId="0" xfId="0" applyNumberFormat="1" applyFont="1" applyFill="1" applyAlignment="1">
      <alignment horizontal="center" vertical="center"/>
    </xf>
    <xf numFmtId="9" fontId="3" fillId="4" borderId="0" xfId="0" applyNumberFormat="1" applyFont="1" applyFill="1" applyAlignment="1">
      <alignment horizontal="center" wrapText="1"/>
    </xf>
    <xf numFmtId="0" fontId="3" fillId="2" borderId="0" xfId="0" applyFont="1" applyFill="1" applyAlignment="1">
      <alignment horizontal="center" wrapText="1"/>
    </xf>
    <xf numFmtId="0" fontId="33" fillId="0" borderId="0" xfId="0" applyFont="1" applyAlignment="1">
      <alignment vertical="center"/>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vertical="center"/>
    </xf>
    <xf numFmtId="0" fontId="6" fillId="0" borderId="0" xfId="0" applyFont="1" applyAlignment="1">
      <alignment horizontal="center" vertical="center"/>
    </xf>
    <xf numFmtId="165" fontId="3" fillId="38" borderId="4" xfId="0" applyNumberFormat="1" applyFont="1" applyFill="1" applyBorder="1" applyAlignment="1">
      <alignment horizontal="center" vertical="top" wrapText="1"/>
    </xf>
    <xf numFmtId="0" fontId="32" fillId="39" borderId="8" xfId="0" applyFont="1" applyFill="1" applyBorder="1" applyAlignment="1">
      <alignment horizontal="center" vertical="top" wrapText="1"/>
    </xf>
    <xf numFmtId="165" fontId="3" fillId="0" borderId="1" xfId="0" applyNumberFormat="1"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6" borderId="4" xfId="0" applyNumberFormat="1" applyFont="1" applyFill="1" applyBorder="1" applyAlignment="1">
      <alignment horizontal="center" vertical="center" wrapText="1"/>
    </xf>
    <xf numFmtId="166" fontId="2" fillId="0" borderId="1" xfId="0" applyNumberFormat="1" applyFont="1" applyBorder="1" applyAlignment="1">
      <alignment horizontal="center" vertical="center" wrapText="1"/>
    </xf>
    <xf numFmtId="166" fontId="3" fillId="0" borderId="2"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166" fontId="3" fillId="6" borderId="4" xfId="0" applyNumberFormat="1" applyFont="1" applyFill="1" applyBorder="1" applyAlignment="1">
      <alignment horizontal="center" vertical="center" wrapText="1"/>
    </xf>
    <xf numFmtId="166" fontId="2" fillId="0" borderId="2" xfId="0" applyNumberFormat="1" applyFont="1" applyBorder="1" applyAlignment="1">
      <alignment horizontal="center" vertical="center" wrapText="1"/>
    </xf>
    <xf numFmtId="166" fontId="3" fillId="0" borderId="1" xfId="0" applyNumberFormat="1" applyFont="1" applyBorder="1" applyAlignment="1">
      <alignment horizontal="center" vertical="center" wrapText="1"/>
    </xf>
    <xf numFmtId="166" fontId="3" fillId="6" borderId="1" xfId="0" applyNumberFormat="1" applyFont="1" applyFill="1" applyBorder="1" applyAlignment="1">
      <alignment horizontal="center" vertical="center" wrapText="1"/>
    </xf>
    <xf numFmtId="0" fontId="34" fillId="0" borderId="0" xfId="0" applyFont="1" applyAlignment="1">
      <alignment horizontal="center" vertical="center"/>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0" xfId="0" applyFont="1" applyAlignment="1">
      <alignment horizontal="left" wrapText="1"/>
    </xf>
    <xf numFmtId="0" fontId="0" fillId="0" borderId="0" xfId="0" applyAlignment="1">
      <alignment wrapText="1"/>
    </xf>
    <xf numFmtId="0" fontId="8" fillId="0" borderId="0" xfId="0" applyFont="1" applyAlignment="1">
      <alignment wrapText="1"/>
    </xf>
    <xf numFmtId="0" fontId="33" fillId="0" borderId="0" xfId="0" applyFont="1" applyAlignment="1">
      <alignment horizontal="left" vertical="center" wrapText="1"/>
    </xf>
    <xf numFmtId="0" fontId="6" fillId="0" borderId="5" xfId="0" applyFont="1" applyBorder="1" applyAlignment="1">
      <alignment horizontal="center" vertical="center"/>
    </xf>
    <xf numFmtId="164" fontId="4" fillId="2" borderId="8" xfId="0" applyNumberFormat="1" applyFont="1" applyFill="1" applyBorder="1" applyAlignment="1">
      <alignment horizontal="center"/>
    </xf>
    <xf numFmtId="164" fontId="4" fillId="2" borderId="7" xfId="0" applyNumberFormat="1" applyFont="1" applyFill="1" applyBorder="1" applyAlignment="1">
      <alignment horizontal="center"/>
    </xf>
    <xf numFmtId="164" fontId="4" fillId="2" borderId="9" xfId="0" applyNumberFormat="1" applyFont="1" applyFill="1" applyBorder="1" applyAlignment="1">
      <alignment horizontal="center"/>
    </xf>
    <xf numFmtId="164" fontId="4" fillId="2" borderId="0" xfId="0" applyNumberFormat="1" applyFont="1" applyFill="1" applyAlignment="1">
      <alignment horizontal="center"/>
    </xf>
    <xf numFmtId="164" fontId="4" fillId="2" borderId="3" xfId="0" applyNumberFormat="1" applyFont="1" applyFill="1" applyBorder="1" applyAlignment="1">
      <alignment horizontal="center"/>
    </xf>
    <xf numFmtId="164" fontId="4" fillId="2" borderId="5" xfId="0" applyNumberFormat="1" applyFont="1" applyFill="1" applyBorder="1" applyAlignment="1">
      <alignment horizontal="center"/>
    </xf>
    <xf numFmtId="0" fontId="31" fillId="39" borderId="5" xfId="0" applyFont="1" applyFill="1" applyBorder="1" applyAlignment="1">
      <alignment horizontal="center" vertical="center"/>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164" fontId="4" fillId="2" borderId="0" xfId="0" applyNumberFormat="1" applyFont="1" applyFill="1" applyAlignment="1">
      <alignment horizontal="center" vertical="center" wrapText="1"/>
    </xf>
    <xf numFmtId="0" fontId="0" fillId="0" borderId="0" xfId="0" applyAlignment="1">
      <alignment horizontal="center" vertical="center" wrapText="1"/>
    </xf>
    <xf numFmtId="0" fontId="0" fillId="0" borderId="0" xfId="0"/>
    <xf numFmtId="0" fontId="4" fillId="46" borderId="3" xfId="0" applyFont="1" applyFill="1" applyBorder="1" applyAlignment="1">
      <alignment horizontal="center" vertical="center" wrapText="1"/>
    </xf>
    <xf numFmtId="0" fontId="4" fillId="46" borderId="5"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38" borderId="3" xfId="0" applyFont="1" applyFill="1" applyBorder="1" applyAlignment="1">
      <alignment horizontal="center" vertical="center" wrapText="1"/>
    </xf>
    <xf numFmtId="0" fontId="4" fillId="38"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4" fillId="42" borderId="5" xfId="0" applyFont="1" applyFill="1" applyBorder="1" applyAlignment="1">
      <alignment horizontal="center" vertical="center" wrapText="1"/>
    </xf>
    <xf numFmtId="0" fontId="6" fillId="0" borderId="0" xfId="0" applyFont="1" applyAlignment="1">
      <alignment horizontal="center" vertical="center"/>
    </xf>
    <xf numFmtId="0" fontId="4" fillId="3" borderId="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22" xfId="0" applyFont="1" applyFill="1" applyBorder="1" applyAlignment="1">
      <alignment horizontal="center" vertical="center" wrapText="1"/>
    </xf>
  </cellXfs>
  <cellStyles count="43">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0" xr:uid="{00000000-0005-0000-0000-000025000000}"/>
    <cellStyle name="Note 2" xfId="42" xr:uid="{00000000-0005-0000-0000-000026000000}"/>
    <cellStyle name="Output" xfId="9" builtinId="21" customBuiltin="1"/>
    <cellStyle name="Title 2" xfId="41" xr:uid="{00000000-0005-0000-0000-000028000000}"/>
    <cellStyle name="Total" xfId="15" builtinId="25" customBuiltin="1"/>
    <cellStyle name="Warning Text" xfId="13"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0DD7F"/>
      <color rgb="FFE3CDE0"/>
      <color rgb="FFFF6600"/>
      <color rgb="FFEBC5CB"/>
      <color rgb="FF92F6F6"/>
      <color rgb="FF7EEBF0"/>
      <color rgb="FF8CD8E2"/>
      <color rgb="FFA6D86E"/>
      <color rgb="FFFFCC99"/>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50"/>
  <sheetViews>
    <sheetView topLeftCell="A23" workbookViewId="0">
      <selection activeCell="M23" sqref="M23"/>
    </sheetView>
  </sheetViews>
  <sheetFormatPr defaultRowHeight="12.3"/>
  <sheetData>
    <row r="2" spans="1:10" ht="22.5">
      <c r="A2" s="26" t="s">
        <v>63</v>
      </c>
    </row>
    <row r="4" spans="1:10" ht="15.6">
      <c r="A4" s="27" t="s">
        <v>64</v>
      </c>
    </row>
    <row r="7" spans="1:10">
      <c r="A7" s="112" t="s">
        <v>65</v>
      </c>
      <c r="B7" s="113"/>
      <c r="C7" s="113"/>
      <c r="D7" s="113"/>
      <c r="E7" s="113"/>
      <c r="F7" s="113"/>
      <c r="G7" s="113"/>
      <c r="H7" s="113"/>
      <c r="I7" s="113"/>
      <c r="J7" s="113"/>
    </row>
    <row r="8" spans="1:10">
      <c r="A8" s="113"/>
      <c r="B8" s="113"/>
      <c r="C8" s="113"/>
      <c r="D8" s="113"/>
      <c r="E8" s="113"/>
      <c r="F8" s="113"/>
      <c r="G8" s="113"/>
      <c r="H8" s="113"/>
      <c r="I8" s="113"/>
      <c r="J8" s="113"/>
    </row>
    <row r="9" spans="1:10">
      <c r="A9" s="113"/>
      <c r="B9" s="113"/>
      <c r="C9" s="113"/>
      <c r="D9" s="113"/>
      <c r="E9" s="113"/>
      <c r="F9" s="113"/>
      <c r="G9" s="113"/>
      <c r="H9" s="113"/>
      <c r="I9" s="113"/>
      <c r="J9" s="113"/>
    </row>
    <row r="10" spans="1:10">
      <c r="A10" s="113"/>
      <c r="B10" s="113"/>
      <c r="C10" s="113"/>
      <c r="D10" s="113"/>
      <c r="E10" s="113"/>
      <c r="F10" s="113"/>
      <c r="G10" s="113"/>
      <c r="H10" s="113"/>
      <c r="I10" s="113"/>
      <c r="J10" s="113"/>
    </row>
    <row r="11" spans="1:10">
      <c r="A11" s="113"/>
      <c r="B11" s="113"/>
      <c r="C11" s="113"/>
      <c r="D11" s="113"/>
      <c r="E11" s="113"/>
      <c r="F11" s="113"/>
      <c r="G11" s="113"/>
      <c r="H11" s="113"/>
      <c r="I11" s="113"/>
      <c r="J11" s="113"/>
    </row>
    <row r="12" spans="1:10">
      <c r="A12" s="113"/>
      <c r="B12" s="113"/>
      <c r="C12" s="113"/>
      <c r="D12" s="113"/>
      <c r="E12" s="113"/>
      <c r="F12" s="113"/>
      <c r="G12" s="113"/>
      <c r="H12" s="113"/>
      <c r="I12" s="113"/>
      <c r="J12" s="113"/>
    </row>
    <row r="14" spans="1:10">
      <c r="A14" s="112" t="s">
        <v>66</v>
      </c>
      <c r="B14" s="113"/>
      <c r="C14" s="113"/>
      <c r="D14" s="113"/>
      <c r="E14" s="113"/>
      <c r="F14" s="113"/>
      <c r="G14" s="113"/>
      <c r="H14" s="113"/>
      <c r="I14" s="113"/>
      <c r="J14" s="113"/>
    </row>
    <row r="15" spans="1:10">
      <c r="A15" s="113"/>
      <c r="B15" s="113"/>
      <c r="C15" s="113"/>
      <c r="D15" s="113"/>
      <c r="E15" s="113"/>
      <c r="F15" s="113"/>
      <c r="G15" s="113"/>
      <c r="H15" s="113"/>
      <c r="I15" s="113"/>
      <c r="J15" s="113"/>
    </row>
    <row r="16" spans="1:10">
      <c r="A16" s="113"/>
      <c r="B16" s="113"/>
      <c r="C16" s="113"/>
      <c r="D16" s="113"/>
      <c r="E16" s="113"/>
      <c r="F16" s="113"/>
      <c r="G16" s="113"/>
      <c r="H16" s="113"/>
      <c r="I16" s="113"/>
      <c r="J16" s="113"/>
    </row>
    <row r="17" spans="1:13">
      <c r="A17" s="113"/>
      <c r="B17" s="113"/>
      <c r="C17" s="113"/>
      <c r="D17" s="113"/>
      <c r="E17" s="113"/>
      <c r="F17" s="113"/>
      <c r="G17" s="113"/>
      <c r="H17" s="113"/>
      <c r="I17" s="113"/>
      <c r="J17" s="113"/>
    </row>
    <row r="18" spans="1:13">
      <c r="A18" s="113"/>
      <c r="B18" s="113"/>
      <c r="C18" s="113"/>
      <c r="D18" s="113"/>
      <c r="E18" s="113"/>
      <c r="F18" s="113"/>
      <c r="G18" s="113"/>
      <c r="H18" s="113"/>
      <c r="I18" s="113"/>
      <c r="J18" s="113"/>
    </row>
    <row r="20" spans="1:13">
      <c r="A20" s="114" t="s">
        <v>67</v>
      </c>
      <c r="B20" s="113"/>
      <c r="C20" s="113"/>
      <c r="D20" s="113"/>
      <c r="E20" s="113"/>
      <c r="F20" s="113"/>
      <c r="G20" s="113"/>
      <c r="H20" s="113"/>
      <c r="I20" s="113"/>
      <c r="J20" s="113"/>
    </row>
    <row r="21" spans="1:13">
      <c r="A21" s="113"/>
      <c r="B21" s="113"/>
      <c r="C21" s="113"/>
      <c r="D21" s="113"/>
      <c r="E21" s="113"/>
      <c r="F21" s="113"/>
      <c r="G21" s="113"/>
      <c r="H21" s="113"/>
      <c r="I21" s="113"/>
      <c r="J21" s="113"/>
    </row>
    <row r="22" spans="1:13">
      <c r="A22" s="113"/>
      <c r="B22" s="113"/>
      <c r="C22" s="113"/>
      <c r="D22" s="113"/>
      <c r="E22" s="113"/>
      <c r="F22" s="113"/>
      <c r="G22" s="113"/>
      <c r="H22" s="113"/>
      <c r="I22" s="113"/>
      <c r="J22" s="113"/>
    </row>
    <row r="23" spans="1:13">
      <c r="A23" s="113"/>
      <c r="B23" s="113"/>
      <c r="C23" s="113"/>
      <c r="D23" s="113"/>
      <c r="E23" s="113"/>
      <c r="F23" s="113"/>
      <c r="G23" s="113"/>
      <c r="H23" s="113"/>
      <c r="I23" s="113"/>
      <c r="J23" s="113"/>
    </row>
    <row r="24" spans="1:13">
      <c r="A24" s="113"/>
      <c r="B24" s="113"/>
      <c r="C24" s="113"/>
      <c r="D24" s="113"/>
      <c r="E24" s="113"/>
      <c r="F24" s="113"/>
      <c r="G24" s="113"/>
      <c r="H24" s="113"/>
      <c r="I24" s="113"/>
      <c r="J24" s="113"/>
    </row>
    <row r="25" spans="1:13">
      <c r="A25" s="113"/>
      <c r="B25" s="113"/>
      <c r="C25" s="113"/>
      <c r="D25" s="113"/>
      <c r="E25" s="113"/>
      <c r="F25" s="113"/>
      <c r="G25" s="113"/>
      <c r="H25" s="113"/>
      <c r="I25" s="113"/>
      <c r="J25" s="113"/>
    </row>
    <row r="26" spans="1:13">
      <c r="A26" s="113"/>
      <c r="B26" s="113"/>
      <c r="C26" s="113"/>
      <c r="D26" s="113"/>
      <c r="E26" s="113"/>
      <c r="F26" s="113"/>
      <c r="G26" s="113"/>
      <c r="H26" s="113"/>
      <c r="I26" s="113"/>
      <c r="J26" s="113"/>
    </row>
    <row r="27" spans="1:13">
      <c r="A27" s="113"/>
      <c r="B27" s="113"/>
      <c r="C27" s="113"/>
      <c r="D27" s="113"/>
      <c r="E27" s="113"/>
      <c r="F27" s="113"/>
      <c r="G27" s="113"/>
      <c r="H27" s="113"/>
      <c r="I27" s="113"/>
      <c r="J27" s="113"/>
    </row>
    <row r="28" spans="1:13">
      <c r="A28" s="113"/>
      <c r="B28" s="113"/>
      <c r="C28" s="113"/>
      <c r="D28" s="113"/>
      <c r="E28" s="113"/>
      <c r="F28" s="113"/>
      <c r="G28" s="113"/>
      <c r="H28" s="113"/>
      <c r="I28" s="113"/>
      <c r="J28" s="113"/>
    </row>
    <row r="29" spans="1:13">
      <c r="A29" s="113"/>
      <c r="B29" s="113"/>
      <c r="C29" s="113"/>
      <c r="D29" s="113"/>
      <c r="E29" s="113"/>
      <c r="F29" s="113"/>
      <c r="G29" s="113"/>
      <c r="H29" s="113"/>
      <c r="I29" s="113"/>
      <c r="J29" s="113"/>
    </row>
    <row r="31" spans="1:13" ht="15" customHeight="1">
      <c r="A31" s="115" t="s">
        <v>259</v>
      </c>
      <c r="B31" s="115"/>
      <c r="C31" s="115"/>
      <c r="D31" s="115"/>
      <c r="E31" s="115"/>
      <c r="F31" s="115"/>
      <c r="G31" s="115"/>
      <c r="H31" s="115"/>
      <c r="I31" s="115"/>
      <c r="J31" s="115"/>
      <c r="K31" s="91"/>
      <c r="L31" s="91"/>
      <c r="M31" s="30"/>
    </row>
    <row r="32" spans="1:13" ht="14.4">
      <c r="A32" s="115"/>
      <c r="B32" s="115"/>
      <c r="C32" s="115"/>
      <c r="D32" s="115"/>
      <c r="E32" s="115"/>
      <c r="F32" s="115"/>
      <c r="G32" s="115"/>
      <c r="H32" s="115"/>
      <c r="I32" s="115"/>
      <c r="J32" s="115"/>
      <c r="K32" s="91"/>
      <c r="L32" s="91"/>
      <c r="M32" s="30"/>
    </row>
    <row r="33" spans="1:13" ht="14.4">
      <c r="A33" s="91" t="s">
        <v>260</v>
      </c>
      <c r="B33" s="91"/>
      <c r="C33" s="91"/>
      <c r="D33" s="91"/>
      <c r="E33" s="91"/>
      <c r="F33" s="91"/>
      <c r="G33" s="91"/>
      <c r="H33" s="91"/>
      <c r="I33" s="91"/>
      <c r="J33" s="91"/>
      <c r="K33" s="91"/>
      <c r="L33" s="91"/>
      <c r="M33" s="30"/>
    </row>
    <row r="34" spans="1:13" ht="14.4">
      <c r="A34" s="91"/>
      <c r="B34" s="91"/>
      <c r="C34" s="91"/>
      <c r="D34" s="91"/>
      <c r="E34" s="91"/>
      <c r="F34" s="91"/>
      <c r="G34" s="91"/>
      <c r="H34" s="91"/>
      <c r="I34" s="91"/>
      <c r="J34" s="91"/>
      <c r="K34" s="91"/>
      <c r="L34" s="91"/>
      <c r="M34" s="30"/>
    </row>
    <row r="35" spans="1:13" ht="14.4">
      <c r="A35" s="115" t="s">
        <v>261</v>
      </c>
      <c r="B35" s="115"/>
      <c r="C35" s="115"/>
      <c r="D35" s="115"/>
      <c r="E35" s="115"/>
      <c r="F35" s="115"/>
      <c r="G35" s="115"/>
      <c r="H35" s="115"/>
      <c r="I35" s="115"/>
      <c r="J35" s="115"/>
      <c r="K35" s="91"/>
      <c r="L35" s="91"/>
      <c r="M35" s="30"/>
    </row>
    <row r="36" spans="1:13" ht="14.4">
      <c r="A36" s="115"/>
      <c r="B36" s="115"/>
      <c r="C36" s="115"/>
      <c r="D36" s="115"/>
      <c r="E36" s="115"/>
      <c r="F36" s="115"/>
      <c r="G36" s="115"/>
      <c r="H36" s="115"/>
      <c r="I36" s="115"/>
      <c r="J36" s="115"/>
      <c r="K36" s="91"/>
      <c r="L36" s="91"/>
      <c r="M36" s="30"/>
    </row>
    <row r="37" spans="1:13" ht="14.7" thickBot="1">
      <c r="A37" s="109" t="s">
        <v>262</v>
      </c>
      <c r="B37" s="109"/>
      <c r="C37" s="109"/>
      <c r="D37" s="109"/>
      <c r="E37" s="109"/>
      <c r="F37" s="109"/>
      <c r="G37" s="109"/>
      <c r="H37" s="109"/>
      <c r="I37" s="109"/>
      <c r="J37" s="109"/>
      <c r="K37" s="109"/>
      <c r="L37" s="109"/>
      <c r="M37" s="109"/>
    </row>
    <row r="38" spans="1:13">
      <c r="A38" s="110" t="s">
        <v>263</v>
      </c>
      <c r="B38" s="110" t="s">
        <v>193</v>
      </c>
      <c r="C38" s="110" t="s">
        <v>199</v>
      </c>
      <c r="D38" s="110" t="s">
        <v>197</v>
      </c>
      <c r="E38" s="110" t="s">
        <v>198</v>
      </c>
      <c r="F38" s="110" t="s">
        <v>196</v>
      </c>
      <c r="G38" s="110" t="s">
        <v>194</v>
      </c>
      <c r="H38" s="110" t="s">
        <v>195</v>
      </c>
      <c r="I38" s="110" t="s">
        <v>264</v>
      </c>
      <c r="J38" s="110" t="s">
        <v>265</v>
      </c>
    </row>
    <row r="39" spans="1:13" ht="12.6" thickBot="1">
      <c r="A39" s="111"/>
      <c r="B39" s="111"/>
      <c r="C39" s="111"/>
      <c r="D39" s="111"/>
      <c r="E39" s="111"/>
      <c r="F39" s="111"/>
      <c r="G39" s="111"/>
      <c r="H39" s="111"/>
      <c r="I39" s="111"/>
      <c r="J39" s="111"/>
    </row>
    <row r="40" spans="1:13" ht="29.1" thickBot="1">
      <c r="A40" s="92" t="s">
        <v>266</v>
      </c>
      <c r="B40" s="93">
        <v>4</v>
      </c>
      <c r="C40" s="93">
        <v>3.5</v>
      </c>
      <c r="D40" s="93">
        <v>3</v>
      </c>
      <c r="E40" s="93">
        <v>2.5</v>
      </c>
      <c r="F40" s="93">
        <v>2</v>
      </c>
      <c r="G40" s="93">
        <v>1.5</v>
      </c>
      <c r="H40" s="93">
        <v>1</v>
      </c>
      <c r="I40" s="93">
        <v>1</v>
      </c>
      <c r="J40" s="93" t="s">
        <v>267</v>
      </c>
    </row>
    <row r="41" spans="1:13" ht="14.4">
      <c r="A41" s="94"/>
      <c r="B41" s="94"/>
      <c r="C41" s="94"/>
      <c r="D41" s="94"/>
      <c r="E41" s="94"/>
      <c r="F41" s="94"/>
      <c r="G41" s="94"/>
      <c r="H41" s="94"/>
      <c r="I41" s="94"/>
      <c r="J41" s="94"/>
    </row>
    <row r="42" spans="1:13" ht="14.4">
      <c r="A42" s="94" t="s">
        <v>250</v>
      </c>
      <c r="B42" s="94"/>
      <c r="C42" s="94"/>
      <c r="D42" s="94"/>
      <c r="E42" s="94"/>
      <c r="F42" s="94"/>
      <c r="G42" s="94"/>
      <c r="H42" s="94"/>
      <c r="I42" s="94"/>
    </row>
    <row r="43" spans="1:13" ht="14.4">
      <c r="A43" s="95" t="s">
        <v>268</v>
      </c>
      <c r="B43" s="30"/>
      <c r="C43" s="30"/>
      <c r="D43" s="30"/>
      <c r="E43" s="30"/>
      <c r="F43" s="30"/>
      <c r="G43" s="30"/>
      <c r="H43" s="30"/>
      <c r="I43" s="30"/>
      <c r="J43" s="30"/>
    </row>
    <row r="44" spans="1:13" ht="14.4">
      <c r="A44" s="95" t="s">
        <v>269</v>
      </c>
      <c r="B44" s="95"/>
      <c r="C44" s="95"/>
      <c r="D44" s="95"/>
      <c r="E44" s="30"/>
      <c r="F44" s="30"/>
      <c r="G44" s="30"/>
      <c r="H44" s="30"/>
      <c r="I44" s="30"/>
      <c r="J44" s="30"/>
    </row>
    <row r="45" spans="1:13" ht="14.4">
      <c r="A45" s="95" t="s">
        <v>270</v>
      </c>
      <c r="B45" s="95"/>
      <c r="C45" s="95"/>
      <c r="D45" s="95"/>
      <c r="E45" s="30"/>
      <c r="F45" s="30"/>
      <c r="G45" s="30"/>
      <c r="H45" s="30"/>
      <c r="I45" s="30"/>
      <c r="J45" s="30"/>
    </row>
    <row r="46" spans="1:13" ht="14.4">
      <c r="A46" s="95" t="s">
        <v>271</v>
      </c>
      <c r="B46" s="95"/>
      <c r="C46" s="95"/>
      <c r="D46" s="95"/>
      <c r="E46" s="30"/>
      <c r="F46" s="30"/>
      <c r="G46" s="30"/>
      <c r="H46" s="30"/>
      <c r="I46" s="30"/>
      <c r="J46" s="30"/>
    </row>
    <row r="47" spans="1:13">
      <c r="A47" s="30"/>
      <c r="B47" s="30"/>
      <c r="C47" s="30"/>
      <c r="D47" s="30"/>
      <c r="E47" s="30"/>
      <c r="F47" s="30"/>
    </row>
    <row r="48" spans="1:13">
      <c r="A48" s="30" t="s">
        <v>272</v>
      </c>
    </row>
    <row r="50" spans="1:1">
      <c r="A50" s="30" t="s">
        <v>273</v>
      </c>
    </row>
  </sheetData>
  <mergeCells count="16">
    <mergeCell ref="A7:J12"/>
    <mergeCell ref="A14:J18"/>
    <mergeCell ref="A20:J29"/>
    <mergeCell ref="A31:J32"/>
    <mergeCell ref="A35:J36"/>
    <mergeCell ref="A37:M37"/>
    <mergeCell ref="A38:A39"/>
    <mergeCell ref="B38:B39"/>
    <mergeCell ref="C38:C39"/>
    <mergeCell ref="D38:D39"/>
    <mergeCell ref="E38:E39"/>
    <mergeCell ref="F38:F39"/>
    <mergeCell ref="G38:G39"/>
    <mergeCell ref="H38:H39"/>
    <mergeCell ref="I38:I39"/>
    <mergeCell ref="J38:J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2043"/>
  <sheetViews>
    <sheetView zoomScale="75" zoomScaleNormal="75" zoomScaleSheetLayoutView="85" workbookViewId="0">
      <pane xSplit="1" ySplit="5" topLeftCell="B6" activePane="bottomRight" state="frozenSplit"/>
      <selection pane="topRight" activeCell="B5" sqref="B5"/>
      <selection pane="bottomLeft" activeCell="A4" sqref="A4"/>
      <selection pane="bottomRight" activeCell="H7" sqref="H7"/>
    </sheetView>
  </sheetViews>
  <sheetFormatPr defaultColWidth="8.83203125" defaultRowHeight="14.1"/>
  <cols>
    <col min="1" max="1" width="7.27734375" style="14" customWidth="1"/>
    <col min="2" max="2" width="23.44140625" style="22" customWidth="1"/>
    <col min="3" max="34" width="10.71875" style="22" customWidth="1"/>
    <col min="35" max="46" width="7.44140625" style="22" customWidth="1"/>
    <col min="47" max="51" width="7.44140625" style="50" customWidth="1"/>
    <col min="52" max="54" width="7.44140625" style="51" customWidth="1"/>
    <col min="55" max="55" width="7.44140625" style="15" customWidth="1"/>
    <col min="56" max="56" width="8.27734375" style="22" customWidth="1"/>
    <col min="57" max="57" width="9.44140625" style="22" customWidth="1"/>
    <col min="58" max="58" width="7.83203125" style="22" customWidth="1"/>
    <col min="59" max="60" width="8.44140625" style="22" customWidth="1"/>
    <col min="61" max="61" width="8.71875" style="22" customWidth="1"/>
    <col min="62" max="62" width="8.1640625" style="22" customWidth="1"/>
    <col min="63" max="16384" width="8.83203125" style="22"/>
  </cols>
  <sheetData>
    <row r="1" spans="1:77" ht="18" customHeight="1">
      <c r="A1" s="116" t="s">
        <v>249</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row>
    <row r="2" spans="1:77" ht="50.1" customHeight="1">
      <c r="A2" s="1"/>
      <c r="B2" s="1" t="s">
        <v>4</v>
      </c>
      <c r="C2" s="67" t="s">
        <v>203</v>
      </c>
      <c r="D2" s="67" t="s">
        <v>205</v>
      </c>
      <c r="E2" s="67" t="s">
        <v>206</v>
      </c>
      <c r="F2" s="67" t="s">
        <v>204</v>
      </c>
      <c r="G2" s="67" t="s">
        <v>212</v>
      </c>
      <c r="H2" s="56" t="s">
        <v>214</v>
      </c>
      <c r="I2" s="55" t="s">
        <v>274</v>
      </c>
      <c r="J2" s="67" t="s">
        <v>279</v>
      </c>
      <c r="K2" s="67" t="s">
        <v>280</v>
      </c>
      <c r="L2" s="67" t="s">
        <v>281</v>
      </c>
      <c r="M2" s="69" t="s">
        <v>244</v>
      </c>
      <c r="N2" s="55" t="s">
        <v>238</v>
      </c>
      <c r="O2" s="55" t="s">
        <v>239</v>
      </c>
      <c r="P2" s="55" t="s">
        <v>240</v>
      </c>
      <c r="Q2" s="55" t="s">
        <v>241</v>
      </c>
      <c r="R2" s="55" t="s">
        <v>242</v>
      </c>
      <c r="S2" s="55" t="s">
        <v>243</v>
      </c>
      <c r="T2" s="60" t="s">
        <v>225</v>
      </c>
      <c r="U2" s="60" t="s">
        <v>226</v>
      </c>
      <c r="V2" s="56" t="s">
        <v>227</v>
      </c>
      <c r="W2" s="56" t="s">
        <v>228</v>
      </c>
      <c r="X2" s="56" t="s">
        <v>230</v>
      </c>
      <c r="Y2" s="56" t="s">
        <v>229</v>
      </c>
      <c r="Z2" s="56" t="s">
        <v>235</v>
      </c>
      <c r="AA2" s="56" t="s">
        <v>236</v>
      </c>
      <c r="AB2" s="56" t="s">
        <v>237</v>
      </c>
      <c r="AC2" s="56" t="s">
        <v>255</v>
      </c>
      <c r="AD2" s="56" t="s">
        <v>256</v>
      </c>
      <c r="AE2" s="56" t="s">
        <v>257</v>
      </c>
      <c r="AF2" s="56" t="s">
        <v>231</v>
      </c>
      <c r="AG2" s="57" t="s">
        <v>215</v>
      </c>
      <c r="AH2" s="98" t="s">
        <v>276</v>
      </c>
      <c r="AI2" s="117" t="s">
        <v>59</v>
      </c>
      <c r="AJ2" s="118"/>
      <c r="AK2" s="118"/>
      <c r="AL2" s="118"/>
      <c r="AM2" s="118"/>
      <c r="AN2" s="118"/>
      <c r="AO2" s="118"/>
      <c r="AP2" s="118"/>
      <c r="AQ2" s="118"/>
      <c r="AR2" s="118"/>
      <c r="AS2" s="118"/>
      <c r="AT2" s="118"/>
      <c r="AU2" s="118"/>
      <c r="AV2" s="118"/>
      <c r="AW2" s="118"/>
      <c r="AX2" s="118"/>
      <c r="AY2" s="118"/>
      <c r="AZ2" s="118"/>
      <c r="BA2" s="118"/>
      <c r="BB2" s="118"/>
      <c r="BC2" s="118"/>
    </row>
    <row r="3" spans="1:77">
      <c r="A3" s="13" t="s">
        <v>5</v>
      </c>
      <c r="B3" s="1"/>
      <c r="C3" s="67" t="s">
        <v>286</v>
      </c>
      <c r="D3" s="67" t="s">
        <v>286</v>
      </c>
      <c r="E3" s="67" t="s">
        <v>286</v>
      </c>
      <c r="F3" s="67" t="s">
        <v>286</v>
      </c>
      <c r="G3" s="67" t="s">
        <v>286</v>
      </c>
      <c r="H3" s="56" t="s">
        <v>224</v>
      </c>
      <c r="I3" s="55" t="s">
        <v>275</v>
      </c>
      <c r="J3" s="67" t="s">
        <v>278</v>
      </c>
      <c r="K3" s="67" t="s">
        <v>278</v>
      </c>
      <c r="L3" s="67" t="s">
        <v>278</v>
      </c>
      <c r="M3" s="70" t="s">
        <v>245</v>
      </c>
      <c r="N3" s="68" t="s">
        <v>282</v>
      </c>
      <c r="O3" s="68" t="s">
        <v>282</v>
      </c>
      <c r="P3" s="68" t="s">
        <v>282</v>
      </c>
      <c r="Q3" s="68" t="s">
        <v>283</v>
      </c>
      <c r="R3" s="68" t="s">
        <v>282</v>
      </c>
      <c r="S3" s="68" t="s">
        <v>282</v>
      </c>
      <c r="T3" s="60" t="s">
        <v>224</v>
      </c>
      <c r="U3" s="60" t="s">
        <v>245</v>
      </c>
      <c r="V3" s="56" t="s">
        <v>234</v>
      </c>
      <c r="W3" s="56" t="s">
        <v>234</v>
      </c>
      <c r="X3" s="56" t="s">
        <v>234</v>
      </c>
      <c r="Y3" s="56" t="s">
        <v>234</v>
      </c>
      <c r="Z3" s="56" t="s">
        <v>234</v>
      </c>
      <c r="AA3" s="56" t="s">
        <v>247</v>
      </c>
      <c r="AB3" s="56" t="s">
        <v>233</v>
      </c>
      <c r="AC3" s="56" t="s">
        <v>258</v>
      </c>
      <c r="AD3" s="56" t="s">
        <v>233</v>
      </c>
      <c r="AE3" s="56" t="s">
        <v>234</v>
      </c>
      <c r="AF3" s="56" t="s">
        <v>234</v>
      </c>
      <c r="AG3" s="58" t="s">
        <v>216</v>
      </c>
      <c r="AH3" s="58" t="s">
        <v>277</v>
      </c>
      <c r="AI3" s="119"/>
      <c r="AJ3" s="120"/>
      <c r="AK3" s="120"/>
      <c r="AL3" s="120"/>
      <c r="AM3" s="120"/>
      <c r="AN3" s="120"/>
      <c r="AO3" s="120"/>
      <c r="AP3" s="120"/>
      <c r="AQ3" s="120"/>
      <c r="AR3" s="120"/>
      <c r="AS3" s="120"/>
      <c r="AT3" s="120"/>
      <c r="AU3" s="120"/>
      <c r="AV3" s="120"/>
      <c r="AW3" s="120"/>
      <c r="AX3" s="120"/>
      <c r="AY3" s="120"/>
      <c r="AZ3" s="120"/>
      <c r="BA3" s="120"/>
      <c r="BB3" s="120"/>
      <c r="BC3" s="120"/>
    </row>
    <row r="4" spans="1:77" ht="32.25" customHeight="1">
      <c r="A4" s="13" t="s">
        <v>6</v>
      </c>
      <c r="B4" s="1"/>
      <c r="C4" s="64" t="s">
        <v>222</v>
      </c>
      <c r="D4" s="64" t="s">
        <v>222</v>
      </c>
      <c r="E4" s="77" t="s">
        <v>223</v>
      </c>
      <c r="F4" s="64" t="s">
        <v>222</v>
      </c>
      <c r="G4" s="64" t="s">
        <v>222</v>
      </c>
      <c r="H4" s="64" t="s">
        <v>222</v>
      </c>
      <c r="I4" s="64" t="s">
        <v>222</v>
      </c>
      <c r="J4" s="64" t="s">
        <v>222</v>
      </c>
      <c r="K4" s="64" t="s">
        <v>222</v>
      </c>
      <c r="L4" s="64" t="s">
        <v>222</v>
      </c>
      <c r="M4" s="71" t="s">
        <v>223</v>
      </c>
      <c r="N4" s="72" t="s">
        <v>223</v>
      </c>
      <c r="O4" s="72" t="s">
        <v>223</v>
      </c>
      <c r="P4" s="72" t="s">
        <v>223</v>
      </c>
      <c r="Q4" s="72" t="s">
        <v>223</v>
      </c>
      <c r="R4" s="72" t="s">
        <v>223</v>
      </c>
      <c r="S4" s="72" t="s">
        <v>223</v>
      </c>
      <c r="T4" s="64" t="s">
        <v>222</v>
      </c>
      <c r="U4" s="64" t="s">
        <v>222</v>
      </c>
      <c r="V4" s="64" t="s">
        <v>222</v>
      </c>
      <c r="W4" s="64" t="s">
        <v>222</v>
      </c>
      <c r="X4" s="64" t="s">
        <v>222</v>
      </c>
      <c r="Y4" s="64" t="s">
        <v>222</v>
      </c>
      <c r="Z4" s="64" t="s">
        <v>222</v>
      </c>
      <c r="AA4" s="64" t="s">
        <v>222</v>
      </c>
      <c r="AB4" s="64" t="s">
        <v>222</v>
      </c>
      <c r="AC4" s="64" t="s">
        <v>222</v>
      </c>
      <c r="AD4" s="64" t="s">
        <v>222</v>
      </c>
      <c r="AE4" s="64" t="s">
        <v>222</v>
      </c>
      <c r="AF4" s="64" t="s">
        <v>222</v>
      </c>
      <c r="AG4" s="59" t="s">
        <v>7</v>
      </c>
      <c r="AH4" s="59" t="s">
        <v>7</v>
      </c>
      <c r="AI4" s="121"/>
      <c r="AJ4" s="122"/>
      <c r="AK4" s="122"/>
      <c r="AL4" s="122"/>
      <c r="AM4" s="122"/>
      <c r="AN4" s="122"/>
      <c r="AO4" s="122"/>
      <c r="AP4" s="122"/>
      <c r="AQ4" s="122"/>
      <c r="AR4" s="122"/>
      <c r="AS4" s="122"/>
      <c r="AT4" s="122"/>
      <c r="AU4" s="122"/>
      <c r="AV4" s="122"/>
      <c r="AW4" s="122"/>
      <c r="AX4" s="122"/>
      <c r="AY4" s="122"/>
      <c r="AZ4" s="122"/>
      <c r="BA4" s="122"/>
      <c r="BB4" s="122"/>
      <c r="BC4" s="122"/>
    </row>
    <row r="5" spans="1:77" ht="32.25" customHeight="1">
      <c r="A5" s="5"/>
      <c r="B5" s="7" t="s">
        <v>49</v>
      </c>
      <c r="C5" s="35">
        <v>43075</v>
      </c>
      <c r="D5" s="35">
        <v>42906</v>
      </c>
      <c r="E5" s="35">
        <v>42906</v>
      </c>
      <c r="F5" s="35">
        <v>43075</v>
      </c>
      <c r="G5" s="35">
        <v>43075</v>
      </c>
      <c r="H5" s="35">
        <v>43075</v>
      </c>
      <c r="I5" s="35">
        <v>43501</v>
      </c>
      <c r="J5" s="35">
        <v>43501</v>
      </c>
      <c r="K5" s="35">
        <v>43501</v>
      </c>
      <c r="L5" s="35">
        <v>43501</v>
      </c>
      <c r="M5" s="35">
        <v>43087</v>
      </c>
      <c r="N5" s="35">
        <v>43501</v>
      </c>
      <c r="O5" s="35">
        <v>43501</v>
      </c>
      <c r="P5" s="35">
        <v>43501</v>
      </c>
      <c r="Q5" s="35">
        <v>43501</v>
      </c>
      <c r="R5" s="35">
        <v>43501</v>
      </c>
      <c r="S5" s="35">
        <v>43501</v>
      </c>
      <c r="T5" s="35">
        <v>43501</v>
      </c>
      <c r="U5" s="35">
        <v>43075</v>
      </c>
      <c r="V5" s="35">
        <v>43087</v>
      </c>
      <c r="W5" s="35">
        <v>43283</v>
      </c>
      <c r="X5" s="35">
        <v>43283</v>
      </c>
      <c r="Y5" s="35">
        <v>43283</v>
      </c>
      <c r="Z5" s="35">
        <v>43283</v>
      </c>
      <c r="AA5" s="35">
        <v>43283</v>
      </c>
      <c r="AB5" s="35">
        <v>43283</v>
      </c>
      <c r="AC5" s="35">
        <v>43283</v>
      </c>
      <c r="AD5" s="35">
        <v>43283</v>
      </c>
      <c r="AE5" s="35">
        <v>43283</v>
      </c>
      <c r="AF5" s="35">
        <v>43283</v>
      </c>
      <c r="AG5" s="35">
        <v>42823</v>
      </c>
      <c r="AH5" s="97">
        <v>43501</v>
      </c>
      <c r="AI5" s="18" t="s">
        <v>35</v>
      </c>
      <c r="AJ5" s="19" t="s">
        <v>42</v>
      </c>
      <c r="AK5" s="18" t="s">
        <v>36</v>
      </c>
      <c r="AL5" s="19" t="s">
        <v>43</v>
      </c>
      <c r="AM5" s="18" t="s">
        <v>37</v>
      </c>
      <c r="AN5" s="19" t="s">
        <v>44</v>
      </c>
      <c r="AO5" s="18" t="s">
        <v>38</v>
      </c>
      <c r="AP5" s="19" t="s">
        <v>45</v>
      </c>
      <c r="AQ5" s="18" t="s">
        <v>39</v>
      </c>
      <c r="AR5" s="19" t="s">
        <v>46</v>
      </c>
      <c r="AS5" s="18" t="s">
        <v>40</v>
      </c>
      <c r="AT5" s="19" t="s">
        <v>47</v>
      </c>
      <c r="AU5" s="18" t="s">
        <v>41</v>
      </c>
      <c r="AV5" s="19" t="s">
        <v>48</v>
      </c>
      <c r="AW5" s="18" t="s">
        <v>201</v>
      </c>
      <c r="AX5" s="18" t="s">
        <v>202</v>
      </c>
      <c r="AY5" s="18" t="s">
        <v>54</v>
      </c>
      <c r="AZ5" s="19" t="s">
        <v>55</v>
      </c>
      <c r="BA5" s="18" t="s">
        <v>56</v>
      </c>
      <c r="BB5" s="19" t="s">
        <v>57</v>
      </c>
      <c r="BC5" s="18" t="s">
        <v>27</v>
      </c>
    </row>
    <row r="6" spans="1:77" s="14" customFormat="1" ht="45.75" customHeight="1">
      <c r="A6" s="2" t="s">
        <v>8</v>
      </c>
      <c r="B6" s="32" t="s">
        <v>69</v>
      </c>
      <c r="C6" s="33" t="s">
        <v>195</v>
      </c>
      <c r="D6" s="16" t="s">
        <v>195</v>
      </c>
      <c r="E6" s="33" t="s">
        <v>195</v>
      </c>
      <c r="F6" s="33" t="s">
        <v>195</v>
      </c>
      <c r="G6" s="33" t="s">
        <v>195</v>
      </c>
      <c r="H6" s="63" t="s">
        <v>193</v>
      </c>
      <c r="I6" s="63" t="s">
        <v>195</v>
      </c>
      <c r="J6" s="63" t="s">
        <v>197</v>
      </c>
      <c r="K6" s="63" t="s">
        <v>195</v>
      </c>
      <c r="L6" s="63" t="s">
        <v>193</v>
      </c>
      <c r="M6" s="63" t="s">
        <v>197</v>
      </c>
      <c r="N6" s="33" t="s">
        <v>195</v>
      </c>
      <c r="O6" s="33" t="s">
        <v>195</v>
      </c>
      <c r="P6" s="33" t="s">
        <v>195</v>
      </c>
      <c r="Q6" s="33" t="s">
        <v>195</v>
      </c>
      <c r="R6" s="33" t="s">
        <v>197</v>
      </c>
      <c r="S6" s="33" t="s">
        <v>197</v>
      </c>
      <c r="T6" s="33" t="s">
        <v>196</v>
      </c>
      <c r="U6" s="33" t="s">
        <v>196</v>
      </c>
      <c r="V6" s="33" t="s">
        <v>195</v>
      </c>
      <c r="W6" s="33" t="s">
        <v>195</v>
      </c>
      <c r="X6" s="33" t="s">
        <v>196</v>
      </c>
      <c r="Y6" s="33" t="s">
        <v>195</v>
      </c>
      <c r="Z6" s="33" t="s">
        <v>195</v>
      </c>
      <c r="AA6" s="33" t="s">
        <v>195</v>
      </c>
      <c r="AB6" s="33" t="s">
        <v>195</v>
      </c>
      <c r="AC6" s="33" t="s">
        <v>195</v>
      </c>
      <c r="AD6" s="33" t="s">
        <v>195</v>
      </c>
      <c r="AE6" s="33" t="s">
        <v>195</v>
      </c>
      <c r="AF6" s="33" t="s">
        <v>195</v>
      </c>
      <c r="AG6" s="33" t="s">
        <v>193</v>
      </c>
      <c r="AH6" s="33" t="s">
        <v>195</v>
      </c>
      <c r="AI6" s="20">
        <f>COUNTIF(C6:AH6,"A")</f>
        <v>3</v>
      </c>
      <c r="AJ6" s="21">
        <f>AI6/BC6</f>
        <v>9.375E-2</v>
      </c>
      <c r="AK6" s="20">
        <f>COUNTIF(C6:AH6,"B+")</f>
        <v>0</v>
      </c>
      <c r="AL6" s="21">
        <f>AK6/BC6</f>
        <v>0</v>
      </c>
      <c r="AM6" s="20">
        <f>COUNTIF(C6:AH6,"B")</f>
        <v>4</v>
      </c>
      <c r="AN6" s="21">
        <f>AM6/BC6</f>
        <v>0.125</v>
      </c>
      <c r="AO6" s="20">
        <f>COUNTIF(C6:AH6,"C+")</f>
        <v>0</v>
      </c>
      <c r="AP6" s="21">
        <f>AO6/BC6</f>
        <v>0</v>
      </c>
      <c r="AQ6" s="20">
        <f>COUNTIF(C6:AH6,"C")</f>
        <v>3</v>
      </c>
      <c r="AR6" s="21">
        <f>AQ6/BC6</f>
        <v>9.375E-2</v>
      </c>
      <c r="AS6" s="20">
        <f>COUNTIF(C6:AH6,"D+")</f>
        <v>0</v>
      </c>
      <c r="AT6" s="21">
        <f>AS6/BC6</f>
        <v>0</v>
      </c>
      <c r="AU6" s="20">
        <f>COUNTIF(C6:AH6,"D")</f>
        <v>22</v>
      </c>
      <c r="AV6" s="21">
        <f>AU6/BC6</f>
        <v>0.6875</v>
      </c>
      <c r="AW6" s="20">
        <f>COUNTIF(C6:AH6,"DS")</f>
        <v>0</v>
      </c>
      <c r="AX6" s="21">
        <f>AW6/BC6</f>
        <v>0</v>
      </c>
      <c r="AY6" s="20">
        <f>COUNTIF(C6:AH6,"NA")</f>
        <v>0</v>
      </c>
      <c r="AZ6" s="21">
        <f>AY6/BC6</f>
        <v>0</v>
      </c>
      <c r="BA6" s="20">
        <f>COUNTIF(E6:AH6,"NU")</f>
        <v>0</v>
      </c>
      <c r="BB6" s="21">
        <f>BA6/BC6</f>
        <v>0</v>
      </c>
      <c r="BC6" s="34">
        <f>AI6+AK6+AM6+AO6+AQ6+AS6+AU6+AW6+AY6+BA6</f>
        <v>32</v>
      </c>
      <c r="BK6" s="8"/>
      <c r="BL6" s="9"/>
      <c r="BM6" s="9"/>
      <c r="BN6" s="9"/>
      <c r="BO6" s="10"/>
      <c r="BP6" s="9"/>
      <c r="BQ6" s="11"/>
      <c r="BR6" s="11"/>
      <c r="BS6" s="11"/>
      <c r="BT6" s="11"/>
      <c r="BU6" s="11"/>
      <c r="BV6" s="11"/>
      <c r="BW6" s="11"/>
      <c r="BX6" s="11"/>
      <c r="BY6" s="11"/>
    </row>
    <row r="7" spans="1:77" s="14" customFormat="1" ht="45.75" customHeight="1">
      <c r="A7" s="2" t="s">
        <v>9</v>
      </c>
      <c r="B7" s="32" t="s">
        <v>70</v>
      </c>
      <c r="C7" s="33" t="s">
        <v>198</v>
      </c>
      <c r="D7" s="16" t="s">
        <v>194</v>
      </c>
      <c r="E7" s="33" t="s">
        <v>198</v>
      </c>
      <c r="F7" s="33" t="s">
        <v>194</v>
      </c>
      <c r="G7" s="33" t="s">
        <v>194</v>
      </c>
      <c r="H7" s="63" t="s">
        <v>194</v>
      </c>
      <c r="I7" s="63" t="s">
        <v>194</v>
      </c>
      <c r="J7" s="63" t="s">
        <v>199</v>
      </c>
      <c r="K7" s="63" t="s">
        <v>194</v>
      </c>
      <c r="L7" s="63" t="s">
        <v>199</v>
      </c>
      <c r="M7" s="63" t="s">
        <v>194</v>
      </c>
      <c r="N7" s="33" t="s">
        <v>194</v>
      </c>
      <c r="O7" s="33" t="s">
        <v>194</v>
      </c>
      <c r="P7" s="33" t="s">
        <v>194</v>
      </c>
      <c r="Q7" s="33" t="s">
        <v>194</v>
      </c>
      <c r="R7" s="33" t="s">
        <v>194</v>
      </c>
      <c r="S7" s="33" t="s">
        <v>199</v>
      </c>
      <c r="T7" s="33" t="s">
        <v>194</v>
      </c>
      <c r="U7" s="33" t="s">
        <v>194</v>
      </c>
      <c r="V7" s="33" t="s">
        <v>194</v>
      </c>
      <c r="W7" s="33" t="s">
        <v>194</v>
      </c>
      <c r="X7" s="33" t="s">
        <v>194</v>
      </c>
      <c r="Y7" s="33" t="s">
        <v>194</v>
      </c>
      <c r="Z7" s="33" t="s">
        <v>194</v>
      </c>
      <c r="AA7" s="33" t="s">
        <v>194</v>
      </c>
      <c r="AB7" s="33" t="s">
        <v>194</v>
      </c>
      <c r="AC7" s="33" t="s">
        <v>198</v>
      </c>
      <c r="AD7" s="33" t="s">
        <v>194</v>
      </c>
      <c r="AE7" s="33" t="s">
        <v>194</v>
      </c>
      <c r="AF7" s="33" t="s">
        <v>194</v>
      </c>
      <c r="AG7" s="33" t="s">
        <v>194</v>
      </c>
      <c r="AH7" s="33" t="s">
        <v>194</v>
      </c>
      <c r="AI7" s="20">
        <f t="shared" ref="AI7:AI70" si="0">COUNTIF(C7:AH7,"A")</f>
        <v>0</v>
      </c>
      <c r="AJ7" s="21">
        <f t="shared" ref="AJ7:AJ70" si="1">AI7/BC7</f>
        <v>0</v>
      </c>
      <c r="AK7" s="20">
        <f t="shared" ref="AK7:AK70" si="2">COUNTIF(C7:AH7,"B+")</f>
        <v>3</v>
      </c>
      <c r="AL7" s="21">
        <f t="shared" ref="AL7:AL70" si="3">AK7/BC7</f>
        <v>9.375E-2</v>
      </c>
      <c r="AM7" s="20">
        <f t="shared" ref="AM7:AM70" si="4">COUNTIF(C7:AH7,"B")</f>
        <v>0</v>
      </c>
      <c r="AN7" s="21">
        <f t="shared" ref="AN7:AN70" si="5">AM7/BC7</f>
        <v>0</v>
      </c>
      <c r="AO7" s="20">
        <f t="shared" ref="AO7:AO70" si="6">COUNTIF(C7:AH7,"C+")</f>
        <v>3</v>
      </c>
      <c r="AP7" s="21">
        <f t="shared" ref="AP7:AP70" si="7">AO7/BC7</f>
        <v>9.375E-2</v>
      </c>
      <c r="AQ7" s="20">
        <f t="shared" ref="AQ7:AQ70" si="8">COUNTIF(C7:AH7,"C")</f>
        <v>0</v>
      </c>
      <c r="AR7" s="21">
        <f t="shared" ref="AR7:AR70" si="9">AQ7/BC7</f>
        <v>0</v>
      </c>
      <c r="AS7" s="20">
        <f t="shared" ref="AS7:AS70" si="10">COUNTIF(C7:AH7,"D+")</f>
        <v>26</v>
      </c>
      <c r="AT7" s="21">
        <f t="shared" ref="AT7:AT70" si="11">AS7/BC7</f>
        <v>0.8125</v>
      </c>
      <c r="AU7" s="20">
        <f t="shared" ref="AU7:AU70" si="12">COUNTIF(C7:AH7,"D")</f>
        <v>0</v>
      </c>
      <c r="AV7" s="21">
        <f t="shared" ref="AV7:AV70" si="13">AU7/BC7</f>
        <v>0</v>
      </c>
      <c r="AW7" s="20">
        <f t="shared" ref="AW7:AW70" si="14">COUNTIF(C7:AH7,"DS")</f>
        <v>0</v>
      </c>
      <c r="AX7" s="21">
        <f t="shared" ref="AX7:AX70" si="15">AW7/BC7</f>
        <v>0</v>
      </c>
      <c r="AY7" s="20">
        <f t="shared" ref="AY7:AY70" si="16">COUNTIF(C7:AH7,"NA")</f>
        <v>0</v>
      </c>
      <c r="AZ7" s="21">
        <f t="shared" ref="AZ7:AZ70" si="17">AY7/BC7</f>
        <v>0</v>
      </c>
      <c r="BA7" s="20">
        <f t="shared" ref="BA7:BA70" si="18">COUNTIF(E7:AH7,"NU")</f>
        <v>0</v>
      </c>
      <c r="BB7" s="21">
        <f t="shared" ref="BB7:BB70" si="19">BA7/BC7</f>
        <v>0</v>
      </c>
      <c r="BC7" s="34">
        <f t="shared" ref="BC7:BC70" si="20">AI7+AK7+AM7+AO7+AQ7+AS7+AU7+AW7+AY7+BA7</f>
        <v>32</v>
      </c>
      <c r="BE7" s="14" t="s">
        <v>200</v>
      </c>
      <c r="BK7" s="8"/>
      <c r="BL7" s="9"/>
      <c r="BM7" s="9"/>
      <c r="BN7" s="9"/>
      <c r="BO7" s="10"/>
      <c r="BP7" s="9"/>
      <c r="BQ7" s="11"/>
      <c r="BR7" s="11"/>
      <c r="BS7" s="11"/>
      <c r="BT7" s="11"/>
      <c r="BU7" s="11"/>
      <c r="BV7" s="11"/>
      <c r="BW7" s="11"/>
      <c r="BX7" s="11"/>
      <c r="BY7" s="11"/>
    </row>
    <row r="8" spans="1:77" ht="45.75" customHeight="1">
      <c r="A8" s="2"/>
      <c r="B8" s="3" t="s">
        <v>71</v>
      </c>
      <c r="C8" s="31" t="s">
        <v>196</v>
      </c>
      <c r="D8" s="39" t="s">
        <v>195</v>
      </c>
      <c r="E8" s="31" t="s">
        <v>197</v>
      </c>
      <c r="F8" s="31" t="s">
        <v>213</v>
      </c>
      <c r="G8" s="31" t="s">
        <v>213</v>
      </c>
      <c r="H8" s="62" t="s">
        <v>197</v>
      </c>
      <c r="I8" s="62" t="s">
        <v>195</v>
      </c>
      <c r="J8" s="62" t="s">
        <v>197</v>
      </c>
      <c r="K8" s="62" t="s">
        <v>195</v>
      </c>
      <c r="L8" s="62" t="s">
        <v>197</v>
      </c>
      <c r="M8" s="62" t="s">
        <v>213</v>
      </c>
      <c r="N8" s="31" t="s">
        <v>196</v>
      </c>
      <c r="O8" s="31" t="s">
        <v>195</v>
      </c>
      <c r="P8" s="31" t="s">
        <v>195</v>
      </c>
      <c r="Q8" s="31" t="s">
        <v>195</v>
      </c>
      <c r="R8" s="31" t="s">
        <v>213</v>
      </c>
      <c r="S8" s="31" t="s">
        <v>193</v>
      </c>
      <c r="T8" s="31" t="s">
        <v>195</v>
      </c>
      <c r="U8" s="31" t="s">
        <v>196</v>
      </c>
      <c r="V8" s="31" t="s">
        <v>195</v>
      </c>
      <c r="W8" s="31" t="s">
        <v>195</v>
      </c>
      <c r="X8" s="31" t="s">
        <v>195</v>
      </c>
      <c r="Y8" s="31" t="s">
        <v>195</v>
      </c>
      <c r="Z8" s="31" t="s">
        <v>195</v>
      </c>
      <c r="AA8" s="31" t="s">
        <v>195</v>
      </c>
      <c r="AB8" s="31" t="s">
        <v>195</v>
      </c>
      <c r="AC8" s="31" t="s">
        <v>196</v>
      </c>
      <c r="AD8" s="31" t="s">
        <v>195</v>
      </c>
      <c r="AE8" s="31" t="s">
        <v>195</v>
      </c>
      <c r="AF8" s="31" t="s">
        <v>195</v>
      </c>
      <c r="AG8" s="31" t="s">
        <v>196</v>
      </c>
      <c r="AH8" s="31" t="s">
        <v>195</v>
      </c>
      <c r="AI8" s="20">
        <f t="shared" si="0"/>
        <v>1</v>
      </c>
      <c r="AJ8" s="21">
        <f t="shared" si="1"/>
        <v>3.125E-2</v>
      </c>
      <c r="AK8" s="20">
        <f t="shared" si="2"/>
        <v>0</v>
      </c>
      <c r="AL8" s="21">
        <f t="shared" si="3"/>
        <v>0</v>
      </c>
      <c r="AM8" s="20">
        <f t="shared" si="4"/>
        <v>4</v>
      </c>
      <c r="AN8" s="21">
        <f t="shared" si="5"/>
        <v>0.125</v>
      </c>
      <c r="AO8" s="20">
        <f t="shared" si="6"/>
        <v>0</v>
      </c>
      <c r="AP8" s="21">
        <f t="shared" si="7"/>
        <v>0</v>
      </c>
      <c r="AQ8" s="20">
        <f t="shared" si="8"/>
        <v>5</v>
      </c>
      <c r="AR8" s="21">
        <f t="shared" si="9"/>
        <v>0.15625</v>
      </c>
      <c r="AS8" s="20">
        <f t="shared" si="10"/>
        <v>0</v>
      </c>
      <c r="AT8" s="21">
        <f t="shared" si="11"/>
        <v>0</v>
      </c>
      <c r="AU8" s="20">
        <f t="shared" si="12"/>
        <v>18</v>
      </c>
      <c r="AV8" s="21">
        <f t="shared" si="13"/>
        <v>0.5625</v>
      </c>
      <c r="AW8" s="20">
        <f t="shared" si="14"/>
        <v>4</v>
      </c>
      <c r="AX8" s="21">
        <f t="shared" si="15"/>
        <v>0.125</v>
      </c>
      <c r="AY8" s="20">
        <f t="shared" si="16"/>
        <v>0</v>
      </c>
      <c r="AZ8" s="21">
        <f t="shared" si="17"/>
        <v>0</v>
      </c>
      <c r="BA8" s="20">
        <f t="shared" si="18"/>
        <v>0</v>
      </c>
      <c r="BB8" s="21">
        <f t="shared" si="19"/>
        <v>0</v>
      </c>
      <c r="BC8" s="34">
        <f t="shared" si="20"/>
        <v>32</v>
      </c>
      <c r="BK8" s="8"/>
      <c r="BL8" s="9"/>
      <c r="BM8" s="9"/>
      <c r="BN8" s="9"/>
      <c r="BO8" s="10"/>
      <c r="BP8" s="9"/>
      <c r="BQ8" s="11"/>
      <c r="BR8" s="11"/>
      <c r="BS8" s="11"/>
      <c r="BT8" s="11"/>
      <c r="BU8" s="11"/>
      <c r="BV8" s="11"/>
      <c r="BW8" s="11"/>
      <c r="BX8" s="11"/>
      <c r="BY8" s="11"/>
    </row>
    <row r="9" spans="1:77" ht="45.75" customHeight="1">
      <c r="A9" s="2"/>
      <c r="B9" s="3" t="s">
        <v>72</v>
      </c>
      <c r="C9" s="31" t="s">
        <v>197</v>
      </c>
      <c r="D9" s="39" t="s">
        <v>195</v>
      </c>
      <c r="E9" s="31" t="s">
        <v>196</v>
      </c>
      <c r="F9" s="31" t="s">
        <v>195</v>
      </c>
      <c r="G9" s="31" t="s">
        <v>213</v>
      </c>
      <c r="H9" s="62" t="s">
        <v>195</v>
      </c>
      <c r="I9" s="62" t="s">
        <v>195</v>
      </c>
      <c r="J9" s="62" t="s">
        <v>197</v>
      </c>
      <c r="K9" s="62" t="s">
        <v>195</v>
      </c>
      <c r="L9" s="62" t="s">
        <v>197</v>
      </c>
      <c r="M9" s="62" t="s">
        <v>197</v>
      </c>
      <c r="N9" s="31" t="s">
        <v>195</v>
      </c>
      <c r="O9" s="31" t="s">
        <v>195</v>
      </c>
      <c r="P9" s="31" t="s">
        <v>195</v>
      </c>
      <c r="Q9" s="31" t="s">
        <v>195</v>
      </c>
      <c r="R9" s="31" t="s">
        <v>195</v>
      </c>
      <c r="S9" s="31" t="s">
        <v>197</v>
      </c>
      <c r="T9" s="31" t="s">
        <v>195</v>
      </c>
      <c r="U9" s="31" t="s">
        <v>195</v>
      </c>
      <c r="V9" s="31" t="s">
        <v>195</v>
      </c>
      <c r="W9" s="31" t="s">
        <v>195</v>
      </c>
      <c r="X9" s="31" t="s">
        <v>195</v>
      </c>
      <c r="Y9" s="31" t="s">
        <v>195</v>
      </c>
      <c r="Z9" s="31" t="s">
        <v>196</v>
      </c>
      <c r="AA9" s="31" t="s">
        <v>195</v>
      </c>
      <c r="AB9" s="31" t="s">
        <v>195</v>
      </c>
      <c r="AC9" s="31" t="s">
        <v>196</v>
      </c>
      <c r="AD9" s="31" t="s">
        <v>195</v>
      </c>
      <c r="AE9" s="31" t="s">
        <v>195</v>
      </c>
      <c r="AF9" s="31" t="s">
        <v>195</v>
      </c>
      <c r="AG9" s="31" t="s">
        <v>195</v>
      </c>
      <c r="AH9" s="31" t="s">
        <v>195</v>
      </c>
      <c r="AI9" s="20">
        <f t="shared" si="0"/>
        <v>0</v>
      </c>
      <c r="AJ9" s="21">
        <f t="shared" si="1"/>
        <v>0</v>
      </c>
      <c r="AK9" s="20">
        <f t="shared" si="2"/>
        <v>0</v>
      </c>
      <c r="AL9" s="21">
        <f t="shared" si="3"/>
        <v>0</v>
      </c>
      <c r="AM9" s="20">
        <f t="shared" si="4"/>
        <v>5</v>
      </c>
      <c r="AN9" s="21">
        <f t="shared" si="5"/>
        <v>0.15625</v>
      </c>
      <c r="AO9" s="20">
        <f t="shared" si="6"/>
        <v>0</v>
      </c>
      <c r="AP9" s="21">
        <f t="shared" si="7"/>
        <v>0</v>
      </c>
      <c r="AQ9" s="20">
        <f t="shared" si="8"/>
        <v>3</v>
      </c>
      <c r="AR9" s="21">
        <f t="shared" si="9"/>
        <v>9.375E-2</v>
      </c>
      <c r="AS9" s="20">
        <f t="shared" si="10"/>
        <v>0</v>
      </c>
      <c r="AT9" s="21">
        <f t="shared" si="11"/>
        <v>0</v>
      </c>
      <c r="AU9" s="20">
        <f t="shared" si="12"/>
        <v>23</v>
      </c>
      <c r="AV9" s="21">
        <f t="shared" si="13"/>
        <v>0.71875</v>
      </c>
      <c r="AW9" s="20">
        <f t="shared" si="14"/>
        <v>1</v>
      </c>
      <c r="AX9" s="21">
        <f t="shared" si="15"/>
        <v>3.125E-2</v>
      </c>
      <c r="AY9" s="20">
        <f t="shared" si="16"/>
        <v>0</v>
      </c>
      <c r="AZ9" s="21">
        <f t="shared" si="17"/>
        <v>0</v>
      </c>
      <c r="BA9" s="20">
        <f t="shared" si="18"/>
        <v>0</v>
      </c>
      <c r="BB9" s="21">
        <f t="shared" si="19"/>
        <v>0</v>
      </c>
      <c r="BC9" s="34">
        <f t="shared" si="20"/>
        <v>32</v>
      </c>
      <c r="BK9" s="8"/>
      <c r="BL9" s="9"/>
      <c r="BM9" s="9"/>
      <c r="BN9" s="9"/>
      <c r="BO9" s="10"/>
      <c r="BP9" s="9"/>
      <c r="BQ9" s="11"/>
      <c r="BR9" s="11"/>
      <c r="BS9" s="11"/>
      <c r="BT9" s="11"/>
      <c r="BU9" s="11"/>
      <c r="BV9" s="11"/>
      <c r="BW9" s="11"/>
      <c r="BX9" s="11"/>
      <c r="BY9" s="11"/>
    </row>
    <row r="10" spans="1:77" ht="45.75" customHeight="1">
      <c r="A10" s="2"/>
      <c r="B10" s="3" t="s">
        <v>73</v>
      </c>
      <c r="C10" s="31" t="s">
        <v>193</v>
      </c>
      <c r="D10" s="39" t="s">
        <v>193</v>
      </c>
      <c r="E10" s="31" t="s">
        <v>193</v>
      </c>
      <c r="F10" s="31" t="s">
        <v>193</v>
      </c>
      <c r="G10" s="31" t="s">
        <v>193</v>
      </c>
      <c r="H10" s="62" t="s">
        <v>193</v>
      </c>
      <c r="I10" s="62" t="s">
        <v>193</v>
      </c>
      <c r="J10" s="62" t="s">
        <v>193</v>
      </c>
      <c r="K10" s="62" t="s">
        <v>193</v>
      </c>
      <c r="L10" s="62" t="s">
        <v>193</v>
      </c>
      <c r="M10" s="62" t="s">
        <v>193</v>
      </c>
      <c r="N10" s="31" t="s">
        <v>193</v>
      </c>
      <c r="O10" s="31" t="s">
        <v>193</v>
      </c>
      <c r="P10" s="31" t="s">
        <v>193</v>
      </c>
      <c r="Q10" s="31" t="s">
        <v>193</v>
      </c>
      <c r="R10" s="31" t="s">
        <v>193</v>
      </c>
      <c r="S10" s="31" t="s">
        <v>193</v>
      </c>
      <c r="T10" s="31" t="s">
        <v>193</v>
      </c>
      <c r="U10" s="31" t="s">
        <v>213</v>
      </c>
      <c r="V10" s="31" t="s">
        <v>193</v>
      </c>
      <c r="W10" s="31" t="s">
        <v>193</v>
      </c>
      <c r="X10" s="31" t="s">
        <v>193</v>
      </c>
      <c r="Y10" s="31" t="s">
        <v>193</v>
      </c>
      <c r="Z10" s="31" t="s">
        <v>193</v>
      </c>
      <c r="AA10" s="31" t="s">
        <v>193</v>
      </c>
      <c r="AB10" s="31" t="s">
        <v>193</v>
      </c>
      <c r="AC10" s="31" t="s">
        <v>193</v>
      </c>
      <c r="AD10" s="31" t="s">
        <v>193</v>
      </c>
      <c r="AE10" s="31" t="s">
        <v>193</v>
      </c>
      <c r="AF10" s="31" t="s">
        <v>193</v>
      </c>
      <c r="AG10" s="31" t="s">
        <v>197</v>
      </c>
      <c r="AH10" s="31" t="s">
        <v>193</v>
      </c>
      <c r="AI10" s="20">
        <f t="shared" si="0"/>
        <v>30</v>
      </c>
      <c r="AJ10" s="21">
        <f t="shared" si="1"/>
        <v>0.9375</v>
      </c>
      <c r="AK10" s="20">
        <f t="shared" si="2"/>
        <v>0</v>
      </c>
      <c r="AL10" s="21">
        <f t="shared" si="3"/>
        <v>0</v>
      </c>
      <c r="AM10" s="20">
        <f t="shared" si="4"/>
        <v>1</v>
      </c>
      <c r="AN10" s="21">
        <f t="shared" si="5"/>
        <v>3.125E-2</v>
      </c>
      <c r="AO10" s="20">
        <f t="shared" si="6"/>
        <v>0</v>
      </c>
      <c r="AP10" s="21">
        <f t="shared" si="7"/>
        <v>0</v>
      </c>
      <c r="AQ10" s="20">
        <f t="shared" si="8"/>
        <v>0</v>
      </c>
      <c r="AR10" s="21">
        <f t="shared" si="9"/>
        <v>0</v>
      </c>
      <c r="AS10" s="20">
        <f t="shared" si="10"/>
        <v>0</v>
      </c>
      <c r="AT10" s="21">
        <f t="shared" si="11"/>
        <v>0</v>
      </c>
      <c r="AU10" s="20">
        <f t="shared" si="12"/>
        <v>0</v>
      </c>
      <c r="AV10" s="21">
        <f t="shared" si="13"/>
        <v>0</v>
      </c>
      <c r="AW10" s="20">
        <f t="shared" si="14"/>
        <v>1</v>
      </c>
      <c r="AX10" s="21">
        <f t="shared" si="15"/>
        <v>3.125E-2</v>
      </c>
      <c r="AY10" s="20">
        <f t="shared" si="16"/>
        <v>0</v>
      </c>
      <c r="AZ10" s="21">
        <f t="shared" si="17"/>
        <v>0</v>
      </c>
      <c r="BA10" s="20">
        <f t="shared" si="18"/>
        <v>0</v>
      </c>
      <c r="BB10" s="21">
        <f t="shared" si="19"/>
        <v>0</v>
      </c>
      <c r="BC10" s="34">
        <f t="shared" si="20"/>
        <v>32</v>
      </c>
      <c r="BK10" s="8"/>
      <c r="BL10" s="9"/>
      <c r="BM10" s="9"/>
      <c r="BN10" s="9"/>
      <c r="BO10" s="10"/>
      <c r="BP10" s="9"/>
      <c r="BQ10" s="11"/>
      <c r="BR10" s="11"/>
      <c r="BS10" s="11"/>
      <c r="BT10" s="11"/>
      <c r="BU10" s="11"/>
      <c r="BV10" s="11"/>
      <c r="BW10" s="11"/>
      <c r="BX10" s="11"/>
      <c r="BY10" s="11"/>
    </row>
    <row r="11" spans="1:77" s="14" customFormat="1" ht="45.75" customHeight="1">
      <c r="A11" s="2" t="s">
        <v>10</v>
      </c>
      <c r="B11" s="32" t="s">
        <v>74</v>
      </c>
      <c r="C11" s="33" t="s">
        <v>195</v>
      </c>
      <c r="D11" s="16" t="s">
        <v>195</v>
      </c>
      <c r="E11" s="33" t="s">
        <v>195</v>
      </c>
      <c r="F11" s="33" t="s">
        <v>195</v>
      </c>
      <c r="G11" s="33" t="s">
        <v>195</v>
      </c>
      <c r="H11" s="63" t="s">
        <v>195</v>
      </c>
      <c r="I11" s="63" t="s">
        <v>195</v>
      </c>
      <c r="J11" s="63" t="s">
        <v>194</v>
      </c>
      <c r="K11" s="63" t="s">
        <v>195</v>
      </c>
      <c r="L11" s="63" t="s">
        <v>198</v>
      </c>
      <c r="M11" s="63" t="s">
        <v>196</v>
      </c>
      <c r="N11" s="33" t="s">
        <v>194</v>
      </c>
      <c r="O11" s="33" t="s">
        <v>195</v>
      </c>
      <c r="P11" s="33" t="s">
        <v>195</v>
      </c>
      <c r="Q11" s="33" t="s">
        <v>195</v>
      </c>
      <c r="R11" s="33" t="s">
        <v>195</v>
      </c>
      <c r="S11" s="33" t="s">
        <v>195</v>
      </c>
      <c r="T11" s="33" t="s">
        <v>195</v>
      </c>
      <c r="U11" s="33" t="s">
        <v>195</v>
      </c>
      <c r="V11" s="33" t="s">
        <v>195</v>
      </c>
      <c r="W11" s="33" t="s">
        <v>195</v>
      </c>
      <c r="X11" s="33" t="s">
        <v>196</v>
      </c>
      <c r="Y11" s="33" t="s">
        <v>195</v>
      </c>
      <c r="Z11" s="33" t="s">
        <v>195</v>
      </c>
      <c r="AA11" s="33" t="s">
        <v>195</v>
      </c>
      <c r="AB11" s="33" t="s">
        <v>195</v>
      </c>
      <c r="AC11" s="33" t="s">
        <v>195</v>
      </c>
      <c r="AD11" s="33" t="s">
        <v>196</v>
      </c>
      <c r="AE11" s="33" t="s">
        <v>195</v>
      </c>
      <c r="AF11" s="33" t="s">
        <v>195</v>
      </c>
      <c r="AG11" s="33" t="s">
        <v>194</v>
      </c>
      <c r="AH11" s="33" t="s">
        <v>195</v>
      </c>
      <c r="AI11" s="20">
        <f t="shared" si="0"/>
        <v>0</v>
      </c>
      <c r="AJ11" s="21">
        <f t="shared" si="1"/>
        <v>0</v>
      </c>
      <c r="AK11" s="20">
        <f t="shared" si="2"/>
        <v>0</v>
      </c>
      <c r="AL11" s="21">
        <f t="shared" si="3"/>
        <v>0</v>
      </c>
      <c r="AM11" s="20">
        <f t="shared" si="4"/>
        <v>0</v>
      </c>
      <c r="AN11" s="21">
        <f t="shared" si="5"/>
        <v>0</v>
      </c>
      <c r="AO11" s="20">
        <f t="shared" si="6"/>
        <v>1</v>
      </c>
      <c r="AP11" s="21">
        <f t="shared" si="7"/>
        <v>3.125E-2</v>
      </c>
      <c r="AQ11" s="20">
        <f t="shared" si="8"/>
        <v>3</v>
      </c>
      <c r="AR11" s="21">
        <f t="shared" si="9"/>
        <v>9.375E-2</v>
      </c>
      <c r="AS11" s="20">
        <f t="shared" si="10"/>
        <v>3</v>
      </c>
      <c r="AT11" s="21">
        <f t="shared" si="11"/>
        <v>9.375E-2</v>
      </c>
      <c r="AU11" s="20">
        <f t="shared" si="12"/>
        <v>25</v>
      </c>
      <c r="AV11" s="21">
        <f t="shared" si="13"/>
        <v>0.78125</v>
      </c>
      <c r="AW11" s="20">
        <f t="shared" si="14"/>
        <v>0</v>
      </c>
      <c r="AX11" s="21">
        <f t="shared" si="15"/>
        <v>0</v>
      </c>
      <c r="AY11" s="20">
        <f t="shared" si="16"/>
        <v>0</v>
      </c>
      <c r="AZ11" s="21">
        <f t="shared" si="17"/>
        <v>0</v>
      </c>
      <c r="BA11" s="20">
        <f t="shared" si="18"/>
        <v>0</v>
      </c>
      <c r="BB11" s="21">
        <f t="shared" si="19"/>
        <v>0</v>
      </c>
      <c r="BC11" s="34">
        <f t="shared" si="20"/>
        <v>32</v>
      </c>
    </row>
    <row r="12" spans="1:77" ht="60" customHeight="1">
      <c r="A12" s="2"/>
      <c r="B12" s="3" t="s">
        <v>75</v>
      </c>
      <c r="C12" s="31" t="s">
        <v>195</v>
      </c>
      <c r="D12" s="31" t="s">
        <v>195</v>
      </c>
      <c r="E12" s="31" t="s">
        <v>195</v>
      </c>
      <c r="F12" s="31" t="s">
        <v>195</v>
      </c>
      <c r="G12" s="31" t="s">
        <v>213</v>
      </c>
      <c r="H12" s="62" t="s">
        <v>195</v>
      </c>
      <c r="I12" s="62" t="s">
        <v>195</v>
      </c>
      <c r="J12" s="62" t="s">
        <v>196</v>
      </c>
      <c r="K12" s="62" t="s">
        <v>195</v>
      </c>
      <c r="L12" s="62" t="s">
        <v>197</v>
      </c>
      <c r="M12" s="62" t="s">
        <v>197</v>
      </c>
      <c r="N12" s="31" t="s">
        <v>196</v>
      </c>
      <c r="O12" s="31" t="s">
        <v>195</v>
      </c>
      <c r="P12" s="31" t="s">
        <v>195</v>
      </c>
      <c r="Q12" s="31" t="s">
        <v>195</v>
      </c>
      <c r="R12" s="31" t="s">
        <v>195</v>
      </c>
      <c r="S12" s="31" t="s">
        <v>195</v>
      </c>
      <c r="T12" s="31" t="s">
        <v>195</v>
      </c>
      <c r="U12" s="31" t="s">
        <v>195</v>
      </c>
      <c r="V12" s="31" t="s">
        <v>195</v>
      </c>
      <c r="W12" s="31" t="s">
        <v>195</v>
      </c>
      <c r="X12" s="31" t="s">
        <v>197</v>
      </c>
      <c r="Y12" s="31" t="s">
        <v>195</v>
      </c>
      <c r="Z12" s="31" t="s">
        <v>195</v>
      </c>
      <c r="AA12" s="31" t="s">
        <v>195</v>
      </c>
      <c r="AB12" s="31" t="s">
        <v>195</v>
      </c>
      <c r="AC12" s="31" t="s">
        <v>195</v>
      </c>
      <c r="AD12" s="31" t="s">
        <v>197</v>
      </c>
      <c r="AE12" s="31" t="s">
        <v>195</v>
      </c>
      <c r="AF12" s="31" t="s">
        <v>195</v>
      </c>
      <c r="AG12" s="31" t="s">
        <v>195</v>
      </c>
      <c r="AH12" s="31" t="s">
        <v>195</v>
      </c>
      <c r="AI12" s="20">
        <f t="shared" si="0"/>
        <v>0</v>
      </c>
      <c r="AJ12" s="21">
        <f t="shared" si="1"/>
        <v>0</v>
      </c>
      <c r="AK12" s="20">
        <f t="shared" si="2"/>
        <v>0</v>
      </c>
      <c r="AL12" s="21">
        <f t="shared" si="3"/>
        <v>0</v>
      </c>
      <c r="AM12" s="20">
        <f t="shared" si="4"/>
        <v>4</v>
      </c>
      <c r="AN12" s="21">
        <f t="shared" si="5"/>
        <v>0.125</v>
      </c>
      <c r="AO12" s="20">
        <f t="shared" si="6"/>
        <v>0</v>
      </c>
      <c r="AP12" s="21">
        <f t="shared" si="7"/>
        <v>0</v>
      </c>
      <c r="AQ12" s="20">
        <f t="shared" si="8"/>
        <v>2</v>
      </c>
      <c r="AR12" s="21">
        <f t="shared" si="9"/>
        <v>6.25E-2</v>
      </c>
      <c r="AS12" s="20">
        <f t="shared" si="10"/>
        <v>0</v>
      </c>
      <c r="AT12" s="21">
        <f t="shared" si="11"/>
        <v>0</v>
      </c>
      <c r="AU12" s="20">
        <f t="shared" si="12"/>
        <v>25</v>
      </c>
      <c r="AV12" s="21">
        <f t="shared" si="13"/>
        <v>0.78125</v>
      </c>
      <c r="AW12" s="20">
        <f t="shared" si="14"/>
        <v>1</v>
      </c>
      <c r="AX12" s="21">
        <f t="shared" si="15"/>
        <v>3.125E-2</v>
      </c>
      <c r="AY12" s="20">
        <f t="shared" si="16"/>
        <v>0</v>
      </c>
      <c r="AZ12" s="21">
        <f t="shared" si="17"/>
        <v>0</v>
      </c>
      <c r="BA12" s="20">
        <f t="shared" si="18"/>
        <v>0</v>
      </c>
      <c r="BB12" s="21">
        <f t="shared" si="19"/>
        <v>0</v>
      </c>
      <c r="BC12" s="34">
        <f t="shared" si="20"/>
        <v>32</v>
      </c>
    </row>
    <row r="13" spans="1:77" ht="45.75" customHeight="1">
      <c r="A13" s="2"/>
      <c r="B13" s="3" t="s">
        <v>76</v>
      </c>
      <c r="C13" s="31" t="s">
        <v>195</v>
      </c>
      <c r="D13" s="31" t="s">
        <v>195</v>
      </c>
      <c r="E13" s="31" t="s">
        <v>195</v>
      </c>
      <c r="F13" s="31" t="s">
        <v>195</v>
      </c>
      <c r="G13" s="31" t="s">
        <v>195</v>
      </c>
      <c r="H13" s="62" t="s">
        <v>195</v>
      </c>
      <c r="I13" s="62" t="s">
        <v>195</v>
      </c>
      <c r="J13" s="62" t="s">
        <v>195</v>
      </c>
      <c r="K13" s="62" t="s">
        <v>195</v>
      </c>
      <c r="L13" s="62" t="s">
        <v>196</v>
      </c>
      <c r="M13" s="62" t="s">
        <v>195</v>
      </c>
      <c r="N13" s="31" t="s">
        <v>195</v>
      </c>
      <c r="O13" s="31" t="s">
        <v>213</v>
      </c>
      <c r="P13" s="31" t="s">
        <v>195</v>
      </c>
      <c r="Q13" s="31" t="s">
        <v>195</v>
      </c>
      <c r="R13" s="31" t="s">
        <v>195</v>
      </c>
      <c r="S13" s="31" t="s">
        <v>195</v>
      </c>
      <c r="T13" s="31" t="s">
        <v>195</v>
      </c>
      <c r="U13" s="31" t="s">
        <v>195</v>
      </c>
      <c r="V13" s="31" t="s">
        <v>195</v>
      </c>
      <c r="W13" s="31" t="s">
        <v>195</v>
      </c>
      <c r="X13" s="31" t="s">
        <v>195</v>
      </c>
      <c r="Y13" s="31" t="s">
        <v>195</v>
      </c>
      <c r="Z13" s="31" t="s">
        <v>195</v>
      </c>
      <c r="AA13" s="31" t="s">
        <v>195</v>
      </c>
      <c r="AB13" s="31" t="s">
        <v>195</v>
      </c>
      <c r="AC13" s="31" t="s">
        <v>195</v>
      </c>
      <c r="AD13" s="31" t="s">
        <v>195</v>
      </c>
      <c r="AE13" s="31" t="s">
        <v>195</v>
      </c>
      <c r="AF13" s="31" t="s">
        <v>195</v>
      </c>
      <c r="AG13" s="31" t="s">
        <v>196</v>
      </c>
      <c r="AH13" s="31" t="s">
        <v>195</v>
      </c>
      <c r="AI13" s="20">
        <f t="shared" si="0"/>
        <v>0</v>
      </c>
      <c r="AJ13" s="21">
        <f t="shared" si="1"/>
        <v>0</v>
      </c>
      <c r="AK13" s="20">
        <f t="shared" si="2"/>
        <v>0</v>
      </c>
      <c r="AL13" s="21">
        <f t="shared" si="3"/>
        <v>0</v>
      </c>
      <c r="AM13" s="20">
        <f t="shared" si="4"/>
        <v>0</v>
      </c>
      <c r="AN13" s="21">
        <f t="shared" si="5"/>
        <v>0</v>
      </c>
      <c r="AO13" s="20">
        <f t="shared" si="6"/>
        <v>0</v>
      </c>
      <c r="AP13" s="21">
        <f t="shared" si="7"/>
        <v>0</v>
      </c>
      <c r="AQ13" s="20">
        <f t="shared" si="8"/>
        <v>2</v>
      </c>
      <c r="AR13" s="21">
        <f t="shared" si="9"/>
        <v>6.25E-2</v>
      </c>
      <c r="AS13" s="20">
        <f t="shared" si="10"/>
        <v>0</v>
      </c>
      <c r="AT13" s="21">
        <f t="shared" si="11"/>
        <v>0</v>
      </c>
      <c r="AU13" s="20">
        <f t="shared" si="12"/>
        <v>29</v>
      </c>
      <c r="AV13" s="21">
        <f t="shared" si="13"/>
        <v>0.90625</v>
      </c>
      <c r="AW13" s="20">
        <f t="shared" si="14"/>
        <v>1</v>
      </c>
      <c r="AX13" s="21">
        <f t="shared" si="15"/>
        <v>3.125E-2</v>
      </c>
      <c r="AY13" s="20">
        <f t="shared" si="16"/>
        <v>0</v>
      </c>
      <c r="AZ13" s="21">
        <f t="shared" si="17"/>
        <v>0</v>
      </c>
      <c r="BA13" s="20">
        <f t="shared" si="18"/>
        <v>0</v>
      </c>
      <c r="BB13" s="21">
        <f t="shared" si="19"/>
        <v>0</v>
      </c>
      <c r="BC13" s="34">
        <f t="shared" si="20"/>
        <v>32</v>
      </c>
    </row>
    <row r="14" spans="1:77" s="14" customFormat="1" ht="29.25" customHeight="1">
      <c r="A14" s="2" t="s">
        <v>11</v>
      </c>
      <c r="B14" s="32" t="s">
        <v>77</v>
      </c>
      <c r="C14" s="33" t="s">
        <v>193</v>
      </c>
      <c r="D14" s="16" t="s">
        <v>196</v>
      </c>
      <c r="E14" s="33" t="s">
        <v>195</v>
      </c>
      <c r="F14" s="33" t="s">
        <v>193</v>
      </c>
      <c r="G14" s="33" t="s">
        <v>195</v>
      </c>
      <c r="H14" s="63" t="s">
        <v>193</v>
      </c>
      <c r="I14" s="63" t="s">
        <v>195</v>
      </c>
      <c r="J14" s="63" t="s">
        <v>193</v>
      </c>
      <c r="K14" s="63" t="s">
        <v>193</v>
      </c>
      <c r="L14" s="63" t="s">
        <v>193</v>
      </c>
      <c r="M14" s="63" t="s">
        <v>195</v>
      </c>
      <c r="N14" s="33" t="s">
        <v>196</v>
      </c>
      <c r="O14" s="33" t="s">
        <v>196</v>
      </c>
      <c r="P14" s="33" t="s">
        <v>196</v>
      </c>
      <c r="Q14" s="33" t="s">
        <v>196</v>
      </c>
      <c r="R14" s="33" t="s">
        <v>196</v>
      </c>
      <c r="S14" s="33" t="s">
        <v>196</v>
      </c>
      <c r="T14" s="33" t="s">
        <v>193</v>
      </c>
      <c r="U14" s="33" t="s">
        <v>193</v>
      </c>
      <c r="V14" s="33" t="s">
        <v>193</v>
      </c>
      <c r="W14" s="33" t="s">
        <v>193</v>
      </c>
      <c r="X14" s="33" t="s">
        <v>193</v>
      </c>
      <c r="Y14" s="33" t="s">
        <v>193</v>
      </c>
      <c r="Z14" s="33" t="s">
        <v>193</v>
      </c>
      <c r="AA14" s="33" t="s">
        <v>193</v>
      </c>
      <c r="AB14" s="33" t="s">
        <v>193</v>
      </c>
      <c r="AC14" s="33" t="s">
        <v>193</v>
      </c>
      <c r="AD14" s="33" t="s">
        <v>193</v>
      </c>
      <c r="AE14" s="33" t="s">
        <v>193</v>
      </c>
      <c r="AF14" s="33" t="s">
        <v>193</v>
      </c>
      <c r="AG14" s="33" t="s">
        <v>195</v>
      </c>
      <c r="AH14" s="33" t="s">
        <v>195</v>
      </c>
      <c r="AI14" s="20">
        <f t="shared" si="0"/>
        <v>19</v>
      </c>
      <c r="AJ14" s="21">
        <f t="shared" si="1"/>
        <v>0.59375</v>
      </c>
      <c r="AK14" s="20">
        <f t="shared" si="2"/>
        <v>0</v>
      </c>
      <c r="AL14" s="21">
        <f t="shared" si="3"/>
        <v>0</v>
      </c>
      <c r="AM14" s="20">
        <f t="shared" si="4"/>
        <v>0</v>
      </c>
      <c r="AN14" s="21">
        <f t="shared" si="5"/>
        <v>0</v>
      </c>
      <c r="AO14" s="20">
        <f t="shared" si="6"/>
        <v>0</v>
      </c>
      <c r="AP14" s="21">
        <f t="shared" si="7"/>
        <v>0</v>
      </c>
      <c r="AQ14" s="20">
        <f t="shared" si="8"/>
        <v>7</v>
      </c>
      <c r="AR14" s="21">
        <f t="shared" si="9"/>
        <v>0.21875</v>
      </c>
      <c r="AS14" s="20">
        <f t="shared" si="10"/>
        <v>0</v>
      </c>
      <c r="AT14" s="21">
        <f t="shared" si="11"/>
        <v>0</v>
      </c>
      <c r="AU14" s="20">
        <f t="shared" si="12"/>
        <v>6</v>
      </c>
      <c r="AV14" s="21">
        <f t="shared" si="13"/>
        <v>0.1875</v>
      </c>
      <c r="AW14" s="20">
        <f t="shared" si="14"/>
        <v>0</v>
      </c>
      <c r="AX14" s="21">
        <f t="shared" si="15"/>
        <v>0</v>
      </c>
      <c r="AY14" s="20">
        <f t="shared" si="16"/>
        <v>0</v>
      </c>
      <c r="AZ14" s="21">
        <f t="shared" si="17"/>
        <v>0</v>
      </c>
      <c r="BA14" s="20">
        <f t="shared" si="18"/>
        <v>0</v>
      </c>
      <c r="BB14" s="21">
        <f t="shared" si="19"/>
        <v>0</v>
      </c>
      <c r="BC14" s="34">
        <f t="shared" si="20"/>
        <v>32</v>
      </c>
    </row>
    <row r="15" spans="1:77" s="14" customFormat="1" ht="45.75" customHeight="1">
      <c r="A15" s="2" t="s">
        <v>15</v>
      </c>
      <c r="B15" s="2" t="s">
        <v>78</v>
      </c>
      <c r="C15" s="33" t="s">
        <v>195</v>
      </c>
      <c r="D15" s="16" t="s">
        <v>197</v>
      </c>
      <c r="E15" s="33" t="s">
        <v>195</v>
      </c>
      <c r="F15" s="33" t="s">
        <v>195</v>
      </c>
      <c r="G15" s="33" t="s">
        <v>195</v>
      </c>
      <c r="H15" s="63" t="s">
        <v>196</v>
      </c>
      <c r="I15" s="63" t="s">
        <v>195</v>
      </c>
      <c r="J15" s="63" t="s">
        <v>197</v>
      </c>
      <c r="K15" s="63" t="s">
        <v>197</v>
      </c>
      <c r="L15" s="63" t="s">
        <v>193</v>
      </c>
      <c r="M15" s="63" t="s">
        <v>197</v>
      </c>
      <c r="N15" s="33" t="s">
        <v>195</v>
      </c>
      <c r="O15" s="33" t="s">
        <v>195</v>
      </c>
      <c r="P15" s="33" t="s">
        <v>195</v>
      </c>
      <c r="Q15" s="33" t="s">
        <v>195</v>
      </c>
      <c r="R15" s="33" t="s">
        <v>195</v>
      </c>
      <c r="S15" s="33" t="s">
        <v>195</v>
      </c>
      <c r="T15" s="33" t="s">
        <v>195</v>
      </c>
      <c r="U15" s="33" t="s">
        <v>197</v>
      </c>
      <c r="V15" s="33" t="s">
        <v>195</v>
      </c>
      <c r="W15" s="33" t="s">
        <v>195</v>
      </c>
      <c r="X15" s="33" t="s">
        <v>195</v>
      </c>
      <c r="Y15" s="33" t="s">
        <v>195</v>
      </c>
      <c r="Z15" s="33" t="s">
        <v>195</v>
      </c>
      <c r="AA15" s="33" t="s">
        <v>195</v>
      </c>
      <c r="AB15" s="33" t="s">
        <v>195</v>
      </c>
      <c r="AC15" s="33" t="s">
        <v>195</v>
      </c>
      <c r="AD15" s="33" t="s">
        <v>195</v>
      </c>
      <c r="AE15" s="33" t="s">
        <v>195</v>
      </c>
      <c r="AF15" s="33" t="s">
        <v>195</v>
      </c>
      <c r="AG15" s="33" t="s">
        <v>197</v>
      </c>
      <c r="AH15" s="33" t="s">
        <v>197</v>
      </c>
      <c r="AI15" s="20">
        <f t="shared" si="0"/>
        <v>1</v>
      </c>
      <c r="AJ15" s="21">
        <f t="shared" si="1"/>
        <v>3.125E-2</v>
      </c>
      <c r="AK15" s="20">
        <f t="shared" si="2"/>
        <v>0</v>
      </c>
      <c r="AL15" s="21">
        <f t="shared" si="3"/>
        <v>0</v>
      </c>
      <c r="AM15" s="20">
        <f t="shared" si="4"/>
        <v>7</v>
      </c>
      <c r="AN15" s="21">
        <f t="shared" si="5"/>
        <v>0.21875</v>
      </c>
      <c r="AO15" s="20">
        <f t="shared" si="6"/>
        <v>0</v>
      </c>
      <c r="AP15" s="21">
        <f t="shared" si="7"/>
        <v>0</v>
      </c>
      <c r="AQ15" s="20">
        <f t="shared" si="8"/>
        <v>1</v>
      </c>
      <c r="AR15" s="21">
        <f t="shared" si="9"/>
        <v>3.125E-2</v>
      </c>
      <c r="AS15" s="20">
        <f t="shared" si="10"/>
        <v>0</v>
      </c>
      <c r="AT15" s="21">
        <f t="shared" si="11"/>
        <v>0</v>
      </c>
      <c r="AU15" s="20">
        <f t="shared" si="12"/>
        <v>23</v>
      </c>
      <c r="AV15" s="21">
        <f t="shared" si="13"/>
        <v>0.71875</v>
      </c>
      <c r="AW15" s="20">
        <f t="shared" si="14"/>
        <v>0</v>
      </c>
      <c r="AX15" s="21">
        <f t="shared" si="15"/>
        <v>0</v>
      </c>
      <c r="AY15" s="20">
        <f t="shared" si="16"/>
        <v>0</v>
      </c>
      <c r="AZ15" s="21">
        <f t="shared" si="17"/>
        <v>0</v>
      </c>
      <c r="BA15" s="20">
        <f t="shared" si="18"/>
        <v>0</v>
      </c>
      <c r="BB15" s="21">
        <f t="shared" si="19"/>
        <v>0</v>
      </c>
      <c r="BC15" s="34">
        <f t="shared" si="20"/>
        <v>32</v>
      </c>
    </row>
    <row r="16" spans="1:77" s="14" customFormat="1" ht="45.75" customHeight="1">
      <c r="A16" s="2" t="s">
        <v>16</v>
      </c>
      <c r="B16" s="32" t="s">
        <v>79</v>
      </c>
      <c r="C16" s="33" t="s">
        <v>193</v>
      </c>
      <c r="D16" s="33" t="s">
        <v>193</v>
      </c>
      <c r="E16" s="33" t="s">
        <v>193</v>
      </c>
      <c r="F16" s="33" t="s">
        <v>193</v>
      </c>
      <c r="G16" s="33" t="s">
        <v>193</v>
      </c>
      <c r="H16" s="63" t="s">
        <v>193</v>
      </c>
      <c r="I16" s="63" t="s">
        <v>195</v>
      </c>
      <c r="J16" s="63" t="s">
        <v>193</v>
      </c>
      <c r="K16" s="63" t="s">
        <v>193</v>
      </c>
      <c r="L16" s="63" t="s">
        <v>193</v>
      </c>
      <c r="M16" s="63" t="s">
        <v>197</v>
      </c>
      <c r="N16" s="33" t="s">
        <v>195</v>
      </c>
      <c r="O16" s="33" t="s">
        <v>195</v>
      </c>
      <c r="P16" s="33" t="s">
        <v>195</v>
      </c>
      <c r="Q16" s="33" t="s">
        <v>195</v>
      </c>
      <c r="R16" s="33" t="s">
        <v>195</v>
      </c>
      <c r="S16" s="33" t="s">
        <v>195</v>
      </c>
      <c r="T16" s="33" t="s">
        <v>195</v>
      </c>
      <c r="U16" s="33" t="s">
        <v>195</v>
      </c>
      <c r="V16" s="33" t="s">
        <v>193</v>
      </c>
      <c r="W16" s="33" t="s">
        <v>193</v>
      </c>
      <c r="X16" s="33" t="s">
        <v>193</v>
      </c>
      <c r="Y16" s="33" t="s">
        <v>193</v>
      </c>
      <c r="Z16" s="33" t="s">
        <v>193</v>
      </c>
      <c r="AA16" s="33" t="s">
        <v>193</v>
      </c>
      <c r="AB16" s="33" t="s">
        <v>193</v>
      </c>
      <c r="AC16" s="33" t="s">
        <v>193</v>
      </c>
      <c r="AD16" s="33" t="s">
        <v>193</v>
      </c>
      <c r="AE16" s="33" t="s">
        <v>193</v>
      </c>
      <c r="AF16" s="33" t="s">
        <v>193</v>
      </c>
      <c r="AG16" s="33" t="s">
        <v>197</v>
      </c>
      <c r="AH16" s="33" t="s">
        <v>198</v>
      </c>
      <c r="AI16" s="20">
        <f t="shared" si="0"/>
        <v>20</v>
      </c>
      <c r="AJ16" s="21">
        <f t="shared" si="1"/>
        <v>0.625</v>
      </c>
      <c r="AK16" s="20">
        <f t="shared" si="2"/>
        <v>0</v>
      </c>
      <c r="AL16" s="21">
        <f t="shared" si="3"/>
        <v>0</v>
      </c>
      <c r="AM16" s="20">
        <f t="shared" si="4"/>
        <v>2</v>
      </c>
      <c r="AN16" s="21">
        <f t="shared" si="5"/>
        <v>6.25E-2</v>
      </c>
      <c r="AO16" s="20">
        <f t="shared" si="6"/>
        <v>1</v>
      </c>
      <c r="AP16" s="21">
        <f t="shared" si="7"/>
        <v>3.125E-2</v>
      </c>
      <c r="AQ16" s="20">
        <f t="shared" si="8"/>
        <v>0</v>
      </c>
      <c r="AR16" s="21">
        <f t="shared" si="9"/>
        <v>0</v>
      </c>
      <c r="AS16" s="20">
        <f t="shared" si="10"/>
        <v>0</v>
      </c>
      <c r="AT16" s="21">
        <f t="shared" si="11"/>
        <v>0</v>
      </c>
      <c r="AU16" s="20">
        <f t="shared" si="12"/>
        <v>9</v>
      </c>
      <c r="AV16" s="21">
        <f t="shared" si="13"/>
        <v>0.28125</v>
      </c>
      <c r="AW16" s="20">
        <f t="shared" si="14"/>
        <v>0</v>
      </c>
      <c r="AX16" s="21">
        <f t="shared" si="15"/>
        <v>0</v>
      </c>
      <c r="AY16" s="20">
        <f t="shared" si="16"/>
        <v>0</v>
      </c>
      <c r="AZ16" s="21">
        <f t="shared" si="17"/>
        <v>0</v>
      </c>
      <c r="BA16" s="20">
        <f t="shared" si="18"/>
        <v>0</v>
      </c>
      <c r="BB16" s="21">
        <f t="shared" si="19"/>
        <v>0</v>
      </c>
      <c r="BC16" s="34">
        <f t="shared" si="20"/>
        <v>32</v>
      </c>
    </row>
    <row r="17" spans="1:55" ht="45.75" customHeight="1">
      <c r="A17" s="2"/>
      <c r="B17" s="3" t="s">
        <v>80</v>
      </c>
      <c r="C17" s="31" t="s">
        <v>193</v>
      </c>
      <c r="D17" s="31" t="s">
        <v>193</v>
      </c>
      <c r="E17" s="31" t="s">
        <v>193</v>
      </c>
      <c r="F17" s="31" t="s">
        <v>193</v>
      </c>
      <c r="G17" s="31" t="s">
        <v>193</v>
      </c>
      <c r="H17" s="62" t="s">
        <v>193</v>
      </c>
      <c r="I17" s="62" t="s">
        <v>195</v>
      </c>
      <c r="J17" s="62" t="s">
        <v>193</v>
      </c>
      <c r="K17" s="62" t="s">
        <v>193</v>
      </c>
      <c r="L17" s="62" t="s">
        <v>193</v>
      </c>
      <c r="M17" s="62" t="s">
        <v>197</v>
      </c>
      <c r="N17" s="31" t="s">
        <v>213</v>
      </c>
      <c r="O17" s="31" t="s">
        <v>213</v>
      </c>
      <c r="P17" s="31" t="s">
        <v>213</v>
      </c>
      <c r="Q17" s="31" t="s">
        <v>195</v>
      </c>
      <c r="R17" s="31" t="s">
        <v>213</v>
      </c>
      <c r="S17" s="31" t="s">
        <v>213</v>
      </c>
      <c r="T17" s="31" t="s">
        <v>213</v>
      </c>
      <c r="U17" s="31" t="s">
        <v>213</v>
      </c>
      <c r="V17" s="31" t="s">
        <v>193</v>
      </c>
      <c r="W17" s="31" t="s">
        <v>193</v>
      </c>
      <c r="X17" s="31" t="s">
        <v>193</v>
      </c>
      <c r="Y17" s="31" t="s">
        <v>193</v>
      </c>
      <c r="Z17" s="31" t="s">
        <v>193</v>
      </c>
      <c r="AA17" s="31" t="s">
        <v>193</v>
      </c>
      <c r="AB17" s="31" t="s">
        <v>193</v>
      </c>
      <c r="AC17" s="31" t="s">
        <v>193</v>
      </c>
      <c r="AD17" s="31" t="s">
        <v>193</v>
      </c>
      <c r="AE17" s="31" t="s">
        <v>193</v>
      </c>
      <c r="AF17" s="31" t="s">
        <v>193</v>
      </c>
      <c r="AG17" s="31" t="s">
        <v>197</v>
      </c>
      <c r="AH17" s="31" t="s">
        <v>196</v>
      </c>
      <c r="AI17" s="20">
        <f t="shared" si="0"/>
        <v>20</v>
      </c>
      <c r="AJ17" s="21">
        <f t="shared" si="1"/>
        <v>0.625</v>
      </c>
      <c r="AK17" s="20">
        <f t="shared" si="2"/>
        <v>0</v>
      </c>
      <c r="AL17" s="21">
        <f t="shared" si="3"/>
        <v>0</v>
      </c>
      <c r="AM17" s="20">
        <f t="shared" si="4"/>
        <v>2</v>
      </c>
      <c r="AN17" s="21">
        <f t="shared" si="5"/>
        <v>6.25E-2</v>
      </c>
      <c r="AO17" s="20">
        <f t="shared" si="6"/>
        <v>0</v>
      </c>
      <c r="AP17" s="21">
        <f t="shared" si="7"/>
        <v>0</v>
      </c>
      <c r="AQ17" s="20">
        <f t="shared" si="8"/>
        <v>1</v>
      </c>
      <c r="AR17" s="21">
        <f t="shared" si="9"/>
        <v>3.125E-2</v>
      </c>
      <c r="AS17" s="20">
        <f t="shared" si="10"/>
        <v>0</v>
      </c>
      <c r="AT17" s="21">
        <f t="shared" si="11"/>
        <v>0</v>
      </c>
      <c r="AU17" s="20">
        <f t="shared" si="12"/>
        <v>2</v>
      </c>
      <c r="AV17" s="21">
        <f t="shared" si="13"/>
        <v>6.25E-2</v>
      </c>
      <c r="AW17" s="20">
        <f t="shared" si="14"/>
        <v>7</v>
      </c>
      <c r="AX17" s="21">
        <f t="shared" si="15"/>
        <v>0.21875</v>
      </c>
      <c r="AY17" s="20">
        <f t="shared" si="16"/>
        <v>0</v>
      </c>
      <c r="AZ17" s="21">
        <f t="shared" si="17"/>
        <v>0</v>
      </c>
      <c r="BA17" s="20">
        <f t="shared" si="18"/>
        <v>0</v>
      </c>
      <c r="BB17" s="21">
        <f t="shared" si="19"/>
        <v>0</v>
      </c>
      <c r="BC17" s="34">
        <f t="shared" si="20"/>
        <v>32</v>
      </c>
    </row>
    <row r="18" spans="1:55" ht="45.75" customHeight="1">
      <c r="A18" s="2"/>
      <c r="B18" s="3" t="s">
        <v>81</v>
      </c>
      <c r="C18" s="31" t="s">
        <v>193</v>
      </c>
      <c r="D18" s="31" t="s">
        <v>193</v>
      </c>
      <c r="E18" s="31" t="s">
        <v>193</v>
      </c>
      <c r="F18" s="31" t="s">
        <v>193</v>
      </c>
      <c r="G18" s="31" t="s">
        <v>193</v>
      </c>
      <c r="H18" s="62" t="s">
        <v>193</v>
      </c>
      <c r="I18" s="62" t="s">
        <v>195</v>
      </c>
      <c r="J18" s="62" t="s">
        <v>193</v>
      </c>
      <c r="K18" s="62" t="s">
        <v>193</v>
      </c>
      <c r="L18" s="62" t="s">
        <v>193</v>
      </c>
      <c r="M18" s="62" t="s">
        <v>197</v>
      </c>
      <c r="N18" s="31" t="s">
        <v>213</v>
      </c>
      <c r="O18" s="31" t="s">
        <v>213</v>
      </c>
      <c r="P18" s="31" t="s">
        <v>213</v>
      </c>
      <c r="Q18" s="31" t="s">
        <v>195</v>
      </c>
      <c r="R18" s="31" t="s">
        <v>213</v>
      </c>
      <c r="S18" s="31" t="s">
        <v>213</v>
      </c>
      <c r="T18" s="31" t="s">
        <v>213</v>
      </c>
      <c r="U18" s="31" t="s">
        <v>213</v>
      </c>
      <c r="V18" s="31" t="s">
        <v>193</v>
      </c>
      <c r="W18" s="31" t="s">
        <v>193</v>
      </c>
      <c r="X18" s="31" t="s">
        <v>193</v>
      </c>
      <c r="Y18" s="31" t="s">
        <v>193</v>
      </c>
      <c r="Z18" s="31" t="s">
        <v>193</v>
      </c>
      <c r="AA18" s="31" t="s">
        <v>193</v>
      </c>
      <c r="AB18" s="31" t="s">
        <v>193</v>
      </c>
      <c r="AC18" s="31" t="s">
        <v>193</v>
      </c>
      <c r="AD18" s="31" t="s">
        <v>193</v>
      </c>
      <c r="AE18" s="31" t="s">
        <v>193</v>
      </c>
      <c r="AF18" s="31" t="s">
        <v>193</v>
      </c>
      <c r="AG18" s="31" t="s">
        <v>197</v>
      </c>
      <c r="AH18" s="31" t="s">
        <v>196</v>
      </c>
      <c r="AI18" s="20">
        <f t="shared" si="0"/>
        <v>20</v>
      </c>
      <c r="AJ18" s="21">
        <f t="shared" si="1"/>
        <v>0.625</v>
      </c>
      <c r="AK18" s="20">
        <f t="shared" si="2"/>
        <v>0</v>
      </c>
      <c r="AL18" s="21">
        <f t="shared" si="3"/>
        <v>0</v>
      </c>
      <c r="AM18" s="20">
        <f t="shared" si="4"/>
        <v>2</v>
      </c>
      <c r="AN18" s="21">
        <f t="shared" si="5"/>
        <v>6.25E-2</v>
      </c>
      <c r="AO18" s="20">
        <f t="shared" si="6"/>
        <v>0</v>
      </c>
      <c r="AP18" s="21">
        <f t="shared" si="7"/>
        <v>0</v>
      </c>
      <c r="AQ18" s="20">
        <f t="shared" si="8"/>
        <v>1</v>
      </c>
      <c r="AR18" s="21">
        <f t="shared" si="9"/>
        <v>3.125E-2</v>
      </c>
      <c r="AS18" s="20">
        <f t="shared" si="10"/>
        <v>0</v>
      </c>
      <c r="AT18" s="21">
        <f t="shared" si="11"/>
        <v>0</v>
      </c>
      <c r="AU18" s="20">
        <f t="shared" si="12"/>
        <v>2</v>
      </c>
      <c r="AV18" s="21">
        <f t="shared" si="13"/>
        <v>6.25E-2</v>
      </c>
      <c r="AW18" s="20">
        <f t="shared" si="14"/>
        <v>7</v>
      </c>
      <c r="AX18" s="21">
        <f t="shared" si="15"/>
        <v>0.21875</v>
      </c>
      <c r="AY18" s="20">
        <f t="shared" si="16"/>
        <v>0</v>
      </c>
      <c r="AZ18" s="21">
        <f t="shared" si="17"/>
        <v>0</v>
      </c>
      <c r="BA18" s="20">
        <f t="shared" si="18"/>
        <v>0</v>
      </c>
      <c r="BB18" s="21">
        <f t="shared" si="19"/>
        <v>0</v>
      </c>
      <c r="BC18" s="34">
        <f t="shared" si="20"/>
        <v>32</v>
      </c>
    </row>
    <row r="19" spans="1:55" ht="45.75" customHeight="1">
      <c r="A19" s="2"/>
      <c r="B19" s="3" t="s">
        <v>82</v>
      </c>
      <c r="C19" s="31" t="s">
        <v>58</v>
      </c>
      <c r="D19" s="31" t="s">
        <v>58</v>
      </c>
      <c r="E19" s="31" t="s">
        <v>58</v>
      </c>
      <c r="F19" s="31" t="s">
        <v>58</v>
      </c>
      <c r="G19" s="31" t="s">
        <v>58</v>
      </c>
      <c r="H19" s="62" t="s">
        <v>58</v>
      </c>
      <c r="I19" s="62" t="s">
        <v>195</v>
      </c>
      <c r="J19" s="62" t="s">
        <v>58</v>
      </c>
      <c r="K19" s="62" t="s">
        <v>193</v>
      </c>
      <c r="L19" s="62" t="s">
        <v>193</v>
      </c>
      <c r="M19" s="62" t="s">
        <v>58</v>
      </c>
      <c r="N19" s="31" t="s">
        <v>213</v>
      </c>
      <c r="O19" s="31" t="s">
        <v>213</v>
      </c>
      <c r="P19" s="31" t="s">
        <v>195</v>
      </c>
      <c r="Q19" s="31" t="s">
        <v>195</v>
      </c>
      <c r="R19" s="31" t="s">
        <v>213</v>
      </c>
      <c r="S19" s="31" t="s">
        <v>195</v>
      </c>
      <c r="T19" s="31" t="s">
        <v>195</v>
      </c>
      <c r="U19" s="31" t="s">
        <v>213</v>
      </c>
      <c r="V19" s="31" t="s">
        <v>58</v>
      </c>
      <c r="W19" s="31" t="s">
        <v>58</v>
      </c>
      <c r="X19" s="31" t="s">
        <v>58</v>
      </c>
      <c r="Y19" s="31" t="s">
        <v>58</v>
      </c>
      <c r="Z19" s="31" t="s">
        <v>58</v>
      </c>
      <c r="AA19" s="31" t="s">
        <v>58</v>
      </c>
      <c r="AB19" s="31" t="s">
        <v>58</v>
      </c>
      <c r="AC19" s="31" t="s">
        <v>58</v>
      </c>
      <c r="AD19" s="31" t="s">
        <v>58</v>
      </c>
      <c r="AE19" s="31" t="s">
        <v>58</v>
      </c>
      <c r="AF19" s="31" t="s">
        <v>58</v>
      </c>
      <c r="AG19" s="31" t="s">
        <v>197</v>
      </c>
      <c r="AH19" s="31" t="s">
        <v>197</v>
      </c>
      <c r="AI19" s="20">
        <f t="shared" si="0"/>
        <v>2</v>
      </c>
      <c r="AJ19" s="21">
        <f t="shared" si="1"/>
        <v>6.25E-2</v>
      </c>
      <c r="AK19" s="20">
        <f t="shared" si="2"/>
        <v>0</v>
      </c>
      <c r="AL19" s="21">
        <f t="shared" si="3"/>
        <v>0</v>
      </c>
      <c r="AM19" s="20">
        <f t="shared" si="4"/>
        <v>2</v>
      </c>
      <c r="AN19" s="21">
        <f t="shared" si="5"/>
        <v>6.25E-2</v>
      </c>
      <c r="AO19" s="20">
        <f t="shared" si="6"/>
        <v>0</v>
      </c>
      <c r="AP19" s="21">
        <f t="shared" si="7"/>
        <v>0</v>
      </c>
      <c r="AQ19" s="20">
        <f t="shared" si="8"/>
        <v>0</v>
      </c>
      <c r="AR19" s="21">
        <f t="shared" si="9"/>
        <v>0</v>
      </c>
      <c r="AS19" s="20">
        <f t="shared" si="10"/>
        <v>0</v>
      </c>
      <c r="AT19" s="21">
        <f t="shared" si="11"/>
        <v>0</v>
      </c>
      <c r="AU19" s="20">
        <f t="shared" si="12"/>
        <v>5</v>
      </c>
      <c r="AV19" s="21">
        <f t="shared" si="13"/>
        <v>0.15625</v>
      </c>
      <c r="AW19" s="20">
        <f t="shared" si="14"/>
        <v>4</v>
      </c>
      <c r="AX19" s="21">
        <f t="shared" si="15"/>
        <v>0.125</v>
      </c>
      <c r="AY19" s="20">
        <f t="shared" si="16"/>
        <v>19</v>
      </c>
      <c r="AZ19" s="21">
        <f t="shared" si="17"/>
        <v>0.59375</v>
      </c>
      <c r="BA19" s="20">
        <f t="shared" si="18"/>
        <v>0</v>
      </c>
      <c r="BB19" s="21">
        <f t="shared" si="19"/>
        <v>0</v>
      </c>
      <c r="BC19" s="34">
        <f t="shared" si="20"/>
        <v>32</v>
      </c>
    </row>
    <row r="20" spans="1:55" s="14" customFormat="1" ht="45.75" customHeight="1">
      <c r="A20" s="2" t="s">
        <v>17</v>
      </c>
      <c r="B20" s="32" t="s">
        <v>83</v>
      </c>
      <c r="C20" s="33" t="s">
        <v>58</v>
      </c>
      <c r="D20" s="16" t="s">
        <v>58</v>
      </c>
      <c r="E20" s="16" t="s">
        <v>58</v>
      </c>
      <c r="F20" s="33" t="s">
        <v>58</v>
      </c>
      <c r="G20" s="33" t="s">
        <v>58</v>
      </c>
      <c r="H20" s="63" t="s">
        <v>58</v>
      </c>
      <c r="I20" s="63" t="s">
        <v>197</v>
      </c>
      <c r="J20" s="63" t="s">
        <v>58</v>
      </c>
      <c r="K20" s="63" t="s">
        <v>58</v>
      </c>
      <c r="L20" s="63" t="s">
        <v>58</v>
      </c>
      <c r="M20" s="63" t="s">
        <v>58</v>
      </c>
      <c r="N20" s="33" t="s">
        <v>58</v>
      </c>
      <c r="O20" s="33" t="s">
        <v>58</v>
      </c>
      <c r="P20" s="33" t="s">
        <v>58</v>
      </c>
      <c r="Q20" s="33" t="s">
        <v>58</v>
      </c>
      <c r="R20" s="33" t="s">
        <v>58</v>
      </c>
      <c r="S20" s="33" t="s">
        <v>58</v>
      </c>
      <c r="T20" s="33" t="s">
        <v>195</v>
      </c>
      <c r="U20" s="33" t="s">
        <v>197</v>
      </c>
      <c r="V20" s="33" t="s">
        <v>58</v>
      </c>
      <c r="W20" s="33" t="s">
        <v>58</v>
      </c>
      <c r="X20" s="33" t="s">
        <v>58</v>
      </c>
      <c r="Y20" s="33" t="s">
        <v>58</v>
      </c>
      <c r="Z20" s="33" t="s">
        <v>58</v>
      </c>
      <c r="AA20" s="33" t="s">
        <v>58</v>
      </c>
      <c r="AB20" s="33" t="s">
        <v>58</v>
      </c>
      <c r="AC20" s="33" t="s">
        <v>58</v>
      </c>
      <c r="AD20" s="33" t="s">
        <v>58</v>
      </c>
      <c r="AE20" s="33" t="s">
        <v>58</v>
      </c>
      <c r="AF20" s="33" t="s">
        <v>58</v>
      </c>
      <c r="AG20" s="33" t="s">
        <v>197</v>
      </c>
      <c r="AH20" s="33" t="s">
        <v>197</v>
      </c>
      <c r="AI20" s="20">
        <f t="shared" si="0"/>
        <v>0</v>
      </c>
      <c r="AJ20" s="21">
        <f t="shared" si="1"/>
        <v>0</v>
      </c>
      <c r="AK20" s="20">
        <f t="shared" si="2"/>
        <v>0</v>
      </c>
      <c r="AL20" s="21">
        <f t="shared" si="3"/>
        <v>0</v>
      </c>
      <c r="AM20" s="20">
        <f t="shared" si="4"/>
        <v>4</v>
      </c>
      <c r="AN20" s="21">
        <f t="shared" si="5"/>
        <v>0.125</v>
      </c>
      <c r="AO20" s="20">
        <f t="shared" si="6"/>
        <v>0</v>
      </c>
      <c r="AP20" s="21">
        <f t="shared" si="7"/>
        <v>0</v>
      </c>
      <c r="AQ20" s="20">
        <f t="shared" si="8"/>
        <v>0</v>
      </c>
      <c r="AR20" s="21">
        <f t="shared" si="9"/>
        <v>0</v>
      </c>
      <c r="AS20" s="20">
        <f t="shared" si="10"/>
        <v>0</v>
      </c>
      <c r="AT20" s="21">
        <f t="shared" si="11"/>
        <v>0</v>
      </c>
      <c r="AU20" s="20">
        <f t="shared" si="12"/>
        <v>1</v>
      </c>
      <c r="AV20" s="21">
        <f t="shared" si="13"/>
        <v>3.125E-2</v>
      </c>
      <c r="AW20" s="20">
        <f t="shared" si="14"/>
        <v>0</v>
      </c>
      <c r="AX20" s="21">
        <f t="shared" si="15"/>
        <v>0</v>
      </c>
      <c r="AY20" s="20">
        <f t="shared" si="16"/>
        <v>27</v>
      </c>
      <c r="AZ20" s="21">
        <f t="shared" si="17"/>
        <v>0.84375</v>
      </c>
      <c r="BA20" s="20">
        <f t="shared" si="18"/>
        <v>0</v>
      </c>
      <c r="BB20" s="21">
        <f t="shared" si="19"/>
        <v>0</v>
      </c>
      <c r="BC20" s="34">
        <f t="shared" si="20"/>
        <v>32</v>
      </c>
    </row>
    <row r="21" spans="1:55" ht="45.75" customHeight="1">
      <c r="A21" s="7"/>
      <c r="B21" s="3" t="s">
        <v>84</v>
      </c>
      <c r="C21" s="31" t="s">
        <v>58</v>
      </c>
      <c r="D21" s="39" t="s">
        <v>58</v>
      </c>
      <c r="E21" s="39" t="s">
        <v>58</v>
      </c>
      <c r="F21" s="31" t="s">
        <v>58</v>
      </c>
      <c r="G21" s="31" t="s">
        <v>58</v>
      </c>
      <c r="H21" s="62" t="s">
        <v>58</v>
      </c>
      <c r="I21" s="62" t="s">
        <v>193</v>
      </c>
      <c r="J21" s="62" t="s">
        <v>58</v>
      </c>
      <c r="K21" s="62" t="s">
        <v>58</v>
      </c>
      <c r="L21" s="62" t="s">
        <v>58</v>
      </c>
      <c r="M21" s="62" t="s">
        <v>58</v>
      </c>
      <c r="N21" s="31" t="s">
        <v>58</v>
      </c>
      <c r="O21" s="31" t="s">
        <v>58</v>
      </c>
      <c r="P21" s="31" t="s">
        <v>58</v>
      </c>
      <c r="Q21" s="31" t="s">
        <v>58</v>
      </c>
      <c r="R21" s="31" t="s">
        <v>58</v>
      </c>
      <c r="S21" s="31" t="s">
        <v>58</v>
      </c>
      <c r="T21" s="31" t="s">
        <v>195</v>
      </c>
      <c r="U21" s="31" t="s">
        <v>193</v>
      </c>
      <c r="V21" s="31" t="s">
        <v>58</v>
      </c>
      <c r="W21" s="31" t="s">
        <v>58</v>
      </c>
      <c r="X21" s="31" t="s">
        <v>58</v>
      </c>
      <c r="Y21" s="31" t="s">
        <v>58</v>
      </c>
      <c r="Z21" s="31" t="s">
        <v>58</v>
      </c>
      <c r="AA21" s="31" t="s">
        <v>58</v>
      </c>
      <c r="AB21" s="31" t="s">
        <v>58</v>
      </c>
      <c r="AC21" s="31" t="s">
        <v>58</v>
      </c>
      <c r="AD21" s="31" t="s">
        <v>58</v>
      </c>
      <c r="AE21" s="31" t="s">
        <v>58</v>
      </c>
      <c r="AF21" s="31" t="s">
        <v>58</v>
      </c>
      <c r="AG21" s="31" t="s">
        <v>193</v>
      </c>
      <c r="AH21" s="31" t="s">
        <v>193</v>
      </c>
      <c r="AI21" s="20">
        <f t="shared" si="0"/>
        <v>4</v>
      </c>
      <c r="AJ21" s="21">
        <f t="shared" si="1"/>
        <v>0.125</v>
      </c>
      <c r="AK21" s="20">
        <f t="shared" si="2"/>
        <v>0</v>
      </c>
      <c r="AL21" s="21">
        <f t="shared" si="3"/>
        <v>0</v>
      </c>
      <c r="AM21" s="20">
        <f t="shared" si="4"/>
        <v>0</v>
      </c>
      <c r="AN21" s="21">
        <f t="shared" si="5"/>
        <v>0</v>
      </c>
      <c r="AO21" s="20">
        <f t="shared" si="6"/>
        <v>0</v>
      </c>
      <c r="AP21" s="21">
        <f t="shared" si="7"/>
        <v>0</v>
      </c>
      <c r="AQ21" s="20">
        <f t="shared" si="8"/>
        <v>0</v>
      </c>
      <c r="AR21" s="21">
        <f t="shared" si="9"/>
        <v>0</v>
      </c>
      <c r="AS21" s="20">
        <f t="shared" si="10"/>
        <v>0</v>
      </c>
      <c r="AT21" s="21">
        <f t="shared" si="11"/>
        <v>0</v>
      </c>
      <c r="AU21" s="20">
        <f t="shared" si="12"/>
        <v>1</v>
      </c>
      <c r="AV21" s="21">
        <f t="shared" si="13"/>
        <v>3.125E-2</v>
      </c>
      <c r="AW21" s="20">
        <f t="shared" si="14"/>
        <v>0</v>
      </c>
      <c r="AX21" s="21">
        <f t="shared" si="15"/>
        <v>0</v>
      </c>
      <c r="AY21" s="20">
        <f t="shared" si="16"/>
        <v>27</v>
      </c>
      <c r="AZ21" s="21">
        <f t="shared" si="17"/>
        <v>0.84375</v>
      </c>
      <c r="BA21" s="20">
        <f t="shared" si="18"/>
        <v>0</v>
      </c>
      <c r="BB21" s="21">
        <f t="shared" si="19"/>
        <v>0</v>
      </c>
      <c r="BC21" s="34">
        <f t="shared" si="20"/>
        <v>32</v>
      </c>
    </row>
    <row r="22" spans="1:55" ht="45.75" customHeight="1">
      <c r="A22" s="2"/>
      <c r="B22" s="3" t="s">
        <v>85</v>
      </c>
      <c r="C22" s="31" t="s">
        <v>58</v>
      </c>
      <c r="D22" s="39" t="s">
        <v>58</v>
      </c>
      <c r="E22" s="39" t="s">
        <v>58</v>
      </c>
      <c r="F22" s="31" t="s">
        <v>58</v>
      </c>
      <c r="G22" s="31" t="s">
        <v>58</v>
      </c>
      <c r="H22" s="62" t="s">
        <v>58</v>
      </c>
      <c r="I22" s="62" t="s">
        <v>196</v>
      </c>
      <c r="J22" s="62" t="s">
        <v>58</v>
      </c>
      <c r="K22" s="62" t="s">
        <v>58</v>
      </c>
      <c r="L22" s="62" t="s">
        <v>58</v>
      </c>
      <c r="M22" s="62" t="s">
        <v>58</v>
      </c>
      <c r="N22" s="31" t="s">
        <v>58</v>
      </c>
      <c r="O22" s="31" t="s">
        <v>58</v>
      </c>
      <c r="P22" s="31" t="s">
        <v>58</v>
      </c>
      <c r="Q22" s="31" t="s">
        <v>58</v>
      </c>
      <c r="R22" s="31" t="s">
        <v>58</v>
      </c>
      <c r="S22" s="31" t="s">
        <v>58</v>
      </c>
      <c r="T22" s="31" t="s">
        <v>195</v>
      </c>
      <c r="U22" s="31" t="s">
        <v>196</v>
      </c>
      <c r="V22" s="31" t="s">
        <v>58</v>
      </c>
      <c r="W22" s="31" t="s">
        <v>58</v>
      </c>
      <c r="X22" s="31" t="s">
        <v>58</v>
      </c>
      <c r="Y22" s="31" t="s">
        <v>58</v>
      </c>
      <c r="Z22" s="31" t="s">
        <v>58</v>
      </c>
      <c r="AA22" s="31" t="s">
        <v>58</v>
      </c>
      <c r="AB22" s="31" t="s">
        <v>58</v>
      </c>
      <c r="AC22" s="31" t="s">
        <v>58</v>
      </c>
      <c r="AD22" s="31" t="s">
        <v>58</v>
      </c>
      <c r="AE22" s="31" t="s">
        <v>58</v>
      </c>
      <c r="AF22" s="31" t="s">
        <v>58</v>
      </c>
      <c r="AG22" s="31" t="s">
        <v>196</v>
      </c>
      <c r="AH22" s="31" t="s">
        <v>196</v>
      </c>
      <c r="AI22" s="20">
        <f t="shared" si="0"/>
        <v>0</v>
      </c>
      <c r="AJ22" s="21">
        <f t="shared" si="1"/>
        <v>0</v>
      </c>
      <c r="AK22" s="20">
        <f t="shared" si="2"/>
        <v>0</v>
      </c>
      <c r="AL22" s="21">
        <f t="shared" si="3"/>
        <v>0</v>
      </c>
      <c r="AM22" s="20">
        <f t="shared" si="4"/>
        <v>0</v>
      </c>
      <c r="AN22" s="21">
        <f t="shared" si="5"/>
        <v>0</v>
      </c>
      <c r="AO22" s="20">
        <f t="shared" si="6"/>
        <v>0</v>
      </c>
      <c r="AP22" s="21">
        <f t="shared" si="7"/>
        <v>0</v>
      </c>
      <c r="AQ22" s="20">
        <f t="shared" si="8"/>
        <v>4</v>
      </c>
      <c r="AR22" s="21">
        <f t="shared" si="9"/>
        <v>0.125</v>
      </c>
      <c r="AS22" s="20">
        <f t="shared" si="10"/>
        <v>0</v>
      </c>
      <c r="AT22" s="21">
        <f t="shared" si="11"/>
        <v>0</v>
      </c>
      <c r="AU22" s="20">
        <f t="shared" si="12"/>
        <v>1</v>
      </c>
      <c r="AV22" s="21">
        <f t="shared" si="13"/>
        <v>3.125E-2</v>
      </c>
      <c r="AW22" s="20">
        <f t="shared" si="14"/>
        <v>0</v>
      </c>
      <c r="AX22" s="21">
        <f t="shared" si="15"/>
        <v>0</v>
      </c>
      <c r="AY22" s="20">
        <f t="shared" si="16"/>
        <v>27</v>
      </c>
      <c r="AZ22" s="21">
        <f t="shared" si="17"/>
        <v>0.84375</v>
      </c>
      <c r="BA22" s="20">
        <f t="shared" si="18"/>
        <v>0</v>
      </c>
      <c r="BB22" s="21">
        <f t="shared" si="19"/>
        <v>0</v>
      </c>
      <c r="BC22" s="34">
        <f t="shared" si="20"/>
        <v>32</v>
      </c>
    </row>
    <row r="23" spans="1:55" s="14" customFormat="1" ht="45.75" customHeight="1">
      <c r="A23" s="2" t="s">
        <v>18</v>
      </c>
      <c r="B23" s="32" t="s">
        <v>87</v>
      </c>
      <c r="C23" s="33" t="s">
        <v>194</v>
      </c>
      <c r="D23" s="16" t="s">
        <v>194</v>
      </c>
      <c r="E23" s="16" t="s">
        <v>194</v>
      </c>
      <c r="F23" s="33" t="s">
        <v>195</v>
      </c>
      <c r="G23" s="33" t="s">
        <v>195</v>
      </c>
      <c r="H23" s="63" t="s">
        <v>198</v>
      </c>
      <c r="I23" s="63" t="s">
        <v>195</v>
      </c>
      <c r="J23" s="63" t="s">
        <v>197</v>
      </c>
      <c r="K23" s="63" t="s">
        <v>194</v>
      </c>
      <c r="L23" s="63" t="s">
        <v>199</v>
      </c>
      <c r="M23" s="63" t="s">
        <v>199</v>
      </c>
      <c r="N23" s="33" t="s">
        <v>194</v>
      </c>
      <c r="O23" s="33" t="s">
        <v>194</v>
      </c>
      <c r="P23" s="31" t="s">
        <v>195</v>
      </c>
      <c r="Q23" s="33" t="s">
        <v>195</v>
      </c>
      <c r="R23" s="33" t="s">
        <v>195</v>
      </c>
      <c r="S23" s="33" t="s">
        <v>194</v>
      </c>
      <c r="T23" s="33" t="s">
        <v>195</v>
      </c>
      <c r="U23" s="33" t="s">
        <v>197</v>
      </c>
      <c r="V23" s="33" t="s">
        <v>195</v>
      </c>
      <c r="W23" s="33" t="s">
        <v>195</v>
      </c>
      <c r="X23" s="33" t="s">
        <v>195</v>
      </c>
      <c r="Y23" s="33" t="s">
        <v>195</v>
      </c>
      <c r="Z23" s="33" t="s">
        <v>195</v>
      </c>
      <c r="AA23" s="33" t="s">
        <v>195</v>
      </c>
      <c r="AB23" s="33" t="s">
        <v>195</v>
      </c>
      <c r="AC23" s="33" t="s">
        <v>195</v>
      </c>
      <c r="AD23" s="33" t="s">
        <v>195</v>
      </c>
      <c r="AE23" s="31" t="s">
        <v>195</v>
      </c>
      <c r="AF23" s="33" t="s">
        <v>195</v>
      </c>
      <c r="AG23" s="33" t="s">
        <v>198</v>
      </c>
      <c r="AH23" s="33" t="s">
        <v>196</v>
      </c>
      <c r="AI23" s="20">
        <f t="shared" si="0"/>
        <v>0</v>
      </c>
      <c r="AJ23" s="21">
        <f t="shared" si="1"/>
        <v>0</v>
      </c>
      <c r="AK23" s="20">
        <f t="shared" si="2"/>
        <v>2</v>
      </c>
      <c r="AL23" s="21">
        <f t="shared" si="3"/>
        <v>6.25E-2</v>
      </c>
      <c r="AM23" s="20">
        <f t="shared" si="4"/>
        <v>2</v>
      </c>
      <c r="AN23" s="21">
        <f t="shared" si="5"/>
        <v>6.25E-2</v>
      </c>
      <c r="AO23" s="20">
        <f t="shared" si="6"/>
        <v>2</v>
      </c>
      <c r="AP23" s="21">
        <f t="shared" si="7"/>
        <v>6.25E-2</v>
      </c>
      <c r="AQ23" s="20">
        <f t="shared" si="8"/>
        <v>1</v>
      </c>
      <c r="AR23" s="21">
        <f t="shared" si="9"/>
        <v>3.125E-2</v>
      </c>
      <c r="AS23" s="20">
        <f t="shared" si="10"/>
        <v>7</v>
      </c>
      <c r="AT23" s="21">
        <f t="shared" si="11"/>
        <v>0.21875</v>
      </c>
      <c r="AU23" s="20">
        <f t="shared" si="12"/>
        <v>18</v>
      </c>
      <c r="AV23" s="21">
        <f t="shared" si="13"/>
        <v>0.5625</v>
      </c>
      <c r="AW23" s="20">
        <f t="shared" si="14"/>
        <v>0</v>
      </c>
      <c r="AX23" s="21">
        <f t="shared" si="15"/>
        <v>0</v>
      </c>
      <c r="AY23" s="20">
        <f t="shared" si="16"/>
        <v>0</v>
      </c>
      <c r="AZ23" s="21">
        <f t="shared" si="17"/>
        <v>0</v>
      </c>
      <c r="BA23" s="20">
        <f t="shared" si="18"/>
        <v>0</v>
      </c>
      <c r="BB23" s="21">
        <f t="shared" si="19"/>
        <v>0</v>
      </c>
      <c r="BC23" s="34">
        <f t="shared" si="20"/>
        <v>32</v>
      </c>
    </row>
    <row r="24" spans="1:55" ht="45.75" customHeight="1">
      <c r="A24" s="2"/>
      <c r="B24" s="3" t="s">
        <v>88</v>
      </c>
      <c r="C24" s="31" t="s">
        <v>196</v>
      </c>
      <c r="D24" s="39" t="s">
        <v>195</v>
      </c>
      <c r="E24" s="39" t="s">
        <v>195</v>
      </c>
      <c r="F24" s="31" t="s">
        <v>195</v>
      </c>
      <c r="G24" s="31" t="s">
        <v>195</v>
      </c>
      <c r="H24" s="62" t="s">
        <v>196</v>
      </c>
      <c r="I24" s="62" t="s">
        <v>195</v>
      </c>
      <c r="J24" s="62" t="s">
        <v>197</v>
      </c>
      <c r="K24" s="62" t="s">
        <v>195</v>
      </c>
      <c r="L24" s="62" t="s">
        <v>197</v>
      </c>
      <c r="M24" s="62" t="s">
        <v>193</v>
      </c>
      <c r="N24" s="31" t="s">
        <v>195</v>
      </c>
      <c r="O24" s="31" t="s">
        <v>197</v>
      </c>
      <c r="P24" s="31" t="s">
        <v>195</v>
      </c>
      <c r="Q24" s="31" t="s">
        <v>195</v>
      </c>
      <c r="R24" s="31" t="s">
        <v>195</v>
      </c>
      <c r="S24" s="31" t="s">
        <v>197</v>
      </c>
      <c r="T24" s="31" t="s">
        <v>195</v>
      </c>
      <c r="U24" s="31" t="s">
        <v>193</v>
      </c>
      <c r="V24" s="31" t="s">
        <v>195</v>
      </c>
      <c r="W24" s="31" t="s">
        <v>195</v>
      </c>
      <c r="X24" s="31" t="s">
        <v>195</v>
      </c>
      <c r="Y24" s="31" t="s">
        <v>195</v>
      </c>
      <c r="Z24" s="31" t="s">
        <v>195</v>
      </c>
      <c r="AA24" s="31" t="s">
        <v>195</v>
      </c>
      <c r="AB24" s="31" t="s">
        <v>195</v>
      </c>
      <c r="AC24" s="31" t="s">
        <v>195</v>
      </c>
      <c r="AD24" s="31" t="s">
        <v>195</v>
      </c>
      <c r="AE24" s="31" t="s">
        <v>195</v>
      </c>
      <c r="AF24" s="31" t="s">
        <v>195</v>
      </c>
      <c r="AG24" s="31" t="s">
        <v>196</v>
      </c>
      <c r="AH24" s="31" t="s">
        <v>196</v>
      </c>
      <c r="AI24" s="20">
        <f t="shared" si="0"/>
        <v>2</v>
      </c>
      <c r="AJ24" s="21">
        <f t="shared" si="1"/>
        <v>6.25E-2</v>
      </c>
      <c r="AK24" s="20">
        <f t="shared" si="2"/>
        <v>0</v>
      </c>
      <c r="AL24" s="21">
        <f t="shared" si="3"/>
        <v>0</v>
      </c>
      <c r="AM24" s="20">
        <f t="shared" si="4"/>
        <v>4</v>
      </c>
      <c r="AN24" s="21">
        <f t="shared" si="5"/>
        <v>0.125</v>
      </c>
      <c r="AO24" s="20">
        <f t="shared" si="6"/>
        <v>0</v>
      </c>
      <c r="AP24" s="21">
        <f t="shared" si="7"/>
        <v>0</v>
      </c>
      <c r="AQ24" s="20">
        <f t="shared" si="8"/>
        <v>4</v>
      </c>
      <c r="AR24" s="21">
        <f t="shared" si="9"/>
        <v>0.125</v>
      </c>
      <c r="AS24" s="20">
        <f t="shared" si="10"/>
        <v>0</v>
      </c>
      <c r="AT24" s="21">
        <f t="shared" si="11"/>
        <v>0</v>
      </c>
      <c r="AU24" s="20">
        <f t="shared" si="12"/>
        <v>22</v>
      </c>
      <c r="AV24" s="21">
        <f t="shared" si="13"/>
        <v>0.6875</v>
      </c>
      <c r="AW24" s="20">
        <f t="shared" si="14"/>
        <v>0</v>
      </c>
      <c r="AX24" s="21">
        <f t="shared" si="15"/>
        <v>0</v>
      </c>
      <c r="AY24" s="20">
        <f t="shared" si="16"/>
        <v>0</v>
      </c>
      <c r="AZ24" s="21">
        <f t="shared" si="17"/>
        <v>0</v>
      </c>
      <c r="BA24" s="20">
        <f t="shared" si="18"/>
        <v>0</v>
      </c>
      <c r="BB24" s="21">
        <f t="shared" si="19"/>
        <v>0</v>
      </c>
      <c r="BC24" s="34">
        <f t="shared" si="20"/>
        <v>32</v>
      </c>
    </row>
    <row r="25" spans="1:55" ht="45.75" customHeight="1">
      <c r="A25" s="2"/>
      <c r="B25" s="4" t="s">
        <v>86</v>
      </c>
      <c r="C25" s="31" t="s">
        <v>195</v>
      </c>
      <c r="D25" s="39" t="s">
        <v>195</v>
      </c>
      <c r="E25" s="39" t="s">
        <v>195</v>
      </c>
      <c r="F25" s="31" t="s">
        <v>195</v>
      </c>
      <c r="G25" s="31" t="s">
        <v>195</v>
      </c>
      <c r="H25" s="62" t="s">
        <v>196</v>
      </c>
      <c r="I25" s="62" t="s">
        <v>58</v>
      </c>
      <c r="J25" s="62" t="s">
        <v>197</v>
      </c>
      <c r="K25" s="62" t="s">
        <v>195</v>
      </c>
      <c r="L25" s="62" t="s">
        <v>197</v>
      </c>
      <c r="M25" s="62" t="s">
        <v>197</v>
      </c>
      <c r="N25" s="31" t="s">
        <v>193</v>
      </c>
      <c r="O25" s="31" t="s">
        <v>195</v>
      </c>
      <c r="P25" s="31" t="s">
        <v>195</v>
      </c>
      <c r="Q25" s="31" t="s">
        <v>195</v>
      </c>
      <c r="R25" s="31" t="s">
        <v>195</v>
      </c>
      <c r="S25" s="31" t="s">
        <v>196</v>
      </c>
      <c r="T25" s="31" t="s">
        <v>195</v>
      </c>
      <c r="U25" s="31" t="s">
        <v>193</v>
      </c>
      <c r="V25" s="31" t="s">
        <v>196</v>
      </c>
      <c r="W25" s="31" t="s">
        <v>196</v>
      </c>
      <c r="X25" s="31" t="s">
        <v>196</v>
      </c>
      <c r="Y25" s="31" t="s">
        <v>196</v>
      </c>
      <c r="Z25" s="31" t="s">
        <v>196</v>
      </c>
      <c r="AA25" s="31" t="s">
        <v>196</v>
      </c>
      <c r="AB25" s="31" t="s">
        <v>196</v>
      </c>
      <c r="AC25" s="31" t="s">
        <v>196</v>
      </c>
      <c r="AD25" s="31" t="s">
        <v>196</v>
      </c>
      <c r="AE25" s="31" t="s">
        <v>196</v>
      </c>
      <c r="AF25" s="31" t="s">
        <v>196</v>
      </c>
      <c r="AG25" s="31" t="s">
        <v>196</v>
      </c>
      <c r="AH25" s="31" t="s">
        <v>195</v>
      </c>
      <c r="AI25" s="20">
        <f t="shared" si="0"/>
        <v>2</v>
      </c>
      <c r="AJ25" s="21">
        <f t="shared" si="1"/>
        <v>6.25E-2</v>
      </c>
      <c r="AK25" s="20">
        <f t="shared" si="2"/>
        <v>0</v>
      </c>
      <c r="AL25" s="21">
        <f t="shared" si="3"/>
        <v>0</v>
      </c>
      <c r="AM25" s="20">
        <f t="shared" si="4"/>
        <v>3</v>
      </c>
      <c r="AN25" s="21">
        <f t="shared" si="5"/>
        <v>9.375E-2</v>
      </c>
      <c r="AO25" s="20">
        <f t="shared" si="6"/>
        <v>0</v>
      </c>
      <c r="AP25" s="21">
        <f t="shared" si="7"/>
        <v>0</v>
      </c>
      <c r="AQ25" s="20">
        <f t="shared" si="8"/>
        <v>14</v>
      </c>
      <c r="AR25" s="21">
        <f t="shared" si="9"/>
        <v>0.4375</v>
      </c>
      <c r="AS25" s="20">
        <f t="shared" si="10"/>
        <v>0</v>
      </c>
      <c r="AT25" s="21">
        <f t="shared" si="11"/>
        <v>0</v>
      </c>
      <c r="AU25" s="20">
        <f t="shared" si="12"/>
        <v>12</v>
      </c>
      <c r="AV25" s="21">
        <f t="shared" si="13"/>
        <v>0.375</v>
      </c>
      <c r="AW25" s="20">
        <f t="shared" si="14"/>
        <v>0</v>
      </c>
      <c r="AX25" s="21">
        <f t="shared" si="15"/>
        <v>0</v>
      </c>
      <c r="AY25" s="20">
        <f t="shared" si="16"/>
        <v>1</v>
      </c>
      <c r="AZ25" s="21">
        <f t="shared" si="17"/>
        <v>3.125E-2</v>
      </c>
      <c r="BA25" s="20">
        <f t="shared" si="18"/>
        <v>0</v>
      </c>
      <c r="BB25" s="21">
        <f t="shared" si="19"/>
        <v>0</v>
      </c>
      <c r="BC25" s="34">
        <f t="shared" si="20"/>
        <v>32</v>
      </c>
    </row>
    <row r="26" spans="1:55" ht="45.75" customHeight="1">
      <c r="A26" s="2"/>
      <c r="B26" s="3" t="s">
        <v>89</v>
      </c>
      <c r="C26" s="31" t="s">
        <v>196</v>
      </c>
      <c r="D26" s="39" t="s">
        <v>197</v>
      </c>
      <c r="E26" s="39" t="s">
        <v>197</v>
      </c>
      <c r="F26" s="31" t="s">
        <v>196</v>
      </c>
      <c r="G26" s="31" t="s">
        <v>195</v>
      </c>
      <c r="H26" s="62" t="s">
        <v>193</v>
      </c>
      <c r="I26" s="62" t="s">
        <v>58</v>
      </c>
      <c r="J26" s="62" t="s">
        <v>193</v>
      </c>
      <c r="K26" s="62" t="s">
        <v>193</v>
      </c>
      <c r="L26" s="62" t="s">
        <v>193</v>
      </c>
      <c r="M26" s="62" t="s">
        <v>197</v>
      </c>
      <c r="N26" s="31" t="s">
        <v>213</v>
      </c>
      <c r="O26" s="31" t="s">
        <v>195</v>
      </c>
      <c r="P26" s="31" t="s">
        <v>196</v>
      </c>
      <c r="Q26" s="31" t="s">
        <v>195</v>
      </c>
      <c r="R26" s="31" t="s">
        <v>195</v>
      </c>
      <c r="S26" s="31" t="s">
        <v>195</v>
      </c>
      <c r="T26" s="31" t="s">
        <v>195</v>
      </c>
      <c r="U26" s="31" t="s">
        <v>196</v>
      </c>
      <c r="V26" s="31" t="s">
        <v>195</v>
      </c>
      <c r="W26" s="31" t="s">
        <v>195</v>
      </c>
      <c r="X26" s="31" t="s">
        <v>195</v>
      </c>
      <c r="Y26" s="31" t="s">
        <v>195</v>
      </c>
      <c r="Z26" s="31" t="s">
        <v>195</v>
      </c>
      <c r="AA26" s="31" t="s">
        <v>195</v>
      </c>
      <c r="AB26" s="31" t="s">
        <v>195</v>
      </c>
      <c r="AC26" s="31" t="s">
        <v>195</v>
      </c>
      <c r="AD26" s="31" t="s">
        <v>195</v>
      </c>
      <c r="AE26" s="31" t="s">
        <v>195</v>
      </c>
      <c r="AF26" s="31" t="s">
        <v>195</v>
      </c>
      <c r="AG26" s="31" t="s">
        <v>193</v>
      </c>
      <c r="AH26" s="31" t="s">
        <v>193</v>
      </c>
      <c r="AI26" s="20">
        <f t="shared" si="0"/>
        <v>6</v>
      </c>
      <c r="AJ26" s="21">
        <f t="shared" si="1"/>
        <v>0.1875</v>
      </c>
      <c r="AK26" s="20">
        <f t="shared" si="2"/>
        <v>0</v>
      </c>
      <c r="AL26" s="21">
        <f t="shared" si="3"/>
        <v>0</v>
      </c>
      <c r="AM26" s="20">
        <f t="shared" si="4"/>
        <v>3</v>
      </c>
      <c r="AN26" s="21">
        <f t="shared" si="5"/>
        <v>9.375E-2</v>
      </c>
      <c r="AO26" s="20">
        <f t="shared" si="6"/>
        <v>0</v>
      </c>
      <c r="AP26" s="21">
        <f t="shared" si="7"/>
        <v>0</v>
      </c>
      <c r="AQ26" s="20">
        <f t="shared" si="8"/>
        <v>4</v>
      </c>
      <c r="AR26" s="21">
        <f t="shared" si="9"/>
        <v>0.125</v>
      </c>
      <c r="AS26" s="20">
        <f t="shared" si="10"/>
        <v>0</v>
      </c>
      <c r="AT26" s="21">
        <f t="shared" si="11"/>
        <v>0</v>
      </c>
      <c r="AU26" s="20">
        <f t="shared" si="12"/>
        <v>17</v>
      </c>
      <c r="AV26" s="21">
        <f t="shared" si="13"/>
        <v>0.53125</v>
      </c>
      <c r="AW26" s="20">
        <f t="shared" si="14"/>
        <v>1</v>
      </c>
      <c r="AX26" s="21">
        <f t="shared" si="15"/>
        <v>3.125E-2</v>
      </c>
      <c r="AY26" s="20">
        <f t="shared" si="16"/>
        <v>1</v>
      </c>
      <c r="AZ26" s="21">
        <f t="shared" si="17"/>
        <v>3.125E-2</v>
      </c>
      <c r="BA26" s="20">
        <f t="shared" si="18"/>
        <v>0</v>
      </c>
      <c r="BB26" s="21">
        <f t="shared" si="19"/>
        <v>0</v>
      </c>
      <c r="BC26" s="34">
        <f t="shared" si="20"/>
        <v>32</v>
      </c>
    </row>
    <row r="27" spans="1:55" ht="45.75" customHeight="1">
      <c r="A27" s="2"/>
      <c r="B27" s="3" t="s">
        <v>90</v>
      </c>
      <c r="C27" s="31" t="s">
        <v>195</v>
      </c>
      <c r="D27" s="39" t="s">
        <v>195</v>
      </c>
      <c r="E27" s="39" t="s">
        <v>195</v>
      </c>
      <c r="F27" s="31" t="s">
        <v>195</v>
      </c>
      <c r="G27" s="31" t="s">
        <v>195</v>
      </c>
      <c r="H27" s="62" t="s">
        <v>195</v>
      </c>
      <c r="I27" s="62" t="s">
        <v>195</v>
      </c>
      <c r="J27" s="62" t="s">
        <v>195</v>
      </c>
      <c r="K27" s="62" t="s">
        <v>195</v>
      </c>
      <c r="L27" s="62" t="s">
        <v>197</v>
      </c>
      <c r="M27" s="62" t="s">
        <v>193</v>
      </c>
      <c r="N27" s="31" t="s">
        <v>195</v>
      </c>
      <c r="O27" s="31" t="s">
        <v>195</v>
      </c>
      <c r="P27" s="31" t="s">
        <v>195</v>
      </c>
      <c r="Q27" s="31" t="s">
        <v>195</v>
      </c>
      <c r="R27" s="31" t="s">
        <v>195</v>
      </c>
      <c r="S27" s="31" t="s">
        <v>195</v>
      </c>
      <c r="T27" s="31" t="s">
        <v>195</v>
      </c>
      <c r="U27" s="31" t="s">
        <v>195</v>
      </c>
      <c r="V27" s="31" t="s">
        <v>195</v>
      </c>
      <c r="W27" s="31" t="s">
        <v>195</v>
      </c>
      <c r="X27" s="31" t="s">
        <v>195</v>
      </c>
      <c r="Y27" s="31" t="s">
        <v>195</v>
      </c>
      <c r="Z27" s="31" t="s">
        <v>195</v>
      </c>
      <c r="AA27" s="31" t="s">
        <v>195</v>
      </c>
      <c r="AB27" s="31" t="s">
        <v>195</v>
      </c>
      <c r="AC27" s="31" t="s">
        <v>195</v>
      </c>
      <c r="AD27" s="31" t="s">
        <v>195</v>
      </c>
      <c r="AE27" s="31" t="s">
        <v>195</v>
      </c>
      <c r="AF27" s="31" t="s">
        <v>195</v>
      </c>
      <c r="AG27" s="31" t="s">
        <v>195</v>
      </c>
      <c r="AH27" s="31" t="s">
        <v>195</v>
      </c>
      <c r="AI27" s="20">
        <f t="shared" si="0"/>
        <v>1</v>
      </c>
      <c r="AJ27" s="21">
        <f t="shared" si="1"/>
        <v>3.125E-2</v>
      </c>
      <c r="AK27" s="20">
        <f t="shared" si="2"/>
        <v>0</v>
      </c>
      <c r="AL27" s="21">
        <f t="shared" si="3"/>
        <v>0</v>
      </c>
      <c r="AM27" s="20">
        <f t="shared" si="4"/>
        <v>1</v>
      </c>
      <c r="AN27" s="21">
        <f t="shared" si="5"/>
        <v>3.125E-2</v>
      </c>
      <c r="AO27" s="20">
        <f t="shared" si="6"/>
        <v>0</v>
      </c>
      <c r="AP27" s="21">
        <f t="shared" si="7"/>
        <v>0</v>
      </c>
      <c r="AQ27" s="20">
        <f t="shared" si="8"/>
        <v>0</v>
      </c>
      <c r="AR27" s="21">
        <f t="shared" si="9"/>
        <v>0</v>
      </c>
      <c r="AS27" s="20">
        <f t="shared" si="10"/>
        <v>0</v>
      </c>
      <c r="AT27" s="21">
        <f t="shared" si="11"/>
        <v>0</v>
      </c>
      <c r="AU27" s="20">
        <f t="shared" si="12"/>
        <v>30</v>
      </c>
      <c r="AV27" s="21">
        <f t="shared" si="13"/>
        <v>0.9375</v>
      </c>
      <c r="AW27" s="20">
        <f t="shared" si="14"/>
        <v>0</v>
      </c>
      <c r="AX27" s="21">
        <f t="shared" si="15"/>
        <v>0</v>
      </c>
      <c r="AY27" s="20">
        <f t="shared" si="16"/>
        <v>0</v>
      </c>
      <c r="AZ27" s="21">
        <f t="shared" si="17"/>
        <v>0</v>
      </c>
      <c r="BA27" s="20">
        <f t="shared" si="18"/>
        <v>0</v>
      </c>
      <c r="BB27" s="21">
        <f t="shared" si="19"/>
        <v>0</v>
      </c>
      <c r="BC27" s="34">
        <f t="shared" si="20"/>
        <v>32</v>
      </c>
    </row>
    <row r="28" spans="1:55" s="14" customFormat="1" ht="45.75" customHeight="1">
      <c r="A28" s="2" t="s">
        <v>0</v>
      </c>
      <c r="B28" s="32" t="s">
        <v>91</v>
      </c>
      <c r="C28" s="33" t="s">
        <v>195</v>
      </c>
      <c r="D28" s="16" t="s">
        <v>195</v>
      </c>
      <c r="E28" s="33" t="s">
        <v>195</v>
      </c>
      <c r="F28" s="33" t="s">
        <v>195</v>
      </c>
      <c r="G28" s="33" t="s">
        <v>195</v>
      </c>
      <c r="H28" s="63" t="s">
        <v>195</v>
      </c>
      <c r="I28" s="63" t="s">
        <v>195</v>
      </c>
      <c r="J28" s="63" t="s">
        <v>197</v>
      </c>
      <c r="K28" s="63" t="s">
        <v>197</v>
      </c>
      <c r="L28" s="63" t="s">
        <v>197</v>
      </c>
      <c r="M28" s="63" t="s">
        <v>195</v>
      </c>
      <c r="N28" s="33" t="s">
        <v>195</v>
      </c>
      <c r="O28" s="33" t="s">
        <v>195</v>
      </c>
      <c r="P28" s="33" t="s">
        <v>195</v>
      </c>
      <c r="Q28" s="33" t="s">
        <v>195</v>
      </c>
      <c r="R28" s="33" t="s">
        <v>195</v>
      </c>
      <c r="S28" s="33" t="s">
        <v>195</v>
      </c>
      <c r="T28" s="33" t="s">
        <v>195</v>
      </c>
      <c r="U28" s="33" t="s">
        <v>195</v>
      </c>
      <c r="V28" s="33" t="s">
        <v>195</v>
      </c>
      <c r="W28" s="33" t="s">
        <v>195</v>
      </c>
      <c r="X28" s="33" t="s">
        <v>195</v>
      </c>
      <c r="Y28" s="33" t="s">
        <v>195</v>
      </c>
      <c r="Z28" s="33" t="s">
        <v>195</v>
      </c>
      <c r="AA28" s="33" t="s">
        <v>196</v>
      </c>
      <c r="AB28" s="33" t="s">
        <v>195</v>
      </c>
      <c r="AC28" s="33" t="s">
        <v>195</v>
      </c>
      <c r="AD28" s="33" t="s">
        <v>195</v>
      </c>
      <c r="AE28" s="33" t="s">
        <v>195</v>
      </c>
      <c r="AF28" s="33" t="s">
        <v>195</v>
      </c>
      <c r="AG28" s="33" t="s">
        <v>195</v>
      </c>
      <c r="AH28" s="33" t="s">
        <v>195</v>
      </c>
      <c r="AI28" s="20">
        <f t="shared" si="0"/>
        <v>0</v>
      </c>
      <c r="AJ28" s="21">
        <f t="shared" si="1"/>
        <v>0</v>
      </c>
      <c r="AK28" s="20">
        <f t="shared" si="2"/>
        <v>0</v>
      </c>
      <c r="AL28" s="21">
        <f t="shared" si="3"/>
        <v>0</v>
      </c>
      <c r="AM28" s="20">
        <f t="shared" si="4"/>
        <v>3</v>
      </c>
      <c r="AN28" s="21">
        <f t="shared" si="5"/>
        <v>9.375E-2</v>
      </c>
      <c r="AO28" s="20">
        <f t="shared" si="6"/>
        <v>0</v>
      </c>
      <c r="AP28" s="21">
        <f t="shared" si="7"/>
        <v>0</v>
      </c>
      <c r="AQ28" s="20">
        <f t="shared" si="8"/>
        <v>1</v>
      </c>
      <c r="AR28" s="21">
        <f t="shared" si="9"/>
        <v>3.125E-2</v>
      </c>
      <c r="AS28" s="20">
        <f t="shared" si="10"/>
        <v>0</v>
      </c>
      <c r="AT28" s="21">
        <f t="shared" si="11"/>
        <v>0</v>
      </c>
      <c r="AU28" s="20">
        <f t="shared" si="12"/>
        <v>28</v>
      </c>
      <c r="AV28" s="21">
        <f t="shared" si="13"/>
        <v>0.875</v>
      </c>
      <c r="AW28" s="20">
        <f t="shared" si="14"/>
        <v>0</v>
      </c>
      <c r="AX28" s="21">
        <f t="shared" si="15"/>
        <v>0</v>
      </c>
      <c r="AY28" s="20">
        <f t="shared" si="16"/>
        <v>0</v>
      </c>
      <c r="AZ28" s="21">
        <f t="shared" si="17"/>
        <v>0</v>
      </c>
      <c r="BA28" s="20">
        <f t="shared" si="18"/>
        <v>0</v>
      </c>
      <c r="BB28" s="21">
        <f t="shared" si="19"/>
        <v>0</v>
      </c>
      <c r="BC28" s="34">
        <f t="shared" si="20"/>
        <v>32</v>
      </c>
    </row>
    <row r="29" spans="1:55" s="14" customFormat="1" ht="45.75" customHeight="1">
      <c r="A29" s="2" t="s">
        <v>19</v>
      </c>
      <c r="B29" s="32" t="s">
        <v>92</v>
      </c>
      <c r="C29" s="33" t="s">
        <v>194</v>
      </c>
      <c r="D29" s="16" t="s">
        <v>193</v>
      </c>
      <c r="E29" s="40" t="s">
        <v>195</v>
      </c>
      <c r="F29" s="33" t="s">
        <v>194</v>
      </c>
      <c r="G29" s="33" t="s">
        <v>195</v>
      </c>
      <c r="H29" s="63" t="s">
        <v>197</v>
      </c>
      <c r="I29" s="63" t="s">
        <v>194</v>
      </c>
      <c r="J29" s="63" t="s">
        <v>195</v>
      </c>
      <c r="K29" s="63" t="s">
        <v>58</v>
      </c>
      <c r="L29" s="63" t="s">
        <v>196</v>
      </c>
      <c r="M29" s="63" t="s">
        <v>58</v>
      </c>
      <c r="N29" s="33" t="s">
        <v>195</v>
      </c>
      <c r="O29" s="33" t="s">
        <v>195</v>
      </c>
      <c r="P29" s="33" t="s">
        <v>195</v>
      </c>
      <c r="Q29" s="33" t="s">
        <v>194</v>
      </c>
      <c r="R29" s="33" t="s">
        <v>195</v>
      </c>
      <c r="S29" s="33" t="s">
        <v>195</v>
      </c>
      <c r="T29" s="33" t="s">
        <v>195</v>
      </c>
      <c r="U29" s="33" t="s">
        <v>195</v>
      </c>
      <c r="V29" s="33" t="s">
        <v>196</v>
      </c>
      <c r="W29" s="33" t="s">
        <v>197</v>
      </c>
      <c r="X29" s="33" t="s">
        <v>195</v>
      </c>
      <c r="Y29" s="33" t="s">
        <v>197</v>
      </c>
      <c r="Z29" s="33" t="s">
        <v>197</v>
      </c>
      <c r="AA29" s="33" t="s">
        <v>197</v>
      </c>
      <c r="AB29" s="33" t="s">
        <v>196</v>
      </c>
      <c r="AC29" s="33" t="s">
        <v>197</v>
      </c>
      <c r="AD29" s="33" t="s">
        <v>198</v>
      </c>
      <c r="AE29" s="33" t="s">
        <v>197</v>
      </c>
      <c r="AF29" s="33" t="s">
        <v>194</v>
      </c>
      <c r="AG29" s="33" t="s">
        <v>194</v>
      </c>
      <c r="AH29" s="33" t="s">
        <v>196</v>
      </c>
      <c r="AI29" s="20">
        <f t="shared" si="0"/>
        <v>1</v>
      </c>
      <c r="AJ29" s="21">
        <f t="shared" si="1"/>
        <v>3.125E-2</v>
      </c>
      <c r="AK29" s="20">
        <f t="shared" si="2"/>
        <v>0</v>
      </c>
      <c r="AL29" s="21">
        <f t="shared" si="3"/>
        <v>0</v>
      </c>
      <c r="AM29" s="20">
        <f t="shared" si="4"/>
        <v>7</v>
      </c>
      <c r="AN29" s="21">
        <f t="shared" si="5"/>
        <v>0.21875</v>
      </c>
      <c r="AO29" s="20">
        <f t="shared" si="6"/>
        <v>1</v>
      </c>
      <c r="AP29" s="21">
        <f t="shared" si="7"/>
        <v>3.125E-2</v>
      </c>
      <c r="AQ29" s="20">
        <f t="shared" si="8"/>
        <v>4</v>
      </c>
      <c r="AR29" s="21">
        <f t="shared" si="9"/>
        <v>0.125</v>
      </c>
      <c r="AS29" s="20">
        <f t="shared" si="10"/>
        <v>6</v>
      </c>
      <c r="AT29" s="21">
        <f t="shared" si="11"/>
        <v>0.1875</v>
      </c>
      <c r="AU29" s="20">
        <f t="shared" si="12"/>
        <v>11</v>
      </c>
      <c r="AV29" s="21">
        <f t="shared" si="13"/>
        <v>0.34375</v>
      </c>
      <c r="AW29" s="20">
        <f t="shared" si="14"/>
        <v>0</v>
      </c>
      <c r="AX29" s="21">
        <f t="shared" si="15"/>
        <v>0</v>
      </c>
      <c r="AY29" s="20">
        <f t="shared" si="16"/>
        <v>2</v>
      </c>
      <c r="AZ29" s="21">
        <f t="shared" si="17"/>
        <v>6.25E-2</v>
      </c>
      <c r="BA29" s="20">
        <f t="shared" si="18"/>
        <v>0</v>
      </c>
      <c r="BB29" s="21">
        <f t="shared" si="19"/>
        <v>0</v>
      </c>
      <c r="BC29" s="34">
        <f t="shared" si="20"/>
        <v>32</v>
      </c>
    </row>
    <row r="30" spans="1:55" ht="45.75" customHeight="1">
      <c r="A30" s="2"/>
      <c r="B30" s="3" t="s">
        <v>93</v>
      </c>
      <c r="C30" s="31" t="s">
        <v>195</v>
      </c>
      <c r="D30" s="39" t="s">
        <v>193</v>
      </c>
      <c r="E30" s="41" t="s">
        <v>195</v>
      </c>
      <c r="F30" s="31" t="s">
        <v>196</v>
      </c>
      <c r="G30" s="31" t="s">
        <v>195</v>
      </c>
      <c r="H30" s="62" t="s">
        <v>197</v>
      </c>
      <c r="I30" s="62" t="s">
        <v>196</v>
      </c>
      <c r="J30" s="62" t="s">
        <v>195</v>
      </c>
      <c r="K30" s="62" t="s">
        <v>58</v>
      </c>
      <c r="L30" s="62" t="s">
        <v>196</v>
      </c>
      <c r="M30" s="62" t="s">
        <v>58</v>
      </c>
      <c r="N30" s="31" t="s">
        <v>58</v>
      </c>
      <c r="O30" s="31" t="s">
        <v>58</v>
      </c>
      <c r="P30" s="31" t="s">
        <v>58</v>
      </c>
      <c r="Q30" s="31" t="s">
        <v>196</v>
      </c>
      <c r="R30" s="31" t="s">
        <v>58</v>
      </c>
      <c r="S30" s="31" t="s">
        <v>58</v>
      </c>
      <c r="T30" s="31" t="s">
        <v>195</v>
      </c>
      <c r="U30" s="31" t="s">
        <v>195</v>
      </c>
      <c r="V30" s="31" t="s">
        <v>195</v>
      </c>
      <c r="W30" s="31" t="s">
        <v>58</v>
      </c>
      <c r="X30" s="31" t="s">
        <v>58</v>
      </c>
      <c r="Y30" s="31" t="s">
        <v>197</v>
      </c>
      <c r="Z30" s="31" t="s">
        <v>58</v>
      </c>
      <c r="AA30" s="31" t="s">
        <v>58</v>
      </c>
      <c r="AB30" s="31" t="s">
        <v>58</v>
      </c>
      <c r="AC30" s="31" t="s">
        <v>58</v>
      </c>
      <c r="AD30" s="31" t="s">
        <v>196</v>
      </c>
      <c r="AE30" s="31" t="s">
        <v>58</v>
      </c>
      <c r="AF30" s="31" t="s">
        <v>196</v>
      </c>
      <c r="AG30" s="31" t="s">
        <v>196</v>
      </c>
      <c r="AH30" s="31" t="s">
        <v>197</v>
      </c>
      <c r="AI30" s="20">
        <f t="shared" si="0"/>
        <v>1</v>
      </c>
      <c r="AJ30" s="21">
        <f t="shared" si="1"/>
        <v>3.125E-2</v>
      </c>
      <c r="AK30" s="20">
        <f t="shared" si="2"/>
        <v>0</v>
      </c>
      <c r="AL30" s="21">
        <f t="shared" si="3"/>
        <v>0</v>
      </c>
      <c r="AM30" s="20">
        <f t="shared" si="4"/>
        <v>3</v>
      </c>
      <c r="AN30" s="21">
        <f t="shared" si="5"/>
        <v>9.375E-2</v>
      </c>
      <c r="AO30" s="20">
        <f t="shared" si="6"/>
        <v>0</v>
      </c>
      <c r="AP30" s="21">
        <f t="shared" si="7"/>
        <v>0</v>
      </c>
      <c r="AQ30" s="20">
        <f t="shared" si="8"/>
        <v>7</v>
      </c>
      <c r="AR30" s="21">
        <f t="shared" si="9"/>
        <v>0.21875</v>
      </c>
      <c r="AS30" s="20">
        <f t="shared" si="10"/>
        <v>0</v>
      </c>
      <c r="AT30" s="21">
        <f t="shared" si="11"/>
        <v>0</v>
      </c>
      <c r="AU30" s="20">
        <f t="shared" si="12"/>
        <v>7</v>
      </c>
      <c r="AV30" s="21">
        <f t="shared" si="13"/>
        <v>0.21875</v>
      </c>
      <c r="AW30" s="20">
        <f t="shared" si="14"/>
        <v>0</v>
      </c>
      <c r="AX30" s="21">
        <f t="shared" si="15"/>
        <v>0</v>
      </c>
      <c r="AY30" s="20">
        <f t="shared" si="16"/>
        <v>14</v>
      </c>
      <c r="AZ30" s="21">
        <f t="shared" si="17"/>
        <v>0.4375</v>
      </c>
      <c r="BA30" s="20">
        <f t="shared" si="18"/>
        <v>0</v>
      </c>
      <c r="BB30" s="21">
        <f t="shared" si="19"/>
        <v>0</v>
      </c>
      <c r="BC30" s="34">
        <f t="shared" si="20"/>
        <v>32</v>
      </c>
    </row>
    <row r="31" spans="1:55" ht="45.75" customHeight="1">
      <c r="A31" s="2"/>
      <c r="B31" s="3" t="s">
        <v>94</v>
      </c>
      <c r="C31" s="31" t="s">
        <v>58</v>
      </c>
      <c r="D31" s="39" t="s">
        <v>58</v>
      </c>
      <c r="E31" s="39" t="s">
        <v>58</v>
      </c>
      <c r="F31" s="31" t="s">
        <v>58</v>
      </c>
      <c r="G31" s="31" t="s">
        <v>58</v>
      </c>
      <c r="H31" s="62" t="s">
        <v>58</v>
      </c>
      <c r="I31" s="62" t="s">
        <v>58</v>
      </c>
      <c r="J31" s="62" t="s">
        <v>58</v>
      </c>
      <c r="K31" s="62" t="s">
        <v>58</v>
      </c>
      <c r="L31" s="62" t="s">
        <v>58</v>
      </c>
      <c r="M31" s="62" t="s">
        <v>58</v>
      </c>
      <c r="N31" s="31" t="s">
        <v>58</v>
      </c>
      <c r="O31" s="31" t="s">
        <v>58</v>
      </c>
      <c r="P31" s="31" t="s">
        <v>58</v>
      </c>
      <c r="Q31" s="31" t="s">
        <v>58</v>
      </c>
      <c r="R31" s="31" t="s">
        <v>58</v>
      </c>
      <c r="S31" s="31" t="s">
        <v>58</v>
      </c>
      <c r="T31" s="31" t="s">
        <v>195</v>
      </c>
      <c r="U31" s="31" t="s">
        <v>195</v>
      </c>
      <c r="V31" s="31" t="s">
        <v>58</v>
      </c>
      <c r="W31" s="31" t="s">
        <v>58</v>
      </c>
      <c r="X31" s="31" t="s">
        <v>58</v>
      </c>
      <c r="Y31" s="31" t="s">
        <v>58</v>
      </c>
      <c r="Z31" s="31" t="s">
        <v>58</v>
      </c>
      <c r="AA31" s="31" t="s">
        <v>58</v>
      </c>
      <c r="AB31" s="31" t="s">
        <v>58</v>
      </c>
      <c r="AC31" s="31" t="s">
        <v>58</v>
      </c>
      <c r="AD31" s="31" t="s">
        <v>58</v>
      </c>
      <c r="AE31" s="31" t="s">
        <v>58</v>
      </c>
      <c r="AF31" s="31" t="s">
        <v>58</v>
      </c>
      <c r="AG31" s="31" t="s">
        <v>196</v>
      </c>
      <c r="AH31" s="31" t="s">
        <v>196</v>
      </c>
      <c r="AI31" s="20">
        <f t="shared" si="0"/>
        <v>0</v>
      </c>
      <c r="AJ31" s="21">
        <f t="shared" si="1"/>
        <v>0</v>
      </c>
      <c r="AK31" s="20">
        <f t="shared" si="2"/>
        <v>0</v>
      </c>
      <c r="AL31" s="21">
        <f t="shared" si="3"/>
        <v>0</v>
      </c>
      <c r="AM31" s="20">
        <f t="shared" si="4"/>
        <v>0</v>
      </c>
      <c r="AN31" s="21">
        <f t="shared" si="5"/>
        <v>0</v>
      </c>
      <c r="AO31" s="20">
        <f t="shared" si="6"/>
        <v>0</v>
      </c>
      <c r="AP31" s="21">
        <f t="shared" si="7"/>
        <v>0</v>
      </c>
      <c r="AQ31" s="20">
        <f t="shared" si="8"/>
        <v>2</v>
      </c>
      <c r="AR31" s="21">
        <f t="shared" si="9"/>
        <v>6.25E-2</v>
      </c>
      <c r="AS31" s="20">
        <f t="shared" si="10"/>
        <v>0</v>
      </c>
      <c r="AT31" s="21">
        <f t="shared" si="11"/>
        <v>0</v>
      </c>
      <c r="AU31" s="20">
        <f t="shared" si="12"/>
        <v>2</v>
      </c>
      <c r="AV31" s="21">
        <f t="shared" si="13"/>
        <v>6.25E-2</v>
      </c>
      <c r="AW31" s="20">
        <f t="shared" si="14"/>
        <v>0</v>
      </c>
      <c r="AX31" s="21">
        <f t="shared" si="15"/>
        <v>0</v>
      </c>
      <c r="AY31" s="20">
        <f t="shared" si="16"/>
        <v>28</v>
      </c>
      <c r="AZ31" s="21">
        <f t="shared" si="17"/>
        <v>0.875</v>
      </c>
      <c r="BA31" s="20">
        <f t="shared" si="18"/>
        <v>0</v>
      </c>
      <c r="BB31" s="21">
        <f t="shared" si="19"/>
        <v>0</v>
      </c>
      <c r="BC31" s="34">
        <f t="shared" si="20"/>
        <v>32</v>
      </c>
    </row>
    <row r="32" spans="1:55" ht="45.75" customHeight="1">
      <c r="A32" s="2"/>
      <c r="B32" s="3" t="s">
        <v>95</v>
      </c>
      <c r="C32" s="31" t="s">
        <v>196</v>
      </c>
      <c r="D32" s="39" t="s">
        <v>58</v>
      </c>
      <c r="E32" s="39" t="s">
        <v>58</v>
      </c>
      <c r="F32" s="31" t="s">
        <v>195</v>
      </c>
      <c r="G32" s="31" t="s">
        <v>58</v>
      </c>
      <c r="H32" s="62" t="s">
        <v>197</v>
      </c>
      <c r="I32" s="62" t="s">
        <v>213</v>
      </c>
      <c r="J32" s="62" t="s">
        <v>58</v>
      </c>
      <c r="K32" s="62" t="s">
        <v>58</v>
      </c>
      <c r="L32" s="62" t="s">
        <v>58</v>
      </c>
      <c r="M32" s="62" t="s">
        <v>58</v>
      </c>
      <c r="N32" s="31" t="s">
        <v>213</v>
      </c>
      <c r="O32" s="31" t="s">
        <v>195</v>
      </c>
      <c r="P32" s="31" t="s">
        <v>195</v>
      </c>
      <c r="Q32" s="31" t="s">
        <v>195</v>
      </c>
      <c r="R32" s="31" t="s">
        <v>195</v>
      </c>
      <c r="S32" s="31" t="s">
        <v>195</v>
      </c>
      <c r="T32" s="31" t="s">
        <v>195</v>
      </c>
      <c r="U32" s="31" t="s">
        <v>213</v>
      </c>
      <c r="V32" s="31" t="s">
        <v>197</v>
      </c>
      <c r="W32" s="31" t="s">
        <v>197</v>
      </c>
      <c r="X32" s="31" t="s">
        <v>195</v>
      </c>
      <c r="Y32" s="31" t="s">
        <v>197</v>
      </c>
      <c r="Z32" s="31" t="s">
        <v>197</v>
      </c>
      <c r="AA32" s="31" t="s">
        <v>197</v>
      </c>
      <c r="AB32" s="31" t="s">
        <v>196</v>
      </c>
      <c r="AC32" s="31" t="s">
        <v>197</v>
      </c>
      <c r="AD32" s="31" t="s">
        <v>197</v>
      </c>
      <c r="AE32" s="31" t="s">
        <v>197</v>
      </c>
      <c r="AF32" s="31" t="s">
        <v>195</v>
      </c>
      <c r="AG32" s="31" t="s">
        <v>195</v>
      </c>
      <c r="AH32" s="31" t="s">
        <v>195</v>
      </c>
      <c r="AI32" s="20">
        <f t="shared" si="0"/>
        <v>0</v>
      </c>
      <c r="AJ32" s="21">
        <f t="shared" si="1"/>
        <v>0</v>
      </c>
      <c r="AK32" s="20">
        <f t="shared" si="2"/>
        <v>0</v>
      </c>
      <c r="AL32" s="21">
        <f t="shared" si="3"/>
        <v>0</v>
      </c>
      <c r="AM32" s="20">
        <f t="shared" si="4"/>
        <v>9</v>
      </c>
      <c r="AN32" s="21">
        <f t="shared" si="5"/>
        <v>0.28125</v>
      </c>
      <c r="AO32" s="20">
        <f t="shared" si="6"/>
        <v>0</v>
      </c>
      <c r="AP32" s="21">
        <f t="shared" si="7"/>
        <v>0</v>
      </c>
      <c r="AQ32" s="20">
        <f t="shared" si="8"/>
        <v>2</v>
      </c>
      <c r="AR32" s="21">
        <f t="shared" si="9"/>
        <v>6.25E-2</v>
      </c>
      <c r="AS32" s="20">
        <f t="shared" si="10"/>
        <v>0</v>
      </c>
      <c r="AT32" s="21">
        <f t="shared" si="11"/>
        <v>0</v>
      </c>
      <c r="AU32" s="20">
        <f t="shared" si="12"/>
        <v>11</v>
      </c>
      <c r="AV32" s="21">
        <f t="shared" si="13"/>
        <v>0.34375</v>
      </c>
      <c r="AW32" s="20">
        <f t="shared" si="14"/>
        <v>3</v>
      </c>
      <c r="AX32" s="21">
        <f t="shared" si="15"/>
        <v>9.375E-2</v>
      </c>
      <c r="AY32" s="20">
        <f t="shared" si="16"/>
        <v>7</v>
      </c>
      <c r="AZ32" s="21">
        <f t="shared" si="17"/>
        <v>0.21875</v>
      </c>
      <c r="BA32" s="20">
        <f t="shared" si="18"/>
        <v>0</v>
      </c>
      <c r="BB32" s="21">
        <f t="shared" si="19"/>
        <v>0</v>
      </c>
      <c r="BC32" s="34">
        <f t="shared" si="20"/>
        <v>32</v>
      </c>
    </row>
    <row r="33" spans="1:55" s="14" customFormat="1" ht="45.75" customHeight="1">
      <c r="A33" s="2" t="s">
        <v>20</v>
      </c>
      <c r="B33" s="32" t="s">
        <v>96</v>
      </c>
      <c r="C33" s="33" t="s">
        <v>194</v>
      </c>
      <c r="D33" s="16" t="s">
        <v>194</v>
      </c>
      <c r="E33" s="16" t="s">
        <v>194</v>
      </c>
      <c r="F33" s="33" t="s">
        <v>194</v>
      </c>
      <c r="G33" s="33" t="s">
        <v>194</v>
      </c>
      <c r="H33" s="63" t="s">
        <v>199</v>
      </c>
      <c r="I33" s="63" t="s">
        <v>194</v>
      </c>
      <c r="J33" s="63" t="s">
        <v>199</v>
      </c>
      <c r="K33" s="63" t="s">
        <v>196</v>
      </c>
      <c r="L33" s="63" t="s">
        <v>198</v>
      </c>
      <c r="M33" s="63" t="s">
        <v>198</v>
      </c>
      <c r="N33" s="33" t="s">
        <v>195</v>
      </c>
      <c r="O33" s="33" t="s">
        <v>194</v>
      </c>
      <c r="P33" s="33" t="s">
        <v>195</v>
      </c>
      <c r="Q33" s="33" t="s">
        <v>196</v>
      </c>
      <c r="R33" s="33" t="s">
        <v>195</v>
      </c>
      <c r="S33" s="33" t="s">
        <v>195</v>
      </c>
      <c r="T33" s="33" t="s">
        <v>195</v>
      </c>
      <c r="U33" s="33" t="s">
        <v>196</v>
      </c>
      <c r="V33" s="33" t="s">
        <v>193</v>
      </c>
      <c r="W33" s="33" t="s">
        <v>193</v>
      </c>
      <c r="X33" s="33" t="s">
        <v>197</v>
      </c>
      <c r="Y33" s="33" t="s">
        <v>193</v>
      </c>
      <c r="Z33" s="33" t="s">
        <v>193</v>
      </c>
      <c r="AA33" s="33" t="s">
        <v>193</v>
      </c>
      <c r="AB33" s="33" t="s">
        <v>193</v>
      </c>
      <c r="AC33" s="33" t="s">
        <v>193</v>
      </c>
      <c r="AD33" s="33" t="s">
        <v>199</v>
      </c>
      <c r="AE33" s="33" t="s">
        <v>199</v>
      </c>
      <c r="AF33" s="33" t="s">
        <v>193</v>
      </c>
      <c r="AG33" s="33" t="s">
        <v>196</v>
      </c>
      <c r="AH33" s="33" t="s">
        <v>196</v>
      </c>
      <c r="AI33" s="20">
        <f t="shared" si="0"/>
        <v>8</v>
      </c>
      <c r="AJ33" s="21">
        <f t="shared" si="1"/>
        <v>0.25</v>
      </c>
      <c r="AK33" s="20">
        <f t="shared" si="2"/>
        <v>4</v>
      </c>
      <c r="AL33" s="21">
        <f t="shared" si="3"/>
        <v>0.125</v>
      </c>
      <c r="AM33" s="20">
        <f t="shared" si="4"/>
        <v>1</v>
      </c>
      <c r="AN33" s="21">
        <f t="shared" si="5"/>
        <v>3.125E-2</v>
      </c>
      <c r="AO33" s="20">
        <f t="shared" si="6"/>
        <v>2</v>
      </c>
      <c r="AP33" s="21">
        <f t="shared" si="7"/>
        <v>6.25E-2</v>
      </c>
      <c r="AQ33" s="20">
        <f t="shared" si="8"/>
        <v>5</v>
      </c>
      <c r="AR33" s="21">
        <f t="shared" si="9"/>
        <v>0.15625</v>
      </c>
      <c r="AS33" s="20">
        <f t="shared" si="10"/>
        <v>7</v>
      </c>
      <c r="AT33" s="21">
        <f t="shared" si="11"/>
        <v>0.21875</v>
      </c>
      <c r="AU33" s="20">
        <f t="shared" si="12"/>
        <v>5</v>
      </c>
      <c r="AV33" s="21">
        <f t="shared" si="13"/>
        <v>0.15625</v>
      </c>
      <c r="AW33" s="20">
        <f t="shared" si="14"/>
        <v>0</v>
      </c>
      <c r="AX33" s="21">
        <f t="shared" si="15"/>
        <v>0</v>
      </c>
      <c r="AY33" s="20">
        <f t="shared" si="16"/>
        <v>0</v>
      </c>
      <c r="AZ33" s="21">
        <f t="shared" si="17"/>
        <v>0</v>
      </c>
      <c r="BA33" s="20">
        <f t="shared" si="18"/>
        <v>0</v>
      </c>
      <c r="BB33" s="21">
        <f t="shared" si="19"/>
        <v>0</v>
      </c>
      <c r="BC33" s="34">
        <f t="shared" si="20"/>
        <v>32</v>
      </c>
    </row>
    <row r="34" spans="1:55" ht="45.75" customHeight="1">
      <c r="A34" s="2"/>
      <c r="B34" s="4" t="s">
        <v>97</v>
      </c>
      <c r="C34" s="31" t="s">
        <v>195</v>
      </c>
      <c r="D34" s="39" t="s">
        <v>196</v>
      </c>
      <c r="E34" s="39" t="s">
        <v>196</v>
      </c>
      <c r="F34" s="31" t="s">
        <v>195</v>
      </c>
      <c r="G34" s="31" t="s">
        <v>196</v>
      </c>
      <c r="H34" s="62" t="s">
        <v>193</v>
      </c>
      <c r="I34" s="62" t="s">
        <v>196</v>
      </c>
      <c r="J34" s="62" t="s">
        <v>193</v>
      </c>
      <c r="K34" s="62" t="s">
        <v>195</v>
      </c>
      <c r="L34" s="62" t="s">
        <v>195</v>
      </c>
      <c r="M34" s="62" t="s">
        <v>197</v>
      </c>
      <c r="N34" s="31" t="s">
        <v>195</v>
      </c>
      <c r="O34" s="31" t="s">
        <v>195</v>
      </c>
      <c r="P34" s="31" t="s">
        <v>195</v>
      </c>
      <c r="Q34" s="31" t="s">
        <v>195</v>
      </c>
      <c r="R34" s="31" t="s">
        <v>195</v>
      </c>
      <c r="S34" s="31" t="s">
        <v>213</v>
      </c>
      <c r="T34" s="31" t="s">
        <v>195</v>
      </c>
      <c r="U34" s="31" t="s">
        <v>196</v>
      </c>
      <c r="V34" s="31" t="s">
        <v>193</v>
      </c>
      <c r="W34" s="31" t="s">
        <v>193</v>
      </c>
      <c r="X34" s="31" t="s">
        <v>196</v>
      </c>
      <c r="Y34" s="31" t="s">
        <v>193</v>
      </c>
      <c r="Z34" s="31" t="s">
        <v>193</v>
      </c>
      <c r="AA34" s="31" t="s">
        <v>193</v>
      </c>
      <c r="AB34" s="31" t="s">
        <v>193</v>
      </c>
      <c r="AC34" s="31" t="s">
        <v>193</v>
      </c>
      <c r="AD34" s="31" t="s">
        <v>193</v>
      </c>
      <c r="AE34" s="31" t="s">
        <v>193</v>
      </c>
      <c r="AF34" s="31" t="s">
        <v>193</v>
      </c>
      <c r="AG34" s="31" t="s">
        <v>196</v>
      </c>
      <c r="AH34" s="31" t="s">
        <v>196</v>
      </c>
      <c r="AI34" s="20">
        <f t="shared" si="0"/>
        <v>12</v>
      </c>
      <c r="AJ34" s="21">
        <f t="shared" si="1"/>
        <v>0.375</v>
      </c>
      <c r="AK34" s="20">
        <f t="shared" si="2"/>
        <v>0</v>
      </c>
      <c r="AL34" s="21">
        <f t="shared" si="3"/>
        <v>0</v>
      </c>
      <c r="AM34" s="20">
        <f t="shared" si="4"/>
        <v>1</v>
      </c>
      <c r="AN34" s="21">
        <f t="shared" si="5"/>
        <v>3.125E-2</v>
      </c>
      <c r="AO34" s="20">
        <f t="shared" si="6"/>
        <v>0</v>
      </c>
      <c r="AP34" s="21">
        <f t="shared" si="7"/>
        <v>0</v>
      </c>
      <c r="AQ34" s="20">
        <f t="shared" si="8"/>
        <v>8</v>
      </c>
      <c r="AR34" s="21">
        <f t="shared" si="9"/>
        <v>0.25</v>
      </c>
      <c r="AS34" s="20">
        <f t="shared" si="10"/>
        <v>0</v>
      </c>
      <c r="AT34" s="21">
        <f t="shared" si="11"/>
        <v>0</v>
      </c>
      <c r="AU34" s="20">
        <f t="shared" si="12"/>
        <v>10</v>
      </c>
      <c r="AV34" s="21">
        <f t="shared" si="13"/>
        <v>0.3125</v>
      </c>
      <c r="AW34" s="20">
        <f t="shared" si="14"/>
        <v>1</v>
      </c>
      <c r="AX34" s="21">
        <f t="shared" si="15"/>
        <v>3.125E-2</v>
      </c>
      <c r="AY34" s="20">
        <f t="shared" si="16"/>
        <v>0</v>
      </c>
      <c r="AZ34" s="21">
        <f t="shared" si="17"/>
        <v>0</v>
      </c>
      <c r="BA34" s="20">
        <f t="shared" si="18"/>
        <v>0</v>
      </c>
      <c r="BB34" s="21">
        <f t="shared" si="19"/>
        <v>0</v>
      </c>
      <c r="BC34" s="34">
        <f t="shared" si="20"/>
        <v>32</v>
      </c>
    </row>
    <row r="35" spans="1:55" ht="45.75" customHeight="1">
      <c r="A35" s="2"/>
      <c r="B35" s="3" t="s">
        <v>98</v>
      </c>
      <c r="C35" s="31" t="s">
        <v>196</v>
      </c>
      <c r="D35" s="39" t="s">
        <v>196</v>
      </c>
      <c r="E35" s="39" t="s">
        <v>196</v>
      </c>
      <c r="F35" s="31" t="s">
        <v>196</v>
      </c>
      <c r="G35" s="31" t="s">
        <v>196</v>
      </c>
      <c r="H35" s="62" t="s">
        <v>193</v>
      </c>
      <c r="I35" s="62" t="s">
        <v>196</v>
      </c>
      <c r="J35" s="62" t="s">
        <v>196</v>
      </c>
      <c r="K35" s="62" t="s">
        <v>196</v>
      </c>
      <c r="L35" s="62" t="s">
        <v>196</v>
      </c>
      <c r="M35" s="62" t="s">
        <v>197</v>
      </c>
      <c r="N35" s="31" t="s">
        <v>195</v>
      </c>
      <c r="O35" s="31" t="s">
        <v>213</v>
      </c>
      <c r="P35" s="31" t="s">
        <v>195</v>
      </c>
      <c r="Q35" s="31" t="s">
        <v>193</v>
      </c>
      <c r="R35" s="31" t="s">
        <v>195</v>
      </c>
      <c r="S35" s="31" t="s">
        <v>213</v>
      </c>
      <c r="T35" s="31" t="s">
        <v>195</v>
      </c>
      <c r="U35" s="31" t="s">
        <v>197</v>
      </c>
      <c r="V35" s="31" t="s">
        <v>193</v>
      </c>
      <c r="W35" s="31" t="s">
        <v>193</v>
      </c>
      <c r="X35" s="31" t="s">
        <v>196</v>
      </c>
      <c r="Y35" s="31" t="s">
        <v>193</v>
      </c>
      <c r="Z35" s="31" t="s">
        <v>193</v>
      </c>
      <c r="AA35" s="31" t="s">
        <v>193</v>
      </c>
      <c r="AB35" s="31" t="s">
        <v>193</v>
      </c>
      <c r="AC35" s="31" t="s">
        <v>193</v>
      </c>
      <c r="AD35" s="31" t="s">
        <v>193</v>
      </c>
      <c r="AE35" s="31" t="s">
        <v>193</v>
      </c>
      <c r="AF35" s="31" t="s">
        <v>193</v>
      </c>
      <c r="AG35" s="31" t="s">
        <v>196</v>
      </c>
      <c r="AH35" s="31" t="s">
        <v>196</v>
      </c>
      <c r="AI35" s="20">
        <f t="shared" si="0"/>
        <v>12</v>
      </c>
      <c r="AJ35" s="21">
        <f t="shared" si="1"/>
        <v>0.375</v>
      </c>
      <c r="AK35" s="20">
        <f t="shared" si="2"/>
        <v>0</v>
      </c>
      <c r="AL35" s="21">
        <f t="shared" si="3"/>
        <v>0</v>
      </c>
      <c r="AM35" s="20">
        <f t="shared" si="4"/>
        <v>2</v>
      </c>
      <c r="AN35" s="21">
        <f t="shared" si="5"/>
        <v>6.25E-2</v>
      </c>
      <c r="AO35" s="20">
        <f t="shared" si="6"/>
        <v>0</v>
      </c>
      <c r="AP35" s="21">
        <f t="shared" si="7"/>
        <v>0</v>
      </c>
      <c r="AQ35" s="20">
        <f t="shared" si="8"/>
        <v>12</v>
      </c>
      <c r="AR35" s="21">
        <f t="shared" si="9"/>
        <v>0.375</v>
      </c>
      <c r="AS35" s="20">
        <f t="shared" si="10"/>
        <v>0</v>
      </c>
      <c r="AT35" s="21">
        <f t="shared" si="11"/>
        <v>0</v>
      </c>
      <c r="AU35" s="20">
        <f t="shared" si="12"/>
        <v>4</v>
      </c>
      <c r="AV35" s="21">
        <f t="shared" si="13"/>
        <v>0.125</v>
      </c>
      <c r="AW35" s="20">
        <f t="shared" si="14"/>
        <v>2</v>
      </c>
      <c r="AX35" s="21">
        <f t="shared" si="15"/>
        <v>6.25E-2</v>
      </c>
      <c r="AY35" s="20">
        <f t="shared" si="16"/>
        <v>0</v>
      </c>
      <c r="AZ35" s="21">
        <f t="shared" si="17"/>
        <v>0</v>
      </c>
      <c r="BA35" s="20">
        <f t="shared" si="18"/>
        <v>0</v>
      </c>
      <c r="BB35" s="21">
        <f t="shared" si="19"/>
        <v>0</v>
      </c>
      <c r="BC35" s="34">
        <f t="shared" si="20"/>
        <v>32</v>
      </c>
    </row>
    <row r="36" spans="1:55" ht="45.75" customHeight="1">
      <c r="A36" s="2"/>
      <c r="B36" s="4" t="s">
        <v>99</v>
      </c>
      <c r="C36" s="31" t="s">
        <v>196</v>
      </c>
      <c r="D36" s="39" t="s">
        <v>195</v>
      </c>
      <c r="E36" s="39" t="s">
        <v>195</v>
      </c>
      <c r="F36" s="31" t="s">
        <v>196</v>
      </c>
      <c r="G36" s="31" t="s">
        <v>195</v>
      </c>
      <c r="H36" s="62" t="s">
        <v>195</v>
      </c>
      <c r="I36" s="62" t="s">
        <v>195</v>
      </c>
      <c r="J36" s="62" t="s">
        <v>197</v>
      </c>
      <c r="K36" s="62" t="s">
        <v>196</v>
      </c>
      <c r="L36" s="62" t="s">
        <v>197</v>
      </c>
      <c r="M36" s="62" t="s">
        <v>196</v>
      </c>
      <c r="N36" s="31" t="s">
        <v>195</v>
      </c>
      <c r="O36" s="31" t="s">
        <v>196</v>
      </c>
      <c r="P36" s="31" t="s">
        <v>195</v>
      </c>
      <c r="Q36" s="31" t="s">
        <v>196</v>
      </c>
      <c r="R36" s="31" t="s">
        <v>195</v>
      </c>
      <c r="S36" s="31" t="s">
        <v>195</v>
      </c>
      <c r="T36" s="31" t="s">
        <v>195</v>
      </c>
      <c r="U36" s="31" t="s">
        <v>196</v>
      </c>
      <c r="V36" s="31" t="s">
        <v>193</v>
      </c>
      <c r="W36" s="31" t="s">
        <v>193</v>
      </c>
      <c r="X36" s="31" t="s">
        <v>193</v>
      </c>
      <c r="Y36" s="31" t="s">
        <v>193</v>
      </c>
      <c r="Z36" s="31" t="s">
        <v>193</v>
      </c>
      <c r="AA36" s="31" t="s">
        <v>193</v>
      </c>
      <c r="AB36" s="31" t="s">
        <v>193</v>
      </c>
      <c r="AC36" s="31" t="s">
        <v>193</v>
      </c>
      <c r="AD36" s="31" t="s">
        <v>196</v>
      </c>
      <c r="AE36" s="31" t="s">
        <v>196</v>
      </c>
      <c r="AF36" s="31" t="s">
        <v>193</v>
      </c>
      <c r="AG36" s="31" t="s">
        <v>196</v>
      </c>
      <c r="AH36" s="31" t="s">
        <v>196</v>
      </c>
      <c r="AI36" s="20">
        <f t="shared" si="0"/>
        <v>9</v>
      </c>
      <c r="AJ36" s="21">
        <f t="shared" si="1"/>
        <v>0.28125</v>
      </c>
      <c r="AK36" s="20">
        <f t="shared" si="2"/>
        <v>0</v>
      </c>
      <c r="AL36" s="21">
        <f t="shared" si="3"/>
        <v>0</v>
      </c>
      <c r="AM36" s="20">
        <f t="shared" si="4"/>
        <v>2</v>
      </c>
      <c r="AN36" s="21">
        <f t="shared" si="5"/>
        <v>6.25E-2</v>
      </c>
      <c r="AO36" s="20">
        <f t="shared" si="6"/>
        <v>0</v>
      </c>
      <c r="AP36" s="21">
        <f t="shared" si="7"/>
        <v>0</v>
      </c>
      <c r="AQ36" s="20">
        <f t="shared" si="8"/>
        <v>11</v>
      </c>
      <c r="AR36" s="21">
        <f t="shared" si="9"/>
        <v>0.34375</v>
      </c>
      <c r="AS36" s="20">
        <f t="shared" si="10"/>
        <v>0</v>
      </c>
      <c r="AT36" s="21">
        <f t="shared" si="11"/>
        <v>0</v>
      </c>
      <c r="AU36" s="20">
        <f t="shared" si="12"/>
        <v>10</v>
      </c>
      <c r="AV36" s="21">
        <f t="shared" si="13"/>
        <v>0.3125</v>
      </c>
      <c r="AW36" s="20">
        <f t="shared" si="14"/>
        <v>0</v>
      </c>
      <c r="AX36" s="21">
        <f t="shared" si="15"/>
        <v>0</v>
      </c>
      <c r="AY36" s="20">
        <f t="shared" si="16"/>
        <v>0</v>
      </c>
      <c r="AZ36" s="21">
        <f t="shared" si="17"/>
        <v>0</v>
      </c>
      <c r="BA36" s="20">
        <f t="shared" si="18"/>
        <v>0</v>
      </c>
      <c r="BB36" s="21">
        <f t="shared" si="19"/>
        <v>0</v>
      </c>
      <c r="BC36" s="34">
        <f t="shared" si="20"/>
        <v>32</v>
      </c>
    </row>
    <row r="37" spans="1:55" ht="45.75" customHeight="1">
      <c r="A37" s="2"/>
      <c r="B37" s="4" t="s">
        <v>100</v>
      </c>
      <c r="C37" s="31" t="s">
        <v>195</v>
      </c>
      <c r="D37" s="39" t="s">
        <v>196</v>
      </c>
      <c r="E37" s="39" t="s">
        <v>196</v>
      </c>
      <c r="F37" s="31" t="s">
        <v>196</v>
      </c>
      <c r="G37" s="31" t="s">
        <v>196</v>
      </c>
      <c r="H37" s="62" t="s">
        <v>193</v>
      </c>
      <c r="I37" s="62" t="s">
        <v>196</v>
      </c>
      <c r="J37" s="62" t="s">
        <v>193</v>
      </c>
      <c r="K37" s="62" t="s">
        <v>197</v>
      </c>
      <c r="L37" s="62" t="s">
        <v>197</v>
      </c>
      <c r="M37" s="62" t="s">
        <v>196</v>
      </c>
      <c r="N37" s="31" t="s">
        <v>195</v>
      </c>
      <c r="O37" s="31" t="s">
        <v>213</v>
      </c>
      <c r="P37" s="31" t="s">
        <v>195</v>
      </c>
      <c r="Q37" s="31" t="s">
        <v>195</v>
      </c>
      <c r="R37" s="31" t="s">
        <v>195</v>
      </c>
      <c r="S37" s="31" t="s">
        <v>195</v>
      </c>
      <c r="T37" s="31" t="s">
        <v>195</v>
      </c>
      <c r="U37" s="31" t="s">
        <v>195</v>
      </c>
      <c r="V37" s="31" t="s">
        <v>193</v>
      </c>
      <c r="W37" s="31" t="s">
        <v>193</v>
      </c>
      <c r="X37" s="31" t="s">
        <v>193</v>
      </c>
      <c r="Y37" s="31" t="s">
        <v>193</v>
      </c>
      <c r="Z37" s="31" t="s">
        <v>193</v>
      </c>
      <c r="AA37" s="31" t="s">
        <v>193</v>
      </c>
      <c r="AB37" s="31" t="s">
        <v>193</v>
      </c>
      <c r="AC37" s="31" t="s">
        <v>193</v>
      </c>
      <c r="AD37" s="31" t="s">
        <v>193</v>
      </c>
      <c r="AE37" s="31" t="s">
        <v>193</v>
      </c>
      <c r="AF37" s="31" t="s">
        <v>193</v>
      </c>
      <c r="AG37" s="31" t="s">
        <v>196</v>
      </c>
      <c r="AH37" s="31" t="s">
        <v>196</v>
      </c>
      <c r="AI37" s="20">
        <f t="shared" si="0"/>
        <v>13</v>
      </c>
      <c r="AJ37" s="21">
        <f t="shared" si="1"/>
        <v>0.40625</v>
      </c>
      <c r="AK37" s="20">
        <f t="shared" si="2"/>
        <v>0</v>
      </c>
      <c r="AL37" s="21">
        <f t="shared" si="3"/>
        <v>0</v>
      </c>
      <c r="AM37" s="20">
        <f t="shared" si="4"/>
        <v>2</v>
      </c>
      <c r="AN37" s="21">
        <f t="shared" si="5"/>
        <v>6.25E-2</v>
      </c>
      <c r="AO37" s="20">
        <f t="shared" si="6"/>
        <v>0</v>
      </c>
      <c r="AP37" s="21">
        <f t="shared" si="7"/>
        <v>0</v>
      </c>
      <c r="AQ37" s="20">
        <f t="shared" si="8"/>
        <v>8</v>
      </c>
      <c r="AR37" s="21">
        <f t="shared" si="9"/>
        <v>0.25</v>
      </c>
      <c r="AS37" s="20">
        <f t="shared" si="10"/>
        <v>0</v>
      </c>
      <c r="AT37" s="21">
        <f t="shared" si="11"/>
        <v>0</v>
      </c>
      <c r="AU37" s="20">
        <f t="shared" si="12"/>
        <v>8</v>
      </c>
      <c r="AV37" s="21">
        <f t="shared" si="13"/>
        <v>0.25</v>
      </c>
      <c r="AW37" s="20">
        <f t="shared" si="14"/>
        <v>1</v>
      </c>
      <c r="AX37" s="21">
        <f t="shared" si="15"/>
        <v>3.125E-2</v>
      </c>
      <c r="AY37" s="20">
        <f t="shared" si="16"/>
        <v>0</v>
      </c>
      <c r="AZ37" s="21">
        <f t="shared" si="17"/>
        <v>0</v>
      </c>
      <c r="BA37" s="20">
        <f t="shared" si="18"/>
        <v>0</v>
      </c>
      <c r="BB37" s="21">
        <f t="shared" si="19"/>
        <v>0</v>
      </c>
      <c r="BC37" s="34">
        <f t="shared" si="20"/>
        <v>32</v>
      </c>
    </row>
    <row r="38" spans="1:55" s="14" customFormat="1" ht="45.75" customHeight="1">
      <c r="A38" s="2" t="s">
        <v>21</v>
      </c>
      <c r="B38" s="2" t="s">
        <v>101</v>
      </c>
      <c r="C38" s="33" t="s">
        <v>194</v>
      </c>
      <c r="D38" s="16" t="s">
        <v>196</v>
      </c>
      <c r="E38" s="16" t="s">
        <v>196</v>
      </c>
      <c r="F38" s="33" t="s">
        <v>196</v>
      </c>
      <c r="G38" s="33" t="s">
        <v>194</v>
      </c>
      <c r="H38" s="63" t="s">
        <v>197</v>
      </c>
      <c r="I38" s="63" t="s">
        <v>195</v>
      </c>
      <c r="J38" s="63" t="s">
        <v>197</v>
      </c>
      <c r="K38" s="63" t="s">
        <v>197</v>
      </c>
      <c r="L38" s="63" t="s">
        <v>197</v>
      </c>
      <c r="M38" s="63" t="s">
        <v>194</v>
      </c>
      <c r="N38" s="33" t="s">
        <v>194</v>
      </c>
      <c r="O38" s="33" t="s">
        <v>195</v>
      </c>
      <c r="P38" s="33" t="s">
        <v>194</v>
      </c>
      <c r="Q38" s="33" t="s">
        <v>195</v>
      </c>
      <c r="R38" s="33" t="s">
        <v>194</v>
      </c>
      <c r="S38" s="33" t="s">
        <v>194</v>
      </c>
      <c r="T38" s="33" t="s">
        <v>195</v>
      </c>
      <c r="U38" s="33" t="s">
        <v>194</v>
      </c>
      <c r="V38" s="33" t="s">
        <v>197</v>
      </c>
      <c r="W38" s="33" t="s">
        <v>197</v>
      </c>
      <c r="X38" s="33" t="s">
        <v>197</v>
      </c>
      <c r="Y38" s="33" t="s">
        <v>197</v>
      </c>
      <c r="Z38" s="33" t="s">
        <v>197</v>
      </c>
      <c r="AA38" s="33" t="s">
        <v>197</v>
      </c>
      <c r="AB38" s="33" t="s">
        <v>197</v>
      </c>
      <c r="AC38" s="33" t="s">
        <v>197</v>
      </c>
      <c r="AD38" s="33" t="s">
        <v>197</v>
      </c>
      <c r="AE38" s="33" t="s">
        <v>197</v>
      </c>
      <c r="AF38" s="33" t="s">
        <v>197</v>
      </c>
      <c r="AG38" s="33" t="s">
        <v>198</v>
      </c>
      <c r="AH38" s="33" t="s">
        <v>198</v>
      </c>
      <c r="AI38" s="20">
        <f t="shared" si="0"/>
        <v>0</v>
      </c>
      <c r="AJ38" s="21">
        <f t="shared" si="1"/>
        <v>0</v>
      </c>
      <c r="AK38" s="20">
        <f t="shared" si="2"/>
        <v>0</v>
      </c>
      <c r="AL38" s="21">
        <f t="shared" si="3"/>
        <v>0</v>
      </c>
      <c r="AM38" s="20">
        <f t="shared" si="4"/>
        <v>15</v>
      </c>
      <c r="AN38" s="21">
        <f t="shared" si="5"/>
        <v>0.46875</v>
      </c>
      <c r="AO38" s="20">
        <f t="shared" si="6"/>
        <v>2</v>
      </c>
      <c r="AP38" s="21">
        <f t="shared" si="7"/>
        <v>6.25E-2</v>
      </c>
      <c r="AQ38" s="20">
        <f t="shared" si="8"/>
        <v>3</v>
      </c>
      <c r="AR38" s="21">
        <f t="shared" si="9"/>
        <v>9.375E-2</v>
      </c>
      <c r="AS38" s="20">
        <f t="shared" si="10"/>
        <v>8</v>
      </c>
      <c r="AT38" s="21">
        <f t="shared" si="11"/>
        <v>0.25</v>
      </c>
      <c r="AU38" s="20">
        <f t="shared" si="12"/>
        <v>4</v>
      </c>
      <c r="AV38" s="21">
        <f t="shared" si="13"/>
        <v>0.125</v>
      </c>
      <c r="AW38" s="20">
        <f t="shared" si="14"/>
        <v>0</v>
      </c>
      <c r="AX38" s="21">
        <f t="shared" si="15"/>
        <v>0</v>
      </c>
      <c r="AY38" s="20">
        <f t="shared" si="16"/>
        <v>0</v>
      </c>
      <c r="AZ38" s="21">
        <f t="shared" si="17"/>
        <v>0</v>
      </c>
      <c r="BA38" s="20">
        <f t="shared" si="18"/>
        <v>0</v>
      </c>
      <c r="BB38" s="21">
        <f t="shared" si="19"/>
        <v>0</v>
      </c>
      <c r="BC38" s="34">
        <f t="shared" si="20"/>
        <v>32</v>
      </c>
    </row>
    <row r="39" spans="1:55" ht="45.75" customHeight="1">
      <c r="A39" s="2"/>
      <c r="B39" s="5" t="s">
        <v>102</v>
      </c>
      <c r="C39" s="31" t="s">
        <v>195</v>
      </c>
      <c r="D39" s="39" t="s">
        <v>195</v>
      </c>
      <c r="E39" s="39" t="s">
        <v>195</v>
      </c>
      <c r="F39" s="31" t="s">
        <v>196</v>
      </c>
      <c r="G39" s="31" t="s">
        <v>195</v>
      </c>
      <c r="H39" s="62" t="s">
        <v>196</v>
      </c>
      <c r="I39" s="62" t="s">
        <v>195</v>
      </c>
      <c r="J39" s="62" t="s">
        <v>196</v>
      </c>
      <c r="K39" s="62" t="s">
        <v>197</v>
      </c>
      <c r="L39" s="62" t="s">
        <v>197</v>
      </c>
      <c r="M39" s="62" t="s">
        <v>196</v>
      </c>
      <c r="N39" s="31" t="s">
        <v>196</v>
      </c>
      <c r="O39" s="31" t="s">
        <v>195</v>
      </c>
      <c r="P39" s="31" t="s">
        <v>196</v>
      </c>
      <c r="Q39" s="31" t="s">
        <v>195</v>
      </c>
      <c r="R39" s="31" t="s">
        <v>196</v>
      </c>
      <c r="S39" s="31" t="s">
        <v>196</v>
      </c>
      <c r="T39" s="31" t="s">
        <v>213</v>
      </c>
      <c r="U39" s="31" t="s">
        <v>196</v>
      </c>
      <c r="V39" s="31" t="s">
        <v>196</v>
      </c>
      <c r="W39" s="31" t="s">
        <v>196</v>
      </c>
      <c r="X39" s="31" t="s">
        <v>196</v>
      </c>
      <c r="Y39" s="31" t="s">
        <v>196</v>
      </c>
      <c r="Z39" s="31" t="s">
        <v>196</v>
      </c>
      <c r="AA39" s="31" t="s">
        <v>196</v>
      </c>
      <c r="AB39" s="31" t="s">
        <v>196</v>
      </c>
      <c r="AC39" s="31" t="s">
        <v>196</v>
      </c>
      <c r="AD39" s="31" t="s">
        <v>196</v>
      </c>
      <c r="AE39" s="31" t="s">
        <v>197</v>
      </c>
      <c r="AF39" s="31" t="s">
        <v>196</v>
      </c>
      <c r="AG39" s="31" t="s">
        <v>196</v>
      </c>
      <c r="AH39" s="31" t="s">
        <v>196</v>
      </c>
      <c r="AI39" s="20">
        <f t="shared" si="0"/>
        <v>0</v>
      </c>
      <c r="AJ39" s="21">
        <f t="shared" si="1"/>
        <v>0</v>
      </c>
      <c r="AK39" s="20">
        <f t="shared" si="2"/>
        <v>0</v>
      </c>
      <c r="AL39" s="21">
        <f t="shared" si="3"/>
        <v>0</v>
      </c>
      <c r="AM39" s="20">
        <f t="shared" si="4"/>
        <v>3</v>
      </c>
      <c r="AN39" s="21">
        <f t="shared" si="5"/>
        <v>9.375E-2</v>
      </c>
      <c r="AO39" s="20">
        <f t="shared" si="6"/>
        <v>0</v>
      </c>
      <c r="AP39" s="21">
        <f t="shared" si="7"/>
        <v>0</v>
      </c>
      <c r="AQ39" s="20">
        <f t="shared" si="8"/>
        <v>21</v>
      </c>
      <c r="AR39" s="21">
        <f t="shared" si="9"/>
        <v>0.65625</v>
      </c>
      <c r="AS39" s="20">
        <f t="shared" si="10"/>
        <v>0</v>
      </c>
      <c r="AT39" s="21">
        <f t="shared" si="11"/>
        <v>0</v>
      </c>
      <c r="AU39" s="20">
        <f t="shared" si="12"/>
        <v>7</v>
      </c>
      <c r="AV39" s="21">
        <f t="shared" si="13"/>
        <v>0.21875</v>
      </c>
      <c r="AW39" s="20">
        <f t="shared" si="14"/>
        <v>1</v>
      </c>
      <c r="AX39" s="21">
        <f t="shared" si="15"/>
        <v>3.125E-2</v>
      </c>
      <c r="AY39" s="20">
        <f t="shared" si="16"/>
        <v>0</v>
      </c>
      <c r="AZ39" s="21">
        <f t="shared" si="17"/>
        <v>0</v>
      </c>
      <c r="BA39" s="20">
        <f t="shared" si="18"/>
        <v>0</v>
      </c>
      <c r="BB39" s="21">
        <f t="shared" si="19"/>
        <v>0</v>
      </c>
      <c r="BC39" s="34">
        <f t="shared" si="20"/>
        <v>32</v>
      </c>
    </row>
    <row r="40" spans="1:55" ht="45.75" customHeight="1">
      <c r="A40" s="2"/>
      <c r="B40" s="3" t="s">
        <v>103</v>
      </c>
      <c r="C40" s="31" t="s">
        <v>196</v>
      </c>
      <c r="D40" s="39" t="s">
        <v>196</v>
      </c>
      <c r="E40" s="39" t="s">
        <v>196</v>
      </c>
      <c r="F40" s="31" t="s">
        <v>196</v>
      </c>
      <c r="G40" s="31" t="s">
        <v>196</v>
      </c>
      <c r="H40" s="62" t="s">
        <v>193</v>
      </c>
      <c r="I40" s="62" t="s">
        <v>195</v>
      </c>
      <c r="J40" s="62" t="s">
        <v>196</v>
      </c>
      <c r="K40" s="62" t="s">
        <v>195</v>
      </c>
      <c r="L40" s="62" t="s">
        <v>196</v>
      </c>
      <c r="M40" s="62" t="s">
        <v>195</v>
      </c>
      <c r="N40" s="31" t="s">
        <v>195</v>
      </c>
      <c r="O40" s="31" t="s">
        <v>195</v>
      </c>
      <c r="P40" s="31" t="s">
        <v>195</v>
      </c>
      <c r="Q40" s="31" t="s">
        <v>195</v>
      </c>
      <c r="R40" s="31" t="s">
        <v>195</v>
      </c>
      <c r="S40" s="31" t="s">
        <v>195</v>
      </c>
      <c r="T40" s="31" t="s">
        <v>195</v>
      </c>
      <c r="U40" s="31" t="s">
        <v>195</v>
      </c>
      <c r="V40" s="31" t="s">
        <v>196</v>
      </c>
      <c r="W40" s="31" t="s">
        <v>196</v>
      </c>
      <c r="X40" s="31" t="s">
        <v>196</v>
      </c>
      <c r="Y40" s="31" t="s">
        <v>196</v>
      </c>
      <c r="Z40" s="31" t="s">
        <v>196</v>
      </c>
      <c r="AA40" s="31" t="s">
        <v>196</v>
      </c>
      <c r="AB40" s="31" t="s">
        <v>196</v>
      </c>
      <c r="AC40" s="31" t="s">
        <v>196</v>
      </c>
      <c r="AD40" s="31" t="s">
        <v>196</v>
      </c>
      <c r="AE40" s="31" t="s">
        <v>196</v>
      </c>
      <c r="AF40" s="31" t="s">
        <v>196</v>
      </c>
      <c r="AG40" s="31" t="s">
        <v>196</v>
      </c>
      <c r="AH40" s="31" t="s">
        <v>196</v>
      </c>
      <c r="AI40" s="20">
        <f t="shared" si="0"/>
        <v>1</v>
      </c>
      <c r="AJ40" s="21">
        <f t="shared" si="1"/>
        <v>3.125E-2</v>
      </c>
      <c r="AK40" s="20">
        <f t="shared" si="2"/>
        <v>0</v>
      </c>
      <c r="AL40" s="21">
        <f t="shared" si="3"/>
        <v>0</v>
      </c>
      <c r="AM40" s="20">
        <f t="shared" si="4"/>
        <v>0</v>
      </c>
      <c r="AN40" s="21">
        <f t="shared" si="5"/>
        <v>0</v>
      </c>
      <c r="AO40" s="20">
        <f t="shared" si="6"/>
        <v>0</v>
      </c>
      <c r="AP40" s="21">
        <f t="shared" si="7"/>
        <v>0</v>
      </c>
      <c r="AQ40" s="20">
        <f t="shared" si="8"/>
        <v>20</v>
      </c>
      <c r="AR40" s="21">
        <f t="shared" si="9"/>
        <v>0.625</v>
      </c>
      <c r="AS40" s="20">
        <f t="shared" si="10"/>
        <v>0</v>
      </c>
      <c r="AT40" s="21">
        <f t="shared" si="11"/>
        <v>0</v>
      </c>
      <c r="AU40" s="20">
        <f t="shared" si="12"/>
        <v>11</v>
      </c>
      <c r="AV40" s="21">
        <f t="shared" si="13"/>
        <v>0.34375</v>
      </c>
      <c r="AW40" s="20">
        <f t="shared" si="14"/>
        <v>0</v>
      </c>
      <c r="AX40" s="21">
        <f t="shared" si="15"/>
        <v>0</v>
      </c>
      <c r="AY40" s="20">
        <f t="shared" si="16"/>
        <v>0</v>
      </c>
      <c r="AZ40" s="21">
        <f t="shared" si="17"/>
        <v>0</v>
      </c>
      <c r="BA40" s="20">
        <f t="shared" si="18"/>
        <v>0</v>
      </c>
      <c r="BB40" s="21">
        <f t="shared" si="19"/>
        <v>0</v>
      </c>
      <c r="BC40" s="34">
        <f t="shared" si="20"/>
        <v>32</v>
      </c>
    </row>
    <row r="41" spans="1:55" ht="45.75" customHeight="1">
      <c r="A41" s="2"/>
      <c r="B41" s="3" t="s">
        <v>104</v>
      </c>
      <c r="C41" s="31" t="s">
        <v>196</v>
      </c>
      <c r="D41" s="39" t="s">
        <v>197</v>
      </c>
      <c r="E41" s="39" t="s">
        <v>197</v>
      </c>
      <c r="F41" s="31" t="s">
        <v>196</v>
      </c>
      <c r="G41" s="31" t="s">
        <v>195</v>
      </c>
      <c r="H41" s="62" t="s">
        <v>197</v>
      </c>
      <c r="I41" s="62" t="s">
        <v>195</v>
      </c>
      <c r="J41" s="62" t="s">
        <v>193</v>
      </c>
      <c r="K41" s="62" t="s">
        <v>193</v>
      </c>
      <c r="L41" s="62" t="s">
        <v>193</v>
      </c>
      <c r="M41" s="62" t="s">
        <v>196</v>
      </c>
      <c r="N41" s="31" t="s">
        <v>195</v>
      </c>
      <c r="O41" s="31" t="s">
        <v>195</v>
      </c>
      <c r="P41" s="31" t="s">
        <v>195</v>
      </c>
      <c r="Q41" s="31" t="s">
        <v>195</v>
      </c>
      <c r="R41" s="31" t="s">
        <v>195</v>
      </c>
      <c r="S41" s="31" t="s">
        <v>195</v>
      </c>
      <c r="T41" s="31" t="s">
        <v>195</v>
      </c>
      <c r="U41" s="31" t="s">
        <v>196</v>
      </c>
      <c r="V41" s="31" t="s">
        <v>193</v>
      </c>
      <c r="W41" s="31" t="s">
        <v>193</v>
      </c>
      <c r="X41" s="31" t="s">
        <v>193</v>
      </c>
      <c r="Y41" s="31" t="s">
        <v>193</v>
      </c>
      <c r="Z41" s="31" t="s">
        <v>193</v>
      </c>
      <c r="AA41" s="31" t="s">
        <v>193</v>
      </c>
      <c r="AB41" s="31" t="s">
        <v>193</v>
      </c>
      <c r="AC41" s="31" t="s">
        <v>193</v>
      </c>
      <c r="AD41" s="31" t="s">
        <v>193</v>
      </c>
      <c r="AE41" s="31" t="s">
        <v>193</v>
      </c>
      <c r="AF41" s="31" t="s">
        <v>193</v>
      </c>
      <c r="AG41" s="31" t="s">
        <v>197</v>
      </c>
      <c r="AH41" s="31" t="s">
        <v>197</v>
      </c>
      <c r="AI41" s="20">
        <f t="shared" si="0"/>
        <v>14</v>
      </c>
      <c r="AJ41" s="21">
        <f t="shared" si="1"/>
        <v>0.4375</v>
      </c>
      <c r="AK41" s="20">
        <f t="shared" si="2"/>
        <v>0</v>
      </c>
      <c r="AL41" s="21">
        <f t="shared" si="3"/>
        <v>0</v>
      </c>
      <c r="AM41" s="20">
        <f t="shared" si="4"/>
        <v>5</v>
      </c>
      <c r="AN41" s="21">
        <f t="shared" si="5"/>
        <v>0.15625</v>
      </c>
      <c r="AO41" s="20">
        <f t="shared" si="6"/>
        <v>0</v>
      </c>
      <c r="AP41" s="21">
        <f t="shared" si="7"/>
        <v>0</v>
      </c>
      <c r="AQ41" s="20">
        <f t="shared" si="8"/>
        <v>4</v>
      </c>
      <c r="AR41" s="21">
        <f t="shared" si="9"/>
        <v>0.125</v>
      </c>
      <c r="AS41" s="20">
        <f t="shared" si="10"/>
        <v>0</v>
      </c>
      <c r="AT41" s="21">
        <f t="shared" si="11"/>
        <v>0</v>
      </c>
      <c r="AU41" s="20">
        <f t="shared" si="12"/>
        <v>9</v>
      </c>
      <c r="AV41" s="21">
        <f t="shared" si="13"/>
        <v>0.28125</v>
      </c>
      <c r="AW41" s="20">
        <f t="shared" si="14"/>
        <v>0</v>
      </c>
      <c r="AX41" s="21">
        <f t="shared" si="15"/>
        <v>0</v>
      </c>
      <c r="AY41" s="20">
        <f t="shared" si="16"/>
        <v>0</v>
      </c>
      <c r="AZ41" s="21">
        <f t="shared" si="17"/>
        <v>0</v>
      </c>
      <c r="BA41" s="20">
        <f t="shared" si="18"/>
        <v>0</v>
      </c>
      <c r="BB41" s="21">
        <f t="shared" si="19"/>
        <v>0</v>
      </c>
      <c r="BC41" s="34">
        <f t="shared" si="20"/>
        <v>32</v>
      </c>
    </row>
    <row r="42" spans="1:55" s="14" customFormat="1" ht="45.75" customHeight="1">
      <c r="A42" s="2" t="s">
        <v>22</v>
      </c>
      <c r="B42" s="2" t="s">
        <v>105</v>
      </c>
      <c r="C42" s="33" t="s">
        <v>196</v>
      </c>
      <c r="D42" s="16" t="s">
        <v>193</v>
      </c>
      <c r="E42" s="16" t="s">
        <v>193</v>
      </c>
      <c r="F42" s="33" t="s">
        <v>196</v>
      </c>
      <c r="G42" s="33" t="s">
        <v>197</v>
      </c>
      <c r="H42" s="63" t="s">
        <v>198</v>
      </c>
      <c r="I42" s="63" t="s">
        <v>194</v>
      </c>
      <c r="J42" s="63" t="s">
        <v>197</v>
      </c>
      <c r="K42" s="63" t="s">
        <v>198</v>
      </c>
      <c r="L42" s="63" t="s">
        <v>198</v>
      </c>
      <c r="M42" s="63" t="s">
        <v>196</v>
      </c>
      <c r="N42" s="33" t="s">
        <v>195</v>
      </c>
      <c r="O42" s="33" t="s">
        <v>195</v>
      </c>
      <c r="P42" s="33" t="s">
        <v>195</v>
      </c>
      <c r="Q42" s="33" t="s">
        <v>195</v>
      </c>
      <c r="R42" s="33" t="s">
        <v>195</v>
      </c>
      <c r="S42" s="33" t="s">
        <v>195</v>
      </c>
      <c r="T42" s="33" t="s">
        <v>195</v>
      </c>
      <c r="U42" s="33" t="s">
        <v>196</v>
      </c>
      <c r="V42" s="33" t="s">
        <v>197</v>
      </c>
      <c r="W42" s="33" t="s">
        <v>197</v>
      </c>
      <c r="X42" s="33" t="s">
        <v>196</v>
      </c>
      <c r="Y42" s="33" t="s">
        <v>196</v>
      </c>
      <c r="Z42" s="33" t="s">
        <v>197</v>
      </c>
      <c r="AA42" s="33" t="s">
        <v>197</v>
      </c>
      <c r="AB42" s="33" t="s">
        <v>196</v>
      </c>
      <c r="AC42" s="33" t="s">
        <v>197</v>
      </c>
      <c r="AD42" s="33" t="s">
        <v>58</v>
      </c>
      <c r="AE42" s="33" t="s">
        <v>197</v>
      </c>
      <c r="AF42" s="33" t="s">
        <v>198</v>
      </c>
      <c r="AG42" s="33" t="s">
        <v>194</v>
      </c>
      <c r="AH42" s="33" t="s">
        <v>196</v>
      </c>
      <c r="AI42" s="20">
        <f t="shared" si="0"/>
        <v>2</v>
      </c>
      <c r="AJ42" s="21">
        <f t="shared" si="1"/>
        <v>6.25E-2</v>
      </c>
      <c r="AK42" s="20">
        <f t="shared" si="2"/>
        <v>0</v>
      </c>
      <c r="AL42" s="21">
        <f t="shared" si="3"/>
        <v>0</v>
      </c>
      <c r="AM42" s="20">
        <f t="shared" si="4"/>
        <v>8</v>
      </c>
      <c r="AN42" s="21">
        <f t="shared" si="5"/>
        <v>0.25</v>
      </c>
      <c r="AO42" s="20">
        <f t="shared" si="6"/>
        <v>4</v>
      </c>
      <c r="AP42" s="21">
        <f t="shared" si="7"/>
        <v>0.125</v>
      </c>
      <c r="AQ42" s="20">
        <f t="shared" si="8"/>
        <v>8</v>
      </c>
      <c r="AR42" s="21">
        <f t="shared" si="9"/>
        <v>0.25</v>
      </c>
      <c r="AS42" s="20">
        <f t="shared" si="10"/>
        <v>2</v>
      </c>
      <c r="AT42" s="21">
        <f t="shared" si="11"/>
        <v>6.25E-2</v>
      </c>
      <c r="AU42" s="20">
        <f t="shared" si="12"/>
        <v>7</v>
      </c>
      <c r="AV42" s="21">
        <f t="shared" si="13"/>
        <v>0.21875</v>
      </c>
      <c r="AW42" s="20">
        <f t="shared" si="14"/>
        <v>0</v>
      </c>
      <c r="AX42" s="21">
        <f t="shared" si="15"/>
        <v>0</v>
      </c>
      <c r="AY42" s="20">
        <f t="shared" si="16"/>
        <v>1</v>
      </c>
      <c r="AZ42" s="21">
        <f t="shared" si="17"/>
        <v>3.125E-2</v>
      </c>
      <c r="BA42" s="20">
        <f t="shared" si="18"/>
        <v>0</v>
      </c>
      <c r="BB42" s="21">
        <f t="shared" si="19"/>
        <v>0</v>
      </c>
      <c r="BC42" s="34">
        <f t="shared" si="20"/>
        <v>32</v>
      </c>
    </row>
    <row r="43" spans="1:55" ht="45.75" customHeight="1">
      <c r="A43" s="2"/>
      <c r="B43" s="5" t="s">
        <v>116</v>
      </c>
      <c r="C43" s="31" t="s">
        <v>195</v>
      </c>
      <c r="D43" s="39" t="s">
        <v>58</v>
      </c>
      <c r="E43" s="39" t="s">
        <v>58</v>
      </c>
      <c r="F43" s="31" t="s">
        <v>195</v>
      </c>
      <c r="G43" s="31" t="s">
        <v>58</v>
      </c>
      <c r="H43" s="62" t="s">
        <v>196</v>
      </c>
      <c r="I43" s="62" t="s">
        <v>195</v>
      </c>
      <c r="J43" s="62" t="s">
        <v>197</v>
      </c>
      <c r="K43" s="62" t="s">
        <v>196</v>
      </c>
      <c r="L43" s="62" t="s">
        <v>196</v>
      </c>
      <c r="M43" s="62" t="s">
        <v>196</v>
      </c>
      <c r="N43" s="31" t="s">
        <v>195</v>
      </c>
      <c r="O43" s="31" t="s">
        <v>195</v>
      </c>
      <c r="P43" s="31" t="s">
        <v>195</v>
      </c>
      <c r="Q43" s="31" t="s">
        <v>195</v>
      </c>
      <c r="R43" s="31" t="s">
        <v>195</v>
      </c>
      <c r="S43" s="31" t="s">
        <v>195</v>
      </c>
      <c r="T43" s="31" t="s">
        <v>195</v>
      </c>
      <c r="U43" s="31" t="s">
        <v>196</v>
      </c>
      <c r="V43" s="31" t="s">
        <v>193</v>
      </c>
      <c r="W43" s="31" t="s">
        <v>193</v>
      </c>
      <c r="X43" s="31" t="s">
        <v>195</v>
      </c>
      <c r="Y43" s="31" t="s">
        <v>195</v>
      </c>
      <c r="Z43" s="31" t="s">
        <v>193</v>
      </c>
      <c r="AA43" s="31" t="s">
        <v>193</v>
      </c>
      <c r="AB43" s="31" t="s">
        <v>195</v>
      </c>
      <c r="AC43" s="31" t="s">
        <v>193</v>
      </c>
      <c r="AD43" s="31" t="s">
        <v>58</v>
      </c>
      <c r="AE43" s="31" t="s">
        <v>193</v>
      </c>
      <c r="AF43" s="31" t="s">
        <v>196</v>
      </c>
      <c r="AG43" s="31" t="s">
        <v>196</v>
      </c>
      <c r="AH43" s="31" t="s">
        <v>196</v>
      </c>
      <c r="AI43" s="20">
        <f t="shared" si="0"/>
        <v>6</v>
      </c>
      <c r="AJ43" s="21">
        <f t="shared" si="1"/>
        <v>0.1875</v>
      </c>
      <c r="AK43" s="20">
        <f t="shared" si="2"/>
        <v>0</v>
      </c>
      <c r="AL43" s="21">
        <f t="shared" si="3"/>
        <v>0</v>
      </c>
      <c r="AM43" s="20">
        <f t="shared" si="4"/>
        <v>1</v>
      </c>
      <c r="AN43" s="21">
        <f t="shared" si="5"/>
        <v>3.125E-2</v>
      </c>
      <c r="AO43" s="20">
        <f t="shared" si="6"/>
        <v>0</v>
      </c>
      <c r="AP43" s="21">
        <f t="shared" si="7"/>
        <v>0</v>
      </c>
      <c r="AQ43" s="20">
        <f t="shared" si="8"/>
        <v>8</v>
      </c>
      <c r="AR43" s="21">
        <f t="shared" si="9"/>
        <v>0.25</v>
      </c>
      <c r="AS43" s="20">
        <f t="shared" si="10"/>
        <v>0</v>
      </c>
      <c r="AT43" s="21">
        <f t="shared" si="11"/>
        <v>0</v>
      </c>
      <c r="AU43" s="20">
        <f t="shared" si="12"/>
        <v>13</v>
      </c>
      <c r="AV43" s="21">
        <f t="shared" si="13"/>
        <v>0.40625</v>
      </c>
      <c r="AW43" s="20">
        <f t="shared" si="14"/>
        <v>0</v>
      </c>
      <c r="AX43" s="21">
        <f t="shared" si="15"/>
        <v>0</v>
      </c>
      <c r="AY43" s="20">
        <f t="shared" si="16"/>
        <v>4</v>
      </c>
      <c r="AZ43" s="21">
        <f t="shared" si="17"/>
        <v>0.125</v>
      </c>
      <c r="BA43" s="20">
        <f t="shared" si="18"/>
        <v>0</v>
      </c>
      <c r="BB43" s="21">
        <f t="shared" si="19"/>
        <v>0</v>
      </c>
      <c r="BC43" s="34">
        <f t="shared" si="20"/>
        <v>32</v>
      </c>
    </row>
    <row r="44" spans="1:55" ht="45.75" customHeight="1">
      <c r="A44" s="2"/>
      <c r="B44" s="5" t="s">
        <v>106</v>
      </c>
      <c r="C44" s="31" t="s">
        <v>197</v>
      </c>
      <c r="D44" s="39" t="s">
        <v>193</v>
      </c>
      <c r="E44" s="39" t="s">
        <v>193</v>
      </c>
      <c r="F44" s="31" t="s">
        <v>197</v>
      </c>
      <c r="G44" s="31" t="s">
        <v>197</v>
      </c>
      <c r="H44" s="62" t="s">
        <v>193</v>
      </c>
      <c r="I44" s="62" t="s">
        <v>196</v>
      </c>
      <c r="J44" s="62" t="s">
        <v>193</v>
      </c>
      <c r="K44" s="62" t="s">
        <v>193</v>
      </c>
      <c r="L44" s="62" t="s">
        <v>193</v>
      </c>
      <c r="M44" s="62" t="s">
        <v>197</v>
      </c>
      <c r="N44" s="31" t="s">
        <v>58</v>
      </c>
      <c r="O44" s="31" t="s">
        <v>58</v>
      </c>
      <c r="P44" s="31" t="s">
        <v>58</v>
      </c>
      <c r="Q44" s="31" t="s">
        <v>58</v>
      </c>
      <c r="R44" s="31" t="s">
        <v>58</v>
      </c>
      <c r="S44" s="31" t="s">
        <v>58</v>
      </c>
      <c r="T44" s="31" t="s">
        <v>195</v>
      </c>
      <c r="U44" s="31" t="s">
        <v>197</v>
      </c>
      <c r="V44" s="31" t="s">
        <v>193</v>
      </c>
      <c r="W44" s="31" t="s">
        <v>193</v>
      </c>
      <c r="X44" s="31" t="s">
        <v>193</v>
      </c>
      <c r="Y44" s="31" t="s">
        <v>193</v>
      </c>
      <c r="Z44" s="31" t="s">
        <v>193</v>
      </c>
      <c r="AA44" s="31" t="s">
        <v>193</v>
      </c>
      <c r="AB44" s="31" t="s">
        <v>193</v>
      </c>
      <c r="AC44" s="31" t="s">
        <v>193</v>
      </c>
      <c r="AD44" s="31" t="s">
        <v>58</v>
      </c>
      <c r="AE44" s="31" t="s">
        <v>193</v>
      </c>
      <c r="AF44" s="31" t="s">
        <v>193</v>
      </c>
      <c r="AG44" s="31" t="s">
        <v>196</v>
      </c>
      <c r="AH44" s="31" t="s">
        <v>197</v>
      </c>
      <c r="AI44" s="20">
        <f t="shared" si="0"/>
        <v>16</v>
      </c>
      <c r="AJ44" s="21">
        <f t="shared" si="1"/>
        <v>0.5</v>
      </c>
      <c r="AK44" s="20">
        <f t="shared" si="2"/>
        <v>0</v>
      </c>
      <c r="AL44" s="21">
        <f t="shared" si="3"/>
        <v>0</v>
      </c>
      <c r="AM44" s="20">
        <f t="shared" si="4"/>
        <v>6</v>
      </c>
      <c r="AN44" s="21">
        <f t="shared" si="5"/>
        <v>0.1875</v>
      </c>
      <c r="AO44" s="20">
        <f t="shared" si="6"/>
        <v>0</v>
      </c>
      <c r="AP44" s="21">
        <f t="shared" si="7"/>
        <v>0</v>
      </c>
      <c r="AQ44" s="20">
        <f t="shared" si="8"/>
        <v>2</v>
      </c>
      <c r="AR44" s="21">
        <f t="shared" si="9"/>
        <v>6.25E-2</v>
      </c>
      <c r="AS44" s="20">
        <f t="shared" si="10"/>
        <v>0</v>
      </c>
      <c r="AT44" s="21">
        <f t="shared" si="11"/>
        <v>0</v>
      </c>
      <c r="AU44" s="20">
        <f t="shared" si="12"/>
        <v>1</v>
      </c>
      <c r="AV44" s="21">
        <f t="shared" si="13"/>
        <v>3.125E-2</v>
      </c>
      <c r="AW44" s="20">
        <f t="shared" si="14"/>
        <v>0</v>
      </c>
      <c r="AX44" s="21">
        <f t="shared" si="15"/>
        <v>0</v>
      </c>
      <c r="AY44" s="20">
        <f t="shared" si="16"/>
        <v>7</v>
      </c>
      <c r="AZ44" s="21">
        <f t="shared" si="17"/>
        <v>0.21875</v>
      </c>
      <c r="BA44" s="20">
        <f t="shared" si="18"/>
        <v>0</v>
      </c>
      <c r="BB44" s="21">
        <f t="shared" si="19"/>
        <v>0</v>
      </c>
      <c r="BC44" s="34">
        <f t="shared" si="20"/>
        <v>32</v>
      </c>
    </row>
    <row r="45" spans="1:55" ht="45.75" customHeight="1">
      <c r="A45" s="2"/>
      <c r="B45" s="5" t="s">
        <v>107</v>
      </c>
      <c r="C45" s="31" t="s">
        <v>58</v>
      </c>
      <c r="D45" s="39" t="s">
        <v>51</v>
      </c>
      <c r="E45" s="39" t="s">
        <v>51</v>
      </c>
      <c r="F45" s="31" t="s">
        <v>58</v>
      </c>
      <c r="G45" s="31" t="s">
        <v>58</v>
      </c>
      <c r="H45" s="62" t="s">
        <v>195</v>
      </c>
      <c r="I45" s="62" t="s">
        <v>195</v>
      </c>
      <c r="J45" s="62" t="s">
        <v>195</v>
      </c>
      <c r="K45" s="62" t="s">
        <v>195</v>
      </c>
      <c r="L45" s="62" t="s">
        <v>195</v>
      </c>
      <c r="M45" s="62" t="s">
        <v>195</v>
      </c>
      <c r="N45" s="31" t="s">
        <v>195</v>
      </c>
      <c r="O45" s="31" t="s">
        <v>195</v>
      </c>
      <c r="P45" s="31" t="s">
        <v>195</v>
      </c>
      <c r="Q45" s="31" t="s">
        <v>195</v>
      </c>
      <c r="R45" s="31" t="s">
        <v>195</v>
      </c>
      <c r="S45" s="31" t="s">
        <v>195</v>
      </c>
      <c r="T45" s="31" t="s">
        <v>195</v>
      </c>
      <c r="U45" s="31" t="s">
        <v>195</v>
      </c>
      <c r="V45" s="31" t="s">
        <v>195</v>
      </c>
      <c r="W45" s="31" t="s">
        <v>195</v>
      </c>
      <c r="X45" s="31" t="s">
        <v>195</v>
      </c>
      <c r="Y45" s="31" t="s">
        <v>195</v>
      </c>
      <c r="Z45" s="31" t="s">
        <v>195</v>
      </c>
      <c r="AA45" s="31" t="s">
        <v>195</v>
      </c>
      <c r="AB45" s="31" t="s">
        <v>195</v>
      </c>
      <c r="AC45" s="31" t="s">
        <v>195</v>
      </c>
      <c r="AD45" s="31" t="s">
        <v>58</v>
      </c>
      <c r="AE45" s="31" t="s">
        <v>195</v>
      </c>
      <c r="AF45" s="31" t="s">
        <v>195</v>
      </c>
      <c r="AG45" s="31" t="s">
        <v>195</v>
      </c>
      <c r="AH45" s="31" t="s">
        <v>195</v>
      </c>
      <c r="AI45" s="20">
        <f t="shared" si="0"/>
        <v>0</v>
      </c>
      <c r="AJ45" s="21">
        <f t="shared" si="1"/>
        <v>0</v>
      </c>
      <c r="AK45" s="20">
        <f t="shared" si="2"/>
        <v>0</v>
      </c>
      <c r="AL45" s="21">
        <f t="shared" si="3"/>
        <v>0</v>
      </c>
      <c r="AM45" s="20">
        <f t="shared" si="4"/>
        <v>0</v>
      </c>
      <c r="AN45" s="21">
        <f t="shared" si="5"/>
        <v>0</v>
      </c>
      <c r="AO45" s="20">
        <f t="shared" si="6"/>
        <v>0</v>
      </c>
      <c r="AP45" s="21">
        <f t="shared" si="7"/>
        <v>0</v>
      </c>
      <c r="AQ45" s="20">
        <f t="shared" si="8"/>
        <v>0</v>
      </c>
      <c r="AR45" s="21">
        <f t="shared" si="9"/>
        <v>0</v>
      </c>
      <c r="AS45" s="20">
        <f t="shared" si="10"/>
        <v>0</v>
      </c>
      <c r="AT45" s="21">
        <f t="shared" si="11"/>
        <v>0</v>
      </c>
      <c r="AU45" s="20">
        <f t="shared" si="12"/>
        <v>26</v>
      </c>
      <c r="AV45" s="21">
        <f t="shared" si="13"/>
        <v>0.83870967741935487</v>
      </c>
      <c r="AW45" s="20">
        <f t="shared" si="14"/>
        <v>0</v>
      </c>
      <c r="AX45" s="21">
        <f t="shared" si="15"/>
        <v>0</v>
      </c>
      <c r="AY45" s="20">
        <f t="shared" si="16"/>
        <v>4</v>
      </c>
      <c r="AZ45" s="21">
        <f t="shared" si="17"/>
        <v>0.12903225806451613</v>
      </c>
      <c r="BA45" s="20">
        <f t="shared" si="18"/>
        <v>1</v>
      </c>
      <c r="BB45" s="21">
        <f t="shared" si="19"/>
        <v>3.2258064516129031E-2</v>
      </c>
      <c r="BC45" s="34">
        <f t="shared" si="20"/>
        <v>31</v>
      </c>
    </row>
    <row r="46" spans="1:55" s="14" customFormat="1" ht="45.75" customHeight="1">
      <c r="A46" s="2" t="s">
        <v>1</v>
      </c>
      <c r="B46" s="32" t="s">
        <v>108</v>
      </c>
      <c r="C46" s="33" t="s">
        <v>195</v>
      </c>
      <c r="D46" s="16" t="s">
        <v>197</v>
      </c>
      <c r="E46" s="16" t="s">
        <v>196</v>
      </c>
      <c r="F46" s="33" t="s">
        <v>196</v>
      </c>
      <c r="G46" s="33" t="s">
        <v>195</v>
      </c>
      <c r="H46" s="63" t="s">
        <v>196</v>
      </c>
      <c r="I46" s="63" t="s">
        <v>195</v>
      </c>
      <c r="J46" s="63" t="s">
        <v>58</v>
      </c>
      <c r="K46" s="63" t="s">
        <v>58</v>
      </c>
      <c r="L46" s="63" t="s">
        <v>58</v>
      </c>
      <c r="M46" s="63" t="s">
        <v>195</v>
      </c>
      <c r="N46" s="33" t="s">
        <v>194</v>
      </c>
      <c r="O46" s="33" t="s">
        <v>194</v>
      </c>
      <c r="P46" s="33" t="s">
        <v>194</v>
      </c>
      <c r="Q46" s="33" t="s">
        <v>194</v>
      </c>
      <c r="R46" s="33" t="s">
        <v>194</v>
      </c>
      <c r="S46" s="33" t="s">
        <v>194</v>
      </c>
      <c r="T46" s="33" t="s">
        <v>195</v>
      </c>
      <c r="U46" s="33" t="s">
        <v>196</v>
      </c>
      <c r="V46" s="33" t="s">
        <v>58</v>
      </c>
      <c r="W46" s="33" t="s">
        <v>58</v>
      </c>
      <c r="X46" s="33" t="s">
        <v>58</v>
      </c>
      <c r="Y46" s="33" t="s">
        <v>58</v>
      </c>
      <c r="Z46" s="33" t="s">
        <v>58</v>
      </c>
      <c r="AA46" s="33" t="s">
        <v>58</v>
      </c>
      <c r="AB46" s="33" t="s">
        <v>58</v>
      </c>
      <c r="AC46" s="33" t="s">
        <v>58</v>
      </c>
      <c r="AD46" s="33" t="s">
        <v>58</v>
      </c>
      <c r="AE46" s="33" t="s">
        <v>58</v>
      </c>
      <c r="AF46" s="33" t="s">
        <v>58</v>
      </c>
      <c r="AG46" s="33" t="s">
        <v>195</v>
      </c>
      <c r="AH46" s="33" t="s">
        <v>195</v>
      </c>
      <c r="AI46" s="20">
        <f t="shared" si="0"/>
        <v>0</v>
      </c>
      <c r="AJ46" s="21">
        <f t="shared" si="1"/>
        <v>0</v>
      </c>
      <c r="AK46" s="20">
        <f t="shared" si="2"/>
        <v>0</v>
      </c>
      <c r="AL46" s="21">
        <f t="shared" si="3"/>
        <v>0</v>
      </c>
      <c r="AM46" s="20">
        <f t="shared" si="4"/>
        <v>1</v>
      </c>
      <c r="AN46" s="21">
        <f t="shared" si="5"/>
        <v>3.125E-2</v>
      </c>
      <c r="AO46" s="20">
        <f t="shared" si="6"/>
        <v>0</v>
      </c>
      <c r="AP46" s="21">
        <f t="shared" si="7"/>
        <v>0</v>
      </c>
      <c r="AQ46" s="20">
        <f t="shared" si="8"/>
        <v>4</v>
      </c>
      <c r="AR46" s="21">
        <f t="shared" si="9"/>
        <v>0.125</v>
      </c>
      <c r="AS46" s="20">
        <f t="shared" si="10"/>
        <v>6</v>
      </c>
      <c r="AT46" s="21">
        <f t="shared" si="11"/>
        <v>0.1875</v>
      </c>
      <c r="AU46" s="20">
        <f t="shared" si="12"/>
        <v>7</v>
      </c>
      <c r="AV46" s="21">
        <f t="shared" si="13"/>
        <v>0.21875</v>
      </c>
      <c r="AW46" s="20">
        <f t="shared" si="14"/>
        <v>0</v>
      </c>
      <c r="AX46" s="21">
        <f t="shared" si="15"/>
        <v>0</v>
      </c>
      <c r="AY46" s="20">
        <f t="shared" si="16"/>
        <v>14</v>
      </c>
      <c r="AZ46" s="21">
        <f t="shared" si="17"/>
        <v>0.4375</v>
      </c>
      <c r="BA46" s="20">
        <f t="shared" si="18"/>
        <v>0</v>
      </c>
      <c r="BB46" s="21">
        <f t="shared" si="19"/>
        <v>0</v>
      </c>
      <c r="BC46" s="34">
        <f t="shared" si="20"/>
        <v>32</v>
      </c>
    </row>
    <row r="47" spans="1:55" ht="45.75" customHeight="1">
      <c r="A47" s="2"/>
      <c r="B47" s="3" t="s">
        <v>109</v>
      </c>
      <c r="C47" s="31" t="s">
        <v>58</v>
      </c>
      <c r="D47" s="39" t="s">
        <v>51</v>
      </c>
      <c r="E47" s="39" t="s">
        <v>51</v>
      </c>
      <c r="F47" s="31" t="s">
        <v>58</v>
      </c>
      <c r="G47" s="31" t="s">
        <v>58</v>
      </c>
      <c r="H47" s="62" t="s">
        <v>195</v>
      </c>
      <c r="I47" s="62" t="s">
        <v>58</v>
      </c>
      <c r="J47" s="62" t="s">
        <v>58</v>
      </c>
      <c r="K47" s="62" t="s">
        <v>58</v>
      </c>
      <c r="L47" s="62" t="s">
        <v>58</v>
      </c>
      <c r="M47" s="62" t="s">
        <v>195</v>
      </c>
      <c r="N47" s="31" t="s">
        <v>195</v>
      </c>
      <c r="O47" s="31" t="s">
        <v>196</v>
      </c>
      <c r="P47" s="31" t="s">
        <v>196</v>
      </c>
      <c r="Q47" s="31" t="s">
        <v>196</v>
      </c>
      <c r="R47" s="31" t="s">
        <v>196</v>
      </c>
      <c r="S47" s="31" t="s">
        <v>196</v>
      </c>
      <c r="T47" s="31" t="s">
        <v>58</v>
      </c>
      <c r="U47" s="31" t="s">
        <v>58</v>
      </c>
      <c r="V47" s="31" t="s">
        <v>58</v>
      </c>
      <c r="W47" s="31" t="s">
        <v>58</v>
      </c>
      <c r="X47" s="31" t="s">
        <v>58</v>
      </c>
      <c r="Y47" s="31" t="s">
        <v>58</v>
      </c>
      <c r="Z47" s="31" t="s">
        <v>58</v>
      </c>
      <c r="AA47" s="31" t="s">
        <v>58</v>
      </c>
      <c r="AB47" s="31" t="s">
        <v>58</v>
      </c>
      <c r="AC47" s="31" t="s">
        <v>58</v>
      </c>
      <c r="AD47" s="31" t="s">
        <v>58</v>
      </c>
      <c r="AE47" s="31" t="s">
        <v>58</v>
      </c>
      <c r="AF47" s="31" t="s">
        <v>58</v>
      </c>
      <c r="AG47" s="31" t="s">
        <v>195</v>
      </c>
      <c r="AH47" s="31" t="s">
        <v>195</v>
      </c>
      <c r="AI47" s="20">
        <f t="shared" si="0"/>
        <v>0</v>
      </c>
      <c r="AJ47" s="21">
        <f t="shared" si="1"/>
        <v>0</v>
      </c>
      <c r="AK47" s="20">
        <f t="shared" si="2"/>
        <v>0</v>
      </c>
      <c r="AL47" s="21">
        <f t="shared" si="3"/>
        <v>0</v>
      </c>
      <c r="AM47" s="20">
        <f t="shared" si="4"/>
        <v>0</v>
      </c>
      <c r="AN47" s="21">
        <f t="shared" si="5"/>
        <v>0</v>
      </c>
      <c r="AO47" s="20">
        <f t="shared" si="6"/>
        <v>0</v>
      </c>
      <c r="AP47" s="21">
        <f t="shared" si="7"/>
        <v>0</v>
      </c>
      <c r="AQ47" s="20">
        <f t="shared" si="8"/>
        <v>5</v>
      </c>
      <c r="AR47" s="21">
        <f t="shared" si="9"/>
        <v>0.16129032258064516</v>
      </c>
      <c r="AS47" s="20">
        <f t="shared" si="10"/>
        <v>0</v>
      </c>
      <c r="AT47" s="21">
        <f t="shared" si="11"/>
        <v>0</v>
      </c>
      <c r="AU47" s="20">
        <f t="shared" si="12"/>
        <v>5</v>
      </c>
      <c r="AV47" s="21">
        <f t="shared" si="13"/>
        <v>0.16129032258064516</v>
      </c>
      <c r="AW47" s="20">
        <f t="shared" si="14"/>
        <v>0</v>
      </c>
      <c r="AX47" s="21">
        <f t="shared" si="15"/>
        <v>0</v>
      </c>
      <c r="AY47" s="20">
        <f t="shared" si="16"/>
        <v>20</v>
      </c>
      <c r="AZ47" s="21">
        <f t="shared" si="17"/>
        <v>0.64516129032258063</v>
      </c>
      <c r="BA47" s="20">
        <f t="shared" si="18"/>
        <v>1</v>
      </c>
      <c r="BB47" s="21">
        <f t="shared" si="19"/>
        <v>3.2258064516129031E-2</v>
      </c>
      <c r="BC47" s="34">
        <f t="shared" si="20"/>
        <v>31</v>
      </c>
    </row>
    <row r="48" spans="1:55" ht="45.75" customHeight="1">
      <c r="A48" s="2"/>
      <c r="B48" s="3" t="s">
        <v>110</v>
      </c>
      <c r="C48" s="31" t="s">
        <v>195</v>
      </c>
      <c r="D48" s="39" t="s">
        <v>197</v>
      </c>
      <c r="E48" s="39" t="s">
        <v>196</v>
      </c>
      <c r="F48" s="31" t="s">
        <v>196</v>
      </c>
      <c r="G48" s="31" t="s">
        <v>195</v>
      </c>
      <c r="H48" s="62" t="s">
        <v>196</v>
      </c>
      <c r="I48" s="62" t="s">
        <v>195</v>
      </c>
      <c r="J48" s="62" t="s">
        <v>58</v>
      </c>
      <c r="K48" s="62" t="s">
        <v>58</v>
      </c>
      <c r="L48" s="62" t="s">
        <v>58</v>
      </c>
      <c r="M48" s="62" t="s">
        <v>195</v>
      </c>
      <c r="N48" s="31" t="s">
        <v>196</v>
      </c>
      <c r="O48" s="31" t="s">
        <v>196</v>
      </c>
      <c r="P48" s="31" t="s">
        <v>196</v>
      </c>
      <c r="Q48" s="31" t="s">
        <v>196</v>
      </c>
      <c r="R48" s="31" t="s">
        <v>196</v>
      </c>
      <c r="S48" s="31" t="s">
        <v>196</v>
      </c>
      <c r="T48" s="31" t="s">
        <v>195</v>
      </c>
      <c r="U48" s="31" t="s">
        <v>196</v>
      </c>
      <c r="V48" s="31" t="s">
        <v>58</v>
      </c>
      <c r="W48" s="31" t="s">
        <v>58</v>
      </c>
      <c r="X48" s="31" t="s">
        <v>58</v>
      </c>
      <c r="Y48" s="31" t="s">
        <v>58</v>
      </c>
      <c r="Z48" s="31" t="s">
        <v>58</v>
      </c>
      <c r="AA48" s="31" t="s">
        <v>58</v>
      </c>
      <c r="AB48" s="31" t="s">
        <v>58</v>
      </c>
      <c r="AC48" s="31" t="s">
        <v>58</v>
      </c>
      <c r="AD48" s="31" t="s">
        <v>58</v>
      </c>
      <c r="AE48" s="31" t="s">
        <v>58</v>
      </c>
      <c r="AF48" s="31" t="s">
        <v>58</v>
      </c>
      <c r="AG48" s="31" t="s">
        <v>195</v>
      </c>
      <c r="AH48" s="31" t="s">
        <v>195</v>
      </c>
      <c r="AI48" s="20">
        <f t="shared" si="0"/>
        <v>0</v>
      </c>
      <c r="AJ48" s="21">
        <f t="shared" si="1"/>
        <v>0</v>
      </c>
      <c r="AK48" s="20">
        <f t="shared" si="2"/>
        <v>0</v>
      </c>
      <c r="AL48" s="21">
        <f t="shared" si="3"/>
        <v>0</v>
      </c>
      <c r="AM48" s="20">
        <f t="shared" si="4"/>
        <v>1</v>
      </c>
      <c r="AN48" s="21">
        <f t="shared" si="5"/>
        <v>3.125E-2</v>
      </c>
      <c r="AO48" s="20">
        <f t="shared" si="6"/>
        <v>0</v>
      </c>
      <c r="AP48" s="21">
        <f t="shared" si="7"/>
        <v>0</v>
      </c>
      <c r="AQ48" s="20">
        <f t="shared" si="8"/>
        <v>10</v>
      </c>
      <c r="AR48" s="21">
        <f t="shared" si="9"/>
        <v>0.3125</v>
      </c>
      <c r="AS48" s="20">
        <f t="shared" si="10"/>
        <v>0</v>
      </c>
      <c r="AT48" s="21">
        <f t="shared" si="11"/>
        <v>0</v>
      </c>
      <c r="AU48" s="20">
        <f t="shared" si="12"/>
        <v>7</v>
      </c>
      <c r="AV48" s="21">
        <f t="shared" si="13"/>
        <v>0.21875</v>
      </c>
      <c r="AW48" s="20">
        <f t="shared" si="14"/>
        <v>0</v>
      </c>
      <c r="AX48" s="21">
        <f t="shared" si="15"/>
        <v>0</v>
      </c>
      <c r="AY48" s="20">
        <f t="shared" si="16"/>
        <v>14</v>
      </c>
      <c r="AZ48" s="21">
        <f t="shared" si="17"/>
        <v>0.4375</v>
      </c>
      <c r="BA48" s="20">
        <f t="shared" si="18"/>
        <v>0</v>
      </c>
      <c r="BB48" s="21">
        <f t="shared" si="19"/>
        <v>0</v>
      </c>
      <c r="BC48" s="34">
        <f t="shared" si="20"/>
        <v>32</v>
      </c>
    </row>
    <row r="49" spans="1:55" ht="45.75" customHeight="1">
      <c r="A49" s="2"/>
      <c r="B49" s="3" t="s">
        <v>111</v>
      </c>
      <c r="C49" s="31" t="s">
        <v>58</v>
      </c>
      <c r="D49" s="39" t="s">
        <v>51</v>
      </c>
      <c r="E49" s="39" t="s">
        <v>51</v>
      </c>
      <c r="F49" s="31" t="s">
        <v>58</v>
      </c>
      <c r="G49" s="31" t="s">
        <v>58</v>
      </c>
      <c r="H49" s="62" t="s">
        <v>197</v>
      </c>
      <c r="I49" s="62" t="s">
        <v>58</v>
      </c>
      <c r="J49" s="62" t="s">
        <v>58</v>
      </c>
      <c r="K49" s="62" t="s">
        <v>58</v>
      </c>
      <c r="L49" s="62" t="s">
        <v>58</v>
      </c>
      <c r="M49" s="62" t="s">
        <v>195</v>
      </c>
      <c r="N49" s="31" t="s">
        <v>195</v>
      </c>
      <c r="O49" s="31" t="s">
        <v>195</v>
      </c>
      <c r="P49" s="31" t="s">
        <v>195</v>
      </c>
      <c r="Q49" s="31" t="s">
        <v>195</v>
      </c>
      <c r="R49" s="31" t="s">
        <v>195</v>
      </c>
      <c r="S49" s="31" t="s">
        <v>195</v>
      </c>
      <c r="T49" s="31" t="s">
        <v>58</v>
      </c>
      <c r="U49" s="31" t="s">
        <v>58</v>
      </c>
      <c r="V49" s="31" t="s">
        <v>58</v>
      </c>
      <c r="W49" s="31" t="s">
        <v>58</v>
      </c>
      <c r="X49" s="31" t="s">
        <v>58</v>
      </c>
      <c r="Y49" s="31" t="s">
        <v>58</v>
      </c>
      <c r="Z49" s="31" t="s">
        <v>58</v>
      </c>
      <c r="AA49" s="31" t="s">
        <v>58</v>
      </c>
      <c r="AB49" s="31" t="s">
        <v>58</v>
      </c>
      <c r="AC49" s="31" t="s">
        <v>58</v>
      </c>
      <c r="AD49" s="31" t="s">
        <v>58</v>
      </c>
      <c r="AE49" s="31" t="s">
        <v>58</v>
      </c>
      <c r="AF49" s="31" t="s">
        <v>58</v>
      </c>
      <c r="AG49" s="31" t="s">
        <v>195</v>
      </c>
      <c r="AH49" s="31" t="s">
        <v>195</v>
      </c>
      <c r="AI49" s="20">
        <f t="shared" si="0"/>
        <v>0</v>
      </c>
      <c r="AJ49" s="21">
        <f t="shared" si="1"/>
        <v>0</v>
      </c>
      <c r="AK49" s="20">
        <f t="shared" si="2"/>
        <v>0</v>
      </c>
      <c r="AL49" s="21">
        <f t="shared" si="3"/>
        <v>0</v>
      </c>
      <c r="AM49" s="20">
        <f t="shared" si="4"/>
        <v>1</v>
      </c>
      <c r="AN49" s="21">
        <f t="shared" si="5"/>
        <v>3.2258064516129031E-2</v>
      </c>
      <c r="AO49" s="20">
        <f t="shared" si="6"/>
        <v>0</v>
      </c>
      <c r="AP49" s="21">
        <f t="shared" si="7"/>
        <v>0</v>
      </c>
      <c r="AQ49" s="20">
        <f t="shared" si="8"/>
        <v>0</v>
      </c>
      <c r="AR49" s="21">
        <f t="shared" si="9"/>
        <v>0</v>
      </c>
      <c r="AS49" s="20">
        <f t="shared" si="10"/>
        <v>0</v>
      </c>
      <c r="AT49" s="21">
        <f t="shared" si="11"/>
        <v>0</v>
      </c>
      <c r="AU49" s="20">
        <f t="shared" si="12"/>
        <v>9</v>
      </c>
      <c r="AV49" s="21">
        <f t="shared" si="13"/>
        <v>0.29032258064516131</v>
      </c>
      <c r="AW49" s="20">
        <f t="shared" si="14"/>
        <v>0</v>
      </c>
      <c r="AX49" s="21">
        <f t="shared" si="15"/>
        <v>0</v>
      </c>
      <c r="AY49" s="20">
        <f t="shared" si="16"/>
        <v>20</v>
      </c>
      <c r="AZ49" s="21">
        <f t="shared" si="17"/>
        <v>0.64516129032258063</v>
      </c>
      <c r="BA49" s="20">
        <f t="shared" si="18"/>
        <v>1</v>
      </c>
      <c r="BB49" s="21">
        <f t="shared" si="19"/>
        <v>3.2258064516129031E-2</v>
      </c>
      <c r="BC49" s="34">
        <f t="shared" si="20"/>
        <v>31</v>
      </c>
    </row>
    <row r="50" spans="1:55" s="14" customFormat="1" ht="45.75" customHeight="1">
      <c r="A50" s="2" t="s">
        <v>2</v>
      </c>
      <c r="B50" s="32" t="s">
        <v>112</v>
      </c>
      <c r="C50" s="33" t="s">
        <v>195</v>
      </c>
      <c r="D50" s="16" t="s">
        <v>197</v>
      </c>
      <c r="E50" s="16" t="s">
        <v>197</v>
      </c>
      <c r="F50" s="33" t="s">
        <v>195</v>
      </c>
      <c r="G50" s="33" t="s">
        <v>195</v>
      </c>
      <c r="H50" s="63" t="s">
        <v>198</v>
      </c>
      <c r="I50" s="63" t="s">
        <v>195</v>
      </c>
      <c r="J50" s="63" t="s">
        <v>197</v>
      </c>
      <c r="K50" s="63" t="s">
        <v>194</v>
      </c>
      <c r="L50" s="63" t="s">
        <v>197</v>
      </c>
      <c r="M50" s="63" t="s">
        <v>195</v>
      </c>
      <c r="N50" s="33" t="s">
        <v>198</v>
      </c>
      <c r="O50" s="33" t="s">
        <v>196</v>
      </c>
      <c r="P50" s="33" t="s">
        <v>195</v>
      </c>
      <c r="Q50" s="33" t="s">
        <v>196</v>
      </c>
      <c r="R50" s="33" t="s">
        <v>196</v>
      </c>
      <c r="S50" s="33" t="s">
        <v>198</v>
      </c>
      <c r="T50" s="33" t="s">
        <v>195</v>
      </c>
      <c r="U50" s="33" t="s">
        <v>195</v>
      </c>
      <c r="V50" s="33" t="s">
        <v>58</v>
      </c>
      <c r="W50" s="33" t="s">
        <v>58</v>
      </c>
      <c r="X50" s="33" t="s">
        <v>58</v>
      </c>
      <c r="Y50" s="33" t="s">
        <v>58</v>
      </c>
      <c r="Z50" s="33" t="s">
        <v>58</v>
      </c>
      <c r="AA50" s="33" t="s">
        <v>58</v>
      </c>
      <c r="AB50" s="33" t="s">
        <v>58</v>
      </c>
      <c r="AC50" s="33" t="s">
        <v>58</v>
      </c>
      <c r="AD50" s="33" t="s">
        <v>58</v>
      </c>
      <c r="AE50" s="33" t="s">
        <v>58</v>
      </c>
      <c r="AF50" s="33" t="s">
        <v>58</v>
      </c>
      <c r="AG50" s="33" t="s">
        <v>195</v>
      </c>
      <c r="AH50" s="33" t="s">
        <v>195</v>
      </c>
      <c r="AI50" s="20">
        <f t="shared" si="0"/>
        <v>0</v>
      </c>
      <c r="AJ50" s="21">
        <f t="shared" si="1"/>
        <v>0</v>
      </c>
      <c r="AK50" s="20">
        <f t="shared" si="2"/>
        <v>0</v>
      </c>
      <c r="AL50" s="21">
        <f t="shared" si="3"/>
        <v>0</v>
      </c>
      <c r="AM50" s="20">
        <f t="shared" si="4"/>
        <v>4</v>
      </c>
      <c r="AN50" s="21">
        <f t="shared" si="5"/>
        <v>0.125</v>
      </c>
      <c r="AO50" s="20">
        <f t="shared" si="6"/>
        <v>3</v>
      </c>
      <c r="AP50" s="21">
        <f t="shared" si="7"/>
        <v>9.375E-2</v>
      </c>
      <c r="AQ50" s="20">
        <f t="shared" si="8"/>
        <v>3</v>
      </c>
      <c r="AR50" s="21">
        <f t="shared" si="9"/>
        <v>9.375E-2</v>
      </c>
      <c r="AS50" s="20">
        <f t="shared" si="10"/>
        <v>1</v>
      </c>
      <c r="AT50" s="21">
        <f t="shared" si="11"/>
        <v>3.125E-2</v>
      </c>
      <c r="AU50" s="20">
        <f t="shared" si="12"/>
        <v>10</v>
      </c>
      <c r="AV50" s="21">
        <f t="shared" si="13"/>
        <v>0.3125</v>
      </c>
      <c r="AW50" s="20">
        <f t="shared" si="14"/>
        <v>0</v>
      </c>
      <c r="AX50" s="21">
        <f t="shared" si="15"/>
        <v>0</v>
      </c>
      <c r="AY50" s="20">
        <f t="shared" si="16"/>
        <v>11</v>
      </c>
      <c r="AZ50" s="21">
        <f t="shared" si="17"/>
        <v>0.34375</v>
      </c>
      <c r="BA50" s="20">
        <f t="shared" si="18"/>
        <v>0</v>
      </c>
      <c r="BB50" s="21">
        <f t="shared" si="19"/>
        <v>0</v>
      </c>
      <c r="BC50" s="34">
        <f t="shared" si="20"/>
        <v>32</v>
      </c>
    </row>
    <row r="51" spans="1:55" ht="45.75" customHeight="1">
      <c r="A51" s="2"/>
      <c r="B51" s="3" t="s">
        <v>113</v>
      </c>
      <c r="C51" s="31" t="s">
        <v>195</v>
      </c>
      <c r="D51" s="39" t="s">
        <v>193</v>
      </c>
      <c r="E51" s="39" t="s">
        <v>193</v>
      </c>
      <c r="F51" s="31" t="s">
        <v>195</v>
      </c>
      <c r="G51" s="31" t="s">
        <v>195</v>
      </c>
      <c r="H51" s="62" t="s">
        <v>197</v>
      </c>
      <c r="I51" s="62" t="s">
        <v>195</v>
      </c>
      <c r="J51" s="62" t="s">
        <v>195</v>
      </c>
      <c r="K51" s="62" t="s">
        <v>195</v>
      </c>
      <c r="L51" s="62" t="s">
        <v>195</v>
      </c>
      <c r="M51" s="62" t="s">
        <v>195</v>
      </c>
      <c r="N51" s="31" t="s">
        <v>195</v>
      </c>
      <c r="O51" s="31" t="s">
        <v>195</v>
      </c>
      <c r="P51" s="31" t="s">
        <v>195</v>
      </c>
      <c r="Q51" s="31" t="s">
        <v>195</v>
      </c>
      <c r="R51" s="31" t="s">
        <v>195</v>
      </c>
      <c r="S51" s="31" t="s">
        <v>195</v>
      </c>
      <c r="T51" s="31" t="s">
        <v>195</v>
      </c>
      <c r="U51" s="31" t="s">
        <v>195</v>
      </c>
      <c r="V51" s="31" t="s">
        <v>58</v>
      </c>
      <c r="W51" s="31" t="s">
        <v>58</v>
      </c>
      <c r="X51" s="31" t="s">
        <v>58</v>
      </c>
      <c r="Y51" s="31" t="s">
        <v>58</v>
      </c>
      <c r="Z51" s="31" t="s">
        <v>58</v>
      </c>
      <c r="AA51" s="31" t="s">
        <v>58</v>
      </c>
      <c r="AB51" s="31" t="s">
        <v>58</v>
      </c>
      <c r="AC51" s="31" t="s">
        <v>58</v>
      </c>
      <c r="AD51" s="31" t="s">
        <v>58</v>
      </c>
      <c r="AE51" s="31" t="s">
        <v>58</v>
      </c>
      <c r="AF51" s="31" t="s">
        <v>58</v>
      </c>
      <c r="AG51" s="31" t="s">
        <v>195</v>
      </c>
      <c r="AH51" s="31" t="s">
        <v>195</v>
      </c>
      <c r="AI51" s="20">
        <f t="shared" si="0"/>
        <v>2</v>
      </c>
      <c r="AJ51" s="21">
        <f t="shared" si="1"/>
        <v>6.25E-2</v>
      </c>
      <c r="AK51" s="20">
        <f t="shared" si="2"/>
        <v>0</v>
      </c>
      <c r="AL51" s="21">
        <f t="shared" si="3"/>
        <v>0</v>
      </c>
      <c r="AM51" s="20">
        <f t="shared" si="4"/>
        <v>1</v>
      </c>
      <c r="AN51" s="21">
        <f t="shared" si="5"/>
        <v>3.125E-2</v>
      </c>
      <c r="AO51" s="20">
        <f t="shared" si="6"/>
        <v>0</v>
      </c>
      <c r="AP51" s="21">
        <f t="shared" si="7"/>
        <v>0</v>
      </c>
      <c r="AQ51" s="20">
        <f t="shared" si="8"/>
        <v>0</v>
      </c>
      <c r="AR51" s="21">
        <f t="shared" si="9"/>
        <v>0</v>
      </c>
      <c r="AS51" s="20">
        <f t="shared" si="10"/>
        <v>0</v>
      </c>
      <c r="AT51" s="21">
        <f t="shared" si="11"/>
        <v>0</v>
      </c>
      <c r="AU51" s="20">
        <f t="shared" si="12"/>
        <v>18</v>
      </c>
      <c r="AV51" s="21">
        <f t="shared" si="13"/>
        <v>0.5625</v>
      </c>
      <c r="AW51" s="20">
        <f t="shared" si="14"/>
        <v>0</v>
      </c>
      <c r="AX51" s="21">
        <f t="shared" si="15"/>
        <v>0</v>
      </c>
      <c r="AY51" s="20">
        <f t="shared" si="16"/>
        <v>11</v>
      </c>
      <c r="AZ51" s="21">
        <f t="shared" si="17"/>
        <v>0.34375</v>
      </c>
      <c r="BA51" s="20">
        <f t="shared" si="18"/>
        <v>0</v>
      </c>
      <c r="BB51" s="21">
        <f t="shared" si="19"/>
        <v>0</v>
      </c>
      <c r="BC51" s="34">
        <f t="shared" si="20"/>
        <v>32</v>
      </c>
    </row>
    <row r="52" spans="1:55" ht="45.75" customHeight="1">
      <c r="A52" s="7"/>
      <c r="B52" s="3" t="s">
        <v>114</v>
      </c>
      <c r="C52" s="31" t="s">
        <v>195</v>
      </c>
      <c r="D52" s="39" t="s">
        <v>197</v>
      </c>
      <c r="E52" s="39" t="s">
        <v>197</v>
      </c>
      <c r="F52" s="31" t="s">
        <v>195</v>
      </c>
      <c r="G52" s="31" t="s">
        <v>195</v>
      </c>
      <c r="H52" s="62" t="s">
        <v>196</v>
      </c>
      <c r="I52" s="62" t="s">
        <v>195</v>
      </c>
      <c r="J52" s="62" t="s">
        <v>193</v>
      </c>
      <c r="K52" s="62" t="s">
        <v>196</v>
      </c>
      <c r="L52" s="62" t="s">
        <v>193</v>
      </c>
      <c r="M52" s="62" t="s">
        <v>195</v>
      </c>
      <c r="N52" s="31" t="s">
        <v>193</v>
      </c>
      <c r="O52" s="31" t="s">
        <v>197</v>
      </c>
      <c r="P52" s="31" t="s">
        <v>195</v>
      </c>
      <c r="Q52" s="31" t="s">
        <v>197</v>
      </c>
      <c r="R52" s="31" t="s">
        <v>197</v>
      </c>
      <c r="S52" s="31" t="s">
        <v>197</v>
      </c>
      <c r="T52" s="31" t="s">
        <v>195</v>
      </c>
      <c r="U52" s="31" t="s">
        <v>195</v>
      </c>
      <c r="V52" s="31" t="s">
        <v>58</v>
      </c>
      <c r="W52" s="31" t="s">
        <v>58</v>
      </c>
      <c r="X52" s="31" t="s">
        <v>58</v>
      </c>
      <c r="Y52" s="31" t="s">
        <v>58</v>
      </c>
      <c r="Z52" s="31" t="s">
        <v>58</v>
      </c>
      <c r="AA52" s="31" t="s">
        <v>58</v>
      </c>
      <c r="AB52" s="31" t="s">
        <v>58</v>
      </c>
      <c r="AC52" s="31" t="s">
        <v>58</v>
      </c>
      <c r="AD52" s="31" t="s">
        <v>58</v>
      </c>
      <c r="AE52" s="31" t="s">
        <v>58</v>
      </c>
      <c r="AF52" s="31" t="s">
        <v>58</v>
      </c>
      <c r="AG52" s="31" t="s">
        <v>195</v>
      </c>
      <c r="AH52" s="31" t="s">
        <v>195</v>
      </c>
      <c r="AI52" s="20">
        <f t="shared" si="0"/>
        <v>3</v>
      </c>
      <c r="AJ52" s="21">
        <f t="shared" si="1"/>
        <v>9.375E-2</v>
      </c>
      <c r="AK52" s="20">
        <f t="shared" si="2"/>
        <v>0</v>
      </c>
      <c r="AL52" s="21">
        <f t="shared" si="3"/>
        <v>0</v>
      </c>
      <c r="AM52" s="20">
        <f t="shared" si="4"/>
        <v>6</v>
      </c>
      <c r="AN52" s="21">
        <f t="shared" si="5"/>
        <v>0.1875</v>
      </c>
      <c r="AO52" s="20">
        <f t="shared" si="6"/>
        <v>0</v>
      </c>
      <c r="AP52" s="21">
        <f t="shared" si="7"/>
        <v>0</v>
      </c>
      <c r="AQ52" s="20">
        <f t="shared" si="8"/>
        <v>2</v>
      </c>
      <c r="AR52" s="21">
        <f t="shared" si="9"/>
        <v>6.25E-2</v>
      </c>
      <c r="AS52" s="20">
        <f t="shared" si="10"/>
        <v>0</v>
      </c>
      <c r="AT52" s="21">
        <f t="shared" si="11"/>
        <v>0</v>
      </c>
      <c r="AU52" s="20">
        <f t="shared" si="12"/>
        <v>10</v>
      </c>
      <c r="AV52" s="21">
        <f t="shared" si="13"/>
        <v>0.3125</v>
      </c>
      <c r="AW52" s="20">
        <f t="shared" si="14"/>
        <v>0</v>
      </c>
      <c r="AX52" s="21">
        <f t="shared" si="15"/>
        <v>0</v>
      </c>
      <c r="AY52" s="20">
        <f t="shared" si="16"/>
        <v>11</v>
      </c>
      <c r="AZ52" s="21">
        <f t="shared" si="17"/>
        <v>0.34375</v>
      </c>
      <c r="BA52" s="20">
        <f t="shared" si="18"/>
        <v>0</v>
      </c>
      <c r="BB52" s="21">
        <f t="shared" si="19"/>
        <v>0</v>
      </c>
      <c r="BC52" s="34">
        <f t="shared" si="20"/>
        <v>32</v>
      </c>
    </row>
    <row r="53" spans="1:55" ht="45.75" customHeight="1">
      <c r="A53" s="2"/>
      <c r="B53" s="3" t="s">
        <v>115</v>
      </c>
      <c r="C53" s="31" t="s">
        <v>58</v>
      </c>
      <c r="D53" s="39" t="s">
        <v>195</v>
      </c>
      <c r="E53" s="39" t="s">
        <v>195</v>
      </c>
      <c r="F53" s="31" t="s">
        <v>58</v>
      </c>
      <c r="G53" s="31" t="s">
        <v>58</v>
      </c>
      <c r="H53" s="62" t="s">
        <v>196</v>
      </c>
      <c r="I53" s="62" t="s">
        <v>58</v>
      </c>
      <c r="J53" s="62" t="s">
        <v>193</v>
      </c>
      <c r="K53" s="62" t="s">
        <v>196</v>
      </c>
      <c r="L53" s="62" t="s">
        <v>193</v>
      </c>
      <c r="M53" s="62" t="s">
        <v>195</v>
      </c>
      <c r="N53" s="31" t="s">
        <v>196</v>
      </c>
      <c r="O53" s="31" t="s">
        <v>196</v>
      </c>
      <c r="P53" s="31" t="s">
        <v>195</v>
      </c>
      <c r="Q53" s="31" t="s">
        <v>196</v>
      </c>
      <c r="R53" s="31" t="s">
        <v>196</v>
      </c>
      <c r="S53" s="31" t="s">
        <v>197</v>
      </c>
      <c r="T53" s="31" t="s">
        <v>58</v>
      </c>
      <c r="U53" s="31" t="s">
        <v>58</v>
      </c>
      <c r="V53" s="31" t="s">
        <v>58</v>
      </c>
      <c r="W53" s="31" t="s">
        <v>58</v>
      </c>
      <c r="X53" s="31" t="s">
        <v>58</v>
      </c>
      <c r="Y53" s="31" t="s">
        <v>58</v>
      </c>
      <c r="Z53" s="31" t="s">
        <v>58</v>
      </c>
      <c r="AA53" s="31" t="s">
        <v>58</v>
      </c>
      <c r="AB53" s="31" t="s">
        <v>58</v>
      </c>
      <c r="AC53" s="31" t="s">
        <v>58</v>
      </c>
      <c r="AD53" s="31" t="s">
        <v>58</v>
      </c>
      <c r="AE53" s="31" t="s">
        <v>58</v>
      </c>
      <c r="AF53" s="31" t="s">
        <v>58</v>
      </c>
      <c r="AG53" s="31" t="s">
        <v>195</v>
      </c>
      <c r="AH53" s="31" t="s">
        <v>58</v>
      </c>
      <c r="AI53" s="20">
        <f t="shared" si="0"/>
        <v>2</v>
      </c>
      <c r="AJ53" s="21">
        <f t="shared" si="1"/>
        <v>6.25E-2</v>
      </c>
      <c r="AK53" s="20">
        <f t="shared" si="2"/>
        <v>0</v>
      </c>
      <c r="AL53" s="21">
        <f t="shared" si="3"/>
        <v>0</v>
      </c>
      <c r="AM53" s="20">
        <f t="shared" si="4"/>
        <v>1</v>
      </c>
      <c r="AN53" s="21">
        <f t="shared" si="5"/>
        <v>3.125E-2</v>
      </c>
      <c r="AO53" s="20">
        <f t="shared" si="6"/>
        <v>0</v>
      </c>
      <c r="AP53" s="21">
        <f t="shared" si="7"/>
        <v>0</v>
      </c>
      <c r="AQ53" s="20">
        <f t="shared" si="8"/>
        <v>6</v>
      </c>
      <c r="AR53" s="21">
        <f t="shared" si="9"/>
        <v>0.1875</v>
      </c>
      <c r="AS53" s="20">
        <f t="shared" si="10"/>
        <v>0</v>
      </c>
      <c r="AT53" s="21">
        <f t="shared" si="11"/>
        <v>0</v>
      </c>
      <c r="AU53" s="20">
        <f t="shared" si="12"/>
        <v>5</v>
      </c>
      <c r="AV53" s="21">
        <f t="shared" si="13"/>
        <v>0.15625</v>
      </c>
      <c r="AW53" s="20">
        <f t="shared" si="14"/>
        <v>0</v>
      </c>
      <c r="AX53" s="21">
        <f t="shared" si="15"/>
        <v>0</v>
      </c>
      <c r="AY53" s="20">
        <f t="shared" si="16"/>
        <v>18</v>
      </c>
      <c r="AZ53" s="21">
        <f t="shared" si="17"/>
        <v>0.5625</v>
      </c>
      <c r="BA53" s="20">
        <f t="shared" si="18"/>
        <v>0</v>
      </c>
      <c r="BB53" s="21">
        <f t="shared" si="19"/>
        <v>0</v>
      </c>
      <c r="BC53" s="34">
        <f t="shared" si="20"/>
        <v>32</v>
      </c>
    </row>
    <row r="54" spans="1:55" s="14" customFormat="1" ht="45.75" customHeight="1">
      <c r="A54" s="2" t="s">
        <v>23</v>
      </c>
      <c r="B54" s="2" t="s">
        <v>117</v>
      </c>
      <c r="C54" s="33" t="s">
        <v>195</v>
      </c>
      <c r="D54" s="16" t="s">
        <v>197</v>
      </c>
      <c r="E54" s="16" t="s">
        <v>197</v>
      </c>
      <c r="F54" s="33" t="s">
        <v>195</v>
      </c>
      <c r="G54" s="33" t="s">
        <v>195</v>
      </c>
      <c r="H54" s="63" t="s">
        <v>195</v>
      </c>
      <c r="I54" s="63" t="s">
        <v>195</v>
      </c>
      <c r="J54" s="63" t="s">
        <v>198</v>
      </c>
      <c r="K54" s="63" t="s">
        <v>195</v>
      </c>
      <c r="L54" s="63" t="s">
        <v>198</v>
      </c>
      <c r="M54" s="63" t="s">
        <v>195</v>
      </c>
      <c r="N54" s="33" t="s">
        <v>194</v>
      </c>
      <c r="O54" s="33" t="s">
        <v>194</v>
      </c>
      <c r="P54" s="33" t="s">
        <v>194</v>
      </c>
      <c r="Q54" s="33" t="s">
        <v>194</v>
      </c>
      <c r="R54" s="33" t="s">
        <v>194</v>
      </c>
      <c r="S54" s="33" t="s">
        <v>194</v>
      </c>
      <c r="T54" s="33" t="s">
        <v>195</v>
      </c>
      <c r="U54" s="33" t="s">
        <v>196</v>
      </c>
      <c r="V54" s="33" t="s">
        <v>197</v>
      </c>
      <c r="W54" s="33" t="s">
        <v>197</v>
      </c>
      <c r="X54" s="33" t="s">
        <v>197</v>
      </c>
      <c r="Y54" s="33" t="s">
        <v>197</v>
      </c>
      <c r="Z54" s="33" t="s">
        <v>197</v>
      </c>
      <c r="AA54" s="33" t="s">
        <v>197</v>
      </c>
      <c r="AB54" s="33" t="s">
        <v>197</v>
      </c>
      <c r="AC54" s="33" t="s">
        <v>197</v>
      </c>
      <c r="AD54" s="33" t="s">
        <v>197</v>
      </c>
      <c r="AE54" s="33" t="s">
        <v>197</v>
      </c>
      <c r="AF54" s="33" t="s">
        <v>197</v>
      </c>
      <c r="AG54" s="33" t="s">
        <v>195</v>
      </c>
      <c r="AH54" s="33" t="s">
        <v>198</v>
      </c>
      <c r="AI54" s="20">
        <f t="shared" si="0"/>
        <v>0</v>
      </c>
      <c r="AJ54" s="21">
        <f t="shared" si="1"/>
        <v>0</v>
      </c>
      <c r="AK54" s="20">
        <f t="shared" si="2"/>
        <v>0</v>
      </c>
      <c r="AL54" s="21">
        <f t="shared" si="3"/>
        <v>0</v>
      </c>
      <c r="AM54" s="20">
        <f t="shared" si="4"/>
        <v>13</v>
      </c>
      <c r="AN54" s="21">
        <f t="shared" si="5"/>
        <v>0.40625</v>
      </c>
      <c r="AO54" s="20">
        <f t="shared" si="6"/>
        <v>3</v>
      </c>
      <c r="AP54" s="21">
        <f t="shared" si="7"/>
        <v>9.375E-2</v>
      </c>
      <c r="AQ54" s="20">
        <f t="shared" si="8"/>
        <v>1</v>
      </c>
      <c r="AR54" s="21">
        <f t="shared" si="9"/>
        <v>3.125E-2</v>
      </c>
      <c r="AS54" s="20">
        <f t="shared" si="10"/>
        <v>6</v>
      </c>
      <c r="AT54" s="21">
        <f t="shared" si="11"/>
        <v>0.1875</v>
      </c>
      <c r="AU54" s="20">
        <f t="shared" si="12"/>
        <v>9</v>
      </c>
      <c r="AV54" s="21">
        <f t="shared" si="13"/>
        <v>0.28125</v>
      </c>
      <c r="AW54" s="20">
        <f t="shared" si="14"/>
        <v>0</v>
      </c>
      <c r="AX54" s="21">
        <f t="shared" si="15"/>
        <v>0</v>
      </c>
      <c r="AY54" s="20">
        <f t="shared" si="16"/>
        <v>0</v>
      </c>
      <c r="AZ54" s="21">
        <f t="shared" si="17"/>
        <v>0</v>
      </c>
      <c r="BA54" s="20">
        <f t="shared" si="18"/>
        <v>0</v>
      </c>
      <c r="BB54" s="21">
        <f t="shared" si="19"/>
        <v>0</v>
      </c>
      <c r="BC54" s="34">
        <f t="shared" si="20"/>
        <v>32</v>
      </c>
    </row>
    <row r="55" spans="1:55" ht="45.75" customHeight="1">
      <c r="A55" s="2"/>
      <c r="B55" s="3" t="s">
        <v>118</v>
      </c>
      <c r="C55" s="31" t="s">
        <v>195</v>
      </c>
      <c r="D55" s="39" t="s">
        <v>197</v>
      </c>
      <c r="E55" s="39" t="s">
        <v>197</v>
      </c>
      <c r="F55" s="31" t="s">
        <v>195</v>
      </c>
      <c r="G55" s="31" t="s">
        <v>195</v>
      </c>
      <c r="H55" s="62" t="s">
        <v>195</v>
      </c>
      <c r="I55" s="62" t="s">
        <v>195</v>
      </c>
      <c r="J55" s="62" t="s">
        <v>193</v>
      </c>
      <c r="K55" s="62" t="s">
        <v>195</v>
      </c>
      <c r="L55" s="62" t="s">
        <v>193</v>
      </c>
      <c r="M55" s="62" t="s">
        <v>195</v>
      </c>
      <c r="N55" s="31" t="s">
        <v>196</v>
      </c>
      <c r="O55" s="31" t="s">
        <v>193</v>
      </c>
      <c r="P55" s="31" t="s">
        <v>193</v>
      </c>
      <c r="Q55" s="31" t="s">
        <v>193</v>
      </c>
      <c r="R55" s="31" t="s">
        <v>193</v>
      </c>
      <c r="S55" s="31" t="s">
        <v>193</v>
      </c>
      <c r="T55" s="31" t="s">
        <v>195</v>
      </c>
      <c r="U55" s="31" t="s">
        <v>193</v>
      </c>
      <c r="V55" s="31" t="s">
        <v>193</v>
      </c>
      <c r="W55" s="31" t="s">
        <v>193</v>
      </c>
      <c r="X55" s="31" t="s">
        <v>193</v>
      </c>
      <c r="Y55" s="31" t="s">
        <v>193</v>
      </c>
      <c r="Z55" s="31" t="s">
        <v>193</v>
      </c>
      <c r="AA55" s="31" t="s">
        <v>193</v>
      </c>
      <c r="AB55" s="31" t="s">
        <v>193</v>
      </c>
      <c r="AC55" s="31" t="s">
        <v>193</v>
      </c>
      <c r="AD55" s="31" t="s">
        <v>193</v>
      </c>
      <c r="AE55" s="31" t="s">
        <v>193</v>
      </c>
      <c r="AF55" s="31" t="s">
        <v>193</v>
      </c>
      <c r="AG55" s="31" t="s">
        <v>195</v>
      </c>
      <c r="AH55" s="31" t="s">
        <v>196</v>
      </c>
      <c r="AI55" s="20">
        <f t="shared" si="0"/>
        <v>19</v>
      </c>
      <c r="AJ55" s="21">
        <f t="shared" si="1"/>
        <v>0.59375</v>
      </c>
      <c r="AK55" s="20">
        <f t="shared" si="2"/>
        <v>0</v>
      </c>
      <c r="AL55" s="21">
        <f t="shared" si="3"/>
        <v>0</v>
      </c>
      <c r="AM55" s="20">
        <f t="shared" si="4"/>
        <v>2</v>
      </c>
      <c r="AN55" s="21">
        <f t="shared" si="5"/>
        <v>6.25E-2</v>
      </c>
      <c r="AO55" s="20">
        <f t="shared" si="6"/>
        <v>0</v>
      </c>
      <c r="AP55" s="21">
        <f t="shared" si="7"/>
        <v>0</v>
      </c>
      <c r="AQ55" s="20">
        <f t="shared" si="8"/>
        <v>2</v>
      </c>
      <c r="AR55" s="21">
        <f t="shared" si="9"/>
        <v>6.25E-2</v>
      </c>
      <c r="AS55" s="20">
        <f t="shared" si="10"/>
        <v>0</v>
      </c>
      <c r="AT55" s="21">
        <f t="shared" si="11"/>
        <v>0</v>
      </c>
      <c r="AU55" s="20">
        <f t="shared" si="12"/>
        <v>9</v>
      </c>
      <c r="AV55" s="21">
        <f t="shared" si="13"/>
        <v>0.28125</v>
      </c>
      <c r="AW55" s="20">
        <f t="shared" si="14"/>
        <v>0</v>
      </c>
      <c r="AX55" s="21">
        <f t="shared" si="15"/>
        <v>0</v>
      </c>
      <c r="AY55" s="20">
        <f t="shared" si="16"/>
        <v>0</v>
      </c>
      <c r="AZ55" s="21">
        <f t="shared" si="17"/>
        <v>0</v>
      </c>
      <c r="BA55" s="20">
        <f t="shared" si="18"/>
        <v>0</v>
      </c>
      <c r="BB55" s="21">
        <f t="shared" si="19"/>
        <v>0</v>
      </c>
      <c r="BC55" s="34">
        <f t="shared" si="20"/>
        <v>32</v>
      </c>
    </row>
    <row r="56" spans="1:55" ht="45.75" customHeight="1">
      <c r="A56" s="2"/>
      <c r="B56" s="3" t="s">
        <v>119</v>
      </c>
      <c r="C56" s="31" t="s">
        <v>195</v>
      </c>
      <c r="D56" s="39" t="s">
        <v>193</v>
      </c>
      <c r="E56" s="39" t="s">
        <v>193</v>
      </c>
      <c r="F56" s="31" t="s">
        <v>195</v>
      </c>
      <c r="G56" s="31" t="s">
        <v>195</v>
      </c>
      <c r="H56" s="62" t="s">
        <v>195</v>
      </c>
      <c r="I56" s="62" t="s">
        <v>195</v>
      </c>
      <c r="J56" s="62" t="s">
        <v>195</v>
      </c>
      <c r="K56" s="62" t="s">
        <v>195</v>
      </c>
      <c r="L56" s="62" t="s">
        <v>195</v>
      </c>
      <c r="M56" s="62" t="s">
        <v>195</v>
      </c>
      <c r="N56" s="31" t="s">
        <v>195</v>
      </c>
      <c r="O56" s="31" t="s">
        <v>195</v>
      </c>
      <c r="P56" s="31" t="s">
        <v>195</v>
      </c>
      <c r="Q56" s="31" t="s">
        <v>195</v>
      </c>
      <c r="R56" s="31" t="s">
        <v>195</v>
      </c>
      <c r="S56" s="31" t="s">
        <v>195</v>
      </c>
      <c r="T56" s="31" t="s">
        <v>195</v>
      </c>
      <c r="U56" s="31" t="s">
        <v>195</v>
      </c>
      <c r="V56" s="31" t="s">
        <v>193</v>
      </c>
      <c r="W56" s="31" t="s">
        <v>193</v>
      </c>
      <c r="X56" s="31" t="s">
        <v>193</v>
      </c>
      <c r="Y56" s="31" t="s">
        <v>193</v>
      </c>
      <c r="Z56" s="31" t="s">
        <v>193</v>
      </c>
      <c r="AA56" s="31" t="s">
        <v>193</v>
      </c>
      <c r="AB56" s="31" t="s">
        <v>193</v>
      </c>
      <c r="AC56" s="31" t="s">
        <v>193</v>
      </c>
      <c r="AD56" s="31" t="s">
        <v>193</v>
      </c>
      <c r="AE56" s="31" t="s">
        <v>193</v>
      </c>
      <c r="AF56" s="31" t="s">
        <v>193</v>
      </c>
      <c r="AG56" s="31" t="s">
        <v>195</v>
      </c>
      <c r="AH56" s="31" t="s">
        <v>197</v>
      </c>
      <c r="AI56" s="20">
        <f t="shared" si="0"/>
        <v>13</v>
      </c>
      <c r="AJ56" s="21">
        <f t="shared" si="1"/>
        <v>0.40625</v>
      </c>
      <c r="AK56" s="20">
        <f t="shared" si="2"/>
        <v>0</v>
      </c>
      <c r="AL56" s="21">
        <f t="shared" si="3"/>
        <v>0</v>
      </c>
      <c r="AM56" s="20">
        <f t="shared" si="4"/>
        <v>1</v>
      </c>
      <c r="AN56" s="21">
        <f t="shared" si="5"/>
        <v>3.125E-2</v>
      </c>
      <c r="AO56" s="20">
        <f t="shared" si="6"/>
        <v>0</v>
      </c>
      <c r="AP56" s="21">
        <f t="shared" si="7"/>
        <v>0</v>
      </c>
      <c r="AQ56" s="20">
        <f t="shared" si="8"/>
        <v>0</v>
      </c>
      <c r="AR56" s="21">
        <f t="shared" si="9"/>
        <v>0</v>
      </c>
      <c r="AS56" s="20">
        <f t="shared" si="10"/>
        <v>0</v>
      </c>
      <c r="AT56" s="21">
        <f t="shared" si="11"/>
        <v>0</v>
      </c>
      <c r="AU56" s="20">
        <f t="shared" si="12"/>
        <v>18</v>
      </c>
      <c r="AV56" s="21">
        <f t="shared" si="13"/>
        <v>0.5625</v>
      </c>
      <c r="AW56" s="20">
        <f t="shared" si="14"/>
        <v>0</v>
      </c>
      <c r="AX56" s="21">
        <f t="shared" si="15"/>
        <v>0</v>
      </c>
      <c r="AY56" s="20">
        <f t="shared" si="16"/>
        <v>0</v>
      </c>
      <c r="AZ56" s="21">
        <f t="shared" si="17"/>
        <v>0</v>
      </c>
      <c r="BA56" s="20">
        <f t="shared" si="18"/>
        <v>0</v>
      </c>
      <c r="BB56" s="21">
        <f t="shared" si="19"/>
        <v>0</v>
      </c>
      <c r="BC56" s="34">
        <f t="shared" si="20"/>
        <v>32</v>
      </c>
    </row>
    <row r="57" spans="1:55" ht="45.75" customHeight="1">
      <c r="A57" s="2"/>
      <c r="B57" s="4" t="s">
        <v>120</v>
      </c>
      <c r="C57" s="31" t="s">
        <v>195</v>
      </c>
      <c r="D57" s="39" t="s">
        <v>195</v>
      </c>
      <c r="E57" s="39" t="s">
        <v>195</v>
      </c>
      <c r="F57" s="31" t="s">
        <v>195</v>
      </c>
      <c r="G57" s="31" t="s">
        <v>195</v>
      </c>
      <c r="H57" s="62" t="s">
        <v>195</v>
      </c>
      <c r="I57" s="62" t="s">
        <v>195</v>
      </c>
      <c r="J57" s="62" t="s">
        <v>197</v>
      </c>
      <c r="K57" s="62" t="s">
        <v>195</v>
      </c>
      <c r="L57" s="62" t="s">
        <v>197</v>
      </c>
      <c r="M57" s="62" t="s">
        <v>195</v>
      </c>
      <c r="N57" s="31" t="s">
        <v>195</v>
      </c>
      <c r="O57" s="31" t="s">
        <v>195</v>
      </c>
      <c r="P57" s="31" t="s">
        <v>195</v>
      </c>
      <c r="Q57" s="31" t="s">
        <v>195</v>
      </c>
      <c r="R57" s="31" t="s">
        <v>195</v>
      </c>
      <c r="S57" s="31" t="s">
        <v>213</v>
      </c>
      <c r="T57" s="31" t="s">
        <v>195</v>
      </c>
      <c r="U57" s="31" t="s">
        <v>196</v>
      </c>
      <c r="V57" s="31" t="s">
        <v>196</v>
      </c>
      <c r="W57" s="31" t="s">
        <v>196</v>
      </c>
      <c r="X57" s="31" t="s">
        <v>196</v>
      </c>
      <c r="Y57" s="31" t="s">
        <v>196</v>
      </c>
      <c r="Z57" s="31" t="s">
        <v>196</v>
      </c>
      <c r="AA57" s="31" t="s">
        <v>196</v>
      </c>
      <c r="AB57" s="31" t="s">
        <v>196</v>
      </c>
      <c r="AC57" s="31" t="s">
        <v>196</v>
      </c>
      <c r="AD57" s="31" t="s">
        <v>196</v>
      </c>
      <c r="AE57" s="31" t="s">
        <v>196</v>
      </c>
      <c r="AF57" s="31" t="s">
        <v>196</v>
      </c>
      <c r="AG57" s="31" t="s">
        <v>195</v>
      </c>
      <c r="AH57" s="31" t="s">
        <v>196</v>
      </c>
      <c r="AI57" s="20">
        <f t="shared" si="0"/>
        <v>0</v>
      </c>
      <c r="AJ57" s="21">
        <f t="shared" si="1"/>
        <v>0</v>
      </c>
      <c r="AK57" s="20">
        <f t="shared" si="2"/>
        <v>0</v>
      </c>
      <c r="AL57" s="21">
        <f t="shared" si="3"/>
        <v>0</v>
      </c>
      <c r="AM57" s="20">
        <f t="shared" si="4"/>
        <v>2</v>
      </c>
      <c r="AN57" s="21">
        <f t="shared" si="5"/>
        <v>6.25E-2</v>
      </c>
      <c r="AO57" s="20">
        <f t="shared" si="6"/>
        <v>0</v>
      </c>
      <c r="AP57" s="21">
        <f t="shared" si="7"/>
        <v>0</v>
      </c>
      <c r="AQ57" s="20">
        <f t="shared" si="8"/>
        <v>13</v>
      </c>
      <c r="AR57" s="21">
        <f t="shared" si="9"/>
        <v>0.40625</v>
      </c>
      <c r="AS57" s="20">
        <f t="shared" si="10"/>
        <v>0</v>
      </c>
      <c r="AT57" s="21">
        <f t="shared" si="11"/>
        <v>0</v>
      </c>
      <c r="AU57" s="20">
        <f t="shared" si="12"/>
        <v>16</v>
      </c>
      <c r="AV57" s="21">
        <f t="shared" si="13"/>
        <v>0.5</v>
      </c>
      <c r="AW57" s="20">
        <f t="shared" si="14"/>
        <v>1</v>
      </c>
      <c r="AX57" s="21">
        <f t="shared" si="15"/>
        <v>3.125E-2</v>
      </c>
      <c r="AY57" s="20">
        <f t="shared" si="16"/>
        <v>0</v>
      </c>
      <c r="AZ57" s="21">
        <f t="shared" si="17"/>
        <v>0</v>
      </c>
      <c r="BA57" s="20">
        <f t="shared" si="18"/>
        <v>0</v>
      </c>
      <c r="BB57" s="21">
        <f t="shared" si="19"/>
        <v>0</v>
      </c>
      <c r="BC57" s="34">
        <f t="shared" si="20"/>
        <v>32</v>
      </c>
    </row>
    <row r="58" spans="1:55" ht="45.75" customHeight="1">
      <c r="A58" s="2"/>
      <c r="B58" s="4" t="s">
        <v>121</v>
      </c>
      <c r="C58" s="31" t="s">
        <v>58</v>
      </c>
      <c r="D58" s="39" t="s">
        <v>58</v>
      </c>
      <c r="E58" s="39" t="s">
        <v>58</v>
      </c>
      <c r="F58" s="31" t="s">
        <v>58</v>
      </c>
      <c r="G58" s="31" t="s">
        <v>58</v>
      </c>
      <c r="H58" s="62" t="s">
        <v>195</v>
      </c>
      <c r="I58" s="62" t="s">
        <v>58</v>
      </c>
      <c r="J58" s="62" t="s">
        <v>195</v>
      </c>
      <c r="K58" s="62" t="s">
        <v>195</v>
      </c>
      <c r="L58" s="62" t="s">
        <v>195</v>
      </c>
      <c r="M58" s="62" t="s">
        <v>58</v>
      </c>
      <c r="N58" s="31" t="s">
        <v>195</v>
      </c>
      <c r="O58" s="31" t="s">
        <v>195</v>
      </c>
      <c r="P58" s="31" t="s">
        <v>195</v>
      </c>
      <c r="Q58" s="31" t="s">
        <v>195</v>
      </c>
      <c r="R58" s="31" t="s">
        <v>195</v>
      </c>
      <c r="S58" s="31" t="s">
        <v>195</v>
      </c>
      <c r="T58" s="31" t="s">
        <v>58</v>
      </c>
      <c r="U58" s="31" t="s">
        <v>195</v>
      </c>
      <c r="V58" s="31" t="s">
        <v>195</v>
      </c>
      <c r="W58" s="31" t="s">
        <v>195</v>
      </c>
      <c r="X58" s="31" t="s">
        <v>195</v>
      </c>
      <c r="Y58" s="31" t="s">
        <v>195</v>
      </c>
      <c r="Z58" s="31" t="s">
        <v>195</v>
      </c>
      <c r="AA58" s="31" t="s">
        <v>195</v>
      </c>
      <c r="AB58" s="31" t="s">
        <v>195</v>
      </c>
      <c r="AC58" s="31" t="s">
        <v>195</v>
      </c>
      <c r="AD58" s="31" t="s">
        <v>195</v>
      </c>
      <c r="AE58" s="31" t="s">
        <v>195</v>
      </c>
      <c r="AF58" s="31" t="s">
        <v>195</v>
      </c>
      <c r="AG58" s="31" t="s">
        <v>195</v>
      </c>
      <c r="AH58" s="31" t="s">
        <v>58</v>
      </c>
      <c r="AI58" s="20">
        <f t="shared" si="0"/>
        <v>0</v>
      </c>
      <c r="AJ58" s="21">
        <f t="shared" si="1"/>
        <v>0</v>
      </c>
      <c r="AK58" s="20">
        <f t="shared" si="2"/>
        <v>0</v>
      </c>
      <c r="AL58" s="21">
        <f t="shared" si="3"/>
        <v>0</v>
      </c>
      <c r="AM58" s="20">
        <f t="shared" si="4"/>
        <v>0</v>
      </c>
      <c r="AN58" s="21">
        <f t="shared" si="5"/>
        <v>0</v>
      </c>
      <c r="AO58" s="20">
        <f t="shared" si="6"/>
        <v>0</v>
      </c>
      <c r="AP58" s="21">
        <f t="shared" si="7"/>
        <v>0</v>
      </c>
      <c r="AQ58" s="20">
        <f t="shared" si="8"/>
        <v>0</v>
      </c>
      <c r="AR58" s="21">
        <f t="shared" si="9"/>
        <v>0</v>
      </c>
      <c r="AS58" s="20">
        <f t="shared" si="10"/>
        <v>0</v>
      </c>
      <c r="AT58" s="21">
        <f t="shared" si="11"/>
        <v>0</v>
      </c>
      <c r="AU58" s="20">
        <f t="shared" si="12"/>
        <v>23</v>
      </c>
      <c r="AV58" s="21">
        <f t="shared" si="13"/>
        <v>0.71875</v>
      </c>
      <c r="AW58" s="20">
        <f t="shared" si="14"/>
        <v>0</v>
      </c>
      <c r="AX58" s="21">
        <f t="shared" si="15"/>
        <v>0</v>
      </c>
      <c r="AY58" s="20">
        <f t="shared" si="16"/>
        <v>9</v>
      </c>
      <c r="AZ58" s="21">
        <f t="shared" si="17"/>
        <v>0.28125</v>
      </c>
      <c r="BA58" s="20">
        <f t="shared" si="18"/>
        <v>0</v>
      </c>
      <c r="BB58" s="21">
        <f t="shared" si="19"/>
        <v>0</v>
      </c>
      <c r="BC58" s="34">
        <f t="shared" si="20"/>
        <v>32</v>
      </c>
    </row>
    <row r="59" spans="1:55" s="14" customFormat="1" ht="45.75" customHeight="1">
      <c r="A59" s="2" t="s">
        <v>3</v>
      </c>
      <c r="B59" s="32" t="s">
        <v>125</v>
      </c>
      <c r="C59" s="33" t="s">
        <v>195</v>
      </c>
      <c r="D59" s="16" t="s">
        <v>198</v>
      </c>
      <c r="E59" s="16" t="s">
        <v>198</v>
      </c>
      <c r="F59" s="33" t="s">
        <v>195</v>
      </c>
      <c r="G59" s="33" t="s">
        <v>195</v>
      </c>
      <c r="H59" s="63" t="s">
        <v>197</v>
      </c>
      <c r="I59" s="63" t="s">
        <v>194</v>
      </c>
      <c r="J59" s="63" t="s">
        <v>197</v>
      </c>
      <c r="K59" s="63" t="s">
        <v>194</v>
      </c>
      <c r="L59" s="63" t="s">
        <v>197</v>
      </c>
      <c r="M59" s="63" t="s">
        <v>196</v>
      </c>
      <c r="N59" s="33" t="s">
        <v>194</v>
      </c>
      <c r="O59" s="33" t="s">
        <v>197</v>
      </c>
      <c r="P59" s="33" t="s">
        <v>196</v>
      </c>
      <c r="Q59" s="33" t="s">
        <v>197</v>
      </c>
      <c r="R59" s="33" t="s">
        <v>197</v>
      </c>
      <c r="S59" s="33" t="s">
        <v>195</v>
      </c>
      <c r="T59" s="33" t="s">
        <v>195</v>
      </c>
      <c r="U59" s="33" t="s">
        <v>197</v>
      </c>
      <c r="V59" s="33" t="s">
        <v>198</v>
      </c>
      <c r="W59" s="33" t="s">
        <v>194</v>
      </c>
      <c r="X59" s="33" t="s">
        <v>198</v>
      </c>
      <c r="Y59" s="33" t="s">
        <v>198</v>
      </c>
      <c r="Z59" s="33" t="s">
        <v>194</v>
      </c>
      <c r="AA59" s="33" t="s">
        <v>194</v>
      </c>
      <c r="AB59" s="33" t="s">
        <v>194</v>
      </c>
      <c r="AC59" s="33" t="s">
        <v>194</v>
      </c>
      <c r="AD59" s="33" t="s">
        <v>198</v>
      </c>
      <c r="AE59" s="33" t="s">
        <v>194</v>
      </c>
      <c r="AF59" s="33" t="s">
        <v>196</v>
      </c>
      <c r="AG59" s="33" t="s">
        <v>196</v>
      </c>
      <c r="AH59" s="33" t="s">
        <v>196</v>
      </c>
      <c r="AI59" s="20">
        <f t="shared" si="0"/>
        <v>0</v>
      </c>
      <c r="AJ59" s="21">
        <f t="shared" si="1"/>
        <v>0</v>
      </c>
      <c r="AK59" s="20">
        <f t="shared" si="2"/>
        <v>0</v>
      </c>
      <c r="AL59" s="21">
        <f t="shared" si="3"/>
        <v>0</v>
      </c>
      <c r="AM59" s="20">
        <f t="shared" si="4"/>
        <v>7</v>
      </c>
      <c r="AN59" s="21">
        <f t="shared" si="5"/>
        <v>0.21875</v>
      </c>
      <c r="AO59" s="20">
        <f t="shared" si="6"/>
        <v>6</v>
      </c>
      <c r="AP59" s="21">
        <f t="shared" si="7"/>
        <v>0.1875</v>
      </c>
      <c r="AQ59" s="20">
        <f t="shared" si="8"/>
        <v>5</v>
      </c>
      <c r="AR59" s="21">
        <f t="shared" si="9"/>
        <v>0.15625</v>
      </c>
      <c r="AS59" s="20">
        <f t="shared" si="10"/>
        <v>9</v>
      </c>
      <c r="AT59" s="21">
        <f t="shared" si="11"/>
        <v>0.28125</v>
      </c>
      <c r="AU59" s="20">
        <f t="shared" si="12"/>
        <v>5</v>
      </c>
      <c r="AV59" s="21">
        <f t="shared" si="13"/>
        <v>0.15625</v>
      </c>
      <c r="AW59" s="20">
        <f t="shared" si="14"/>
        <v>0</v>
      </c>
      <c r="AX59" s="21">
        <f t="shared" si="15"/>
        <v>0</v>
      </c>
      <c r="AY59" s="20">
        <f t="shared" si="16"/>
        <v>0</v>
      </c>
      <c r="AZ59" s="21">
        <f t="shared" si="17"/>
        <v>0</v>
      </c>
      <c r="BA59" s="20">
        <f t="shared" si="18"/>
        <v>0</v>
      </c>
      <c r="BB59" s="21">
        <f t="shared" si="19"/>
        <v>0</v>
      </c>
      <c r="BC59" s="34">
        <f t="shared" si="20"/>
        <v>32</v>
      </c>
    </row>
    <row r="60" spans="1:55" ht="45.75" customHeight="1">
      <c r="A60" s="2"/>
      <c r="B60" s="3" t="s">
        <v>126</v>
      </c>
      <c r="C60" s="31" t="s">
        <v>58</v>
      </c>
      <c r="D60" s="39" t="s">
        <v>196</v>
      </c>
      <c r="E60" s="39" t="s">
        <v>58</v>
      </c>
      <c r="F60" s="31" t="s">
        <v>58</v>
      </c>
      <c r="G60" s="31" t="s">
        <v>195</v>
      </c>
      <c r="H60" s="62" t="s">
        <v>196</v>
      </c>
      <c r="I60" s="62" t="s">
        <v>213</v>
      </c>
      <c r="J60" s="62" t="s">
        <v>197</v>
      </c>
      <c r="K60" s="62" t="s">
        <v>196</v>
      </c>
      <c r="L60" s="62" t="s">
        <v>196</v>
      </c>
      <c r="M60" s="62" t="s">
        <v>197</v>
      </c>
      <c r="N60" s="31" t="s">
        <v>213</v>
      </c>
      <c r="O60" s="31" t="s">
        <v>197</v>
      </c>
      <c r="P60" s="31" t="s">
        <v>195</v>
      </c>
      <c r="Q60" s="31" t="s">
        <v>197</v>
      </c>
      <c r="R60" s="31" t="s">
        <v>193</v>
      </c>
      <c r="S60" s="31" t="s">
        <v>195</v>
      </c>
      <c r="T60" s="31" t="s">
        <v>195</v>
      </c>
      <c r="U60" s="31" t="s">
        <v>193</v>
      </c>
      <c r="V60" s="31" t="s">
        <v>193</v>
      </c>
      <c r="W60" s="31" t="s">
        <v>196</v>
      </c>
      <c r="X60" s="31" t="s">
        <v>193</v>
      </c>
      <c r="Y60" s="31" t="s">
        <v>193</v>
      </c>
      <c r="Z60" s="31" t="s">
        <v>196</v>
      </c>
      <c r="AA60" s="31" t="s">
        <v>196</v>
      </c>
      <c r="AB60" s="31" t="s">
        <v>196</v>
      </c>
      <c r="AC60" s="31" t="s">
        <v>196</v>
      </c>
      <c r="AD60" s="31" t="s">
        <v>193</v>
      </c>
      <c r="AE60" s="31" t="s">
        <v>196</v>
      </c>
      <c r="AF60" s="31" t="s">
        <v>193</v>
      </c>
      <c r="AG60" s="31" t="s">
        <v>197</v>
      </c>
      <c r="AH60" s="31" t="s">
        <v>197</v>
      </c>
      <c r="AI60" s="20">
        <f t="shared" si="0"/>
        <v>7</v>
      </c>
      <c r="AJ60" s="21">
        <f t="shared" si="1"/>
        <v>0.21875</v>
      </c>
      <c r="AK60" s="20">
        <f t="shared" si="2"/>
        <v>0</v>
      </c>
      <c r="AL60" s="21">
        <f t="shared" si="3"/>
        <v>0</v>
      </c>
      <c r="AM60" s="20">
        <f t="shared" si="4"/>
        <v>6</v>
      </c>
      <c r="AN60" s="21">
        <f t="shared" si="5"/>
        <v>0.1875</v>
      </c>
      <c r="AO60" s="20">
        <f t="shared" si="6"/>
        <v>0</v>
      </c>
      <c r="AP60" s="21">
        <f t="shared" si="7"/>
        <v>0</v>
      </c>
      <c r="AQ60" s="20">
        <f t="shared" si="8"/>
        <v>10</v>
      </c>
      <c r="AR60" s="21">
        <f t="shared" si="9"/>
        <v>0.3125</v>
      </c>
      <c r="AS60" s="20">
        <f t="shared" si="10"/>
        <v>0</v>
      </c>
      <c r="AT60" s="21">
        <f t="shared" si="11"/>
        <v>0</v>
      </c>
      <c r="AU60" s="20">
        <f t="shared" si="12"/>
        <v>4</v>
      </c>
      <c r="AV60" s="21">
        <f t="shared" si="13"/>
        <v>0.125</v>
      </c>
      <c r="AW60" s="20">
        <f t="shared" si="14"/>
        <v>2</v>
      </c>
      <c r="AX60" s="21">
        <f t="shared" si="15"/>
        <v>6.25E-2</v>
      </c>
      <c r="AY60" s="20">
        <f t="shared" si="16"/>
        <v>3</v>
      </c>
      <c r="AZ60" s="21">
        <f t="shared" si="17"/>
        <v>9.375E-2</v>
      </c>
      <c r="BA60" s="20">
        <f t="shared" si="18"/>
        <v>0</v>
      </c>
      <c r="BB60" s="21">
        <f t="shared" si="19"/>
        <v>0</v>
      </c>
      <c r="BC60" s="34">
        <f t="shared" si="20"/>
        <v>32</v>
      </c>
    </row>
    <row r="61" spans="1:55" ht="45.75" customHeight="1">
      <c r="A61" s="2"/>
      <c r="B61" s="3" t="s">
        <v>127</v>
      </c>
      <c r="C61" s="31" t="s">
        <v>58</v>
      </c>
      <c r="D61" s="39" t="s">
        <v>193</v>
      </c>
      <c r="E61" s="39" t="s">
        <v>193</v>
      </c>
      <c r="F61" s="31" t="s">
        <v>58</v>
      </c>
      <c r="G61" s="31" t="s">
        <v>195</v>
      </c>
      <c r="H61" s="62" t="s">
        <v>196</v>
      </c>
      <c r="I61" s="62" t="s">
        <v>195</v>
      </c>
      <c r="J61" s="62" t="s">
        <v>193</v>
      </c>
      <c r="K61" s="62" t="s">
        <v>195</v>
      </c>
      <c r="L61" s="62" t="s">
        <v>193</v>
      </c>
      <c r="M61" s="62" t="s">
        <v>195</v>
      </c>
      <c r="N61" s="31" t="s">
        <v>195</v>
      </c>
      <c r="O61" s="31" t="s">
        <v>195</v>
      </c>
      <c r="P61" s="31" t="s">
        <v>195</v>
      </c>
      <c r="Q61" s="31" t="s">
        <v>196</v>
      </c>
      <c r="R61" s="31" t="s">
        <v>195</v>
      </c>
      <c r="S61" s="31" t="s">
        <v>195</v>
      </c>
      <c r="T61" s="31" t="s">
        <v>195</v>
      </c>
      <c r="U61" s="31" t="s">
        <v>197</v>
      </c>
      <c r="V61" s="31" t="s">
        <v>196</v>
      </c>
      <c r="W61" s="31" t="s">
        <v>196</v>
      </c>
      <c r="X61" s="31" t="s">
        <v>196</v>
      </c>
      <c r="Y61" s="31" t="s">
        <v>196</v>
      </c>
      <c r="Z61" s="31" t="s">
        <v>196</v>
      </c>
      <c r="AA61" s="31" t="s">
        <v>196</v>
      </c>
      <c r="AB61" s="31" t="s">
        <v>196</v>
      </c>
      <c r="AC61" s="31" t="s">
        <v>196</v>
      </c>
      <c r="AD61" s="31" t="s">
        <v>196</v>
      </c>
      <c r="AE61" s="31" t="s">
        <v>196</v>
      </c>
      <c r="AF61" s="31" t="s">
        <v>195</v>
      </c>
      <c r="AG61" s="31" t="s">
        <v>195</v>
      </c>
      <c r="AH61" s="31" t="s">
        <v>195</v>
      </c>
      <c r="AI61" s="20">
        <f t="shared" si="0"/>
        <v>4</v>
      </c>
      <c r="AJ61" s="21">
        <f t="shared" si="1"/>
        <v>0.125</v>
      </c>
      <c r="AK61" s="20">
        <f t="shared" si="2"/>
        <v>0</v>
      </c>
      <c r="AL61" s="21">
        <f t="shared" si="3"/>
        <v>0</v>
      </c>
      <c r="AM61" s="20">
        <f t="shared" si="4"/>
        <v>1</v>
      </c>
      <c r="AN61" s="21">
        <f t="shared" si="5"/>
        <v>3.125E-2</v>
      </c>
      <c r="AO61" s="20">
        <f t="shared" si="6"/>
        <v>0</v>
      </c>
      <c r="AP61" s="21">
        <f t="shared" si="7"/>
        <v>0</v>
      </c>
      <c r="AQ61" s="20">
        <f t="shared" si="8"/>
        <v>12</v>
      </c>
      <c r="AR61" s="21">
        <f t="shared" si="9"/>
        <v>0.375</v>
      </c>
      <c r="AS61" s="20">
        <f t="shared" si="10"/>
        <v>0</v>
      </c>
      <c r="AT61" s="21">
        <f t="shared" si="11"/>
        <v>0</v>
      </c>
      <c r="AU61" s="20">
        <f t="shared" si="12"/>
        <v>13</v>
      </c>
      <c r="AV61" s="21">
        <f t="shared" si="13"/>
        <v>0.40625</v>
      </c>
      <c r="AW61" s="20">
        <f t="shared" si="14"/>
        <v>0</v>
      </c>
      <c r="AX61" s="21">
        <f t="shared" si="15"/>
        <v>0</v>
      </c>
      <c r="AY61" s="20">
        <f t="shared" si="16"/>
        <v>2</v>
      </c>
      <c r="AZ61" s="21">
        <f t="shared" si="17"/>
        <v>6.25E-2</v>
      </c>
      <c r="BA61" s="20">
        <f t="shared" si="18"/>
        <v>0</v>
      </c>
      <c r="BB61" s="21">
        <f t="shared" si="19"/>
        <v>0</v>
      </c>
      <c r="BC61" s="34">
        <f t="shared" si="20"/>
        <v>32</v>
      </c>
    </row>
    <row r="62" spans="1:55" ht="45.75" customHeight="1">
      <c r="A62" s="2"/>
      <c r="B62" s="3" t="s">
        <v>128</v>
      </c>
      <c r="C62" s="31" t="s">
        <v>195</v>
      </c>
      <c r="D62" s="39" t="s">
        <v>195</v>
      </c>
      <c r="E62" s="39" t="s">
        <v>195</v>
      </c>
      <c r="F62" s="31" t="s">
        <v>195</v>
      </c>
      <c r="G62" s="31" t="s">
        <v>195</v>
      </c>
      <c r="H62" s="62" t="s">
        <v>193</v>
      </c>
      <c r="I62" s="62" t="s">
        <v>196</v>
      </c>
      <c r="J62" s="62" t="s">
        <v>196</v>
      </c>
      <c r="K62" s="62" t="s">
        <v>196</v>
      </c>
      <c r="L62" s="62" t="s">
        <v>196</v>
      </c>
      <c r="M62" s="62" t="s">
        <v>196</v>
      </c>
      <c r="N62" s="31" t="s">
        <v>196</v>
      </c>
      <c r="O62" s="31" t="s">
        <v>193</v>
      </c>
      <c r="P62" s="31" t="s">
        <v>193</v>
      </c>
      <c r="Q62" s="31" t="s">
        <v>197</v>
      </c>
      <c r="R62" s="31" t="s">
        <v>193</v>
      </c>
      <c r="S62" s="31" t="s">
        <v>195</v>
      </c>
      <c r="T62" s="31" t="s">
        <v>195</v>
      </c>
      <c r="U62" s="31" t="s">
        <v>195</v>
      </c>
      <c r="V62" s="31" t="s">
        <v>195</v>
      </c>
      <c r="W62" s="31" t="s">
        <v>195</v>
      </c>
      <c r="X62" s="31" t="s">
        <v>195</v>
      </c>
      <c r="Y62" s="31" t="s">
        <v>195</v>
      </c>
      <c r="Z62" s="31" t="s">
        <v>195</v>
      </c>
      <c r="AA62" s="31" t="s">
        <v>195</v>
      </c>
      <c r="AB62" s="31" t="s">
        <v>195</v>
      </c>
      <c r="AC62" s="31" t="s">
        <v>195</v>
      </c>
      <c r="AD62" s="31" t="s">
        <v>195</v>
      </c>
      <c r="AE62" s="31" t="s">
        <v>195</v>
      </c>
      <c r="AF62" s="31" t="s">
        <v>195</v>
      </c>
      <c r="AG62" s="31" t="s">
        <v>196</v>
      </c>
      <c r="AH62" s="31" t="s">
        <v>196</v>
      </c>
      <c r="AI62" s="20">
        <f t="shared" si="0"/>
        <v>4</v>
      </c>
      <c r="AJ62" s="21">
        <f t="shared" si="1"/>
        <v>0.125</v>
      </c>
      <c r="AK62" s="20">
        <f t="shared" si="2"/>
        <v>0</v>
      </c>
      <c r="AL62" s="21">
        <f t="shared" si="3"/>
        <v>0</v>
      </c>
      <c r="AM62" s="20">
        <f t="shared" si="4"/>
        <v>1</v>
      </c>
      <c r="AN62" s="21">
        <f t="shared" si="5"/>
        <v>3.125E-2</v>
      </c>
      <c r="AO62" s="20">
        <f t="shared" si="6"/>
        <v>0</v>
      </c>
      <c r="AP62" s="21">
        <f t="shared" si="7"/>
        <v>0</v>
      </c>
      <c r="AQ62" s="20">
        <f t="shared" si="8"/>
        <v>8</v>
      </c>
      <c r="AR62" s="21">
        <f t="shared" si="9"/>
        <v>0.25</v>
      </c>
      <c r="AS62" s="20">
        <f t="shared" si="10"/>
        <v>0</v>
      </c>
      <c r="AT62" s="21">
        <f t="shared" si="11"/>
        <v>0</v>
      </c>
      <c r="AU62" s="20">
        <f t="shared" si="12"/>
        <v>19</v>
      </c>
      <c r="AV62" s="21">
        <f t="shared" si="13"/>
        <v>0.59375</v>
      </c>
      <c r="AW62" s="20">
        <f t="shared" si="14"/>
        <v>0</v>
      </c>
      <c r="AX62" s="21">
        <f t="shared" si="15"/>
        <v>0</v>
      </c>
      <c r="AY62" s="20">
        <f t="shared" si="16"/>
        <v>0</v>
      </c>
      <c r="AZ62" s="21">
        <f t="shared" si="17"/>
        <v>0</v>
      </c>
      <c r="BA62" s="20">
        <f t="shared" si="18"/>
        <v>0</v>
      </c>
      <c r="BB62" s="21">
        <f t="shared" si="19"/>
        <v>0</v>
      </c>
      <c r="BC62" s="34">
        <f t="shared" si="20"/>
        <v>32</v>
      </c>
    </row>
    <row r="63" spans="1:55" s="14" customFormat="1" ht="45.75" customHeight="1">
      <c r="A63" s="2" t="s">
        <v>24</v>
      </c>
      <c r="B63" s="32" t="s">
        <v>129</v>
      </c>
      <c r="C63" s="33" t="s">
        <v>194</v>
      </c>
      <c r="D63" s="16" t="s">
        <v>198</v>
      </c>
      <c r="E63" s="16" t="s">
        <v>198</v>
      </c>
      <c r="F63" s="33" t="s">
        <v>194</v>
      </c>
      <c r="G63" s="33" t="s">
        <v>194</v>
      </c>
      <c r="H63" s="63" t="s">
        <v>199</v>
      </c>
      <c r="I63" s="63" t="s">
        <v>194</v>
      </c>
      <c r="J63" s="63" t="s">
        <v>193</v>
      </c>
      <c r="K63" s="63" t="s">
        <v>199</v>
      </c>
      <c r="L63" s="63" t="s">
        <v>193</v>
      </c>
      <c r="M63" s="63" t="s">
        <v>198</v>
      </c>
      <c r="N63" s="33" t="s">
        <v>194</v>
      </c>
      <c r="O63" s="33" t="s">
        <v>198</v>
      </c>
      <c r="P63" s="33" t="s">
        <v>194</v>
      </c>
      <c r="Q63" s="33" t="s">
        <v>198</v>
      </c>
      <c r="R63" s="33" t="s">
        <v>198</v>
      </c>
      <c r="S63" s="33" t="s">
        <v>198</v>
      </c>
      <c r="T63" s="33" t="s">
        <v>198</v>
      </c>
      <c r="U63" s="33" t="s">
        <v>198</v>
      </c>
      <c r="V63" s="33" t="s">
        <v>194</v>
      </c>
      <c r="W63" s="33" t="s">
        <v>194</v>
      </c>
      <c r="X63" s="33" t="s">
        <v>194</v>
      </c>
      <c r="Y63" s="33" t="s">
        <v>194</v>
      </c>
      <c r="Z63" s="33" t="s">
        <v>194</v>
      </c>
      <c r="AA63" s="33" t="s">
        <v>194</v>
      </c>
      <c r="AB63" s="33" t="s">
        <v>194</v>
      </c>
      <c r="AC63" s="33" t="s">
        <v>194</v>
      </c>
      <c r="AD63" s="33" t="s">
        <v>194</v>
      </c>
      <c r="AE63" s="33" t="s">
        <v>194</v>
      </c>
      <c r="AF63" s="33" t="s">
        <v>194</v>
      </c>
      <c r="AG63" s="33" t="s">
        <v>199</v>
      </c>
      <c r="AH63" s="33" t="s">
        <v>198</v>
      </c>
      <c r="AI63" s="20">
        <f t="shared" si="0"/>
        <v>2</v>
      </c>
      <c r="AJ63" s="21">
        <f t="shared" si="1"/>
        <v>6.25E-2</v>
      </c>
      <c r="AK63" s="20">
        <f t="shared" si="2"/>
        <v>3</v>
      </c>
      <c r="AL63" s="21">
        <f t="shared" si="3"/>
        <v>9.375E-2</v>
      </c>
      <c r="AM63" s="20">
        <f t="shared" si="4"/>
        <v>0</v>
      </c>
      <c r="AN63" s="21">
        <f t="shared" si="5"/>
        <v>0</v>
      </c>
      <c r="AO63" s="20">
        <f t="shared" si="6"/>
        <v>10</v>
      </c>
      <c r="AP63" s="21">
        <f t="shared" si="7"/>
        <v>0.3125</v>
      </c>
      <c r="AQ63" s="20">
        <f t="shared" si="8"/>
        <v>0</v>
      </c>
      <c r="AR63" s="21">
        <f t="shared" si="9"/>
        <v>0</v>
      </c>
      <c r="AS63" s="20">
        <f t="shared" si="10"/>
        <v>17</v>
      </c>
      <c r="AT63" s="21">
        <f t="shared" si="11"/>
        <v>0.53125</v>
      </c>
      <c r="AU63" s="20">
        <f t="shared" si="12"/>
        <v>0</v>
      </c>
      <c r="AV63" s="21">
        <f t="shared" si="13"/>
        <v>0</v>
      </c>
      <c r="AW63" s="20">
        <f t="shared" si="14"/>
        <v>0</v>
      </c>
      <c r="AX63" s="21">
        <f t="shared" si="15"/>
        <v>0</v>
      </c>
      <c r="AY63" s="20">
        <f t="shared" si="16"/>
        <v>0</v>
      </c>
      <c r="AZ63" s="21">
        <f t="shared" si="17"/>
        <v>0</v>
      </c>
      <c r="BA63" s="20">
        <f t="shared" si="18"/>
        <v>0</v>
      </c>
      <c r="BB63" s="21">
        <f t="shared" si="19"/>
        <v>0</v>
      </c>
      <c r="BC63" s="34">
        <f t="shared" si="20"/>
        <v>32</v>
      </c>
    </row>
    <row r="64" spans="1:55" ht="45.75" customHeight="1">
      <c r="A64" s="7"/>
      <c r="B64" s="3" t="s">
        <v>130</v>
      </c>
      <c r="C64" s="31" t="s">
        <v>193</v>
      </c>
      <c r="D64" s="39" t="s">
        <v>193</v>
      </c>
      <c r="E64" s="39" t="s">
        <v>193</v>
      </c>
      <c r="F64" s="31" t="s">
        <v>193</v>
      </c>
      <c r="G64" s="31" t="s">
        <v>197</v>
      </c>
      <c r="H64" s="62" t="s">
        <v>197</v>
      </c>
      <c r="I64" s="62" t="s">
        <v>196</v>
      </c>
      <c r="J64" s="62" t="s">
        <v>193</v>
      </c>
      <c r="K64" s="62" t="s">
        <v>197</v>
      </c>
      <c r="L64" s="62" t="s">
        <v>193</v>
      </c>
      <c r="M64" s="62" t="s">
        <v>196</v>
      </c>
      <c r="N64" s="31" t="s">
        <v>193</v>
      </c>
      <c r="O64" s="31" t="s">
        <v>193</v>
      </c>
      <c r="P64" s="31" t="s">
        <v>193</v>
      </c>
      <c r="Q64" s="31" t="s">
        <v>193</v>
      </c>
      <c r="R64" s="31" t="s">
        <v>193</v>
      </c>
      <c r="S64" s="31" t="s">
        <v>193</v>
      </c>
      <c r="T64" s="31" t="s">
        <v>196</v>
      </c>
      <c r="U64" s="31" t="s">
        <v>193</v>
      </c>
      <c r="V64" s="31" t="s">
        <v>195</v>
      </c>
      <c r="W64" s="31" t="s">
        <v>195</v>
      </c>
      <c r="X64" s="31" t="s">
        <v>195</v>
      </c>
      <c r="Y64" s="31" t="s">
        <v>195</v>
      </c>
      <c r="Z64" s="31" t="s">
        <v>195</v>
      </c>
      <c r="AA64" s="31" t="s">
        <v>195</v>
      </c>
      <c r="AB64" s="31" t="s">
        <v>195</v>
      </c>
      <c r="AC64" s="31" t="s">
        <v>195</v>
      </c>
      <c r="AD64" s="31" t="s">
        <v>195</v>
      </c>
      <c r="AE64" s="31" t="s">
        <v>195</v>
      </c>
      <c r="AF64" s="31" t="s">
        <v>195</v>
      </c>
      <c r="AG64" s="31" t="s">
        <v>197</v>
      </c>
      <c r="AH64" s="31" t="s">
        <v>196</v>
      </c>
      <c r="AI64" s="20">
        <f t="shared" si="0"/>
        <v>13</v>
      </c>
      <c r="AJ64" s="21">
        <f t="shared" si="1"/>
        <v>0.40625</v>
      </c>
      <c r="AK64" s="20">
        <f t="shared" si="2"/>
        <v>0</v>
      </c>
      <c r="AL64" s="21">
        <f t="shared" si="3"/>
        <v>0</v>
      </c>
      <c r="AM64" s="20">
        <f t="shared" si="4"/>
        <v>4</v>
      </c>
      <c r="AN64" s="21">
        <f t="shared" si="5"/>
        <v>0.125</v>
      </c>
      <c r="AO64" s="20">
        <f t="shared" si="6"/>
        <v>0</v>
      </c>
      <c r="AP64" s="21">
        <f t="shared" si="7"/>
        <v>0</v>
      </c>
      <c r="AQ64" s="20">
        <f t="shared" si="8"/>
        <v>4</v>
      </c>
      <c r="AR64" s="21">
        <f t="shared" si="9"/>
        <v>0.125</v>
      </c>
      <c r="AS64" s="20">
        <f t="shared" si="10"/>
        <v>0</v>
      </c>
      <c r="AT64" s="21">
        <f t="shared" si="11"/>
        <v>0</v>
      </c>
      <c r="AU64" s="20">
        <f t="shared" si="12"/>
        <v>11</v>
      </c>
      <c r="AV64" s="21">
        <f t="shared" si="13"/>
        <v>0.34375</v>
      </c>
      <c r="AW64" s="20">
        <f t="shared" si="14"/>
        <v>0</v>
      </c>
      <c r="AX64" s="21">
        <f t="shared" si="15"/>
        <v>0</v>
      </c>
      <c r="AY64" s="20">
        <f t="shared" si="16"/>
        <v>0</v>
      </c>
      <c r="AZ64" s="21">
        <f t="shared" si="17"/>
        <v>0</v>
      </c>
      <c r="BA64" s="20">
        <f t="shared" si="18"/>
        <v>0</v>
      </c>
      <c r="BB64" s="21">
        <f t="shared" si="19"/>
        <v>0</v>
      </c>
      <c r="BC64" s="34">
        <f t="shared" si="20"/>
        <v>32</v>
      </c>
    </row>
    <row r="65" spans="1:55" ht="45.75" customHeight="1">
      <c r="A65" s="2"/>
      <c r="B65" s="3" t="s">
        <v>131</v>
      </c>
      <c r="C65" s="31" t="s">
        <v>195</v>
      </c>
      <c r="D65" s="39" t="s">
        <v>193</v>
      </c>
      <c r="E65" s="39" t="s">
        <v>193</v>
      </c>
      <c r="F65" s="31" t="s">
        <v>195</v>
      </c>
      <c r="G65" s="31" t="s">
        <v>196</v>
      </c>
      <c r="H65" s="62" t="s">
        <v>193</v>
      </c>
      <c r="I65" s="62" t="s">
        <v>195</v>
      </c>
      <c r="J65" s="62" t="s">
        <v>193</v>
      </c>
      <c r="K65" s="62" t="s">
        <v>193</v>
      </c>
      <c r="L65" s="62" t="s">
        <v>193</v>
      </c>
      <c r="M65" s="62" t="s">
        <v>196</v>
      </c>
      <c r="N65" s="31" t="s">
        <v>196</v>
      </c>
      <c r="O65" s="31" t="s">
        <v>193</v>
      </c>
      <c r="P65" s="31" t="s">
        <v>196</v>
      </c>
      <c r="Q65" s="31" t="s">
        <v>193</v>
      </c>
      <c r="R65" s="31" t="s">
        <v>193</v>
      </c>
      <c r="S65" s="31" t="s">
        <v>196</v>
      </c>
      <c r="T65" s="31" t="s">
        <v>196</v>
      </c>
      <c r="U65" s="31" t="s">
        <v>196</v>
      </c>
      <c r="V65" s="31" t="s">
        <v>195</v>
      </c>
      <c r="W65" s="31" t="s">
        <v>195</v>
      </c>
      <c r="X65" s="31" t="s">
        <v>195</v>
      </c>
      <c r="Y65" s="31" t="s">
        <v>195</v>
      </c>
      <c r="Z65" s="31" t="s">
        <v>195</v>
      </c>
      <c r="AA65" s="31" t="s">
        <v>195</v>
      </c>
      <c r="AB65" s="31" t="s">
        <v>195</v>
      </c>
      <c r="AC65" s="31" t="s">
        <v>195</v>
      </c>
      <c r="AD65" s="31" t="s">
        <v>195</v>
      </c>
      <c r="AE65" s="31" t="s">
        <v>195</v>
      </c>
      <c r="AF65" s="31" t="s">
        <v>195</v>
      </c>
      <c r="AG65" s="31" t="s">
        <v>193</v>
      </c>
      <c r="AH65" s="31" t="s">
        <v>197</v>
      </c>
      <c r="AI65" s="20">
        <f t="shared" si="0"/>
        <v>10</v>
      </c>
      <c r="AJ65" s="21">
        <f t="shared" si="1"/>
        <v>0.3125</v>
      </c>
      <c r="AK65" s="20">
        <f t="shared" si="2"/>
        <v>0</v>
      </c>
      <c r="AL65" s="21">
        <f t="shared" si="3"/>
        <v>0</v>
      </c>
      <c r="AM65" s="20">
        <f t="shared" si="4"/>
        <v>1</v>
      </c>
      <c r="AN65" s="21">
        <f t="shared" si="5"/>
        <v>3.125E-2</v>
      </c>
      <c r="AO65" s="20">
        <f t="shared" si="6"/>
        <v>0</v>
      </c>
      <c r="AP65" s="21">
        <f t="shared" si="7"/>
        <v>0</v>
      </c>
      <c r="AQ65" s="20">
        <f t="shared" si="8"/>
        <v>7</v>
      </c>
      <c r="AR65" s="21">
        <f t="shared" si="9"/>
        <v>0.21875</v>
      </c>
      <c r="AS65" s="20">
        <f t="shared" si="10"/>
        <v>0</v>
      </c>
      <c r="AT65" s="21">
        <f t="shared" si="11"/>
        <v>0</v>
      </c>
      <c r="AU65" s="20">
        <f t="shared" si="12"/>
        <v>14</v>
      </c>
      <c r="AV65" s="21">
        <f t="shared" si="13"/>
        <v>0.4375</v>
      </c>
      <c r="AW65" s="20">
        <f t="shared" si="14"/>
        <v>0</v>
      </c>
      <c r="AX65" s="21">
        <f t="shared" si="15"/>
        <v>0</v>
      </c>
      <c r="AY65" s="20">
        <f t="shared" si="16"/>
        <v>0</v>
      </c>
      <c r="AZ65" s="21">
        <f t="shared" si="17"/>
        <v>0</v>
      </c>
      <c r="BA65" s="20">
        <f t="shared" si="18"/>
        <v>0</v>
      </c>
      <c r="BB65" s="21">
        <f t="shared" si="19"/>
        <v>0</v>
      </c>
      <c r="BC65" s="34">
        <f t="shared" si="20"/>
        <v>32</v>
      </c>
    </row>
    <row r="66" spans="1:55" ht="45.75" customHeight="1">
      <c r="A66" s="2"/>
      <c r="B66" s="3" t="s">
        <v>132</v>
      </c>
      <c r="C66" s="31" t="s">
        <v>196</v>
      </c>
      <c r="D66" s="39" t="s">
        <v>197</v>
      </c>
      <c r="E66" s="39" t="s">
        <v>196</v>
      </c>
      <c r="F66" s="31" t="s">
        <v>196</v>
      </c>
      <c r="G66" s="31" t="s">
        <v>195</v>
      </c>
      <c r="H66" s="62" t="s">
        <v>193</v>
      </c>
      <c r="I66" s="62" t="s">
        <v>193</v>
      </c>
      <c r="J66" s="62" t="s">
        <v>193</v>
      </c>
      <c r="K66" s="62" t="s">
        <v>193</v>
      </c>
      <c r="L66" s="62" t="s">
        <v>193</v>
      </c>
      <c r="M66" s="62" t="s">
        <v>193</v>
      </c>
      <c r="N66" s="31" t="s">
        <v>195</v>
      </c>
      <c r="O66" s="31" t="s">
        <v>193</v>
      </c>
      <c r="P66" s="31" t="s">
        <v>195</v>
      </c>
      <c r="Q66" s="31" t="s">
        <v>196</v>
      </c>
      <c r="R66" s="31" t="s">
        <v>196</v>
      </c>
      <c r="S66" s="31" t="s">
        <v>196</v>
      </c>
      <c r="T66" s="31" t="s">
        <v>193</v>
      </c>
      <c r="U66" s="31" t="s">
        <v>193</v>
      </c>
      <c r="V66" s="31" t="s">
        <v>195</v>
      </c>
      <c r="W66" s="31" t="s">
        <v>193</v>
      </c>
      <c r="X66" s="31" t="s">
        <v>193</v>
      </c>
      <c r="Y66" s="31" t="s">
        <v>193</v>
      </c>
      <c r="Z66" s="31" t="s">
        <v>196</v>
      </c>
      <c r="AA66" s="31" t="s">
        <v>197</v>
      </c>
      <c r="AB66" s="31" t="s">
        <v>197</v>
      </c>
      <c r="AC66" s="31" t="s">
        <v>193</v>
      </c>
      <c r="AD66" s="31" t="s">
        <v>193</v>
      </c>
      <c r="AE66" s="31" t="s">
        <v>193</v>
      </c>
      <c r="AF66" s="31" t="s">
        <v>193</v>
      </c>
      <c r="AG66" s="31" t="s">
        <v>193</v>
      </c>
      <c r="AH66" s="31" t="s">
        <v>193</v>
      </c>
      <c r="AI66" s="20">
        <f t="shared" si="0"/>
        <v>18</v>
      </c>
      <c r="AJ66" s="21">
        <f t="shared" si="1"/>
        <v>0.5625</v>
      </c>
      <c r="AK66" s="20">
        <f t="shared" si="2"/>
        <v>0</v>
      </c>
      <c r="AL66" s="21">
        <f t="shared" si="3"/>
        <v>0</v>
      </c>
      <c r="AM66" s="20">
        <f t="shared" si="4"/>
        <v>3</v>
      </c>
      <c r="AN66" s="21">
        <f t="shared" si="5"/>
        <v>9.375E-2</v>
      </c>
      <c r="AO66" s="20">
        <f t="shared" si="6"/>
        <v>0</v>
      </c>
      <c r="AP66" s="21">
        <f t="shared" si="7"/>
        <v>0</v>
      </c>
      <c r="AQ66" s="20">
        <f t="shared" si="8"/>
        <v>7</v>
      </c>
      <c r="AR66" s="21">
        <f t="shared" si="9"/>
        <v>0.21875</v>
      </c>
      <c r="AS66" s="20">
        <f t="shared" si="10"/>
        <v>0</v>
      </c>
      <c r="AT66" s="21">
        <f t="shared" si="11"/>
        <v>0</v>
      </c>
      <c r="AU66" s="20">
        <f t="shared" si="12"/>
        <v>4</v>
      </c>
      <c r="AV66" s="21">
        <f t="shared" si="13"/>
        <v>0.125</v>
      </c>
      <c r="AW66" s="20">
        <f t="shared" si="14"/>
        <v>0</v>
      </c>
      <c r="AX66" s="21">
        <f t="shared" si="15"/>
        <v>0</v>
      </c>
      <c r="AY66" s="20">
        <f t="shared" si="16"/>
        <v>0</v>
      </c>
      <c r="AZ66" s="21">
        <f t="shared" si="17"/>
        <v>0</v>
      </c>
      <c r="BA66" s="20">
        <f t="shared" si="18"/>
        <v>0</v>
      </c>
      <c r="BB66" s="21">
        <f t="shared" si="19"/>
        <v>0</v>
      </c>
      <c r="BC66" s="34">
        <f t="shared" si="20"/>
        <v>32</v>
      </c>
    </row>
    <row r="67" spans="1:55" ht="45.75" customHeight="1">
      <c r="A67" s="2"/>
      <c r="B67" s="4" t="s">
        <v>133</v>
      </c>
      <c r="C67" s="31" t="s">
        <v>197</v>
      </c>
      <c r="D67" s="39" t="s">
        <v>196</v>
      </c>
      <c r="E67" s="39" t="s">
        <v>196</v>
      </c>
      <c r="F67" s="31" t="s">
        <v>197</v>
      </c>
      <c r="G67" s="31" t="s">
        <v>197</v>
      </c>
      <c r="H67" s="62" t="s">
        <v>197</v>
      </c>
      <c r="I67" s="62" t="s">
        <v>193</v>
      </c>
      <c r="J67" s="62" t="s">
        <v>193</v>
      </c>
      <c r="K67" s="62" t="s">
        <v>193</v>
      </c>
      <c r="L67" s="62" t="s">
        <v>193</v>
      </c>
      <c r="M67" s="62" t="s">
        <v>197</v>
      </c>
      <c r="N67" s="31" t="s">
        <v>196</v>
      </c>
      <c r="O67" s="31" t="s">
        <v>196</v>
      </c>
      <c r="P67" s="31" t="s">
        <v>196</v>
      </c>
      <c r="Q67" s="31" t="s">
        <v>197</v>
      </c>
      <c r="R67" s="31" t="s">
        <v>196</v>
      </c>
      <c r="S67" s="31" t="s">
        <v>196</v>
      </c>
      <c r="T67" s="31" t="s">
        <v>196</v>
      </c>
      <c r="U67" s="31" t="s">
        <v>197</v>
      </c>
      <c r="V67" s="31" t="s">
        <v>193</v>
      </c>
      <c r="W67" s="31" t="s">
        <v>193</v>
      </c>
      <c r="X67" s="31" t="s">
        <v>193</v>
      </c>
      <c r="Y67" s="31" t="s">
        <v>193</v>
      </c>
      <c r="Z67" s="31" t="s">
        <v>193</v>
      </c>
      <c r="AA67" s="31" t="s">
        <v>193</v>
      </c>
      <c r="AB67" s="31" t="s">
        <v>193</v>
      </c>
      <c r="AC67" s="31" t="s">
        <v>197</v>
      </c>
      <c r="AD67" s="31" t="s">
        <v>193</v>
      </c>
      <c r="AE67" s="31" t="s">
        <v>193</v>
      </c>
      <c r="AF67" s="31" t="s">
        <v>193</v>
      </c>
      <c r="AG67" s="31" t="s">
        <v>193</v>
      </c>
      <c r="AH67" s="31" t="s">
        <v>193</v>
      </c>
      <c r="AI67" s="20">
        <f t="shared" si="0"/>
        <v>16</v>
      </c>
      <c r="AJ67" s="21">
        <f t="shared" si="1"/>
        <v>0.5</v>
      </c>
      <c r="AK67" s="20">
        <f t="shared" si="2"/>
        <v>0</v>
      </c>
      <c r="AL67" s="21">
        <f t="shared" si="3"/>
        <v>0</v>
      </c>
      <c r="AM67" s="20">
        <f t="shared" si="4"/>
        <v>8</v>
      </c>
      <c r="AN67" s="21">
        <f t="shared" si="5"/>
        <v>0.25</v>
      </c>
      <c r="AO67" s="20">
        <f t="shared" si="6"/>
        <v>0</v>
      </c>
      <c r="AP67" s="21">
        <f t="shared" si="7"/>
        <v>0</v>
      </c>
      <c r="AQ67" s="20">
        <f t="shared" si="8"/>
        <v>8</v>
      </c>
      <c r="AR67" s="21">
        <f t="shared" si="9"/>
        <v>0.25</v>
      </c>
      <c r="AS67" s="20">
        <f t="shared" si="10"/>
        <v>0</v>
      </c>
      <c r="AT67" s="21">
        <f t="shared" si="11"/>
        <v>0</v>
      </c>
      <c r="AU67" s="20">
        <f t="shared" si="12"/>
        <v>0</v>
      </c>
      <c r="AV67" s="21">
        <f t="shared" si="13"/>
        <v>0</v>
      </c>
      <c r="AW67" s="20">
        <f t="shared" si="14"/>
        <v>0</v>
      </c>
      <c r="AX67" s="21">
        <f t="shared" si="15"/>
        <v>0</v>
      </c>
      <c r="AY67" s="20">
        <f t="shared" si="16"/>
        <v>0</v>
      </c>
      <c r="AZ67" s="21">
        <f t="shared" si="17"/>
        <v>0</v>
      </c>
      <c r="BA67" s="20">
        <f t="shared" si="18"/>
        <v>0</v>
      </c>
      <c r="BB67" s="21">
        <f t="shared" si="19"/>
        <v>0</v>
      </c>
      <c r="BC67" s="34">
        <f t="shared" si="20"/>
        <v>32</v>
      </c>
    </row>
    <row r="68" spans="1:55" s="14" customFormat="1" ht="45.75" customHeight="1">
      <c r="A68" s="2" t="s">
        <v>25</v>
      </c>
      <c r="B68" s="32" t="s">
        <v>134</v>
      </c>
      <c r="C68" s="33" t="s">
        <v>194</v>
      </c>
      <c r="D68" s="16" t="s">
        <v>194</v>
      </c>
      <c r="E68" s="16" t="s">
        <v>194</v>
      </c>
      <c r="F68" s="33" t="s">
        <v>196</v>
      </c>
      <c r="G68" s="33" t="s">
        <v>195</v>
      </c>
      <c r="H68" s="63" t="s">
        <v>198</v>
      </c>
      <c r="I68" s="63" t="s">
        <v>195</v>
      </c>
      <c r="J68" s="63" t="s">
        <v>58</v>
      </c>
      <c r="K68" s="63" t="s">
        <v>58</v>
      </c>
      <c r="L68" s="63" t="s">
        <v>58</v>
      </c>
      <c r="M68" s="63" t="s">
        <v>196</v>
      </c>
      <c r="N68" s="33" t="s">
        <v>195</v>
      </c>
      <c r="O68" s="33" t="s">
        <v>195</v>
      </c>
      <c r="P68" s="33" t="s">
        <v>195</v>
      </c>
      <c r="Q68" s="33" t="s">
        <v>195</v>
      </c>
      <c r="R68" s="33" t="s">
        <v>195</v>
      </c>
      <c r="S68" s="33" t="s">
        <v>195</v>
      </c>
      <c r="T68" s="33" t="s">
        <v>195</v>
      </c>
      <c r="U68" s="33" t="s">
        <v>195</v>
      </c>
      <c r="V68" s="33" t="s">
        <v>196</v>
      </c>
      <c r="W68" s="33" t="s">
        <v>58</v>
      </c>
      <c r="X68" s="33" t="s">
        <v>194</v>
      </c>
      <c r="Y68" s="33" t="s">
        <v>194</v>
      </c>
      <c r="Z68" s="33" t="s">
        <v>58</v>
      </c>
      <c r="AA68" s="33" t="s">
        <v>58</v>
      </c>
      <c r="AB68" s="33" t="s">
        <v>58</v>
      </c>
      <c r="AC68" s="33" t="s">
        <v>58</v>
      </c>
      <c r="AD68" s="33" t="s">
        <v>195</v>
      </c>
      <c r="AE68" s="33" t="s">
        <v>58</v>
      </c>
      <c r="AF68" s="33" t="s">
        <v>198</v>
      </c>
      <c r="AG68" s="33" t="s">
        <v>198</v>
      </c>
      <c r="AH68" s="33" t="s">
        <v>198</v>
      </c>
      <c r="AI68" s="20">
        <f t="shared" si="0"/>
        <v>0</v>
      </c>
      <c r="AJ68" s="21">
        <f t="shared" si="1"/>
        <v>0</v>
      </c>
      <c r="AK68" s="20">
        <f t="shared" si="2"/>
        <v>0</v>
      </c>
      <c r="AL68" s="21">
        <f t="shared" si="3"/>
        <v>0</v>
      </c>
      <c r="AM68" s="20">
        <f t="shared" si="4"/>
        <v>0</v>
      </c>
      <c r="AN68" s="21">
        <f t="shared" si="5"/>
        <v>0</v>
      </c>
      <c r="AO68" s="20">
        <f t="shared" si="6"/>
        <v>4</v>
      </c>
      <c r="AP68" s="21">
        <f t="shared" si="7"/>
        <v>0.125</v>
      </c>
      <c r="AQ68" s="20">
        <f t="shared" si="8"/>
        <v>3</v>
      </c>
      <c r="AR68" s="21">
        <f t="shared" si="9"/>
        <v>9.375E-2</v>
      </c>
      <c r="AS68" s="20">
        <f t="shared" si="10"/>
        <v>5</v>
      </c>
      <c r="AT68" s="21">
        <f t="shared" si="11"/>
        <v>0.15625</v>
      </c>
      <c r="AU68" s="20">
        <f t="shared" si="12"/>
        <v>11</v>
      </c>
      <c r="AV68" s="21">
        <f t="shared" si="13"/>
        <v>0.34375</v>
      </c>
      <c r="AW68" s="20">
        <f t="shared" si="14"/>
        <v>0</v>
      </c>
      <c r="AX68" s="21">
        <f t="shared" si="15"/>
        <v>0</v>
      </c>
      <c r="AY68" s="20">
        <f t="shared" si="16"/>
        <v>9</v>
      </c>
      <c r="AZ68" s="21">
        <f t="shared" si="17"/>
        <v>0.28125</v>
      </c>
      <c r="BA68" s="20">
        <f t="shared" si="18"/>
        <v>0</v>
      </c>
      <c r="BB68" s="21">
        <f t="shared" si="19"/>
        <v>0</v>
      </c>
      <c r="BC68" s="34">
        <f t="shared" si="20"/>
        <v>32</v>
      </c>
    </row>
    <row r="69" spans="1:55" ht="45.75" customHeight="1">
      <c r="A69" s="2"/>
      <c r="B69" s="3" t="s">
        <v>135</v>
      </c>
      <c r="C69" s="31" t="s">
        <v>195</v>
      </c>
      <c r="D69" s="39" t="s">
        <v>197</v>
      </c>
      <c r="E69" s="39" t="s">
        <v>197</v>
      </c>
      <c r="F69" s="31" t="s">
        <v>196</v>
      </c>
      <c r="G69" s="31" t="s">
        <v>195</v>
      </c>
      <c r="H69" s="62" t="s">
        <v>193</v>
      </c>
      <c r="I69" s="62" t="s">
        <v>195</v>
      </c>
      <c r="J69" s="62" t="s">
        <v>58</v>
      </c>
      <c r="K69" s="62" t="s">
        <v>58</v>
      </c>
      <c r="L69" s="62" t="s">
        <v>58</v>
      </c>
      <c r="M69" s="62" t="s">
        <v>193</v>
      </c>
      <c r="N69" s="31" t="s">
        <v>195</v>
      </c>
      <c r="O69" s="31" t="s">
        <v>195</v>
      </c>
      <c r="P69" s="31" t="s">
        <v>195</v>
      </c>
      <c r="Q69" s="31" t="s">
        <v>195</v>
      </c>
      <c r="R69" s="31" t="s">
        <v>195</v>
      </c>
      <c r="S69" s="31" t="s">
        <v>195</v>
      </c>
      <c r="T69" s="31" t="s">
        <v>195</v>
      </c>
      <c r="U69" s="31" t="s">
        <v>195</v>
      </c>
      <c r="V69" s="31" t="s">
        <v>193</v>
      </c>
      <c r="W69" s="31" t="s">
        <v>58</v>
      </c>
      <c r="X69" s="31" t="s">
        <v>193</v>
      </c>
      <c r="Y69" s="31" t="s">
        <v>196</v>
      </c>
      <c r="Z69" s="31" t="s">
        <v>58</v>
      </c>
      <c r="AA69" s="31" t="s">
        <v>58</v>
      </c>
      <c r="AB69" s="31" t="s">
        <v>58</v>
      </c>
      <c r="AC69" s="31" t="s">
        <v>58</v>
      </c>
      <c r="AD69" s="31" t="s">
        <v>195</v>
      </c>
      <c r="AE69" s="31" t="s">
        <v>58</v>
      </c>
      <c r="AF69" s="31" t="s">
        <v>193</v>
      </c>
      <c r="AG69" s="31" t="s">
        <v>58</v>
      </c>
      <c r="AH69" s="31" t="s">
        <v>58</v>
      </c>
      <c r="AI69" s="20">
        <f t="shared" si="0"/>
        <v>5</v>
      </c>
      <c r="AJ69" s="21">
        <f t="shared" si="1"/>
        <v>0.15625</v>
      </c>
      <c r="AK69" s="20">
        <f t="shared" si="2"/>
        <v>0</v>
      </c>
      <c r="AL69" s="21">
        <f t="shared" si="3"/>
        <v>0</v>
      </c>
      <c r="AM69" s="20">
        <f t="shared" si="4"/>
        <v>2</v>
      </c>
      <c r="AN69" s="21">
        <f t="shared" si="5"/>
        <v>6.25E-2</v>
      </c>
      <c r="AO69" s="20">
        <f t="shared" si="6"/>
        <v>0</v>
      </c>
      <c r="AP69" s="21">
        <f t="shared" si="7"/>
        <v>0</v>
      </c>
      <c r="AQ69" s="20">
        <f t="shared" si="8"/>
        <v>2</v>
      </c>
      <c r="AR69" s="21">
        <f t="shared" si="9"/>
        <v>6.25E-2</v>
      </c>
      <c r="AS69" s="20">
        <f t="shared" si="10"/>
        <v>0</v>
      </c>
      <c r="AT69" s="21">
        <f t="shared" si="11"/>
        <v>0</v>
      </c>
      <c r="AU69" s="20">
        <f t="shared" si="12"/>
        <v>12</v>
      </c>
      <c r="AV69" s="21">
        <f t="shared" si="13"/>
        <v>0.375</v>
      </c>
      <c r="AW69" s="20">
        <f t="shared" si="14"/>
        <v>0</v>
      </c>
      <c r="AX69" s="21">
        <f t="shared" si="15"/>
        <v>0</v>
      </c>
      <c r="AY69" s="20">
        <f t="shared" si="16"/>
        <v>11</v>
      </c>
      <c r="AZ69" s="21">
        <f t="shared" si="17"/>
        <v>0.34375</v>
      </c>
      <c r="BA69" s="20">
        <f t="shared" si="18"/>
        <v>0</v>
      </c>
      <c r="BB69" s="21">
        <f t="shared" si="19"/>
        <v>0</v>
      </c>
      <c r="BC69" s="34">
        <f t="shared" si="20"/>
        <v>32</v>
      </c>
    </row>
    <row r="70" spans="1:55" ht="45.75" customHeight="1">
      <c r="A70" s="2"/>
      <c r="B70" s="3" t="s">
        <v>136</v>
      </c>
      <c r="C70" s="31" t="s">
        <v>197</v>
      </c>
      <c r="D70" s="39" t="s">
        <v>196</v>
      </c>
      <c r="E70" s="39" t="s">
        <v>195</v>
      </c>
      <c r="F70" s="31" t="s">
        <v>197</v>
      </c>
      <c r="G70" s="31" t="s">
        <v>196</v>
      </c>
      <c r="H70" s="62" t="s">
        <v>195</v>
      </c>
      <c r="I70" s="62" t="s">
        <v>195</v>
      </c>
      <c r="J70" s="62" t="s">
        <v>58</v>
      </c>
      <c r="K70" s="62" t="s">
        <v>58</v>
      </c>
      <c r="L70" s="62" t="s">
        <v>58</v>
      </c>
      <c r="M70" s="62" t="s">
        <v>195</v>
      </c>
      <c r="N70" s="31" t="s">
        <v>195</v>
      </c>
      <c r="O70" s="31" t="s">
        <v>195</v>
      </c>
      <c r="P70" s="31" t="s">
        <v>195</v>
      </c>
      <c r="Q70" s="31" t="s">
        <v>195</v>
      </c>
      <c r="R70" s="31" t="s">
        <v>195</v>
      </c>
      <c r="S70" s="31" t="s">
        <v>195</v>
      </c>
      <c r="T70" s="31" t="s">
        <v>196</v>
      </c>
      <c r="U70" s="31" t="s">
        <v>196</v>
      </c>
      <c r="V70" s="31" t="s">
        <v>196</v>
      </c>
      <c r="W70" s="31" t="s">
        <v>58</v>
      </c>
      <c r="X70" s="31" t="s">
        <v>195</v>
      </c>
      <c r="Y70" s="31" t="s">
        <v>196</v>
      </c>
      <c r="Z70" s="31" t="s">
        <v>58</v>
      </c>
      <c r="AA70" s="31" t="s">
        <v>58</v>
      </c>
      <c r="AB70" s="31" t="s">
        <v>58</v>
      </c>
      <c r="AC70" s="31" t="s">
        <v>58</v>
      </c>
      <c r="AD70" s="31" t="s">
        <v>195</v>
      </c>
      <c r="AE70" s="31" t="s">
        <v>58</v>
      </c>
      <c r="AF70" s="31" t="s">
        <v>197</v>
      </c>
      <c r="AG70" s="31" t="s">
        <v>195</v>
      </c>
      <c r="AH70" s="31" t="s">
        <v>195</v>
      </c>
      <c r="AI70" s="20">
        <f t="shared" si="0"/>
        <v>0</v>
      </c>
      <c r="AJ70" s="21">
        <f t="shared" si="1"/>
        <v>0</v>
      </c>
      <c r="AK70" s="20">
        <f t="shared" si="2"/>
        <v>0</v>
      </c>
      <c r="AL70" s="21">
        <f t="shared" si="3"/>
        <v>0</v>
      </c>
      <c r="AM70" s="20">
        <f t="shared" si="4"/>
        <v>3</v>
      </c>
      <c r="AN70" s="21">
        <f t="shared" si="5"/>
        <v>9.375E-2</v>
      </c>
      <c r="AO70" s="20">
        <f t="shared" si="6"/>
        <v>0</v>
      </c>
      <c r="AP70" s="21">
        <f t="shared" si="7"/>
        <v>0</v>
      </c>
      <c r="AQ70" s="20">
        <f t="shared" si="8"/>
        <v>6</v>
      </c>
      <c r="AR70" s="21">
        <f t="shared" si="9"/>
        <v>0.1875</v>
      </c>
      <c r="AS70" s="20">
        <f t="shared" si="10"/>
        <v>0</v>
      </c>
      <c r="AT70" s="21">
        <f t="shared" si="11"/>
        <v>0</v>
      </c>
      <c r="AU70" s="20">
        <f t="shared" si="12"/>
        <v>14</v>
      </c>
      <c r="AV70" s="21">
        <f t="shared" si="13"/>
        <v>0.4375</v>
      </c>
      <c r="AW70" s="20">
        <f t="shared" si="14"/>
        <v>0</v>
      </c>
      <c r="AX70" s="21">
        <f t="shared" si="15"/>
        <v>0</v>
      </c>
      <c r="AY70" s="20">
        <f t="shared" si="16"/>
        <v>9</v>
      </c>
      <c r="AZ70" s="21">
        <f t="shared" si="17"/>
        <v>0.28125</v>
      </c>
      <c r="BA70" s="20">
        <f t="shared" si="18"/>
        <v>0</v>
      </c>
      <c r="BB70" s="21">
        <f t="shared" si="19"/>
        <v>0</v>
      </c>
      <c r="BC70" s="34">
        <f t="shared" si="20"/>
        <v>32</v>
      </c>
    </row>
    <row r="71" spans="1:55" ht="45.75" customHeight="1">
      <c r="A71" s="2"/>
      <c r="B71" s="3" t="s">
        <v>137</v>
      </c>
      <c r="C71" s="31" t="s">
        <v>196</v>
      </c>
      <c r="D71" s="39" t="s">
        <v>195</v>
      </c>
      <c r="E71" s="39" t="s">
        <v>195</v>
      </c>
      <c r="F71" s="31" t="s">
        <v>196</v>
      </c>
      <c r="G71" s="31" t="s">
        <v>195</v>
      </c>
      <c r="H71" s="62" t="s">
        <v>193</v>
      </c>
      <c r="I71" s="62" t="s">
        <v>195</v>
      </c>
      <c r="J71" s="62" t="s">
        <v>58</v>
      </c>
      <c r="K71" s="62" t="s">
        <v>58</v>
      </c>
      <c r="L71" s="62" t="s">
        <v>58</v>
      </c>
      <c r="M71" s="62" t="s">
        <v>195</v>
      </c>
      <c r="N71" s="31" t="s">
        <v>195</v>
      </c>
      <c r="O71" s="31" t="s">
        <v>195</v>
      </c>
      <c r="P71" s="31" t="s">
        <v>195</v>
      </c>
      <c r="Q71" s="31" t="s">
        <v>195</v>
      </c>
      <c r="R71" s="31" t="s">
        <v>195</v>
      </c>
      <c r="S71" s="31" t="s">
        <v>195</v>
      </c>
      <c r="T71" s="31" t="s">
        <v>195</v>
      </c>
      <c r="U71" s="31" t="s">
        <v>195</v>
      </c>
      <c r="V71" s="31" t="s">
        <v>195</v>
      </c>
      <c r="W71" s="31" t="s">
        <v>58</v>
      </c>
      <c r="X71" s="31" t="s">
        <v>195</v>
      </c>
      <c r="Y71" s="31" t="s">
        <v>195</v>
      </c>
      <c r="Z71" s="31" t="s">
        <v>58</v>
      </c>
      <c r="AA71" s="31" t="s">
        <v>58</v>
      </c>
      <c r="AB71" s="31" t="s">
        <v>58</v>
      </c>
      <c r="AC71" s="31" t="s">
        <v>58</v>
      </c>
      <c r="AD71" s="31" t="s">
        <v>195</v>
      </c>
      <c r="AE71" s="31" t="s">
        <v>58</v>
      </c>
      <c r="AF71" s="31" t="s">
        <v>195</v>
      </c>
      <c r="AG71" s="31" t="s">
        <v>58</v>
      </c>
      <c r="AH71" s="31" t="s">
        <v>58</v>
      </c>
      <c r="AI71" s="20">
        <f t="shared" ref="AI71:AI130" si="21">COUNTIF(C71:AH71,"A")</f>
        <v>1</v>
      </c>
      <c r="AJ71" s="21">
        <f t="shared" ref="AJ71:AJ130" si="22">AI71/BC71</f>
        <v>3.125E-2</v>
      </c>
      <c r="AK71" s="20">
        <f t="shared" ref="AK71:AK130" si="23">COUNTIF(C71:AH71,"B+")</f>
        <v>0</v>
      </c>
      <c r="AL71" s="21">
        <f t="shared" ref="AL71:AL130" si="24">AK71/BC71</f>
        <v>0</v>
      </c>
      <c r="AM71" s="20">
        <f t="shared" ref="AM71:AM130" si="25">COUNTIF(C71:AH71,"B")</f>
        <v>0</v>
      </c>
      <c r="AN71" s="21">
        <f t="shared" ref="AN71:AN130" si="26">AM71/BC71</f>
        <v>0</v>
      </c>
      <c r="AO71" s="20">
        <f t="shared" ref="AO71:AO130" si="27">COUNTIF(C71:AH71,"C+")</f>
        <v>0</v>
      </c>
      <c r="AP71" s="21">
        <f t="shared" ref="AP71:AP130" si="28">AO71/BC71</f>
        <v>0</v>
      </c>
      <c r="AQ71" s="20">
        <f t="shared" ref="AQ71:AQ130" si="29">COUNTIF(C71:AH71,"C")</f>
        <v>2</v>
      </c>
      <c r="AR71" s="21">
        <f t="shared" ref="AR71:AR130" si="30">AQ71/BC71</f>
        <v>6.25E-2</v>
      </c>
      <c r="AS71" s="20">
        <f t="shared" ref="AS71:AS130" si="31">COUNTIF(C71:AH71,"D+")</f>
        <v>0</v>
      </c>
      <c r="AT71" s="21">
        <f t="shared" ref="AT71:AT130" si="32">AS71/BC71</f>
        <v>0</v>
      </c>
      <c r="AU71" s="20">
        <f t="shared" ref="AU71:AU130" si="33">COUNTIF(C71:AH71,"D")</f>
        <v>18</v>
      </c>
      <c r="AV71" s="21">
        <f t="shared" ref="AV71:AV130" si="34">AU71/BC71</f>
        <v>0.5625</v>
      </c>
      <c r="AW71" s="20">
        <f t="shared" ref="AW71:AW130" si="35">COUNTIF(C71:AH71,"DS")</f>
        <v>0</v>
      </c>
      <c r="AX71" s="21">
        <f t="shared" ref="AX71:AX130" si="36">AW71/BC71</f>
        <v>0</v>
      </c>
      <c r="AY71" s="20">
        <f t="shared" ref="AY71:AY130" si="37">COUNTIF(C71:AH71,"NA")</f>
        <v>11</v>
      </c>
      <c r="AZ71" s="21">
        <f t="shared" ref="AZ71:AZ130" si="38">AY71/BC71</f>
        <v>0.34375</v>
      </c>
      <c r="BA71" s="20">
        <f t="shared" ref="BA71:BA130" si="39">COUNTIF(E71:AH71,"NU")</f>
        <v>0</v>
      </c>
      <c r="BB71" s="21">
        <f t="shared" ref="BB71:BB130" si="40">BA71/BC71</f>
        <v>0</v>
      </c>
      <c r="BC71" s="34">
        <f t="shared" ref="BC71:BC130" si="41">AI71+AK71+AM71+AO71+AQ71+AS71+AU71+AW71+AY71+BA71</f>
        <v>32</v>
      </c>
    </row>
    <row r="72" spans="1:55" ht="45.75" customHeight="1">
      <c r="A72" s="2"/>
      <c r="B72" s="3" t="s">
        <v>138</v>
      </c>
      <c r="C72" s="31" t="s">
        <v>195</v>
      </c>
      <c r="D72" s="39" t="s">
        <v>213</v>
      </c>
      <c r="E72" s="39" t="s">
        <v>195</v>
      </c>
      <c r="F72" s="31" t="s">
        <v>195</v>
      </c>
      <c r="G72" s="31" t="s">
        <v>213</v>
      </c>
      <c r="H72" s="62" t="s">
        <v>195</v>
      </c>
      <c r="I72" s="62" t="s">
        <v>196</v>
      </c>
      <c r="J72" s="62" t="s">
        <v>58</v>
      </c>
      <c r="K72" s="62" t="s">
        <v>58</v>
      </c>
      <c r="L72" s="62" t="s">
        <v>58</v>
      </c>
      <c r="M72" s="62" t="s">
        <v>196</v>
      </c>
      <c r="N72" s="31" t="s">
        <v>195</v>
      </c>
      <c r="O72" s="31" t="s">
        <v>195</v>
      </c>
      <c r="P72" s="31" t="s">
        <v>195</v>
      </c>
      <c r="Q72" s="31" t="s">
        <v>195</v>
      </c>
      <c r="R72" s="31" t="s">
        <v>195</v>
      </c>
      <c r="S72" s="31" t="s">
        <v>213</v>
      </c>
      <c r="T72" s="31" t="s">
        <v>213</v>
      </c>
      <c r="U72" s="31" t="s">
        <v>213</v>
      </c>
      <c r="V72" s="31" t="s">
        <v>195</v>
      </c>
      <c r="W72" s="31" t="s">
        <v>58</v>
      </c>
      <c r="X72" s="31" t="s">
        <v>195</v>
      </c>
      <c r="Y72" s="31" t="s">
        <v>195</v>
      </c>
      <c r="Z72" s="31" t="s">
        <v>58</v>
      </c>
      <c r="AA72" s="31" t="s">
        <v>58</v>
      </c>
      <c r="AB72" s="31" t="s">
        <v>58</v>
      </c>
      <c r="AC72" s="31" t="s">
        <v>58</v>
      </c>
      <c r="AD72" s="31" t="s">
        <v>195</v>
      </c>
      <c r="AE72" s="31" t="s">
        <v>58</v>
      </c>
      <c r="AF72" s="31" t="s">
        <v>196</v>
      </c>
      <c r="AG72" s="31" t="s">
        <v>193</v>
      </c>
      <c r="AH72" s="31" t="s">
        <v>193</v>
      </c>
      <c r="AI72" s="20">
        <f t="shared" si="21"/>
        <v>2</v>
      </c>
      <c r="AJ72" s="21">
        <f t="shared" si="22"/>
        <v>6.25E-2</v>
      </c>
      <c r="AK72" s="20">
        <f t="shared" si="23"/>
        <v>0</v>
      </c>
      <c r="AL72" s="21">
        <f t="shared" si="24"/>
        <v>0</v>
      </c>
      <c r="AM72" s="20">
        <f t="shared" si="25"/>
        <v>0</v>
      </c>
      <c r="AN72" s="21">
        <f t="shared" si="26"/>
        <v>0</v>
      </c>
      <c r="AO72" s="20">
        <f t="shared" si="27"/>
        <v>0</v>
      </c>
      <c r="AP72" s="21">
        <f t="shared" si="28"/>
        <v>0</v>
      </c>
      <c r="AQ72" s="20">
        <f t="shared" si="29"/>
        <v>3</v>
      </c>
      <c r="AR72" s="21">
        <f t="shared" si="30"/>
        <v>9.375E-2</v>
      </c>
      <c r="AS72" s="20">
        <f t="shared" si="31"/>
        <v>0</v>
      </c>
      <c r="AT72" s="21">
        <f t="shared" si="32"/>
        <v>0</v>
      </c>
      <c r="AU72" s="20">
        <f t="shared" si="33"/>
        <v>13</v>
      </c>
      <c r="AV72" s="21">
        <f t="shared" si="34"/>
        <v>0.40625</v>
      </c>
      <c r="AW72" s="20">
        <f t="shared" si="35"/>
        <v>5</v>
      </c>
      <c r="AX72" s="21">
        <f t="shared" si="36"/>
        <v>0.15625</v>
      </c>
      <c r="AY72" s="20">
        <f t="shared" si="37"/>
        <v>9</v>
      </c>
      <c r="AZ72" s="21">
        <f t="shared" si="38"/>
        <v>0.28125</v>
      </c>
      <c r="BA72" s="20">
        <f t="shared" si="39"/>
        <v>0</v>
      </c>
      <c r="BB72" s="21">
        <f t="shared" si="40"/>
        <v>0</v>
      </c>
      <c r="BC72" s="34">
        <f t="shared" si="41"/>
        <v>32</v>
      </c>
    </row>
    <row r="73" spans="1:55" s="14" customFormat="1" ht="45.75" customHeight="1">
      <c r="A73" s="2" t="s">
        <v>12</v>
      </c>
      <c r="B73" s="7" t="s">
        <v>139</v>
      </c>
      <c r="C73" s="33" t="s">
        <v>194</v>
      </c>
      <c r="D73" s="16" t="s">
        <v>194</v>
      </c>
      <c r="E73" s="16" t="s">
        <v>194</v>
      </c>
      <c r="F73" s="33" t="s">
        <v>194</v>
      </c>
      <c r="G73" s="33" t="s">
        <v>194</v>
      </c>
      <c r="H73" s="63" t="s">
        <v>193</v>
      </c>
      <c r="I73" s="63" t="s">
        <v>194</v>
      </c>
      <c r="J73" s="63" t="s">
        <v>193</v>
      </c>
      <c r="K73" s="63" t="s">
        <v>193</v>
      </c>
      <c r="L73" s="63" t="s">
        <v>193</v>
      </c>
      <c r="M73" s="63" t="s">
        <v>193</v>
      </c>
      <c r="N73" s="33" t="s">
        <v>194</v>
      </c>
      <c r="O73" s="33" t="s">
        <v>194</v>
      </c>
      <c r="P73" s="33" t="s">
        <v>194</v>
      </c>
      <c r="Q73" s="33" t="s">
        <v>198</v>
      </c>
      <c r="R73" s="33" t="s">
        <v>198</v>
      </c>
      <c r="S73" s="33" t="s">
        <v>198</v>
      </c>
      <c r="T73" s="33" t="s">
        <v>194</v>
      </c>
      <c r="U73" s="33" t="s">
        <v>196</v>
      </c>
      <c r="V73" s="33" t="s">
        <v>198</v>
      </c>
      <c r="W73" s="33" t="s">
        <v>58</v>
      </c>
      <c r="X73" s="33" t="s">
        <v>198</v>
      </c>
      <c r="Y73" s="33" t="s">
        <v>198</v>
      </c>
      <c r="Z73" s="33" t="s">
        <v>58</v>
      </c>
      <c r="AA73" s="33" t="s">
        <v>58</v>
      </c>
      <c r="AB73" s="33" t="s">
        <v>58</v>
      </c>
      <c r="AC73" s="33" t="s">
        <v>58</v>
      </c>
      <c r="AD73" s="33" t="s">
        <v>194</v>
      </c>
      <c r="AE73" s="33" t="s">
        <v>58</v>
      </c>
      <c r="AF73" s="33" t="s">
        <v>198</v>
      </c>
      <c r="AG73" s="33" t="s">
        <v>193</v>
      </c>
      <c r="AH73" s="33" t="s">
        <v>193</v>
      </c>
      <c r="AI73" s="20">
        <f t="shared" si="21"/>
        <v>7</v>
      </c>
      <c r="AJ73" s="21">
        <f t="shared" si="22"/>
        <v>0.21875</v>
      </c>
      <c r="AK73" s="20">
        <f t="shared" si="23"/>
        <v>0</v>
      </c>
      <c r="AL73" s="21">
        <f t="shared" si="24"/>
        <v>0</v>
      </c>
      <c r="AM73" s="20">
        <f t="shared" si="25"/>
        <v>0</v>
      </c>
      <c r="AN73" s="21">
        <f t="shared" si="26"/>
        <v>0</v>
      </c>
      <c r="AO73" s="20">
        <f t="shared" si="27"/>
        <v>7</v>
      </c>
      <c r="AP73" s="21">
        <f t="shared" si="28"/>
        <v>0.21875</v>
      </c>
      <c r="AQ73" s="20">
        <f t="shared" si="29"/>
        <v>1</v>
      </c>
      <c r="AR73" s="21">
        <f t="shared" si="30"/>
        <v>3.125E-2</v>
      </c>
      <c r="AS73" s="20">
        <f t="shared" si="31"/>
        <v>11</v>
      </c>
      <c r="AT73" s="21">
        <f t="shared" si="32"/>
        <v>0.34375</v>
      </c>
      <c r="AU73" s="20">
        <f t="shared" si="33"/>
        <v>0</v>
      </c>
      <c r="AV73" s="21">
        <f t="shared" si="34"/>
        <v>0</v>
      </c>
      <c r="AW73" s="20">
        <f t="shared" si="35"/>
        <v>0</v>
      </c>
      <c r="AX73" s="21">
        <f t="shared" si="36"/>
        <v>0</v>
      </c>
      <c r="AY73" s="20">
        <f t="shared" si="37"/>
        <v>6</v>
      </c>
      <c r="AZ73" s="21">
        <f t="shared" si="38"/>
        <v>0.1875</v>
      </c>
      <c r="BA73" s="20">
        <f t="shared" si="39"/>
        <v>0</v>
      </c>
      <c r="BB73" s="21">
        <f t="shared" si="40"/>
        <v>0</v>
      </c>
      <c r="BC73" s="34">
        <f t="shared" si="41"/>
        <v>32</v>
      </c>
    </row>
    <row r="74" spans="1:55" ht="45.75" customHeight="1">
      <c r="A74" s="7"/>
      <c r="B74" s="5" t="s">
        <v>140</v>
      </c>
      <c r="C74" s="31" t="s">
        <v>193</v>
      </c>
      <c r="D74" s="39" t="s">
        <v>193</v>
      </c>
      <c r="E74" s="39" t="s">
        <v>193</v>
      </c>
      <c r="F74" s="31" t="s">
        <v>193</v>
      </c>
      <c r="G74" s="31" t="s">
        <v>193</v>
      </c>
      <c r="H74" s="62" t="s">
        <v>193</v>
      </c>
      <c r="I74" s="62" t="s">
        <v>193</v>
      </c>
      <c r="J74" s="62" t="s">
        <v>193</v>
      </c>
      <c r="K74" s="62" t="s">
        <v>193</v>
      </c>
      <c r="L74" s="62" t="s">
        <v>193</v>
      </c>
      <c r="M74" s="62" t="s">
        <v>193</v>
      </c>
      <c r="N74" s="31" t="s">
        <v>193</v>
      </c>
      <c r="O74" s="31" t="s">
        <v>193</v>
      </c>
      <c r="P74" s="31" t="s">
        <v>193</v>
      </c>
      <c r="Q74" s="31" t="s">
        <v>193</v>
      </c>
      <c r="R74" s="31" t="s">
        <v>193</v>
      </c>
      <c r="S74" s="31" t="s">
        <v>193</v>
      </c>
      <c r="T74" s="31" t="s">
        <v>193</v>
      </c>
      <c r="U74" s="31" t="s">
        <v>196</v>
      </c>
      <c r="V74" s="31" t="s">
        <v>193</v>
      </c>
      <c r="W74" s="31" t="s">
        <v>58</v>
      </c>
      <c r="X74" s="31" t="s">
        <v>193</v>
      </c>
      <c r="Y74" s="31" t="s">
        <v>193</v>
      </c>
      <c r="Z74" s="31" t="s">
        <v>58</v>
      </c>
      <c r="AA74" s="31" t="s">
        <v>58</v>
      </c>
      <c r="AB74" s="31" t="s">
        <v>58</v>
      </c>
      <c r="AC74" s="31" t="s">
        <v>58</v>
      </c>
      <c r="AD74" s="31" t="s">
        <v>193</v>
      </c>
      <c r="AE74" s="31" t="s">
        <v>58</v>
      </c>
      <c r="AF74" s="31" t="s">
        <v>193</v>
      </c>
      <c r="AG74" s="31" t="s">
        <v>58</v>
      </c>
      <c r="AH74" s="31" t="s">
        <v>193</v>
      </c>
      <c r="AI74" s="20">
        <f t="shared" si="21"/>
        <v>24</v>
      </c>
      <c r="AJ74" s="21">
        <f t="shared" si="22"/>
        <v>0.75</v>
      </c>
      <c r="AK74" s="20">
        <f t="shared" si="23"/>
        <v>0</v>
      </c>
      <c r="AL74" s="21">
        <f t="shared" si="24"/>
        <v>0</v>
      </c>
      <c r="AM74" s="20">
        <f t="shared" si="25"/>
        <v>0</v>
      </c>
      <c r="AN74" s="21">
        <f t="shared" si="26"/>
        <v>0</v>
      </c>
      <c r="AO74" s="20">
        <f t="shared" si="27"/>
        <v>0</v>
      </c>
      <c r="AP74" s="21">
        <f t="shared" si="28"/>
        <v>0</v>
      </c>
      <c r="AQ74" s="20">
        <f t="shared" si="29"/>
        <v>1</v>
      </c>
      <c r="AR74" s="21">
        <f t="shared" si="30"/>
        <v>3.125E-2</v>
      </c>
      <c r="AS74" s="20">
        <f t="shared" si="31"/>
        <v>0</v>
      </c>
      <c r="AT74" s="21">
        <f t="shared" si="32"/>
        <v>0</v>
      </c>
      <c r="AU74" s="20">
        <f t="shared" si="33"/>
        <v>0</v>
      </c>
      <c r="AV74" s="21">
        <f t="shared" si="34"/>
        <v>0</v>
      </c>
      <c r="AW74" s="20">
        <f t="shared" si="35"/>
        <v>0</v>
      </c>
      <c r="AX74" s="21">
        <f t="shared" si="36"/>
        <v>0</v>
      </c>
      <c r="AY74" s="20">
        <f t="shared" si="37"/>
        <v>7</v>
      </c>
      <c r="AZ74" s="21">
        <f t="shared" si="38"/>
        <v>0.21875</v>
      </c>
      <c r="BA74" s="20">
        <f t="shared" si="39"/>
        <v>0</v>
      </c>
      <c r="BB74" s="21">
        <f t="shared" si="40"/>
        <v>0</v>
      </c>
      <c r="BC74" s="34">
        <f t="shared" si="41"/>
        <v>32</v>
      </c>
    </row>
    <row r="75" spans="1:55" ht="45.75" customHeight="1">
      <c r="A75" s="2"/>
      <c r="B75" s="5" t="s">
        <v>141</v>
      </c>
      <c r="C75" s="31" t="s">
        <v>195</v>
      </c>
      <c r="D75" s="39" t="s">
        <v>195</v>
      </c>
      <c r="E75" s="39" t="s">
        <v>195</v>
      </c>
      <c r="F75" s="31" t="s">
        <v>195</v>
      </c>
      <c r="G75" s="31" t="s">
        <v>195</v>
      </c>
      <c r="H75" s="62" t="s">
        <v>193</v>
      </c>
      <c r="I75" s="62" t="s">
        <v>195</v>
      </c>
      <c r="J75" s="62" t="s">
        <v>58</v>
      </c>
      <c r="K75" s="62" t="s">
        <v>58</v>
      </c>
      <c r="L75" s="62" t="s">
        <v>58</v>
      </c>
      <c r="M75" s="62" t="s">
        <v>193</v>
      </c>
      <c r="N75" s="31" t="s">
        <v>193</v>
      </c>
      <c r="O75" s="31" t="s">
        <v>197</v>
      </c>
      <c r="P75" s="31" t="s">
        <v>193</v>
      </c>
      <c r="Q75" s="31" t="s">
        <v>197</v>
      </c>
      <c r="R75" s="31" t="s">
        <v>193</v>
      </c>
      <c r="S75" s="31" t="s">
        <v>197</v>
      </c>
      <c r="T75" s="31" t="s">
        <v>193</v>
      </c>
      <c r="U75" s="31" t="s">
        <v>196</v>
      </c>
      <c r="V75" s="31" t="s">
        <v>193</v>
      </c>
      <c r="W75" s="31" t="s">
        <v>58</v>
      </c>
      <c r="X75" s="31" t="s">
        <v>193</v>
      </c>
      <c r="Y75" s="31" t="s">
        <v>193</v>
      </c>
      <c r="Z75" s="31" t="s">
        <v>58</v>
      </c>
      <c r="AA75" s="31" t="s">
        <v>58</v>
      </c>
      <c r="AB75" s="31" t="s">
        <v>58</v>
      </c>
      <c r="AC75" s="31" t="s">
        <v>58</v>
      </c>
      <c r="AD75" s="31" t="s">
        <v>193</v>
      </c>
      <c r="AE75" s="31" t="s">
        <v>58</v>
      </c>
      <c r="AF75" s="31" t="s">
        <v>193</v>
      </c>
      <c r="AG75" s="31" t="s">
        <v>193</v>
      </c>
      <c r="AH75" s="31" t="s">
        <v>193</v>
      </c>
      <c r="AI75" s="20">
        <f t="shared" si="21"/>
        <v>13</v>
      </c>
      <c r="AJ75" s="21">
        <f t="shared" si="22"/>
        <v>0.40625</v>
      </c>
      <c r="AK75" s="20">
        <f t="shared" si="23"/>
        <v>0</v>
      </c>
      <c r="AL75" s="21">
        <f t="shared" si="24"/>
        <v>0</v>
      </c>
      <c r="AM75" s="20">
        <f t="shared" si="25"/>
        <v>3</v>
      </c>
      <c r="AN75" s="21">
        <f t="shared" si="26"/>
        <v>9.375E-2</v>
      </c>
      <c r="AO75" s="20">
        <f t="shared" si="27"/>
        <v>0</v>
      </c>
      <c r="AP75" s="21">
        <f t="shared" si="28"/>
        <v>0</v>
      </c>
      <c r="AQ75" s="20">
        <f t="shared" si="29"/>
        <v>1</v>
      </c>
      <c r="AR75" s="21">
        <f t="shared" si="30"/>
        <v>3.125E-2</v>
      </c>
      <c r="AS75" s="20">
        <f t="shared" si="31"/>
        <v>0</v>
      </c>
      <c r="AT75" s="21">
        <f t="shared" si="32"/>
        <v>0</v>
      </c>
      <c r="AU75" s="20">
        <f t="shared" si="33"/>
        <v>6</v>
      </c>
      <c r="AV75" s="21">
        <f t="shared" si="34"/>
        <v>0.1875</v>
      </c>
      <c r="AW75" s="20">
        <f t="shared" si="35"/>
        <v>0</v>
      </c>
      <c r="AX75" s="21">
        <f t="shared" si="36"/>
        <v>0</v>
      </c>
      <c r="AY75" s="20">
        <f t="shared" si="37"/>
        <v>9</v>
      </c>
      <c r="AZ75" s="21">
        <f t="shared" si="38"/>
        <v>0.28125</v>
      </c>
      <c r="BA75" s="20">
        <f t="shared" si="39"/>
        <v>0</v>
      </c>
      <c r="BB75" s="21">
        <f t="shared" si="40"/>
        <v>0</v>
      </c>
      <c r="BC75" s="34">
        <f t="shared" si="41"/>
        <v>32</v>
      </c>
    </row>
    <row r="76" spans="1:55" ht="45.75" customHeight="1">
      <c r="A76" s="2"/>
      <c r="B76" s="5" t="s">
        <v>142</v>
      </c>
      <c r="C76" s="31" t="s">
        <v>193</v>
      </c>
      <c r="D76" s="39" t="s">
        <v>195</v>
      </c>
      <c r="E76" s="39" t="s">
        <v>195</v>
      </c>
      <c r="F76" s="31" t="s">
        <v>213</v>
      </c>
      <c r="G76" s="31" t="s">
        <v>213</v>
      </c>
      <c r="H76" s="62" t="s">
        <v>193</v>
      </c>
      <c r="I76" s="62" t="s">
        <v>193</v>
      </c>
      <c r="J76" s="62" t="s">
        <v>58</v>
      </c>
      <c r="K76" s="62" t="s">
        <v>58</v>
      </c>
      <c r="L76" s="62" t="s">
        <v>58</v>
      </c>
      <c r="M76" s="62" t="s">
        <v>193</v>
      </c>
      <c r="N76" s="31" t="s">
        <v>195</v>
      </c>
      <c r="O76" s="31" t="s">
        <v>195</v>
      </c>
      <c r="P76" s="31" t="s">
        <v>195</v>
      </c>
      <c r="Q76" s="31" t="s">
        <v>196</v>
      </c>
      <c r="R76" s="31" t="s">
        <v>196</v>
      </c>
      <c r="S76" s="31" t="s">
        <v>196</v>
      </c>
      <c r="T76" s="31" t="s">
        <v>195</v>
      </c>
      <c r="U76" s="31" t="s">
        <v>196</v>
      </c>
      <c r="V76" s="31" t="s">
        <v>196</v>
      </c>
      <c r="W76" s="31" t="s">
        <v>58</v>
      </c>
      <c r="X76" s="31" t="s">
        <v>196</v>
      </c>
      <c r="Y76" s="31" t="s">
        <v>196</v>
      </c>
      <c r="Z76" s="31" t="s">
        <v>58</v>
      </c>
      <c r="AA76" s="31" t="s">
        <v>58</v>
      </c>
      <c r="AB76" s="31" t="s">
        <v>58</v>
      </c>
      <c r="AC76" s="31" t="s">
        <v>58</v>
      </c>
      <c r="AD76" s="31" t="s">
        <v>195</v>
      </c>
      <c r="AE76" s="31" t="s">
        <v>58</v>
      </c>
      <c r="AF76" s="31" t="s">
        <v>196</v>
      </c>
      <c r="AG76" s="31" t="s">
        <v>193</v>
      </c>
      <c r="AH76" s="31" t="s">
        <v>193</v>
      </c>
      <c r="AI76" s="20">
        <f t="shared" si="21"/>
        <v>6</v>
      </c>
      <c r="AJ76" s="21">
        <f t="shared" si="22"/>
        <v>0.1875</v>
      </c>
      <c r="AK76" s="20">
        <f t="shared" si="23"/>
        <v>0</v>
      </c>
      <c r="AL76" s="21">
        <f t="shared" si="24"/>
        <v>0</v>
      </c>
      <c r="AM76" s="20">
        <f t="shared" si="25"/>
        <v>0</v>
      </c>
      <c r="AN76" s="21">
        <f t="shared" si="26"/>
        <v>0</v>
      </c>
      <c r="AO76" s="20">
        <f t="shared" si="27"/>
        <v>0</v>
      </c>
      <c r="AP76" s="21">
        <f t="shared" si="28"/>
        <v>0</v>
      </c>
      <c r="AQ76" s="20">
        <f t="shared" si="29"/>
        <v>8</v>
      </c>
      <c r="AR76" s="21">
        <f t="shared" si="30"/>
        <v>0.25</v>
      </c>
      <c r="AS76" s="20">
        <f t="shared" si="31"/>
        <v>0</v>
      </c>
      <c r="AT76" s="21">
        <f t="shared" si="32"/>
        <v>0</v>
      </c>
      <c r="AU76" s="20">
        <f t="shared" si="33"/>
        <v>7</v>
      </c>
      <c r="AV76" s="21">
        <f t="shared" si="34"/>
        <v>0.21875</v>
      </c>
      <c r="AW76" s="20">
        <f t="shared" si="35"/>
        <v>2</v>
      </c>
      <c r="AX76" s="21">
        <f t="shared" si="36"/>
        <v>6.25E-2</v>
      </c>
      <c r="AY76" s="20">
        <f t="shared" si="37"/>
        <v>9</v>
      </c>
      <c r="AZ76" s="21">
        <f t="shared" si="38"/>
        <v>0.28125</v>
      </c>
      <c r="BA76" s="20">
        <f t="shared" si="39"/>
        <v>0</v>
      </c>
      <c r="BB76" s="21">
        <f t="shared" si="40"/>
        <v>0</v>
      </c>
      <c r="BC76" s="34">
        <f t="shared" si="41"/>
        <v>32</v>
      </c>
    </row>
    <row r="77" spans="1:55" s="14" customFormat="1" ht="45.75" customHeight="1">
      <c r="A77" s="2" t="s">
        <v>13</v>
      </c>
      <c r="B77" s="2" t="s">
        <v>143</v>
      </c>
      <c r="C77" s="33" t="s">
        <v>198</v>
      </c>
      <c r="D77" s="16" t="s">
        <v>198</v>
      </c>
      <c r="E77" s="16" t="s">
        <v>198</v>
      </c>
      <c r="F77" s="33" t="s">
        <v>194</v>
      </c>
      <c r="G77" s="33" t="s">
        <v>194</v>
      </c>
      <c r="H77" s="63" t="s">
        <v>196</v>
      </c>
      <c r="I77" s="63" t="s">
        <v>196</v>
      </c>
      <c r="J77" s="63" t="s">
        <v>199</v>
      </c>
      <c r="K77" s="63" t="s">
        <v>199</v>
      </c>
      <c r="L77" s="63" t="s">
        <v>199</v>
      </c>
      <c r="M77" s="63" t="s">
        <v>198</v>
      </c>
      <c r="N77" s="33" t="s">
        <v>197</v>
      </c>
      <c r="O77" s="33" t="s">
        <v>198</v>
      </c>
      <c r="P77" s="33" t="s">
        <v>198</v>
      </c>
      <c r="Q77" s="33" t="s">
        <v>198</v>
      </c>
      <c r="R77" s="33" t="s">
        <v>198</v>
      </c>
      <c r="S77" s="33" t="s">
        <v>196</v>
      </c>
      <c r="T77" s="33" t="s">
        <v>194</v>
      </c>
      <c r="U77" s="33" t="s">
        <v>198</v>
      </c>
      <c r="V77" s="33" t="s">
        <v>197</v>
      </c>
      <c r="W77" s="33" t="s">
        <v>197</v>
      </c>
      <c r="X77" s="33" t="s">
        <v>197</v>
      </c>
      <c r="Y77" s="33" t="s">
        <v>197</v>
      </c>
      <c r="Z77" s="33" t="s">
        <v>197</v>
      </c>
      <c r="AA77" s="33" t="s">
        <v>197</v>
      </c>
      <c r="AB77" s="33" t="s">
        <v>197</v>
      </c>
      <c r="AC77" s="33" t="s">
        <v>197</v>
      </c>
      <c r="AD77" s="33" t="s">
        <v>197</v>
      </c>
      <c r="AE77" s="33" t="s">
        <v>197</v>
      </c>
      <c r="AF77" s="33" t="s">
        <v>197</v>
      </c>
      <c r="AG77" s="33" t="s">
        <v>199</v>
      </c>
      <c r="AH77" s="33" t="s">
        <v>193</v>
      </c>
      <c r="AI77" s="20">
        <f t="shared" si="21"/>
        <v>1</v>
      </c>
      <c r="AJ77" s="21">
        <f t="shared" si="22"/>
        <v>3.125E-2</v>
      </c>
      <c r="AK77" s="20">
        <f t="shared" si="23"/>
        <v>4</v>
      </c>
      <c r="AL77" s="21">
        <f t="shared" si="24"/>
        <v>0.125</v>
      </c>
      <c r="AM77" s="20">
        <f t="shared" si="25"/>
        <v>12</v>
      </c>
      <c r="AN77" s="21">
        <f t="shared" si="26"/>
        <v>0.375</v>
      </c>
      <c r="AO77" s="20">
        <f t="shared" si="27"/>
        <v>9</v>
      </c>
      <c r="AP77" s="21">
        <f t="shared" si="28"/>
        <v>0.28125</v>
      </c>
      <c r="AQ77" s="20">
        <f t="shared" si="29"/>
        <v>3</v>
      </c>
      <c r="AR77" s="21">
        <f t="shared" si="30"/>
        <v>9.375E-2</v>
      </c>
      <c r="AS77" s="20">
        <f t="shared" si="31"/>
        <v>3</v>
      </c>
      <c r="AT77" s="21">
        <f t="shared" si="32"/>
        <v>9.375E-2</v>
      </c>
      <c r="AU77" s="20">
        <f t="shared" si="33"/>
        <v>0</v>
      </c>
      <c r="AV77" s="21">
        <f t="shared" si="34"/>
        <v>0</v>
      </c>
      <c r="AW77" s="20">
        <f t="shared" si="35"/>
        <v>0</v>
      </c>
      <c r="AX77" s="21">
        <f t="shared" si="36"/>
        <v>0</v>
      </c>
      <c r="AY77" s="20">
        <f t="shared" si="37"/>
        <v>0</v>
      </c>
      <c r="AZ77" s="21">
        <f t="shared" si="38"/>
        <v>0</v>
      </c>
      <c r="BA77" s="20">
        <f t="shared" si="39"/>
        <v>0</v>
      </c>
      <c r="BB77" s="21">
        <f t="shared" si="40"/>
        <v>0</v>
      </c>
      <c r="BC77" s="34">
        <f t="shared" si="41"/>
        <v>32</v>
      </c>
    </row>
    <row r="78" spans="1:55" ht="45.75" customHeight="1">
      <c r="A78" s="2"/>
      <c r="B78" s="3" t="s">
        <v>144</v>
      </c>
      <c r="C78" s="31" t="s">
        <v>197</v>
      </c>
      <c r="D78" s="39" t="s">
        <v>193</v>
      </c>
      <c r="E78" s="39" t="s">
        <v>193</v>
      </c>
      <c r="F78" s="31" t="s">
        <v>196</v>
      </c>
      <c r="G78" s="31" t="s">
        <v>193</v>
      </c>
      <c r="H78" s="62" t="s">
        <v>193</v>
      </c>
      <c r="I78" s="62" t="s">
        <v>193</v>
      </c>
      <c r="J78" s="62" t="s">
        <v>193</v>
      </c>
      <c r="K78" s="62" t="s">
        <v>193</v>
      </c>
      <c r="L78" s="62" t="s">
        <v>193</v>
      </c>
      <c r="M78" s="62" t="s">
        <v>193</v>
      </c>
      <c r="N78" s="31" t="s">
        <v>196</v>
      </c>
      <c r="O78" s="31" t="s">
        <v>195</v>
      </c>
      <c r="P78" s="31" t="s">
        <v>196</v>
      </c>
      <c r="Q78" s="31" t="s">
        <v>195</v>
      </c>
      <c r="R78" s="31" t="s">
        <v>196</v>
      </c>
      <c r="S78" s="31" t="s">
        <v>195</v>
      </c>
      <c r="T78" s="31" t="s">
        <v>193</v>
      </c>
      <c r="U78" s="31" t="s">
        <v>193</v>
      </c>
      <c r="V78" s="31" t="s">
        <v>193</v>
      </c>
      <c r="W78" s="31" t="s">
        <v>193</v>
      </c>
      <c r="X78" s="31" t="s">
        <v>193</v>
      </c>
      <c r="Y78" s="31" t="s">
        <v>193</v>
      </c>
      <c r="Z78" s="31" t="s">
        <v>193</v>
      </c>
      <c r="AA78" s="31" t="s">
        <v>193</v>
      </c>
      <c r="AB78" s="31" t="s">
        <v>193</v>
      </c>
      <c r="AC78" s="31" t="s">
        <v>193</v>
      </c>
      <c r="AD78" s="31" t="s">
        <v>193</v>
      </c>
      <c r="AE78" s="31" t="s">
        <v>193</v>
      </c>
      <c r="AF78" s="31" t="s">
        <v>193</v>
      </c>
      <c r="AG78" s="31" t="s">
        <v>193</v>
      </c>
      <c r="AH78" s="31" t="s">
        <v>193</v>
      </c>
      <c r="AI78" s="20">
        <f t="shared" si="21"/>
        <v>24</v>
      </c>
      <c r="AJ78" s="21">
        <f t="shared" si="22"/>
        <v>0.75</v>
      </c>
      <c r="AK78" s="20">
        <f t="shared" si="23"/>
        <v>0</v>
      </c>
      <c r="AL78" s="21">
        <f t="shared" si="24"/>
        <v>0</v>
      </c>
      <c r="AM78" s="20">
        <f t="shared" si="25"/>
        <v>1</v>
      </c>
      <c r="AN78" s="21">
        <f t="shared" si="26"/>
        <v>3.125E-2</v>
      </c>
      <c r="AO78" s="20">
        <f t="shared" si="27"/>
        <v>0</v>
      </c>
      <c r="AP78" s="21">
        <f t="shared" si="28"/>
        <v>0</v>
      </c>
      <c r="AQ78" s="20">
        <f t="shared" si="29"/>
        <v>4</v>
      </c>
      <c r="AR78" s="21">
        <f t="shared" si="30"/>
        <v>0.125</v>
      </c>
      <c r="AS78" s="20">
        <f t="shared" si="31"/>
        <v>0</v>
      </c>
      <c r="AT78" s="21">
        <f t="shared" si="32"/>
        <v>0</v>
      </c>
      <c r="AU78" s="20">
        <f t="shared" si="33"/>
        <v>3</v>
      </c>
      <c r="AV78" s="21">
        <f t="shared" si="34"/>
        <v>9.375E-2</v>
      </c>
      <c r="AW78" s="20">
        <f t="shared" si="35"/>
        <v>0</v>
      </c>
      <c r="AX78" s="21">
        <f t="shared" si="36"/>
        <v>0</v>
      </c>
      <c r="AY78" s="20">
        <f t="shared" si="37"/>
        <v>0</v>
      </c>
      <c r="AZ78" s="21">
        <f t="shared" si="38"/>
        <v>0</v>
      </c>
      <c r="BA78" s="20">
        <f t="shared" si="39"/>
        <v>0</v>
      </c>
      <c r="BB78" s="21">
        <f t="shared" si="40"/>
        <v>0</v>
      </c>
      <c r="BC78" s="34">
        <f t="shared" si="41"/>
        <v>32</v>
      </c>
    </row>
    <row r="79" spans="1:55" ht="45.75" customHeight="1">
      <c r="A79" s="2"/>
      <c r="B79" s="3" t="s">
        <v>145</v>
      </c>
      <c r="C79" s="31" t="s">
        <v>196</v>
      </c>
      <c r="D79" s="39" t="s">
        <v>196</v>
      </c>
      <c r="E79" s="39" t="s">
        <v>196</v>
      </c>
      <c r="F79" s="31" t="s">
        <v>196</v>
      </c>
      <c r="G79" s="31" t="s">
        <v>195</v>
      </c>
      <c r="H79" s="62" t="s">
        <v>195</v>
      </c>
      <c r="I79" s="62" t="s">
        <v>195</v>
      </c>
      <c r="J79" s="62" t="s">
        <v>197</v>
      </c>
      <c r="K79" s="62" t="s">
        <v>197</v>
      </c>
      <c r="L79" s="62" t="s">
        <v>197</v>
      </c>
      <c r="M79" s="62" t="s">
        <v>196</v>
      </c>
      <c r="N79" s="31" t="s">
        <v>196</v>
      </c>
      <c r="O79" s="31" t="s">
        <v>196</v>
      </c>
      <c r="P79" s="31" t="s">
        <v>193</v>
      </c>
      <c r="Q79" s="31" t="s">
        <v>196</v>
      </c>
      <c r="R79" s="31" t="s">
        <v>196</v>
      </c>
      <c r="S79" s="31" t="s">
        <v>196</v>
      </c>
      <c r="T79" s="31" t="s">
        <v>195</v>
      </c>
      <c r="U79" s="31" t="s">
        <v>195</v>
      </c>
      <c r="V79" s="31" t="s">
        <v>196</v>
      </c>
      <c r="W79" s="31" t="s">
        <v>196</v>
      </c>
      <c r="X79" s="31" t="s">
        <v>196</v>
      </c>
      <c r="Y79" s="31" t="s">
        <v>196</v>
      </c>
      <c r="Z79" s="31" t="s">
        <v>196</v>
      </c>
      <c r="AA79" s="31" t="s">
        <v>196</v>
      </c>
      <c r="AB79" s="31" t="s">
        <v>196</v>
      </c>
      <c r="AC79" s="31" t="s">
        <v>196</v>
      </c>
      <c r="AD79" s="31" t="s">
        <v>195</v>
      </c>
      <c r="AE79" s="31" t="s">
        <v>195</v>
      </c>
      <c r="AF79" s="31" t="s">
        <v>196</v>
      </c>
      <c r="AG79" s="31" t="s">
        <v>196</v>
      </c>
      <c r="AH79" s="31" t="s">
        <v>58</v>
      </c>
      <c r="AI79" s="20">
        <f t="shared" si="21"/>
        <v>1</v>
      </c>
      <c r="AJ79" s="21">
        <f t="shared" si="22"/>
        <v>3.125E-2</v>
      </c>
      <c r="AK79" s="20">
        <f t="shared" si="23"/>
        <v>0</v>
      </c>
      <c r="AL79" s="21">
        <f t="shared" si="24"/>
        <v>0</v>
      </c>
      <c r="AM79" s="20">
        <f t="shared" si="25"/>
        <v>3</v>
      </c>
      <c r="AN79" s="21">
        <f t="shared" si="26"/>
        <v>9.375E-2</v>
      </c>
      <c r="AO79" s="20">
        <f t="shared" si="27"/>
        <v>0</v>
      </c>
      <c r="AP79" s="21">
        <f t="shared" si="28"/>
        <v>0</v>
      </c>
      <c r="AQ79" s="20">
        <f t="shared" si="29"/>
        <v>20</v>
      </c>
      <c r="AR79" s="21">
        <f t="shared" si="30"/>
        <v>0.625</v>
      </c>
      <c r="AS79" s="20">
        <f t="shared" si="31"/>
        <v>0</v>
      </c>
      <c r="AT79" s="21">
        <f t="shared" si="32"/>
        <v>0</v>
      </c>
      <c r="AU79" s="20">
        <f t="shared" si="33"/>
        <v>7</v>
      </c>
      <c r="AV79" s="21">
        <f t="shared" si="34"/>
        <v>0.21875</v>
      </c>
      <c r="AW79" s="20">
        <f t="shared" si="35"/>
        <v>0</v>
      </c>
      <c r="AX79" s="21">
        <f t="shared" si="36"/>
        <v>0</v>
      </c>
      <c r="AY79" s="20">
        <f t="shared" si="37"/>
        <v>1</v>
      </c>
      <c r="AZ79" s="21">
        <f t="shared" si="38"/>
        <v>3.125E-2</v>
      </c>
      <c r="BA79" s="20">
        <f t="shared" si="39"/>
        <v>0</v>
      </c>
      <c r="BB79" s="21">
        <f t="shared" si="40"/>
        <v>0</v>
      </c>
      <c r="BC79" s="34">
        <f t="shared" si="41"/>
        <v>32</v>
      </c>
    </row>
    <row r="80" spans="1:55" ht="45.75" customHeight="1">
      <c r="A80" s="2"/>
      <c r="B80" s="3" t="s">
        <v>146</v>
      </c>
      <c r="C80" s="31" t="s">
        <v>196</v>
      </c>
      <c r="D80" s="39" t="s">
        <v>195</v>
      </c>
      <c r="E80" s="39" t="s">
        <v>195</v>
      </c>
      <c r="F80" s="31" t="s">
        <v>195</v>
      </c>
      <c r="G80" s="31" t="s">
        <v>195</v>
      </c>
      <c r="H80" s="62" t="s">
        <v>195</v>
      </c>
      <c r="I80" s="62" t="s">
        <v>195</v>
      </c>
      <c r="J80" s="62" t="s">
        <v>193</v>
      </c>
      <c r="K80" s="62" t="s">
        <v>193</v>
      </c>
      <c r="L80" s="62" t="s">
        <v>193</v>
      </c>
      <c r="M80" s="62" t="s">
        <v>195</v>
      </c>
      <c r="N80" s="31" t="s">
        <v>193</v>
      </c>
      <c r="O80" s="31" t="s">
        <v>197</v>
      </c>
      <c r="P80" s="31" t="s">
        <v>195</v>
      </c>
      <c r="Q80" s="31" t="s">
        <v>197</v>
      </c>
      <c r="R80" s="31" t="s">
        <v>195</v>
      </c>
      <c r="S80" s="31" t="s">
        <v>196</v>
      </c>
      <c r="T80" s="31" t="s">
        <v>195</v>
      </c>
      <c r="U80" s="31" t="s">
        <v>197</v>
      </c>
      <c r="V80" s="31" t="s">
        <v>193</v>
      </c>
      <c r="W80" s="31" t="s">
        <v>193</v>
      </c>
      <c r="X80" s="31" t="s">
        <v>193</v>
      </c>
      <c r="Y80" s="31" t="s">
        <v>193</v>
      </c>
      <c r="Z80" s="31" t="s">
        <v>193</v>
      </c>
      <c r="AA80" s="31" t="s">
        <v>193</v>
      </c>
      <c r="AB80" s="31" t="s">
        <v>193</v>
      </c>
      <c r="AC80" s="31" t="s">
        <v>197</v>
      </c>
      <c r="AD80" s="31" t="s">
        <v>193</v>
      </c>
      <c r="AE80" s="31" t="s">
        <v>193</v>
      </c>
      <c r="AF80" s="31" t="s">
        <v>193</v>
      </c>
      <c r="AG80" s="31" t="s">
        <v>197</v>
      </c>
      <c r="AH80" s="31" t="s">
        <v>193</v>
      </c>
      <c r="AI80" s="20">
        <f t="shared" si="21"/>
        <v>15</v>
      </c>
      <c r="AJ80" s="21">
        <f t="shared" si="22"/>
        <v>0.46875</v>
      </c>
      <c r="AK80" s="20">
        <f t="shared" si="23"/>
        <v>0</v>
      </c>
      <c r="AL80" s="21">
        <f t="shared" si="24"/>
        <v>0</v>
      </c>
      <c r="AM80" s="20">
        <f t="shared" si="25"/>
        <v>5</v>
      </c>
      <c r="AN80" s="21">
        <f t="shared" si="26"/>
        <v>0.15625</v>
      </c>
      <c r="AO80" s="20">
        <f t="shared" si="27"/>
        <v>0</v>
      </c>
      <c r="AP80" s="21">
        <f t="shared" si="28"/>
        <v>0</v>
      </c>
      <c r="AQ80" s="20">
        <f t="shared" si="29"/>
        <v>2</v>
      </c>
      <c r="AR80" s="21">
        <f t="shared" si="30"/>
        <v>6.25E-2</v>
      </c>
      <c r="AS80" s="20">
        <f t="shared" si="31"/>
        <v>0</v>
      </c>
      <c r="AT80" s="21">
        <f t="shared" si="32"/>
        <v>0</v>
      </c>
      <c r="AU80" s="20">
        <f t="shared" si="33"/>
        <v>10</v>
      </c>
      <c r="AV80" s="21">
        <f t="shared" si="34"/>
        <v>0.3125</v>
      </c>
      <c r="AW80" s="20">
        <f t="shared" si="35"/>
        <v>0</v>
      </c>
      <c r="AX80" s="21">
        <f t="shared" si="36"/>
        <v>0</v>
      </c>
      <c r="AY80" s="20">
        <f t="shared" si="37"/>
        <v>0</v>
      </c>
      <c r="AZ80" s="21">
        <f t="shared" si="38"/>
        <v>0</v>
      </c>
      <c r="BA80" s="20">
        <f t="shared" si="39"/>
        <v>0</v>
      </c>
      <c r="BB80" s="21">
        <f t="shared" si="40"/>
        <v>0</v>
      </c>
      <c r="BC80" s="34">
        <f t="shared" si="41"/>
        <v>32</v>
      </c>
    </row>
    <row r="81" spans="1:55" ht="45.75" customHeight="1">
      <c r="A81" s="2"/>
      <c r="B81" s="3" t="s">
        <v>147</v>
      </c>
      <c r="C81" s="31" t="s">
        <v>196</v>
      </c>
      <c r="D81" s="39" t="s">
        <v>196</v>
      </c>
      <c r="E81" s="39" t="s">
        <v>196</v>
      </c>
      <c r="F81" s="31" t="s">
        <v>196</v>
      </c>
      <c r="G81" s="31" t="s">
        <v>213</v>
      </c>
      <c r="H81" s="62" t="s">
        <v>196</v>
      </c>
      <c r="I81" s="62" t="s">
        <v>196</v>
      </c>
      <c r="J81" s="62" t="s">
        <v>196</v>
      </c>
      <c r="K81" s="62" t="s">
        <v>196</v>
      </c>
      <c r="L81" s="62" t="s">
        <v>196</v>
      </c>
      <c r="M81" s="62" t="s">
        <v>196</v>
      </c>
      <c r="N81" s="31" t="s">
        <v>197</v>
      </c>
      <c r="O81" s="31" t="s">
        <v>193</v>
      </c>
      <c r="P81" s="31" t="s">
        <v>197</v>
      </c>
      <c r="Q81" s="31" t="s">
        <v>197</v>
      </c>
      <c r="R81" s="31" t="s">
        <v>193</v>
      </c>
      <c r="S81" s="31" t="s">
        <v>197</v>
      </c>
      <c r="T81" s="31" t="s">
        <v>195</v>
      </c>
      <c r="U81" s="31" t="s">
        <v>196</v>
      </c>
      <c r="V81" s="31" t="s">
        <v>196</v>
      </c>
      <c r="W81" s="31" t="s">
        <v>196</v>
      </c>
      <c r="X81" s="31" t="s">
        <v>196</v>
      </c>
      <c r="Y81" s="31" t="s">
        <v>196</v>
      </c>
      <c r="Z81" s="31" t="s">
        <v>196</v>
      </c>
      <c r="AA81" s="31" t="s">
        <v>196</v>
      </c>
      <c r="AB81" s="31" t="s">
        <v>196</v>
      </c>
      <c r="AC81" s="31" t="s">
        <v>196</v>
      </c>
      <c r="AD81" s="31" t="s">
        <v>196</v>
      </c>
      <c r="AE81" s="31" t="s">
        <v>196</v>
      </c>
      <c r="AF81" s="31" t="s">
        <v>196</v>
      </c>
      <c r="AG81" s="31" t="s">
        <v>193</v>
      </c>
      <c r="AH81" s="31" t="s">
        <v>193</v>
      </c>
      <c r="AI81" s="20">
        <f t="shared" si="21"/>
        <v>4</v>
      </c>
      <c r="AJ81" s="21">
        <f t="shared" si="22"/>
        <v>0.125</v>
      </c>
      <c r="AK81" s="20">
        <f t="shared" si="23"/>
        <v>0</v>
      </c>
      <c r="AL81" s="21">
        <f t="shared" si="24"/>
        <v>0</v>
      </c>
      <c r="AM81" s="20">
        <f t="shared" si="25"/>
        <v>4</v>
      </c>
      <c r="AN81" s="21">
        <f t="shared" si="26"/>
        <v>0.125</v>
      </c>
      <c r="AO81" s="20">
        <f t="shared" si="27"/>
        <v>0</v>
      </c>
      <c r="AP81" s="21">
        <f t="shared" si="28"/>
        <v>0</v>
      </c>
      <c r="AQ81" s="20">
        <f t="shared" si="29"/>
        <v>22</v>
      </c>
      <c r="AR81" s="21">
        <f t="shared" si="30"/>
        <v>0.6875</v>
      </c>
      <c r="AS81" s="20">
        <f t="shared" si="31"/>
        <v>0</v>
      </c>
      <c r="AT81" s="21">
        <f t="shared" si="32"/>
        <v>0</v>
      </c>
      <c r="AU81" s="20">
        <f t="shared" si="33"/>
        <v>1</v>
      </c>
      <c r="AV81" s="21">
        <f t="shared" si="34"/>
        <v>3.125E-2</v>
      </c>
      <c r="AW81" s="20">
        <f t="shared" si="35"/>
        <v>1</v>
      </c>
      <c r="AX81" s="21">
        <f t="shared" si="36"/>
        <v>3.125E-2</v>
      </c>
      <c r="AY81" s="20">
        <f t="shared" si="37"/>
        <v>0</v>
      </c>
      <c r="AZ81" s="21">
        <f t="shared" si="38"/>
        <v>0</v>
      </c>
      <c r="BA81" s="20">
        <f t="shared" si="39"/>
        <v>0</v>
      </c>
      <c r="BB81" s="21">
        <f t="shared" si="40"/>
        <v>0</v>
      </c>
      <c r="BC81" s="34">
        <f t="shared" si="41"/>
        <v>32</v>
      </c>
    </row>
    <row r="82" spans="1:55" s="14" customFormat="1" ht="45.75" customHeight="1">
      <c r="A82" s="2" t="s">
        <v>14</v>
      </c>
      <c r="B82" s="7" t="s">
        <v>148</v>
      </c>
      <c r="C82" s="33" t="s">
        <v>194</v>
      </c>
      <c r="D82" s="16" t="s">
        <v>194</v>
      </c>
      <c r="E82" s="16" t="s">
        <v>194</v>
      </c>
      <c r="F82" s="33" t="s">
        <v>195</v>
      </c>
      <c r="G82" s="33" t="s">
        <v>194</v>
      </c>
      <c r="H82" s="63" t="s">
        <v>197</v>
      </c>
      <c r="I82" s="63" t="s">
        <v>195</v>
      </c>
      <c r="J82" s="63" t="s">
        <v>193</v>
      </c>
      <c r="K82" s="63" t="s">
        <v>193</v>
      </c>
      <c r="L82" s="63" t="s">
        <v>193</v>
      </c>
      <c r="M82" s="63" t="s">
        <v>198</v>
      </c>
      <c r="N82" s="33" t="s">
        <v>198</v>
      </c>
      <c r="O82" s="33" t="s">
        <v>195</v>
      </c>
      <c r="P82" s="33" t="s">
        <v>196</v>
      </c>
      <c r="Q82" s="33" t="s">
        <v>195</v>
      </c>
      <c r="R82" s="33" t="s">
        <v>194</v>
      </c>
      <c r="S82" s="33" t="s">
        <v>196</v>
      </c>
      <c r="T82" s="33" t="s">
        <v>195</v>
      </c>
      <c r="U82" s="33" t="s">
        <v>195</v>
      </c>
      <c r="V82" s="33" t="s">
        <v>198</v>
      </c>
      <c r="W82" s="33" t="s">
        <v>198</v>
      </c>
      <c r="X82" s="33" t="s">
        <v>198</v>
      </c>
      <c r="Y82" s="33" t="s">
        <v>198</v>
      </c>
      <c r="Z82" s="33" t="s">
        <v>198</v>
      </c>
      <c r="AA82" s="33" t="s">
        <v>198</v>
      </c>
      <c r="AB82" s="33" t="s">
        <v>198</v>
      </c>
      <c r="AC82" s="33" t="s">
        <v>198</v>
      </c>
      <c r="AD82" s="33" t="s">
        <v>193</v>
      </c>
      <c r="AE82" s="33" t="s">
        <v>193</v>
      </c>
      <c r="AF82" s="33" t="s">
        <v>198</v>
      </c>
      <c r="AG82" s="33" t="s">
        <v>199</v>
      </c>
      <c r="AH82" s="33" t="s">
        <v>198</v>
      </c>
      <c r="AI82" s="20">
        <f t="shared" si="21"/>
        <v>5</v>
      </c>
      <c r="AJ82" s="21">
        <f t="shared" si="22"/>
        <v>0.15625</v>
      </c>
      <c r="AK82" s="20">
        <f t="shared" si="23"/>
        <v>1</v>
      </c>
      <c r="AL82" s="21">
        <f t="shared" si="24"/>
        <v>3.125E-2</v>
      </c>
      <c r="AM82" s="20">
        <f t="shared" si="25"/>
        <v>1</v>
      </c>
      <c r="AN82" s="21">
        <f t="shared" si="26"/>
        <v>3.125E-2</v>
      </c>
      <c r="AO82" s="20">
        <f t="shared" si="27"/>
        <v>12</v>
      </c>
      <c r="AP82" s="21">
        <f t="shared" si="28"/>
        <v>0.375</v>
      </c>
      <c r="AQ82" s="20">
        <f t="shared" si="29"/>
        <v>2</v>
      </c>
      <c r="AR82" s="21">
        <f t="shared" si="30"/>
        <v>6.25E-2</v>
      </c>
      <c r="AS82" s="20">
        <f t="shared" si="31"/>
        <v>5</v>
      </c>
      <c r="AT82" s="21">
        <f t="shared" si="32"/>
        <v>0.15625</v>
      </c>
      <c r="AU82" s="20">
        <f t="shared" si="33"/>
        <v>6</v>
      </c>
      <c r="AV82" s="21">
        <f t="shared" si="34"/>
        <v>0.1875</v>
      </c>
      <c r="AW82" s="20">
        <f t="shared" si="35"/>
        <v>0</v>
      </c>
      <c r="AX82" s="21">
        <f t="shared" si="36"/>
        <v>0</v>
      </c>
      <c r="AY82" s="20">
        <f t="shared" si="37"/>
        <v>0</v>
      </c>
      <c r="AZ82" s="21">
        <f t="shared" si="38"/>
        <v>0</v>
      </c>
      <c r="BA82" s="20">
        <f t="shared" si="39"/>
        <v>0</v>
      </c>
      <c r="BB82" s="21">
        <f t="shared" si="40"/>
        <v>0</v>
      </c>
      <c r="BC82" s="34">
        <f t="shared" si="41"/>
        <v>32</v>
      </c>
    </row>
    <row r="83" spans="1:55" ht="45.75" customHeight="1">
      <c r="A83" s="2"/>
      <c r="B83" s="5" t="s">
        <v>149</v>
      </c>
      <c r="C83" s="31" t="s">
        <v>213</v>
      </c>
      <c r="D83" s="39" t="s">
        <v>195</v>
      </c>
      <c r="E83" s="39" t="s">
        <v>195</v>
      </c>
      <c r="F83" s="31" t="s">
        <v>213</v>
      </c>
      <c r="G83" s="31" t="s">
        <v>195</v>
      </c>
      <c r="H83" s="62" t="s">
        <v>197</v>
      </c>
      <c r="I83" s="62" t="s">
        <v>213</v>
      </c>
      <c r="J83" s="62" t="s">
        <v>193</v>
      </c>
      <c r="K83" s="62" t="s">
        <v>193</v>
      </c>
      <c r="L83" s="62" t="s">
        <v>193</v>
      </c>
      <c r="M83" s="62" t="s">
        <v>193</v>
      </c>
      <c r="N83" s="31" t="s">
        <v>197</v>
      </c>
      <c r="O83" s="31" t="s">
        <v>213</v>
      </c>
      <c r="P83" s="31" t="s">
        <v>196</v>
      </c>
      <c r="Q83" s="31" t="s">
        <v>195</v>
      </c>
      <c r="R83" s="31" t="s">
        <v>195</v>
      </c>
      <c r="S83" s="31" t="s">
        <v>196</v>
      </c>
      <c r="T83" s="31" t="s">
        <v>213</v>
      </c>
      <c r="U83" s="31" t="s">
        <v>213</v>
      </c>
      <c r="V83" s="31" t="s">
        <v>193</v>
      </c>
      <c r="W83" s="31" t="s">
        <v>193</v>
      </c>
      <c r="X83" s="31" t="s">
        <v>193</v>
      </c>
      <c r="Y83" s="31" t="s">
        <v>193</v>
      </c>
      <c r="Z83" s="31" t="s">
        <v>193</v>
      </c>
      <c r="AA83" s="31" t="s">
        <v>193</v>
      </c>
      <c r="AB83" s="31" t="s">
        <v>193</v>
      </c>
      <c r="AC83" s="31" t="s">
        <v>193</v>
      </c>
      <c r="AD83" s="31" t="s">
        <v>193</v>
      </c>
      <c r="AE83" s="31" t="s">
        <v>193</v>
      </c>
      <c r="AF83" s="31" t="s">
        <v>193</v>
      </c>
      <c r="AG83" s="31" t="s">
        <v>197</v>
      </c>
      <c r="AH83" s="31" t="s">
        <v>193</v>
      </c>
      <c r="AI83" s="20">
        <f t="shared" si="21"/>
        <v>16</v>
      </c>
      <c r="AJ83" s="21">
        <f t="shared" si="22"/>
        <v>0.5</v>
      </c>
      <c r="AK83" s="20">
        <f t="shared" si="23"/>
        <v>0</v>
      </c>
      <c r="AL83" s="21">
        <f t="shared" si="24"/>
        <v>0</v>
      </c>
      <c r="AM83" s="20">
        <f t="shared" si="25"/>
        <v>3</v>
      </c>
      <c r="AN83" s="21">
        <f t="shared" si="26"/>
        <v>9.375E-2</v>
      </c>
      <c r="AO83" s="20">
        <f t="shared" si="27"/>
        <v>0</v>
      </c>
      <c r="AP83" s="21">
        <f t="shared" si="28"/>
        <v>0</v>
      </c>
      <c r="AQ83" s="20">
        <f t="shared" si="29"/>
        <v>2</v>
      </c>
      <c r="AR83" s="21">
        <f t="shared" si="30"/>
        <v>6.25E-2</v>
      </c>
      <c r="AS83" s="20">
        <f t="shared" si="31"/>
        <v>0</v>
      </c>
      <c r="AT83" s="21">
        <f t="shared" si="32"/>
        <v>0</v>
      </c>
      <c r="AU83" s="20">
        <f t="shared" si="33"/>
        <v>5</v>
      </c>
      <c r="AV83" s="21">
        <f t="shared" si="34"/>
        <v>0.15625</v>
      </c>
      <c r="AW83" s="20">
        <f t="shared" si="35"/>
        <v>6</v>
      </c>
      <c r="AX83" s="21">
        <f t="shared" si="36"/>
        <v>0.1875</v>
      </c>
      <c r="AY83" s="20">
        <f t="shared" si="37"/>
        <v>0</v>
      </c>
      <c r="AZ83" s="21">
        <f t="shared" si="38"/>
        <v>0</v>
      </c>
      <c r="BA83" s="20">
        <f t="shared" si="39"/>
        <v>0</v>
      </c>
      <c r="BB83" s="21">
        <f t="shared" si="40"/>
        <v>0</v>
      </c>
      <c r="BC83" s="34">
        <f t="shared" si="41"/>
        <v>32</v>
      </c>
    </row>
    <row r="84" spans="1:55" ht="45.75" customHeight="1">
      <c r="A84" s="2"/>
      <c r="B84" s="5" t="s">
        <v>150</v>
      </c>
      <c r="C84" s="31" t="s">
        <v>196</v>
      </c>
      <c r="D84" s="39" t="s">
        <v>193</v>
      </c>
      <c r="E84" s="39" t="s">
        <v>193</v>
      </c>
      <c r="F84" s="31" t="s">
        <v>195</v>
      </c>
      <c r="G84" s="31" t="s">
        <v>196</v>
      </c>
      <c r="H84" s="62" t="s">
        <v>197</v>
      </c>
      <c r="I84" s="62" t="s">
        <v>195</v>
      </c>
      <c r="J84" s="62" t="s">
        <v>58</v>
      </c>
      <c r="K84" s="62" t="s">
        <v>58</v>
      </c>
      <c r="L84" s="62" t="s">
        <v>58</v>
      </c>
      <c r="M84" s="62" t="s">
        <v>196</v>
      </c>
      <c r="N84" s="31" t="s">
        <v>196</v>
      </c>
      <c r="O84" s="31" t="s">
        <v>213</v>
      </c>
      <c r="P84" s="31" t="s">
        <v>196</v>
      </c>
      <c r="Q84" s="31" t="s">
        <v>195</v>
      </c>
      <c r="R84" s="31" t="s">
        <v>196</v>
      </c>
      <c r="S84" s="31" t="s">
        <v>196</v>
      </c>
      <c r="T84" s="31" t="s">
        <v>213</v>
      </c>
      <c r="U84" s="31" t="s">
        <v>195</v>
      </c>
      <c r="V84" s="31" t="s">
        <v>196</v>
      </c>
      <c r="W84" s="31" t="s">
        <v>196</v>
      </c>
      <c r="X84" s="31" t="s">
        <v>196</v>
      </c>
      <c r="Y84" s="31" t="s">
        <v>196</v>
      </c>
      <c r="Z84" s="31" t="s">
        <v>196</v>
      </c>
      <c r="AA84" s="31" t="s">
        <v>196</v>
      </c>
      <c r="AB84" s="31" t="s">
        <v>196</v>
      </c>
      <c r="AC84" s="31" t="s">
        <v>196</v>
      </c>
      <c r="AD84" s="31" t="s">
        <v>193</v>
      </c>
      <c r="AE84" s="31" t="s">
        <v>193</v>
      </c>
      <c r="AF84" s="31" t="s">
        <v>196</v>
      </c>
      <c r="AG84" s="31" t="s">
        <v>193</v>
      </c>
      <c r="AH84" s="31" t="s">
        <v>196</v>
      </c>
      <c r="AI84" s="20">
        <f t="shared" si="21"/>
        <v>5</v>
      </c>
      <c r="AJ84" s="21">
        <f t="shared" si="22"/>
        <v>0.15625</v>
      </c>
      <c r="AK84" s="20">
        <f t="shared" si="23"/>
        <v>0</v>
      </c>
      <c r="AL84" s="21">
        <f t="shared" si="24"/>
        <v>0</v>
      </c>
      <c r="AM84" s="20">
        <f t="shared" si="25"/>
        <v>1</v>
      </c>
      <c r="AN84" s="21">
        <f t="shared" si="26"/>
        <v>3.125E-2</v>
      </c>
      <c r="AO84" s="20">
        <f t="shared" si="27"/>
        <v>0</v>
      </c>
      <c r="AP84" s="21">
        <f t="shared" si="28"/>
        <v>0</v>
      </c>
      <c r="AQ84" s="20">
        <f t="shared" si="29"/>
        <v>17</v>
      </c>
      <c r="AR84" s="21">
        <f t="shared" si="30"/>
        <v>0.53125</v>
      </c>
      <c r="AS84" s="20">
        <f t="shared" si="31"/>
        <v>0</v>
      </c>
      <c r="AT84" s="21">
        <f t="shared" si="32"/>
        <v>0</v>
      </c>
      <c r="AU84" s="20">
        <f t="shared" si="33"/>
        <v>4</v>
      </c>
      <c r="AV84" s="21">
        <f t="shared" si="34"/>
        <v>0.125</v>
      </c>
      <c r="AW84" s="20">
        <f t="shared" si="35"/>
        <v>2</v>
      </c>
      <c r="AX84" s="21">
        <f t="shared" si="36"/>
        <v>6.25E-2</v>
      </c>
      <c r="AY84" s="20">
        <f t="shared" si="37"/>
        <v>3</v>
      </c>
      <c r="AZ84" s="21">
        <f t="shared" si="38"/>
        <v>9.375E-2</v>
      </c>
      <c r="BA84" s="20">
        <f t="shared" si="39"/>
        <v>0</v>
      </c>
      <c r="BB84" s="21">
        <f t="shared" si="40"/>
        <v>0</v>
      </c>
      <c r="BC84" s="34">
        <f t="shared" si="41"/>
        <v>32</v>
      </c>
    </row>
    <row r="85" spans="1:55" s="14" customFormat="1" ht="45.75" customHeight="1">
      <c r="A85" s="2" t="s">
        <v>28</v>
      </c>
      <c r="B85" s="7" t="s">
        <v>151</v>
      </c>
      <c r="C85" s="33" t="s">
        <v>198</v>
      </c>
      <c r="D85" s="16" t="s">
        <v>198</v>
      </c>
      <c r="E85" s="16" t="s">
        <v>198</v>
      </c>
      <c r="F85" s="33" t="s">
        <v>198</v>
      </c>
      <c r="G85" s="33" t="s">
        <v>198</v>
      </c>
      <c r="H85" s="63" t="s">
        <v>194</v>
      </c>
      <c r="I85" s="63" t="s">
        <v>194</v>
      </c>
      <c r="J85" s="63" t="s">
        <v>199</v>
      </c>
      <c r="K85" s="63" t="s">
        <v>199</v>
      </c>
      <c r="L85" s="63" t="s">
        <v>199</v>
      </c>
      <c r="M85" s="63" t="s">
        <v>198</v>
      </c>
      <c r="N85" s="33" t="s">
        <v>199</v>
      </c>
      <c r="O85" s="33" t="s">
        <v>194</v>
      </c>
      <c r="P85" s="33" t="s">
        <v>194</v>
      </c>
      <c r="Q85" s="33" t="s">
        <v>194</v>
      </c>
      <c r="R85" s="33" t="s">
        <v>195</v>
      </c>
      <c r="S85" s="33" t="s">
        <v>194</v>
      </c>
      <c r="T85" s="33" t="s">
        <v>194</v>
      </c>
      <c r="U85" s="33" t="s">
        <v>198</v>
      </c>
      <c r="V85" s="33" t="s">
        <v>194</v>
      </c>
      <c r="W85" s="33" t="s">
        <v>194</v>
      </c>
      <c r="X85" s="33" t="s">
        <v>194</v>
      </c>
      <c r="Y85" s="33" t="s">
        <v>198</v>
      </c>
      <c r="Z85" s="33" t="s">
        <v>199</v>
      </c>
      <c r="AA85" s="33" t="s">
        <v>198</v>
      </c>
      <c r="AB85" s="33" t="s">
        <v>198</v>
      </c>
      <c r="AC85" s="33" t="s">
        <v>194</v>
      </c>
      <c r="AD85" s="33" t="s">
        <v>198</v>
      </c>
      <c r="AE85" s="33" t="s">
        <v>198</v>
      </c>
      <c r="AF85" s="33" t="s">
        <v>194</v>
      </c>
      <c r="AG85" s="33" t="s">
        <v>198</v>
      </c>
      <c r="AH85" s="33" t="s">
        <v>198</v>
      </c>
      <c r="AI85" s="20">
        <f t="shared" si="21"/>
        <v>0</v>
      </c>
      <c r="AJ85" s="21">
        <f t="shared" si="22"/>
        <v>0</v>
      </c>
      <c r="AK85" s="20">
        <f t="shared" si="23"/>
        <v>5</v>
      </c>
      <c r="AL85" s="21">
        <f t="shared" si="24"/>
        <v>0.15625</v>
      </c>
      <c r="AM85" s="20">
        <f t="shared" si="25"/>
        <v>0</v>
      </c>
      <c r="AN85" s="21">
        <f t="shared" si="26"/>
        <v>0</v>
      </c>
      <c r="AO85" s="20">
        <f t="shared" si="27"/>
        <v>14</v>
      </c>
      <c r="AP85" s="21">
        <f t="shared" si="28"/>
        <v>0.4375</v>
      </c>
      <c r="AQ85" s="20">
        <f t="shared" si="29"/>
        <v>0</v>
      </c>
      <c r="AR85" s="21">
        <f t="shared" si="30"/>
        <v>0</v>
      </c>
      <c r="AS85" s="20">
        <f t="shared" si="31"/>
        <v>12</v>
      </c>
      <c r="AT85" s="21">
        <f t="shared" si="32"/>
        <v>0.375</v>
      </c>
      <c r="AU85" s="20">
        <f t="shared" si="33"/>
        <v>1</v>
      </c>
      <c r="AV85" s="21">
        <f t="shared" si="34"/>
        <v>3.125E-2</v>
      </c>
      <c r="AW85" s="20">
        <f t="shared" si="35"/>
        <v>0</v>
      </c>
      <c r="AX85" s="21">
        <f t="shared" si="36"/>
        <v>0</v>
      </c>
      <c r="AY85" s="20">
        <f t="shared" si="37"/>
        <v>0</v>
      </c>
      <c r="AZ85" s="21">
        <f t="shared" si="38"/>
        <v>0</v>
      </c>
      <c r="BA85" s="20">
        <f t="shared" si="39"/>
        <v>0</v>
      </c>
      <c r="BB85" s="21">
        <f t="shared" si="40"/>
        <v>0</v>
      </c>
      <c r="BC85" s="34">
        <f t="shared" si="41"/>
        <v>32</v>
      </c>
    </row>
    <row r="86" spans="1:55" ht="45.75" customHeight="1">
      <c r="A86" s="2"/>
      <c r="B86" s="3" t="s">
        <v>152</v>
      </c>
      <c r="C86" s="31" t="s">
        <v>197</v>
      </c>
      <c r="D86" s="39" t="s">
        <v>197</v>
      </c>
      <c r="E86" s="39" t="s">
        <v>197</v>
      </c>
      <c r="F86" s="31" t="s">
        <v>197</v>
      </c>
      <c r="G86" s="31" t="s">
        <v>197</v>
      </c>
      <c r="H86" s="62" t="s">
        <v>193</v>
      </c>
      <c r="I86" s="62" t="s">
        <v>196</v>
      </c>
      <c r="J86" s="62" t="s">
        <v>193</v>
      </c>
      <c r="K86" s="62" t="s">
        <v>193</v>
      </c>
      <c r="L86" s="62" t="s">
        <v>193</v>
      </c>
      <c r="M86" s="62" t="s">
        <v>197</v>
      </c>
      <c r="N86" s="31" t="s">
        <v>197</v>
      </c>
      <c r="O86" s="31" t="s">
        <v>195</v>
      </c>
      <c r="P86" s="31" t="s">
        <v>195</v>
      </c>
      <c r="Q86" s="31" t="s">
        <v>195</v>
      </c>
      <c r="R86" s="31" t="s">
        <v>195</v>
      </c>
      <c r="S86" s="31" t="s">
        <v>195</v>
      </c>
      <c r="T86" s="31" t="s">
        <v>195</v>
      </c>
      <c r="U86" s="31" t="s">
        <v>197</v>
      </c>
      <c r="V86" s="31" t="s">
        <v>197</v>
      </c>
      <c r="W86" s="31" t="s">
        <v>197</v>
      </c>
      <c r="X86" s="31" t="s">
        <v>195</v>
      </c>
      <c r="Y86" s="31" t="s">
        <v>197</v>
      </c>
      <c r="Z86" s="31" t="s">
        <v>193</v>
      </c>
      <c r="AA86" s="31" t="s">
        <v>196</v>
      </c>
      <c r="AB86" s="31" t="s">
        <v>196</v>
      </c>
      <c r="AC86" s="31" t="s">
        <v>197</v>
      </c>
      <c r="AD86" s="31" t="s">
        <v>193</v>
      </c>
      <c r="AE86" s="31" t="s">
        <v>193</v>
      </c>
      <c r="AF86" s="31" t="s">
        <v>196</v>
      </c>
      <c r="AG86" s="31" t="s">
        <v>196</v>
      </c>
      <c r="AH86" s="31" t="s">
        <v>196</v>
      </c>
      <c r="AI86" s="20">
        <f t="shared" si="21"/>
        <v>7</v>
      </c>
      <c r="AJ86" s="21">
        <f t="shared" si="22"/>
        <v>0.21875</v>
      </c>
      <c r="AK86" s="20">
        <f t="shared" si="23"/>
        <v>0</v>
      </c>
      <c r="AL86" s="21">
        <f t="shared" si="24"/>
        <v>0</v>
      </c>
      <c r="AM86" s="20">
        <f t="shared" si="25"/>
        <v>12</v>
      </c>
      <c r="AN86" s="21">
        <f t="shared" si="26"/>
        <v>0.375</v>
      </c>
      <c r="AO86" s="20">
        <f t="shared" si="27"/>
        <v>0</v>
      </c>
      <c r="AP86" s="21">
        <f t="shared" si="28"/>
        <v>0</v>
      </c>
      <c r="AQ86" s="20">
        <f t="shared" si="29"/>
        <v>6</v>
      </c>
      <c r="AR86" s="21">
        <f t="shared" si="30"/>
        <v>0.1875</v>
      </c>
      <c r="AS86" s="20">
        <f t="shared" si="31"/>
        <v>0</v>
      </c>
      <c r="AT86" s="21">
        <f t="shared" si="32"/>
        <v>0</v>
      </c>
      <c r="AU86" s="20">
        <f t="shared" si="33"/>
        <v>7</v>
      </c>
      <c r="AV86" s="21">
        <f t="shared" si="34"/>
        <v>0.21875</v>
      </c>
      <c r="AW86" s="20">
        <f t="shared" si="35"/>
        <v>0</v>
      </c>
      <c r="AX86" s="21">
        <f t="shared" si="36"/>
        <v>0</v>
      </c>
      <c r="AY86" s="20">
        <f t="shared" si="37"/>
        <v>0</v>
      </c>
      <c r="AZ86" s="21">
        <f t="shared" si="38"/>
        <v>0</v>
      </c>
      <c r="BA86" s="20">
        <f t="shared" si="39"/>
        <v>0</v>
      </c>
      <c r="BB86" s="21">
        <f t="shared" si="40"/>
        <v>0</v>
      </c>
      <c r="BC86" s="34">
        <f t="shared" si="41"/>
        <v>32</v>
      </c>
    </row>
    <row r="87" spans="1:55" ht="45.75" customHeight="1">
      <c r="A87" s="2"/>
      <c r="B87" s="3" t="s">
        <v>153</v>
      </c>
      <c r="C87" s="31" t="s">
        <v>197</v>
      </c>
      <c r="D87" s="39" t="s">
        <v>193</v>
      </c>
      <c r="E87" s="39" t="s">
        <v>193</v>
      </c>
      <c r="F87" s="31" t="s">
        <v>193</v>
      </c>
      <c r="G87" s="31" t="s">
        <v>193</v>
      </c>
      <c r="H87" s="62" t="s">
        <v>193</v>
      </c>
      <c r="I87" s="62" t="s">
        <v>195</v>
      </c>
      <c r="J87" s="62" t="s">
        <v>193</v>
      </c>
      <c r="K87" s="62" t="s">
        <v>193</v>
      </c>
      <c r="L87" s="62" t="s">
        <v>193</v>
      </c>
      <c r="M87" s="62" t="s">
        <v>197</v>
      </c>
      <c r="N87" s="31" t="s">
        <v>193</v>
      </c>
      <c r="O87" s="31" t="s">
        <v>197</v>
      </c>
      <c r="P87" s="31" t="s">
        <v>193</v>
      </c>
      <c r="Q87" s="31" t="s">
        <v>193</v>
      </c>
      <c r="R87" s="31" t="s">
        <v>193</v>
      </c>
      <c r="S87" s="31" t="s">
        <v>213</v>
      </c>
      <c r="T87" s="31" t="s">
        <v>197</v>
      </c>
      <c r="U87" s="31" t="s">
        <v>193</v>
      </c>
      <c r="V87" s="31" t="s">
        <v>197</v>
      </c>
      <c r="W87" s="31" t="s">
        <v>197</v>
      </c>
      <c r="X87" s="31" t="s">
        <v>197</v>
      </c>
      <c r="Y87" s="31" t="s">
        <v>197</v>
      </c>
      <c r="Z87" s="31" t="s">
        <v>197</v>
      </c>
      <c r="AA87" s="31" t="s">
        <v>197</v>
      </c>
      <c r="AB87" s="31" t="s">
        <v>197</v>
      </c>
      <c r="AC87" s="31" t="s">
        <v>197</v>
      </c>
      <c r="AD87" s="31" t="s">
        <v>193</v>
      </c>
      <c r="AE87" s="31" t="s">
        <v>193</v>
      </c>
      <c r="AF87" s="31" t="s">
        <v>197</v>
      </c>
      <c r="AG87" s="31" t="s">
        <v>197</v>
      </c>
      <c r="AH87" s="31" t="s">
        <v>197</v>
      </c>
      <c r="AI87" s="20">
        <f t="shared" si="21"/>
        <v>15</v>
      </c>
      <c r="AJ87" s="21">
        <f t="shared" si="22"/>
        <v>0.46875</v>
      </c>
      <c r="AK87" s="20">
        <f t="shared" si="23"/>
        <v>0</v>
      </c>
      <c r="AL87" s="21">
        <f t="shared" si="24"/>
        <v>0</v>
      </c>
      <c r="AM87" s="20">
        <f t="shared" si="25"/>
        <v>15</v>
      </c>
      <c r="AN87" s="21">
        <f t="shared" si="26"/>
        <v>0.46875</v>
      </c>
      <c r="AO87" s="20">
        <f t="shared" si="27"/>
        <v>0</v>
      </c>
      <c r="AP87" s="21">
        <f t="shared" si="28"/>
        <v>0</v>
      </c>
      <c r="AQ87" s="20">
        <f t="shared" si="29"/>
        <v>0</v>
      </c>
      <c r="AR87" s="21">
        <f t="shared" si="30"/>
        <v>0</v>
      </c>
      <c r="AS87" s="20">
        <f t="shared" si="31"/>
        <v>0</v>
      </c>
      <c r="AT87" s="21">
        <f t="shared" si="32"/>
        <v>0</v>
      </c>
      <c r="AU87" s="20">
        <f t="shared" si="33"/>
        <v>1</v>
      </c>
      <c r="AV87" s="21">
        <f t="shared" si="34"/>
        <v>3.125E-2</v>
      </c>
      <c r="AW87" s="20">
        <f t="shared" si="35"/>
        <v>1</v>
      </c>
      <c r="AX87" s="21">
        <f t="shared" si="36"/>
        <v>3.125E-2</v>
      </c>
      <c r="AY87" s="20">
        <f t="shared" si="37"/>
        <v>0</v>
      </c>
      <c r="AZ87" s="21">
        <f t="shared" si="38"/>
        <v>0</v>
      </c>
      <c r="BA87" s="20">
        <f t="shared" si="39"/>
        <v>0</v>
      </c>
      <c r="BB87" s="21">
        <f t="shared" si="40"/>
        <v>0</v>
      </c>
      <c r="BC87" s="34">
        <f t="shared" si="41"/>
        <v>32</v>
      </c>
    </row>
    <row r="88" spans="1:55" ht="45.75" customHeight="1">
      <c r="A88" s="2"/>
      <c r="B88" s="3" t="s">
        <v>154</v>
      </c>
      <c r="C88" s="31" t="s">
        <v>196</v>
      </c>
      <c r="D88" s="39" t="s">
        <v>197</v>
      </c>
      <c r="E88" s="39" t="s">
        <v>197</v>
      </c>
      <c r="F88" s="31" t="s">
        <v>196</v>
      </c>
      <c r="G88" s="31" t="s">
        <v>196</v>
      </c>
      <c r="H88" s="62" t="s">
        <v>193</v>
      </c>
      <c r="I88" s="62" t="s">
        <v>196</v>
      </c>
      <c r="J88" s="62" t="s">
        <v>193</v>
      </c>
      <c r="K88" s="62" t="s">
        <v>193</v>
      </c>
      <c r="L88" s="62" t="s">
        <v>193</v>
      </c>
      <c r="M88" s="62" t="s">
        <v>193</v>
      </c>
      <c r="N88" s="31" t="s">
        <v>193</v>
      </c>
      <c r="O88" s="31" t="s">
        <v>195</v>
      </c>
      <c r="P88" s="31" t="s">
        <v>193</v>
      </c>
      <c r="Q88" s="31" t="s">
        <v>195</v>
      </c>
      <c r="R88" s="31" t="s">
        <v>197</v>
      </c>
      <c r="S88" s="31" t="s">
        <v>196</v>
      </c>
      <c r="T88" s="31" t="s">
        <v>196</v>
      </c>
      <c r="U88" s="31" t="s">
        <v>193</v>
      </c>
      <c r="V88" s="31" t="s">
        <v>193</v>
      </c>
      <c r="W88" s="31" t="s">
        <v>197</v>
      </c>
      <c r="X88" s="31" t="s">
        <v>193</v>
      </c>
      <c r="Y88" s="31" t="s">
        <v>193</v>
      </c>
      <c r="Z88" s="31" t="s">
        <v>197</v>
      </c>
      <c r="AA88" s="31" t="s">
        <v>196</v>
      </c>
      <c r="AB88" s="31" t="s">
        <v>197</v>
      </c>
      <c r="AC88" s="31" t="s">
        <v>197</v>
      </c>
      <c r="AD88" s="31" t="s">
        <v>193</v>
      </c>
      <c r="AE88" s="31" t="s">
        <v>193</v>
      </c>
      <c r="AF88" s="31" t="s">
        <v>193</v>
      </c>
      <c r="AG88" s="31" t="s">
        <v>197</v>
      </c>
      <c r="AH88" s="31" t="s">
        <v>196</v>
      </c>
      <c r="AI88" s="20">
        <f t="shared" si="21"/>
        <v>14</v>
      </c>
      <c r="AJ88" s="21">
        <f t="shared" si="22"/>
        <v>0.4375</v>
      </c>
      <c r="AK88" s="20">
        <f t="shared" si="23"/>
        <v>0</v>
      </c>
      <c r="AL88" s="21">
        <f t="shared" si="24"/>
        <v>0</v>
      </c>
      <c r="AM88" s="20">
        <f t="shared" si="25"/>
        <v>8</v>
      </c>
      <c r="AN88" s="21">
        <f t="shared" si="26"/>
        <v>0.25</v>
      </c>
      <c r="AO88" s="20">
        <f t="shared" si="27"/>
        <v>0</v>
      </c>
      <c r="AP88" s="21">
        <f t="shared" si="28"/>
        <v>0</v>
      </c>
      <c r="AQ88" s="20">
        <f t="shared" si="29"/>
        <v>8</v>
      </c>
      <c r="AR88" s="21">
        <f t="shared" si="30"/>
        <v>0.25</v>
      </c>
      <c r="AS88" s="20">
        <f t="shared" si="31"/>
        <v>0</v>
      </c>
      <c r="AT88" s="21">
        <f t="shared" si="32"/>
        <v>0</v>
      </c>
      <c r="AU88" s="20">
        <f t="shared" si="33"/>
        <v>2</v>
      </c>
      <c r="AV88" s="21">
        <f t="shared" si="34"/>
        <v>6.25E-2</v>
      </c>
      <c r="AW88" s="20">
        <f t="shared" si="35"/>
        <v>0</v>
      </c>
      <c r="AX88" s="21">
        <f t="shared" si="36"/>
        <v>0</v>
      </c>
      <c r="AY88" s="20">
        <f t="shared" si="37"/>
        <v>0</v>
      </c>
      <c r="AZ88" s="21">
        <f t="shared" si="38"/>
        <v>0</v>
      </c>
      <c r="BA88" s="20">
        <f t="shared" si="39"/>
        <v>0</v>
      </c>
      <c r="BB88" s="21">
        <f t="shared" si="40"/>
        <v>0</v>
      </c>
      <c r="BC88" s="34">
        <f t="shared" si="41"/>
        <v>32</v>
      </c>
    </row>
    <row r="89" spans="1:55" ht="45.75" customHeight="1">
      <c r="A89" s="2"/>
      <c r="B89" s="3" t="s">
        <v>155</v>
      </c>
      <c r="C89" s="31" t="s">
        <v>196</v>
      </c>
      <c r="D89" s="39" t="s">
        <v>196</v>
      </c>
      <c r="E89" s="39" t="s">
        <v>196</v>
      </c>
      <c r="F89" s="31" t="s">
        <v>196</v>
      </c>
      <c r="G89" s="31" t="s">
        <v>196</v>
      </c>
      <c r="H89" s="62" t="s">
        <v>195</v>
      </c>
      <c r="I89" s="62" t="s">
        <v>213</v>
      </c>
      <c r="J89" s="62" t="s">
        <v>197</v>
      </c>
      <c r="K89" s="62" t="s">
        <v>197</v>
      </c>
      <c r="L89" s="62" t="s">
        <v>197</v>
      </c>
      <c r="M89" s="62" t="s">
        <v>196</v>
      </c>
      <c r="N89" s="31" t="s">
        <v>197</v>
      </c>
      <c r="O89" s="31" t="s">
        <v>213</v>
      </c>
      <c r="P89" s="31" t="s">
        <v>213</v>
      </c>
      <c r="Q89" s="31" t="s">
        <v>197</v>
      </c>
      <c r="R89" s="31" t="s">
        <v>197</v>
      </c>
      <c r="S89" s="31" t="s">
        <v>196</v>
      </c>
      <c r="T89" s="31" t="s">
        <v>195</v>
      </c>
      <c r="U89" s="31" t="s">
        <v>196</v>
      </c>
      <c r="V89" s="31" t="s">
        <v>195</v>
      </c>
      <c r="W89" s="31" t="s">
        <v>195</v>
      </c>
      <c r="X89" s="31" t="s">
        <v>196</v>
      </c>
      <c r="Y89" s="31" t="s">
        <v>196</v>
      </c>
      <c r="Z89" s="31" t="s">
        <v>197</v>
      </c>
      <c r="AA89" s="31" t="s">
        <v>196</v>
      </c>
      <c r="AB89" s="31" t="s">
        <v>196</v>
      </c>
      <c r="AC89" s="31" t="s">
        <v>195</v>
      </c>
      <c r="AD89" s="31" t="s">
        <v>196</v>
      </c>
      <c r="AE89" s="31" t="s">
        <v>196</v>
      </c>
      <c r="AF89" s="31" t="s">
        <v>195</v>
      </c>
      <c r="AG89" s="31" t="s">
        <v>196</v>
      </c>
      <c r="AH89" s="31" t="s">
        <v>196</v>
      </c>
      <c r="AI89" s="20">
        <f t="shared" si="21"/>
        <v>0</v>
      </c>
      <c r="AJ89" s="21">
        <f t="shared" si="22"/>
        <v>0</v>
      </c>
      <c r="AK89" s="20">
        <f t="shared" si="23"/>
        <v>0</v>
      </c>
      <c r="AL89" s="21">
        <f t="shared" si="24"/>
        <v>0</v>
      </c>
      <c r="AM89" s="20">
        <f t="shared" si="25"/>
        <v>7</v>
      </c>
      <c r="AN89" s="21">
        <f t="shared" si="26"/>
        <v>0.21875</v>
      </c>
      <c r="AO89" s="20">
        <f t="shared" si="27"/>
        <v>0</v>
      </c>
      <c r="AP89" s="21">
        <f t="shared" si="28"/>
        <v>0</v>
      </c>
      <c r="AQ89" s="20">
        <f t="shared" si="29"/>
        <v>16</v>
      </c>
      <c r="AR89" s="21">
        <f t="shared" si="30"/>
        <v>0.5</v>
      </c>
      <c r="AS89" s="20">
        <f t="shared" si="31"/>
        <v>0</v>
      </c>
      <c r="AT89" s="21">
        <f t="shared" si="32"/>
        <v>0</v>
      </c>
      <c r="AU89" s="20">
        <f t="shared" si="33"/>
        <v>6</v>
      </c>
      <c r="AV89" s="21">
        <f t="shared" si="34"/>
        <v>0.1875</v>
      </c>
      <c r="AW89" s="20">
        <f t="shared" si="35"/>
        <v>3</v>
      </c>
      <c r="AX89" s="21">
        <f t="shared" si="36"/>
        <v>9.375E-2</v>
      </c>
      <c r="AY89" s="20">
        <f t="shared" si="37"/>
        <v>0</v>
      </c>
      <c r="AZ89" s="21">
        <f t="shared" si="38"/>
        <v>0</v>
      </c>
      <c r="BA89" s="20">
        <f t="shared" si="39"/>
        <v>0</v>
      </c>
      <c r="BB89" s="21">
        <f t="shared" si="40"/>
        <v>0</v>
      </c>
      <c r="BC89" s="34">
        <f t="shared" si="41"/>
        <v>32</v>
      </c>
    </row>
    <row r="90" spans="1:55" s="14" customFormat="1" ht="45.75" customHeight="1">
      <c r="A90" s="2" t="s">
        <v>29</v>
      </c>
      <c r="B90" s="7" t="s">
        <v>156</v>
      </c>
      <c r="C90" s="33" t="s">
        <v>197</v>
      </c>
      <c r="D90" s="16" t="s">
        <v>199</v>
      </c>
      <c r="E90" s="16" t="s">
        <v>199</v>
      </c>
      <c r="F90" s="33" t="s">
        <v>199</v>
      </c>
      <c r="G90" s="33" t="s">
        <v>197</v>
      </c>
      <c r="H90" s="63" t="s">
        <v>196</v>
      </c>
      <c r="I90" s="63" t="s">
        <v>198</v>
      </c>
      <c r="J90" s="63" t="s">
        <v>197</v>
      </c>
      <c r="K90" s="63" t="s">
        <v>197</v>
      </c>
      <c r="L90" s="63" t="s">
        <v>197</v>
      </c>
      <c r="M90" s="63" t="s">
        <v>197</v>
      </c>
      <c r="N90" s="33" t="s">
        <v>198</v>
      </c>
      <c r="O90" s="33" t="s">
        <v>196</v>
      </c>
      <c r="P90" s="33" t="s">
        <v>194</v>
      </c>
      <c r="Q90" s="33" t="s">
        <v>196</v>
      </c>
      <c r="R90" s="33" t="s">
        <v>198</v>
      </c>
      <c r="S90" s="33" t="s">
        <v>194</v>
      </c>
      <c r="T90" s="33" t="s">
        <v>194</v>
      </c>
      <c r="U90" s="33" t="s">
        <v>197</v>
      </c>
      <c r="V90" s="33" t="s">
        <v>193</v>
      </c>
      <c r="W90" s="33" t="s">
        <v>193</v>
      </c>
      <c r="X90" s="33" t="s">
        <v>199</v>
      </c>
      <c r="Y90" s="33" t="s">
        <v>193</v>
      </c>
      <c r="Z90" s="33" t="s">
        <v>193</v>
      </c>
      <c r="AA90" s="33" t="s">
        <v>193</v>
      </c>
      <c r="AB90" s="33" t="s">
        <v>193</v>
      </c>
      <c r="AC90" s="33" t="s">
        <v>199</v>
      </c>
      <c r="AD90" s="33" t="s">
        <v>199</v>
      </c>
      <c r="AE90" s="33" t="s">
        <v>193</v>
      </c>
      <c r="AF90" s="33" t="s">
        <v>193</v>
      </c>
      <c r="AG90" s="33" t="s">
        <v>193</v>
      </c>
      <c r="AH90" s="33" t="s">
        <v>193</v>
      </c>
      <c r="AI90" s="20">
        <f t="shared" si="21"/>
        <v>10</v>
      </c>
      <c r="AJ90" s="21">
        <f t="shared" si="22"/>
        <v>0.3125</v>
      </c>
      <c r="AK90" s="20">
        <f t="shared" si="23"/>
        <v>6</v>
      </c>
      <c r="AL90" s="21">
        <f t="shared" si="24"/>
        <v>0.1875</v>
      </c>
      <c r="AM90" s="20">
        <f t="shared" si="25"/>
        <v>7</v>
      </c>
      <c r="AN90" s="21">
        <f t="shared" si="26"/>
        <v>0.21875</v>
      </c>
      <c r="AO90" s="20">
        <f t="shared" si="27"/>
        <v>3</v>
      </c>
      <c r="AP90" s="21">
        <f t="shared" si="28"/>
        <v>9.375E-2</v>
      </c>
      <c r="AQ90" s="20">
        <f t="shared" si="29"/>
        <v>3</v>
      </c>
      <c r="AR90" s="21">
        <f t="shared" si="30"/>
        <v>9.375E-2</v>
      </c>
      <c r="AS90" s="20">
        <f t="shared" si="31"/>
        <v>3</v>
      </c>
      <c r="AT90" s="21">
        <f t="shared" si="32"/>
        <v>9.375E-2</v>
      </c>
      <c r="AU90" s="20">
        <f t="shared" si="33"/>
        <v>0</v>
      </c>
      <c r="AV90" s="21">
        <f t="shared" si="34"/>
        <v>0</v>
      </c>
      <c r="AW90" s="20">
        <f t="shared" si="35"/>
        <v>0</v>
      </c>
      <c r="AX90" s="21">
        <f t="shared" si="36"/>
        <v>0</v>
      </c>
      <c r="AY90" s="20">
        <f t="shared" si="37"/>
        <v>0</v>
      </c>
      <c r="AZ90" s="21">
        <f t="shared" si="38"/>
        <v>0</v>
      </c>
      <c r="BA90" s="20">
        <f t="shared" si="39"/>
        <v>0</v>
      </c>
      <c r="BB90" s="21">
        <f t="shared" si="40"/>
        <v>0</v>
      </c>
      <c r="BC90" s="34">
        <f t="shared" si="41"/>
        <v>32</v>
      </c>
    </row>
    <row r="91" spans="1:55" ht="45.75" customHeight="1">
      <c r="A91" s="2"/>
      <c r="B91" s="3" t="s">
        <v>157</v>
      </c>
      <c r="C91" s="31" t="s">
        <v>196</v>
      </c>
      <c r="D91" s="39" t="s">
        <v>193</v>
      </c>
      <c r="E91" s="39" t="s">
        <v>193</v>
      </c>
      <c r="F91" s="31" t="s">
        <v>193</v>
      </c>
      <c r="G91" s="31" t="s">
        <v>196</v>
      </c>
      <c r="H91" s="62" t="s">
        <v>193</v>
      </c>
      <c r="I91" s="62" t="s">
        <v>193</v>
      </c>
      <c r="J91" s="62" t="s">
        <v>58</v>
      </c>
      <c r="K91" s="62" t="s">
        <v>58</v>
      </c>
      <c r="L91" s="62" t="s">
        <v>58</v>
      </c>
      <c r="M91" s="62" t="s">
        <v>197</v>
      </c>
      <c r="N91" s="31" t="s">
        <v>197</v>
      </c>
      <c r="O91" s="31" t="s">
        <v>213</v>
      </c>
      <c r="P91" s="31" t="s">
        <v>195</v>
      </c>
      <c r="Q91" s="31" t="s">
        <v>195</v>
      </c>
      <c r="R91" s="31" t="s">
        <v>197</v>
      </c>
      <c r="S91" s="31" t="s">
        <v>213</v>
      </c>
      <c r="T91" s="31" t="s">
        <v>197</v>
      </c>
      <c r="U91" s="31" t="s">
        <v>197</v>
      </c>
      <c r="V91" s="31" t="s">
        <v>193</v>
      </c>
      <c r="W91" s="31" t="s">
        <v>193</v>
      </c>
      <c r="X91" s="31" t="s">
        <v>193</v>
      </c>
      <c r="Y91" s="31" t="s">
        <v>193</v>
      </c>
      <c r="Z91" s="31" t="s">
        <v>193</v>
      </c>
      <c r="AA91" s="31" t="s">
        <v>193</v>
      </c>
      <c r="AB91" s="31" t="s">
        <v>193</v>
      </c>
      <c r="AC91" s="31" t="s">
        <v>193</v>
      </c>
      <c r="AD91" s="31" t="s">
        <v>193</v>
      </c>
      <c r="AE91" s="31" t="s">
        <v>193</v>
      </c>
      <c r="AF91" s="31" t="s">
        <v>193</v>
      </c>
      <c r="AG91" s="31" t="s">
        <v>193</v>
      </c>
      <c r="AH91" s="31" t="s">
        <v>193</v>
      </c>
      <c r="AI91" s="20">
        <f t="shared" si="21"/>
        <v>18</v>
      </c>
      <c r="AJ91" s="21">
        <f t="shared" si="22"/>
        <v>0.5625</v>
      </c>
      <c r="AK91" s="20">
        <f t="shared" si="23"/>
        <v>0</v>
      </c>
      <c r="AL91" s="21">
        <f t="shared" si="24"/>
        <v>0</v>
      </c>
      <c r="AM91" s="20">
        <f t="shared" si="25"/>
        <v>5</v>
      </c>
      <c r="AN91" s="21">
        <f t="shared" si="26"/>
        <v>0.15625</v>
      </c>
      <c r="AO91" s="20">
        <f t="shared" si="27"/>
        <v>0</v>
      </c>
      <c r="AP91" s="21">
        <f t="shared" si="28"/>
        <v>0</v>
      </c>
      <c r="AQ91" s="20">
        <f t="shared" si="29"/>
        <v>2</v>
      </c>
      <c r="AR91" s="21">
        <f t="shared" si="30"/>
        <v>6.25E-2</v>
      </c>
      <c r="AS91" s="20">
        <f t="shared" si="31"/>
        <v>0</v>
      </c>
      <c r="AT91" s="21">
        <f t="shared" si="32"/>
        <v>0</v>
      </c>
      <c r="AU91" s="20">
        <f t="shared" si="33"/>
        <v>2</v>
      </c>
      <c r="AV91" s="21">
        <f t="shared" si="34"/>
        <v>6.25E-2</v>
      </c>
      <c r="AW91" s="20">
        <f t="shared" si="35"/>
        <v>2</v>
      </c>
      <c r="AX91" s="21">
        <f t="shared" si="36"/>
        <v>6.25E-2</v>
      </c>
      <c r="AY91" s="20">
        <f t="shared" si="37"/>
        <v>3</v>
      </c>
      <c r="AZ91" s="21">
        <f t="shared" si="38"/>
        <v>9.375E-2</v>
      </c>
      <c r="BA91" s="20">
        <f t="shared" si="39"/>
        <v>0</v>
      </c>
      <c r="BB91" s="21">
        <f t="shared" si="40"/>
        <v>0</v>
      </c>
      <c r="BC91" s="34">
        <f t="shared" si="41"/>
        <v>32</v>
      </c>
    </row>
    <row r="92" spans="1:55" ht="45.75" customHeight="1">
      <c r="A92" s="7"/>
      <c r="B92" s="3" t="s">
        <v>158</v>
      </c>
      <c r="C92" s="31" t="s">
        <v>193</v>
      </c>
      <c r="D92" s="39" t="s">
        <v>193</v>
      </c>
      <c r="E92" s="39" t="s">
        <v>193</v>
      </c>
      <c r="F92" s="31" t="s">
        <v>197</v>
      </c>
      <c r="G92" s="31" t="s">
        <v>193</v>
      </c>
      <c r="H92" s="62" t="s">
        <v>195</v>
      </c>
      <c r="I92" s="62" t="s">
        <v>193</v>
      </c>
      <c r="J92" s="62" t="s">
        <v>193</v>
      </c>
      <c r="K92" s="62" t="s">
        <v>193</v>
      </c>
      <c r="L92" s="62" t="s">
        <v>197</v>
      </c>
      <c r="M92" s="62" t="s">
        <v>193</v>
      </c>
      <c r="N92" s="31" t="s">
        <v>213</v>
      </c>
      <c r="O92" s="31" t="s">
        <v>195</v>
      </c>
      <c r="P92" s="31" t="s">
        <v>213</v>
      </c>
      <c r="Q92" s="31" t="s">
        <v>195</v>
      </c>
      <c r="R92" s="31" t="s">
        <v>195</v>
      </c>
      <c r="S92" s="31" t="s">
        <v>213</v>
      </c>
      <c r="T92" s="31" t="s">
        <v>213</v>
      </c>
      <c r="U92" s="31" t="s">
        <v>197</v>
      </c>
      <c r="V92" s="31" t="s">
        <v>193</v>
      </c>
      <c r="W92" s="31" t="s">
        <v>193</v>
      </c>
      <c r="X92" s="31" t="s">
        <v>195</v>
      </c>
      <c r="Y92" s="31" t="s">
        <v>197</v>
      </c>
      <c r="Z92" s="31" t="s">
        <v>193</v>
      </c>
      <c r="AA92" s="31" t="s">
        <v>197</v>
      </c>
      <c r="AB92" s="31" t="s">
        <v>197</v>
      </c>
      <c r="AC92" s="31" t="s">
        <v>196</v>
      </c>
      <c r="AD92" s="31" t="s">
        <v>196</v>
      </c>
      <c r="AE92" s="31" t="s">
        <v>197</v>
      </c>
      <c r="AF92" s="31" t="s">
        <v>197</v>
      </c>
      <c r="AG92" s="31" t="s">
        <v>193</v>
      </c>
      <c r="AH92" s="31" t="s">
        <v>193</v>
      </c>
      <c r="AI92" s="20">
        <f t="shared" si="21"/>
        <v>13</v>
      </c>
      <c r="AJ92" s="21">
        <f t="shared" si="22"/>
        <v>0.40625</v>
      </c>
      <c r="AK92" s="20">
        <f t="shared" si="23"/>
        <v>0</v>
      </c>
      <c r="AL92" s="21">
        <f t="shared" si="24"/>
        <v>0</v>
      </c>
      <c r="AM92" s="20">
        <f t="shared" si="25"/>
        <v>8</v>
      </c>
      <c r="AN92" s="21">
        <f t="shared" si="26"/>
        <v>0.25</v>
      </c>
      <c r="AO92" s="20">
        <f t="shared" si="27"/>
        <v>0</v>
      </c>
      <c r="AP92" s="21">
        <f t="shared" si="28"/>
        <v>0</v>
      </c>
      <c r="AQ92" s="20">
        <f t="shared" si="29"/>
        <v>2</v>
      </c>
      <c r="AR92" s="21">
        <f t="shared" si="30"/>
        <v>6.25E-2</v>
      </c>
      <c r="AS92" s="20">
        <f t="shared" si="31"/>
        <v>0</v>
      </c>
      <c r="AT92" s="21">
        <f t="shared" si="32"/>
        <v>0</v>
      </c>
      <c r="AU92" s="20">
        <f t="shared" si="33"/>
        <v>5</v>
      </c>
      <c r="AV92" s="21">
        <f t="shared" si="34"/>
        <v>0.15625</v>
      </c>
      <c r="AW92" s="20">
        <f t="shared" si="35"/>
        <v>4</v>
      </c>
      <c r="AX92" s="21">
        <f t="shared" si="36"/>
        <v>0.125</v>
      </c>
      <c r="AY92" s="20">
        <f t="shared" si="37"/>
        <v>0</v>
      </c>
      <c r="AZ92" s="21">
        <f t="shared" si="38"/>
        <v>0</v>
      </c>
      <c r="BA92" s="20">
        <f t="shared" si="39"/>
        <v>0</v>
      </c>
      <c r="BB92" s="21">
        <f t="shared" si="40"/>
        <v>0</v>
      </c>
      <c r="BC92" s="34">
        <f t="shared" si="41"/>
        <v>32</v>
      </c>
    </row>
    <row r="93" spans="1:55" ht="45.75" customHeight="1">
      <c r="A93" s="2"/>
      <c r="B93" s="3" t="s">
        <v>159</v>
      </c>
      <c r="C93" s="31" t="s">
        <v>196</v>
      </c>
      <c r="D93" s="39" t="s">
        <v>197</v>
      </c>
      <c r="E93" s="39" t="s">
        <v>197</v>
      </c>
      <c r="F93" s="31" t="s">
        <v>197</v>
      </c>
      <c r="G93" s="31" t="s">
        <v>196</v>
      </c>
      <c r="H93" s="62" t="s">
        <v>196</v>
      </c>
      <c r="I93" s="62" t="s">
        <v>195</v>
      </c>
      <c r="J93" s="62" t="s">
        <v>193</v>
      </c>
      <c r="K93" s="62" t="s">
        <v>193</v>
      </c>
      <c r="L93" s="62" t="s">
        <v>193</v>
      </c>
      <c r="M93" s="62" t="s">
        <v>197</v>
      </c>
      <c r="N93" s="31" t="s">
        <v>213</v>
      </c>
      <c r="O93" s="31" t="s">
        <v>196</v>
      </c>
      <c r="P93" s="31" t="s">
        <v>213</v>
      </c>
      <c r="Q93" s="31" t="s">
        <v>196</v>
      </c>
      <c r="R93" s="31" t="s">
        <v>195</v>
      </c>
      <c r="S93" s="31" t="s">
        <v>195</v>
      </c>
      <c r="T93" s="31" t="s">
        <v>196</v>
      </c>
      <c r="U93" s="31" t="s">
        <v>197</v>
      </c>
      <c r="V93" s="31" t="s">
        <v>193</v>
      </c>
      <c r="W93" s="31" t="s">
        <v>193</v>
      </c>
      <c r="X93" s="31" t="s">
        <v>193</v>
      </c>
      <c r="Y93" s="31" t="s">
        <v>193</v>
      </c>
      <c r="Z93" s="31" t="s">
        <v>193</v>
      </c>
      <c r="AA93" s="31" t="s">
        <v>193</v>
      </c>
      <c r="AB93" s="31" t="s">
        <v>193</v>
      </c>
      <c r="AC93" s="31" t="s">
        <v>193</v>
      </c>
      <c r="AD93" s="31" t="s">
        <v>193</v>
      </c>
      <c r="AE93" s="31" t="s">
        <v>193</v>
      </c>
      <c r="AF93" s="31" t="s">
        <v>193</v>
      </c>
      <c r="AG93" s="31" t="s">
        <v>197</v>
      </c>
      <c r="AH93" s="31" t="s">
        <v>193</v>
      </c>
      <c r="AI93" s="20">
        <f t="shared" si="21"/>
        <v>15</v>
      </c>
      <c r="AJ93" s="21">
        <f t="shared" si="22"/>
        <v>0.46875</v>
      </c>
      <c r="AK93" s="20">
        <f t="shared" si="23"/>
        <v>0</v>
      </c>
      <c r="AL93" s="21">
        <f t="shared" si="24"/>
        <v>0</v>
      </c>
      <c r="AM93" s="20">
        <f t="shared" si="25"/>
        <v>6</v>
      </c>
      <c r="AN93" s="21">
        <f t="shared" si="26"/>
        <v>0.1875</v>
      </c>
      <c r="AO93" s="20">
        <f t="shared" si="27"/>
        <v>0</v>
      </c>
      <c r="AP93" s="21">
        <f t="shared" si="28"/>
        <v>0</v>
      </c>
      <c r="AQ93" s="20">
        <f t="shared" si="29"/>
        <v>6</v>
      </c>
      <c r="AR93" s="21">
        <f t="shared" si="30"/>
        <v>0.1875</v>
      </c>
      <c r="AS93" s="20">
        <f t="shared" si="31"/>
        <v>0</v>
      </c>
      <c r="AT93" s="21">
        <f t="shared" si="32"/>
        <v>0</v>
      </c>
      <c r="AU93" s="20">
        <f t="shared" si="33"/>
        <v>3</v>
      </c>
      <c r="AV93" s="21">
        <f t="shared" si="34"/>
        <v>9.375E-2</v>
      </c>
      <c r="AW93" s="20">
        <f t="shared" si="35"/>
        <v>2</v>
      </c>
      <c r="AX93" s="21">
        <f t="shared" si="36"/>
        <v>6.25E-2</v>
      </c>
      <c r="AY93" s="20">
        <f t="shared" si="37"/>
        <v>0</v>
      </c>
      <c r="AZ93" s="21">
        <f t="shared" si="38"/>
        <v>0</v>
      </c>
      <c r="BA93" s="20">
        <f t="shared" si="39"/>
        <v>0</v>
      </c>
      <c r="BB93" s="21">
        <f t="shared" si="40"/>
        <v>0</v>
      </c>
      <c r="BC93" s="34">
        <f t="shared" si="41"/>
        <v>32</v>
      </c>
    </row>
    <row r="94" spans="1:55" ht="45.75" customHeight="1">
      <c r="A94" s="2"/>
      <c r="B94" s="3" t="s">
        <v>160</v>
      </c>
      <c r="C94" s="31" t="s">
        <v>197</v>
      </c>
      <c r="D94" s="39" t="s">
        <v>197</v>
      </c>
      <c r="E94" s="39" t="s">
        <v>197</v>
      </c>
      <c r="F94" s="31" t="s">
        <v>197</v>
      </c>
      <c r="G94" s="31" t="s">
        <v>197</v>
      </c>
      <c r="H94" s="62" t="s">
        <v>195</v>
      </c>
      <c r="I94" s="62" t="s">
        <v>195</v>
      </c>
      <c r="J94" s="62" t="s">
        <v>195</v>
      </c>
      <c r="K94" s="62" t="s">
        <v>195</v>
      </c>
      <c r="L94" s="62" t="s">
        <v>195</v>
      </c>
      <c r="M94" s="62" t="s">
        <v>195</v>
      </c>
      <c r="N94" s="31" t="s">
        <v>193</v>
      </c>
      <c r="O94" s="31" t="s">
        <v>193</v>
      </c>
      <c r="P94" s="31" t="s">
        <v>195</v>
      </c>
      <c r="Q94" s="31" t="s">
        <v>193</v>
      </c>
      <c r="R94" s="31" t="s">
        <v>193</v>
      </c>
      <c r="S94" s="31" t="s">
        <v>197</v>
      </c>
      <c r="T94" s="31" t="s">
        <v>195</v>
      </c>
      <c r="U94" s="31" t="s">
        <v>197</v>
      </c>
      <c r="V94" s="31" t="s">
        <v>193</v>
      </c>
      <c r="W94" s="31" t="s">
        <v>193</v>
      </c>
      <c r="X94" s="31" t="s">
        <v>193</v>
      </c>
      <c r="Y94" s="31" t="s">
        <v>193</v>
      </c>
      <c r="Z94" s="31" t="s">
        <v>193</v>
      </c>
      <c r="AA94" s="31" t="s">
        <v>193</v>
      </c>
      <c r="AB94" s="31" t="s">
        <v>193</v>
      </c>
      <c r="AC94" s="31" t="s">
        <v>193</v>
      </c>
      <c r="AD94" s="31" t="s">
        <v>193</v>
      </c>
      <c r="AE94" s="31" t="s">
        <v>193</v>
      </c>
      <c r="AF94" s="31" t="s">
        <v>193</v>
      </c>
      <c r="AG94" s="31" t="s">
        <v>58</v>
      </c>
      <c r="AH94" s="31" t="s">
        <v>58</v>
      </c>
      <c r="AI94" s="20">
        <f t="shared" si="21"/>
        <v>15</v>
      </c>
      <c r="AJ94" s="21">
        <f t="shared" si="22"/>
        <v>0.46875</v>
      </c>
      <c r="AK94" s="20">
        <f t="shared" si="23"/>
        <v>0</v>
      </c>
      <c r="AL94" s="21">
        <f t="shared" si="24"/>
        <v>0</v>
      </c>
      <c r="AM94" s="20">
        <f t="shared" si="25"/>
        <v>7</v>
      </c>
      <c r="AN94" s="21">
        <f t="shared" si="26"/>
        <v>0.21875</v>
      </c>
      <c r="AO94" s="20">
        <f t="shared" si="27"/>
        <v>0</v>
      </c>
      <c r="AP94" s="21">
        <f t="shared" si="28"/>
        <v>0</v>
      </c>
      <c r="AQ94" s="20">
        <f t="shared" si="29"/>
        <v>0</v>
      </c>
      <c r="AR94" s="21">
        <f t="shared" si="30"/>
        <v>0</v>
      </c>
      <c r="AS94" s="20">
        <f t="shared" si="31"/>
        <v>0</v>
      </c>
      <c r="AT94" s="21">
        <f t="shared" si="32"/>
        <v>0</v>
      </c>
      <c r="AU94" s="20">
        <f t="shared" si="33"/>
        <v>8</v>
      </c>
      <c r="AV94" s="21">
        <f t="shared" si="34"/>
        <v>0.25</v>
      </c>
      <c r="AW94" s="20">
        <f t="shared" si="35"/>
        <v>0</v>
      </c>
      <c r="AX94" s="21">
        <f t="shared" si="36"/>
        <v>0</v>
      </c>
      <c r="AY94" s="20">
        <f t="shared" si="37"/>
        <v>2</v>
      </c>
      <c r="AZ94" s="21">
        <f t="shared" si="38"/>
        <v>6.25E-2</v>
      </c>
      <c r="BA94" s="20">
        <f t="shared" si="39"/>
        <v>0</v>
      </c>
      <c r="BB94" s="21">
        <f t="shared" si="40"/>
        <v>0</v>
      </c>
      <c r="BC94" s="34">
        <f t="shared" si="41"/>
        <v>32</v>
      </c>
    </row>
    <row r="95" spans="1:55" s="14" customFormat="1" ht="45.75" customHeight="1">
      <c r="A95" s="2" t="s">
        <v>30</v>
      </c>
      <c r="B95" s="32" t="s">
        <v>161</v>
      </c>
      <c r="C95" s="33" t="s">
        <v>198</v>
      </c>
      <c r="D95" s="16" t="s">
        <v>197</v>
      </c>
      <c r="E95" s="16" t="s">
        <v>197</v>
      </c>
      <c r="F95" s="33" t="s">
        <v>197</v>
      </c>
      <c r="G95" s="33" t="s">
        <v>194</v>
      </c>
      <c r="H95" s="63" t="s">
        <v>199</v>
      </c>
      <c r="I95" s="63" t="s">
        <v>198</v>
      </c>
      <c r="J95" s="63" t="s">
        <v>193</v>
      </c>
      <c r="K95" s="63" t="s">
        <v>193</v>
      </c>
      <c r="L95" s="63" t="s">
        <v>193</v>
      </c>
      <c r="M95" s="63" t="s">
        <v>196</v>
      </c>
      <c r="N95" s="33" t="s">
        <v>197</v>
      </c>
      <c r="O95" s="33" t="s">
        <v>196</v>
      </c>
      <c r="P95" s="33" t="s">
        <v>193</v>
      </c>
      <c r="Q95" s="33" t="s">
        <v>197</v>
      </c>
      <c r="R95" s="33" t="s">
        <v>197</v>
      </c>
      <c r="S95" s="33" t="s">
        <v>196</v>
      </c>
      <c r="T95" s="33" t="s">
        <v>196</v>
      </c>
      <c r="U95" s="33" t="s">
        <v>199</v>
      </c>
      <c r="V95" s="33" t="s">
        <v>199</v>
      </c>
      <c r="W95" s="33" t="s">
        <v>197</v>
      </c>
      <c r="X95" s="33" t="s">
        <v>199</v>
      </c>
      <c r="Y95" s="33" t="s">
        <v>193</v>
      </c>
      <c r="Z95" s="33" t="s">
        <v>193</v>
      </c>
      <c r="AA95" s="33" t="s">
        <v>197</v>
      </c>
      <c r="AB95" s="33" t="s">
        <v>199</v>
      </c>
      <c r="AC95" s="33" t="s">
        <v>193</v>
      </c>
      <c r="AD95" s="33" t="s">
        <v>193</v>
      </c>
      <c r="AE95" s="33" t="s">
        <v>193</v>
      </c>
      <c r="AF95" s="33" t="s">
        <v>197</v>
      </c>
      <c r="AG95" s="33" t="s">
        <v>193</v>
      </c>
      <c r="AH95" s="33" t="s">
        <v>199</v>
      </c>
      <c r="AI95" s="20">
        <f t="shared" si="21"/>
        <v>10</v>
      </c>
      <c r="AJ95" s="21">
        <f t="shared" si="22"/>
        <v>0.3125</v>
      </c>
      <c r="AK95" s="20">
        <f t="shared" si="23"/>
        <v>6</v>
      </c>
      <c r="AL95" s="21">
        <f t="shared" si="24"/>
        <v>0.1875</v>
      </c>
      <c r="AM95" s="20">
        <f t="shared" si="25"/>
        <v>9</v>
      </c>
      <c r="AN95" s="21">
        <f t="shared" si="26"/>
        <v>0.28125</v>
      </c>
      <c r="AO95" s="20">
        <f t="shared" si="27"/>
        <v>2</v>
      </c>
      <c r="AP95" s="21">
        <f t="shared" si="28"/>
        <v>6.25E-2</v>
      </c>
      <c r="AQ95" s="20">
        <f t="shared" si="29"/>
        <v>4</v>
      </c>
      <c r="AR95" s="21">
        <f t="shared" si="30"/>
        <v>0.125</v>
      </c>
      <c r="AS95" s="20">
        <f t="shared" si="31"/>
        <v>1</v>
      </c>
      <c r="AT95" s="21">
        <f t="shared" si="32"/>
        <v>3.125E-2</v>
      </c>
      <c r="AU95" s="20">
        <f t="shared" si="33"/>
        <v>0</v>
      </c>
      <c r="AV95" s="21">
        <f t="shared" si="34"/>
        <v>0</v>
      </c>
      <c r="AW95" s="20">
        <f t="shared" si="35"/>
        <v>0</v>
      </c>
      <c r="AX95" s="21">
        <f t="shared" si="36"/>
        <v>0</v>
      </c>
      <c r="AY95" s="20">
        <f t="shared" si="37"/>
        <v>0</v>
      </c>
      <c r="AZ95" s="21">
        <f t="shared" si="38"/>
        <v>0</v>
      </c>
      <c r="BA95" s="20">
        <f t="shared" si="39"/>
        <v>0</v>
      </c>
      <c r="BB95" s="21">
        <f t="shared" si="40"/>
        <v>0</v>
      </c>
      <c r="BC95" s="34">
        <f t="shared" si="41"/>
        <v>32</v>
      </c>
    </row>
    <row r="96" spans="1:55" ht="45.75" customHeight="1">
      <c r="A96" s="2"/>
      <c r="B96" s="4" t="s">
        <v>162</v>
      </c>
      <c r="C96" s="31" t="s">
        <v>196</v>
      </c>
      <c r="D96" s="39" t="s">
        <v>197</v>
      </c>
      <c r="E96" s="39" t="s">
        <v>197</v>
      </c>
      <c r="F96" s="31" t="s">
        <v>196</v>
      </c>
      <c r="G96" s="31" t="s">
        <v>196</v>
      </c>
      <c r="H96" s="62" t="s">
        <v>193</v>
      </c>
      <c r="I96" s="62" t="s">
        <v>193</v>
      </c>
      <c r="J96" s="62" t="s">
        <v>193</v>
      </c>
      <c r="K96" s="62" t="s">
        <v>193</v>
      </c>
      <c r="L96" s="62" t="s">
        <v>193</v>
      </c>
      <c r="M96" s="62" t="s">
        <v>196</v>
      </c>
      <c r="N96" s="31" t="s">
        <v>193</v>
      </c>
      <c r="O96" s="31" t="s">
        <v>197</v>
      </c>
      <c r="P96" s="31" t="s">
        <v>193</v>
      </c>
      <c r="Q96" s="31" t="s">
        <v>193</v>
      </c>
      <c r="R96" s="31" t="s">
        <v>193</v>
      </c>
      <c r="S96" s="31" t="s">
        <v>197</v>
      </c>
      <c r="T96" s="31" t="s">
        <v>197</v>
      </c>
      <c r="U96" s="31" t="s">
        <v>193</v>
      </c>
      <c r="V96" s="31" t="s">
        <v>193</v>
      </c>
      <c r="W96" s="31" t="s">
        <v>197</v>
      </c>
      <c r="X96" s="31" t="s">
        <v>193</v>
      </c>
      <c r="Y96" s="31" t="s">
        <v>193</v>
      </c>
      <c r="Z96" s="31" t="s">
        <v>197</v>
      </c>
      <c r="AA96" s="31" t="s">
        <v>193</v>
      </c>
      <c r="AB96" s="31" t="s">
        <v>193</v>
      </c>
      <c r="AC96" s="31" t="s">
        <v>197</v>
      </c>
      <c r="AD96" s="31" t="s">
        <v>193</v>
      </c>
      <c r="AE96" s="31" t="s">
        <v>193</v>
      </c>
      <c r="AF96" s="31" t="s">
        <v>193</v>
      </c>
      <c r="AG96" s="31" t="s">
        <v>193</v>
      </c>
      <c r="AH96" s="31" t="s">
        <v>193</v>
      </c>
      <c r="AI96" s="20">
        <f t="shared" si="21"/>
        <v>20</v>
      </c>
      <c r="AJ96" s="21">
        <f t="shared" si="22"/>
        <v>0.625</v>
      </c>
      <c r="AK96" s="20">
        <f t="shared" si="23"/>
        <v>0</v>
      </c>
      <c r="AL96" s="21">
        <f t="shared" si="24"/>
        <v>0</v>
      </c>
      <c r="AM96" s="20">
        <f t="shared" si="25"/>
        <v>8</v>
      </c>
      <c r="AN96" s="21">
        <f t="shared" si="26"/>
        <v>0.25</v>
      </c>
      <c r="AO96" s="20">
        <f t="shared" si="27"/>
        <v>0</v>
      </c>
      <c r="AP96" s="21">
        <f t="shared" si="28"/>
        <v>0</v>
      </c>
      <c r="AQ96" s="20">
        <f t="shared" si="29"/>
        <v>4</v>
      </c>
      <c r="AR96" s="21">
        <f t="shared" si="30"/>
        <v>0.125</v>
      </c>
      <c r="AS96" s="20">
        <f t="shared" si="31"/>
        <v>0</v>
      </c>
      <c r="AT96" s="21">
        <f t="shared" si="32"/>
        <v>0</v>
      </c>
      <c r="AU96" s="20">
        <f t="shared" si="33"/>
        <v>0</v>
      </c>
      <c r="AV96" s="21">
        <f t="shared" si="34"/>
        <v>0</v>
      </c>
      <c r="AW96" s="20">
        <f t="shared" si="35"/>
        <v>0</v>
      </c>
      <c r="AX96" s="21">
        <f t="shared" si="36"/>
        <v>0</v>
      </c>
      <c r="AY96" s="20">
        <f t="shared" si="37"/>
        <v>0</v>
      </c>
      <c r="AZ96" s="21">
        <f t="shared" si="38"/>
        <v>0</v>
      </c>
      <c r="BA96" s="20">
        <f t="shared" si="39"/>
        <v>0</v>
      </c>
      <c r="BB96" s="21">
        <f t="shared" si="40"/>
        <v>0</v>
      </c>
      <c r="BC96" s="34">
        <f t="shared" si="41"/>
        <v>32</v>
      </c>
    </row>
    <row r="97" spans="1:55" ht="45.75" customHeight="1">
      <c r="A97" s="2"/>
      <c r="B97" s="4" t="s">
        <v>163</v>
      </c>
      <c r="C97" s="31" t="s">
        <v>196</v>
      </c>
      <c r="D97" s="39" t="s">
        <v>196</v>
      </c>
      <c r="E97" s="39" t="s">
        <v>196</v>
      </c>
      <c r="F97" s="31" t="s">
        <v>196</v>
      </c>
      <c r="G97" s="31" t="s">
        <v>196</v>
      </c>
      <c r="H97" s="62" t="s">
        <v>196</v>
      </c>
      <c r="I97" s="62" t="s">
        <v>196</v>
      </c>
      <c r="J97" s="62" t="s">
        <v>193</v>
      </c>
      <c r="K97" s="62" t="s">
        <v>193</v>
      </c>
      <c r="L97" s="62" t="s">
        <v>193</v>
      </c>
      <c r="M97" s="62" t="s">
        <v>196</v>
      </c>
      <c r="N97" s="31" t="s">
        <v>193</v>
      </c>
      <c r="O97" s="31" t="s">
        <v>196</v>
      </c>
      <c r="P97" s="31" t="s">
        <v>193</v>
      </c>
      <c r="Q97" s="31" t="s">
        <v>196</v>
      </c>
      <c r="R97" s="31" t="s">
        <v>197</v>
      </c>
      <c r="S97" s="31" t="s">
        <v>196</v>
      </c>
      <c r="T97" s="31" t="s">
        <v>195</v>
      </c>
      <c r="U97" s="31" t="s">
        <v>196</v>
      </c>
      <c r="V97" s="31" t="s">
        <v>197</v>
      </c>
      <c r="W97" s="31" t="s">
        <v>197</v>
      </c>
      <c r="X97" s="31" t="s">
        <v>196</v>
      </c>
      <c r="Y97" s="31" t="s">
        <v>193</v>
      </c>
      <c r="Z97" s="31" t="s">
        <v>193</v>
      </c>
      <c r="AA97" s="31" t="s">
        <v>196</v>
      </c>
      <c r="AB97" s="31" t="s">
        <v>197</v>
      </c>
      <c r="AC97" s="31" t="s">
        <v>193</v>
      </c>
      <c r="AD97" s="31" t="s">
        <v>193</v>
      </c>
      <c r="AE97" s="31" t="s">
        <v>193</v>
      </c>
      <c r="AF97" s="31" t="s">
        <v>196</v>
      </c>
      <c r="AG97" s="31" t="s">
        <v>193</v>
      </c>
      <c r="AH97" s="31" t="s">
        <v>197</v>
      </c>
      <c r="AI97" s="20">
        <f t="shared" si="21"/>
        <v>11</v>
      </c>
      <c r="AJ97" s="21">
        <f t="shared" si="22"/>
        <v>0.34375</v>
      </c>
      <c r="AK97" s="20">
        <f t="shared" si="23"/>
        <v>0</v>
      </c>
      <c r="AL97" s="21">
        <f t="shared" si="24"/>
        <v>0</v>
      </c>
      <c r="AM97" s="20">
        <f t="shared" si="25"/>
        <v>5</v>
      </c>
      <c r="AN97" s="21">
        <f t="shared" si="26"/>
        <v>0.15625</v>
      </c>
      <c r="AO97" s="20">
        <f t="shared" si="27"/>
        <v>0</v>
      </c>
      <c r="AP97" s="21">
        <f t="shared" si="28"/>
        <v>0</v>
      </c>
      <c r="AQ97" s="20">
        <f t="shared" si="29"/>
        <v>15</v>
      </c>
      <c r="AR97" s="21">
        <f t="shared" si="30"/>
        <v>0.46875</v>
      </c>
      <c r="AS97" s="20">
        <f t="shared" si="31"/>
        <v>0</v>
      </c>
      <c r="AT97" s="21">
        <f t="shared" si="32"/>
        <v>0</v>
      </c>
      <c r="AU97" s="20">
        <f t="shared" si="33"/>
        <v>1</v>
      </c>
      <c r="AV97" s="21">
        <f t="shared" si="34"/>
        <v>3.125E-2</v>
      </c>
      <c r="AW97" s="20">
        <f t="shared" si="35"/>
        <v>0</v>
      </c>
      <c r="AX97" s="21">
        <f t="shared" si="36"/>
        <v>0</v>
      </c>
      <c r="AY97" s="20">
        <f t="shared" si="37"/>
        <v>0</v>
      </c>
      <c r="AZ97" s="21">
        <f t="shared" si="38"/>
        <v>0</v>
      </c>
      <c r="BA97" s="20">
        <f t="shared" si="39"/>
        <v>0</v>
      </c>
      <c r="BB97" s="21">
        <f t="shared" si="40"/>
        <v>0</v>
      </c>
      <c r="BC97" s="34">
        <f t="shared" si="41"/>
        <v>32</v>
      </c>
    </row>
    <row r="98" spans="1:55" ht="45.75" customHeight="1">
      <c r="A98" s="2"/>
      <c r="B98" s="4" t="s">
        <v>164</v>
      </c>
      <c r="C98" s="31" t="s">
        <v>197</v>
      </c>
      <c r="D98" s="39" t="s">
        <v>193</v>
      </c>
      <c r="E98" s="39" t="s">
        <v>193</v>
      </c>
      <c r="F98" s="31" t="s">
        <v>193</v>
      </c>
      <c r="G98" s="31" t="s">
        <v>213</v>
      </c>
      <c r="H98" s="62" t="s">
        <v>193</v>
      </c>
      <c r="I98" s="62" t="s">
        <v>195</v>
      </c>
      <c r="J98" s="62" t="s">
        <v>193</v>
      </c>
      <c r="K98" s="62" t="s">
        <v>193</v>
      </c>
      <c r="L98" s="62" t="s">
        <v>193</v>
      </c>
      <c r="M98" s="62" t="s">
        <v>196</v>
      </c>
      <c r="N98" s="31" t="s">
        <v>213</v>
      </c>
      <c r="O98" s="31" t="s">
        <v>213</v>
      </c>
      <c r="P98" s="31" t="s">
        <v>197</v>
      </c>
      <c r="Q98" s="31" t="s">
        <v>197</v>
      </c>
      <c r="R98" s="31" t="s">
        <v>213</v>
      </c>
      <c r="S98" s="31" t="s">
        <v>213</v>
      </c>
      <c r="T98" s="31" t="s">
        <v>196</v>
      </c>
      <c r="U98" s="31" t="s">
        <v>193</v>
      </c>
      <c r="V98" s="31" t="s">
        <v>197</v>
      </c>
      <c r="W98" s="31" t="s">
        <v>197</v>
      </c>
      <c r="X98" s="31" t="s">
        <v>197</v>
      </c>
      <c r="Y98" s="31" t="s">
        <v>197</v>
      </c>
      <c r="Z98" s="31" t="s">
        <v>193</v>
      </c>
      <c r="AA98" s="31" t="s">
        <v>197</v>
      </c>
      <c r="AB98" s="31" t="s">
        <v>197</v>
      </c>
      <c r="AC98" s="31" t="s">
        <v>193</v>
      </c>
      <c r="AD98" s="31" t="s">
        <v>193</v>
      </c>
      <c r="AE98" s="31" t="s">
        <v>193</v>
      </c>
      <c r="AF98" s="31" t="s">
        <v>197</v>
      </c>
      <c r="AG98" s="31" t="s">
        <v>197</v>
      </c>
      <c r="AH98" s="31" t="s">
        <v>197</v>
      </c>
      <c r="AI98" s="20">
        <f t="shared" si="21"/>
        <v>12</v>
      </c>
      <c r="AJ98" s="21">
        <f t="shared" si="22"/>
        <v>0.375</v>
      </c>
      <c r="AK98" s="20">
        <f t="shared" si="23"/>
        <v>0</v>
      </c>
      <c r="AL98" s="21">
        <f t="shared" si="24"/>
        <v>0</v>
      </c>
      <c r="AM98" s="20">
        <f t="shared" si="25"/>
        <v>12</v>
      </c>
      <c r="AN98" s="21">
        <f t="shared" si="26"/>
        <v>0.375</v>
      </c>
      <c r="AO98" s="20">
        <f t="shared" si="27"/>
        <v>0</v>
      </c>
      <c r="AP98" s="21">
        <f t="shared" si="28"/>
        <v>0</v>
      </c>
      <c r="AQ98" s="20">
        <f t="shared" si="29"/>
        <v>2</v>
      </c>
      <c r="AR98" s="21">
        <f t="shared" si="30"/>
        <v>6.25E-2</v>
      </c>
      <c r="AS98" s="20">
        <f t="shared" si="31"/>
        <v>0</v>
      </c>
      <c r="AT98" s="21">
        <f t="shared" si="32"/>
        <v>0</v>
      </c>
      <c r="AU98" s="20">
        <f t="shared" si="33"/>
        <v>1</v>
      </c>
      <c r="AV98" s="21">
        <f t="shared" si="34"/>
        <v>3.125E-2</v>
      </c>
      <c r="AW98" s="20">
        <f t="shared" si="35"/>
        <v>5</v>
      </c>
      <c r="AX98" s="21">
        <f t="shared" si="36"/>
        <v>0.15625</v>
      </c>
      <c r="AY98" s="20">
        <f t="shared" si="37"/>
        <v>0</v>
      </c>
      <c r="AZ98" s="21">
        <f t="shared" si="38"/>
        <v>0</v>
      </c>
      <c r="BA98" s="20">
        <f t="shared" si="39"/>
        <v>0</v>
      </c>
      <c r="BB98" s="21">
        <f t="shared" si="40"/>
        <v>0</v>
      </c>
      <c r="BC98" s="34">
        <f t="shared" si="41"/>
        <v>32</v>
      </c>
    </row>
    <row r="99" spans="1:55" s="14" customFormat="1" ht="45.75" customHeight="1">
      <c r="A99" s="2" t="s">
        <v>31</v>
      </c>
      <c r="B99" s="2" t="s">
        <v>165</v>
      </c>
      <c r="C99" s="33" t="s">
        <v>194</v>
      </c>
      <c r="D99" s="16" t="s">
        <v>198</v>
      </c>
      <c r="E99" s="33" t="s">
        <v>195</v>
      </c>
      <c r="F99" s="33" t="s">
        <v>194</v>
      </c>
      <c r="G99" s="33" t="s">
        <v>195</v>
      </c>
      <c r="H99" s="63" t="s">
        <v>193</v>
      </c>
      <c r="I99" s="63" t="s">
        <v>194</v>
      </c>
      <c r="J99" s="63" t="s">
        <v>199</v>
      </c>
      <c r="K99" s="63" t="s">
        <v>199</v>
      </c>
      <c r="L99" s="63" t="s">
        <v>199</v>
      </c>
      <c r="M99" s="63" t="s">
        <v>198</v>
      </c>
      <c r="N99" s="33" t="s">
        <v>195</v>
      </c>
      <c r="O99" s="33" t="s">
        <v>198</v>
      </c>
      <c r="P99" s="33" t="s">
        <v>194</v>
      </c>
      <c r="Q99" s="33" t="s">
        <v>194</v>
      </c>
      <c r="R99" s="33" t="s">
        <v>195</v>
      </c>
      <c r="S99" s="33" t="s">
        <v>194</v>
      </c>
      <c r="T99" s="33" t="s">
        <v>195</v>
      </c>
      <c r="U99" s="33" t="s">
        <v>194</v>
      </c>
      <c r="V99" s="33" t="s">
        <v>194</v>
      </c>
      <c r="W99" s="33" t="s">
        <v>198</v>
      </c>
      <c r="X99" s="33" t="s">
        <v>195</v>
      </c>
      <c r="Y99" s="33" t="s">
        <v>194</v>
      </c>
      <c r="Z99" s="33" t="s">
        <v>198</v>
      </c>
      <c r="AA99" s="33" t="s">
        <v>194</v>
      </c>
      <c r="AB99" s="33" t="s">
        <v>198</v>
      </c>
      <c r="AC99" s="33" t="s">
        <v>194</v>
      </c>
      <c r="AD99" s="33" t="s">
        <v>198</v>
      </c>
      <c r="AE99" s="33" t="s">
        <v>199</v>
      </c>
      <c r="AF99" s="33" t="s">
        <v>194</v>
      </c>
      <c r="AG99" s="33" t="s">
        <v>196</v>
      </c>
      <c r="AH99" s="33" t="s">
        <v>195</v>
      </c>
      <c r="AI99" s="20">
        <f t="shared" si="21"/>
        <v>1</v>
      </c>
      <c r="AJ99" s="21">
        <f t="shared" si="22"/>
        <v>3.125E-2</v>
      </c>
      <c r="AK99" s="20">
        <f t="shared" si="23"/>
        <v>4</v>
      </c>
      <c r="AL99" s="21">
        <f t="shared" si="24"/>
        <v>0.125</v>
      </c>
      <c r="AM99" s="20">
        <f t="shared" si="25"/>
        <v>0</v>
      </c>
      <c r="AN99" s="21">
        <f t="shared" si="26"/>
        <v>0</v>
      </c>
      <c r="AO99" s="20">
        <f t="shared" si="27"/>
        <v>7</v>
      </c>
      <c r="AP99" s="21">
        <f t="shared" si="28"/>
        <v>0.21875</v>
      </c>
      <c r="AQ99" s="20">
        <f t="shared" si="29"/>
        <v>1</v>
      </c>
      <c r="AR99" s="21">
        <f t="shared" si="30"/>
        <v>3.125E-2</v>
      </c>
      <c r="AS99" s="20">
        <f t="shared" si="31"/>
        <v>12</v>
      </c>
      <c r="AT99" s="21">
        <f t="shared" si="32"/>
        <v>0.375</v>
      </c>
      <c r="AU99" s="20">
        <f t="shared" si="33"/>
        <v>7</v>
      </c>
      <c r="AV99" s="21">
        <f t="shared" si="34"/>
        <v>0.21875</v>
      </c>
      <c r="AW99" s="20">
        <f t="shared" si="35"/>
        <v>0</v>
      </c>
      <c r="AX99" s="21">
        <f t="shared" si="36"/>
        <v>0</v>
      </c>
      <c r="AY99" s="20">
        <f t="shared" si="37"/>
        <v>0</v>
      </c>
      <c r="AZ99" s="21">
        <f t="shared" si="38"/>
        <v>0</v>
      </c>
      <c r="BA99" s="20">
        <f t="shared" si="39"/>
        <v>0</v>
      </c>
      <c r="BB99" s="21">
        <f t="shared" si="40"/>
        <v>0</v>
      </c>
      <c r="BC99" s="34">
        <f t="shared" si="41"/>
        <v>32</v>
      </c>
    </row>
    <row r="100" spans="1:55" ht="45.75" customHeight="1">
      <c r="A100" s="2"/>
      <c r="B100" s="5" t="s">
        <v>166</v>
      </c>
      <c r="C100" s="31" t="s">
        <v>195</v>
      </c>
      <c r="D100" s="39" t="s">
        <v>196</v>
      </c>
      <c r="E100" s="31" t="s">
        <v>195</v>
      </c>
      <c r="F100" s="31" t="s">
        <v>213</v>
      </c>
      <c r="G100" s="31" t="s">
        <v>195</v>
      </c>
      <c r="H100" s="62" t="s">
        <v>193</v>
      </c>
      <c r="I100" s="62" t="s">
        <v>195</v>
      </c>
      <c r="J100" s="62" t="s">
        <v>193</v>
      </c>
      <c r="K100" s="62" t="s">
        <v>193</v>
      </c>
      <c r="L100" s="62" t="s">
        <v>193</v>
      </c>
      <c r="M100" s="62" t="s">
        <v>193</v>
      </c>
      <c r="N100" s="31" t="s">
        <v>213</v>
      </c>
      <c r="O100" s="31" t="s">
        <v>197</v>
      </c>
      <c r="P100" s="31" t="s">
        <v>195</v>
      </c>
      <c r="Q100" s="31" t="s">
        <v>197</v>
      </c>
      <c r="R100" s="31" t="s">
        <v>195</v>
      </c>
      <c r="S100" s="31" t="s">
        <v>193</v>
      </c>
      <c r="T100" s="31" t="s">
        <v>195</v>
      </c>
      <c r="U100" s="31" t="s">
        <v>195</v>
      </c>
      <c r="V100" s="31" t="s">
        <v>193</v>
      </c>
      <c r="W100" s="31" t="s">
        <v>196</v>
      </c>
      <c r="X100" s="31" t="s">
        <v>195</v>
      </c>
      <c r="Y100" s="31" t="s">
        <v>193</v>
      </c>
      <c r="Z100" s="31" t="s">
        <v>196</v>
      </c>
      <c r="AA100" s="31" t="s">
        <v>197</v>
      </c>
      <c r="AB100" s="31" t="s">
        <v>193</v>
      </c>
      <c r="AC100" s="31" t="s">
        <v>196</v>
      </c>
      <c r="AD100" s="31" t="s">
        <v>193</v>
      </c>
      <c r="AE100" s="31" t="s">
        <v>197</v>
      </c>
      <c r="AF100" s="31" t="s">
        <v>197</v>
      </c>
      <c r="AG100" s="31" t="s">
        <v>196</v>
      </c>
      <c r="AH100" s="31" t="s">
        <v>195</v>
      </c>
      <c r="AI100" s="20">
        <f t="shared" si="21"/>
        <v>10</v>
      </c>
      <c r="AJ100" s="21">
        <f t="shared" si="22"/>
        <v>0.3125</v>
      </c>
      <c r="AK100" s="20">
        <f t="shared" si="23"/>
        <v>0</v>
      </c>
      <c r="AL100" s="21">
        <f t="shared" si="24"/>
        <v>0</v>
      </c>
      <c r="AM100" s="20">
        <f t="shared" si="25"/>
        <v>5</v>
      </c>
      <c r="AN100" s="21">
        <f t="shared" si="26"/>
        <v>0.15625</v>
      </c>
      <c r="AO100" s="20">
        <f t="shared" si="27"/>
        <v>0</v>
      </c>
      <c r="AP100" s="21">
        <f t="shared" si="28"/>
        <v>0</v>
      </c>
      <c r="AQ100" s="20">
        <f t="shared" si="29"/>
        <v>5</v>
      </c>
      <c r="AR100" s="21">
        <f t="shared" si="30"/>
        <v>0.15625</v>
      </c>
      <c r="AS100" s="20">
        <f t="shared" si="31"/>
        <v>0</v>
      </c>
      <c r="AT100" s="21">
        <f t="shared" si="32"/>
        <v>0</v>
      </c>
      <c r="AU100" s="20">
        <f t="shared" si="33"/>
        <v>10</v>
      </c>
      <c r="AV100" s="21">
        <f t="shared" si="34"/>
        <v>0.3125</v>
      </c>
      <c r="AW100" s="20">
        <f t="shared" si="35"/>
        <v>2</v>
      </c>
      <c r="AX100" s="21">
        <f t="shared" si="36"/>
        <v>6.25E-2</v>
      </c>
      <c r="AY100" s="20">
        <f t="shared" si="37"/>
        <v>0</v>
      </c>
      <c r="AZ100" s="21">
        <f t="shared" si="38"/>
        <v>0</v>
      </c>
      <c r="BA100" s="20">
        <f t="shared" si="39"/>
        <v>0</v>
      </c>
      <c r="BB100" s="21">
        <f t="shared" si="40"/>
        <v>0</v>
      </c>
      <c r="BC100" s="34">
        <f t="shared" si="41"/>
        <v>32</v>
      </c>
    </row>
    <row r="101" spans="1:55" ht="45.75" customHeight="1">
      <c r="A101" s="2"/>
      <c r="B101" s="5" t="s">
        <v>167</v>
      </c>
      <c r="C101" s="31" t="s">
        <v>197</v>
      </c>
      <c r="D101" s="39" t="s">
        <v>197</v>
      </c>
      <c r="E101" s="31" t="s">
        <v>58</v>
      </c>
      <c r="F101" s="31" t="s">
        <v>197</v>
      </c>
      <c r="G101" s="31" t="s">
        <v>58</v>
      </c>
      <c r="H101" s="62" t="s">
        <v>193</v>
      </c>
      <c r="I101" s="62" t="s">
        <v>196</v>
      </c>
      <c r="J101" s="62" t="s">
        <v>197</v>
      </c>
      <c r="K101" s="62" t="s">
        <v>197</v>
      </c>
      <c r="L101" s="62" t="s">
        <v>197</v>
      </c>
      <c r="M101" s="62" t="s">
        <v>196</v>
      </c>
      <c r="N101" s="31" t="s">
        <v>196</v>
      </c>
      <c r="O101" s="31" t="s">
        <v>196</v>
      </c>
      <c r="P101" s="31" t="s">
        <v>196</v>
      </c>
      <c r="Q101" s="31" t="s">
        <v>197</v>
      </c>
      <c r="R101" s="31" t="s">
        <v>195</v>
      </c>
      <c r="S101" s="31" t="s">
        <v>196</v>
      </c>
      <c r="T101" s="31" t="s">
        <v>58</v>
      </c>
      <c r="U101" s="31" t="s">
        <v>196</v>
      </c>
      <c r="V101" s="31" t="s">
        <v>193</v>
      </c>
      <c r="W101" s="31" t="s">
        <v>193</v>
      </c>
      <c r="X101" s="31" t="s">
        <v>195</v>
      </c>
      <c r="Y101" s="31" t="s">
        <v>193</v>
      </c>
      <c r="Z101" s="31" t="s">
        <v>193</v>
      </c>
      <c r="AA101" s="31" t="s">
        <v>197</v>
      </c>
      <c r="AB101" s="31" t="s">
        <v>197</v>
      </c>
      <c r="AC101" s="31" t="s">
        <v>193</v>
      </c>
      <c r="AD101" s="31" t="s">
        <v>193</v>
      </c>
      <c r="AE101" s="31" t="s">
        <v>197</v>
      </c>
      <c r="AF101" s="31" t="s">
        <v>197</v>
      </c>
      <c r="AG101" s="31" t="s">
        <v>196</v>
      </c>
      <c r="AH101" s="31" t="s">
        <v>58</v>
      </c>
      <c r="AI101" s="20">
        <f t="shared" si="21"/>
        <v>7</v>
      </c>
      <c r="AJ101" s="21">
        <f t="shared" si="22"/>
        <v>0.21875</v>
      </c>
      <c r="AK101" s="20">
        <f t="shared" si="23"/>
        <v>0</v>
      </c>
      <c r="AL101" s="21">
        <f t="shared" si="24"/>
        <v>0</v>
      </c>
      <c r="AM101" s="20">
        <f t="shared" si="25"/>
        <v>11</v>
      </c>
      <c r="AN101" s="21">
        <f t="shared" si="26"/>
        <v>0.34375</v>
      </c>
      <c r="AO101" s="20">
        <f t="shared" si="27"/>
        <v>0</v>
      </c>
      <c r="AP101" s="21">
        <f t="shared" si="28"/>
        <v>0</v>
      </c>
      <c r="AQ101" s="20">
        <f t="shared" si="29"/>
        <v>8</v>
      </c>
      <c r="AR101" s="21">
        <f t="shared" si="30"/>
        <v>0.25</v>
      </c>
      <c r="AS101" s="20">
        <f t="shared" si="31"/>
        <v>0</v>
      </c>
      <c r="AT101" s="21">
        <f t="shared" si="32"/>
        <v>0</v>
      </c>
      <c r="AU101" s="20">
        <f t="shared" si="33"/>
        <v>2</v>
      </c>
      <c r="AV101" s="21">
        <f t="shared" si="34"/>
        <v>6.25E-2</v>
      </c>
      <c r="AW101" s="20">
        <f t="shared" si="35"/>
        <v>0</v>
      </c>
      <c r="AX101" s="21">
        <f t="shared" si="36"/>
        <v>0</v>
      </c>
      <c r="AY101" s="20">
        <f t="shared" si="37"/>
        <v>4</v>
      </c>
      <c r="AZ101" s="21">
        <f t="shared" si="38"/>
        <v>0.125</v>
      </c>
      <c r="BA101" s="20">
        <f t="shared" si="39"/>
        <v>0</v>
      </c>
      <c r="BB101" s="21">
        <f t="shared" si="40"/>
        <v>0</v>
      </c>
      <c r="BC101" s="34">
        <f t="shared" si="41"/>
        <v>32</v>
      </c>
    </row>
    <row r="102" spans="1:55" ht="45.75" customHeight="1">
      <c r="A102" s="2"/>
      <c r="B102" s="3" t="s">
        <v>168</v>
      </c>
      <c r="C102" s="31" t="s">
        <v>197</v>
      </c>
      <c r="D102" s="39" t="s">
        <v>197</v>
      </c>
      <c r="E102" s="31" t="s">
        <v>195</v>
      </c>
      <c r="F102" s="31" t="s">
        <v>195</v>
      </c>
      <c r="G102" s="31" t="s">
        <v>58</v>
      </c>
      <c r="H102" s="62" t="s">
        <v>193</v>
      </c>
      <c r="I102" s="62" t="s">
        <v>195</v>
      </c>
      <c r="J102" s="62" t="s">
        <v>193</v>
      </c>
      <c r="K102" s="62" t="s">
        <v>193</v>
      </c>
      <c r="L102" s="62" t="s">
        <v>193</v>
      </c>
      <c r="M102" s="62" t="s">
        <v>196</v>
      </c>
      <c r="N102" s="31" t="s">
        <v>213</v>
      </c>
      <c r="O102" s="31" t="s">
        <v>197</v>
      </c>
      <c r="P102" s="31" t="s">
        <v>213</v>
      </c>
      <c r="Q102" s="31" t="s">
        <v>195</v>
      </c>
      <c r="R102" s="31" t="s">
        <v>195</v>
      </c>
      <c r="S102" s="31" t="s">
        <v>193</v>
      </c>
      <c r="T102" s="31" t="s">
        <v>58</v>
      </c>
      <c r="U102" s="31" t="s">
        <v>195</v>
      </c>
      <c r="V102" s="31" t="s">
        <v>193</v>
      </c>
      <c r="W102" s="31" t="s">
        <v>193</v>
      </c>
      <c r="X102" s="31" t="s">
        <v>195</v>
      </c>
      <c r="Y102" s="31" t="s">
        <v>193</v>
      </c>
      <c r="Z102" s="31" t="s">
        <v>193</v>
      </c>
      <c r="AA102" s="31" t="s">
        <v>193</v>
      </c>
      <c r="AB102" s="31" t="s">
        <v>193</v>
      </c>
      <c r="AC102" s="31" t="s">
        <v>193</v>
      </c>
      <c r="AD102" s="31" t="s">
        <v>193</v>
      </c>
      <c r="AE102" s="31" t="s">
        <v>193</v>
      </c>
      <c r="AF102" s="31" t="s">
        <v>197</v>
      </c>
      <c r="AG102" s="31" t="s">
        <v>196</v>
      </c>
      <c r="AH102" s="31" t="s">
        <v>58</v>
      </c>
      <c r="AI102" s="20">
        <f t="shared" si="21"/>
        <v>14</v>
      </c>
      <c r="AJ102" s="21">
        <f t="shared" si="22"/>
        <v>0.4375</v>
      </c>
      <c r="AK102" s="20">
        <f t="shared" si="23"/>
        <v>0</v>
      </c>
      <c r="AL102" s="21">
        <f t="shared" si="24"/>
        <v>0</v>
      </c>
      <c r="AM102" s="20">
        <f t="shared" si="25"/>
        <v>4</v>
      </c>
      <c r="AN102" s="21">
        <f t="shared" si="26"/>
        <v>0.125</v>
      </c>
      <c r="AO102" s="20">
        <f t="shared" si="27"/>
        <v>0</v>
      </c>
      <c r="AP102" s="21">
        <f t="shared" si="28"/>
        <v>0</v>
      </c>
      <c r="AQ102" s="20">
        <f t="shared" si="29"/>
        <v>2</v>
      </c>
      <c r="AR102" s="21">
        <f t="shared" si="30"/>
        <v>6.25E-2</v>
      </c>
      <c r="AS102" s="20">
        <f t="shared" si="31"/>
        <v>0</v>
      </c>
      <c r="AT102" s="21">
        <f t="shared" si="32"/>
        <v>0</v>
      </c>
      <c r="AU102" s="20">
        <f t="shared" si="33"/>
        <v>7</v>
      </c>
      <c r="AV102" s="21">
        <f t="shared" si="34"/>
        <v>0.21875</v>
      </c>
      <c r="AW102" s="20">
        <f t="shared" si="35"/>
        <v>2</v>
      </c>
      <c r="AX102" s="21">
        <f t="shared" si="36"/>
        <v>6.25E-2</v>
      </c>
      <c r="AY102" s="20">
        <f t="shared" si="37"/>
        <v>3</v>
      </c>
      <c r="AZ102" s="21">
        <f t="shared" si="38"/>
        <v>9.375E-2</v>
      </c>
      <c r="BA102" s="20">
        <f t="shared" si="39"/>
        <v>0</v>
      </c>
      <c r="BB102" s="21">
        <f t="shared" si="40"/>
        <v>0</v>
      </c>
      <c r="BC102" s="34">
        <f t="shared" si="41"/>
        <v>32</v>
      </c>
    </row>
    <row r="103" spans="1:55" ht="45.75" customHeight="1">
      <c r="A103" s="2"/>
      <c r="B103" s="3" t="s">
        <v>169</v>
      </c>
      <c r="C103" s="31" t="s">
        <v>197</v>
      </c>
      <c r="D103" s="39" t="s">
        <v>197</v>
      </c>
      <c r="E103" s="31" t="s">
        <v>58</v>
      </c>
      <c r="F103" s="31" t="s">
        <v>193</v>
      </c>
      <c r="G103" s="31" t="s">
        <v>58</v>
      </c>
      <c r="H103" s="62" t="s">
        <v>193</v>
      </c>
      <c r="I103" s="62" t="s">
        <v>195</v>
      </c>
      <c r="J103" s="62" t="s">
        <v>193</v>
      </c>
      <c r="K103" s="62" t="s">
        <v>193</v>
      </c>
      <c r="L103" s="62" t="s">
        <v>193</v>
      </c>
      <c r="M103" s="62" t="s">
        <v>196</v>
      </c>
      <c r="N103" s="31" t="s">
        <v>195</v>
      </c>
      <c r="O103" s="31" t="s">
        <v>197</v>
      </c>
      <c r="P103" s="31" t="s">
        <v>213</v>
      </c>
      <c r="Q103" s="31" t="s">
        <v>195</v>
      </c>
      <c r="R103" s="31" t="s">
        <v>195</v>
      </c>
      <c r="S103" s="31" t="s">
        <v>284</v>
      </c>
      <c r="T103" s="31" t="s">
        <v>58</v>
      </c>
      <c r="U103" s="31" t="s">
        <v>195</v>
      </c>
      <c r="V103" s="31" t="s">
        <v>195</v>
      </c>
      <c r="W103" s="31" t="s">
        <v>197</v>
      </c>
      <c r="X103" s="31" t="s">
        <v>195</v>
      </c>
      <c r="Y103" s="31" t="s">
        <v>195</v>
      </c>
      <c r="Z103" s="31" t="s">
        <v>193</v>
      </c>
      <c r="AA103" s="31" t="s">
        <v>195</v>
      </c>
      <c r="AB103" s="31" t="s">
        <v>196</v>
      </c>
      <c r="AC103" s="31" t="s">
        <v>195</v>
      </c>
      <c r="AD103" s="31" t="s">
        <v>196</v>
      </c>
      <c r="AE103" s="31" t="s">
        <v>197</v>
      </c>
      <c r="AF103" s="31" t="s">
        <v>195</v>
      </c>
      <c r="AG103" s="31" t="s">
        <v>196</v>
      </c>
      <c r="AH103" s="31" t="s">
        <v>58</v>
      </c>
      <c r="AI103" s="20">
        <f t="shared" si="21"/>
        <v>6</v>
      </c>
      <c r="AJ103" s="21">
        <f t="shared" si="22"/>
        <v>0.1875</v>
      </c>
      <c r="AK103" s="20">
        <f t="shared" si="23"/>
        <v>0</v>
      </c>
      <c r="AL103" s="21">
        <f t="shared" si="24"/>
        <v>0</v>
      </c>
      <c r="AM103" s="20">
        <f t="shared" si="25"/>
        <v>5</v>
      </c>
      <c r="AN103" s="21">
        <f t="shared" si="26"/>
        <v>0.15625</v>
      </c>
      <c r="AO103" s="20">
        <f t="shared" si="27"/>
        <v>0</v>
      </c>
      <c r="AP103" s="21">
        <f t="shared" si="28"/>
        <v>0</v>
      </c>
      <c r="AQ103" s="20">
        <f t="shared" si="29"/>
        <v>4</v>
      </c>
      <c r="AR103" s="21">
        <f t="shared" si="30"/>
        <v>0.125</v>
      </c>
      <c r="AS103" s="20">
        <f t="shared" si="31"/>
        <v>0</v>
      </c>
      <c r="AT103" s="21">
        <f t="shared" si="32"/>
        <v>0</v>
      </c>
      <c r="AU103" s="20">
        <f t="shared" si="33"/>
        <v>11</v>
      </c>
      <c r="AV103" s="21">
        <f t="shared" si="34"/>
        <v>0.34375</v>
      </c>
      <c r="AW103" s="20">
        <f t="shared" si="35"/>
        <v>2</v>
      </c>
      <c r="AX103" s="21">
        <f t="shared" si="36"/>
        <v>6.25E-2</v>
      </c>
      <c r="AY103" s="20">
        <f t="shared" si="37"/>
        <v>4</v>
      </c>
      <c r="AZ103" s="21">
        <f t="shared" si="38"/>
        <v>0.125</v>
      </c>
      <c r="BA103" s="20">
        <f t="shared" si="39"/>
        <v>0</v>
      </c>
      <c r="BB103" s="21">
        <f t="shared" si="40"/>
        <v>0</v>
      </c>
      <c r="BC103" s="34">
        <f t="shared" si="41"/>
        <v>32</v>
      </c>
    </row>
    <row r="104" spans="1:55" s="14" customFormat="1" ht="45.75" customHeight="1">
      <c r="A104" s="2" t="s">
        <v>32</v>
      </c>
      <c r="B104" s="2" t="s">
        <v>170</v>
      </c>
      <c r="C104" s="33" t="s">
        <v>198</v>
      </c>
      <c r="D104" s="16" t="s">
        <v>197</v>
      </c>
      <c r="E104" s="16" t="s">
        <v>197</v>
      </c>
      <c r="F104" s="33" t="s">
        <v>197</v>
      </c>
      <c r="G104" s="33" t="s">
        <v>196</v>
      </c>
      <c r="H104" s="63" t="s">
        <v>193</v>
      </c>
      <c r="I104" s="63" t="s">
        <v>198</v>
      </c>
      <c r="J104" s="63" t="s">
        <v>193</v>
      </c>
      <c r="K104" s="63" t="s">
        <v>193</v>
      </c>
      <c r="L104" s="63" t="s">
        <v>193</v>
      </c>
      <c r="M104" s="63" t="s">
        <v>199</v>
      </c>
      <c r="N104" s="33" t="s">
        <v>197</v>
      </c>
      <c r="O104" s="33" t="s">
        <v>194</v>
      </c>
      <c r="P104" s="33" t="s">
        <v>196</v>
      </c>
      <c r="Q104" s="33" t="s">
        <v>196</v>
      </c>
      <c r="R104" s="33" t="s">
        <v>198</v>
      </c>
      <c r="S104" s="33" t="s">
        <v>197</v>
      </c>
      <c r="T104" s="33" t="s">
        <v>198</v>
      </c>
      <c r="U104" s="33" t="s">
        <v>197</v>
      </c>
      <c r="V104" s="33" t="s">
        <v>197</v>
      </c>
      <c r="W104" s="33" t="s">
        <v>199</v>
      </c>
      <c r="X104" s="33" t="s">
        <v>199</v>
      </c>
      <c r="Y104" s="33" t="s">
        <v>199</v>
      </c>
      <c r="Z104" s="33" t="s">
        <v>199</v>
      </c>
      <c r="AA104" s="33" t="s">
        <v>194</v>
      </c>
      <c r="AB104" s="33" t="s">
        <v>199</v>
      </c>
      <c r="AC104" s="33" t="s">
        <v>193</v>
      </c>
      <c r="AD104" s="33" t="s">
        <v>193</v>
      </c>
      <c r="AE104" s="33" t="s">
        <v>193</v>
      </c>
      <c r="AF104" s="33" t="s">
        <v>199</v>
      </c>
      <c r="AG104" s="33" t="s">
        <v>193</v>
      </c>
      <c r="AH104" s="33" t="s">
        <v>193</v>
      </c>
      <c r="AI104" s="20">
        <f t="shared" si="21"/>
        <v>9</v>
      </c>
      <c r="AJ104" s="21">
        <f t="shared" si="22"/>
        <v>0.28125</v>
      </c>
      <c r="AK104" s="20">
        <f t="shared" si="23"/>
        <v>7</v>
      </c>
      <c r="AL104" s="21">
        <f t="shared" si="24"/>
        <v>0.21875</v>
      </c>
      <c r="AM104" s="20">
        <f t="shared" si="25"/>
        <v>7</v>
      </c>
      <c r="AN104" s="21">
        <f t="shared" si="26"/>
        <v>0.21875</v>
      </c>
      <c r="AO104" s="20">
        <f t="shared" si="27"/>
        <v>4</v>
      </c>
      <c r="AP104" s="21">
        <f t="shared" si="28"/>
        <v>0.125</v>
      </c>
      <c r="AQ104" s="20">
        <f t="shared" si="29"/>
        <v>3</v>
      </c>
      <c r="AR104" s="21">
        <f t="shared" si="30"/>
        <v>9.375E-2</v>
      </c>
      <c r="AS104" s="20">
        <f t="shared" si="31"/>
        <v>2</v>
      </c>
      <c r="AT104" s="21">
        <f t="shared" si="32"/>
        <v>6.25E-2</v>
      </c>
      <c r="AU104" s="20">
        <f t="shared" si="33"/>
        <v>0</v>
      </c>
      <c r="AV104" s="21">
        <f t="shared" si="34"/>
        <v>0</v>
      </c>
      <c r="AW104" s="20">
        <f t="shared" si="35"/>
        <v>0</v>
      </c>
      <c r="AX104" s="21">
        <f t="shared" si="36"/>
        <v>0</v>
      </c>
      <c r="AY104" s="20">
        <f t="shared" si="37"/>
        <v>0</v>
      </c>
      <c r="AZ104" s="21">
        <f t="shared" si="38"/>
        <v>0</v>
      </c>
      <c r="BA104" s="20">
        <f t="shared" si="39"/>
        <v>0</v>
      </c>
      <c r="BB104" s="21">
        <f t="shared" si="40"/>
        <v>0</v>
      </c>
      <c r="BC104" s="34">
        <f t="shared" si="41"/>
        <v>32</v>
      </c>
    </row>
    <row r="105" spans="1:55" ht="45.75" customHeight="1">
      <c r="A105" s="2"/>
      <c r="B105" s="4" t="s">
        <v>171</v>
      </c>
      <c r="C105" s="31" t="s">
        <v>197</v>
      </c>
      <c r="D105" s="39" t="s">
        <v>197</v>
      </c>
      <c r="E105" s="39" t="s">
        <v>197</v>
      </c>
      <c r="F105" s="31" t="s">
        <v>197</v>
      </c>
      <c r="G105" s="31" t="s">
        <v>197</v>
      </c>
      <c r="H105" s="62" t="s">
        <v>197</v>
      </c>
      <c r="I105" s="62" t="s">
        <v>197</v>
      </c>
      <c r="J105" s="62" t="s">
        <v>193</v>
      </c>
      <c r="K105" s="62" t="s">
        <v>193</v>
      </c>
      <c r="L105" s="62" t="s">
        <v>193</v>
      </c>
      <c r="M105" s="62" t="s">
        <v>197</v>
      </c>
      <c r="N105" s="31" t="s">
        <v>197</v>
      </c>
      <c r="O105" s="31" t="s">
        <v>213</v>
      </c>
      <c r="P105" s="31" t="s">
        <v>195</v>
      </c>
      <c r="Q105" s="31" t="s">
        <v>197</v>
      </c>
      <c r="R105" s="31" t="s">
        <v>197</v>
      </c>
      <c r="S105" s="31" t="s">
        <v>213</v>
      </c>
      <c r="T105" s="31" t="s">
        <v>195</v>
      </c>
      <c r="U105" s="31" t="s">
        <v>195</v>
      </c>
      <c r="V105" s="31" t="s">
        <v>197</v>
      </c>
      <c r="W105" s="31" t="s">
        <v>197</v>
      </c>
      <c r="X105" s="31" t="s">
        <v>197</v>
      </c>
      <c r="Y105" s="31" t="s">
        <v>197</v>
      </c>
      <c r="Z105" s="31" t="s">
        <v>197</v>
      </c>
      <c r="AA105" s="31" t="s">
        <v>195</v>
      </c>
      <c r="AB105" s="31" t="s">
        <v>197</v>
      </c>
      <c r="AC105" s="31" t="s">
        <v>197</v>
      </c>
      <c r="AD105" s="31" t="s">
        <v>197</v>
      </c>
      <c r="AE105" s="31" t="s">
        <v>197</v>
      </c>
      <c r="AF105" s="31" t="s">
        <v>197</v>
      </c>
      <c r="AG105" s="31" t="s">
        <v>193</v>
      </c>
      <c r="AH105" s="31" t="s">
        <v>193</v>
      </c>
      <c r="AI105" s="20">
        <f t="shared" si="21"/>
        <v>5</v>
      </c>
      <c r="AJ105" s="21">
        <f t="shared" si="22"/>
        <v>0.15625</v>
      </c>
      <c r="AK105" s="20">
        <f t="shared" si="23"/>
        <v>0</v>
      </c>
      <c r="AL105" s="21">
        <f t="shared" si="24"/>
        <v>0</v>
      </c>
      <c r="AM105" s="20">
        <f t="shared" si="25"/>
        <v>21</v>
      </c>
      <c r="AN105" s="21">
        <f t="shared" si="26"/>
        <v>0.65625</v>
      </c>
      <c r="AO105" s="20">
        <f t="shared" si="27"/>
        <v>0</v>
      </c>
      <c r="AP105" s="21">
        <f t="shared" si="28"/>
        <v>0</v>
      </c>
      <c r="AQ105" s="20">
        <f t="shared" si="29"/>
        <v>0</v>
      </c>
      <c r="AR105" s="21">
        <f t="shared" si="30"/>
        <v>0</v>
      </c>
      <c r="AS105" s="20">
        <f t="shared" si="31"/>
        <v>0</v>
      </c>
      <c r="AT105" s="21">
        <f t="shared" si="32"/>
        <v>0</v>
      </c>
      <c r="AU105" s="20">
        <f t="shared" si="33"/>
        <v>4</v>
      </c>
      <c r="AV105" s="21">
        <f t="shared" si="34"/>
        <v>0.125</v>
      </c>
      <c r="AW105" s="20">
        <f t="shared" si="35"/>
        <v>2</v>
      </c>
      <c r="AX105" s="21">
        <f t="shared" si="36"/>
        <v>6.25E-2</v>
      </c>
      <c r="AY105" s="20">
        <f t="shared" si="37"/>
        <v>0</v>
      </c>
      <c r="AZ105" s="21">
        <f t="shared" si="38"/>
        <v>0</v>
      </c>
      <c r="BA105" s="20">
        <f t="shared" si="39"/>
        <v>0</v>
      </c>
      <c r="BB105" s="21">
        <f t="shared" si="40"/>
        <v>0</v>
      </c>
      <c r="BC105" s="34">
        <f t="shared" si="41"/>
        <v>32</v>
      </c>
    </row>
    <row r="106" spans="1:55" ht="45.75" customHeight="1">
      <c r="A106" s="2"/>
      <c r="B106" s="4" t="s">
        <v>172</v>
      </c>
      <c r="C106" s="31" t="s">
        <v>58</v>
      </c>
      <c r="D106" s="39" t="s">
        <v>193</v>
      </c>
      <c r="E106" s="39" t="s">
        <v>193</v>
      </c>
      <c r="F106" s="31" t="s">
        <v>193</v>
      </c>
      <c r="G106" s="31" t="s">
        <v>58</v>
      </c>
      <c r="H106" s="62" t="s">
        <v>193</v>
      </c>
      <c r="I106" s="62" t="s">
        <v>195</v>
      </c>
      <c r="J106" s="62" t="s">
        <v>58</v>
      </c>
      <c r="K106" s="62" t="s">
        <v>58</v>
      </c>
      <c r="L106" s="62" t="s">
        <v>58</v>
      </c>
      <c r="M106" s="62" t="s">
        <v>193</v>
      </c>
      <c r="N106" s="31" t="s">
        <v>58</v>
      </c>
      <c r="O106" s="31" t="s">
        <v>213</v>
      </c>
      <c r="P106" s="31" t="s">
        <v>58</v>
      </c>
      <c r="Q106" s="31" t="s">
        <v>195</v>
      </c>
      <c r="R106" s="31" t="s">
        <v>195</v>
      </c>
      <c r="S106" s="31" t="s">
        <v>193</v>
      </c>
      <c r="T106" s="31" t="s">
        <v>195</v>
      </c>
      <c r="U106" s="31" t="s">
        <v>193</v>
      </c>
      <c r="V106" s="31" t="s">
        <v>197</v>
      </c>
      <c r="W106" s="31" t="s">
        <v>193</v>
      </c>
      <c r="X106" s="31" t="s">
        <v>196</v>
      </c>
      <c r="Y106" s="31" t="s">
        <v>197</v>
      </c>
      <c r="Z106" s="31" t="s">
        <v>193</v>
      </c>
      <c r="AA106" s="31" t="s">
        <v>195</v>
      </c>
      <c r="AB106" s="31" t="s">
        <v>196</v>
      </c>
      <c r="AC106" s="31" t="s">
        <v>193</v>
      </c>
      <c r="AD106" s="31" t="s">
        <v>193</v>
      </c>
      <c r="AE106" s="31" t="s">
        <v>193</v>
      </c>
      <c r="AF106" s="31" t="s">
        <v>196</v>
      </c>
      <c r="AG106" s="31" t="s">
        <v>193</v>
      </c>
      <c r="AH106" s="31" t="s">
        <v>193</v>
      </c>
      <c r="AI106" s="20">
        <f t="shared" si="21"/>
        <v>14</v>
      </c>
      <c r="AJ106" s="21">
        <f t="shared" si="22"/>
        <v>0.4375</v>
      </c>
      <c r="AK106" s="20">
        <f t="shared" si="23"/>
        <v>0</v>
      </c>
      <c r="AL106" s="21">
        <f t="shared" si="24"/>
        <v>0</v>
      </c>
      <c r="AM106" s="20">
        <f t="shared" si="25"/>
        <v>2</v>
      </c>
      <c r="AN106" s="21">
        <f t="shared" si="26"/>
        <v>6.25E-2</v>
      </c>
      <c r="AO106" s="20">
        <f t="shared" si="27"/>
        <v>0</v>
      </c>
      <c r="AP106" s="21">
        <f t="shared" si="28"/>
        <v>0</v>
      </c>
      <c r="AQ106" s="20">
        <f t="shared" si="29"/>
        <v>3</v>
      </c>
      <c r="AR106" s="21">
        <f t="shared" si="30"/>
        <v>9.375E-2</v>
      </c>
      <c r="AS106" s="20">
        <f t="shared" si="31"/>
        <v>0</v>
      </c>
      <c r="AT106" s="21">
        <f t="shared" si="32"/>
        <v>0</v>
      </c>
      <c r="AU106" s="20">
        <f t="shared" si="33"/>
        <v>5</v>
      </c>
      <c r="AV106" s="21">
        <f t="shared" si="34"/>
        <v>0.15625</v>
      </c>
      <c r="AW106" s="20">
        <f t="shared" si="35"/>
        <v>1</v>
      </c>
      <c r="AX106" s="21">
        <f t="shared" si="36"/>
        <v>3.125E-2</v>
      </c>
      <c r="AY106" s="20">
        <f t="shared" si="37"/>
        <v>7</v>
      </c>
      <c r="AZ106" s="21">
        <f t="shared" si="38"/>
        <v>0.21875</v>
      </c>
      <c r="BA106" s="20">
        <f t="shared" si="39"/>
        <v>0</v>
      </c>
      <c r="BB106" s="21">
        <f t="shared" si="40"/>
        <v>0</v>
      </c>
      <c r="BC106" s="34">
        <f t="shared" si="41"/>
        <v>32</v>
      </c>
    </row>
    <row r="107" spans="1:55" ht="45.75" customHeight="1">
      <c r="A107" s="2"/>
      <c r="B107" s="4" t="s">
        <v>173</v>
      </c>
      <c r="C107" s="31" t="s">
        <v>196</v>
      </c>
      <c r="D107" s="39" t="s">
        <v>58</v>
      </c>
      <c r="E107" s="39" t="s">
        <v>58</v>
      </c>
      <c r="F107" s="31" t="s">
        <v>58</v>
      </c>
      <c r="G107" s="31" t="s">
        <v>58</v>
      </c>
      <c r="H107" s="62" t="s">
        <v>193</v>
      </c>
      <c r="I107" s="62" t="s">
        <v>197</v>
      </c>
      <c r="J107" s="62" t="s">
        <v>193</v>
      </c>
      <c r="K107" s="62" t="s">
        <v>193</v>
      </c>
      <c r="L107" s="62" t="s">
        <v>193</v>
      </c>
      <c r="M107" s="62" t="s">
        <v>197</v>
      </c>
      <c r="N107" s="31" t="s">
        <v>196</v>
      </c>
      <c r="O107" s="31" t="s">
        <v>213</v>
      </c>
      <c r="P107" s="31" t="s">
        <v>195</v>
      </c>
      <c r="Q107" s="31" t="s">
        <v>195</v>
      </c>
      <c r="R107" s="31" t="s">
        <v>195</v>
      </c>
      <c r="S107" s="31" t="s">
        <v>193</v>
      </c>
      <c r="T107" s="31" t="s">
        <v>193</v>
      </c>
      <c r="U107" s="31" t="s">
        <v>197</v>
      </c>
      <c r="V107" s="31" t="s">
        <v>196</v>
      </c>
      <c r="W107" s="31" t="s">
        <v>197</v>
      </c>
      <c r="X107" s="31" t="s">
        <v>193</v>
      </c>
      <c r="Y107" s="31" t="s">
        <v>197</v>
      </c>
      <c r="Z107" s="31" t="s">
        <v>197</v>
      </c>
      <c r="AA107" s="31" t="s">
        <v>195</v>
      </c>
      <c r="AB107" s="31" t="s">
        <v>193</v>
      </c>
      <c r="AC107" s="31" t="s">
        <v>193</v>
      </c>
      <c r="AD107" s="31" t="s">
        <v>193</v>
      </c>
      <c r="AE107" s="31" t="s">
        <v>193</v>
      </c>
      <c r="AF107" s="31" t="s">
        <v>193</v>
      </c>
      <c r="AG107" s="31" t="s">
        <v>197</v>
      </c>
      <c r="AH107" s="31" t="s">
        <v>197</v>
      </c>
      <c r="AI107" s="20">
        <f t="shared" si="21"/>
        <v>12</v>
      </c>
      <c r="AJ107" s="21">
        <f t="shared" si="22"/>
        <v>0.375</v>
      </c>
      <c r="AK107" s="20">
        <f t="shared" si="23"/>
        <v>0</v>
      </c>
      <c r="AL107" s="21">
        <f t="shared" si="24"/>
        <v>0</v>
      </c>
      <c r="AM107" s="20">
        <f t="shared" si="25"/>
        <v>8</v>
      </c>
      <c r="AN107" s="21">
        <f t="shared" si="26"/>
        <v>0.25</v>
      </c>
      <c r="AO107" s="20">
        <f t="shared" si="27"/>
        <v>0</v>
      </c>
      <c r="AP107" s="21">
        <f t="shared" si="28"/>
        <v>0</v>
      </c>
      <c r="AQ107" s="20">
        <f t="shared" si="29"/>
        <v>3</v>
      </c>
      <c r="AR107" s="21">
        <f t="shared" si="30"/>
        <v>9.375E-2</v>
      </c>
      <c r="AS107" s="20">
        <f t="shared" si="31"/>
        <v>0</v>
      </c>
      <c r="AT107" s="21">
        <f t="shared" si="32"/>
        <v>0</v>
      </c>
      <c r="AU107" s="20">
        <f t="shared" si="33"/>
        <v>4</v>
      </c>
      <c r="AV107" s="21">
        <f t="shared" si="34"/>
        <v>0.125</v>
      </c>
      <c r="AW107" s="20">
        <f t="shared" si="35"/>
        <v>1</v>
      </c>
      <c r="AX107" s="21">
        <f t="shared" si="36"/>
        <v>3.125E-2</v>
      </c>
      <c r="AY107" s="20">
        <f t="shared" si="37"/>
        <v>4</v>
      </c>
      <c r="AZ107" s="21">
        <f t="shared" si="38"/>
        <v>0.125</v>
      </c>
      <c r="BA107" s="20">
        <f t="shared" si="39"/>
        <v>0</v>
      </c>
      <c r="BB107" s="21">
        <f t="shared" si="40"/>
        <v>0</v>
      </c>
      <c r="BC107" s="34">
        <f t="shared" si="41"/>
        <v>32</v>
      </c>
    </row>
    <row r="108" spans="1:55" ht="45.75" customHeight="1">
      <c r="A108" s="2"/>
      <c r="B108" s="4" t="s">
        <v>174</v>
      </c>
      <c r="C108" s="31" t="s">
        <v>196</v>
      </c>
      <c r="D108" s="39" t="s">
        <v>195</v>
      </c>
      <c r="E108" s="39" t="s">
        <v>195</v>
      </c>
      <c r="F108" s="31" t="s">
        <v>195</v>
      </c>
      <c r="G108" s="31" t="s">
        <v>195</v>
      </c>
      <c r="H108" s="62" t="s">
        <v>193</v>
      </c>
      <c r="I108" s="62" t="s">
        <v>197</v>
      </c>
      <c r="J108" s="62" t="s">
        <v>193</v>
      </c>
      <c r="K108" s="62" t="s">
        <v>193</v>
      </c>
      <c r="L108" s="62" t="s">
        <v>193</v>
      </c>
      <c r="M108" s="62" t="s">
        <v>197</v>
      </c>
      <c r="N108" s="31" t="s">
        <v>197</v>
      </c>
      <c r="O108" s="31" t="s">
        <v>196</v>
      </c>
      <c r="P108" s="31" t="s">
        <v>193</v>
      </c>
      <c r="Q108" s="31" t="s">
        <v>197</v>
      </c>
      <c r="R108" s="31" t="s">
        <v>197</v>
      </c>
      <c r="S108" s="31" t="s">
        <v>197</v>
      </c>
      <c r="T108" s="31" t="s">
        <v>193</v>
      </c>
      <c r="U108" s="31" t="s">
        <v>193</v>
      </c>
      <c r="V108" s="31" t="s">
        <v>193</v>
      </c>
      <c r="W108" s="31" t="s">
        <v>193</v>
      </c>
      <c r="X108" s="31" t="s">
        <v>193</v>
      </c>
      <c r="Y108" s="31" t="s">
        <v>193</v>
      </c>
      <c r="Z108" s="31" t="s">
        <v>193</v>
      </c>
      <c r="AA108" s="31" t="s">
        <v>193</v>
      </c>
      <c r="AB108" s="31" t="s">
        <v>193</v>
      </c>
      <c r="AC108" s="31" t="s">
        <v>193</v>
      </c>
      <c r="AD108" s="31" t="s">
        <v>193</v>
      </c>
      <c r="AE108" s="31" t="s">
        <v>193</v>
      </c>
      <c r="AF108" s="31" t="s">
        <v>193</v>
      </c>
      <c r="AG108" s="31" t="s">
        <v>193</v>
      </c>
      <c r="AH108" s="31" t="s">
        <v>193</v>
      </c>
      <c r="AI108" s="20">
        <f t="shared" si="21"/>
        <v>20</v>
      </c>
      <c r="AJ108" s="21">
        <f t="shared" si="22"/>
        <v>0.625</v>
      </c>
      <c r="AK108" s="20">
        <f t="shared" si="23"/>
        <v>0</v>
      </c>
      <c r="AL108" s="21">
        <f t="shared" si="24"/>
        <v>0</v>
      </c>
      <c r="AM108" s="20">
        <f t="shared" si="25"/>
        <v>6</v>
      </c>
      <c r="AN108" s="21">
        <f t="shared" si="26"/>
        <v>0.1875</v>
      </c>
      <c r="AO108" s="20">
        <f t="shared" si="27"/>
        <v>0</v>
      </c>
      <c r="AP108" s="21">
        <f t="shared" si="28"/>
        <v>0</v>
      </c>
      <c r="AQ108" s="20">
        <f t="shared" si="29"/>
        <v>2</v>
      </c>
      <c r="AR108" s="21">
        <f t="shared" si="30"/>
        <v>6.25E-2</v>
      </c>
      <c r="AS108" s="20">
        <f t="shared" si="31"/>
        <v>0</v>
      </c>
      <c r="AT108" s="21">
        <f t="shared" si="32"/>
        <v>0</v>
      </c>
      <c r="AU108" s="20">
        <f t="shared" si="33"/>
        <v>4</v>
      </c>
      <c r="AV108" s="21">
        <f t="shared" si="34"/>
        <v>0.125</v>
      </c>
      <c r="AW108" s="20">
        <f t="shared" si="35"/>
        <v>0</v>
      </c>
      <c r="AX108" s="21">
        <f t="shared" si="36"/>
        <v>0</v>
      </c>
      <c r="AY108" s="20">
        <f t="shared" si="37"/>
        <v>0</v>
      </c>
      <c r="AZ108" s="21">
        <f t="shared" si="38"/>
        <v>0</v>
      </c>
      <c r="BA108" s="20">
        <f t="shared" si="39"/>
        <v>0</v>
      </c>
      <c r="BB108" s="21">
        <f t="shared" si="40"/>
        <v>0</v>
      </c>
      <c r="BC108" s="34">
        <f t="shared" si="41"/>
        <v>32</v>
      </c>
    </row>
    <row r="109" spans="1:55" s="14" customFormat="1" ht="45.75" customHeight="1">
      <c r="A109" s="2" t="s">
        <v>33</v>
      </c>
      <c r="B109" s="2" t="s">
        <v>175</v>
      </c>
      <c r="C109" s="33" t="s">
        <v>194</v>
      </c>
      <c r="D109" s="16" t="s">
        <v>198</v>
      </c>
      <c r="E109" s="16" t="s">
        <v>198</v>
      </c>
      <c r="F109" s="33" t="s">
        <v>194</v>
      </c>
      <c r="G109" s="33" t="s">
        <v>195</v>
      </c>
      <c r="H109" s="63" t="s">
        <v>193</v>
      </c>
      <c r="I109" s="63" t="s">
        <v>195</v>
      </c>
      <c r="J109" s="63" t="s">
        <v>199</v>
      </c>
      <c r="K109" s="63" t="s">
        <v>199</v>
      </c>
      <c r="L109" s="63" t="s">
        <v>199</v>
      </c>
      <c r="M109" s="63" t="s">
        <v>198</v>
      </c>
      <c r="N109" s="33" t="s">
        <v>195</v>
      </c>
      <c r="O109" s="33" t="s">
        <v>198</v>
      </c>
      <c r="P109" s="33" t="s">
        <v>194</v>
      </c>
      <c r="Q109" s="33" t="s">
        <v>197</v>
      </c>
      <c r="R109" s="33" t="s">
        <v>196</v>
      </c>
      <c r="S109" s="33" t="s">
        <v>194</v>
      </c>
      <c r="T109" s="33" t="s">
        <v>198</v>
      </c>
      <c r="U109" s="33" t="s">
        <v>198</v>
      </c>
      <c r="V109" s="33" t="s">
        <v>194</v>
      </c>
      <c r="W109" s="33" t="s">
        <v>194</v>
      </c>
      <c r="X109" s="33" t="s">
        <v>194</v>
      </c>
      <c r="Y109" s="33" t="s">
        <v>194</v>
      </c>
      <c r="Z109" s="33" t="s">
        <v>194</v>
      </c>
      <c r="AA109" s="33" t="s">
        <v>194</v>
      </c>
      <c r="AB109" s="33" t="s">
        <v>194</v>
      </c>
      <c r="AC109" s="33" t="s">
        <v>194</v>
      </c>
      <c r="AD109" s="33" t="s">
        <v>194</v>
      </c>
      <c r="AE109" s="33" t="s">
        <v>194</v>
      </c>
      <c r="AF109" s="33" t="s">
        <v>194</v>
      </c>
      <c r="AG109" s="33" t="s">
        <v>198</v>
      </c>
      <c r="AH109" s="33" t="s">
        <v>194</v>
      </c>
      <c r="AI109" s="20">
        <f t="shared" si="21"/>
        <v>1</v>
      </c>
      <c r="AJ109" s="21">
        <f t="shared" si="22"/>
        <v>3.125E-2</v>
      </c>
      <c r="AK109" s="20">
        <f t="shared" si="23"/>
        <v>3</v>
      </c>
      <c r="AL109" s="21">
        <f t="shared" si="24"/>
        <v>9.375E-2</v>
      </c>
      <c r="AM109" s="20">
        <f t="shared" si="25"/>
        <v>1</v>
      </c>
      <c r="AN109" s="21">
        <f t="shared" si="26"/>
        <v>3.125E-2</v>
      </c>
      <c r="AO109" s="20">
        <f t="shared" si="27"/>
        <v>7</v>
      </c>
      <c r="AP109" s="21">
        <f t="shared" si="28"/>
        <v>0.21875</v>
      </c>
      <c r="AQ109" s="20">
        <f t="shared" si="29"/>
        <v>1</v>
      </c>
      <c r="AR109" s="21">
        <f t="shared" si="30"/>
        <v>3.125E-2</v>
      </c>
      <c r="AS109" s="20">
        <f t="shared" si="31"/>
        <v>16</v>
      </c>
      <c r="AT109" s="21">
        <f t="shared" si="32"/>
        <v>0.5</v>
      </c>
      <c r="AU109" s="20">
        <f t="shared" si="33"/>
        <v>3</v>
      </c>
      <c r="AV109" s="21">
        <f t="shared" si="34"/>
        <v>9.375E-2</v>
      </c>
      <c r="AW109" s="20">
        <f t="shared" si="35"/>
        <v>0</v>
      </c>
      <c r="AX109" s="21">
        <f t="shared" si="36"/>
        <v>0</v>
      </c>
      <c r="AY109" s="20">
        <f t="shared" si="37"/>
        <v>0</v>
      </c>
      <c r="AZ109" s="21">
        <f t="shared" si="38"/>
        <v>0</v>
      </c>
      <c r="BA109" s="20">
        <f t="shared" si="39"/>
        <v>0</v>
      </c>
      <c r="BB109" s="21">
        <f t="shared" si="40"/>
        <v>0</v>
      </c>
      <c r="BC109" s="34">
        <f t="shared" si="41"/>
        <v>32</v>
      </c>
    </row>
    <row r="110" spans="1:55" ht="45.75" customHeight="1">
      <c r="A110" s="2"/>
      <c r="B110" s="5" t="s">
        <v>176</v>
      </c>
      <c r="C110" s="31" t="s">
        <v>195</v>
      </c>
      <c r="D110" s="39" t="s">
        <v>193</v>
      </c>
      <c r="E110" s="39" t="s">
        <v>193</v>
      </c>
      <c r="F110" s="31" t="s">
        <v>195</v>
      </c>
      <c r="G110" s="31" t="s">
        <v>195</v>
      </c>
      <c r="H110" s="62" t="s">
        <v>193</v>
      </c>
      <c r="I110" s="62" t="s">
        <v>195</v>
      </c>
      <c r="J110" s="62" t="s">
        <v>193</v>
      </c>
      <c r="K110" s="62" t="s">
        <v>193</v>
      </c>
      <c r="L110" s="62" t="s">
        <v>193</v>
      </c>
      <c r="M110" s="62" t="s">
        <v>193</v>
      </c>
      <c r="N110" s="31" t="s">
        <v>196</v>
      </c>
      <c r="O110" s="31" t="s">
        <v>196</v>
      </c>
      <c r="P110" s="31" t="s">
        <v>196</v>
      </c>
      <c r="Q110" s="31" t="s">
        <v>197</v>
      </c>
      <c r="R110" s="31" t="s">
        <v>196</v>
      </c>
      <c r="S110" s="31" t="s">
        <v>196</v>
      </c>
      <c r="T110" s="31" t="s">
        <v>196</v>
      </c>
      <c r="U110" s="31" t="s">
        <v>196</v>
      </c>
      <c r="V110" s="31" t="s">
        <v>195</v>
      </c>
      <c r="W110" s="31" t="s">
        <v>195</v>
      </c>
      <c r="X110" s="31" t="s">
        <v>195</v>
      </c>
      <c r="Y110" s="31" t="s">
        <v>195</v>
      </c>
      <c r="Z110" s="31" t="s">
        <v>195</v>
      </c>
      <c r="AA110" s="31" t="s">
        <v>195</v>
      </c>
      <c r="AB110" s="31" t="s">
        <v>195</v>
      </c>
      <c r="AC110" s="31" t="s">
        <v>195</v>
      </c>
      <c r="AD110" s="31" t="s">
        <v>195</v>
      </c>
      <c r="AE110" s="31" t="s">
        <v>195</v>
      </c>
      <c r="AF110" s="31" t="s">
        <v>195</v>
      </c>
      <c r="AG110" s="31" t="s">
        <v>196</v>
      </c>
      <c r="AH110" s="31" t="s">
        <v>195</v>
      </c>
      <c r="AI110" s="20">
        <f t="shared" si="21"/>
        <v>7</v>
      </c>
      <c r="AJ110" s="21">
        <f t="shared" si="22"/>
        <v>0.21875</v>
      </c>
      <c r="AK110" s="20">
        <f t="shared" si="23"/>
        <v>0</v>
      </c>
      <c r="AL110" s="21">
        <f t="shared" si="24"/>
        <v>0</v>
      </c>
      <c r="AM110" s="20">
        <f t="shared" si="25"/>
        <v>1</v>
      </c>
      <c r="AN110" s="21">
        <f t="shared" si="26"/>
        <v>3.125E-2</v>
      </c>
      <c r="AO110" s="20">
        <f t="shared" si="27"/>
        <v>0</v>
      </c>
      <c r="AP110" s="21">
        <f t="shared" si="28"/>
        <v>0</v>
      </c>
      <c r="AQ110" s="20">
        <f t="shared" si="29"/>
        <v>8</v>
      </c>
      <c r="AR110" s="21">
        <f t="shared" si="30"/>
        <v>0.25</v>
      </c>
      <c r="AS110" s="20">
        <f t="shared" si="31"/>
        <v>0</v>
      </c>
      <c r="AT110" s="21">
        <f t="shared" si="32"/>
        <v>0</v>
      </c>
      <c r="AU110" s="20">
        <f t="shared" si="33"/>
        <v>16</v>
      </c>
      <c r="AV110" s="21">
        <f t="shared" si="34"/>
        <v>0.5</v>
      </c>
      <c r="AW110" s="20">
        <f t="shared" si="35"/>
        <v>0</v>
      </c>
      <c r="AX110" s="21">
        <f t="shared" si="36"/>
        <v>0</v>
      </c>
      <c r="AY110" s="20">
        <f t="shared" si="37"/>
        <v>0</v>
      </c>
      <c r="AZ110" s="21">
        <f t="shared" si="38"/>
        <v>0</v>
      </c>
      <c r="BA110" s="20">
        <f t="shared" si="39"/>
        <v>0</v>
      </c>
      <c r="BB110" s="21">
        <f t="shared" si="40"/>
        <v>0</v>
      </c>
      <c r="BC110" s="34">
        <f t="shared" si="41"/>
        <v>32</v>
      </c>
    </row>
    <row r="111" spans="1:55" ht="45.75" customHeight="1">
      <c r="A111" s="2"/>
      <c r="B111" s="5" t="s">
        <v>177</v>
      </c>
      <c r="C111" s="31" t="s">
        <v>197</v>
      </c>
      <c r="D111" s="39" t="s">
        <v>193</v>
      </c>
      <c r="E111" s="39" t="s">
        <v>193</v>
      </c>
      <c r="F111" s="31" t="s">
        <v>197</v>
      </c>
      <c r="G111" s="31" t="s">
        <v>195</v>
      </c>
      <c r="H111" s="62" t="s">
        <v>193</v>
      </c>
      <c r="I111" s="62" t="s">
        <v>195</v>
      </c>
      <c r="J111" s="62" t="s">
        <v>193</v>
      </c>
      <c r="K111" s="62" t="s">
        <v>193</v>
      </c>
      <c r="L111" s="62" t="s">
        <v>193</v>
      </c>
      <c r="M111" s="62" t="s">
        <v>193</v>
      </c>
      <c r="N111" s="31" t="s">
        <v>213</v>
      </c>
      <c r="O111" s="31" t="s">
        <v>197</v>
      </c>
      <c r="P111" s="31" t="s">
        <v>195</v>
      </c>
      <c r="Q111" s="31" t="s">
        <v>197</v>
      </c>
      <c r="R111" s="31" t="s">
        <v>197</v>
      </c>
      <c r="S111" s="31" t="s">
        <v>195</v>
      </c>
      <c r="T111" s="31" t="s">
        <v>193</v>
      </c>
      <c r="U111" s="31" t="s">
        <v>197</v>
      </c>
      <c r="V111" s="31" t="s">
        <v>193</v>
      </c>
      <c r="W111" s="31" t="s">
        <v>193</v>
      </c>
      <c r="X111" s="31" t="s">
        <v>195</v>
      </c>
      <c r="Y111" s="31" t="s">
        <v>193</v>
      </c>
      <c r="Z111" s="31" t="s">
        <v>193</v>
      </c>
      <c r="AA111" s="31" t="s">
        <v>193</v>
      </c>
      <c r="AB111" s="31" t="s">
        <v>193</v>
      </c>
      <c r="AC111" s="31" t="s">
        <v>193</v>
      </c>
      <c r="AD111" s="31" t="s">
        <v>193</v>
      </c>
      <c r="AE111" s="31" t="s">
        <v>193</v>
      </c>
      <c r="AF111" s="31" t="s">
        <v>195</v>
      </c>
      <c r="AG111" s="31" t="s">
        <v>193</v>
      </c>
      <c r="AH111" s="31" t="s">
        <v>193</v>
      </c>
      <c r="AI111" s="20">
        <f t="shared" si="21"/>
        <v>19</v>
      </c>
      <c r="AJ111" s="21">
        <f t="shared" si="22"/>
        <v>0.59375</v>
      </c>
      <c r="AK111" s="20">
        <f t="shared" si="23"/>
        <v>0</v>
      </c>
      <c r="AL111" s="21">
        <f t="shared" si="24"/>
        <v>0</v>
      </c>
      <c r="AM111" s="20">
        <f t="shared" si="25"/>
        <v>6</v>
      </c>
      <c r="AN111" s="21">
        <f t="shared" si="26"/>
        <v>0.1875</v>
      </c>
      <c r="AO111" s="20">
        <f t="shared" si="27"/>
        <v>0</v>
      </c>
      <c r="AP111" s="21">
        <f t="shared" si="28"/>
        <v>0</v>
      </c>
      <c r="AQ111" s="20">
        <f t="shared" si="29"/>
        <v>0</v>
      </c>
      <c r="AR111" s="21">
        <f t="shared" si="30"/>
        <v>0</v>
      </c>
      <c r="AS111" s="20">
        <f t="shared" si="31"/>
        <v>0</v>
      </c>
      <c r="AT111" s="21">
        <f t="shared" si="32"/>
        <v>0</v>
      </c>
      <c r="AU111" s="20">
        <f t="shared" si="33"/>
        <v>6</v>
      </c>
      <c r="AV111" s="21">
        <f t="shared" si="34"/>
        <v>0.1875</v>
      </c>
      <c r="AW111" s="20">
        <f t="shared" si="35"/>
        <v>1</v>
      </c>
      <c r="AX111" s="21">
        <f t="shared" si="36"/>
        <v>3.125E-2</v>
      </c>
      <c r="AY111" s="20">
        <f t="shared" si="37"/>
        <v>0</v>
      </c>
      <c r="AZ111" s="21">
        <f t="shared" si="38"/>
        <v>0</v>
      </c>
      <c r="BA111" s="20">
        <f t="shared" si="39"/>
        <v>0</v>
      </c>
      <c r="BB111" s="21">
        <f t="shared" si="40"/>
        <v>0</v>
      </c>
      <c r="BC111" s="34">
        <f t="shared" si="41"/>
        <v>32</v>
      </c>
    </row>
    <row r="112" spans="1:55" ht="45.75" customHeight="1">
      <c r="A112" s="2"/>
      <c r="B112" s="3" t="s">
        <v>178</v>
      </c>
      <c r="C112" s="31" t="s">
        <v>196</v>
      </c>
      <c r="D112" s="39" t="s">
        <v>196</v>
      </c>
      <c r="E112" s="39" t="s">
        <v>196</v>
      </c>
      <c r="F112" s="31" t="s">
        <v>196</v>
      </c>
      <c r="G112" s="31" t="s">
        <v>195</v>
      </c>
      <c r="H112" s="62" t="s">
        <v>193</v>
      </c>
      <c r="I112" s="62" t="s">
        <v>195</v>
      </c>
      <c r="J112" s="62" t="s">
        <v>197</v>
      </c>
      <c r="K112" s="62" t="s">
        <v>197</v>
      </c>
      <c r="L112" s="62" t="s">
        <v>197</v>
      </c>
      <c r="M112" s="62" t="s">
        <v>196</v>
      </c>
      <c r="N112" s="31" t="s">
        <v>196</v>
      </c>
      <c r="O112" s="31" t="s">
        <v>196</v>
      </c>
      <c r="P112" s="31" t="s">
        <v>196</v>
      </c>
      <c r="Q112" s="31" t="s">
        <v>197</v>
      </c>
      <c r="R112" s="31" t="s">
        <v>196</v>
      </c>
      <c r="S112" s="31" t="s">
        <v>196</v>
      </c>
      <c r="T112" s="31" t="s">
        <v>196</v>
      </c>
      <c r="U112" s="31" t="s">
        <v>196</v>
      </c>
      <c r="V112" s="31" t="s">
        <v>193</v>
      </c>
      <c r="W112" s="31" t="s">
        <v>193</v>
      </c>
      <c r="X112" s="31" t="s">
        <v>193</v>
      </c>
      <c r="Y112" s="31" t="s">
        <v>193</v>
      </c>
      <c r="Z112" s="31" t="s">
        <v>193</v>
      </c>
      <c r="AA112" s="31" t="s">
        <v>193</v>
      </c>
      <c r="AB112" s="31" t="s">
        <v>193</v>
      </c>
      <c r="AC112" s="31" t="s">
        <v>193</v>
      </c>
      <c r="AD112" s="31" t="s">
        <v>193</v>
      </c>
      <c r="AE112" s="31" t="s">
        <v>193</v>
      </c>
      <c r="AF112" s="31" t="s">
        <v>193</v>
      </c>
      <c r="AG112" s="31" t="s">
        <v>196</v>
      </c>
      <c r="AH112" s="31" t="s">
        <v>196</v>
      </c>
      <c r="AI112" s="20">
        <f t="shared" si="21"/>
        <v>12</v>
      </c>
      <c r="AJ112" s="21">
        <f t="shared" si="22"/>
        <v>0.375</v>
      </c>
      <c r="AK112" s="20">
        <f t="shared" si="23"/>
        <v>0</v>
      </c>
      <c r="AL112" s="21">
        <f t="shared" si="24"/>
        <v>0</v>
      </c>
      <c r="AM112" s="20">
        <f t="shared" si="25"/>
        <v>4</v>
      </c>
      <c r="AN112" s="21">
        <f t="shared" si="26"/>
        <v>0.125</v>
      </c>
      <c r="AO112" s="20">
        <f t="shared" si="27"/>
        <v>0</v>
      </c>
      <c r="AP112" s="21">
        <f t="shared" si="28"/>
        <v>0</v>
      </c>
      <c r="AQ112" s="20">
        <f t="shared" si="29"/>
        <v>14</v>
      </c>
      <c r="AR112" s="21">
        <f t="shared" si="30"/>
        <v>0.4375</v>
      </c>
      <c r="AS112" s="20">
        <f t="shared" si="31"/>
        <v>0</v>
      </c>
      <c r="AT112" s="21">
        <f t="shared" si="32"/>
        <v>0</v>
      </c>
      <c r="AU112" s="20">
        <f t="shared" si="33"/>
        <v>2</v>
      </c>
      <c r="AV112" s="21">
        <f t="shared" si="34"/>
        <v>6.25E-2</v>
      </c>
      <c r="AW112" s="20">
        <f t="shared" si="35"/>
        <v>0</v>
      </c>
      <c r="AX112" s="21">
        <f t="shared" si="36"/>
        <v>0</v>
      </c>
      <c r="AY112" s="20">
        <f t="shared" si="37"/>
        <v>0</v>
      </c>
      <c r="AZ112" s="21">
        <f t="shared" si="38"/>
        <v>0</v>
      </c>
      <c r="BA112" s="20">
        <f t="shared" si="39"/>
        <v>0</v>
      </c>
      <c r="BB112" s="21">
        <f t="shared" si="40"/>
        <v>0</v>
      </c>
      <c r="BC112" s="34">
        <f t="shared" si="41"/>
        <v>32</v>
      </c>
    </row>
    <row r="113" spans="1:55" s="14" customFormat="1" ht="45.75" customHeight="1">
      <c r="A113" s="2" t="s">
        <v>122</v>
      </c>
      <c r="B113" s="32" t="s">
        <v>179</v>
      </c>
      <c r="C113" s="33" t="s">
        <v>194</v>
      </c>
      <c r="D113" s="16" t="s">
        <v>194</v>
      </c>
      <c r="E113" s="16" t="s">
        <v>194</v>
      </c>
      <c r="F113" s="33" t="s">
        <v>194</v>
      </c>
      <c r="G113" s="33" t="s">
        <v>195</v>
      </c>
      <c r="H113" s="63" t="s">
        <v>198</v>
      </c>
      <c r="I113" s="63" t="s">
        <v>194</v>
      </c>
      <c r="J113" s="63" t="s">
        <v>194</v>
      </c>
      <c r="K113" s="63" t="s">
        <v>194</v>
      </c>
      <c r="L113" s="63" t="s">
        <v>194</v>
      </c>
      <c r="M113" s="63" t="s">
        <v>194</v>
      </c>
      <c r="N113" s="33" t="s">
        <v>194</v>
      </c>
      <c r="O113" s="33" t="s">
        <v>194</v>
      </c>
      <c r="P113" s="33" t="s">
        <v>194</v>
      </c>
      <c r="Q113" s="33" t="s">
        <v>194</v>
      </c>
      <c r="R113" s="33" t="s">
        <v>195</v>
      </c>
      <c r="S113" s="33" t="s">
        <v>194</v>
      </c>
      <c r="T113" s="33" t="s">
        <v>198</v>
      </c>
      <c r="U113" s="33" t="s">
        <v>198</v>
      </c>
      <c r="V113" s="33" t="s">
        <v>194</v>
      </c>
      <c r="W113" s="33" t="s">
        <v>194</v>
      </c>
      <c r="X113" s="33" t="s">
        <v>194</v>
      </c>
      <c r="Y113" s="33" t="s">
        <v>194</v>
      </c>
      <c r="Z113" s="33" t="s">
        <v>194</v>
      </c>
      <c r="AA113" s="33" t="s">
        <v>194</v>
      </c>
      <c r="AB113" s="33" t="s">
        <v>194</v>
      </c>
      <c r="AC113" s="33" t="s">
        <v>194</v>
      </c>
      <c r="AD113" s="33" t="s">
        <v>194</v>
      </c>
      <c r="AE113" s="33" t="s">
        <v>194</v>
      </c>
      <c r="AF113" s="33" t="s">
        <v>194</v>
      </c>
      <c r="AG113" s="33" t="s">
        <v>196</v>
      </c>
      <c r="AH113" s="33" t="s">
        <v>198</v>
      </c>
      <c r="AI113" s="20">
        <f t="shared" si="21"/>
        <v>0</v>
      </c>
      <c r="AJ113" s="21">
        <f t="shared" si="22"/>
        <v>0</v>
      </c>
      <c r="AK113" s="20">
        <f t="shared" si="23"/>
        <v>0</v>
      </c>
      <c r="AL113" s="21">
        <f t="shared" si="24"/>
        <v>0</v>
      </c>
      <c r="AM113" s="20">
        <f t="shared" si="25"/>
        <v>0</v>
      </c>
      <c r="AN113" s="21">
        <f t="shared" si="26"/>
        <v>0</v>
      </c>
      <c r="AO113" s="20">
        <f t="shared" si="27"/>
        <v>4</v>
      </c>
      <c r="AP113" s="21">
        <f t="shared" si="28"/>
        <v>0.125</v>
      </c>
      <c r="AQ113" s="20">
        <f t="shared" si="29"/>
        <v>1</v>
      </c>
      <c r="AR113" s="21">
        <f t="shared" si="30"/>
        <v>3.125E-2</v>
      </c>
      <c r="AS113" s="20">
        <f t="shared" si="31"/>
        <v>25</v>
      </c>
      <c r="AT113" s="21">
        <f t="shared" si="32"/>
        <v>0.78125</v>
      </c>
      <c r="AU113" s="20">
        <f t="shared" si="33"/>
        <v>2</v>
      </c>
      <c r="AV113" s="21">
        <f t="shared" si="34"/>
        <v>6.25E-2</v>
      </c>
      <c r="AW113" s="20">
        <f t="shared" si="35"/>
        <v>0</v>
      </c>
      <c r="AX113" s="21">
        <f t="shared" si="36"/>
        <v>0</v>
      </c>
      <c r="AY113" s="20">
        <f t="shared" si="37"/>
        <v>0</v>
      </c>
      <c r="AZ113" s="21">
        <f t="shared" si="38"/>
        <v>0</v>
      </c>
      <c r="BA113" s="20">
        <f t="shared" si="39"/>
        <v>0</v>
      </c>
      <c r="BB113" s="21">
        <f t="shared" si="40"/>
        <v>0</v>
      </c>
      <c r="BC113" s="34">
        <f t="shared" si="41"/>
        <v>32</v>
      </c>
    </row>
    <row r="114" spans="1:55" ht="45.75" customHeight="1">
      <c r="A114" s="2"/>
      <c r="B114" s="3" t="s">
        <v>180</v>
      </c>
      <c r="C114" s="31" t="s">
        <v>195</v>
      </c>
      <c r="D114" s="39" t="s">
        <v>195</v>
      </c>
      <c r="E114" s="39" t="s">
        <v>195</v>
      </c>
      <c r="F114" s="31" t="s">
        <v>196</v>
      </c>
      <c r="G114" s="31" t="s">
        <v>195</v>
      </c>
      <c r="H114" s="62" t="s">
        <v>193</v>
      </c>
      <c r="I114" s="62" t="s">
        <v>196</v>
      </c>
      <c r="J114" s="62" t="s">
        <v>196</v>
      </c>
      <c r="K114" s="62" t="s">
        <v>196</v>
      </c>
      <c r="L114" s="62" t="s">
        <v>196</v>
      </c>
      <c r="M114" s="62" t="s">
        <v>196</v>
      </c>
      <c r="N114" s="31" t="s">
        <v>196</v>
      </c>
      <c r="O114" s="31" t="s">
        <v>197</v>
      </c>
      <c r="P114" s="31" t="s">
        <v>196</v>
      </c>
      <c r="Q114" s="31" t="s">
        <v>197</v>
      </c>
      <c r="R114" s="31" t="s">
        <v>196</v>
      </c>
      <c r="S114" s="31" t="s">
        <v>197</v>
      </c>
      <c r="T114" s="31" t="s">
        <v>196</v>
      </c>
      <c r="U114" s="31" t="s">
        <v>196</v>
      </c>
      <c r="V114" s="31" t="s">
        <v>195</v>
      </c>
      <c r="W114" s="31" t="s">
        <v>195</v>
      </c>
      <c r="X114" s="31" t="s">
        <v>195</v>
      </c>
      <c r="Y114" s="31" t="s">
        <v>195</v>
      </c>
      <c r="Z114" s="31" t="s">
        <v>195</v>
      </c>
      <c r="AA114" s="31" t="s">
        <v>195</v>
      </c>
      <c r="AB114" s="31" t="s">
        <v>195</v>
      </c>
      <c r="AC114" s="31" t="s">
        <v>195</v>
      </c>
      <c r="AD114" s="31" t="s">
        <v>195</v>
      </c>
      <c r="AE114" s="31" t="s">
        <v>195</v>
      </c>
      <c r="AF114" s="31" t="s">
        <v>195</v>
      </c>
      <c r="AG114" s="31" t="s">
        <v>196</v>
      </c>
      <c r="AH114" s="31" t="s">
        <v>197</v>
      </c>
      <c r="AI114" s="20">
        <f t="shared" si="21"/>
        <v>1</v>
      </c>
      <c r="AJ114" s="21">
        <f t="shared" si="22"/>
        <v>3.125E-2</v>
      </c>
      <c r="AK114" s="20">
        <f t="shared" si="23"/>
        <v>0</v>
      </c>
      <c r="AL114" s="21">
        <f t="shared" si="24"/>
        <v>0</v>
      </c>
      <c r="AM114" s="20">
        <f t="shared" si="25"/>
        <v>4</v>
      </c>
      <c r="AN114" s="21">
        <f t="shared" si="26"/>
        <v>0.125</v>
      </c>
      <c r="AO114" s="20">
        <f t="shared" si="27"/>
        <v>0</v>
      </c>
      <c r="AP114" s="21">
        <f t="shared" si="28"/>
        <v>0</v>
      </c>
      <c r="AQ114" s="20">
        <f t="shared" si="29"/>
        <v>12</v>
      </c>
      <c r="AR114" s="21">
        <f t="shared" si="30"/>
        <v>0.375</v>
      </c>
      <c r="AS114" s="20">
        <f t="shared" si="31"/>
        <v>0</v>
      </c>
      <c r="AT114" s="21">
        <f t="shared" si="32"/>
        <v>0</v>
      </c>
      <c r="AU114" s="20">
        <f t="shared" si="33"/>
        <v>15</v>
      </c>
      <c r="AV114" s="21">
        <f t="shared" si="34"/>
        <v>0.46875</v>
      </c>
      <c r="AW114" s="20">
        <f t="shared" si="35"/>
        <v>0</v>
      </c>
      <c r="AX114" s="21">
        <f t="shared" si="36"/>
        <v>0</v>
      </c>
      <c r="AY114" s="20">
        <f t="shared" si="37"/>
        <v>0</v>
      </c>
      <c r="AZ114" s="21">
        <f t="shared" si="38"/>
        <v>0</v>
      </c>
      <c r="BA114" s="20">
        <f t="shared" si="39"/>
        <v>0</v>
      </c>
      <c r="BB114" s="21">
        <f t="shared" si="40"/>
        <v>0</v>
      </c>
      <c r="BC114" s="34">
        <f t="shared" si="41"/>
        <v>32</v>
      </c>
    </row>
    <row r="115" spans="1:55" ht="45.75" customHeight="1">
      <c r="A115" s="2"/>
      <c r="B115" s="3" t="s">
        <v>181</v>
      </c>
      <c r="C115" s="31" t="s">
        <v>195</v>
      </c>
      <c r="D115" s="39" t="s">
        <v>195</v>
      </c>
      <c r="E115" s="39" t="s">
        <v>195</v>
      </c>
      <c r="F115" s="31" t="s">
        <v>195</v>
      </c>
      <c r="G115" s="31" t="s">
        <v>195</v>
      </c>
      <c r="H115" s="62" t="s">
        <v>193</v>
      </c>
      <c r="I115" s="62" t="s">
        <v>196</v>
      </c>
      <c r="J115" s="62" t="s">
        <v>195</v>
      </c>
      <c r="K115" s="62" t="s">
        <v>195</v>
      </c>
      <c r="L115" s="62" t="s">
        <v>195</v>
      </c>
      <c r="M115" s="62" t="s">
        <v>195</v>
      </c>
      <c r="N115" s="31" t="s">
        <v>196</v>
      </c>
      <c r="O115" s="31" t="s">
        <v>195</v>
      </c>
      <c r="P115" s="31" t="s">
        <v>193</v>
      </c>
      <c r="Q115" s="31" t="s">
        <v>195</v>
      </c>
      <c r="R115" s="31" t="s">
        <v>197</v>
      </c>
      <c r="S115" s="31" t="s">
        <v>195</v>
      </c>
      <c r="T115" s="31" t="s">
        <v>193</v>
      </c>
      <c r="U115" s="31" t="s">
        <v>197</v>
      </c>
      <c r="V115" s="31" t="s">
        <v>195</v>
      </c>
      <c r="W115" s="31" t="s">
        <v>195</v>
      </c>
      <c r="X115" s="31" t="s">
        <v>195</v>
      </c>
      <c r="Y115" s="31" t="s">
        <v>197</v>
      </c>
      <c r="Z115" s="31" t="s">
        <v>195</v>
      </c>
      <c r="AA115" s="31" t="s">
        <v>197</v>
      </c>
      <c r="AB115" s="31" t="s">
        <v>197</v>
      </c>
      <c r="AC115" s="31" t="s">
        <v>195</v>
      </c>
      <c r="AD115" s="31" t="s">
        <v>195</v>
      </c>
      <c r="AE115" s="31" t="s">
        <v>197</v>
      </c>
      <c r="AF115" s="31" t="s">
        <v>195</v>
      </c>
      <c r="AG115" s="31" t="s">
        <v>196</v>
      </c>
      <c r="AH115" s="31" t="s">
        <v>196</v>
      </c>
      <c r="AI115" s="20">
        <f t="shared" si="21"/>
        <v>3</v>
      </c>
      <c r="AJ115" s="21">
        <f t="shared" si="22"/>
        <v>9.375E-2</v>
      </c>
      <c r="AK115" s="20">
        <f t="shared" si="23"/>
        <v>0</v>
      </c>
      <c r="AL115" s="21">
        <f t="shared" si="24"/>
        <v>0</v>
      </c>
      <c r="AM115" s="20">
        <f t="shared" si="25"/>
        <v>6</v>
      </c>
      <c r="AN115" s="21">
        <f t="shared" si="26"/>
        <v>0.1875</v>
      </c>
      <c r="AO115" s="20">
        <f t="shared" si="27"/>
        <v>0</v>
      </c>
      <c r="AP115" s="21">
        <f t="shared" si="28"/>
        <v>0</v>
      </c>
      <c r="AQ115" s="20">
        <f t="shared" si="29"/>
        <v>4</v>
      </c>
      <c r="AR115" s="21">
        <f t="shared" si="30"/>
        <v>0.125</v>
      </c>
      <c r="AS115" s="20">
        <f t="shared" si="31"/>
        <v>0</v>
      </c>
      <c r="AT115" s="21">
        <f t="shared" si="32"/>
        <v>0</v>
      </c>
      <c r="AU115" s="20">
        <f t="shared" si="33"/>
        <v>19</v>
      </c>
      <c r="AV115" s="21">
        <f t="shared" si="34"/>
        <v>0.59375</v>
      </c>
      <c r="AW115" s="20">
        <f t="shared" si="35"/>
        <v>0</v>
      </c>
      <c r="AX115" s="21">
        <f t="shared" si="36"/>
        <v>0</v>
      </c>
      <c r="AY115" s="20">
        <f t="shared" si="37"/>
        <v>0</v>
      </c>
      <c r="AZ115" s="21">
        <f t="shared" si="38"/>
        <v>0</v>
      </c>
      <c r="BA115" s="20">
        <f t="shared" si="39"/>
        <v>0</v>
      </c>
      <c r="BB115" s="21">
        <f t="shared" si="40"/>
        <v>0</v>
      </c>
      <c r="BC115" s="34">
        <f t="shared" si="41"/>
        <v>32</v>
      </c>
    </row>
    <row r="116" spans="1:55" ht="45.75" customHeight="1">
      <c r="A116" s="2"/>
      <c r="B116" s="3" t="s">
        <v>182</v>
      </c>
      <c r="C116" s="31" t="s">
        <v>196</v>
      </c>
      <c r="D116" s="39" t="s">
        <v>196</v>
      </c>
      <c r="E116" s="39" t="s">
        <v>196</v>
      </c>
      <c r="F116" s="31" t="s">
        <v>196</v>
      </c>
      <c r="G116" s="31" t="s">
        <v>195</v>
      </c>
      <c r="H116" s="62" t="s">
        <v>196</v>
      </c>
      <c r="I116" s="62" t="s">
        <v>195</v>
      </c>
      <c r="J116" s="62" t="s">
        <v>196</v>
      </c>
      <c r="K116" s="62" t="s">
        <v>196</v>
      </c>
      <c r="L116" s="62" t="s">
        <v>196</v>
      </c>
      <c r="M116" s="62" t="s">
        <v>196</v>
      </c>
      <c r="N116" s="31" t="s">
        <v>195</v>
      </c>
      <c r="O116" s="31" t="s">
        <v>196</v>
      </c>
      <c r="P116" s="31" t="s">
        <v>195</v>
      </c>
      <c r="Q116" s="31" t="s">
        <v>196</v>
      </c>
      <c r="R116" s="31" t="s">
        <v>195</v>
      </c>
      <c r="S116" s="31" t="s">
        <v>196</v>
      </c>
      <c r="T116" s="31" t="s">
        <v>196</v>
      </c>
      <c r="U116" s="31" t="s">
        <v>197</v>
      </c>
      <c r="V116" s="31" t="s">
        <v>193</v>
      </c>
      <c r="W116" s="31" t="s">
        <v>193</v>
      </c>
      <c r="X116" s="31" t="s">
        <v>193</v>
      </c>
      <c r="Y116" s="31" t="s">
        <v>193</v>
      </c>
      <c r="Z116" s="31" t="s">
        <v>193</v>
      </c>
      <c r="AA116" s="31" t="s">
        <v>193</v>
      </c>
      <c r="AB116" s="31" t="s">
        <v>193</v>
      </c>
      <c r="AC116" s="31" t="s">
        <v>193</v>
      </c>
      <c r="AD116" s="31" t="s">
        <v>193</v>
      </c>
      <c r="AE116" s="31" t="s">
        <v>193</v>
      </c>
      <c r="AF116" s="31" t="s">
        <v>193</v>
      </c>
      <c r="AG116" s="31" t="s">
        <v>196</v>
      </c>
      <c r="AH116" s="31" t="s">
        <v>196</v>
      </c>
      <c r="AI116" s="20">
        <f t="shared" si="21"/>
        <v>11</v>
      </c>
      <c r="AJ116" s="21">
        <f t="shared" si="22"/>
        <v>0.34375</v>
      </c>
      <c r="AK116" s="20">
        <f t="shared" si="23"/>
        <v>0</v>
      </c>
      <c r="AL116" s="21">
        <f t="shared" si="24"/>
        <v>0</v>
      </c>
      <c r="AM116" s="20">
        <f t="shared" si="25"/>
        <v>1</v>
      </c>
      <c r="AN116" s="21">
        <f t="shared" si="26"/>
        <v>3.125E-2</v>
      </c>
      <c r="AO116" s="20">
        <f t="shared" si="27"/>
        <v>0</v>
      </c>
      <c r="AP116" s="21">
        <f t="shared" si="28"/>
        <v>0</v>
      </c>
      <c r="AQ116" s="20">
        <f t="shared" si="29"/>
        <v>15</v>
      </c>
      <c r="AR116" s="21">
        <f t="shared" si="30"/>
        <v>0.46875</v>
      </c>
      <c r="AS116" s="20">
        <f t="shared" si="31"/>
        <v>0</v>
      </c>
      <c r="AT116" s="21">
        <f t="shared" si="32"/>
        <v>0</v>
      </c>
      <c r="AU116" s="20">
        <f t="shared" si="33"/>
        <v>5</v>
      </c>
      <c r="AV116" s="21">
        <f t="shared" si="34"/>
        <v>0.15625</v>
      </c>
      <c r="AW116" s="20">
        <f t="shared" si="35"/>
        <v>0</v>
      </c>
      <c r="AX116" s="21">
        <f t="shared" si="36"/>
        <v>0</v>
      </c>
      <c r="AY116" s="20">
        <f t="shared" si="37"/>
        <v>0</v>
      </c>
      <c r="AZ116" s="21">
        <f t="shared" si="38"/>
        <v>0</v>
      </c>
      <c r="BA116" s="20">
        <f t="shared" si="39"/>
        <v>0</v>
      </c>
      <c r="BB116" s="21">
        <f t="shared" si="40"/>
        <v>0</v>
      </c>
      <c r="BC116" s="34">
        <f t="shared" si="41"/>
        <v>32</v>
      </c>
    </row>
    <row r="117" spans="1:55" s="14" customFormat="1" ht="45.75" customHeight="1">
      <c r="A117" s="2" t="s">
        <v>123</v>
      </c>
      <c r="B117" s="32" t="s">
        <v>183</v>
      </c>
      <c r="C117" s="33" t="s">
        <v>194</v>
      </c>
      <c r="D117" s="16" t="s">
        <v>194</v>
      </c>
      <c r="E117" s="16" t="s">
        <v>194</v>
      </c>
      <c r="F117" s="33" t="s">
        <v>194</v>
      </c>
      <c r="G117" s="33" t="s">
        <v>194</v>
      </c>
      <c r="H117" s="63" t="s">
        <v>194</v>
      </c>
      <c r="I117" s="63" t="s">
        <v>195</v>
      </c>
      <c r="J117" s="63" t="s">
        <v>194</v>
      </c>
      <c r="K117" s="63" t="s">
        <v>194</v>
      </c>
      <c r="L117" s="63" t="s">
        <v>194</v>
      </c>
      <c r="M117" s="63" t="s">
        <v>195</v>
      </c>
      <c r="N117" s="33" t="s">
        <v>194</v>
      </c>
      <c r="O117" s="33" t="s">
        <v>198</v>
      </c>
      <c r="P117" s="33" t="s">
        <v>194</v>
      </c>
      <c r="Q117" s="33" t="s">
        <v>199</v>
      </c>
      <c r="R117" s="33" t="s">
        <v>194</v>
      </c>
      <c r="S117" s="33" t="s">
        <v>194</v>
      </c>
      <c r="T117" s="33" t="s">
        <v>194</v>
      </c>
      <c r="U117" s="33" t="s">
        <v>194</v>
      </c>
      <c r="V117" s="33" t="s">
        <v>194</v>
      </c>
      <c r="W117" s="33" t="s">
        <v>194</v>
      </c>
      <c r="X117" s="33" t="s">
        <v>194</v>
      </c>
      <c r="Y117" s="33" t="s">
        <v>194</v>
      </c>
      <c r="Z117" s="33" t="s">
        <v>194</v>
      </c>
      <c r="AA117" s="33" t="s">
        <v>194</v>
      </c>
      <c r="AB117" s="33" t="s">
        <v>194</v>
      </c>
      <c r="AC117" s="33" t="s">
        <v>194</v>
      </c>
      <c r="AD117" s="33" t="s">
        <v>194</v>
      </c>
      <c r="AE117" s="33" t="s">
        <v>194</v>
      </c>
      <c r="AF117" s="33" t="s">
        <v>194</v>
      </c>
      <c r="AG117" s="33" t="s">
        <v>198</v>
      </c>
      <c r="AH117" s="33" t="s">
        <v>194</v>
      </c>
      <c r="AI117" s="20">
        <f t="shared" si="21"/>
        <v>0</v>
      </c>
      <c r="AJ117" s="21">
        <f t="shared" si="22"/>
        <v>0</v>
      </c>
      <c r="AK117" s="20">
        <f t="shared" si="23"/>
        <v>1</v>
      </c>
      <c r="AL117" s="21">
        <f t="shared" si="24"/>
        <v>3.125E-2</v>
      </c>
      <c r="AM117" s="20">
        <f t="shared" si="25"/>
        <v>0</v>
      </c>
      <c r="AN117" s="21">
        <f t="shared" si="26"/>
        <v>0</v>
      </c>
      <c r="AO117" s="20">
        <f t="shared" si="27"/>
        <v>2</v>
      </c>
      <c r="AP117" s="21">
        <f t="shared" si="28"/>
        <v>6.25E-2</v>
      </c>
      <c r="AQ117" s="20">
        <f t="shared" si="29"/>
        <v>0</v>
      </c>
      <c r="AR117" s="21">
        <f t="shared" si="30"/>
        <v>0</v>
      </c>
      <c r="AS117" s="20">
        <f t="shared" si="31"/>
        <v>27</v>
      </c>
      <c r="AT117" s="21">
        <f t="shared" si="32"/>
        <v>0.84375</v>
      </c>
      <c r="AU117" s="20">
        <f t="shared" si="33"/>
        <v>2</v>
      </c>
      <c r="AV117" s="21">
        <f t="shared" si="34"/>
        <v>6.25E-2</v>
      </c>
      <c r="AW117" s="20">
        <f t="shared" si="35"/>
        <v>0</v>
      </c>
      <c r="AX117" s="21">
        <f t="shared" si="36"/>
        <v>0</v>
      </c>
      <c r="AY117" s="20">
        <f t="shared" si="37"/>
        <v>0</v>
      </c>
      <c r="AZ117" s="21">
        <f t="shared" si="38"/>
        <v>0</v>
      </c>
      <c r="BA117" s="20">
        <f t="shared" si="39"/>
        <v>0</v>
      </c>
      <c r="BB117" s="21">
        <f t="shared" si="40"/>
        <v>0</v>
      </c>
      <c r="BC117" s="34">
        <f t="shared" si="41"/>
        <v>32</v>
      </c>
    </row>
    <row r="118" spans="1:55" ht="45.75" customHeight="1">
      <c r="A118" s="2"/>
      <c r="B118" s="3" t="s">
        <v>184</v>
      </c>
      <c r="C118" s="31" t="s">
        <v>195</v>
      </c>
      <c r="D118" s="39" t="s">
        <v>196</v>
      </c>
      <c r="E118" s="39" t="s">
        <v>196</v>
      </c>
      <c r="F118" s="31" t="s">
        <v>195</v>
      </c>
      <c r="G118" s="31" t="s">
        <v>195</v>
      </c>
      <c r="H118" s="62" t="s">
        <v>195</v>
      </c>
      <c r="I118" s="62" t="s">
        <v>195</v>
      </c>
      <c r="J118" s="62" t="s">
        <v>196</v>
      </c>
      <c r="K118" s="62" t="s">
        <v>195</v>
      </c>
      <c r="L118" s="62" t="s">
        <v>196</v>
      </c>
      <c r="M118" s="62" t="s">
        <v>195</v>
      </c>
      <c r="N118" s="31" t="s">
        <v>197</v>
      </c>
      <c r="O118" s="31" t="s">
        <v>197</v>
      </c>
      <c r="P118" s="31" t="s">
        <v>196</v>
      </c>
      <c r="Q118" s="31" t="s">
        <v>197</v>
      </c>
      <c r="R118" s="31" t="s">
        <v>196</v>
      </c>
      <c r="S118" s="31" t="s">
        <v>196</v>
      </c>
      <c r="T118" s="31" t="s">
        <v>195</v>
      </c>
      <c r="U118" s="31" t="s">
        <v>196</v>
      </c>
      <c r="V118" s="31" t="s">
        <v>196</v>
      </c>
      <c r="W118" s="31" t="s">
        <v>196</v>
      </c>
      <c r="X118" s="31" t="s">
        <v>196</v>
      </c>
      <c r="Y118" s="31" t="s">
        <v>196</v>
      </c>
      <c r="Z118" s="31" t="s">
        <v>196</v>
      </c>
      <c r="AA118" s="31" t="s">
        <v>196</v>
      </c>
      <c r="AB118" s="31" t="s">
        <v>196</v>
      </c>
      <c r="AC118" s="31" t="s">
        <v>197</v>
      </c>
      <c r="AD118" s="31" t="s">
        <v>195</v>
      </c>
      <c r="AE118" s="31" t="s">
        <v>196</v>
      </c>
      <c r="AF118" s="31" t="s">
        <v>195</v>
      </c>
      <c r="AG118" s="31" t="s">
        <v>196</v>
      </c>
      <c r="AH118" s="31" t="s">
        <v>195</v>
      </c>
      <c r="AI118" s="20">
        <f t="shared" si="21"/>
        <v>0</v>
      </c>
      <c r="AJ118" s="21">
        <f t="shared" si="22"/>
        <v>0</v>
      </c>
      <c r="AK118" s="20">
        <f t="shared" si="23"/>
        <v>0</v>
      </c>
      <c r="AL118" s="21">
        <f t="shared" si="24"/>
        <v>0</v>
      </c>
      <c r="AM118" s="20">
        <f t="shared" si="25"/>
        <v>4</v>
      </c>
      <c r="AN118" s="21">
        <f t="shared" si="26"/>
        <v>0.125</v>
      </c>
      <c r="AO118" s="20">
        <f t="shared" si="27"/>
        <v>0</v>
      </c>
      <c r="AP118" s="21">
        <f t="shared" si="28"/>
        <v>0</v>
      </c>
      <c r="AQ118" s="20">
        <f t="shared" si="29"/>
        <v>17</v>
      </c>
      <c r="AR118" s="21">
        <f t="shared" si="30"/>
        <v>0.53125</v>
      </c>
      <c r="AS118" s="20">
        <f t="shared" si="31"/>
        <v>0</v>
      </c>
      <c r="AT118" s="21">
        <f t="shared" si="32"/>
        <v>0</v>
      </c>
      <c r="AU118" s="20">
        <f t="shared" si="33"/>
        <v>11</v>
      </c>
      <c r="AV118" s="21">
        <f t="shared" si="34"/>
        <v>0.34375</v>
      </c>
      <c r="AW118" s="20">
        <f t="shared" si="35"/>
        <v>0</v>
      </c>
      <c r="AX118" s="21">
        <f t="shared" si="36"/>
        <v>0</v>
      </c>
      <c r="AY118" s="20">
        <f t="shared" si="37"/>
        <v>0</v>
      </c>
      <c r="AZ118" s="21">
        <f t="shared" si="38"/>
        <v>0</v>
      </c>
      <c r="BA118" s="20">
        <f t="shared" si="39"/>
        <v>0</v>
      </c>
      <c r="BB118" s="21">
        <f t="shared" si="40"/>
        <v>0</v>
      </c>
      <c r="BC118" s="34">
        <f t="shared" si="41"/>
        <v>32</v>
      </c>
    </row>
    <row r="119" spans="1:55" ht="45.75" customHeight="1">
      <c r="A119" s="2"/>
      <c r="B119" s="3" t="s">
        <v>185</v>
      </c>
      <c r="C119" s="31" t="s">
        <v>58</v>
      </c>
      <c r="D119" s="39" t="s">
        <v>195</v>
      </c>
      <c r="E119" s="39" t="s">
        <v>195</v>
      </c>
      <c r="F119" s="31" t="s">
        <v>58</v>
      </c>
      <c r="G119" s="31" t="s">
        <v>58</v>
      </c>
      <c r="H119" s="62" t="s">
        <v>195</v>
      </c>
      <c r="I119" s="62" t="s">
        <v>58</v>
      </c>
      <c r="J119" s="62" t="s">
        <v>195</v>
      </c>
      <c r="K119" s="62" t="s">
        <v>195</v>
      </c>
      <c r="L119" s="62" t="s">
        <v>195</v>
      </c>
      <c r="M119" s="62" t="s">
        <v>213</v>
      </c>
      <c r="N119" s="31" t="s">
        <v>195</v>
      </c>
      <c r="O119" s="31" t="s">
        <v>193</v>
      </c>
      <c r="P119" s="31" t="s">
        <v>195</v>
      </c>
      <c r="Q119" s="31" t="s">
        <v>197</v>
      </c>
      <c r="R119" s="31" t="s">
        <v>195</v>
      </c>
      <c r="S119" s="31" t="s">
        <v>213</v>
      </c>
      <c r="T119" s="31" t="s">
        <v>195</v>
      </c>
      <c r="U119" s="31" t="s">
        <v>195</v>
      </c>
      <c r="V119" s="31" t="s">
        <v>195</v>
      </c>
      <c r="W119" s="31" t="s">
        <v>195</v>
      </c>
      <c r="X119" s="31" t="s">
        <v>195</v>
      </c>
      <c r="Y119" s="31" t="s">
        <v>195</v>
      </c>
      <c r="Z119" s="31" t="s">
        <v>195</v>
      </c>
      <c r="AA119" s="31" t="s">
        <v>195</v>
      </c>
      <c r="AB119" s="31" t="s">
        <v>195</v>
      </c>
      <c r="AC119" s="31" t="s">
        <v>195</v>
      </c>
      <c r="AD119" s="31" t="s">
        <v>195</v>
      </c>
      <c r="AE119" s="31" t="s">
        <v>195</v>
      </c>
      <c r="AF119" s="31" t="s">
        <v>195</v>
      </c>
      <c r="AG119" s="31" t="s">
        <v>193</v>
      </c>
      <c r="AH119" s="31" t="s">
        <v>195</v>
      </c>
      <c r="AI119" s="20">
        <f t="shared" si="21"/>
        <v>2</v>
      </c>
      <c r="AJ119" s="21">
        <f t="shared" si="22"/>
        <v>6.25E-2</v>
      </c>
      <c r="AK119" s="20">
        <f t="shared" si="23"/>
        <v>0</v>
      </c>
      <c r="AL119" s="21">
        <f t="shared" si="24"/>
        <v>0</v>
      </c>
      <c r="AM119" s="20">
        <f t="shared" si="25"/>
        <v>1</v>
      </c>
      <c r="AN119" s="21">
        <f t="shared" si="26"/>
        <v>3.125E-2</v>
      </c>
      <c r="AO119" s="20">
        <f t="shared" si="27"/>
        <v>0</v>
      </c>
      <c r="AP119" s="21">
        <f t="shared" si="28"/>
        <v>0</v>
      </c>
      <c r="AQ119" s="20">
        <f t="shared" si="29"/>
        <v>0</v>
      </c>
      <c r="AR119" s="21">
        <f t="shared" si="30"/>
        <v>0</v>
      </c>
      <c r="AS119" s="20">
        <f t="shared" si="31"/>
        <v>0</v>
      </c>
      <c r="AT119" s="21">
        <f t="shared" si="32"/>
        <v>0</v>
      </c>
      <c r="AU119" s="20">
        <f t="shared" si="33"/>
        <v>23</v>
      </c>
      <c r="AV119" s="21">
        <f t="shared" si="34"/>
        <v>0.71875</v>
      </c>
      <c r="AW119" s="20">
        <f t="shared" si="35"/>
        <v>2</v>
      </c>
      <c r="AX119" s="21">
        <f t="shared" si="36"/>
        <v>6.25E-2</v>
      </c>
      <c r="AY119" s="20">
        <f t="shared" si="37"/>
        <v>4</v>
      </c>
      <c r="AZ119" s="21">
        <f t="shared" si="38"/>
        <v>0.125</v>
      </c>
      <c r="BA119" s="20">
        <f t="shared" si="39"/>
        <v>0</v>
      </c>
      <c r="BB119" s="21">
        <f t="shared" si="40"/>
        <v>0</v>
      </c>
      <c r="BC119" s="34">
        <f t="shared" si="41"/>
        <v>32</v>
      </c>
    </row>
    <row r="120" spans="1:55" ht="45.75" customHeight="1">
      <c r="A120" s="2"/>
      <c r="B120" s="3" t="s">
        <v>186</v>
      </c>
      <c r="C120" s="31" t="s">
        <v>58</v>
      </c>
      <c r="D120" s="39" t="s">
        <v>196</v>
      </c>
      <c r="E120" s="39" t="s">
        <v>196</v>
      </c>
      <c r="F120" s="31" t="s">
        <v>58</v>
      </c>
      <c r="G120" s="31" t="s">
        <v>58</v>
      </c>
      <c r="H120" s="62" t="s">
        <v>196</v>
      </c>
      <c r="I120" s="62" t="s">
        <v>58</v>
      </c>
      <c r="J120" s="62" t="s">
        <v>197</v>
      </c>
      <c r="K120" s="62" t="s">
        <v>196</v>
      </c>
      <c r="L120" s="62" t="s">
        <v>58</v>
      </c>
      <c r="M120" s="62" t="s">
        <v>213</v>
      </c>
      <c r="N120" s="31" t="s">
        <v>195</v>
      </c>
      <c r="O120" s="31" t="s">
        <v>196</v>
      </c>
      <c r="P120" s="31" t="s">
        <v>213</v>
      </c>
      <c r="Q120" s="31" t="s">
        <v>193</v>
      </c>
      <c r="R120" s="31" t="s">
        <v>195</v>
      </c>
      <c r="S120" s="31" t="s">
        <v>195</v>
      </c>
      <c r="T120" s="31" t="s">
        <v>196</v>
      </c>
      <c r="U120" s="31" t="s">
        <v>196</v>
      </c>
      <c r="V120" s="31" t="s">
        <v>195</v>
      </c>
      <c r="W120" s="31" t="s">
        <v>195</v>
      </c>
      <c r="X120" s="31" t="s">
        <v>213</v>
      </c>
      <c r="Y120" s="31" t="s">
        <v>195</v>
      </c>
      <c r="Z120" s="31" t="s">
        <v>195</v>
      </c>
      <c r="AA120" s="31" t="s">
        <v>195</v>
      </c>
      <c r="AB120" s="31" t="s">
        <v>195</v>
      </c>
      <c r="AC120" s="31" t="s">
        <v>195</v>
      </c>
      <c r="AD120" s="31" t="s">
        <v>58</v>
      </c>
      <c r="AE120" s="31" t="s">
        <v>196</v>
      </c>
      <c r="AF120" s="31" t="s">
        <v>58</v>
      </c>
      <c r="AG120" s="31" t="s">
        <v>197</v>
      </c>
      <c r="AH120" s="31" t="s">
        <v>195</v>
      </c>
      <c r="AI120" s="20">
        <f t="shared" si="21"/>
        <v>1</v>
      </c>
      <c r="AJ120" s="21">
        <f t="shared" si="22"/>
        <v>3.125E-2</v>
      </c>
      <c r="AK120" s="20">
        <f t="shared" si="23"/>
        <v>0</v>
      </c>
      <c r="AL120" s="21">
        <f t="shared" si="24"/>
        <v>0</v>
      </c>
      <c r="AM120" s="20">
        <f t="shared" si="25"/>
        <v>2</v>
      </c>
      <c r="AN120" s="21">
        <f t="shared" si="26"/>
        <v>6.25E-2</v>
      </c>
      <c r="AO120" s="20">
        <f t="shared" si="27"/>
        <v>0</v>
      </c>
      <c r="AP120" s="21">
        <f t="shared" si="28"/>
        <v>0</v>
      </c>
      <c r="AQ120" s="20">
        <f t="shared" si="29"/>
        <v>8</v>
      </c>
      <c r="AR120" s="21">
        <f t="shared" si="30"/>
        <v>0.25</v>
      </c>
      <c r="AS120" s="20">
        <f t="shared" si="31"/>
        <v>0</v>
      </c>
      <c r="AT120" s="21">
        <f t="shared" si="32"/>
        <v>0</v>
      </c>
      <c r="AU120" s="20">
        <f t="shared" si="33"/>
        <v>11</v>
      </c>
      <c r="AV120" s="21">
        <f t="shared" si="34"/>
        <v>0.34375</v>
      </c>
      <c r="AW120" s="20">
        <f t="shared" si="35"/>
        <v>3</v>
      </c>
      <c r="AX120" s="21">
        <f t="shared" si="36"/>
        <v>9.375E-2</v>
      </c>
      <c r="AY120" s="20">
        <f t="shared" si="37"/>
        <v>7</v>
      </c>
      <c r="AZ120" s="21">
        <f t="shared" si="38"/>
        <v>0.21875</v>
      </c>
      <c r="BA120" s="20">
        <f t="shared" si="39"/>
        <v>0</v>
      </c>
      <c r="BB120" s="21">
        <f t="shared" si="40"/>
        <v>0</v>
      </c>
      <c r="BC120" s="34">
        <f t="shared" si="41"/>
        <v>32</v>
      </c>
    </row>
    <row r="121" spans="1:55" ht="45.75" customHeight="1">
      <c r="A121" s="22"/>
      <c r="B121" s="3" t="s">
        <v>187</v>
      </c>
      <c r="C121" s="31" t="s">
        <v>196</v>
      </c>
      <c r="D121" s="39" t="s">
        <v>196</v>
      </c>
      <c r="E121" s="39" t="s">
        <v>196</v>
      </c>
      <c r="F121" s="31" t="s">
        <v>196</v>
      </c>
      <c r="G121" s="31" t="s">
        <v>196</v>
      </c>
      <c r="H121" s="62" t="s">
        <v>193</v>
      </c>
      <c r="I121" s="62" t="s">
        <v>58</v>
      </c>
      <c r="J121" s="62" t="s">
        <v>193</v>
      </c>
      <c r="K121" s="62" t="s">
        <v>193</v>
      </c>
      <c r="L121" s="62" t="s">
        <v>193</v>
      </c>
      <c r="M121" s="62" t="s">
        <v>195</v>
      </c>
      <c r="N121" s="31" t="s">
        <v>193</v>
      </c>
      <c r="O121" s="31" t="s">
        <v>193</v>
      </c>
      <c r="P121" s="31" t="s">
        <v>193</v>
      </c>
      <c r="Q121" s="31" t="s">
        <v>193</v>
      </c>
      <c r="R121" s="31" t="s">
        <v>193</v>
      </c>
      <c r="S121" s="31" t="s">
        <v>193</v>
      </c>
      <c r="T121" s="31" t="s">
        <v>196</v>
      </c>
      <c r="U121" s="31" t="s">
        <v>197</v>
      </c>
      <c r="V121" s="31" t="s">
        <v>193</v>
      </c>
      <c r="W121" s="31" t="s">
        <v>193</v>
      </c>
      <c r="X121" s="31" t="s">
        <v>193</v>
      </c>
      <c r="Y121" s="31" t="s">
        <v>193</v>
      </c>
      <c r="Z121" s="31" t="s">
        <v>193</v>
      </c>
      <c r="AA121" s="31" t="s">
        <v>193</v>
      </c>
      <c r="AB121" s="31" t="s">
        <v>193</v>
      </c>
      <c r="AC121" s="31" t="s">
        <v>193</v>
      </c>
      <c r="AD121" s="31" t="s">
        <v>193</v>
      </c>
      <c r="AE121" s="31" t="s">
        <v>193</v>
      </c>
      <c r="AF121" s="31" t="s">
        <v>193</v>
      </c>
      <c r="AG121" s="31" t="s">
        <v>193</v>
      </c>
      <c r="AH121" s="31" t="s">
        <v>193</v>
      </c>
      <c r="AI121" s="20">
        <f t="shared" si="21"/>
        <v>23</v>
      </c>
      <c r="AJ121" s="21">
        <f t="shared" si="22"/>
        <v>0.71875</v>
      </c>
      <c r="AK121" s="20">
        <f t="shared" si="23"/>
        <v>0</v>
      </c>
      <c r="AL121" s="21">
        <f t="shared" si="24"/>
        <v>0</v>
      </c>
      <c r="AM121" s="20">
        <f t="shared" si="25"/>
        <v>1</v>
      </c>
      <c r="AN121" s="21">
        <f t="shared" si="26"/>
        <v>3.125E-2</v>
      </c>
      <c r="AO121" s="20">
        <f t="shared" si="27"/>
        <v>0</v>
      </c>
      <c r="AP121" s="21">
        <f t="shared" si="28"/>
        <v>0</v>
      </c>
      <c r="AQ121" s="20">
        <f t="shared" si="29"/>
        <v>6</v>
      </c>
      <c r="AR121" s="21">
        <f t="shared" si="30"/>
        <v>0.1875</v>
      </c>
      <c r="AS121" s="20">
        <f t="shared" si="31"/>
        <v>0</v>
      </c>
      <c r="AT121" s="21">
        <f t="shared" si="32"/>
        <v>0</v>
      </c>
      <c r="AU121" s="20">
        <f t="shared" si="33"/>
        <v>1</v>
      </c>
      <c r="AV121" s="21">
        <f t="shared" si="34"/>
        <v>3.125E-2</v>
      </c>
      <c r="AW121" s="20">
        <f t="shared" si="35"/>
        <v>0</v>
      </c>
      <c r="AX121" s="21">
        <f t="shared" si="36"/>
        <v>0</v>
      </c>
      <c r="AY121" s="20">
        <f t="shared" si="37"/>
        <v>1</v>
      </c>
      <c r="AZ121" s="21">
        <f t="shared" si="38"/>
        <v>3.125E-2</v>
      </c>
      <c r="BA121" s="20">
        <f t="shared" si="39"/>
        <v>0</v>
      </c>
      <c r="BB121" s="21">
        <f t="shared" si="40"/>
        <v>0</v>
      </c>
      <c r="BC121" s="34">
        <f t="shared" si="41"/>
        <v>32</v>
      </c>
    </row>
    <row r="122" spans="1:55" s="14" customFormat="1" ht="45.75" customHeight="1">
      <c r="A122" s="2" t="s">
        <v>124</v>
      </c>
      <c r="B122" s="32" t="s">
        <v>188</v>
      </c>
      <c r="C122" s="33" t="s">
        <v>58</v>
      </c>
      <c r="D122" s="16" t="s">
        <v>195</v>
      </c>
      <c r="E122" s="16" t="s">
        <v>195</v>
      </c>
      <c r="F122" s="33" t="s">
        <v>58</v>
      </c>
      <c r="G122" s="33" t="s">
        <v>58</v>
      </c>
      <c r="H122" s="63" t="s">
        <v>195</v>
      </c>
      <c r="I122" s="63" t="s">
        <v>195</v>
      </c>
      <c r="J122" s="63" t="s">
        <v>195</v>
      </c>
      <c r="K122" s="63" t="s">
        <v>195</v>
      </c>
      <c r="L122" s="63" t="s">
        <v>195</v>
      </c>
      <c r="M122" s="63" t="s">
        <v>195</v>
      </c>
      <c r="N122" s="33" t="s">
        <v>195</v>
      </c>
      <c r="O122" s="33" t="s">
        <v>195</v>
      </c>
      <c r="P122" s="33" t="s">
        <v>195</v>
      </c>
      <c r="Q122" s="33" t="s">
        <v>195</v>
      </c>
      <c r="R122" s="33" t="s">
        <v>195</v>
      </c>
      <c r="S122" s="33" t="s">
        <v>195</v>
      </c>
      <c r="T122" s="33" t="s">
        <v>195</v>
      </c>
      <c r="U122" s="33" t="s">
        <v>198</v>
      </c>
      <c r="V122" s="33" t="s">
        <v>195</v>
      </c>
      <c r="W122" s="33" t="s">
        <v>195</v>
      </c>
      <c r="X122" s="33" t="s">
        <v>195</v>
      </c>
      <c r="Y122" s="33" t="s">
        <v>195</v>
      </c>
      <c r="Z122" s="33" t="s">
        <v>195</v>
      </c>
      <c r="AA122" s="33" t="s">
        <v>195</v>
      </c>
      <c r="AB122" s="33" t="s">
        <v>195</v>
      </c>
      <c r="AC122" s="33" t="s">
        <v>195</v>
      </c>
      <c r="AD122" s="33" t="s">
        <v>195</v>
      </c>
      <c r="AE122" s="33" t="s">
        <v>195</v>
      </c>
      <c r="AF122" s="33" t="s">
        <v>195</v>
      </c>
      <c r="AG122" s="33" t="s">
        <v>198</v>
      </c>
      <c r="AH122" s="33" t="s">
        <v>196</v>
      </c>
      <c r="AI122" s="20">
        <f t="shared" si="21"/>
        <v>0</v>
      </c>
      <c r="AJ122" s="21">
        <f t="shared" si="22"/>
        <v>0</v>
      </c>
      <c r="AK122" s="20">
        <f t="shared" si="23"/>
        <v>0</v>
      </c>
      <c r="AL122" s="21">
        <f t="shared" si="24"/>
        <v>0</v>
      </c>
      <c r="AM122" s="20">
        <f t="shared" si="25"/>
        <v>0</v>
      </c>
      <c r="AN122" s="21">
        <f t="shared" si="26"/>
        <v>0</v>
      </c>
      <c r="AO122" s="20">
        <f t="shared" si="27"/>
        <v>2</v>
      </c>
      <c r="AP122" s="21">
        <f t="shared" si="28"/>
        <v>6.25E-2</v>
      </c>
      <c r="AQ122" s="20">
        <f t="shared" si="29"/>
        <v>1</v>
      </c>
      <c r="AR122" s="21">
        <f t="shared" si="30"/>
        <v>3.125E-2</v>
      </c>
      <c r="AS122" s="20">
        <f t="shared" si="31"/>
        <v>0</v>
      </c>
      <c r="AT122" s="21">
        <f t="shared" si="32"/>
        <v>0</v>
      </c>
      <c r="AU122" s="20">
        <f t="shared" si="33"/>
        <v>26</v>
      </c>
      <c r="AV122" s="21">
        <f t="shared" si="34"/>
        <v>0.8125</v>
      </c>
      <c r="AW122" s="20">
        <f t="shared" si="35"/>
        <v>0</v>
      </c>
      <c r="AX122" s="21">
        <f t="shared" si="36"/>
        <v>0</v>
      </c>
      <c r="AY122" s="20">
        <f t="shared" si="37"/>
        <v>3</v>
      </c>
      <c r="AZ122" s="21">
        <f t="shared" si="38"/>
        <v>9.375E-2</v>
      </c>
      <c r="BA122" s="20">
        <f t="shared" si="39"/>
        <v>0</v>
      </c>
      <c r="BB122" s="21">
        <f t="shared" si="40"/>
        <v>0</v>
      </c>
      <c r="BC122" s="34">
        <f t="shared" si="41"/>
        <v>32</v>
      </c>
    </row>
    <row r="123" spans="1:55" ht="45.75" customHeight="1">
      <c r="A123" s="2"/>
      <c r="B123" s="3" t="s">
        <v>189</v>
      </c>
      <c r="C123" s="31" t="s">
        <v>58</v>
      </c>
      <c r="D123" s="39" t="s">
        <v>195</v>
      </c>
      <c r="E123" s="39" t="s">
        <v>195</v>
      </c>
      <c r="F123" s="31" t="s">
        <v>58</v>
      </c>
      <c r="G123" s="31" t="s">
        <v>58</v>
      </c>
      <c r="H123" s="62" t="s">
        <v>195</v>
      </c>
      <c r="I123" s="62" t="s">
        <v>195</v>
      </c>
      <c r="J123" s="62" t="s">
        <v>195</v>
      </c>
      <c r="K123" s="62" t="s">
        <v>195</v>
      </c>
      <c r="L123" s="62" t="s">
        <v>195</v>
      </c>
      <c r="M123" s="62" t="s">
        <v>213</v>
      </c>
      <c r="N123" s="31" t="s">
        <v>213</v>
      </c>
      <c r="O123" s="31" t="s">
        <v>213</v>
      </c>
      <c r="P123" s="31" t="s">
        <v>213</v>
      </c>
      <c r="Q123" s="31" t="s">
        <v>195</v>
      </c>
      <c r="R123" s="31" t="s">
        <v>213</v>
      </c>
      <c r="S123" s="31" t="s">
        <v>213</v>
      </c>
      <c r="T123" s="31" t="s">
        <v>195</v>
      </c>
      <c r="U123" s="31" t="s">
        <v>195</v>
      </c>
      <c r="V123" s="31" t="s">
        <v>195</v>
      </c>
      <c r="W123" s="31" t="s">
        <v>195</v>
      </c>
      <c r="X123" s="31" t="s">
        <v>195</v>
      </c>
      <c r="Y123" s="31" t="s">
        <v>195</v>
      </c>
      <c r="Z123" s="31" t="s">
        <v>195</v>
      </c>
      <c r="AA123" s="31" t="s">
        <v>195</v>
      </c>
      <c r="AB123" s="31" t="s">
        <v>195</v>
      </c>
      <c r="AC123" s="31" t="s">
        <v>195</v>
      </c>
      <c r="AD123" s="31" t="s">
        <v>195</v>
      </c>
      <c r="AE123" s="31" t="s">
        <v>195</v>
      </c>
      <c r="AF123" s="31" t="s">
        <v>195</v>
      </c>
      <c r="AG123" s="31" t="s">
        <v>193</v>
      </c>
      <c r="AH123" s="31" t="s">
        <v>197</v>
      </c>
      <c r="AI123" s="20">
        <f t="shared" si="21"/>
        <v>1</v>
      </c>
      <c r="AJ123" s="21">
        <f t="shared" si="22"/>
        <v>3.125E-2</v>
      </c>
      <c r="AK123" s="20">
        <f t="shared" si="23"/>
        <v>0</v>
      </c>
      <c r="AL123" s="21">
        <f t="shared" si="24"/>
        <v>0</v>
      </c>
      <c r="AM123" s="20">
        <f t="shared" si="25"/>
        <v>1</v>
      </c>
      <c r="AN123" s="21">
        <f t="shared" si="26"/>
        <v>3.125E-2</v>
      </c>
      <c r="AO123" s="20">
        <f t="shared" si="27"/>
        <v>0</v>
      </c>
      <c r="AP123" s="21">
        <f t="shared" si="28"/>
        <v>0</v>
      </c>
      <c r="AQ123" s="20">
        <f t="shared" si="29"/>
        <v>0</v>
      </c>
      <c r="AR123" s="21">
        <f t="shared" si="30"/>
        <v>0</v>
      </c>
      <c r="AS123" s="20">
        <f t="shared" si="31"/>
        <v>0</v>
      </c>
      <c r="AT123" s="21">
        <f t="shared" si="32"/>
        <v>0</v>
      </c>
      <c r="AU123" s="20">
        <f t="shared" si="33"/>
        <v>21</v>
      </c>
      <c r="AV123" s="21">
        <f t="shared" si="34"/>
        <v>0.65625</v>
      </c>
      <c r="AW123" s="20">
        <f t="shared" si="35"/>
        <v>6</v>
      </c>
      <c r="AX123" s="21">
        <f t="shared" si="36"/>
        <v>0.1875</v>
      </c>
      <c r="AY123" s="20">
        <f t="shared" si="37"/>
        <v>3</v>
      </c>
      <c r="AZ123" s="21">
        <f t="shared" si="38"/>
        <v>9.375E-2</v>
      </c>
      <c r="BA123" s="20">
        <f t="shared" si="39"/>
        <v>0</v>
      </c>
      <c r="BB123" s="21">
        <f t="shared" si="40"/>
        <v>0</v>
      </c>
      <c r="BC123" s="34">
        <f t="shared" si="41"/>
        <v>32</v>
      </c>
    </row>
    <row r="124" spans="1:55" ht="45.75" customHeight="1">
      <c r="A124" s="2"/>
      <c r="B124" s="3" t="s">
        <v>190</v>
      </c>
      <c r="C124" s="31" t="s">
        <v>58</v>
      </c>
      <c r="D124" s="39" t="s">
        <v>58</v>
      </c>
      <c r="E124" s="39" t="s">
        <v>58</v>
      </c>
      <c r="F124" s="31" t="s">
        <v>58</v>
      </c>
      <c r="G124" s="31" t="s">
        <v>58</v>
      </c>
      <c r="H124" s="62" t="s">
        <v>195</v>
      </c>
      <c r="I124" s="62" t="s">
        <v>195</v>
      </c>
      <c r="J124" s="62" t="s">
        <v>195</v>
      </c>
      <c r="K124" s="62" t="s">
        <v>195</v>
      </c>
      <c r="L124" s="62" t="s">
        <v>195</v>
      </c>
      <c r="M124" s="62" t="s">
        <v>213</v>
      </c>
      <c r="N124" s="31" t="s">
        <v>213</v>
      </c>
      <c r="O124" s="31" t="s">
        <v>213</v>
      </c>
      <c r="P124" s="31" t="s">
        <v>213</v>
      </c>
      <c r="Q124" s="31" t="s">
        <v>195</v>
      </c>
      <c r="R124" s="31" t="s">
        <v>213</v>
      </c>
      <c r="S124" s="31" t="s">
        <v>213</v>
      </c>
      <c r="T124" s="31" t="s">
        <v>195</v>
      </c>
      <c r="U124" s="31" t="s">
        <v>193</v>
      </c>
      <c r="V124" s="31" t="s">
        <v>195</v>
      </c>
      <c r="W124" s="31" t="s">
        <v>195</v>
      </c>
      <c r="X124" s="31" t="s">
        <v>195</v>
      </c>
      <c r="Y124" s="31" t="s">
        <v>195</v>
      </c>
      <c r="Z124" s="31" t="s">
        <v>195</v>
      </c>
      <c r="AA124" s="31" t="s">
        <v>195</v>
      </c>
      <c r="AB124" s="31" t="s">
        <v>195</v>
      </c>
      <c r="AC124" s="31" t="s">
        <v>195</v>
      </c>
      <c r="AD124" s="31" t="s">
        <v>58</v>
      </c>
      <c r="AE124" s="31" t="s">
        <v>195</v>
      </c>
      <c r="AF124" s="31" t="s">
        <v>195</v>
      </c>
      <c r="AG124" s="31" t="s">
        <v>196</v>
      </c>
      <c r="AH124" s="31" t="s">
        <v>196</v>
      </c>
      <c r="AI124" s="20">
        <f t="shared" si="21"/>
        <v>1</v>
      </c>
      <c r="AJ124" s="21">
        <f t="shared" si="22"/>
        <v>3.125E-2</v>
      </c>
      <c r="AK124" s="20">
        <f t="shared" si="23"/>
        <v>0</v>
      </c>
      <c r="AL124" s="21">
        <f t="shared" si="24"/>
        <v>0</v>
      </c>
      <c r="AM124" s="20">
        <f t="shared" si="25"/>
        <v>0</v>
      </c>
      <c r="AN124" s="21">
        <f t="shared" si="26"/>
        <v>0</v>
      </c>
      <c r="AO124" s="20">
        <f t="shared" si="27"/>
        <v>0</v>
      </c>
      <c r="AP124" s="21">
        <f t="shared" si="28"/>
        <v>0</v>
      </c>
      <c r="AQ124" s="20">
        <f t="shared" si="29"/>
        <v>2</v>
      </c>
      <c r="AR124" s="21">
        <f t="shared" si="30"/>
        <v>6.25E-2</v>
      </c>
      <c r="AS124" s="20">
        <f t="shared" si="31"/>
        <v>0</v>
      </c>
      <c r="AT124" s="21">
        <f t="shared" si="32"/>
        <v>0</v>
      </c>
      <c r="AU124" s="20">
        <f t="shared" si="33"/>
        <v>17</v>
      </c>
      <c r="AV124" s="21">
        <f t="shared" si="34"/>
        <v>0.53125</v>
      </c>
      <c r="AW124" s="20">
        <f t="shared" si="35"/>
        <v>6</v>
      </c>
      <c r="AX124" s="21">
        <f t="shared" si="36"/>
        <v>0.1875</v>
      </c>
      <c r="AY124" s="20">
        <f t="shared" si="37"/>
        <v>6</v>
      </c>
      <c r="AZ124" s="21">
        <f t="shared" si="38"/>
        <v>0.1875</v>
      </c>
      <c r="BA124" s="20">
        <f t="shared" si="39"/>
        <v>0</v>
      </c>
      <c r="BB124" s="21">
        <f t="shared" si="40"/>
        <v>0</v>
      </c>
      <c r="BC124" s="34">
        <f t="shared" si="41"/>
        <v>32</v>
      </c>
    </row>
    <row r="125" spans="1:55" ht="45.75" customHeight="1">
      <c r="A125" s="2"/>
      <c r="B125" s="3" t="s">
        <v>191</v>
      </c>
      <c r="C125" s="31" t="s">
        <v>58</v>
      </c>
      <c r="D125" s="39" t="s">
        <v>58</v>
      </c>
      <c r="E125" s="39" t="s">
        <v>58</v>
      </c>
      <c r="F125" s="31" t="s">
        <v>58</v>
      </c>
      <c r="G125" s="31" t="s">
        <v>58</v>
      </c>
      <c r="H125" s="62" t="s">
        <v>195</v>
      </c>
      <c r="I125" s="62" t="s">
        <v>195</v>
      </c>
      <c r="J125" s="62" t="s">
        <v>195</v>
      </c>
      <c r="K125" s="62" t="s">
        <v>195</v>
      </c>
      <c r="L125" s="62" t="s">
        <v>195</v>
      </c>
      <c r="M125" s="62" t="s">
        <v>213</v>
      </c>
      <c r="N125" s="31" t="s">
        <v>213</v>
      </c>
      <c r="O125" s="31" t="s">
        <v>213</v>
      </c>
      <c r="P125" s="31" t="s">
        <v>213</v>
      </c>
      <c r="Q125" s="31" t="s">
        <v>196</v>
      </c>
      <c r="R125" s="31" t="s">
        <v>213</v>
      </c>
      <c r="S125" s="31" t="s">
        <v>213</v>
      </c>
      <c r="T125" s="31" t="s">
        <v>196</v>
      </c>
      <c r="U125" s="31" t="s">
        <v>197</v>
      </c>
      <c r="V125" s="31" t="s">
        <v>195</v>
      </c>
      <c r="W125" s="31" t="s">
        <v>195</v>
      </c>
      <c r="X125" s="31" t="s">
        <v>195</v>
      </c>
      <c r="Y125" s="31" t="s">
        <v>195</v>
      </c>
      <c r="Z125" s="31" t="s">
        <v>195</v>
      </c>
      <c r="AA125" s="31" t="s">
        <v>195</v>
      </c>
      <c r="AB125" s="31" t="s">
        <v>195</v>
      </c>
      <c r="AC125" s="31" t="s">
        <v>195</v>
      </c>
      <c r="AD125" s="31" t="s">
        <v>58</v>
      </c>
      <c r="AE125" s="31" t="s">
        <v>195</v>
      </c>
      <c r="AF125" s="31" t="s">
        <v>195</v>
      </c>
      <c r="AG125" s="31" t="s">
        <v>197</v>
      </c>
      <c r="AH125" s="31" t="s">
        <v>197</v>
      </c>
      <c r="AI125" s="20">
        <f t="shared" si="21"/>
        <v>0</v>
      </c>
      <c r="AJ125" s="21">
        <f t="shared" si="22"/>
        <v>0</v>
      </c>
      <c r="AK125" s="20">
        <f t="shared" si="23"/>
        <v>0</v>
      </c>
      <c r="AL125" s="21">
        <f t="shared" si="24"/>
        <v>0</v>
      </c>
      <c r="AM125" s="20">
        <f t="shared" si="25"/>
        <v>3</v>
      </c>
      <c r="AN125" s="21">
        <f t="shared" si="26"/>
        <v>9.375E-2</v>
      </c>
      <c r="AO125" s="20">
        <f t="shared" si="27"/>
        <v>0</v>
      </c>
      <c r="AP125" s="21">
        <f t="shared" si="28"/>
        <v>0</v>
      </c>
      <c r="AQ125" s="20">
        <f t="shared" si="29"/>
        <v>2</v>
      </c>
      <c r="AR125" s="21">
        <f t="shared" si="30"/>
        <v>6.25E-2</v>
      </c>
      <c r="AS125" s="20">
        <f t="shared" si="31"/>
        <v>0</v>
      </c>
      <c r="AT125" s="21">
        <f t="shared" si="32"/>
        <v>0</v>
      </c>
      <c r="AU125" s="20">
        <f t="shared" si="33"/>
        <v>15</v>
      </c>
      <c r="AV125" s="21">
        <f t="shared" si="34"/>
        <v>0.46875</v>
      </c>
      <c r="AW125" s="20">
        <f t="shared" si="35"/>
        <v>6</v>
      </c>
      <c r="AX125" s="21">
        <f t="shared" si="36"/>
        <v>0.1875</v>
      </c>
      <c r="AY125" s="20">
        <f t="shared" si="37"/>
        <v>6</v>
      </c>
      <c r="AZ125" s="21">
        <f t="shared" si="38"/>
        <v>0.1875</v>
      </c>
      <c r="BA125" s="20">
        <f t="shared" si="39"/>
        <v>0</v>
      </c>
      <c r="BB125" s="21">
        <f t="shared" si="40"/>
        <v>0</v>
      </c>
      <c r="BC125" s="34">
        <f t="shared" si="41"/>
        <v>32</v>
      </c>
    </row>
    <row r="126" spans="1:55" ht="45.75" customHeight="1">
      <c r="A126" s="2"/>
      <c r="B126" s="3" t="s">
        <v>192</v>
      </c>
      <c r="C126" s="31" t="s">
        <v>58</v>
      </c>
      <c r="D126" s="39" t="s">
        <v>58</v>
      </c>
      <c r="E126" s="39" t="s">
        <v>58</v>
      </c>
      <c r="F126" s="31" t="s">
        <v>58</v>
      </c>
      <c r="G126" s="31" t="s">
        <v>58</v>
      </c>
      <c r="H126" s="62" t="s">
        <v>195</v>
      </c>
      <c r="I126" s="62" t="s">
        <v>195</v>
      </c>
      <c r="J126" s="62" t="s">
        <v>195</v>
      </c>
      <c r="K126" s="62" t="s">
        <v>195</v>
      </c>
      <c r="L126" s="62" t="s">
        <v>195</v>
      </c>
      <c r="M126" s="62" t="s">
        <v>213</v>
      </c>
      <c r="N126" s="31" t="s">
        <v>213</v>
      </c>
      <c r="O126" s="31" t="s">
        <v>213</v>
      </c>
      <c r="P126" s="31" t="s">
        <v>213</v>
      </c>
      <c r="Q126" s="31" t="s">
        <v>195</v>
      </c>
      <c r="R126" s="31" t="s">
        <v>213</v>
      </c>
      <c r="S126" s="31" t="s">
        <v>195</v>
      </c>
      <c r="T126" s="31" t="s">
        <v>195</v>
      </c>
      <c r="U126" s="31" t="s">
        <v>195</v>
      </c>
      <c r="V126" s="31" t="s">
        <v>195</v>
      </c>
      <c r="W126" s="31" t="s">
        <v>195</v>
      </c>
      <c r="X126" s="31" t="s">
        <v>195</v>
      </c>
      <c r="Y126" s="31" t="s">
        <v>195</v>
      </c>
      <c r="Z126" s="31" t="s">
        <v>195</v>
      </c>
      <c r="AA126" s="31" t="s">
        <v>195</v>
      </c>
      <c r="AB126" s="31" t="s">
        <v>195</v>
      </c>
      <c r="AC126" s="31" t="s">
        <v>195</v>
      </c>
      <c r="AD126" s="31" t="s">
        <v>58</v>
      </c>
      <c r="AE126" s="31" t="s">
        <v>195</v>
      </c>
      <c r="AF126" s="31" t="s">
        <v>195</v>
      </c>
      <c r="AG126" s="31" t="s">
        <v>195</v>
      </c>
      <c r="AH126" s="31" t="s">
        <v>195</v>
      </c>
      <c r="AI126" s="20">
        <f t="shared" si="21"/>
        <v>0</v>
      </c>
      <c r="AJ126" s="21">
        <f t="shared" si="22"/>
        <v>0</v>
      </c>
      <c r="AK126" s="20">
        <f t="shared" si="23"/>
        <v>0</v>
      </c>
      <c r="AL126" s="21">
        <f t="shared" si="24"/>
        <v>0</v>
      </c>
      <c r="AM126" s="20">
        <f t="shared" si="25"/>
        <v>0</v>
      </c>
      <c r="AN126" s="21">
        <f t="shared" si="26"/>
        <v>0</v>
      </c>
      <c r="AO126" s="20">
        <f t="shared" si="27"/>
        <v>0</v>
      </c>
      <c r="AP126" s="21">
        <f t="shared" si="28"/>
        <v>0</v>
      </c>
      <c r="AQ126" s="20">
        <f t="shared" si="29"/>
        <v>0</v>
      </c>
      <c r="AR126" s="21">
        <f t="shared" si="30"/>
        <v>0</v>
      </c>
      <c r="AS126" s="20">
        <f t="shared" si="31"/>
        <v>0</v>
      </c>
      <c r="AT126" s="21">
        <f t="shared" si="32"/>
        <v>0</v>
      </c>
      <c r="AU126" s="20">
        <f t="shared" si="33"/>
        <v>21</v>
      </c>
      <c r="AV126" s="21">
        <f t="shared" si="34"/>
        <v>0.65625</v>
      </c>
      <c r="AW126" s="20">
        <f t="shared" si="35"/>
        <v>5</v>
      </c>
      <c r="AX126" s="21">
        <f t="shared" si="36"/>
        <v>0.15625</v>
      </c>
      <c r="AY126" s="20">
        <f t="shared" si="37"/>
        <v>6</v>
      </c>
      <c r="AZ126" s="21">
        <f t="shared" si="38"/>
        <v>0.1875</v>
      </c>
      <c r="BA126" s="20">
        <f t="shared" si="39"/>
        <v>0</v>
      </c>
      <c r="BB126" s="21">
        <f t="shared" si="40"/>
        <v>0</v>
      </c>
      <c r="BC126" s="34">
        <f t="shared" si="41"/>
        <v>32</v>
      </c>
    </row>
    <row r="127" spans="1:55" s="14" customFormat="1" ht="45.75" customHeight="1">
      <c r="A127" s="2" t="s">
        <v>207</v>
      </c>
      <c r="B127" s="32" t="s">
        <v>208</v>
      </c>
      <c r="C127" s="33" t="s">
        <v>194</v>
      </c>
      <c r="D127" s="33" t="s">
        <v>198</v>
      </c>
      <c r="E127" s="33" t="s">
        <v>198</v>
      </c>
      <c r="F127" s="33" t="s">
        <v>194</v>
      </c>
      <c r="G127" s="33" t="s">
        <v>194</v>
      </c>
      <c r="H127" s="63" t="s">
        <v>194</v>
      </c>
      <c r="I127" s="63" t="s">
        <v>195</v>
      </c>
      <c r="J127" s="63" t="s">
        <v>194</v>
      </c>
      <c r="K127" s="63" t="s">
        <v>194</v>
      </c>
      <c r="L127" s="63" t="s">
        <v>194</v>
      </c>
      <c r="M127" s="63" t="s">
        <v>194</v>
      </c>
      <c r="N127" s="33" t="s">
        <v>195</v>
      </c>
      <c r="O127" s="33" t="s">
        <v>194</v>
      </c>
      <c r="P127" s="33" t="s">
        <v>194</v>
      </c>
      <c r="Q127" s="33" t="s">
        <v>194</v>
      </c>
      <c r="R127" s="33" t="s">
        <v>194</v>
      </c>
      <c r="S127" s="33" t="s">
        <v>194</v>
      </c>
      <c r="T127" s="33" t="s">
        <v>193</v>
      </c>
      <c r="U127" s="33" t="s">
        <v>194</v>
      </c>
      <c r="V127" s="33" t="s">
        <v>194</v>
      </c>
      <c r="W127" s="33" t="s">
        <v>194</v>
      </c>
      <c r="X127" s="33" t="s">
        <v>194</v>
      </c>
      <c r="Y127" s="33" t="s">
        <v>194</v>
      </c>
      <c r="Z127" s="33" t="s">
        <v>194</v>
      </c>
      <c r="AA127" s="33" t="s">
        <v>194</v>
      </c>
      <c r="AB127" s="33" t="s">
        <v>194</v>
      </c>
      <c r="AC127" s="33" t="s">
        <v>194</v>
      </c>
      <c r="AD127" s="33" t="s">
        <v>194</v>
      </c>
      <c r="AE127" s="33" t="s">
        <v>194</v>
      </c>
      <c r="AF127" s="33" t="s">
        <v>194</v>
      </c>
      <c r="AG127" s="33" t="s">
        <v>51</v>
      </c>
      <c r="AH127" s="33" t="s">
        <v>194</v>
      </c>
      <c r="AI127" s="20">
        <f t="shared" si="21"/>
        <v>1</v>
      </c>
      <c r="AJ127" s="21">
        <f t="shared" si="22"/>
        <v>3.125E-2</v>
      </c>
      <c r="AK127" s="20">
        <f t="shared" si="23"/>
        <v>0</v>
      </c>
      <c r="AL127" s="21">
        <f t="shared" si="24"/>
        <v>0</v>
      </c>
      <c r="AM127" s="20">
        <f t="shared" si="25"/>
        <v>0</v>
      </c>
      <c r="AN127" s="21">
        <f t="shared" si="26"/>
        <v>0</v>
      </c>
      <c r="AO127" s="20">
        <f t="shared" si="27"/>
        <v>2</v>
      </c>
      <c r="AP127" s="21">
        <f t="shared" si="28"/>
        <v>6.25E-2</v>
      </c>
      <c r="AQ127" s="20">
        <f t="shared" si="29"/>
        <v>0</v>
      </c>
      <c r="AR127" s="21">
        <f t="shared" si="30"/>
        <v>0</v>
      </c>
      <c r="AS127" s="20">
        <f t="shared" si="31"/>
        <v>26</v>
      </c>
      <c r="AT127" s="21">
        <f t="shared" si="32"/>
        <v>0.8125</v>
      </c>
      <c r="AU127" s="20">
        <f t="shared" si="33"/>
        <v>2</v>
      </c>
      <c r="AV127" s="21">
        <f t="shared" si="34"/>
        <v>6.25E-2</v>
      </c>
      <c r="AW127" s="20">
        <f t="shared" si="35"/>
        <v>0</v>
      </c>
      <c r="AX127" s="21">
        <f t="shared" si="36"/>
        <v>0</v>
      </c>
      <c r="AY127" s="20">
        <f t="shared" si="37"/>
        <v>0</v>
      </c>
      <c r="AZ127" s="21">
        <f t="shared" si="38"/>
        <v>0</v>
      </c>
      <c r="BA127" s="20">
        <f t="shared" si="39"/>
        <v>1</v>
      </c>
      <c r="BB127" s="21">
        <f t="shared" si="40"/>
        <v>3.125E-2</v>
      </c>
      <c r="BC127" s="34">
        <f t="shared" si="41"/>
        <v>32</v>
      </c>
    </row>
    <row r="128" spans="1:55" ht="45.75" customHeight="1">
      <c r="A128" s="38"/>
      <c r="B128" s="3" t="s">
        <v>209</v>
      </c>
      <c r="C128" s="31" t="s">
        <v>193</v>
      </c>
      <c r="D128" s="31" t="s">
        <v>197</v>
      </c>
      <c r="E128" s="31" t="s">
        <v>193</v>
      </c>
      <c r="F128" s="31" t="s">
        <v>193</v>
      </c>
      <c r="G128" s="31" t="s">
        <v>193</v>
      </c>
      <c r="H128" s="62" t="s">
        <v>195</v>
      </c>
      <c r="I128" s="62" t="s">
        <v>195</v>
      </c>
      <c r="J128" s="62" t="s">
        <v>193</v>
      </c>
      <c r="K128" s="62" t="s">
        <v>193</v>
      </c>
      <c r="L128" s="62" t="s">
        <v>193</v>
      </c>
      <c r="M128" s="62" t="s">
        <v>193</v>
      </c>
      <c r="N128" s="31" t="s">
        <v>195</v>
      </c>
      <c r="O128" s="31" t="s">
        <v>193</v>
      </c>
      <c r="P128" s="31" t="s">
        <v>193</v>
      </c>
      <c r="Q128" s="31" t="s">
        <v>197</v>
      </c>
      <c r="R128" s="31" t="s">
        <v>193</v>
      </c>
      <c r="S128" s="31" t="s">
        <v>197</v>
      </c>
      <c r="T128" s="31" t="s">
        <v>193</v>
      </c>
      <c r="U128" s="31" t="s">
        <v>195</v>
      </c>
      <c r="V128" s="31" t="s">
        <v>195</v>
      </c>
      <c r="W128" s="31" t="s">
        <v>195</v>
      </c>
      <c r="X128" s="31" t="s">
        <v>195</v>
      </c>
      <c r="Y128" s="31" t="s">
        <v>197</v>
      </c>
      <c r="Z128" s="31" t="s">
        <v>197</v>
      </c>
      <c r="AA128" s="31" t="s">
        <v>195</v>
      </c>
      <c r="AB128" s="31" t="s">
        <v>195</v>
      </c>
      <c r="AC128" s="31" t="s">
        <v>196</v>
      </c>
      <c r="AD128" s="31" t="s">
        <v>195</v>
      </c>
      <c r="AE128" s="31" t="s">
        <v>195</v>
      </c>
      <c r="AF128" s="31" t="s">
        <v>195</v>
      </c>
      <c r="AG128" s="31" t="s">
        <v>51</v>
      </c>
      <c r="AH128" s="31" t="s">
        <v>196</v>
      </c>
      <c r="AI128" s="20">
        <f t="shared" si="21"/>
        <v>12</v>
      </c>
      <c r="AJ128" s="21">
        <f t="shared" si="22"/>
        <v>0.375</v>
      </c>
      <c r="AK128" s="20">
        <f t="shared" si="23"/>
        <v>0</v>
      </c>
      <c r="AL128" s="21">
        <f t="shared" si="24"/>
        <v>0</v>
      </c>
      <c r="AM128" s="20">
        <f t="shared" si="25"/>
        <v>5</v>
      </c>
      <c r="AN128" s="21">
        <f t="shared" si="26"/>
        <v>0.15625</v>
      </c>
      <c r="AO128" s="20">
        <f t="shared" si="27"/>
        <v>0</v>
      </c>
      <c r="AP128" s="21">
        <f t="shared" si="28"/>
        <v>0</v>
      </c>
      <c r="AQ128" s="20">
        <f t="shared" si="29"/>
        <v>2</v>
      </c>
      <c r="AR128" s="21">
        <f t="shared" si="30"/>
        <v>6.25E-2</v>
      </c>
      <c r="AS128" s="20">
        <f t="shared" si="31"/>
        <v>0</v>
      </c>
      <c r="AT128" s="21">
        <f t="shared" si="32"/>
        <v>0</v>
      </c>
      <c r="AU128" s="20">
        <f t="shared" si="33"/>
        <v>12</v>
      </c>
      <c r="AV128" s="21">
        <f t="shared" si="34"/>
        <v>0.375</v>
      </c>
      <c r="AW128" s="20">
        <f t="shared" si="35"/>
        <v>0</v>
      </c>
      <c r="AX128" s="21">
        <f t="shared" si="36"/>
        <v>0</v>
      </c>
      <c r="AY128" s="20">
        <f t="shared" si="37"/>
        <v>0</v>
      </c>
      <c r="AZ128" s="21">
        <f t="shared" si="38"/>
        <v>0</v>
      </c>
      <c r="BA128" s="20">
        <f t="shared" si="39"/>
        <v>1</v>
      </c>
      <c r="BB128" s="21">
        <f t="shared" si="40"/>
        <v>3.125E-2</v>
      </c>
      <c r="BC128" s="34">
        <f t="shared" si="41"/>
        <v>32</v>
      </c>
    </row>
    <row r="129" spans="1:55" ht="45.75" customHeight="1">
      <c r="A129" s="38"/>
      <c r="B129" s="3" t="s">
        <v>210</v>
      </c>
      <c r="C129" s="31" t="s">
        <v>195</v>
      </c>
      <c r="D129" s="31" t="s">
        <v>196</v>
      </c>
      <c r="E129" s="31" t="s">
        <v>196</v>
      </c>
      <c r="F129" s="31" t="s">
        <v>195</v>
      </c>
      <c r="G129" s="31" t="s">
        <v>195</v>
      </c>
      <c r="H129" s="62" t="s">
        <v>196</v>
      </c>
      <c r="I129" s="62" t="s">
        <v>195</v>
      </c>
      <c r="J129" s="62" t="s">
        <v>195</v>
      </c>
      <c r="K129" s="62" t="s">
        <v>195</v>
      </c>
      <c r="L129" s="62" t="s">
        <v>195</v>
      </c>
      <c r="M129" s="62" t="s">
        <v>58</v>
      </c>
      <c r="N129" s="31" t="s">
        <v>195</v>
      </c>
      <c r="O129" s="31" t="s">
        <v>197</v>
      </c>
      <c r="P129" s="31" t="s">
        <v>196</v>
      </c>
      <c r="Q129" s="31" t="s">
        <v>195</v>
      </c>
      <c r="R129" s="31" t="s">
        <v>195</v>
      </c>
      <c r="S129" s="31" t="s">
        <v>196</v>
      </c>
      <c r="T129" s="31" t="s">
        <v>193</v>
      </c>
      <c r="U129" s="31" t="s">
        <v>195</v>
      </c>
      <c r="V129" s="31" t="s">
        <v>195</v>
      </c>
      <c r="W129" s="31" t="s">
        <v>195</v>
      </c>
      <c r="X129" s="31" t="s">
        <v>195</v>
      </c>
      <c r="Y129" s="31" t="s">
        <v>195</v>
      </c>
      <c r="Z129" s="31" t="s">
        <v>195</v>
      </c>
      <c r="AA129" s="31" t="s">
        <v>195</v>
      </c>
      <c r="AB129" s="31" t="s">
        <v>195</v>
      </c>
      <c r="AC129" s="31" t="s">
        <v>195</v>
      </c>
      <c r="AD129" s="31" t="s">
        <v>195</v>
      </c>
      <c r="AE129" s="31" t="s">
        <v>195</v>
      </c>
      <c r="AF129" s="31" t="s">
        <v>196</v>
      </c>
      <c r="AG129" s="31" t="s">
        <v>51</v>
      </c>
      <c r="AH129" s="31" t="s">
        <v>195</v>
      </c>
      <c r="AI129" s="20">
        <f t="shared" si="21"/>
        <v>1</v>
      </c>
      <c r="AJ129" s="21">
        <f t="shared" si="22"/>
        <v>3.125E-2</v>
      </c>
      <c r="AK129" s="20">
        <f t="shared" si="23"/>
        <v>0</v>
      </c>
      <c r="AL129" s="21">
        <f t="shared" si="24"/>
        <v>0</v>
      </c>
      <c r="AM129" s="20">
        <f t="shared" si="25"/>
        <v>1</v>
      </c>
      <c r="AN129" s="21">
        <f t="shared" si="26"/>
        <v>3.125E-2</v>
      </c>
      <c r="AO129" s="20">
        <f t="shared" si="27"/>
        <v>0</v>
      </c>
      <c r="AP129" s="21">
        <f t="shared" si="28"/>
        <v>0</v>
      </c>
      <c r="AQ129" s="20">
        <f t="shared" si="29"/>
        <v>6</v>
      </c>
      <c r="AR129" s="21">
        <f t="shared" si="30"/>
        <v>0.1875</v>
      </c>
      <c r="AS129" s="20">
        <f t="shared" si="31"/>
        <v>0</v>
      </c>
      <c r="AT129" s="21">
        <f t="shared" si="32"/>
        <v>0</v>
      </c>
      <c r="AU129" s="20">
        <f t="shared" si="33"/>
        <v>22</v>
      </c>
      <c r="AV129" s="21">
        <f t="shared" si="34"/>
        <v>0.6875</v>
      </c>
      <c r="AW129" s="20">
        <f t="shared" si="35"/>
        <v>0</v>
      </c>
      <c r="AX129" s="21">
        <f t="shared" si="36"/>
        <v>0</v>
      </c>
      <c r="AY129" s="20">
        <f t="shared" si="37"/>
        <v>1</v>
      </c>
      <c r="AZ129" s="21">
        <f t="shared" si="38"/>
        <v>3.125E-2</v>
      </c>
      <c r="BA129" s="20">
        <f t="shared" si="39"/>
        <v>1</v>
      </c>
      <c r="BB129" s="21">
        <f t="shared" si="40"/>
        <v>3.125E-2</v>
      </c>
      <c r="BC129" s="34">
        <f t="shared" si="41"/>
        <v>32</v>
      </c>
    </row>
    <row r="130" spans="1:55" ht="45.75" customHeight="1">
      <c r="A130" s="38"/>
      <c r="B130" s="45" t="s">
        <v>211</v>
      </c>
      <c r="C130" s="31" t="s">
        <v>193</v>
      </c>
      <c r="D130" s="31" t="s">
        <v>193</v>
      </c>
      <c r="E130" s="31" t="s">
        <v>193</v>
      </c>
      <c r="F130" s="31" t="s">
        <v>193</v>
      </c>
      <c r="G130" s="31" t="s">
        <v>193</v>
      </c>
      <c r="H130" s="62" t="s">
        <v>195</v>
      </c>
      <c r="I130" s="62" t="s">
        <v>195</v>
      </c>
      <c r="J130" s="62" t="s">
        <v>193</v>
      </c>
      <c r="K130" s="62" t="s">
        <v>193</v>
      </c>
      <c r="L130" s="62" t="s">
        <v>193</v>
      </c>
      <c r="M130" s="62" t="s">
        <v>195</v>
      </c>
      <c r="N130" s="31" t="s">
        <v>213</v>
      </c>
      <c r="O130" s="31" t="s">
        <v>213</v>
      </c>
      <c r="P130" s="31" t="s">
        <v>213</v>
      </c>
      <c r="Q130" s="31" t="s">
        <v>195</v>
      </c>
      <c r="R130" s="31" t="s">
        <v>213</v>
      </c>
      <c r="S130" s="31" t="s">
        <v>213</v>
      </c>
      <c r="T130" s="31" t="s">
        <v>193</v>
      </c>
      <c r="U130" s="31" t="s">
        <v>197</v>
      </c>
      <c r="V130" s="31" t="s">
        <v>193</v>
      </c>
      <c r="W130" s="31" t="s">
        <v>193</v>
      </c>
      <c r="X130" s="31" t="s">
        <v>193</v>
      </c>
      <c r="Y130" s="31" t="s">
        <v>193</v>
      </c>
      <c r="Z130" s="31" t="s">
        <v>193</v>
      </c>
      <c r="AA130" s="31" t="s">
        <v>193</v>
      </c>
      <c r="AB130" s="31" t="s">
        <v>193</v>
      </c>
      <c r="AC130" s="31" t="s">
        <v>193</v>
      </c>
      <c r="AD130" s="31" t="s">
        <v>193</v>
      </c>
      <c r="AE130" s="31" t="s">
        <v>193</v>
      </c>
      <c r="AF130" s="31" t="s">
        <v>193</v>
      </c>
      <c r="AG130" s="31" t="s">
        <v>51</v>
      </c>
      <c r="AH130" s="31" t="s">
        <v>193</v>
      </c>
      <c r="AI130" s="20">
        <f t="shared" si="21"/>
        <v>21</v>
      </c>
      <c r="AJ130" s="21">
        <f t="shared" si="22"/>
        <v>0.65625</v>
      </c>
      <c r="AK130" s="20">
        <f t="shared" si="23"/>
        <v>0</v>
      </c>
      <c r="AL130" s="21">
        <f t="shared" si="24"/>
        <v>0</v>
      </c>
      <c r="AM130" s="20">
        <f t="shared" si="25"/>
        <v>1</v>
      </c>
      <c r="AN130" s="21">
        <f t="shared" si="26"/>
        <v>3.125E-2</v>
      </c>
      <c r="AO130" s="20">
        <f t="shared" si="27"/>
        <v>0</v>
      </c>
      <c r="AP130" s="21">
        <f t="shared" si="28"/>
        <v>0</v>
      </c>
      <c r="AQ130" s="20">
        <f t="shared" si="29"/>
        <v>0</v>
      </c>
      <c r="AR130" s="21">
        <f t="shared" si="30"/>
        <v>0</v>
      </c>
      <c r="AS130" s="20">
        <f t="shared" si="31"/>
        <v>0</v>
      </c>
      <c r="AT130" s="21">
        <f t="shared" si="32"/>
        <v>0</v>
      </c>
      <c r="AU130" s="20">
        <f t="shared" si="33"/>
        <v>4</v>
      </c>
      <c r="AV130" s="21">
        <f t="shared" si="34"/>
        <v>0.125</v>
      </c>
      <c r="AW130" s="20">
        <f t="shared" si="35"/>
        <v>5</v>
      </c>
      <c r="AX130" s="21">
        <f t="shared" si="36"/>
        <v>0.15625</v>
      </c>
      <c r="AY130" s="20">
        <f t="shared" si="37"/>
        <v>0</v>
      </c>
      <c r="AZ130" s="21">
        <f t="shared" si="38"/>
        <v>0</v>
      </c>
      <c r="BA130" s="20">
        <f t="shared" si="39"/>
        <v>1</v>
      </c>
      <c r="BB130" s="21">
        <f t="shared" si="40"/>
        <v>3.125E-2</v>
      </c>
      <c r="BC130" s="34">
        <f t="shared" si="41"/>
        <v>32</v>
      </c>
    </row>
    <row r="131" spans="1:55">
      <c r="A131" s="36"/>
      <c r="B131" s="12" t="s">
        <v>26</v>
      </c>
      <c r="C131" s="44">
        <v>30</v>
      </c>
      <c r="D131" s="44">
        <v>31</v>
      </c>
      <c r="E131" s="44">
        <v>31</v>
      </c>
      <c r="F131" s="44">
        <v>30</v>
      </c>
      <c r="G131" s="44">
        <v>30</v>
      </c>
      <c r="H131" s="42">
        <v>32</v>
      </c>
      <c r="I131" s="42">
        <v>32</v>
      </c>
      <c r="J131" s="42">
        <v>29</v>
      </c>
      <c r="K131" s="42">
        <v>28</v>
      </c>
      <c r="L131" s="42">
        <v>29</v>
      </c>
      <c r="M131" s="71">
        <v>30</v>
      </c>
      <c r="N131" s="72">
        <v>31</v>
      </c>
      <c r="O131" s="72">
        <v>31</v>
      </c>
      <c r="P131" s="72">
        <v>31</v>
      </c>
      <c r="Q131" s="72">
        <v>31</v>
      </c>
      <c r="R131" s="72">
        <v>31</v>
      </c>
      <c r="S131" s="72">
        <v>31</v>
      </c>
      <c r="T131" s="65">
        <v>32</v>
      </c>
      <c r="U131" s="65">
        <v>32</v>
      </c>
      <c r="V131" s="42">
        <v>29</v>
      </c>
      <c r="W131" s="42">
        <v>27</v>
      </c>
      <c r="X131" s="42">
        <v>29</v>
      </c>
      <c r="Y131" s="42">
        <v>29</v>
      </c>
      <c r="Z131" s="42">
        <v>27</v>
      </c>
      <c r="AA131" s="42">
        <v>27</v>
      </c>
      <c r="AB131" s="42">
        <v>27</v>
      </c>
      <c r="AC131" s="42">
        <v>27</v>
      </c>
      <c r="AD131" s="42">
        <v>28</v>
      </c>
      <c r="AE131" s="42">
        <v>27</v>
      </c>
      <c r="AF131" s="42">
        <v>29</v>
      </c>
      <c r="AG131" s="43">
        <v>31</v>
      </c>
      <c r="AH131" s="43">
        <v>32</v>
      </c>
      <c r="AI131" s="20"/>
      <c r="AJ131" s="21"/>
      <c r="AK131" s="20"/>
      <c r="AL131" s="21"/>
      <c r="AM131" s="20"/>
      <c r="AN131" s="21"/>
      <c r="AO131" s="20"/>
      <c r="AP131" s="21"/>
      <c r="AQ131" s="20"/>
      <c r="AR131" s="21"/>
      <c r="AS131" s="20"/>
      <c r="AT131" s="21"/>
      <c r="AU131" s="20"/>
      <c r="AV131" s="21"/>
      <c r="AW131" s="20"/>
      <c r="AX131" s="21"/>
      <c r="AY131" s="20"/>
      <c r="AZ131" s="21"/>
      <c r="BA131" s="20"/>
      <c r="BB131" s="21"/>
      <c r="BC131" s="34"/>
    </row>
    <row r="132" spans="1:55">
      <c r="A132" s="36"/>
      <c r="B132" s="12" t="s">
        <v>52</v>
      </c>
      <c r="C132" s="44">
        <v>2</v>
      </c>
      <c r="D132" s="44">
        <v>1</v>
      </c>
      <c r="E132" s="44">
        <v>1</v>
      </c>
      <c r="F132" s="44">
        <v>2</v>
      </c>
      <c r="G132" s="44">
        <v>2</v>
      </c>
      <c r="H132" s="42">
        <v>0</v>
      </c>
      <c r="I132" s="42">
        <v>0</v>
      </c>
      <c r="J132" s="42">
        <v>3</v>
      </c>
      <c r="K132" s="42">
        <v>4</v>
      </c>
      <c r="L132" s="42">
        <v>3</v>
      </c>
      <c r="M132" s="71">
        <v>2</v>
      </c>
      <c r="N132" s="72">
        <v>1</v>
      </c>
      <c r="O132" s="72">
        <v>1</v>
      </c>
      <c r="P132" s="72">
        <v>1</v>
      </c>
      <c r="Q132" s="72">
        <v>1</v>
      </c>
      <c r="R132" s="72">
        <v>1</v>
      </c>
      <c r="S132" s="72">
        <v>1</v>
      </c>
      <c r="T132" s="65">
        <v>0</v>
      </c>
      <c r="U132" s="65">
        <v>0</v>
      </c>
      <c r="V132" s="42">
        <v>3</v>
      </c>
      <c r="W132" s="42">
        <v>5</v>
      </c>
      <c r="X132" s="42">
        <v>3</v>
      </c>
      <c r="Y132" s="42">
        <v>3</v>
      </c>
      <c r="Z132" s="42">
        <v>5</v>
      </c>
      <c r="AA132" s="42">
        <v>5</v>
      </c>
      <c r="AB132" s="42">
        <v>5</v>
      </c>
      <c r="AC132" s="42">
        <v>5</v>
      </c>
      <c r="AD132" s="42">
        <v>4</v>
      </c>
      <c r="AE132" s="42">
        <v>5</v>
      </c>
      <c r="AF132" s="42">
        <v>3</v>
      </c>
      <c r="AG132" s="43">
        <v>0</v>
      </c>
      <c r="AH132" s="43">
        <v>0</v>
      </c>
      <c r="AI132" s="20"/>
      <c r="AJ132" s="21"/>
      <c r="AK132" s="20"/>
      <c r="AL132" s="21"/>
      <c r="AM132" s="20"/>
      <c r="AN132" s="21"/>
      <c r="AO132" s="20"/>
      <c r="AP132" s="21"/>
      <c r="AQ132" s="20"/>
      <c r="AR132" s="21"/>
      <c r="AS132" s="20"/>
      <c r="AT132" s="21"/>
      <c r="AU132" s="20"/>
      <c r="AV132" s="21"/>
      <c r="AW132" s="20"/>
      <c r="AX132" s="21"/>
      <c r="AY132" s="20"/>
      <c r="AZ132" s="21"/>
      <c r="BA132" s="20"/>
      <c r="BB132" s="21"/>
      <c r="BC132" s="34"/>
    </row>
    <row r="133" spans="1:55" ht="28.2">
      <c r="A133" s="36"/>
      <c r="B133" s="12" t="s">
        <v>53</v>
      </c>
      <c r="C133" s="44">
        <v>0</v>
      </c>
      <c r="D133" s="44">
        <v>0</v>
      </c>
      <c r="E133" s="44">
        <v>0</v>
      </c>
      <c r="F133" s="44">
        <v>0</v>
      </c>
      <c r="G133" s="44">
        <v>0</v>
      </c>
      <c r="H133" s="42">
        <v>0</v>
      </c>
      <c r="I133" s="42">
        <v>0</v>
      </c>
      <c r="J133" s="42">
        <v>0</v>
      </c>
      <c r="K133" s="42">
        <v>0</v>
      </c>
      <c r="L133" s="42">
        <v>0</v>
      </c>
      <c r="M133" s="71">
        <v>0</v>
      </c>
      <c r="N133" s="72">
        <v>0</v>
      </c>
      <c r="O133" s="72">
        <v>0</v>
      </c>
      <c r="P133" s="72">
        <v>0</v>
      </c>
      <c r="Q133" s="72">
        <v>0</v>
      </c>
      <c r="R133" s="72">
        <v>0</v>
      </c>
      <c r="S133" s="72">
        <v>0</v>
      </c>
      <c r="T133" s="65">
        <v>0</v>
      </c>
      <c r="U133" s="65">
        <v>0</v>
      </c>
      <c r="V133" s="42">
        <v>0</v>
      </c>
      <c r="W133" s="42">
        <v>0</v>
      </c>
      <c r="X133" s="42">
        <v>0</v>
      </c>
      <c r="Y133" s="42">
        <v>0</v>
      </c>
      <c r="Z133" s="42">
        <v>0</v>
      </c>
      <c r="AA133" s="42">
        <v>0</v>
      </c>
      <c r="AB133" s="42">
        <v>0</v>
      </c>
      <c r="AC133" s="42">
        <v>0</v>
      </c>
      <c r="AD133" s="42">
        <v>0</v>
      </c>
      <c r="AE133" s="42">
        <v>0</v>
      </c>
      <c r="AF133" s="42">
        <v>0</v>
      </c>
      <c r="AG133" s="43">
        <v>1</v>
      </c>
      <c r="AH133" s="43">
        <v>0</v>
      </c>
      <c r="AI133" s="20"/>
      <c r="AJ133" s="21"/>
      <c r="AK133" s="20"/>
      <c r="AL133" s="21"/>
      <c r="AM133" s="20"/>
      <c r="AN133" s="21"/>
      <c r="AO133" s="20"/>
      <c r="AP133" s="21"/>
      <c r="AQ133" s="20"/>
      <c r="AR133" s="21"/>
      <c r="AS133" s="20"/>
      <c r="AT133" s="21"/>
      <c r="AU133" s="20"/>
      <c r="AV133" s="21"/>
      <c r="AW133" s="20"/>
      <c r="AX133" s="21"/>
      <c r="AY133" s="20"/>
      <c r="AZ133" s="21"/>
      <c r="BA133" s="20"/>
      <c r="BB133" s="21"/>
      <c r="BC133" s="34"/>
    </row>
    <row r="134" spans="1:55" ht="14.4">
      <c r="A134" s="37"/>
      <c r="C134" s="22">
        <f t="shared" ref="C134:AG134" si="42">SUM(C131:C133)</f>
        <v>32</v>
      </c>
      <c r="D134" s="22">
        <f t="shared" si="42"/>
        <v>32</v>
      </c>
      <c r="E134" s="22">
        <f t="shared" si="42"/>
        <v>32</v>
      </c>
      <c r="F134" s="22">
        <f t="shared" si="42"/>
        <v>32</v>
      </c>
      <c r="G134" s="22">
        <f t="shared" si="42"/>
        <v>32</v>
      </c>
      <c r="H134" s="22">
        <f t="shared" si="42"/>
        <v>32</v>
      </c>
      <c r="I134" s="22">
        <f>SUM(I131:I133)</f>
        <v>32</v>
      </c>
      <c r="J134" s="22">
        <f>SUM(J131:J133)</f>
        <v>32</v>
      </c>
      <c r="K134" s="22">
        <f>SUM(K131:K133)</f>
        <v>32</v>
      </c>
      <c r="L134" s="22">
        <f>SUM(L131:L133)</f>
        <v>32</v>
      </c>
      <c r="M134" s="22">
        <f t="shared" ref="M134:S134" si="43">SUM(M131:M133)</f>
        <v>32</v>
      </c>
      <c r="N134" s="22">
        <f t="shared" si="43"/>
        <v>32</v>
      </c>
      <c r="O134" s="22">
        <f t="shared" si="43"/>
        <v>32</v>
      </c>
      <c r="P134" s="22">
        <f t="shared" si="43"/>
        <v>32</v>
      </c>
      <c r="Q134" s="22">
        <f t="shared" si="43"/>
        <v>32</v>
      </c>
      <c r="R134" s="22">
        <f t="shared" si="43"/>
        <v>32</v>
      </c>
      <c r="S134" s="22">
        <f t="shared" si="43"/>
        <v>32</v>
      </c>
      <c r="T134" s="22">
        <f t="shared" si="42"/>
        <v>32</v>
      </c>
      <c r="U134" s="22">
        <f t="shared" si="42"/>
        <v>32</v>
      </c>
      <c r="V134" s="22">
        <f t="shared" si="42"/>
        <v>32</v>
      </c>
      <c r="W134" s="22">
        <f t="shared" si="42"/>
        <v>32</v>
      </c>
      <c r="X134" s="22">
        <f t="shared" si="42"/>
        <v>32</v>
      </c>
      <c r="Y134" s="22">
        <f t="shared" si="42"/>
        <v>32</v>
      </c>
      <c r="Z134" s="22">
        <f>SUM(Z131:Z133)</f>
        <v>32</v>
      </c>
      <c r="AA134" s="22">
        <f>SUM(AA131:AA133)</f>
        <v>32</v>
      </c>
      <c r="AB134" s="22">
        <f>SUM(AB131:AB133)</f>
        <v>32</v>
      </c>
      <c r="AC134" s="22">
        <f>SUM(AC131:AC133)</f>
        <v>32</v>
      </c>
      <c r="AD134" s="22">
        <f>SUM(AD131:AD133)</f>
        <v>32</v>
      </c>
      <c r="AE134" s="22">
        <f t="shared" si="42"/>
        <v>32</v>
      </c>
      <c r="AF134" s="22">
        <f t="shared" si="42"/>
        <v>32</v>
      </c>
      <c r="AG134" s="22">
        <f t="shared" si="42"/>
        <v>32</v>
      </c>
      <c r="AH134" s="22">
        <f>SUM(AH131:AH133)</f>
        <v>32</v>
      </c>
      <c r="AU134" s="22"/>
      <c r="AV134" s="22"/>
      <c r="AW134" s="22"/>
      <c r="AX134" s="22"/>
      <c r="AY134" s="22"/>
      <c r="AZ134" s="22"/>
      <c r="BA134" s="22"/>
      <c r="BB134" s="22"/>
      <c r="BC134" s="22"/>
    </row>
    <row r="135" spans="1:55">
      <c r="AU135" s="22"/>
      <c r="AV135" s="22"/>
      <c r="AW135" s="22"/>
      <c r="AX135" s="22"/>
      <c r="AY135" s="22"/>
      <c r="AZ135" s="22"/>
      <c r="BA135" s="22"/>
      <c r="BB135" s="22"/>
      <c r="BC135" s="22"/>
    </row>
    <row r="136" spans="1:55">
      <c r="AU136" s="22"/>
      <c r="AV136" s="22"/>
      <c r="AW136" s="22"/>
      <c r="AX136" s="22"/>
      <c r="AY136" s="22"/>
      <c r="AZ136" s="22"/>
      <c r="BA136" s="22"/>
      <c r="BB136" s="22"/>
      <c r="BC136" s="22"/>
    </row>
    <row r="137" spans="1:55">
      <c r="AU137" s="22"/>
      <c r="AV137" s="22"/>
      <c r="AW137" s="22"/>
      <c r="AX137" s="22"/>
      <c r="AY137" s="22"/>
      <c r="AZ137" s="22"/>
      <c r="BA137" s="22"/>
      <c r="BB137" s="22"/>
      <c r="BC137" s="22"/>
    </row>
    <row r="138" spans="1:55">
      <c r="AU138" s="22"/>
      <c r="AV138" s="22"/>
      <c r="AW138" s="22"/>
      <c r="AX138" s="22"/>
      <c r="AY138" s="22"/>
      <c r="AZ138" s="22"/>
      <c r="BA138" s="22"/>
      <c r="BB138" s="22"/>
      <c r="BC138" s="22"/>
    </row>
    <row r="139" spans="1:55">
      <c r="AU139" s="22"/>
      <c r="AV139" s="22"/>
      <c r="AW139" s="22"/>
      <c r="AX139" s="22"/>
      <c r="AY139" s="22"/>
      <c r="AZ139" s="22"/>
      <c r="BA139" s="22"/>
      <c r="BB139" s="22"/>
      <c r="BC139" s="22"/>
    </row>
    <row r="140" spans="1:55">
      <c r="AU140" s="22"/>
      <c r="AV140" s="22"/>
      <c r="AW140" s="22"/>
      <c r="AX140" s="22"/>
      <c r="AY140" s="22"/>
      <c r="AZ140" s="22"/>
      <c r="BA140" s="22"/>
      <c r="BB140" s="22"/>
      <c r="BC140" s="22"/>
    </row>
    <row r="141" spans="1:55">
      <c r="AU141" s="22"/>
      <c r="AV141" s="22"/>
      <c r="AW141" s="22"/>
      <c r="AX141" s="22"/>
      <c r="AY141" s="22"/>
      <c r="AZ141" s="22"/>
      <c r="BA141" s="22"/>
      <c r="BB141" s="22"/>
      <c r="BC141" s="22"/>
    </row>
    <row r="142" spans="1:55">
      <c r="AU142" s="22"/>
      <c r="AV142" s="22"/>
      <c r="AW142" s="22"/>
      <c r="AX142" s="22"/>
      <c r="AY142" s="22"/>
      <c r="AZ142" s="22"/>
      <c r="BA142" s="22"/>
      <c r="BB142" s="22"/>
      <c r="BC142" s="22"/>
    </row>
    <row r="143" spans="1:55">
      <c r="AU143" s="22"/>
      <c r="AV143" s="22"/>
      <c r="AW143" s="22"/>
      <c r="AX143" s="22"/>
      <c r="AY143" s="22"/>
      <c r="AZ143" s="22"/>
      <c r="BA143" s="22"/>
      <c r="BB143" s="22"/>
      <c r="BC143" s="22"/>
    </row>
    <row r="144" spans="1:55">
      <c r="AU144" s="22"/>
      <c r="AV144" s="22"/>
      <c r="AW144" s="22"/>
      <c r="AX144" s="22"/>
      <c r="AY144" s="22"/>
      <c r="AZ144" s="22"/>
      <c r="BA144" s="22"/>
      <c r="BB144" s="22"/>
      <c r="BC144" s="22"/>
    </row>
    <row r="145" spans="47:55">
      <c r="AU145" s="22"/>
      <c r="AV145" s="22"/>
      <c r="AW145" s="22"/>
      <c r="AX145" s="22"/>
      <c r="AY145" s="22"/>
      <c r="AZ145" s="22"/>
      <c r="BA145" s="22"/>
      <c r="BB145" s="22"/>
      <c r="BC145" s="22"/>
    </row>
    <row r="146" spans="47:55">
      <c r="AU146" s="22"/>
      <c r="AV146" s="22"/>
      <c r="AW146" s="22"/>
      <c r="AX146" s="22"/>
      <c r="AY146" s="22"/>
      <c r="AZ146" s="22"/>
      <c r="BA146" s="22"/>
      <c r="BB146" s="22"/>
      <c r="BC146" s="22"/>
    </row>
    <row r="147" spans="47:55">
      <c r="AU147" s="22"/>
      <c r="AV147" s="22"/>
      <c r="AW147" s="22"/>
      <c r="AX147" s="22"/>
      <c r="AY147" s="22"/>
      <c r="AZ147" s="22"/>
      <c r="BA147" s="22"/>
      <c r="BB147" s="22"/>
      <c r="BC147" s="22"/>
    </row>
    <row r="148" spans="47:55">
      <c r="AU148" s="22"/>
      <c r="AV148" s="22"/>
      <c r="AW148" s="22"/>
      <c r="AX148" s="22"/>
      <c r="AY148" s="22"/>
      <c r="AZ148" s="22"/>
      <c r="BA148" s="22"/>
      <c r="BB148" s="22"/>
      <c r="BC148" s="22"/>
    </row>
    <row r="149" spans="47:55">
      <c r="AU149" s="22"/>
      <c r="AV149" s="22"/>
      <c r="AW149" s="22"/>
      <c r="AX149" s="22"/>
      <c r="AY149" s="22"/>
      <c r="AZ149" s="22"/>
      <c r="BA149" s="22"/>
      <c r="BB149" s="22"/>
      <c r="BC149" s="22"/>
    </row>
    <row r="150" spans="47:55">
      <c r="AU150" s="22"/>
      <c r="AV150" s="22"/>
      <c r="AW150" s="22"/>
      <c r="AX150" s="22"/>
      <c r="AY150" s="22"/>
      <c r="AZ150" s="22"/>
      <c r="BA150" s="22"/>
      <c r="BB150" s="22"/>
      <c r="BC150" s="22"/>
    </row>
    <row r="151" spans="47:55">
      <c r="AU151" s="22"/>
      <c r="AV151" s="22"/>
      <c r="AW151" s="22"/>
      <c r="AX151" s="22"/>
      <c r="AY151" s="22"/>
      <c r="AZ151" s="22"/>
      <c r="BA151" s="22"/>
      <c r="BB151" s="22"/>
      <c r="BC151" s="22"/>
    </row>
    <row r="152" spans="47:55">
      <c r="AU152" s="22"/>
      <c r="AV152" s="22"/>
      <c r="AW152" s="22"/>
      <c r="AX152" s="22"/>
      <c r="AY152" s="22"/>
      <c r="AZ152" s="22"/>
      <c r="BA152" s="22"/>
      <c r="BB152" s="22"/>
      <c r="BC152" s="22"/>
    </row>
    <row r="153" spans="47:55">
      <c r="AU153" s="22"/>
      <c r="AV153" s="22"/>
      <c r="AW153" s="22"/>
      <c r="AX153" s="22"/>
      <c r="AY153" s="22"/>
      <c r="AZ153" s="22"/>
      <c r="BA153" s="22"/>
      <c r="BB153" s="22"/>
      <c r="BC153" s="22"/>
    </row>
    <row r="154" spans="47:55">
      <c r="AU154" s="22"/>
      <c r="AV154" s="22"/>
      <c r="AW154" s="22"/>
      <c r="AX154" s="22"/>
      <c r="AY154" s="22"/>
      <c r="AZ154" s="22"/>
      <c r="BA154" s="22"/>
      <c r="BB154" s="22"/>
      <c r="BC154" s="22"/>
    </row>
    <row r="155" spans="47:55">
      <c r="AU155" s="22"/>
      <c r="AV155" s="22"/>
      <c r="AW155" s="22"/>
      <c r="AX155" s="22"/>
      <c r="AY155" s="22"/>
      <c r="AZ155" s="22"/>
      <c r="BA155" s="22"/>
      <c r="BB155" s="22"/>
      <c r="BC155" s="22"/>
    </row>
    <row r="156" spans="47:55">
      <c r="AU156" s="22"/>
      <c r="AV156" s="22"/>
      <c r="AW156" s="22"/>
      <c r="AX156" s="22"/>
      <c r="AY156" s="22"/>
      <c r="AZ156" s="22"/>
      <c r="BA156" s="22"/>
      <c r="BB156" s="22"/>
      <c r="BC156" s="22"/>
    </row>
    <row r="157" spans="47:55">
      <c r="AU157" s="22"/>
      <c r="AV157" s="22"/>
      <c r="AW157" s="22"/>
      <c r="AX157" s="22"/>
      <c r="AY157" s="22"/>
      <c r="AZ157" s="22"/>
      <c r="BA157" s="22"/>
      <c r="BB157" s="22"/>
      <c r="BC157" s="22"/>
    </row>
    <row r="158" spans="47:55">
      <c r="AU158" s="22"/>
      <c r="AV158" s="22"/>
      <c r="AW158" s="22"/>
      <c r="AX158" s="22"/>
      <c r="AY158" s="22"/>
      <c r="AZ158" s="22"/>
      <c r="BA158" s="22"/>
      <c r="BB158" s="22"/>
      <c r="BC158" s="22"/>
    </row>
    <row r="159" spans="47:55">
      <c r="AU159" s="22"/>
      <c r="AV159" s="22"/>
      <c r="AW159" s="22"/>
      <c r="AX159" s="22"/>
      <c r="AY159" s="22"/>
      <c r="AZ159" s="22"/>
      <c r="BA159" s="22"/>
      <c r="BB159" s="22"/>
      <c r="BC159" s="22"/>
    </row>
    <row r="160" spans="47:55">
      <c r="AU160" s="22"/>
      <c r="AV160" s="22"/>
      <c r="AW160" s="22"/>
      <c r="AX160" s="22"/>
      <c r="AY160" s="22"/>
      <c r="AZ160" s="22"/>
      <c r="BA160" s="22"/>
      <c r="BB160" s="22"/>
      <c r="BC160" s="22"/>
    </row>
    <row r="161" spans="47:55">
      <c r="AU161" s="22"/>
      <c r="AV161" s="22"/>
      <c r="AW161" s="22"/>
      <c r="AX161" s="22"/>
      <c r="AY161" s="22"/>
      <c r="AZ161" s="22"/>
      <c r="BA161" s="22"/>
      <c r="BB161" s="22"/>
      <c r="BC161" s="22"/>
    </row>
    <row r="162" spans="47:55">
      <c r="AU162" s="22"/>
      <c r="AV162" s="22"/>
      <c r="AW162" s="22"/>
      <c r="AX162" s="22"/>
      <c r="AY162" s="22"/>
      <c r="AZ162" s="22"/>
      <c r="BA162" s="22"/>
      <c r="BB162" s="22"/>
      <c r="BC162" s="22"/>
    </row>
    <row r="163" spans="47:55">
      <c r="AU163" s="22"/>
      <c r="AV163" s="22"/>
      <c r="AW163" s="22"/>
      <c r="AX163" s="22"/>
      <c r="AY163" s="22"/>
      <c r="AZ163" s="22"/>
      <c r="BA163" s="22"/>
      <c r="BB163" s="22"/>
      <c r="BC163" s="22"/>
    </row>
    <row r="164" spans="47:55">
      <c r="AU164" s="22"/>
      <c r="AV164" s="22"/>
      <c r="AW164" s="22"/>
      <c r="AX164" s="22"/>
      <c r="AY164" s="22"/>
      <c r="AZ164" s="22"/>
      <c r="BA164" s="22"/>
      <c r="BB164" s="22"/>
      <c r="BC164" s="22"/>
    </row>
    <row r="165" spans="47:55">
      <c r="AU165" s="22"/>
      <c r="AV165" s="22"/>
      <c r="AW165" s="22"/>
      <c r="AX165" s="22"/>
      <c r="AY165" s="22"/>
      <c r="AZ165" s="22"/>
      <c r="BA165" s="22"/>
      <c r="BB165" s="22"/>
      <c r="BC165" s="22"/>
    </row>
    <row r="166" spans="47:55">
      <c r="AU166" s="22"/>
      <c r="AV166" s="22"/>
      <c r="AW166" s="22"/>
      <c r="AX166" s="22"/>
      <c r="AY166" s="22"/>
      <c r="AZ166" s="22"/>
      <c r="BA166" s="22"/>
      <c r="BB166" s="22"/>
      <c r="BC166" s="22"/>
    </row>
    <row r="167" spans="47:55">
      <c r="AU167" s="22"/>
      <c r="AV167" s="22"/>
      <c r="AW167" s="22"/>
      <c r="AX167" s="22"/>
      <c r="AY167" s="22"/>
      <c r="AZ167" s="22"/>
      <c r="BA167" s="22"/>
      <c r="BB167" s="22"/>
      <c r="BC167" s="22"/>
    </row>
    <row r="168" spans="47:55">
      <c r="AU168" s="22"/>
      <c r="AV168" s="22"/>
      <c r="AW168" s="22"/>
      <c r="AX168" s="22"/>
      <c r="AY168" s="22"/>
      <c r="AZ168" s="22"/>
      <c r="BA168" s="22"/>
      <c r="BB168" s="22"/>
      <c r="BC168" s="22"/>
    </row>
    <row r="169" spans="47:55">
      <c r="AU169" s="22"/>
      <c r="AV169" s="22"/>
      <c r="AW169" s="22"/>
      <c r="AX169" s="22"/>
      <c r="AY169" s="22"/>
      <c r="AZ169" s="22"/>
      <c r="BA169" s="22"/>
      <c r="BB169" s="22"/>
      <c r="BC169" s="22"/>
    </row>
    <row r="170" spans="47:55">
      <c r="AU170" s="22"/>
      <c r="AV170" s="22"/>
      <c r="AW170" s="22"/>
      <c r="AX170" s="22"/>
      <c r="AY170" s="22"/>
      <c r="AZ170" s="22"/>
      <c r="BA170" s="22"/>
      <c r="BB170" s="22"/>
      <c r="BC170" s="22"/>
    </row>
    <row r="171" spans="47:55">
      <c r="AU171" s="22"/>
      <c r="AV171" s="22"/>
      <c r="AW171" s="22"/>
      <c r="AX171" s="22"/>
      <c r="AY171" s="22"/>
      <c r="AZ171" s="22"/>
      <c r="BA171" s="22"/>
      <c r="BB171" s="22"/>
      <c r="BC171" s="22"/>
    </row>
    <row r="172" spans="47:55">
      <c r="AU172" s="22"/>
      <c r="AV172" s="22"/>
      <c r="AW172" s="22"/>
      <c r="AX172" s="22"/>
      <c r="AY172" s="22"/>
      <c r="AZ172" s="22"/>
      <c r="BA172" s="22"/>
      <c r="BB172" s="22"/>
      <c r="BC172" s="22"/>
    </row>
    <row r="173" spans="47:55">
      <c r="AU173" s="22"/>
      <c r="AV173" s="22"/>
      <c r="AW173" s="22"/>
      <c r="AX173" s="22"/>
      <c r="AY173" s="22"/>
      <c r="AZ173" s="22"/>
      <c r="BA173" s="22"/>
      <c r="BB173" s="22"/>
      <c r="BC173" s="22"/>
    </row>
    <row r="174" spans="47:55">
      <c r="AU174" s="22"/>
      <c r="AV174" s="22"/>
      <c r="AW174" s="22"/>
      <c r="AX174" s="22"/>
      <c r="AY174" s="22"/>
      <c r="AZ174" s="22"/>
      <c r="BA174" s="22"/>
      <c r="BB174" s="22"/>
      <c r="BC174" s="22"/>
    </row>
    <row r="175" spans="47:55">
      <c r="AU175" s="22"/>
      <c r="AV175" s="22"/>
      <c r="AW175" s="22"/>
      <c r="AX175" s="22"/>
      <c r="AY175" s="22"/>
      <c r="AZ175" s="22"/>
      <c r="BA175" s="22"/>
      <c r="BB175" s="22"/>
      <c r="BC175" s="22"/>
    </row>
    <row r="176" spans="47:55">
      <c r="AU176" s="22"/>
      <c r="AV176" s="22"/>
      <c r="AW176" s="22"/>
      <c r="AX176" s="22"/>
      <c r="AY176" s="22"/>
      <c r="AZ176" s="22"/>
      <c r="BA176" s="22"/>
      <c r="BB176" s="22"/>
      <c r="BC176" s="22"/>
    </row>
    <row r="177" spans="47:55">
      <c r="AU177" s="22"/>
      <c r="AV177" s="22"/>
      <c r="AW177" s="22"/>
      <c r="AX177" s="22"/>
      <c r="AY177" s="22"/>
      <c r="AZ177" s="22"/>
      <c r="BA177" s="22"/>
      <c r="BB177" s="22"/>
      <c r="BC177" s="22"/>
    </row>
    <row r="178" spans="47:55">
      <c r="AU178" s="22"/>
      <c r="AV178" s="22"/>
      <c r="AW178" s="22"/>
      <c r="AX178" s="22"/>
      <c r="AY178" s="22"/>
      <c r="AZ178" s="22"/>
      <c r="BA178" s="22"/>
      <c r="BB178" s="22"/>
      <c r="BC178" s="22"/>
    </row>
    <row r="179" spans="47:55">
      <c r="AU179" s="22"/>
      <c r="AV179" s="22"/>
      <c r="AW179" s="22"/>
      <c r="AX179" s="22"/>
      <c r="AY179" s="22"/>
      <c r="AZ179" s="22"/>
      <c r="BA179" s="22"/>
      <c r="BB179" s="22"/>
      <c r="BC179" s="22"/>
    </row>
    <row r="180" spans="47:55">
      <c r="AU180" s="22"/>
      <c r="AV180" s="22"/>
      <c r="AW180" s="22"/>
      <c r="AX180" s="22"/>
      <c r="AY180" s="22"/>
      <c r="AZ180" s="22"/>
      <c r="BA180" s="22"/>
      <c r="BB180" s="22"/>
      <c r="BC180" s="22"/>
    </row>
    <row r="181" spans="47:55">
      <c r="AU181" s="22"/>
      <c r="AV181" s="22"/>
      <c r="AW181" s="22"/>
      <c r="AX181" s="22"/>
      <c r="AY181" s="22"/>
      <c r="AZ181" s="22"/>
      <c r="BA181" s="22"/>
      <c r="BB181" s="22"/>
      <c r="BC181" s="22"/>
    </row>
    <row r="182" spans="47:55">
      <c r="AU182" s="22"/>
      <c r="AV182" s="22"/>
      <c r="AW182" s="22"/>
      <c r="AX182" s="22"/>
      <c r="AY182" s="22"/>
      <c r="AZ182" s="22"/>
      <c r="BA182" s="22"/>
      <c r="BB182" s="22"/>
      <c r="BC182" s="22"/>
    </row>
    <row r="183" spans="47:55">
      <c r="AU183" s="22"/>
      <c r="AV183" s="22"/>
      <c r="AW183" s="22"/>
      <c r="AX183" s="22"/>
      <c r="AY183" s="22"/>
      <c r="AZ183" s="22"/>
      <c r="BA183" s="22"/>
      <c r="BB183" s="22"/>
      <c r="BC183" s="22"/>
    </row>
    <row r="184" spans="47:55">
      <c r="AU184" s="22"/>
      <c r="AV184" s="22"/>
      <c r="AW184" s="22"/>
      <c r="AX184" s="22"/>
      <c r="AY184" s="22"/>
      <c r="AZ184" s="22"/>
      <c r="BA184" s="22"/>
      <c r="BB184" s="22"/>
      <c r="BC184" s="22"/>
    </row>
    <row r="185" spans="47:55">
      <c r="AU185" s="22"/>
      <c r="AV185" s="22"/>
      <c r="AW185" s="22"/>
      <c r="AX185" s="22"/>
      <c r="AY185" s="22"/>
      <c r="AZ185" s="22"/>
      <c r="BA185" s="22"/>
      <c r="BB185" s="22"/>
      <c r="BC185" s="22"/>
    </row>
    <row r="186" spans="47:55">
      <c r="AU186" s="22"/>
      <c r="AV186" s="22"/>
      <c r="AW186" s="22"/>
      <c r="AX186" s="22"/>
      <c r="AY186" s="22"/>
      <c r="AZ186" s="22"/>
      <c r="BA186" s="22"/>
      <c r="BB186" s="22"/>
      <c r="BC186" s="22"/>
    </row>
    <row r="187" spans="47:55">
      <c r="AU187" s="22"/>
      <c r="AV187" s="22"/>
      <c r="AW187" s="22"/>
      <c r="AX187" s="22"/>
      <c r="AY187" s="22"/>
      <c r="AZ187" s="22"/>
      <c r="BA187" s="22"/>
      <c r="BB187" s="22"/>
      <c r="BC187" s="22"/>
    </row>
    <row r="188" spans="47:55">
      <c r="AU188" s="22"/>
      <c r="AV188" s="22"/>
      <c r="AW188" s="22"/>
      <c r="AX188" s="22"/>
      <c r="AY188" s="22"/>
      <c r="AZ188" s="22"/>
      <c r="BA188" s="22"/>
      <c r="BB188" s="22"/>
      <c r="BC188" s="22"/>
    </row>
    <row r="189" spans="47:55">
      <c r="AU189" s="22"/>
      <c r="AV189" s="22"/>
      <c r="AW189" s="22"/>
      <c r="AX189" s="22"/>
      <c r="AY189" s="22"/>
      <c r="AZ189" s="22"/>
      <c r="BA189" s="22"/>
      <c r="BB189" s="22"/>
      <c r="BC189" s="22"/>
    </row>
    <row r="190" spans="47:55">
      <c r="AU190" s="22"/>
      <c r="AV190" s="22"/>
      <c r="AW190" s="22"/>
      <c r="AX190" s="22"/>
      <c r="AY190" s="22"/>
      <c r="AZ190" s="22"/>
      <c r="BA190" s="22"/>
      <c r="BB190" s="22"/>
      <c r="BC190" s="22"/>
    </row>
    <row r="191" spans="47:55">
      <c r="AU191" s="22"/>
      <c r="AV191" s="22"/>
      <c r="AW191" s="22"/>
      <c r="AX191" s="22"/>
      <c r="AY191" s="22"/>
      <c r="AZ191" s="22"/>
      <c r="BA191" s="22"/>
      <c r="BB191" s="22"/>
      <c r="BC191" s="22"/>
    </row>
    <row r="192" spans="47:55">
      <c r="AU192" s="22"/>
      <c r="AV192" s="22"/>
      <c r="AW192" s="22"/>
      <c r="AX192" s="22"/>
      <c r="AY192" s="22"/>
      <c r="AZ192" s="22"/>
      <c r="BA192" s="22"/>
      <c r="BB192" s="22"/>
      <c r="BC192" s="22"/>
    </row>
    <row r="193" spans="47:55">
      <c r="AU193" s="22"/>
      <c r="AV193" s="22"/>
      <c r="AW193" s="22"/>
      <c r="AX193" s="22"/>
      <c r="AY193" s="22"/>
      <c r="AZ193" s="22"/>
      <c r="BA193" s="22"/>
      <c r="BB193" s="22"/>
      <c r="BC193" s="22"/>
    </row>
    <row r="194" spans="47:55">
      <c r="AU194" s="22"/>
      <c r="AV194" s="22"/>
      <c r="AW194" s="22"/>
      <c r="AX194" s="22"/>
      <c r="AY194" s="22"/>
      <c r="AZ194" s="22"/>
      <c r="BA194" s="22"/>
      <c r="BB194" s="22"/>
      <c r="BC194" s="22"/>
    </row>
    <row r="195" spans="47:55">
      <c r="AU195" s="22"/>
      <c r="AV195" s="22"/>
      <c r="AW195" s="22"/>
      <c r="AX195" s="22"/>
      <c r="AY195" s="22"/>
      <c r="AZ195" s="22"/>
      <c r="BA195" s="22"/>
      <c r="BB195" s="22"/>
      <c r="BC195" s="22"/>
    </row>
    <row r="196" spans="47:55">
      <c r="AU196" s="22"/>
      <c r="AV196" s="22"/>
      <c r="AW196" s="22"/>
      <c r="AX196" s="22"/>
      <c r="AY196" s="22"/>
      <c r="AZ196" s="22"/>
      <c r="BA196" s="22"/>
      <c r="BB196" s="22"/>
      <c r="BC196" s="22"/>
    </row>
    <row r="197" spans="47:55">
      <c r="AU197" s="22"/>
      <c r="AV197" s="22"/>
      <c r="AW197" s="22"/>
      <c r="AX197" s="22"/>
      <c r="AY197" s="22"/>
      <c r="AZ197" s="22"/>
      <c r="BA197" s="22"/>
      <c r="BB197" s="22"/>
      <c r="BC197" s="22"/>
    </row>
    <row r="198" spans="47:55">
      <c r="AU198" s="22"/>
      <c r="AV198" s="22"/>
      <c r="AW198" s="22"/>
      <c r="AX198" s="22"/>
      <c r="AY198" s="22"/>
      <c r="AZ198" s="22"/>
      <c r="BA198" s="22"/>
      <c r="BB198" s="22"/>
      <c r="BC198" s="22"/>
    </row>
    <row r="199" spans="47:55">
      <c r="AU199" s="22"/>
      <c r="AV199" s="22"/>
      <c r="AW199" s="22"/>
      <c r="AX199" s="22"/>
      <c r="AY199" s="22"/>
      <c r="AZ199" s="22"/>
      <c r="BA199" s="22"/>
      <c r="BB199" s="22"/>
      <c r="BC199" s="22"/>
    </row>
    <row r="200" spans="47:55">
      <c r="AU200" s="22"/>
      <c r="AV200" s="22"/>
      <c r="AW200" s="22"/>
      <c r="AX200" s="22"/>
      <c r="AY200" s="22"/>
      <c r="AZ200" s="22"/>
      <c r="BA200" s="22"/>
      <c r="BB200" s="22"/>
      <c r="BC200" s="22"/>
    </row>
    <row r="201" spans="47:55">
      <c r="AU201" s="22"/>
      <c r="AV201" s="22"/>
      <c r="AW201" s="22"/>
      <c r="AX201" s="22"/>
      <c r="AY201" s="22"/>
      <c r="AZ201" s="22"/>
      <c r="BA201" s="22"/>
      <c r="BB201" s="22"/>
      <c r="BC201" s="22"/>
    </row>
    <row r="202" spans="47:55">
      <c r="AU202" s="22"/>
      <c r="AV202" s="22"/>
      <c r="AW202" s="22"/>
      <c r="AX202" s="22"/>
      <c r="AY202" s="22"/>
      <c r="AZ202" s="22"/>
      <c r="BA202" s="22"/>
      <c r="BB202" s="22"/>
      <c r="BC202" s="22"/>
    </row>
    <row r="203" spans="47:55">
      <c r="AU203" s="22"/>
      <c r="AV203" s="22"/>
      <c r="AW203" s="22"/>
      <c r="AX203" s="22"/>
      <c r="AY203" s="22"/>
      <c r="AZ203" s="22"/>
      <c r="BA203" s="22"/>
      <c r="BB203" s="22"/>
      <c r="BC203" s="22"/>
    </row>
    <row r="204" spans="47:55">
      <c r="AU204" s="22"/>
      <c r="AV204" s="22"/>
      <c r="AW204" s="22"/>
      <c r="AX204" s="22"/>
      <c r="AY204" s="22"/>
      <c r="AZ204" s="22"/>
      <c r="BA204" s="22"/>
      <c r="BB204" s="22"/>
      <c r="BC204" s="22"/>
    </row>
    <row r="205" spans="47:55">
      <c r="AU205" s="22"/>
      <c r="AV205" s="22"/>
      <c r="AW205" s="22"/>
      <c r="AX205" s="22"/>
      <c r="AY205" s="22"/>
      <c r="AZ205" s="22"/>
      <c r="BA205" s="22"/>
      <c r="BB205" s="22"/>
      <c r="BC205" s="22"/>
    </row>
    <row r="206" spans="47:55">
      <c r="AU206" s="22"/>
      <c r="AV206" s="22"/>
      <c r="AW206" s="22"/>
      <c r="AX206" s="22"/>
      <c r="AY206" s="22"/>
      <c r="AZ206" s="22"/>
      <c r="BA206" s="22"/>
      <c r="BB206" s="22"/>
      <c r="BC206" s="22"/>
    </row>
    <row r="207" spans="47:55">
      <c r="AU207" s="22"/>
      <c r="AV207" s="22"/>
      <c r="AW207" s="22"/>
      <c r="AX207" s="22"/>
      <c r="AY207" s="22"/>
      <c r="AZ207" s="22"/>
      <c r="BA207" s="22"/>
      <c r="BB207" s="22"/>
      <c r="BC207" s="22"/>
    </row>
    <row r="208" spans="47:55">
      <c r="AU208" s="22"/>
      <c r="AV208" s="22"/>
      <c r="AW208" s="22"/>
      <c r="AX208" s="22"/>
      <c r="AY208" s="22"/>
      <c r="AZ208" s="22"/>
      <c r="BA208" s="22"/>
      <c r="BB208" s="22"/>
      <c r="BC208" s="22"/>
    </row>
    <row r="209" spans="47:55">
      <c r="AU209" s="22"/>
      <c r="AV209" s="22"/>
      <c r="AW209" s="22"/>
      <c r="AX209" s="22"/>
      <c r="AY209" s="22"/>
      <c r="AZ209" s="22"/>
      <c r="BA209" s="22"/>
      <c r="BB209" s="22"/>
      <c r="BC209" s="22"/>
    </row>
    <row r="210" spans="47:55">
      <c r="AU210" s="22"/>
      <c r="AV210" s="22"/>
      <c r="AW210" s="22"/>
      <c r="AX210" s="22"/>
      <c r="AY210" s="22"/>
      <c r="AZ210" s="22"/>
      <c r="BA210" s="22"/>
      <c r="BB210" s="22"/>
      <c r="BC210" s="22"/>
    </row>
    <row r="211" spans="47:55">
      <c r="AU211" s="22"/>
      <c r="AV211" s="22"/>
      <c r="AW211" s="22"/>
      <c r="AX211" s="22"/>
      <c r="AY211" s="22"/>
      <c r="AZ211" s="22"/>
      <c r="BA211" s="22"/>
      <c r="BB211" s="22"/>
      <c r="BC211" s="22"/>
    </row>
    <row r="212" spans="47:55">
      <c r="AU212" s="22"/>
      <c r="AV212" s="22"/>
      <c r="AW212" s="22"/>
      <c r="AX212" s="22"/>
      <c r="AY212" s="22"/>
      <c r="AZ212" s="22"/>
      <c r="BA212" s="22"/>
      <c r="BB212" s="22"/>
      <c r="BC212" s="22"/>
    </row>
    <row r="213" spans="47:55">
      <c r="AU213" s="22"/>
      <c r="AV213" s="22"/>
      <c r="AW213" s="22"/>
      <c r="AX213" s="22"/>
      <c r="AY213" s="22"/>
      <c r="AZ213" s="22"/>
      <c r="BA213" s="22"/>
      <c r="BB213" s="22"/>
      <c r="BC213" s="22"/>
    </row>
    <row r="214" spans="47:55">
      <c r="AU214" s="22"/>
      <c r="AV214" s="22"/>
      <c r="AW214" s="22"/>
      <c r="AX214" s="22"/>
      <c r="AY214" s="22"/>
      <c r="AZ214" s="22"/>
      <c r="BA214" s="22"/>
      <c r="BB214" s="22"/>
      <c r="BC214" s="22"/>
    </row>
    <row r="215" spans="47:55">
      <c r="AU215" s="22"/>
      <c r="AV215" s="22"/>
      <c r="AW215" s="22"/>
      <c r="AX215" s="22"/>
      <c r="AY215" s="22"/>
      <c r="AZ215" s="22"/>
      <c r="BA215" s="22"/>
      <c r="BB215" s="22"/>
      <c r="BC215" s="22"/>
    </row>
    <row r="216" spans="47:55">
      <c r="AU216" s="22"/>
      <c r="AV216" s="22"/>
      <c r="AW216" s="22"/>
      <c r="AX216" s="22"/>
      <c r="AY216" s="22"/>
      <c r="AZ216" s="22"/>
      <c r="BA216" s="22"/>
      <c r="BB216" s="22"/>
      <c r="BC216" s="22"/>
    </row>
    <row r="217" spans="47:55">
      <c r="AU217" s="22"/>
      <c r="AV217" s="22"/>
      <c r="AW217" s="22"/>
      <c r="AX217" s="22"/>
      <c r="AY217" s="22"/>
      <c r="AZ217" s="22"/>
      <c r="BA217" s="22"/>
      <c r="BB217" s="22"/>
      <c r="BC217" s="22"/>
    </row>
    <row r="218" spans="47:55">
      <c r="AU218" s="22"/>
      <c r="AV218" s="22"/>
      <c r="AW218" s="22"/>
      <c r="AX218" s="22"/>
      <c r="AY218" s="22"/>
      <c r="AZ218" s="22"/>
      <c r="BA218" s="22"/>
      <c r="BB218" s="22"/>
      <c r="BC218" s="22"/>
    </row>
    <row r="219" spans="47:55">
      <c r="AU219" s="22"/>
      <c r="AV219" s="22"/>
      <c r="AW219" s="22"/>
      <c r="AX219" s="22"/>
      <c r="AY219" s="22"/>
      <c r="AZ219" s="22"/>
      <c r="BA219" s="22"/>
      <c r="BB219" s="22"/>
      <c r="BC219" s="22"/>
    </row>
    <row r="220" spans="47:55">
      <c r="AU220" s="22"/>
      <c r="AV220" s="22"/>
      <c r="AW220" s="22"/>
      <c r="AX220" s="22"/>
      <c r="AY220" s="22"/>
      <c r="AZ220" s="22"/>
      <c r="BA220" s="22"/>
      <c r="BB220" s="22"/>
      <c r="BC220" s="22"/>
    </row>
    <row r="221" spans="47:55">
      <c r="AU221" s="22"/>
      <c r="AV221" s="22"/>
      <c r="AW221" s="22"/>
      <c r="AX221" s="22"/>
      <c r="AY221" s="22"/>
      <c r="AZ221" s="22"/>
      <c r="BA221" s="22"/>
      <c r="BB221" s="22"/>
      <c r="BC221" s="22"/>
    </row>
    <row r="222" spans="47:55">
      <c r="AU222" s="22"/>
      <c r="AV222" s="22"/>
      <c r="AW222" s="22"/>
      <c r="AX222" s="22"/>
      <c r="AY222" s="22"/>
      <c r="AZ222" s="22"/>
      <c r="BA222" s="22"/>
      <c r="BB222" s="22"/>
      <c r="BC222" s="22"/>
    </row>
    <row r="223" spans="47:55">
      <c r="AU223" s="22"/>
      <c r="AV223" s="22"/>
      <c r="AW223" s="22"/>
      <c r="AX223" s="22"/>
      <c r="AY223" s="22"/>
      <c r="AZ223" s="22"/>
      <c r="BA223" s="22"/>
      <c r="BB223" s="22"/>
      <c r="BC223" s="22"/>
    </row>
    <row r="224" spans="47:55">
      <c r="AU224" s="22"/>
      <c r="AV224" s="22"/>
      <c r="AW224" s="22"/>
      <c r="AX224" s="22"/>
      <c r="AY224" s="22"/>
      <c r="AZ224" s="22"/>
      <c r="BA224" s="22"/>
      <c r="BB224" s="22"/>
      <c r="BC224" s="22"/>
    </row>
    <row r="225" spans="35:55">
      <c r="AU225" s="22"/>
      <c r="AV225" s="22"/>
      <c r="AW225" s="22"/>
      <c r="AX225" s="22"/>
      <c r="AY225" s="22"/>
      <c r="AZ225" s="22"/>
      <c r="BA225" s="22"/>
      <c r="BB225" s="22"/>
      <c r="BC225" s="22"/>
    </row>
    <row r="226" spans="35:55">
      <c r="AU226" s="22"/>
      <c r="AV226" s="22"/>
      <c r="AW226" s="22"/>
      <c r="AX226" s="22"/>
      <c r="AY226" s="22"/>
      <c r="AZ226" s="22"/>
      <c r="BA226" s="22"/>
      <c r="BB226" s="22"/>
      <c r="BC226" s="22"/>
    </row>
    <row r="227" spans="35:55">
      <c r="AU227" s="22"/>
      <c r="AV227" s="22"/>
      <c r="AW227" s="22"/>
      <c r="AX227" s="22"/>
      <c r="AY227" s="22"/>
      <c r="AZ227" s="22"/>
      <c r="BA227" s="22"/>
      <c r="BB227" s="22"/>
      <c r="BC227" s="22"/>
    </row>
    <row r="228" spans="35:55">
      <c r="AU228" s="22"/>
      <c r="AV228" s="22"/>
      <c r="AW228" s="22"/>
      <c r="AX228" s="22"/>
      <c r="AY228" s="22"/>
      <c r="AZ228" s="22"/>
      <c r="BA228" s="22"/>
      <c r="BB228" s="22"/>
      <c r="BC228" s="22"/>
    </row>
    <row r="229" spans="35:55">
      <c r="AU229" s="22"/>
      <c r="AV229" s="22"/>
      <c r="AW229" s="22"/>
      <c r="AX229" s="22"/>
      <c r="AY229" s="22"/>
      <c r="AZ229" s="22"/>
      <c r="BA229" s="22"/>
      <c r="BB229" s="22"/>
      <c r="BC229" s="22"/>
    </row>
    <row r="230" spans="35:55">
      <c r="AU230" s="22"/>
      <c r="AV230" s="22"/>
      <c r="AW230" s="22"/>
      <c r="AX230" s="22"/>
      <c r="AY230" s="22"/>
      <c r="AZ230" s="22"/>
      <c r="BA230" s="22"/>
      <c r="BB230" s="22"/>
      <c r="BC230" s="22"/>
    </row>
    <row r="231" spans="35:55">
      <c r="AU231" s="22"/>
      <c r="AV231" s="22"/>
      <c r="AW231" s="22"/>
      <c r="AX231" s="22"/>
      <c r="AY231" s="22"/>
      <c r="AZ231" s="22"/>
      <c r="BA231" s="22"/>
      <c r="BB231" s="22"/>
      <c r="BC231" s="22"/>
    </row>
    <row r="232" spans="35:55">
      <c r="AU232" s="22"/>
      <c r="AV232" s="22"/>
      <c r="AW232" s="22"/>
      <c r="AX232" s="22"/>
      <c r="AY232" s="22"/>
      <c r="AZ232" s="22"/>
      <c r="BA232" s="22"/>
      <c r="BB232" s="22"/>
      <c r="BC232" s="22"/>
    </row>
    <row r="233" spans="35:55">
      <c r="AU233" s="22"/>
      <c r="AV233" s="22"/>
      <c r="AW233" s="22"/>
      <c r="AX233" s="22"/>
      <c r="AY233" s="22"/>
      <c r="AZ233" s="22"/>
      <c r="BA233" s="22"/>
      <c r="BB233" s="22"/>
      <c r="BC233" s="22"/>
    </row>
    <row r="234" spans="35:55">
      <c r="AI234" s="29"/>
      <c r="AJ234" s="29"/>
      <c r="AK234" s="29"/>
      <c r="AL234" s="29"/>
      <c r="AM234" s="29"/>
      <c r="AN234" s="29"/>
      <c r="AO234" s="29"/>
      <c r="AP234" s="29"/>
      <c r="AU234" s="22"/>
      <c r="AV234" s="22"/>
      <c r="AW234" s="22"/>
      <c r="AX234" s="22"/>
      <c r="AY234" s="22"/>
      <c r="AZ234" s="22"/>
      <c r="BA234" s="22"/>
      <c r="BB234" s="22"/>
      <c r="BC234" s="22"/>
    </row>
    <row r="235" spans="35:55">
      <c r="AI235" s="29"/>
      <c r="AJ235" s="29"/>
      <c r="AK235" s="29"/>
      <c r="AL235" s="29"/>
      <c r="AM235" s="29"/>
      <c r="AN235" s="29"/>
      <c r="AO235" s="29"/>
      <c r="AP235" s="29"/>
      <c r="AU235" s="22"/>
      <c r="AV235" s="22"/>
      <c r="AW235" s="22"/>
      <c r="AX235" s="22"/>
      <c r="AY235" s="22"/>
      <c r="AZ235" s="22"/>
      <c r="BA235" s="22"/>
      <c r="BB235" s="22"/>
      <c r="BC235" s="22"/>
    </row>
    <row r="236" spans="35:55">
      <c r="AI236" s="29"/>
      <c r="AJ236" s="29"/>
      <c r="AK236" s="29"/>
      <c r="AL236" s="29"/>
      <c r="AM236" s="29"/>
      <c r="AN236" s="29"/>
      <c r="AO236" s="29"/>
      <c r="AP236" s="29"/>
      <c r="AU236" s="22"/>
      <c r="AV236" s="22"/>
      <c r="AW236" s="22"/>
      <c r="AX236" s="22"/>
      <c r="AY236" s="22"/>
      <c r="AZ236" s="22"/>
      <c r="BA236" s="22"/>
      <c r="BB236" s="22"/>
      <c r="BC236" s="22"/>
    </row>
    <row r="237" spans="35:55">
      <c r="AI237" s="29"/>
      <c r="AJ237" s="29"/>
      <c r="AK237" s="29"/>
      <c r="AL237" s="29"/>
      <c r="AM237" s="29"/>
      <c r="AN237" s="29"/>
      <c r="AO237" s="29"/>
      <c r="AP237" s="29"/>
      <c r="AU237" s="22"/>
      <c r="AV237" s="22"/>
      <c r="AW237" s="22"/>
      <c r="AX237" s="22"/>
      <c r="AY237" s="22"/>
      <c r="AZ237" s="22"/>
      <c r="BA237" s="22"/>
      <c r="BB237" s="22"/>
      <c r="BC237" s="22"/>
    </row>
    <row r="238" spans="35:55">
      <c r="AI238" s="29"/>
      <c r="AJ238" s="29"/>
      <c r="AK238" s="29"/>
      <c r="AL238" s="29"/>
      <c r="AM238" s="29"/>
      <c r="AN238" s="29"/>
      <c r="AO238" s="29"/>
      <c r="AP238" s="29"/>
      <c r="AU238" s="22"/>
      <c r="AV238" s="22"/>
      <c r="AW238" s="22"/>
      <c r="AX238" s="22"/>
      <c r="AY238" s="22"/>
      <c r="AZ238" s="22"/>
      <c r="BA238" s="22"/>
      <c r="BB238" s="22"/>
      <c r="BC238" s="22"/>
    </row>
    <row r="239" spans="35:55">
      <c r="AI239" s="29"/>
      <c r="AJ239" s="29"/>
      <c r="AK239" s="29"/>
      <c r="AL239" s="29"/>
      <c r="AM239" s="29"/>
      <c r="AN239" s="29"/>
      <c r="AO239" s="29"/>
      <c r="AP239" s="29"/>
      <c r="AU239" s="22"/>
      <c r="AV239" s="22"/>
      <c r="AW239" s="22"/>
      <c r="AX239" s="22"/>
      <c r="AY239" s="22"/>
      <c r="AZ239" s="22"/>
      <c r="BA239" s="22"/>
      <c r="BB239" s="22"/>
      <c r="BC239" s="22"/>
    </row>
    <row r="240" spans="35:55">
      <c r="AI240" s="29"/>
      <c r="AJ240" s="29"/>
      <c r="AK240" s="29"/>
      <c r="AL240" s="29"/>
      <c r="AM240" s="29"/>
      <c r="AN240" s="29"/>
      <c r="AO240" s="29"/>
      <c r="AP240" s="29"/>
      <c r="AU240" s="22"/>
      <c r="AV240" s="22"/>
      <c r="AW240" s="22"/>
      <c r="AX240" s="22"/>
      <c r="AY240" s="22"/>
      <c r="AZ240" s="22"/>
      <c r="BA240" s="22"/>
      <c r="BB240" s="22"/>
      <c r="BC240" s="22"/>
    </row>
    <row r="241" spans="35:55">
      <c r="AI241" s="29"/>
      <c r="AJ241" s="29"/>
      <c r="AK241" s="29"/>
      <c r="AL241" s="29"/>
      <c r="AM241" s="29"/>
      <c r="AN241" s="29"/>
      <c r="AO241" s="29"/>
      <c r="AP241" s="29"/>
      <c r="AU241" s="22"/>
      <c r="AV241" s="22"/>
      <c r="AW241" s="22"/>
      <c r="AX241" s="22"/>
      <c r="AY241" s="22"/>
      <c r="AZ241" s="22"/>
      <c r="BA241" s="22"/>
      <c r="BB241" s="22"/>
      <c r="BC241" s="22"/>
    </row>
    <row r="242" spans="35:55">
      <c r="AI242" s="29"/>
      <c r="AJ242" s="29"/>
      <c r="AK242" s="29"/>
      <c r="AL242" s="29"/>
      <c r="AM242" s="29"/>
      <c r="AN242" s="29"/>
      <c r="AO242" s="29"/>
      <c r="AP242" s="29"/>
      <c r="AU242" s="22"/>
      <c r="AV242" s="22"/>
      <c r="AW242" s="22"/>
      <c r="AX242" s="22"/>
      <c r="AY242" s="22"/>
      <c r="AZ242" s="22"/>
      <c r="BA242" s="22"/>
      <c r="BB242" s="22"/>
      <c r="BC242" s="22"/>
    </row>
    <row r="243" spans="35:55">
      <c r="AI243" s="29"/>
      <c r="AJ243" s="29"/>
      <c r="AK243" s="29"/>
      <c r="AL243" s="29"/>
      <c r="AM243" s="29"/>
      <c r="AN243" s="29"/>
      <c r="AO243" s="29"/>
      <c r="AP243" s="29"/>
      <c r="AU243" s="22"/>
      <c r="AV243" s="22"/>
      <c r="AW243" s="22"/>
      <c r="AX243" s="22"/>
      <c r="AY243" s="22"/>
      <c r="AZ243" s="22"/>
      <c r="BA243" s="22"/>
      <c r="BB243" s="22"/>
      <c r="BC243" s="22"/>
    </row>
    <row r="244" spans="35:55">
      <c r="AI244" s="29"/>
      <c r="AJ244" s="29"/>
      <c r="AK244" s="29"/>
      <c r="AL244" s="29"/>
      <c r="AM244" s="29"/>
      <c r="AN244" s="29"/>
      <c r="AO244" s="29"/>
      <c r="AP244" s="29"/>
      <c r="AU244" s="22"/>
      <c r="AV244" s="22"/>
      <c r="AW244" s="22"/>
      <c r="AX244" s="22"/>
      <c r="AY244" s="22"/>
      <c r="AZ244" s="22"/>
      <c r="BA244" s="22"/>
      <c r="BB244" s="22"/>
      <c r="BC244" s="22"/>
    </row>
    <row r="245" spans="35:55">
      <c r="AI245" s="29"/>
      <c r="AJ245" s="29"/>
      <c r="AK245" s="29"/>
      <c r="AL245" s="29"/>
      <c r="AM245" s="29"/>
      <c r="AN245" s="29"/>
      <c r="AO245" s="29"/>
      <c r="AP245" s="29"/>
      <c r="AU245" s="22"/>
      <c r="AV245" s="22"/>
      <c r="AW245" s="22"/>
      <c r="AX245" s="22"/>
      <c r="AY245" s="22"/>
      <c r="AZ245" s="22"/>
      <c r="BA245" s="22"/>
      <c r="BB245" s="22"/>
      <c r="BC245" s="22"/>
    </row>
    <row r="246" spans="35:55">
      <c r="AI246" s="29"/>
      <c r="AJ246" s="29"/>
      <c r="AK246" s="29"/>
      <c r="AL246" s="29"/>
      <c r="AM246" s="29"/>
      <c r="AN246" s="29"/>
      <c r="AO246" s="29"/>
      <c r="AP246" s="29"/>
      <c r="AU246" s="22"/>
      <c r="AV246" s="22"/>
      <c r="AW246" s="22"/>
      <c r="AX246" s="22"/>
      <c r="AY246" s="22"/>
      <c r="AZ246" s="22"/>
      <c r="BA246" s="22"/>
      <c r="BB246" s="22"/>
      <c r="BC246" s="22"/>
    </row>
    <row r="247" spans="35:55">
      <c r="AI247" s="29"/>
      <c r="AJ247" s="29"/>
      <c r="AK247" s="29"/>
      <c r="AL247" s="29"/>
      <c r="AM247" s="29"/>
      <c r="AN247" s="29"/>
      <c r="AO247" s="29"/>
      <c r="AP247" s="29"/>
      <c r="AU247" s="22"/>
      <c r="AV247" s="22"/>
      <c r="AW247" s="22"/>
      <c r="AX247" s="22"/>
      <c r="AY247" s="22"/>
      <c r="AZ247" s="22"/>
      <c r="BA247" s="22"/>
      <c r="BB247" s="22"/>
      <c r="BC247" s="22"/>
    </row>
    <row r="248" spans="35:55">
      <c r="AI248" s="29"/>
      <c r="AJ248" s="29"/>
      <c r="AK248" s="29"/>
      <c r="AL248" s="29"/>
      <c r="AM248" s="29"/>
      <c r="AN248" s="29"/>
      <c r="AO248" s="29"/>
      <c r="AP248" s="29"/>
      <c r="AU248" s="22"/>
      <c r="AV248" s="22"/>
      <c r="AW248" s="22"/>
      <c r="AX248" s="22"/>
      <c r="AY248" s="22"/>
      <c r="AZ248" s="22"/>
      <c r="BA248" s="22"/>
      <c r="BB248" s="22"/>
      <c r="BC248" s="22"/>
    </row>
    <row r="249" spans="35:55">
      <c r="AI249" s="29"/>
      <c r="AJ249" s="29"/>
      <c r="AK249" s="29"/>
      <c r="AL249" s="29"/>
      <c r="AM249" s="29"/>
      <c r="AN249" s="29"/>
      <c r="AO249" s="29"/>
      <c r="AP249" s="29"/>
      <c r="AU249" s="22"/>
      <c r="AV249" s="22"/>
      <c r="AW249" s="22"/>
      <c r="AX249" s="22"/>
      <c r="AY249" s="22"/>
      <c r="AZ249" s="22"/>
      <c r="BA249" s="22"/>
      <c r="BB249" s="22"/>
      <c r="BC249" s="22"/>
    </row>
    <row r="250" spans="35:55">
      <c r="AI250" s="29"/>
      <c r="AJ250" s="29"/>
      <c r="AK250" s="29"/>
      <c r="AL250" s="29"/>
      <c r="AM250" s="29"/>
      <c r="AN250" s="29"/>
      <c r="AO250" s="29"/>
      <c r="AP250" s="29"/>
      <c r="AU250" s="22"/>
      <c r="AV250" s="22"/>
      <c r="AW250" s="22"/>
      <c r="AX250" s="22"/>
      <c r="AY250" s="22"/>
      <c r="AZ250" s="22"/>
      <c r="BA250" s="22"/>
      <c r="BB250" s="22"/>
      <c r="BC250" s="22"/>
    </row>
    <row r="251" spans="35:55">
      <c r="AI251" s="29"/>
      <c r="AJ251" s="29"/>
      <c r="AK251" s="29"/>
      <c r="AL251" s="29"/>
      <c r="AM251" s="29"/>
      <c r="AN251" s="29"/>
      <c r="AO251" s="29"/>
      <c r="AP251" s="29"/>
      <c r="AU251" s="22"/>
      <c r="AV251" s="22"/>
      <c r="AW251" s="22"/>
      <c r="AX251" s="22"/>
      <c r="AY251" s="22"/>
      <c r="AZ251" s="22"/>
      <c r="BA251" s="22"/>
      <c r="BB251" s="22"/>
      <c r="BC251" s="22"/>
    </row>
    <row r="252" spans="35:55">
      <c r="AI252" s="29"/>
      <c r="AJ252" s="29"/>
      <c r="AK252" s="29"/>
      <c r="AL252" s="29"/>
      <c r="AM252" s="29"/>
      <c r="AN252" s="29"/>
      <c r="AO252" s="29"/>
      <c r="AP252" s="29"/>
      <c r="AU252" s="22"/>
      <c r="AV252" s="22"/>
      <c r="AW252" s="22"/>
      <c r="AX252" s="22"/>
      <c r="AY252" s="22"/>
      <c r="AZ252" s="22"/>
      <c r="BA252" s="22"/>
      <c r="BB252" s="22"/>
      <c r="BC252" s="22"/>
    </row>
    <row r="253" spans="35:55">
      <c r="AI253" s="29"/>
      <c r="AJ253" s="29"/>
      <c r="AK253" s="29"/>
      <c r="AL253" s="29"/>
      <c r="AM253" s="29"/>
      <c r="AN253" s="29"/>
      <c r="AO253" s="29"/>
      <c r="AP253" s="29"/>
      <c r="AU253" s="22"/>
      <c r="AV253" s="22"/>
      <c r="AW253" s="22"/>
      <c r="AX253" s="22"/>
      <c r="AY253" s="22"/>
      <c r="AZ253" s="22"/>
      <c r="BA253" s="22"/>
      <c r="BB253" s="22"/>
      <c r="BC253" s="22"/>
    </row>
    <row r="254" spans="35:55">
      <c r="AI254" s="29"/>
      <c r="AJ254" s="29"/>
      <c r="AK254" s="29"/>
      <c r="AL254" s="29"/>
      <c r="AM254" s="29"/>
      <c r="AN254" s="29"/>
      <c r="AO254" s="29"/>
      <c r="AP254" s="29"/>
      <c r="AU254" s="22"/>
      <c r="AV254" s="22"/>
      <c r="AW254" s="22"/>
      <c r="AX254" s="22"/>
      <c r="AY254" s="22"/>
      <c r="AZ254" s="22"/>
      <c r="BA254" s="22"/>
      <c r="BB254" s="22"/>
      <c r="BC254" s="22"/>
    </row>
    <row r="255" spans="35:55">
      <c r="AI255" s="29"/>
      <c r="AJ255" s="29"/>
      <c r="AK255" s="29"/>
      <c r="AL255" s="29"/>
      <c r="AM255" s="29"/>
      <c r="AN255" s="29"/>
      <c r="AO255" s="29"/>
      <c r="AP255" s="29"/>
      <c r="AU255" s="22"/>
      <c r="AV255" s="22"/>
      <c r="AW255" s="22"/>
      <c r="AX255" s="22"/>
      <c r="AY255" s="22"/>
      <c r="AZ255" s="22"/>
      <c r="BA255" s="22"/>
      <c r="BB255" s="22"/>
      <c r="BC255" s="22"/>
    </row>
    <row r="256" spans="35:55">
      <c r="AI256" s="29"/>
      <c r="AJ256" s="29"/>
      <c r="AK256" s="29"/>
      <c r="AL256" s="29"/>
      <c r="AM256" s="29"/>
      <c r="AN256" s="29"/>
      <c r="AO256" s="29"/>
      <c r="AP256" s="29"/>
      <c r="AU256" s="22"/>
      <c r="AV256" s="22"/>
      <c r="AW256" s="22"/>
      <c r="AX256" s="22"/>
      <c r="AY256" s="22"/>
      <c r="AZ256" s="22"/>
      <c r="BA256" s="22"/>
      <c r="BB256" s="22"/>
      <c r="BC256" s="22"/>
    </row>
    <row r="257" spans="47:55">
      <c r="AU257" s="22"/>
      <c r="AV257" s="22"/>
      <c r="AW257" s="22"/>
      <c r="AX257" s="22"/>
      <c r="AY257" s="22"/>
      <c r="AZ257" s="22"/>
      <c r="BA257" s="22"/>
      <c r="BB257" s="22"/>
      <c r="BC257" s="22"/>
    </row>
    <row r="258" spans="47:55">
      <c r="AU258" s="22"/>
      <c r="AV258" s="22"/>
      <c r="AW258" s="22"/>
      <c r="AX258" s="22"/>
      <c r="AY258" s="22"/>
      <c r="AZ258" s="22"/>
      <c r="BA258" s="22"/>
      <c r="BB258" s="22"/>
      <c r="BC258" s="22"/>
    </row>
    <row r="259" spans="47:55">
      <c r="AU259" s="22"/>
      <c r="AV259" s="22"/>
      <c r="AW259" s="22"/>
      <c r="AX259" s="22"/>
      <c r="AY259" s="22"/>
      <c r="AZ259" s="22"/>
      <c r="BA259" s="22"/>
      <c r="BB259" s="22"/>
      <c r="BC259" s="22"/>
    </row>
    <row r="260" spans="47:55">
      <c r="AU260" s="22"/>
      <c r="AV260" s="22"/>
      <c r="AW260" s="22"/>
      <c r="AX260" s="22"/>
      <c r="AY260" s="22"/>
      <c r="AZ260" s="22"/>
      <c r="BA260" s="22"/>
      <c r="BB260" s="22"/>
      <c r="BC260" s="22"/>
    </row>
    <row r="261" spans="47:55">
      <c r="AU261" s="22"/>
      <c r="AV261" s="22"/>
      <c r="AW261" s="22"/>
      <c r="AX261" s="22"/>
      <c r="AY261" s="22"/>
      <c r="AZ261" s="22"/>
      <c r="BA261" s="22"/>
      <c r="BB261" s="22"/>
      <c r="BC261" s="22"/>
    </row>
    <row r="262" spans="47:55">
      <c r="AU262" s="22"/>
      <c r="AV262" s="22"/>
      <c r="AW262" s="22"/>
      <c r="AX262" s="22"/>
      <c r="AY262" s="22"/>
      <c r="AZ262" s="22"/>
      <c r="BA262" s="22"/>
      <c r="BB262" s="22"/>
      <c r="BC262" s="22"/>
    </row>
    <row r="263" spans="47:55">
      <c r="AU263" s="22"/>
      <c r="AV263" s="22"/>
      <c r="AW263" s="22"/>
      <c r="AX263" s="22"/>
      <c r="AY263" s="22"/>
      <c r="AZ263" s="22"/>
      <c r="BA263" s="22"/>
      <c r="BB263" s="22"/>
      <c r="BC263" s="22"/>
    </row>
    <row r="264" spans="47:55">
      <c r="AU264" s="22"/>
      <c r="AV264" s="22"/>
      <c r="AW264" s="22"/>
      <c r="AX264" s="22"/>
      <c r="AY264" s="22"/>
      <c r="AZ264" s="22"/>
      <c r="BA264" s="22"/>
      <c r="BB264" s="22"/>
      <c r="BC264" s="22"/>
    </row>
    <row r="265" spans="47:55">
      <c r="AU265" s="22"/>
      <c r="AV265" s="22"/>
      <c r="AW265" s="22"/>
      <c r="AX265" s="22"/>
      <c r="AY265" s="22"/>
      <c r="AZ265" s="22"/>
      <c r="BA265" s="22"/>
      <c r="BB265" s="22"/>
      <c r="BC265" s="22"/>
    </row>
    <row r="266" spans="47:55">
      <c r="AU266" s="22"/>
      <c r="AV266" s="22"/>
      <c r="AW266" s="22"/>
      <c r="AX266" s="22"/>
      <c r="AY266" s="22"/>
      <c r="AZ266" s="22"/>
      <c r="BA266" s="22"/>
      <c r="BB266" s="22"/>
      <c r="BC266" s="22"/>
    </row>
    <row r="267" spans="47:55">
      <c r="AU267" s="22"/>
      <c r="AV267" s="22"/>
      <c r="AW267" s="22"/>
      <c r="AX267" s="22"/>
      <c r="AY267" s="22"/>
      <c r="AZ267" s="22"/>
      <c r="BA267" s="22"/>
      <c r="BB267" s="22"/>
      <c r="BC267" s="22"/>
    </row>
    <row r="268" spans="47:55">
      <c r="AU268" s="22"/>
      <c r="AV268" s="22"/>
      <c r="AW268" s="22"/>
      <c r="AX268" s="22"/>
      <c r="AY268" s="22"/>
      <c r="AZ268" s="22"/>
      <c r="BA268" s="22"/>
      <c r="BB268" s="22"/>
      <c r="BC268" s="22"/>
    </row>
    <row r="269" spans="47:55">
      <c r="AU269" s="22"/>
      <c r="AV269" s="22"/>
      <c r="AW269" s="22"/>
      <c r="AX269" s="22"/>
      <c r="AY269" s="22"/>
      <c r="AZ269" s="22"/>
      <c r="BA269" s="22"/>
      <c r="BB269" s="22"/>
      <c r="BC269" s="22"/>
    </row>
    <row r="270" spans="47:55">
      <c r="AU270" s="22"/>
      <c r="AV270" s="22"/>
      <c r="AW270" s="22"/>
      <c r="AX270" s="22"/>
      <c r="AY270" s="22"/>
      <c r="AZ270" s="22"/>
      <c r="BA270" s="22"/>
      <c r="BB270" s="22"/>
      <c r="BC270" s="22"/>
    </row>
    <row r="271" spans="47:55">
      <c r="AU271" s="22"/>
      <c r="AV271" s="22"/>
      <c r="AW271" s="22"/>
      <c r="AX271" s="22"/>
      <c r="AY271" s="22"/>
      <c r="AZ271" s="22"/>
      <c r="BA271" s="22"/>
      <c r="BB271" s="22"/>
      <c r="BC271" s="22"/>
    </row>
    <row r="272" spans="47:55">
      <c r="AU272" s="22"/>
      <c r="AV272" s="22"/>
      <c r="AW272" s="22"/>
      <c r="AX272" s="22"/>
      <c r="AY272" s="22"/>
      <c r="AZ272" s="22"/>
      <c r="BA272" s="22"/>
      <c r="BB272" s="22"/>
      <c r="BC272" s="22"/>
    </row>
    <row r="273" spans="47:55">
      <c r="AU273" s="22"/>
      <c r="AV273" s="22"/>
      <c r="AW273" s="22"/>
      <c r="AX273" s="22"/>
      <c r="AY273" s="22"/>
      <c r="AZ273" s="22"/>
      <c r="BA273" s="22"/>
      <c r="BB273" s="22"/>
      <c r="BC273" s="22"/>
    </row>
    <row r="274" spans="47:55">
      <c r="AU274" s="22"/>
      <c r="AV274" s="22"/>
      <c r="AW274" s="22"/>
      <c r="AX274" s="22"/>
      <c r="AY274" s="22"/>
      <c r="AZ274" s="22"/>
      <c r="BA274" s="22"/>
      <c r="BB274" s="22"/>
      <c r="BC274" s="22"/>
    </row>
    <row r="275" spans="47:55">
      <c r="AU275" s="22"/>
      <c r="AV275" s="22"/>
      <c r="AW275" s="22"/>
      <c r="AX275" s="22"/>
      <c r="AY275" s="22"/>
      <c r="AZ275" s="22"/>
      <c r="BA275" s="22"/>
      <c r="BB275" s="22"/>
      <c r="BC275" s="22"/>
    </row>
    <row r="276" spans="47:55">
      <c r="AU276" s="22"/>
      <c r="AV276" s="22"/>
      <c r="AW276" s="22"/>
      <c r="AX276" s="22"/>
      <c r="AY276" s="22"/>
      <c r="AZ276" s="22"/>
      <c r="BA276" s="22"/>
      <c r="BB276" s="22"/>
      <c r="BC276" s="22"/>
    </row>
    <row r="277" spans="47:55">
      <c r="AU277" s="22"/>
      <c r="AV277" s="22"/>
      <c r="AW277" s="22"/>
      <c r="AX277" s="22"/>
      <c r="AY277" s="22"/>
      <c r="AZ277" s="22"/>
      <c r="BA277" s="22"/>
      <c r="BB277" s="22"/>
      <c r="BC277" s="22"/>
    </row>
    <row r="278" spans="47:55">
      <c r="AU278" s="22"/>
      <c r="AV278" s="22"/>
      <c r="AW278" s="22"/>
      <c r="AX278" s="22"/>
      <c r="AY278" s="22"/>
      <c r="AZ278" s="22"/>
      <c r="BA278" s="22"/>
      <c r="BB278" s="22"/>
      <c r="BC278" s="22"/>
    </row>
    <row r="279" spans="47:55">
      <c r="AU279" s="22"/>
      <c r="AV279" s="22"/>
      <c r="AW279" s="22"/>
      <c r="AX279" s="22"/>
      <c r="AY279" s="22"/>
      <c r="AZ279" s="22"/>
      <c r="BA279" s="22"/>
      <c r="BB279" s="22"/>
      <c r="BC279" s="22"/>
    </row>
    <row r="280" spans="47:55">
      <c r="AU280" s="22"/>
      <c r="AV280" s="22"/>
      <c r="AW280" s="22"/>
      <c r="AX280" s="22"/>
      <c r="AY280" s="22"/>
      <c r="AZ280" s="22"/>
      <c r="BA280" s="22"/>
      <c r="BB280" s="22"/>
      <c r="BC280" s="22"/>
    </row>
    <row r="281" spans="47:55">
      <c r="AU281" s="22"/>
      <c r="AV281" s="22"/>
      <c r="AW281" s="22"/>
      <c r="AX281" s="22"/>
      <c r="AY281" s="22"/>
      <c r="AZ281" s="22"/>
      <c r="BA281" s="22"/>
      <c r="BB281" s="22"/>
      <c r="BC281" s="22"/>
    </row>
    <row r="282" spans="47:55">
      <c r="AU282" s="22"/>
      <c r="AV282" s="22"/>
      <c r="AW282" s="22"/>
      <c r="AX282" s="22"/>
      <c r="AY282" s="22"/>
      <c r="AZ282" s="22"/>
      <c r="BA282" s="22"/>
      <c r="BB282" s="22"/>
      <c r="BC282" s="22"/>
    </row>
    <row r="283" spans="47:55">
      <c r="AU283" s="22"/>
      <c r="AV283" s="22"/>
      <c r="AW283" s="22"/>
      <c r="AX283" s="22"/>
      <c r="AY283" s="22"/>
      <c r="AZ283" s="22"/>
      <c r="BA283" s="22"/>
      <c r="BB283" s="22"/>
      <c r="BC283" s="22"/>
    </row>
    <row r="284" spans="47:55">
      <c r="AU284" s="22"/>
      <c r="AV284" s="22"/>
      <c r="AW284" s="22"/>
      <c r="AX284" s="22"/>
      <c r="AY284" s="22"/>
      <c r="AZ284" s="22"/>
      <c r="BA284" s="22"/>
      <c r="BB284" s="22"/>
      <c r="BC284" s="22"/>
    </row>
    <row r="285" spans="47:55">
      <c r="AU285" s="22"/>
      <c r="AV285" s="22"/>
      <c r="AW285" s="22"/>
      <c r="AX285" s="22"/>
      <c r="AY285" s="22"/>
      <c r="AZ285" s="22"/>
      <c r="BA285" s="22"/>
      <c r="BB285" s="22"/>
      <c r="BC285" s="22"/>
    </row>
    <row r="286" spans="47:55">
      <c r="AU286" s="22"/>
      <c r="AV286" s="22"/>
      <c r="AW286" s="22"/>
      <c r="AX286" s="22"/>
      <c r="AY286" s="22"/>
      <c r="AZ286" s="22"/>
      <c r="BA286" s="22"/>
      <c r="BB286" s="22"/>
      <c r="BC286" s="22"/>
    </row>
    <row r="287" spans="47:55">
      <c r="AU287" s="22"/>
      <c r="AV287" s="22"/>
      <c r="AW287" s="22"/>
      <c r="AX287" s="22"/>
      <c r="AY287" s="22"/>
      <c r="AZ287" s="22"/>
      <c r="BA287" s="22"/>
      <c r="BB287" s="22"/>
      <c r="BC287" s="22"/>
    </row>
    <row r="288" spans="47:55">
      <c r="AU288" s="22"/>
      <c r="AV288" s="22"/>
      <c r="AW288" s="22"/>
      <c r="AX288" s="22"/>
      <c r="AY288" s="22"/>
      <c r="AZ288" s="22"/>
      <c r="BA288" s="22"/>
      <c r="BB288" s="22"/>
      <c r="BC288" s="22"/>
    </row>
    <row r="289" spans="47:55">
      <c r="AU289" s="22"/>
      <c r="AV289" s="22"/>
      <c r="AW289" s="22"/>
      <c r="AX289" s="22"/>
      <c r="AY289" s="22"/>
      <c r="AZ289" s="22"/>
      <c r="BA289" s="22"/>
      <c r="BB289" s="22"/>
      <c r="BC289" s="22"/>
    </row>
    <row r="290" spans="47:55">
      <c r="AU290" s="22"/>
      <c r="AV290" s="22"/>
      <c r="AW290" s="22"/>
      <c r="AX290" s="22"/>
      <c r="AY290" s="22"/>
      <c r="AZ290" s="22"/>
      <c r="BA290" s="22"/>
      <c r="BB290" s="22"/>
      <c r="BC290" s="22"/>
    </row>
    <row r="291" spans="47:55">
      <c r="AU291" s="22"/>
      <c r="AV291" s="22"/>
      <c r="AW291" s="22"/>
      <c r="AX291" s="22"/>
      <c r="AY291" s="22"/>
      <c r="AZ291" s="22"/>
      <c r="BA291" s="22"/>
      <c r="BB291" s="22"/>
      <c r="BC291" s="22"/>
    </row>
    <row r="292" spans="47:55">
      <c r="AU292" s="22"/>
      <c r="AV292" s="22"/>
      <c r="AW292" s="22"/>
      <c r="AX292" s="22"/>
      <c r="AY292" s="22"/>
      <c r="AZ292" s="22"/>
      <c r="BA292" s="22"/>
      <c r="BB292" s="22"/>
      <c r="BC292" s="22"/>
    </row>
    <row r="293" spans="47:55">
      <c r="AU293" s="22"/>
      <c r="AV293" s="22"/>
      <c r="AW293" s="22"/>
      <c r="AX293" s="22"/>
      <c r="AY293" s="22"/>
      <c r="AZ293" s="22"/>
      <c r="BA293" s="22"/>
      <c r="BB293" s="22"/>
      <c r="BC293" s="22"/>
    </row>
    <row r="294" spans="47:55">
      <c r="AU294" s="22"/>
      <c r="AV294" s="22"/>
      <c r="AW294" s="22"/>
      <c r="AX294" s="22"/>
      <c r="AY294" s="22"/>
      <c r="AZ294" s="22"/>
      <c r="BA294" s="22"/>
      <c r="BB294" s="22"/>
      <c r="BC294" s="22"/>
    </row>
    <row r="295" spans="47:55">
      <c r="AU295" s="22"/>
      <c r="AV295" s="22"/>
      <c r="AW295" s="22"/>
      <c r="AX295" s="22"/>
      <c r="AY295" s="22"/>
      <c r="AZ295" s="22"/>
      <c r="BA295" s="22"/>
      <c r="BB295" s="22"/>
      <c r="BC295" s="22"/>
    </row>
    <row r="296" spans="47:55">
      <c r="AU296" s="22"/>
      <c r="AV296" s="22"/>
      <c r="AW296" s="22"/>
      <c r="AX296" s="22"/>
      <c r="AY296" s="22"/>
      <c r="AZ296" s="22"/>
      <c r="BA296" s="22"/>
      <c r="BB296" s="22"/>
      <c r="BC296" s="22"/>
    </row>
    <row r="297" spans="47:55">
      <c r="AU297" s="22"/>
      <c r="AV297" s="22"/>
      <c r="AW297" s="22"/>
      <c r="AX297" s="22"/>
      <c r="AY297" s="22"/>
      <c r="AZ297" s="22"/>
      <c r="BA297" s="22"/>
      <c r="BB297" s="22"/>
      <c r="BC297" s="22"/>
    </row>
    <row r="298" spans="47:55">
      <c r="AU298" s="22"/>
      <c r="AV298" s="22"/>
      <c r="AW298" s="22"/>
      <c r="AX298" s="22"/>
      <c r="AY298" s="22"/>
      <c r="AZ298" s="22"/>
      <c r="BA298" s="22"/>
      <c r="BB298" s="22"/>
      <c r="BC298" s="22"/>
    </row>
    <row r="299" spans="47:55">
      <c r="AU299" s="22"/>
      <c r="AV299" s="22"/>
      <c r="AW299" s="22"/>
      <c r="AX299" s="22"/>
      <c r="AY299" s="22"/>
      <c r="AZ299" s="22"/>
      <c r="BA299" s="22"/>
      <c r="BB299" s="22"/>
      <c r="BC299" s="22"/>
    </row>
    <row r="300" spans="47:55">
      <c r="AU300" s="22"/>
      <c r="AV300" s="22"/>
      <c r="AW300" s="22"/>
      <c r="AX300" s="22"/>
      <c r="AY300" s="22"/>
      <c r="AZ300" s="22"/>
      <c r="BA300" s="22"/>
      <c r="BB300" s="22"/>
      <c r="BC300" s="22"/>
    </row>
    <row r="301" spans="47:55">
      <c r="AU301" s="22"/>
      <c r="AV301" s="22"/>
      <c r="AW301" s="22"/>
      <c r="AX301" s="22"/>
      <c r="AY301" s="22"/>
      <c r="AZ301" s="22"/>
      <c r="BA301" s="22"/>
      <c r="BB301" s="22"/>
      <c r="BC301" s="22"/>
    </row>
    <row r="302" spans="47:55">
      <c r="AU302" s="22"/>
      <c r="AV302" s="22"/>
      <c r="AW302" s="22"/>
      <c r="AX302" s="22"/>
      <c r="AY302" s="22"/>
      <c r="AZ302" s="22"/>
      <c r="BA302" s="22"/>
      <c r="BB302" s="22"/>
      <c r="BC302" s="22"/>
    </row>
    <row r="303" spans="47:55">
      <c r="AU303" s="22"/>
      <c r="AV303" s="22"/>
      <c r="AW303" s="22"/>
      <c r="AX303" s="22"/>
      <c r="AY303" s="22"/>
      <c r="AZ303" s="22"/>
      <c r="BA303" s="22"/>
      <c r="BB303" s="22"/>
      <c r="BC303" s="22"/>
    </row>
    <row r="304" spans="47:55">
      <c r="AU304" s="22"/>
      <c r="AV304" s="22"/>
      <c r="AW304" s="22"/>
      <c r="AX304" s="22"/>
      <c r="AY304" s="22"/>
      <c r="AZ304" s="22"/>
      <c r="BA304" s="22"/>
      <c r="BB304" s="22"/>
      <c r="BC304" s="22"/>
    </row>
    <row r="305" spans="47:55">
      <c r="AU305" s="22"/>
      <c r="AV305" s="22"/>
      <c r="AW305" s="22"/>
      <c r="AX305" s="22"/>
      <c r="AY305" s="22"/>
      <c r="AZ305" s="22"/>
      <c r="BA305" s="22"/>
      <c r="BB305" s="22"/>
      <c r="BC305" s="22"/>
    </row>
    <row r="306" spans="47:55">
      <c r="AU306" s="22"/>
      <c r="AV306" s="22"/>
      <c r="AW306" s="22"/>
      <c r="AX306" s="22"/>
      <c r="AY306" s="22"/>
      <c r="AZ306" s="22"/>
      <c r="BA306" s="22"/>
      <c r="BB306" s="22"/>
      <c r="BC306" s="22"/>
    </row>
    <row r="307" spans="47:55">
      <c r="AU307" s="22"/>
      <c r="AV307" s="22"/>
      <c r="AW307" s="22"/>
      <c r="AX307" s="22"/>
      <c r="AY307" s="22"/>
      <c r="AZ307" s="22"/>
      <c r="BA307" s="22"/>
      <c r="BB307" s="22"/>
      <c r="BC307" s="22"/>
    </row>
    <row r="308" spans="47:55">
      <c r="AU308" s="22"/>
      <c r="AV308" s="22"/>
      <c r="AW308" s="22"/>
      <c r="AX308" s="22"/>
      <c r="AY308" s="22"/>
      <c r="AZ308" s="22"/>
      <c r="BA308" s="22"/>
      <c r="BB308" s="22"/>
      <c r="BC308" s="22"/>
    </row>
    <row r="309" spans="47:55">
      <c r="AU309" s="22"/>
      <c r="AV309" s="22"/>
      <c r="AW309" s="22"/>
      <c r="AX309" s="22"/>
      <c r="AY309" s="22"/>
      <c r="AZ309" s="22"/>
      <c r="BA309" s="22"/>
      <c r="BB309" s="22"/>
      <c r="BC309" s="22"/>
    </row>
    <row r="310" spans="47:55">
      <c r="AU310" s="22"/>
      <c r="AV310" s="22"/>
      <c r="AW310" s="22"/>
      <c r="AX310" s="22"/>
      <c r="AY310" s="22"/>
      <c r="AZ310" s="22"/>
      <c r="BA310" s="22"/>
      <c r="BB310" s="22"/>
      <c r="BC310" s="22"/>
    </row>
    <row r="311" spans="47:55">
      <c r="AU311" s="22"/>
      <c r="AV311" s="22"/>
      <c r="AW311" s="22"/>
      <c r="AX311" s="22"/>
      <c r="AY311" s="22"/>
      <c r="AZ311" s="22"/>
      <c r="BA311" s="22"/>
      <c r="BB311" s="22"/>
      <c r="BC311" s="22"/>
    </row>
    <row r="312" spans="47:55">
      <c r="AU312" s="22"/>
      <c r="AV312" s="22"/>
      <c r="AW312" s="22"/>
      <c r="AX312" s="22"/>
      <c r="AY312" s="22"/>
      <c r="AZ312" s="22"/>
      <c r="BA312" s="22"/>
      <c r="BB312" s="22"/>
      <c r="BC312" s="22"/>
    </row>
    <row r="313" spans="47:55">
      <c r="AU313" s="22"/>
      <c r="AV313" s="22"/>
      <c r="AW313" s="22"/>
      <c r="AX313" s="22"/>
      <c r="AY313" s="22"/>
      <c r="AZ313" s="22"/>
      <c r="BA313" s="22"/>
      <c r="BB313" s="22"/>
      <c r="BC313" s="22"/>
    </row>
    <row r="314" spans="47:55">
      <c r="AU314" s="22"/>
      <c r="AV314" s="22"/>
      <c r="AW314" s="22"/>
      <c r="AX314" s="22"/>
      <c r="AY314" s="22"/>
      <c r="AZ314" s="22"/>
      <c r="BA314" s="22"/>
      <c r="BB314" s="22"/>
      <c r="BC314" s="22"/>
    </row>
    <row r="315" spans="47:55">
      <c r="AU315" s="22"/>
      <c r="AV315" s="22"/>
      <c r="AW315" s="22"/>
      <c r="AX315" s="22"/>
      <c r="AY315" s="22"/>
      <c r="AZ315" s="22"/>
      <c r="BA315" s="22"/>
      <c r="BB315" s="22"/>
      <c r="BC315" s="22"/>
    </row>
    <row r="316" spans="47:55">
      <c r="AU316" s="22"/>
      <c r="AV316" s="22"/>
      <c r="AW316" s="22"/>
      <c r="AX316" s="22"/>
      <c r="AY316" s="22"/>
      <c r="AZ316" s="22"/>
      <c r="BA316" s="22"/>
      <c r="BB316" s="22"/>
      <c r="BC316" s="22"/>
    </row>
    <row r="317" spans="47:55">
      <c r="AU317" s="22"/>
      <c r="AV317" s="22"/>
      <c r="AW317" s="22"/>
      <c r="AX317" s="22"/>
      <c r="AY317" s="22"/>
      <c r="AZ317" s="22"/>
      <c r="BA317" s="22"/>
      <c r="BB317" s="22"/>
      <c r="BC317" s="22"/>
    </row>
    <row r="318" spans="47:55">
      <c r="AU318" s="22"/>
      <c r="AV318" s="22"/>
      <c r="AW318" s="22"/>
      <c r="AX318" s="22"/>
      <c r="AY318" s="22"/>
      <c r="AZ318" s="22"/>
      <c r="BA318" s="22"/>
      <c r="BB318" s="22"/>
      <c r="BC318" s="22"/>
    </row>
    <row r="319" spans="47:55">
      <c r="AU319" s="22"/>
      <c r="AV319" s="22"/>
      <c r="AW319" s="22"/>
      <c r="AX319" s="22"/>
      <c r="AY319" s="22"/>
      <c r="AZ319" s="22"/>
      <c r="BA319" s="22"/>
      <c r="BB319" s="22"/>
      <c r="BC319" s="22"/>
    </row>
    <row r="320" spans="47:55">
      <c r="AU320" s="22"/>
      <c r="AV320" s="22"/>
      <c r="AW320" s="22"/>
      <c r="AX320" s="22"/>
      <c r="AY320" s="22"/>
      <c r="AZ320" s="22"/>
      <c r="BA320" s="22"/>
      <c r="BB320" s="22"/>
      <c r="BC320" s="22"/>
    </row>
    <row r="321" spans="47:55">
      <c r="AU321" s="22"/>
      <c r="AV321" s="22"/>
      <c r="AW321" s="22"/>
      <c r="AX321" s="22"/>
      <c r="AY321" s="22"/>
      <c r="AZ321" s="22"/>
      <c r="BA321" s="22"/>
      <c r="BB321" s="22"/>
      <c r="BC321" s="22"/>
    </row>
    <row r="322" spans="47:55">
      <c r="AU322" s="22"/>
      <c r="AV322" s="22"/>
      <c r="AW322" s="22"/>
      <c r="AX322" s="22"/>
      <c r="AY322" s="22"/>
      <c r="AZ322" s="22"/>
      <c r="BA322" s="22"/>
      <c r="BB322" s="22"/>
      <c r="BC322" s="22"/>
    </row>
    <row r="323" spans="47:55">
      <c r="AU323" s="22"/>
      <c r="AV323" s="22"/>
      <c r="AW323" s="22"/>
      <c r="AX323" s="22"/>
      <c r="AY323" s="22"/>
      <c r="AZ323" s="22"/>
      <c r="BA323" s="22"/>
      <c r="BB323" s="22"/>
      <c r="BC323" s="22"/>
    </row>
    <row r="324" spans="47:55">
      <c r="AU324" s="22"/>
      <c r="AV324" s="22"/>
      <c r="AW324" s="22"/>
      <c r="AX324" s="22"/>
      <c r="AY324" s="22"/>
      <c r="AZ324" s="22"/>
      <c r="BA324" s="22"/>
      <c r="BB324" s="22"/>
      <c r="BC324" s="22"/>
    </row>
    <row r="325" spans="47:55">
      <c r="AU325" s="22"/>
      <c r="AV325" s="22"/>
      <c r="AW325" s="22"/>
      <c r="AX325" s="22"/>
      <c r="AY325" s="22"/>
      <c r="AZ325" s="22"/>
      <c r="BA325" s="22"/>
      <c r="BB325" s="22"/>
      <c r="BC325" s="22"/>
    </row>
    <row r="326" spans="47:55">
      <c r="AU326" s="22"/>
      <c r="AV326" s="22"/>
      <c r="AW326" s="22"/>
      <c r="AX326" s="22"/>
      <c r="AY326" s="22"/>
      <c r="AZ326" s="22"/>
      <c r="BA326" s="22"/>
      <c r="BB326" s="22"/>
      <c r="BC326" s="22"/>
    </row>
    <row r="327" spans="47:55">
      <c r="AU327" s="22"/>
      <c r="AV327" s="22"/>
      <c r="AW327" s="22"/>
      <c r="AX327" s="22"/>
      <c r="AY327" s="22"/>
      <c r="AZ327" s="22"/>
      <c r="BA327" s="22"/>
      <c r="BB327" s="22"/>
      <c r="BC327" s="22"/>
    </row>
    <row r="328" spans="47:55">
      <c r="AU328" s="22"/>
      <c r="AV328" s="22"/>
      <c r="AW328" s="22"/>
      <c r="AX328" s="22"/>
      <c r="AY328" s="22"/>
      <c r="AZ328" s="22"/>
      <c r="BA328" s="22"/>
      <c r="BB328" s="22"/>
      <c r="BC328" s="22"/>
    </row>
    <row r="329" spans="47:55">
      <c r="AU329" s="22"/>
      <c r="AV329" s="22"/>
      <c r="AW329" s="22"/>
      <c r="AX329" s="22"/>
      <c r="AY329" s="22"/>
      <c r="AZ329" s="22"/>
      <c r="BA329" s="22"/>
      <c r="BB329" s="22"/>
      <c r="BC329" s="22"/>
    </row>
    <row r="330" spans="47:55">
      <c r="AU330" s="22"/>
      <c r="AV330" s="22"/>
      <c r="AW330" s="22"/>
      <c r="AX330" s="22"/>
      <c r="AY330" s="22"/>
      <c r="AZ330" s="22"/>
      <c r="BA330" s="22"/>
      <c r="BB330" s="22"/>
      <c r="BC330" s="22"/>
    </row>
    <row r="331" spans="47:55">
      <c r="AU331" s="22"/>
      <c r="AV331" s="22"/>
      <c r="AW331" s="22"/>
      <c r="AX331" s="22"/>
      <c r="AY331" s="22"/>
      <c r="AZ331" s="22"/>
      <c r="BA331" s="22"/>
      <c r="BB331" s="22"/>
      <c r="BC331" s="22"/>
    </row>
    <row r="332" spans="47:55">
      <c r="AU332" s="22"/>
      <c r="AV332" s="22"/>
      <c r="AW332" s="22"/>
      <c r="AX332" s="22"/>
      <c r="AY332" s="22"/>
      <c r="AZ332" s="22"/>
      <c r="BA332" s="22"/>
      <c r="BB332" s="22"/>
      <c r="BC332" s="22"/>
    </row>
    <row r="333" spans="47:55">
      <c r="AU333" s="22"/>
      <c r="AV333" s="22"/>
      <c r="AW333" s="22"/>
      <c r="AX333" s="22"/>
      <c r="AY333" s="22"/>
      <c r="AZ333" s="22"/>
      <c r="BA333" s="22"/>
      <c r="BB333" s="22"/>
      <c r="BC333" s="22"/>
    </row>
    <row r="334" spans="47:55">
      <c r="AU334" s="22"/>
      <c r="AV334" s="22"/>
      <c r="AW334" s="22"/>
      <c r="AX334" s="22"/>
      <c r="AY334" s="22"/>
      <c r="AZ334" s="22"/>
      <c r="BA334" s="22"/>
      <c r="BB334" s="22"/>
      <c r="BC334" s="22"/>
    </row>
    <row r="335" spans="47:55">
      <c r="AU335" s="22"/>
      <c r="AV335" s="22"/>
      <c r="AW335" s="22"/>
      <c r="AX335" s="22"/>
      <c r="AY335" s="22"/>
      <c r="AZ335" s="22"/>
      <c r="BA335" s="22"/>
      <c r="BB335" s="22"/>
      <c r="BC335" s="22"/>
    </row>
    <row r="336" spans="47:55">
      <c r="AU336" s="22"/>
      <c r="AV336" s="22"/>
      <c r="AW336" s="22"/>
      <c r="AX336" s="22"/>
      <c r="AY336" s="22"/>
      <c r="AZ336" s="22"/>
      <c r="BA336" s="22"/>
      <c r="BB336" s="22"/>
      <c r="BC336" s="22"/>
    </row>
    <row r="337" spans="47:55">
      <c r="AU337" s="22"/>
      <c r="AV337" s="22"/>
      <c r="AW337" s="22"/>
      <c r="AX337" s="22"/>
      <c r="AY337" s="22"/>
      <c r="AZ337" s="22"/>
      <c r="BA337" s="22"/>
      <c r="BB337" s="22"/>
      <c r="BC337" s="22"/>
    </row>
    <row r="338" spans="47:55">
      <c r="AU338" s="22"/>
      <c r="AV338" s="22"/>
      <c r="AW338" s="22"/>
      <c r="AX338" s="22"/>
      <c r="AY338" s="22"/>
      <c r="AZ338" s="22"/>
      <c r="BA338" s="22"/>
      <c r="BB338" s="22"/>
      <c r="BC338" s="22"/>
    </row>
    <row r="339" spans="47:55">
      <c r="AU339" s="22"/>
      <c r="AV339" s="22"/>
      <c r="AW339" s="22"/>
      <c r="AX339" s="22"/>
      <c r="AY339" s="22"/>
      <c r="AZ339" s="22"/>
      <c r="BA339" s="22"/>
      <c r="BB339" s="22"/>
      <c r="BC339" s="22"/>
    </row>
    <row r="340" spans="47:55">
      <c r="AU340" s="22"/>
      <c r="AV340" s="22"/>
      <c r="AW340" s="22"/>
      <c r="AX340" s="22"/>
      <c r="AY340" s="22"/>
      <c r="AZ340" s="22"/>
      <c r="BA340" s="22"/>
      <c r="BB340" s="22"/>
      <c r="BC340" s="22"/>
    </row>
    <row r="341" spans="47:55">
      <c r="AU341" s="22"/>
      <c r="AV341" s="22"/>
      <c r="AW341" s="22"/>
      <c r="AX341" s="22"/>
      <c r="AY341" s="22"/>
      <c r="AZ341" s="22"/>
      <c r="BA341" s="22"/>
      <c r="BB341" s="22"/>
      <c r="BC341" s="22"/>
    </row>
    <row r="342" spans="47:55">
      <c r="AU342" s="22"/>
      <c r="AV342" s="22"/>
      <c r="AW342" s="22"/>
      <c r="AX342" s="22"/>
      <c r="AY342" s="22"/>
      <c r="AZ342" s="22"/>
      <c r="BA342" s="22"/>
      <c r="BB342" s="22"/>
      <c r="BC342" s="22"/>
    </row>
    <row r="343" spans="47:55">
      <c r="AU343" s="22"/>
      <c r="AV343" s="22"/>
      <c r="AW343" s="22"/>
      <c r="AX343" s="22"/>
      <c r="AY343" s="22"/>
      <c r="AZ343" s="22"/>
      <c r="BA343" s="22"/>
      <c r="BB343" s="22"/>
      <c r="BC343" s="22"/>
    </row>
    <row r="344" spans="47:55">
      <c r="AU344" s="22"/>
      <c r="AV344" s="22"/>
      <c r="AW344" s="22"/>
      <c r="AX344" s="22"/>
      <c r="AY344" s="22"/>
      <c r="AZ344" s="22"/>
      <c r="BA344" s="22"/>
      <c r="BB344" s="22"/>
      <c r="BC344" s="22"/>
    </row>
    <row r="345" spans="47:55">
      <c r="AU345" s="22"/>
      <c r="AV345" s="22"/>
      <c r="AW345" s="22"/>
      <c r="AX345" s="22"/>
      <c r="AY345" s="22"/>
      <c r="AZ345" s="22"/>
      <c r="BA345" s="22"/>
      <c r="BB345" s="22"/>
      <c r="BC345" s="22"/>
    </row>
    <row r="346" spans="47:55">
      <c r="AU346" s="22"/>
      <c r="AV346" s="22"/>
      <c r="AW346" s="22"/>
      <c r="AX346" s="22"/>
      <c r="AY346" s="22"/>
      <c r="AZ346" s="22"/>
      <c r="BA346" s="22"/>
      <c r="BB346" s="22"/>
      <c r="BC346" s="22"/>
    </row>
    <row r="347" spans="47:55">
      <c r="AU347" s="22"/>
      <c r="AV347" s="22"/>
      <c r="AW347" s="22"/>
      <c r="AX347" s="22"/>
      <c r="AY347" s="22"/>
      <c r="AZ347" s="22"/>
      <c r="BA347" s="22"/>
      <c r="BB347" s="22"/>
      <c r="BC347" s="22"/>
    </row>
    <row r="348" spans="47:55">
      <c r="AU348" s="22"/>
      <c r="AV348" s="22"/>
      <c r="AW348" s="22"/>
      <c r="AX348" s="22"/>
      <c r="AY348" s="22"/>
      <c r="AZ348" s="22"/>
      <c r="BA348" s="22"/>
      <c r="BB348" s="22"/>
      <c r="BC348" s="22"/>
    </row>
    <row r="349" spans="47:55">
      <c r="AU349" s="22"/>
      <c r="AV349" s="22"/>
      <c r="AW349" s="22"/>
      <c r="AX349" s="22"/>
      <c r="AY349" s="22"/>
      <c r="AZ349" s="22"/>
      <c r="BA349" s="22"/>
      <c r="BB349" s="22"/>
      <c r="BC349" s="22"/>
    </row>
    <row r="350" spans="47:55">
      <c r="AU350" s="22"/>
      <c r="AV350" s="22"/>
      <c r="AW350" s="22"/>
      <c r="AX350" s="22"/>
      <c r="AY350" s="22"/>
      <c r="AZ350" s="22"/>
      <c r="BA350" s="22"/>
      <c r="BB350" s="22"/>
      <c r="BC350" s="22"/>
    </row>
    <row r="351" spans="47:55">
      <c r="AU351" s="22"/>
      <c r="AV351" s="22"/>
      <c r="AW351" s="22"/>
      <c r="AX351" s="22"/>
      <c r="AY351" s="22"/>
      <c r="AZ351" s="22"/>
      <c r="BA351" s="22"/>
      <c r="BB351" s="22"/>
      <c r="BC351" s="22"/>
    </row>
    <row r="352" spans="47:55">
      <c r="AU352" s="22"/>
      <c r="AV352" s="22"/>
      <c r="AW352" s="22"/>
      <c r="AX352" s="22"/>
      <c r="AY352" s="22"/>
      <c r="AZ352" s="22"/>
      <c r="BA352" s="22"/>
      <c r="BB352" s="22"/>
      <c r="BC352" s="22"/>
    </row>
    <row r="353" spans="47:55">
      <c r="AU353" s="22"/>
      <c r="AV353" s="22"/>
      <c r="AW353" s="22"/>
      <c r="AX353" s="22"/>
      <c r="AY353" s="22"/>
      <c r="AZ353" s="22"/>
      <c r="BA353" s="22"/>
      <c r="BB353" s="22"/>
      <c r="BC353" s="22"/>
    </row>
    <row r="354" spans="47:55">
      <c r="AU354" s="22"/>
      <c r="AV354" s="22"/>
      <c r="AW354" s="22"/>
      <c r="AX354" s="22"/>
      <c r="AY354" s="22"/>
      <c r="AZ354" s="22"/>
      <c r="BA354" s="22"/>
      <c r="BB354" s="22"/>
      <c r="BC354" s="22"/>
    </row>
    <row r="355" spans="47:55">
      <c r="AU355" s="22"/>
      <c r="AV355" s="22"/>
      <c r="AW355" s="22"/>
      <c r="AX355" s="22"/>
      <c r="AY355" s="22"/>
      <c r="AZ355" s="22"/>
      <c r="BA355" s="22"/>
      <c r="BB355" s="22"/>
      <c r="BC355" s="22"/>
    </row>
    <row r="356" spans="47:55">
      <c r="AU356" s="22"/>
      <c r="AV356" s="22"/>
      <c r="AW356" s="22"/>
      <c r="AX356" s="22"/>
      <c r="AY356" s="22"/>
      <c r="AZ356" s="22"/>
      <c r="BA356" s="22"/>
      <c r="BB356" s="22"/>
      <c r="BC356" s="22"/>
    </row>
    <row r="357" spans="47:55">
      <c r="AU357" s="22"/>
      <c r="AV357" s="22"/>
      <c r="AW357" s="22"/>
      <c r="AX357" s="22"/>
      <c r="AY357" s="22"/>
      <c r="AZ357" s="22"/>
      <c r="BA357" s="22"/>
      <c r="BB357" s="22"/>
      <c r="BC357" s="22"/>
    </row>
    <row r="358" spans="47:55">
      <c r="AU358" s="22"/>
      <c r="AV358" s="22"/>
      <c r="AW358" s="22"/>
      <c r="AX358" s="22"/>
      <c r="AY358" s="22"/>
      <c r="AZ358" s="22"/>
      <c r="BA358" s="22"/>
      <c r="BB358" s="22"/>
      <c r="BC358" s="22"/>
    </row>
    <row r="359" spans="47:55">
      <c r="AU359" s="22"/>
      <c r="AV359" s="22"/>
      <c r="AW359" s="22"/>
      <c r="AX359" s="22"/>
      <c r="AY359" s="22"/>
      <c r="AZ359" s="22"/>
      <c r="BA359" s="22"/>
      <c r="BB359" s="22"/>
      <c r="BC359" s="22"/>
    </row>
    <row r="360" spans="47:55">
      <c r="AU360" s="22"/>
      <c r="AV360" s="22"/>
      <c r="AW360" s="22"/>
      <c r="AX360" s="22"/>
      <c r="AY360" s="22"/>
      <c r="AZ360" s="22"/>
      <c r="BA360" s="22"/>
      <c r="BB360" s="22"/>
      <c r="BC360" s="22"/>
    </row>
    <row r="361" spans="47:55">
      <c r="AU361" s="22"/>
      <c r="AV361" s="22"/>
      <c r="AW361" s="22"/>
      <c r="AX361" s="22"/>
      <c r="AY361" s="22"/>
      <c r="AZ361" s="22"/>
      <c r="BA361" s="22"/>
      <c r="BB361" s="22"/>
      <c r="BC361" s="22"/>
    </row>
    <row r="362" spans="47:55">
      <c r="AU362" s="22"/>
      <c r="AV362" s="22"/>
      <c r="AW362" s="22"/>
      <c r="AX362" s="22"/>
      <c r="AY362" s="22"/>
      <c r="AZ362" s="22"/>
      <c r="BA362" s="22"/>
      <c r="BB362" s="22"/>
      <c r="BC362" s="22"/>
    </row>
    <row r="363" spans="47:55">
      <c r="AU363" s="22"/>
      <c r="AV363" s="22"/>
      <c r="AW363" s="22"/>
      <c r="AX363" s="22"/>
      <c r="AY363" s="22"/>
      <c r="AZ363" s="22"/>
      <c r="BA363" s="22"/>
      <c r="BB363" s="22"/>
      <c r="BC363" s="22"/>
    </row>
    <row r="364" spans="47:55">
      <c r="AU364" s="22"/>
      <c r="AV364" s="22"/>
      <c r="AW364" s="22"/>
      <c r="AX364" s="22"/>
      <c r="AY364" s="22"/>
      <c r="AZ364" s="22"/>
      <c r="BA364" s="22"/>
      <c r="BB364" s="22"/>
      <c r="BC364" s="22"/>
    </row>
    <row r="365" spans="47:55">
      <c r="AU365" s="22"/>
      <c r="AV365" s="22"/>
      <c r="AW365" s="22"/>
      <c r="AX365" s="22"/>
      <c r="AY365" s="22"/>
      <c r="AZ365" s="22"/>
      <c r="BA365" s="22"/>
      <c r="BB365" s="22"/>
      <c r="BC365" s="22"/>
    </row>
    <row r="366" spans="47:55">
      <c r="AU366" s="22"/>
      <c r="AV366" s="22"/>
      <c r="AW366" s="22"/>
      <c r="AX366" s="22"/>
      <c r="AY366" s="22"/>
      <c r="AZ366" s="22"/>
      <c r="BA366" s="22"/>
      <c r="BB366" s="22"/>
      <c r="BC366" s="22"/>
    </row>
    <row r="367" spans="47:55">
      <c r="AU367" s="22"/>
      <c r="AV367" s="22"/>
      <c r="AW367" s="22"/>
      <c r="AX367" s="22"/>
      <c r="AY367" s="22"/>
      <c r="AZ367" s="22"/>
      <c r="BA367" s="22"/>
      <c r="BB367" s="22"/>
      <c r="BC367" s="22"/>
    </row>
    <row r="368" spans="47:55">
      <c r="AU368" s="22"/>
      <c r="AV368" s="22"/>
      <c r="AW368" s="22"/>
      <c r="AX368" s="22"/>
      <c r="AY368" s="22"/>
      <c r="AZ368" s="22"/>
      <c r="BA368" s="22"/>
      <c r="BB368" s="22"/>
      <c r="BC368" s="22"/>
    </row>
    <row r="369" spans="47:55">
      <c r="AU369" s="22"/>
      <c r="AV369" s="22"/>
      <c r="AW369" s="22"/>
      <c r="AX369" s="22"/>
      <c r="AY369" s="22"/>
      <c r="AZ369" s="22"/>
      <c r="BA369" s="22"/>
      <c r="BB369" s="22"/>
      <c r="BC369" s="22"/>
    </row>
    <row r="370" spans="47:55">
      <c r="AU370" s="22"/>
      <c r="AV370" s="22"/>
      <c r="AW370" s="22"/>
      <c r="AX370" s="22"/>
      <c r="AY370" s="22"/>
      <c r="AZ370" s="22"/>
      <c r="BA370" s="22"/>
      <c r="BB370" s="22"/>
      <c r="BC370" s="22"/>
    </row>
    <row r="371" spans="47:55">
      <c r="AU371" s="22"/>
      <c r="AV371" s="22"/>
      <c r="AW371" s="22"/>
      <c r="AX371" s="22"/>
      <c r="AY371" s="22"/>
      <c r="AZ371" s="22"/>
      <c r="BA371" s="22"/>
      <c r="BB371" s="22"/>
      <c r="BC371" s="22"/>
    </row>
    <row r="372" spans="47:55">
      <c r="AU372" s="22"/>
      <c r="AV372" s="22"/>
      <c r="AW372" s="22"/>
      <c r="AX372" s="22"/>
      <c r="AY372" s="22"/>
      <c r="AZ372" s="22"/>
      <c r="BA372" s="22"/>
      <c r="BB372" s="22"/>
      <c r="BC372" s="22"/>
    </row>
    <row r="373" spans="47:55">
      <c r="AU373" s="22"/>
      <c r="AV373" s="22"/>
      <c r="AW373" s="22"/>
      <c r="AX373" s="22"/>
      <c r="AY373" s="22"/>
      <c r="AZ373" s="22"/>
      <c r="BA373" s="22"/>
      <c r="BB373" s="22"/>
      <c r="BC373" s="22"/>
    </row>
    <row r="374" spans="47:55">
      <c r="AU374" s="22"/>
      <c r="AV374" s="22"/>
      <c r="AW374" s="22"/>
      <c r="AX374" s="22"/>
      <c r="AY374" s="22"/>
      <c r="AZ374" s="22"/>
      <c r="BA374" s="22"/>
      <c r="BB374" s="22"/>
      <c r="BC374" s="22"/>
    </row>
    <row r="375" spans="47:55">
      <c r="AU375" s="22"/>
      <c r="AV375" s="22"/>
      <c r="AW375" s="22"/>
      <c r="AX375" s="22"/>
      <c r="AY375" s="22"/>
      <c r="AZ375" s="22"/>
      <c r="BA375" s="22"/>
      <c r="BB375" s="22"/>
      <c r="BC375" s="22"/>
    </row>
    <row r="376" spans="47:55">
      <c r="AU376" s="22"/>
      <c r="AV376" s="22"/>
      <c r="AW376" s="22"/>
      <c r="AX376" s="22"/>
      <c r="AY376" s="22"/>
      <c r="AZ376" s="22"/>
      <c r="BA376" s="22"/>
      <c r="BB376" s="22"/>
      <c r="BC376" s="22"/>
    </row>
    <row r="377" spans="47:55">
      <c r="AU377" s="22"/>
      <c r="AV377" s="22"/>
      <c r="AW377" s="22"/>
      <c r="AX377" s="22"/>
      <c r="AY377" s="22"/>
      <c r="AZ377" s="22"/>
      <c r="BA377" s="22"/>
      <c r="BB377" s="22"/>
      <c r="BC377" s="22"/>
    </row>
    <row r="378" spans="47:55">
      <c r="AU378" s="22"/>
      <c r="AV378" s="22"/>
      <c r="AW378" s="22"/>
      <c r="AX378" s="22"/>
      <c r="AY378" s="22"/>
      <c r="AZ378" s="22"/>
      <c r="BA378" s="22"/>
      <c r="BB378" s="22"/>
      <c r="BC378" s="22"/>
    </row>
    <row r="379" spans="47:55">
      <c r="AU379" s="22"/>
      <c r="AV379" s="22"/>
      <c r="AW379" s="22"/>
      <c r="AX379" s="22"/>
      <c r="AY379" s="22"/>
      <c r="AZ379" s="22"/>
      <c r="BA379" s="22"/>
      <c r="BB379" s="22"/>
      <c r="BC379" s="22"/>
    </row>
    <row r="380" spans="47:55">
      <c r="AU380" s="22"/>
      <c r="AV380" s="22"/>
      <c r="AW380" s="22"/>
      <c r="AX380" s="22"/>
      <c r="AY380" s="22"/>
      <c r="AZ380" s="22"/>
      <c r="BA380" s="22"/>
      <c r="BB380" s="22"/>
      <c r="BC380" s="22"/>
    </row>
    <row r="381" spans="47:55">
      <c r="AU381" s="22"/>
      <c r="AV381" s="22"/>
      <c r="AW381" s="22"/>
      <c r="AX381" s="22"/>
      <c r="AY381" s="22"/>
      <c r="AZ381" s="22"/>
      <c r="BA381" s="22"/>
      <c r="BB381" s="22"/>
      <c r="BC381" s="22"/>
    </row>
    <row r="382" spans="47:55">
      <c r="AU382" s="22"/>
      <c r="AV382" s="22"/>
      <c r="AW382" s="22"/>
      <c r="AX382" s="22"/>
      <c r="AY382" s="22"/>
      <c r="AZ382" s="22"/>
      <c r="BA382" s="22"/>
      <c r="BB382" s="22"/>
      <c r="BC382" s="22"/>
    </row>
    <row r="383" spans="47:55">
      <c r="AU383" s="22"/>
      <c r="AV383" s="22"/>
      <c r="AW383" s="22"/>
      <c r="AX383" s="22"/>
      <c r="AY383" s="22"/>
      <c r="AZ383" s="22"/>
      <c r="BA383" s="22"/>
      <c r="BB383" s="22"/>
      <c r="BC383" s="22"/>
    </row>
    <row r="384" spans="47:55">
      <c r="AU384" s="22"/>
      <c r="AV384" s="22"/>
      <c r="AW384" s="22"/>
      <c r="AX384" s="22"/>
      <c r="AY384" s="22"/>
      <c r="AZ384" s="22"/>
      <c r="BA384" s="22"/>
      <c r="BB384" s="22"/>
      <c r="BC384" s="22"/>
    </row>
    <row r="385" spans="47:55">
      <c r="AU385" s="22"/>
      <c r="AV385" s="22"/>
      <c r="AW385" s="22"/>
      <c r="AX385" s="22"/>
      <c r="AY385" s="22"/>
      <c r="AZ385" s="22"/>
      <c r="BA385" s="22"/>
      <c r="BB385" s="22"/>
      <c r="BC385" s="22"/>
    </row>
    <row r="386" spans="47:55">
      <c r="AU386" s="22"/>
      <c r="AV386" s="22"/>
      <c r="AW386" s="22"/>
      <c r="AX386" s="22"/>
      <c r="AY386" s="22"/>
      <c r="AZ386" s="22"/>
      <c r="BA386" s="22"/>
      <c r="BB386" s="22"/>
      <c r="BC386" s="22"/>
    </row>
    <row r="387" spans="47:55">
      <c r="AU387" s="22"/>
      <c r="AV387" s="22"/>
      <c r="AW387" s="22"/>
      <c r="AX387" s="22"/>
      <c r="AY387" s="22"/>
      <c r="AZ387" s="22"/>
      <c r="BA387" s="22"/>
      <c r="BB387" s="22"/>
      <c r="BC387" s="22"/>
    </row>
    <row r="388" spans="47:55">
      <c r="AU388" s="22"/>
      <c r="AV388" s="22"/>
      <c r="AW388" s="22"/>
      <c r="AX388" s="22"/>
      <c r="AY388" s="22"/>
      <c r="AZ388" s="22"/>
      <c r="BA388" s="22"/>
      <c r="BB388" s="22"/>
      <c r="BC388" s="22"/>
    </row>
    <row r="389" spans="47:55">
      <c r="AU389" s="22"/>
      <c r="AV389" s="22"/>
      <c r="AW389" s="22"/>
      <c r="AX389" s="22"/>
      <c r="AY389" s="22"/>
      <c r="AZ389" s="22"/>
      <c r="BA389" s="22"/>
      <c r="BB389" s="22"/>
      <c r="BC389" s="22"/>
    </row>
    <row r="390" spans="47:55">
      <c r="AU390" s="22"/>
      <c r="AV390" s="22"/>
      <c r="AW390" s="22"/>
      <c r="AX390" s="22"/>
      <c r="AY390" s="22"/>
      <c r="AZ390" s="22"/>
      <c r="BA390" s="22"/>
      <c r="BB390" s="22"/>
      <c r="BC390" s="22"/>
    </row>
    <row r="391" spans="47:55">
      <c r="AU391" s="22"/>
      <c r="AV391" s="22"/>
      <c r="AW391" s="22"/>
      <c r="AX391" s="22"/>
      <c r="AY391" s="22"/>
      <c r="AZ391" s="22"/>
      <c r="BA391" s="22"/>
      <c r="BB391" s="22"/>
      <c r="BC391" s="22"/>
    </row>
    <row r="392" spans="47:55">
      <c r="AU392" s="22"/>
      <c r="AV392" s="22"/>
      <c r="AW392" s="22"/>
      <c r="AX392" s="22"/>
      <c r="AY392" s="22"/>
      <c r="AZ392" s="22"/>
      <c r="BA392" s="22"/>
      <c r="BB392" s="22"/>
      <c r="BC392" s="22"/>
    </row>
    <row r="393" spans="47:55">
      <c r="AU393" s="22"/>
      <c r="AV393" s="22"/>
      <c r="AW393" s="22"/>
      <c r="AX393" s="22"/>
      <c r="AY393" s="22"/>
      <c r="AZ393" s="22"/>
      <c r="BA393" s="22"/>
      <c r="BB393" s="22"/>
      <c r="BC393" s="22"/>
    </row>
    <row r="394" spans="47:55">
      <c r="AU394" s="22"/>
      <c r="AV394" s="22"/>
      <c r="AW394" s="22"/>
      <c r="AX394" s="22"/>
      <c r="AY394" s="22"/>
      <c r="AZ394" s="22"/>
      <c r="BA394" s="22"/>
      <c r="BB394" s="22"/>
      <c r="BC394" s="22"/>
    </row>
    <row r="395" spans="47:55">
      <c r="AU395" s="22"/>
      <c r="AV395" s="22"/>
      <c r="AW395" s="22"/>
      <c r="AX395" s="22"/>
      <c r="AY395" s="22"/>
      <c r="AZ395" s="22"/>
      <c r="BA395" s="22"/>
      <c r="BB395" s="22"/>
      <c r="BC395" s="22"/>
    </row>
    <row r="396" spans="47:55">
      <c r="AU396" s="22"/>
      <c r="AV396" s="22"/>
      <c r="AW396" s="22"/>
      <c r="AX396" s="22"/>
      <c r="AY396" s="22"/>
      <c r="AZ396" s="22"/>
      <c r="BA396" s="22"/>
      <c r="BB396" s="22"/>
      <c r="BC396" s="22"/>
    </row>
    <row r="397" spans="47:55">
      <c r="AU397" s="22"/>
      <c r="AV397" s="22"/>
      <c r="AW397" s="22"/>
      <c r="AX397" s="22"/>
      <c r="AY397" s="22"/>
      <c r="AZ397" s="22"/>
      <c r="BA397" s="22"/>
      <c r="BB397" s="22"/>
      <c r="BC397" s="22"/>
    </row>
    <row r="398" spans="47:55">
      <c r="AU398" s="22"/>
      <c r="AV398" s="22"/>
      <c r="AW398" s="22"/>
      <c r="AX398" s="22"/>
      <c r="AY398" s="22"/>
      <c r="AZ398" s="22"/>
      <c r="BA398" s="22"/>
      <c r="BB398" s="22"/>
      <c r="BC398" s="22"/>
    </row>
    <row r="399" spans="47:55">
      <c r="AU399" s="22"/>
      <c r="AV399" s="22"/>
      <c r="AW399" s="22"/>
      <c r="AX399" s="22"/>
      <c r="AY399" s="22"/>
      <c r="AZ399" s="22"/>
      <c r="BA399" s="22"/>
      <c r="BB399" s="22"/>
      <c r="BC399" s="22"/>
    </row>
    <row r="400" spans="47:55">
      <c r="AU400" s="22"/>
      <c r="AV400" s="22"/>
      <c r="AW400" s="22"/>
      <c r="AX400" s="22"/>
      <c r="AY400" s="22"/>
      <c r="AZ400" s="22"/>
      <c r="BA400" s="22"/>
      <c r="BB400" s="22"/>
      <c r="BC400" s="22"/>
    </row>
    <row r="401" spans="47:55">
      <c r="AU401" s="22"/>
      <c r="AV401" s="22"/>
      <c r="AW401" s="22"/>
      <c r="AX401" s="22"/>
      <c r="AY401" s="22"/>
      <c r="AZ401" s="22"/>
      <c r="BA401" s="22"/>
      <c r="BB401" s="22"/>
      <c r="BC401" s="22"/>
    </row>
    <row r="402" spans="47:55">
      <c r="AU402" s="22"/>
      <c r="AV402" s="22"/>
      <c r="AW402" s="22"/>
      <c r="AX402" s="22"/>
      <c r="AY402" s="22"/>
      <c r="AZ402" s="22"/>
      <c r="BA402" s="22"/>
      <c r="BB402" s="22"/>
      <c r="BC402" s="22"/>
    </row>
    <row r="403" spans="47:55">
      <c r="AU403" s="22"/>
      <c r="AV403" s="22"/>
      <c r="AW403" s="22"/>
      <c r="AX403" s="22"/>
      <c r="AY403" s="22"/>
      <c r="AZ403" s="22"/>
      <c r="BA403" s="22"/>
      <c r="BB403" s="22"/>
      <c r="BC403" s="22"/>
    </row>
    <row r="404" spans="47:55">
      <c r="AU404" s="22"/>
      <c r="AV404" s="22"/>
      <c r="AW404" s="22"/>
      <c r="AX404" s="22"/>
      <c r="AY404" s="22"/>
      <c r="AZ404" s="22"/>
      <c r="BA404" s="22"/>
      <c r="BB404" s="22"/>
      <c r="BC404" s="22"/>
    </row>
    <row r="405" spans="47:55">
      <c r="AU405" s="22"/>
      <c r="AV405" s="22"/>
      <c r="AW405" s="22"/>
      <c r="AX405" s="22"/>
      <c r="AY405" s="22"/>
      <c r="AZ405" s="22"/>
      <c r="BA405" s="22"/>
      <c r="BB405" s="22"/>
      <c r="BC405" s="22"/>
    </row>
    <row r="406" spans="47:55">
      <c r="AU406" s="22"/>
      <c r="AV406" s="22"/>
      <c r="AW406" s="22"/>
      <c r="AX406" s="22"/>
      <c r="AY406" s="22"/>
      <c r="AZ406" s="22"/>
      <c r="BA406" s="22"/>
      <c r="BB406" s="22"/>
      <c r="BC406" s="22"/>
    </row>
    <row r="407" spans="47:55">
      <c r="AU407" s="22"/>
      <c r="AV407" s="22"/>
      <c r="AW407" s="22"/>
      <c r="AX407" s="22"/>
      <c r="AY407" s="22"/>
      <c r="AZ407" s="22"/>
      <c r="BA407" s="22"/>
      <c r="BB407" s="22"/>
      <c r="BC407" s="22"/>
    </row>
    <row r="408" spans="47:55">
      <c r="AU408" s="22"/>
      <c r="AV408" s="22"/>
      <c r="AW408" s="22"/>
      <c r="AX408" s="22"/>
      <c r="AY408" s="22"/>
      <c r="AZ408" s="22"/>
      <c r="BA408" s="22"/>
      <c r="BB408" s="22"/>
      <c r="BC408" s="22"/>
    </row>
    <row r="409" spans="47:55">
      <c r="AU409" s="22"/>
      <c r="AV409" s="22"/>
      <c r="AW409" s="22"/>
      <c r="AX409" s="22"/>
      <c r="AY409" s="22"/>
      <c r="AZ409" s="22"/>
      <c r="BA409" s="22"/>
      <c r="BB409" s="22"/>
      <c r="BC409" s="22"/>
    </row>
    <row r="410" spans="47:55">
      <c r="AU410" s="22"/>
      <c r="AV410" s="22"/>
      <c r="AW410" s="22"/>
      <c r="AX410" s="22"/>
      <c r="AY410" s="22"/>
      <c r="AZ410" s="22"/>
      <c r="BA410" s="22"/>
      <c r="BB410" s="22"/>
      <c r="BC410" s="22"/>
    </row>
    <row r="411" spans="47:55">
      <c r="AU411" s="22"/>
      <c r="AV411" s="22"/>
      <c r="AW411" s="22"/>
      <c r="AX411" s="22"/>
      <c r="AY411" s="22"/>
      <c r="AZ411" s="22"/>
      <c r="BA411" s="22"/>
      <c r="BB411" s="22"/>
      <c r="BC411" s="22"/>
    </row>
    <row r="412" spans="47:55">
      <c r="AU412" s="22"/>
      <c r="AV412" s="22"/>
      <c r="AW412" s="22"/>
      <c r="AX412" s="22"/>
      <c r="AY412" s="22"/>
      <c r="AZ412" s="22"/>
      <c r="BA412" s="22"/>
      <c r="BB412" s="22"/>
      <c r="BC412" s="22"/>
    </row>
    <row r="413" spans="47:55">
      <c r="AU413" s="22"/>
      <c r="AV413" s="22"/>
      <c r="AW413" s="22"/>
      <c r="AX413" s="22"/>
      <c r="AY413" s="22"/>
      <c r="AZ413" s="22"/>
      <c r="BA413" s="22"/>
      <c r="BB413" s="22"/>
      <c r="BC413" s="22"/>
    </row>
    <row r="414" spans="47:55">
      <c r="AU414" s="22"/>
      <c r="AV414" s="22"/>
      <c r="AW414" s="22"/>
      <c r="AX414" s="22"/>
      <c r="AY414" s="22"/>
      <c r="AZ414" s="22"/>
      <c r="BA414" s="22"/>
      <c r="BB414" s="22"/>
      <c r="BC414" s="22"/>
    </row>
    <row r="415" spans="47:55">
      <c r="AU415" s="22"/>
      <c r="AV415" s="22"/>
      <c r="AW415" s="22"/>
      <c r="AX415" s="22"/>
      <c r="AY415" s="22"/>
      <c r="AZ415" s="22"/>
      <c r="BA415" s="22"/>
      <c r="BB415" s="22"/>
      <c r="BC415" s="22"/>
    </row>
    <row r="416" spans="47:55">
      <c r="AU416" s="22"/>
      <c r="AV416" s="22"/>
      <c r="AW416" s="22"/>
      <c r="AX416" s="22"/>
      <c r="AY416" s="22"/>
      <c r="AZ416" s="22"/>
      <c r="BA416" s="22"/>
      <c r="BB416" s="22"/>
      <c r="BC416" s="22"/>
    </row>
    <row r="417" spans="47:55">
      <c r="AU417" s="22"/>
      <c r="AV417" s="22"/>
      <c r="AW417" s="22"/>
      <c r="AX417" s="22"/>
      <c r="AY417" s="22"/>
      <c r="AZ417" s="22"/>
      <c r="BA417" s="22"/>
      <c r="BB417" s="22"/>
      <c r="BC417" s="22"/>
    </row>
    <row r="418" spans="47:55">
      <c r="AU418" s="22"/>
      <c r="AV418" s="22"/>
      <c r="AW418" s="22"/>
      <c r="AX418" s="22"/>
      <c r="AY418" s="22"/>
      <c r="AZ418" s="22"/>
      <c r="BA418" s="22"/>
      <c r="BB418" s="22"/>
      <c r="BC418" s="22"/>
    </row>
    <row r="419" spans="47:55">
      <c r="AU419" s="22"/>
      <c r="AV419" s="22"/>
      <c r="AW419" s="22"/>
      <c r="AX419" s="22"/>
      <c r="AY419" s="22"/>
      <c r="AZ419" s="22"/>
      <c r="BA419" s="22"/>
      <c r="BB419" s="22"/>
      <c r="BC419" s="22"/>
    </row>
    <row r="420" spans="47:55">
      <c r="AU420" s="22"/>
      <c r="AV420" s="22"/>
      <c r="AW420" s="22"/>
      <c r="AX420" s="22"/>
      <c r="AY420" s="22"/>
      <c r="AZ420" s="22"/>
      <c r="BA420" s="22"/>
      <c r="BB420" s="22"/>
      <c r="BC420" s="22"/>
    </row>
    <row r="421" spans="47:55">
      <c r="AU421" s="22"/>
      <c r="AV421" s="22"/>
      <c r="AW421" s="22"/>
      <c r="AX421" s="22"/>
      <c r="AY421" s="22"/>
      <c r="AZ421" s="22"/>
      <c r="BA421" s="22"/>
      <c r="BB421" s="22"/>
      <c r="BC421" s="22"/>
    </row>
    <row r="422" spans="47:55">
      <c r="AU422" s="22"/>
      <c r="AV422" s="22"/>
      <c r="AW422" s="22"/>
      <c r="AX422" s="22"/>
      <c r="AY422" s="22"/>
      <c r="AZ422" s="22"/>
      <c r="BA422" s="22"/>
      <c r="BB422" s="22"/>
      <c r="BC422" s="22"/>
    </row>
    <row r="423" spans="47:55">
      <c r="AU423" s="22"/>
      <c r="AV423" s="22"/>
      <c r="AW423" s="22"/>
      <c r="AX423" s="22"/>
      <c r="AY423" s="22"/>
      <c r="AZ423" s="22"/>
      <c r="BA423" s="22"/>
      <c r="BB423" s="22"/>
      <c r="BC423" s="22"/>
    </row>
    <row r="424" spans="47:55">
      <c r="AU424" s="22"/>
      <c r="AV424" s="22"/>
      <c r="AW424" s="22"/>
      <c r="AX424" s="22"/>
      <c r="AY424" s="22"/>
      <c r="AZ424" s="22"/>
      <c r="BA424" s="22"/>
      <c r="BB424" s="22"/>
      <c r="BC424" s="22"/>
    </row>
    <row r="425" spans="47:55">
      <c r="AU425" s="22"/>
      <c r="AV425" s="22"/>
      <c r="AW425" s="22"/>
      <c r="AX425" s="22"/>
      <c r="AY425" s="22"/>
      <c r="AZ425" s="22"/>
      <c r="BA425" s="22"/>
      <c r="BB425" s="22"/>
      <c r="BC425" s="22"/>
    </row>
    <row r="426" spans="47:55">
      <c r="AU426" s="22"/>
      <c r="AV426" s="22"/>
      <c r="AW426" s="22"/>
      <c r="AX426" s="22"/>
      <c r="AY426" s="22"/>
      <c r="AZ426" s="22"/>
      <c r="BA426" s="22"/>
      <c r="BB426" s="22"/>
      <c r="BC426" s="22"/>
    </row>
    <row r="427" spans="47:55">
      <c r="AU427" s="22"/>
      <c r="AV427" s="22"/>
      <c r="AW427" s="22"/>
      <c r="AX427" s="22"/>
      <c r="AY427" s="22"/>
      <c r="AZ427" s="22"/>
      <c r="BA427" s="22"/>
      <c r="BB427" s="22"/>
      <c r="BC427" s="22"/>
    </row>
    <row r="428" spans="47:55">
      <c r="AU428" s="22"/>
      <c r="AV428" s="22"/>
      <c r="AW428" s="22"/>
      <c r="AX428" s="22"/>
      <c r="AY428" s="22"/>
      <c r="AZ428" s="22"/>
      <c r="BA428" s="22"/>
      <c r="BB428" s="22"/>
      <c r="BC428" s="22"/>
    </row>
    <row r="429" spans="47:55">
      <c r="AU429" s="22"/>
      <c r="AV429" s="22"/>
      <c r="AW429" s="22"/>
      <c r="AX429" s="22"/>
      <c r="AY429" s="22"/>
      <c r="AZ429" s="22"/>
      <c r="BA429" s="22"/>
      <c r="BB429" s="22"/>
      <c r="BC429" s="22"/>
    </row>
    <row r="430" spans="47:55">
      <c r="AU430" s="22"/>
      <c r="AV430" s="22"/>
      <c r="AW430" s="22"/>
      <c r="AX430" s="22"/>
      <c r="AY430" s="22"/>
      <c r="AZ430" s="22"/>
      <c r="BA430" s="22"/>
      <c r="BB430" s="22"/>
      <c r="BC430" s="22"/>
    </row>
    <row r="431" spans="47:55">
      <c r="AU431" s="22"/>
      <c r="AV431" s="22"/>
      <c r="AW431" s="22"/>
      <c r="AX431" s="22"/>
      <c r="AY431" s="22"/>
      <c r="AZ431" s="22"/>
      <c r="BA431" s="22"/>
      <c r="BB431" s="22"/>
      <c r="BC431" s="22"/>
    </row>
    <row r="432" spans="47:55">
      <c r="AU432" s="22"/>
      <c r="AV432" s="22"/>
      <c r="AW432" s="22"/>
      <c r="AX432" s="22"/>
      <c r="AY432" s="22"/>
      <c r="AZ432" s="22"/>
      <c r="BA432" s="22"/>
      <c r="BB432" s="22"/>
      <c r="BC432" s="22"/>
    </row>
    <row r="433" spans="47:55">
      <c r="AU433" s="22"/>
      <c r="AV433" s="22"/>
      <c r="AW433" s="22"/>
      <c r="AX433" s="22"/>
      <c r="AY433" s="22"/>
      <c r="AZ433" s="22"/>
      <c r="BA433" s="22"/>
      <c r="BB433" s="22"/>
      <c r="BC433" s="22"/>
    </row>
    <row r="434" spans="47:55">
      <c r="AU434" s="22"/>
      <c r="AV434" s="22"/>
      <c r="AW434" s="22"/>
      <c r="AX434" s="22"/>
      <c r="AY434" s="22"/>
      <c r="AZ434" s="22"/>
      <c r="BA434" s="22"/>
      <c r="BB434" s="22"/>
      <c r="BC434" s="22"/>
    </row>
    <row r="435" spans="47:55">
      <c r="AU435" s="22"/>
      <c r="AV435" s="22"/>
      <c r="AW435" s="22"/>
      <c r="AX435" s="22"/>
      <c r="AY435" s="22"/>
      <c r="AZ435" s="22"/>
      <c r="BA435" s="22"/>
      <c r="BB435" s="22"/>
      <c r="BC435" s="22"/>
    </row>
    <row r="436" spans="47:55">
      <c r="AU436" s="22"/>
      <c r="AV436" s="22"/>
      <c r="AW436" s="22"/>
      <c r="AX436" s="22"/>
      <c r="AY436" s="22"/>
      <c r="AZ436" s="22"/>
      <c r="BA436" s="22"/>
      <c r="BB436" s="22"/>
      <c r="BC436" s="22"/>
    </row>
    <row r="437" spans="47:55">
      <c r="AU437" s="22"/>
      <c r="AV437" s="22"/>
      <c r="AW437" s="22"/>
      <c r="AX437" s="22"/>
      <c r="AY437" s="22"/>
      <c r="AZ437" s="22"/>
      <c r="BA437" s="22"/>
      <c r="BB437" s="22"/>
      <c r="BC437" s="22"/>
    </row>
    <row r="438" spans="47:55">
      <c r="AU438" s="22"/>
      <c r="AV438" s="22"/>
      <c r="AW438" s="22"/>
      <c r="AX438" s="22"/>
      <c r="AY438" s="22"/>
      <c r="AZ438" s="22"/>
      <c r="BA438" s="22"/>
      <c r="BB438" s="22"/>
      <c r="BC438" s="22"/>
    </row>
    <row r="439" spans="47:55">
      <c r="AU439" s="22"/>
      <c r="AV439" s="22"/>
      <c r="AW439" s="22"/>
      <c r="AX439" s="22"/>
      <c r="AY439" s="22"/>
      <c r="AZ439" s="22"/>
      <c r="BA439" s="22"/>
      <c r="BB439" s="22"/>
      <c r="BC439" s="22"/>
    </row>
    <row r="440" spans="47:55">
      <c r="AU440" s="22"/>
      <c r="AV440" s="22"/>
      <c r="AW440" s="22"/>
      <c r="AX440" s="22"/>
      <c r="AY440" s="22"/>
      <c r="AZ440" s="22"/>
      <c r="BA440" s="22"/>
      <c r="BB440" s="22"/>
      <c r="BC440" s="22"/>
    </row>
    <row r="441" spans="47:55">
      <c r="AU441" s="22"/>
      <c r="AV441" s="22"/>
      <c r="AW441" s="22"/>
      <c r="AX441" s="22"/>
      <c r="AY441" s="22"/>
      <c r="AZ441" s="22"/>
      <c r="BA441" s="22"/>
      <c r="BB441" s="22"/>
      <c r="BC441" s="22"/>
    </row>
    <row r="442" spans="47:55">
      <c r="AU442" s="22"/>
      <c r="AV442" s="22"/>
      <c r="AW442" s="22"/>
      <c r="AX442" s="22"/>
      <c r="AY442" s="22"/>
      <c r="AZ442" s="22"/>
      <c r="BA442" s="22"/>
      <c r="BB442" s="22"/>
      <c r="BC442" s="22"/>
    </row>
    <row r="443" spans="47:55">
      <c r="AU443" s="22"/>
      <c r="AV443" s="22"/>
      <c r="AW443" s="22"/>
      <c r="AX443" s="22"/>
      <c r="AY443" s="22"/>
      <c r="AZ443" s="22"/>
      <c r="BA443" s="22"/>
      <c r="BB443" s="22"/>
      <c r="BC443" s="22"/>
    </row>
    <row r="444" spans="47:55">
      <c r="AU444" s="22"/>
      <c r="AV444" s="22"/>
      <c r="AW444" s="22"/>
      <c r="AX444" s="22"/>
      <c r="AY444" s="22"/>
      <c r="AZ444" s="22"/>
      <c r="BA444" s="22"/>
      <c r="BB444" s="22"/>
      <c r="BC444" s="22"/>
    </row>
    <row r="445" spans="47:55">
      <c r="AU445" s="22"/>
      <c r="AV445" s="22"/>
      <c r="AW445" s="22"/>
      <c r="AX445" s="22"/>
      <c r="AY445" s="22"/>
      <c r="AZ445" s="22"/>
      <c r="BA445" s="22"/>
      <c r="BB445" s="22"/>
      <c r="BC445" s="22"/>
    </row>
    <row r="446" spans="47:55">
      <c r="AU446" s="22"/>
      <c r="AV446" s="22"/>
      <c r="AW446" s="22"/>
      <c r="AX446" s="22"/>
      <c r="AY446" s="22"/>
      <c r="AZ446" s="22"/>
      <c r="BA446" s="22"/>
      <c r="BB446" s="22"/>
      <c r="BC446" s="22"/>
    </row>
    <row r="447" spans="47:55">
      <c r="AU447" s="22"/>
      <c r="AV447" s="22"/>
      <c r="AW447" s="22"/>
      <c r="AX447" s="22"/>
      <c r="AY447" s="22"/>
      <c r="AZ447" s="22"/>
      <c r="BA447" s="22"/>
      <c r="BB447" s="22"/>
      <c r="BC447" s="22"/>
    </row>
    <row r="448" spans="47:55">
      <c r="AU448" s="22"/>
      <c r="AV448" s="22"/>
      <c r="AW448" s="22"/>
      <c r="AX448" s="22"/>
      <c r="AY448" s="22"/>
      <c r="AZ448" s="22"/>
      <c r="BA448" s="22"/>
      <c r="BB448" s="22"/>
      <c r="BC448" s="22"/>
    </row>
    <row r="449" spans="47:55">
      <c r="AU449" s="22"/>
      <c r="AV449" s="22"/>
      <c r="AW449" s="22"/>
      <c r="AX449" s="22"/>
      <c r="AY449" s="22"/>
      <c r="AZ449" s="22"/>
      <c r="BA449" s="22"/>
      <c r="BB449" s="22"/>
      <c r="BC449" s="22"/>
    </row>
    <row r="450" spans="47:55">
      <c r="AU450" s="22"/>
      <c r="AV450" s="22"/>
      <c r="AW450" s="22"/>
      <c r="AX450" s="22"/>
      <c r="AY450" s="22"/>
      <c r="AZ450" s="22"/>
      <c r="BA450" s="22"/>
      <c r="BB450" s="22"/>
      <c r="BC450" s="22"/>
    </row>
    <row r="451" spans="47:55">
      <c r="AU451" s="22"/>
      <c r="AV451" s="22"/>
      <c r="AW451" s="22"/>
      <c r="AX451" s="22"/>
      <c r="AY451" s="22"/>
      <c r="AZ451" s="22"/>
      <c r="BA451" s="22"/>
      <c r="BB451" s="22"/>
      <c r="BC451" s="22"/>
    </row>
    <row r="452" spans="47:55">
      <c r="AU452" s="22"/>
      <c r="AV452" s="22"/>
      <c r="AW452" s="22"/>
      <c r="AX452" s="22"/>
      <c r="AY452" s="22"/>
      <c r="AZ452" s="22"/>
      <c r="BA452" s="22"/>
      <c r="BB452" s="22"/>
      <c r="BC452" s="22"/>
    </row>
    <row r="453" spans="47:55">
      <c r="AU453" s="22"/>
      <c r="AV453" s="22"/>
      <c r="AW453" s="22"/>
      <c r="AX453" s="22"/>
      <c r="AY453" s="22"/>
      <c r="AZ453" s="22"/>
      <c r="BA453" s="22"/>
      <c r="BB453" s="22"/>
      <c r="BC453" s="22"/>
    </row>
    <row r="454" spans="47:55">
      <c r="AU454" s="22"/>
      <c r="AV454" s="22"/>
      <c r="AW454" s="22"/>
      <c r="AX454" s="22"/>
      <c r="AY454" s="22"/>
      <c r="AZ454" s="22"/>
      <c r="BA454" s="22"/>
      <c r="BB454" s="22"/>
      <c r="BC454" s="22"/>
    </row>
    <row r="455" spans="47:55">
      <c r="AU455" s="22"/>
      <c r="AV455" s="22"/>
      <c r="AW455" s="22"/>
      <c r="AX455" s="22"/>
      <c r="AY455" s="22"/>
      <c r="AZ455" s="22"/>
      <c r="BA455" s="22"/>
      <c r="BB455" s="22"/>
      <c r="BC455" s="22"/>
    </row>
    <row r="456" spans="47:55">
      <c r="AU456" s="22"/>
      <c r="AV456" s="22"/>
      <c r="AW456" s="22"/>
      <c r="AX456" s="22"/>
      <c r="AY456" s="22"/>
      <c r="AZ456" s="22"/>
      <c r="BA456" s="22"/>
      <c r="BB456" s="22"/>
      <c r="BC456" s="22"/>
    </row>
    <row r="457" spans="47:55">
      <c r="AU457" s="22"/>
      <c r="AV457" s="22"/>
      <c r="AW457" s="22"/>
      <c r="AX457" s="22"/>
      <c r="AY457" s="22"/>
      <c r="AZ457" s="22"/>
      <c r="BA457" s="22"/>
      <c r="BB457" s="22"/>
      <c r="BC457" s="22"/>
    </row>
    <row r="458" spans="47:55">
      <c r="AU458" s="22"/>
      <c r="AV458" s="22"/>
      <c r="AW458" s="22"/>
      <c r="AX458" s="22"/>
      <c r="AY458" s="22"/>
      <c r="AZ458" s="22"/>
      <c r="BA458" s="22"/>
      <c r="BB458" s="22"/>
      <c r="BC458" s="22"/>
    </row>
    <row r="459" spans="47:55">
      <c r="AU459" s="22"/>
      <c r="AV459" s="22"/>
      <c r="AW459" s="22"/>
      <c r="AX459" s="22"/>
      <c r="AY459" s="22"/>
      <c r="AZ459" s="22"/>
      <c r="BA459" s="22"/>
      <c r="BB459" s="22"/>
      <c r="BC459" s="22"/>
    </row>
    <row r="460" spans="47:55">
      <c r="AU460" s="22"/>
      <c r="AV460" s="22"/>
      <c r="AW460" s="22"/>
      <c r="AX460" s="22"/>
      <c r="AY460" s="22"/>
      <c r="AZ460" s="22"/>
      <c r="BA460" s="22"/>
      <c r="BB460" s="22"/>
      <c r="BC460" s="22"/>
    </row>
    <row r="461" spans="47:55">
      <c r="AU461" s="22"/>
      <c r="AV461" s="22"/>
      <c r="AW461" s="22"/>
      <c r="AX461" s="22"/>
      <c r="AY461" s="22"/>
      <c r="AZ461" s="22"/>
      <c r="BA461" s="22"/>
      <c r="BB461" s="22"/>
      <c r="BC461" s="22"/>
    </row>
    <row r="462" spans="47:55">
      <c r="AU462" s="22"/>
      <c r="AV462" s="22"/>
      <c r="AW462" s="22"/>
      <c r="AX462" s="22"/>
      <c r="AY462" s="22"/>
      <c r="AZ462" s="22"/>
      <c r="BA462" s="22"/>
      <c r="BB462" s="22"/>
      <c r="BC462" s="22"/>
    </row>
    <row r="463" spans="47:55">
      <c r="AU463" s="22"/>
      <c r="AV463" s="22"/>
      <c r="AW463" s="22"/>
      <c r="AX463" s="22"/>
      <c r="AY463" s="22"/>
      <c r="AZ463" s="22"/>
      <c r="BA463" s="22"/>
      <c r="BB463" s="22"/>
      <c r="BC463" s="22"/>
    </row>
    <row r="464" spans="47:55">
      <c r="AU464" s="22"/>
      <c r="AV464" s="22"/>
      <c r="AW464" s="22"/>
      <c r="AX464" s="22"/>
      <c r="AY464" s="22"/>
      <c r="AZ464" s="22"/>
      <c r="BA464" s="22"/>
      <c r="BB464" s="22"/>
      <c r="BC464" s="22"/>
    </row>
    <row r="465" spans="47:55">
      <c r="AU465" s="22"/>
      <c r="AV465" s="22"/>
      <c r="AW465" s="22"/>
      <c r="AX465" s="22"/>
      <c r="AY465" s="22"/>
      <c r="AZ465" s="22"/>
      <c r="BA465" s="22"/>
      <c r="BB465" s="22"/>
      <c r="BC465" s="22"/>
    </row>
    <row r="466" spans="47:55">
      <c r="AU466" s="22"/>
      <c r="AV466" s="22"/>
      <c r="AW466" s="22"/>
      <c r="AX466" s="22"/>
      <c r="AY466" s="22"/>
      <c r="AZ466" s="22"/>
      <c r="BA466" s="22"/>
      <c r="BB466" s="22"/>
      <c r="BC466" s="22"/>
    </row>
    <row r="467" spans="47:55">
      <c r="AU467" s="22"/>
      <c r="AV467" s="22"/>
      <c r="AW467" s="22"/>
      <c r="AX467" s="22"/>
      <c r="AY467" s="22"/>
      <c r="AZ467" s="22"/>
      <c r="BA467" s="22"/>
      <c r="BB467" s="22"/>
      <c r="BC467" s="22"/>
    </row>
    <row r="468" spans="47:55">
      <c r="AU468" s="22"/>
      <c r="AV468" s="22"/>
      <c r="AW468" s="22"/>
      <c r="AX468" s="22"/>
      <c r="AY468" s="22"/>
      <c r="AZ468" s="22"/>
      <c r="BA468" s="22"/>
      <c r="BB468" s="22"/>
      <c r="BC468" s="22"/>
    </row>
    <row r="469" spans="47:55">
      <c r="AU469" s="22"/>
      <c r="AV469" s="22"/>
      <c r="AW469" s="22"/>
      <c r="AX469" s="22"/>
      <c r="AY469" s="22"/>
      <c r="AZ469" s="22"/>
      <c r="BA469" s="22"/>
      <c r="BB469" s="22"/>
      <c r="BC469" s="22"/>
    </row>
    <row r="470" spans="47:55">
      <c r="AU470" s="22"/>
      <c r="AV470" s="22"/>
      <c r="AW470" s="22"/>
      <c r="AX470" s="22"/>
      <c r="AY470" s="22"/>
      <c r="AZ470" s="22"/>
      <c r="BA470" s="22"/>
      <c r="BB470" s="22"/>
      <c r="BC470" s="22"/>
    </row>
    <row r="471" spans="47:55">
      <c r="AU471" s="22"/>
      <c r="AV471" s="22"/>
      <c r="AW471" s="22"/>
      <c r="AX471" s="22"/>
      <c r="AY471" s="22"/>
      <c r="AZ471" s="22"/>
      <c r="BA471" s="22"/>
      <c r="BB471" s="22"/>
      <c r="BC471" s="22"/>
    </row>
    <row r="472" spans="47:55">
      <c r="AU472" s="22"/>
      <c r="AV472" s="22"/>
      <c r="AW472" s="22"/>
      <c r="AX472" s="22"/>
      <c r="AY472" s="22"/>
      <c r="AZ472" s="22"/>
      <c r="BA472" s="22"/>
      <c r="BB472" s="22"/>
      <c r="BC472" s="22"/>
    </row>
    <row r="473" spans="47:55">
      <c r="AU473" s="22"/>
      <c r="AV473" s="22"/>
      <c r="AW473" s="22"/>
      <c r="AX473" s="22"/>
      <c r="AY473" s="22"/>
      <c r="AZ473" s="22"/>
      <c r="BA473" s="22"/>
      <c r="BB473" s="22"/>
      <c r="BC473" s="22"/>
    </row>
    <row r="474" spans="47:55">
      <c r="AU474" s="22"/>
      <c r="AV474" s="22"/>
      <c r="AW474" s="22"/>
      <c r="AX474" s="22"/>
      <c r="AY474" s="22"/>
      <c r="AZ474" s="22"/>
      <c r="BA474" s="22"/>
      <c r="BB474" s="22"/>
      <c r="BC474" s="22"/>
    </row>
    <row r="475" spans="47:55">
      <c r="AU475" s="22"/>
      <c r="AV475" s="22"/>
      <c r="AW475" s="22"/>
      <c r="AX475" s="22"/>
      <c r="AY475" s="22"/>
      <c r="AZ475" s="22"/>
      <c r="BA475" s="22"/>
      <c r="BB475" s="22"/>
      <c r="BC475" s="22"/>
    </row>
    <row r="476" spans="47:55">
      <c r="AU476" s="22"/>
      <c r="AV476" s="22"/>
      <c r="AW476" s="22"/>
      <c r="AX476" s="22"/>
      <c r="AY476" s="22"/>
      <c r="AZ476" s="22"/>
      <c r="BA476" s="22"/>
      <c r="BB476" s="22"/>
      <c r="BC476" s="22"/>
    </row>
    <row r="477" spans="47:55">
      <c r="AU477" s="22"/>
      <c r="AV477" s="22"/>
      <c r="AW477" s="22"/>
      <c r="AX477" s="22"/>
      <c r="AY477" s="22"/>
      <c r="AZ477" s="22"/>
      <c r="BA477" s="22"/>
      <c r="BB477" s="22"/>
      <c r="BC477" s="22"/>
    </row>
    <row r="478" spans="47:55">
      <c r="AU478" s="22"/>
      <c r="AV478" s="22"/>
      <c r="AW478" s="22"/>
      <c r="AX478" s="22"/>
      <c r="AY478" s="22"/>
      <c r="AZ478" s="22"/>
      <c r="BA478" s="22"/>
      <c r="BB478" s="22"/>
      <c r="BC478" s="22"/>
    </row>
    <row r="479" spans="47:55">
      <c r="AU479" s="22"/>
      <c r="AV479" s="22"/>
      <c r="AW479" s="22"/>
      <c r="AX479" s="22"/>
      <c r="AY479" s="22"/>
      <c r="AZ479" s="22"/>
      <c r="BA479" s="22"/>
      <c r="BB479" s="22"/>
      <c r="BC479" s="22"/>
    </row>
    <row r="480" spans="47:55">
      <c r="AU480" s="22"/>
      <c r="AV480" s="22"/>
      <c r="AW480" s="22"/>
      <c r="AX480" s="22"/>
      <c r="AY480" s="22"/>
      <c r="AZ480" s="22"/>
      <c r="BA480" s="22"/>
      <c r="BB480" s="22"/>
      <c r="BC480" s="22"/>
    </row>
    <row r="481" spans="47:55">
      <c r="AU481" s="22"/>
      <c r="AV481" s="22"/>
      <c r="AW481" s="22"/>
      <c r="AX481" s="22"/>
      <c r="AY481" s="22"/>
      <c r="AZ481" s="22"/>
      <c r="BA481" s="22"/>
      <c r="BB481" s="22"/>
      <c r="BC481" s="22"/>
    </row>
    <row r="482" spans="47:55">
      <c r="AU482" s="22"/>
      <c r="AV482" s="22"/>
      <c r="AW482" s="22"/>
      <c r="AX482" s="22"/>
      <c r="AY482" s="22"/>
      <c r="AZ482" s="22"/>
      <c r="BA482" s="22"/>
      <c r="BB482" s="22"/>
      <c r="BC482" s="22"/>
    </row>
    <row r="483" spans="47:55">
      <c r="AU483" s="22"/>
      <c r="AV483" s="22"/>
      <c r="AW483" s="22"/>
      <c r="AX483" s="22"/>
      <c r="AY483" s="22"/>
      <c r="AZ483" s="22"/>
      <c r="BA483" s="22"/>
      <c r="BB483" s="22"/>
      <c r="BC483" s="22"/>
    </row>
    <row r="484" spans="47:55">
      <c r="AU484" s="22"/>
      <c r="AV484" s="22"/>
      <c r="AW484" s="22"/>
      <c r="AX484" s="22"/>
      <c r="AY484" s="22"/>
      <c r="AZ484" s="22"/>
      <c r="BA484" s="22"/>
      <c r="BB484" s="22"/>
      <c r="BC484" s="22"/>
    </row>
    <row r="485" spans="47:55">
      <c r="AU485" s="22"/>
      <c r="AV485" s="22"/>
      <c r="AW485" s="22"/>
      <c r="AX485" s="22"/>
      <c r="AY485" s="22"/>
      <c r="AZ485" s="22"/>
      <c r="BA485" s="22"/>
      <c r="BB485" s="22"/>
      <c r="BC485" s="22"/>
    </row>
    <row r="486" spans="47:55">
      <c r="AU486" s="22"/>
      <c r="AV486" s="22"/>
      <c r="AW486" s="22"/>
      <c r="AX486" s="22"/>
      <c r="AY486" s="22"/>
      <c r="AZ486" s="22"/>
      <c r="BA486" s="22"/>
      <c r="BB486" s="22"/>
      <c r="BC486" s="22"/>
    </row>
    <row r="487" spans="47:55">
      <c r="AU487" s="22"/>
      <c r="AV487" s="22"/>
      <c r="AW487" s="22"/>
      <c r="AX487" s="22"/>
      <c r="AY487" s="22"/>
      <c r="AZ487" s="22"/>
      <c r="BA487" s="22"/>
      <c r="BB487" s="22"/>
      <c r="BC487" s="22"/>
    </row>
    <row r="488" spans="47:55">
      <c r="AU488" s="22"/>
      <c r="AV488" s="22"/>
      <c r="AW488" s="22"/>
      <c r="AX488" s="22"/>
      <c r="AY488" s="22"/>
      <c r="AZ488" s="22"/>
      <c r="BA488" s="22"/>
      <c r="BB488" s="22"/>
      <c r="BC488" s="22"/>
    </row>
    <row r="489" spans="47:55">
      <c r="AU489" s="22"/>
      <c r="AV489" s="22"/>
      <c r="AW489" s="22"/>
      <c r="AX489" s="22"/>
      <c r="AY489" s="22"/>
      <c r="AZ489" s="22"/>
      <c r="BA489" s="22"/>
      <c r="BB489" s="22"/>
      <c r="BC489" s="22"/>
    </row>
    <row r="490" spans="47:55">
      <c r="AU490" s="22"/>
      <c r="AV490" s="22"/>
      <c r="AW490" s="22"/>
      <c r="AX490" s="22"/>
      <c r="AY490" s="22"/>
      <c r="AZ490" s="22"/>
      <c r="BA490" s="22"/>
      <c r="BB490" s="22"/>
      <c r="BC490" s="22"/>
    </row>
    <row r="491" spans="47:55">
      <c r="AU491" s="22"/>
      <c r="AV491" s="22"/>
      <c r="AW491" s="22"/>
      <c r="AX491" s="22"/>
      <c r="AY491" s="22"/>
      <c r="AZ491" s="22"/>
      <c r="BA491" s="22"/>
      <c r="BB491" s="22"/>
      <c r="BC491" s="22"/>
    </row>
    <row r="492" spans="47:55">
      <c r="AU492" s="22"/>
      <c r="AV492" s="22"/>
      <c r="AW492" s="22"/>
      <c r="AX492" s="22"/>
      <c r="AY492" s="22"/>
      <c r="AZ492" s="22"/>
      <c r="BA492" s="22"/>
      <c r="BB492" s="22"/>
      <c r="BC492" s="22"/>
    </row>
    <row r="493" spans="47:55">
      <c r="AU493" s="22"/>
      <c r="AV493" s="22"/>
      <c r="AW493" s="22"/>
      <c r="AX493" s="22"/>
      <c r="AY493" s="22"/>
      <c r="AZ493" s="22"/>
      <c r="BA493" s="22"/>
      <c r="BB493" s="22"/>
      <c r="BC493" s="22"/>
    </row>
    <row r="494" spans="47:55">
      <c r="AU494" s="22"/>
      <c r="AV494" s="22"/>
      <c r="AW494" s="22"/>
      <c r="AX494" s="22"/>
      <c r="AY494" s="22"/>
      <c r="AZ494" s="22"/>
      <c r="BA494" s="22"/>
      <c r="BB494" s="22"/>
      <c r="BC494" s="22"/>
    </row>
    <row r="495" spans="47:55">
      <c r="AU495" s="22"/>
      <c r="AV495" s="22"/>
      <c r="AW495" s="22"/>
      <c r="AX495" s="22"/>
      <c r="AY495" s="22"/>
      <c r="AZ495" s="22"/>
      <c r="BA495" s="22"/>
      <c r="BB495" s="22"/>
      <c r="BC495" s="22"/>
    </row>
    <row r="496" spans="47:55">
      <c r="AU496" s="22"/>
      <c r="AV496" s="22"/>
      <c r="AW496" s="22"/>
      <c r="AX496" s="22"/>
      <c r="AY496" s="22"/>
      <c r="AZ496" s="22"/>
      <c r="BA496" s="22"/>
      <c r="BB496" s="22"/>
      <c r="BC496" s="22"/>
    </row>
    <row r="497" spans="47:55">
      <c r="AU497" s="22"/>
      <c r="AV497" s="22"/>
      <c r="AW497" s="22"/>
      <c r="AX497" s="22"/>
      <c r="AY497" s="22"/>
      <c r="AZ497" s="22"/>
      <c r="BA497" s="22"/>
      <c r="BB497" s="22"/>
      <c r="BC497" s="22"/>
    </row>
    <row r="498" spans="47:55">
      <c r="AU498" s="22"/>
      <c r="AV498" s="22"/>
      <c r="AW498" s="22"/>
      <c r="AX498" s="22"/>
      <c r="AY498" s="22"/>
      <c r="AZ498" s="22"/>
      <c r="BA498" s="22"/>
      <c r="BB498" s="22"/>
      <c r="BC498" s="22"/>
    </row>
    <row r="499" spans="47:55">
      <c r="AU499" s="22"/>
      <c r="AV499" s="22"/>
      <c r="AW499" s="22"/>
      <c r="AX499" s="22"/>
      <c r="AY499" s="22"/>
      <c r="AZ499" s="22"/>
      <c r="BA499" s="22"/>
      <c r="BB499" s="22"/>
      <c r="BC499" s="22"/>
    </row>
    <row r="500" spans="47:55">
      <c r="AU500" s="22"/>
      <c r="AV500" s="22"/>
      <c r="AW500" s="22"/>
      <c r="AX500" s="22"/>
      <c r="AY500" s="22"/>
      <c r="AZ500" s="22"/>
      <c r="BA500" s="22"/>
      <c r="BB500" s="22"/>
      <c r="BC500" s="22"/>
    </row>
    <row r="501" spans="47:55">
      <c r="AU501" s="22"/>
      <c r="AV501" s="22"/>
      <c r="AW501" s="22"/>
      <c r="AX501" s="22"/>
      <c r="AY501" s="22"/>
      <c r="AZ501" s="22"/>
      <c r="BA501" s="22"/>
      <c r="BB501" s="22"/>
      <c r="BC501" s="22"/>
    </row>
    <row r="502" spans="47:55">
      <c r="AU502" s="22"/>
      <c r="AV502" s="22"/>
      <c r="AW502" s="22"/>
      <c r="AX502" s="22"/>
      <c r="AY502" s="22"/>
      <c r="AZ502" s="22"/>
      <c r="BA502" s="22"/>
      <c r="BB502" s="22"/>
      <c r="BC502" s="22"/>
    </row>
    <row r="503" spans="47:55">
      <c r="AU503" s="22"/>
      <c r="AV503" s="22"/>
      <c r="AW503" s="22"/>
      <c r="AX503" s="22"/>
      <c r="AY503" s="22"/>
      <c r="AZ503" s="22"/>
      <c r="BA503" s="22"/>
      <c r="BB503" s="22"/>
      <c r="BC503" s="22"/>
    </row>
    <row r="504" spans="47:55">
      <c r="AU504" s="22"/>
      <c r="AV504" s="22"/>
      <c r="AW504" s="22"/>
      <c r="AX504" s="22"/>
      <c r="AY504" s="22"/>
      <c r="AZ504" s="22"/>
      <c r="BA504" s="22"/>
      <c r="BB504" s="22"/>
      <c r="BC504" s="22"/>
    </row>
    <row r="505" spans="47:55">
      <c r="AU505" s="22"/>
      <c r="AV505" s="22"/>
      <c r="AW505" s="22"/>
      <c r="AX505" s="22"/>
      <c r="AY505" s="22"/>
      <c r="AZ505" s="22"/>
      <c r="BA505" s="22"/>
      <c r="BB505" s="22"/>
      <c r="BC505" s="22"/>
    </row>
    <row r="506" spans="47:55">
      <c r="AU506" s="22"/>
      <c r="AV506" s="22"/>
      <c r="AW506" s="22"/>
      <c r="AX506" s="22"/>
      <c r="AY506" s="22"/>
      <c r="AZ506" s="22"/>
      <c r="BA506" s="22"/>
      <c r="BB506" s="22"/>
      <c r="BC506" s="22"/>
    </row>
    <row r="507" spans="47:55">
      <c r="AU507" s="22"/>
      <c r="AV507" s="22"/>
      <c r="AW507" s="22"/>
      <c r="AX507" s="22"/>
      <c r="AY507" s="22"/>
      <c r="AZ507" s="22"/>
      <c r="BA507" s="22"/>
      <c r="BB507" s="22"/>
      <c r="BC507" s="22"/>
    </row>
    <row r="508" spans="47:55">
      <c r="AU508" s="22"/>
      <c r="AV508" s="22"/>
      <c r="AW508" s="22"/>
      <c r="AX508" s="22"/>
      <c r="AY508" s="22"/>
      <c r="AZ508" s="22"/>
      <c r="BA508" s="22"/>
      <c r="BB508" s="22"/>
      <c r="BC508" s="22"/>
    </row>
    <row r="509" spans="47:55">
      <c r="AU509" s="22"/>
      <c r="AV509" s="22"/>
      <c r="AW509" s="22"/>
      <c r="AX509" s="22"/>
      <c r="AY509" s="22"/>
      <c r="AZ509" s="22"/>
      <c r="BA509" s="22"/>
      <c r="BB509" s="22"/>
      <c r="BC509" s="22"/>
    </row>
    <row r="510" spans="47:55">
      <c r="AU510" s="22"/>
      <c r="AV510" s="22"/>
      <c r="AW510" s="22"/>
      <c r="AX510" s="22"/>
      <c r="AY510" s="22"/>
      <c r="AZ510" s="22"/>
      <c r="BA510" s="22"/>
      <c r="BB510" s="22"/>
      <c r="BC510" s="22"/>
    </row>
    <row r="511" spans="47:55">
      <c r="AU511" s="22"/>
      <c r="AV511" s="22"/>
      <c r="AW511" s="22"/>
      <c r="AX511" s="22"/>
      <c r="AY511" s="22"/>
      <c r="AZ511" s="22"/>
      <c r="BA511" s="22"/>
      <c r="BB511" s="22"/>
      <c r="BC511" s="22"/>
    </row>
    <row r="512" spans="47:55">
      <c r="AU512" s="22"/>
      <c r="AV512" s="22"/>
      <c r="AW512" s="22"/>
      <c r="AX512" s="22"/>
      <c r="AY512" s="22"/>
      <c r="AZ512" s="22"/>
      <c r="BA512" s="22"/>
      <c r="BB512" s="22"/>
      <c r="BC512" s="22"/>
    </row>
    <row r="513" spans="47:55">
      <c r="AU513" s="22"/>
      <c r="AV513" s="22"/>
      <c r="AW513" s="22"/>
      <c r="AX513" s="22"/>
      <c r="AY513" s="22"/>
      <c r="AZ513" s="22"/>
      <c r="BA513" s="22"/>
      <c r="BB513" s="22"/>
      <c r="BC513" s="22"/>
    </row>
    <row r="514" spans="47:55">
      <c r="AU514" s="22"/>
      <c r="AV514" s="22"/>
      <c r="AW514" s="22"/>
      <c r="AX514" s="22"/>
      <c r="AY514" s="22"/>
      <c r="AZ514" s="22"/>
      <c r="BA514" s="22"/>
      <c r="BB514" s="22"/>
      <c r="BC514" s="22"/>
    </row>
    <row r="515" spans="47:55">
      <c r="AU515" s="22"/>
      <c r="AV515" s="22"/>
      <c r="AW515" s="22"/>
      <c r="AX515" s="22"/>
      <c r="AY515" s="22"/>
      <c r="AZ515" s="22"/>
      <c r="BA515" s="22"/>
      <c r="BB515" s="22"/>
      <c r="BC515" s="22"/>
    </row>
    <row r="516" spans="47:55">
      <c r="AU516" s="22"/>
      <c r="AV516" s="22"/>
      <c r="AW516" s="22"/>
      <c r="AX516" s="22"/>
      <c r="AY516" s="22"/>
      <c r="AZ516" s="22"/>
      <c r="BA516" s="22"/>
      <c r="BB516" s="22"/>
      <c r="BC516" s="22"/>
    </row>
    <row r="517" spans="47:55">
      <c r="AU517" s="22"/>
      <c r="AV517" s="22"/>
      <c r="AW517" s="22"/>
      <c r="AX517" s="22"/>
      <c r="AY517" s="22"/>
      <c r="AZ517" s="22"/>
      <c r="BA517" s="22"/>
      <c r="BB517" s="22"/>
      <c r="BC517" s="22"/>
    </row>
    <row r="518" spans="47:55">
      <c r="AU518" s="22"/>
      <c r="AV518" s="22"/>
      <c r="AW518" s="22"/>
      <c r="AX518" s="22"/>
      <c r="AY518" s="22"/>
      <c r="AZ518" s="22"/>
      <c r="BA518" s="22"/>
      <c r="BB518" s="22"/>
      <c r="BC518" s="22"/>
    </row>
    <row r="519" spans="47:55">
      <c r="AU519" s="22"/>
      <c r="AV519" s="22"/>
      <c r="AW519" s="22"/>
      <c r="AX519" s="22"/>
      <c r="AY519" s="22"/>
      <c r="AZ519" s="22"/>
      <c r="BA519" s="22"/>
      <c r="BB519" s="22"/>
      <c r="BC519" s="22"/>
    </row>
    <row r="520" spans="47:55">
      <c r="AU520" s="22"/>
      <c r="AV520" s="22"/>
      <c r="AW520" s="22"/>
      <c r="AX520" s="22"/>
      <c r="AY520" s="22"/>
      <c r="AZ520" s="22"/>
      <c r="BA520" s="22"/>
      <c r="BB520" s="22"/>
      <c r="BC520" s="22"/>
    </row>
    <row r="521" spans="47:55">
      <c r="AU521" s="22"/>
      <c r="AV521" s="22"/>
      <c r="AW521" s="22"/>
      <c r="AX521" s="22"/>
      <c r="AY521" s="22"/>
      <c r="AZ521" s="22"/>
      <c r="BA521" s="22"/>
      <c r="BB521" s="22"/>
      <c r="BC521" s="22"/>
    </row>
    <row r="522" spans="47:55">
      <c r="AU522" s="22"/>
      <c r="AV522" s="22"/>
      <c r="AW522" s="22"/>
      <c r="AX522" s="22"/>
      <c r="AY522" s="22"/>
      <c r="AZ522" s="22"/>
      <c r="BA522" s="22"/>
      <c r="BB522" s="22"/>
      <c r="BC522" s="22"/>
    </row>
    <row r="523" spans="47:55">
      <c r="AU523" s="22"/>
      <c r="AV523" s="22"/>
      <c r="AW523" s="22"/>
      <c r="AX523" s="22"/>
      <c r="AY523" s="22"/>
      <c r="AZ523" s="22"/>
      <c r="BA523" s="22"/>
      <c r="BB523" s="22"/>
      <c r="BC523" s="22"/>
    </row>
    <row r="524" spans="47:55">
      <c r="AU524" s="22"/>
      <c r="AV524" s="22"/>
      <c r="AW524" s="22"/>
      <c r="AX524" s="22"/>
      <c r="AY524" s="22"/>
      <c r="AZ524" s="22"/>
      <c r="BA524" s="22"/>
      <c r="BB524" s="22"/>
      <c r="BC524" s="22"/>
    </row>
    <row r="525" spans="47:55">
      <c r="AU525" s="22"/>
      <c r="AV525" s="22"/>
      <c r="AW525" s="22"/>
      <c r="AX525" s="22"/>
      <c r="AY525" s="22"/>
      <c r="AZ525" s="22"/>
      <c r="BA525" s="22"/>
      <c r="BB525" s="22"/>
      <c r="BC525" s="22"/>
    </row>
    <row r="526" spans="47:55">
      <c r="AU526" s="22"/>
      <c r="AV526" s="22"/>
      <c r="AW526" s="22"/>
      <c r="AX526" s="22"/>
      <c r="AY526" s="22"/>
      <c r="AZ526" s="22"/>
      <c r="BA526" s="22"/>
      <c r="BB526" s="22"/>
      <c r="BC526" s="22"/>
    </row>
    <row r="527" spans="47:55">
      <c r="AU527" s="22"/>
      <c r="AV527" s="22"/>
      <c r="AW527" s="22"/>
      <c r="AX527" s="22"/>
      <c r="AY527" s="22"/>
      <c r="AZ527" s="22"/>
      <c r="BA527" s="22"/>
      <c r="BB527" s="22"/>
      <c r="BC527" s="22"/>
    </row>
    <row r="528" spans="47:55">
      <c r="AU528" s="22"/>
      <c r="AV528" s="22"/>
      <c r="AW528" s="22"/>
      <c r="AX528" s="22"/>
      <c r="AY528" s="22"/>
      <c r="AZ528" s="22"/>
      <c r="BA528" s="22"/>
      <c r="BB528" s="22"/>
      <c r="BC528" s="22"/>
    </row>
    <row r="529" spans="47:55">
      <c r="AU529" s="22"/>
      <c r="AV529" s="22"/>
      <c r="AW529" s="22"/>
      <c r="AX529" s="22"/>
      <c r="AY529" s="22"/>
      <c r="AZ529" s="22"/>
      <c r="BA529" s="22"/>
      <c r="BB529" s="22"/>
      <c r="BC529" s="22"/>
    </row>
    <row r="530" spans="47:55">
      <c r="AU530" s="22"/>
      <c r="AV530" s="22"/>
      <c r="AW530" s="22"/>
      <c r="AX530" s="22"/>
      <c r="AY530" s="22"/>
      <c r="AZ530" s="22"/>
      <c r="BA530" s="22"/>
      <c r="BB530" s="22"/>
      <c r="BC530" s="22"/>
    </row>
    <row r="531" spans="47:55">
      <c r="AU531" s="22"/>
      <c r="AV531" s="22"/>
      <c r="AW531" s="22"/>
      <c r="AX531" s="22"/>
      <c r="AY531" s="22"/>
      <c r="AZ531" s="22"/>
      <c r="BA531" s="22"/>
      <c r="BB531" s="22"/>
      <c r="BC531" s="22"/>
    </row>
    <row r="532" spans="47:55">
      <c r="AU532" s="22"/>
      <c r="AV532" s="22"/>
      <c r="AW532" s="22"/>
      <c r="AX532" s="22"/>
      <c r="AY532" s="22"/>
      <c r="AZ532" s="22"/>
      <c r="BA532" s="22"/>
      <c r="BB532" s="22"/>
      <c r="BC532" s="22"/>
    </row>
    <row r="533" spans="47:55">
      <c r="AU533" s="22"/>
      <c r="AV533" s="22"/>
      <c r="AW533" s="22"/>
      <c r="AX533" s="22"/>
      <c r="AY533" s="22"/>
      <c r="AZ533" s="22"/>
      <c r="BA533" s="22"/>
      <c r="BB533" s="22"/>
      <c r="BC533" s="22"/>
    </row>
    <row r="534" spans="47:55">
      <c r="AU534" s="22"/>
      <c r="AV534" s="22"/>
      <c r="AW534" s="22"/>
      <c r="AX534" s="22"/>
      <c r="AY534" s="22"/>
      <c r="AZ534" s="22"/>
      <c r="BA534" s="22"/>
      <c r="BB534" s="22"/>
      <c r="BC534" s="22"/>
    </row>
    <row r="535" spans="47:55">
      <c r="AU535" s="22"/>
      <c r="AV535" s="22"/>
      <c r="AW535" s="22"/>
      <c r="AX535" s="22"/>
      <c r="AY535" s="22"/>
      <c r="AZ535" s="22"/>
      <c r="BA535" s="22"/>
      <c r="BB535" s="22"/>
      <c r="BC535" s="22"/>
    </row>
    <row r="536" spans="47:55">
      <c r="AU536" s="22"/>
      <c r="AV536" s="22"/>
      <c r="AW536" s="22"/>
      <c r="AX536" s="22"/>
      <c r="AY536" s="22"/>
      <c r="AZ536" s="22"/>
      <c r="BA536" s="22"/>
      <c r="BB536" s="22"/>
      <c r="BC536" s="22"/>
    </row>
    <row r="537" spans="47:55">
      <c r="AU537" s="22"/>
      <c r="AV537" s="22"/>
      <c r="AW537" s="22"/>
      <c r="AX537" s="22"/>
      <c r="AY537" s="22"/>
      <c r="AZ537" s="22"/>
      <c r="BA537" s="22"/>
      <c r="BB537" s="22"/>
      <c r="BC537" s="22"/>
    </row>
    <row r="538" spans="47:55">
      <c r="AU538" s="22"/>
      <c r="AV538" s="22"/>
      <c r="AW538" s="22"/>
      <c r="AX538" s="22"/>
      <c r="AY538" s="22"/>
      <c r="AZ538" s="22"/>
      <c r="BA538" s="22"/>
      <c r="BB538" s="22"/>
      <c r="BC538" s="22"/>
    </row>
    <row r="539" spans="47:55">
      <c r="AU539" s="22"/>
      <c r="AV539" s="22"/>
      <c r="AW539" s="22"/>
      <c r="AX539" s="22"/>
      <c r="AY539" s="22"/>
      <c r="AZ539" s="22"/>
      <c r="BA539" s="22"/>
      <c r="BB539" s="22"/>
      <c r="BC539" s="22"/>
    </row>
    <row r="540" spans="47:55">
      <c r="AU540" s="22"/>
      <c r="AV540" s="22"/>
      <c r="AW540" s="22"/>
      <c r="AX540" s="22"/>
      <c r="AY540" s="22"/>
      <c r="AZ540" s="22"/>
      <c r="BA540" s="22"/>
      <c r="BB540" s="22"/>
      <c r="BC540" s="22"/>
    </row>
    <row r="541" spans="47:55">
      <c r="AU541" s="22"/>
      <c r="AV541" s="22"/>
      <c r="AW541" s="22"/>
      <c r="AX541" s="22"/>
      <c r="AY541" s="22"/>
      <c r="AZ541" s="22"/>
      <c r="BA541" s="22"/>
      <c r="BB541" s="22"/>
      <c r="BC541" s="22"/>
    </row>
    <row r="542" spans="47:55">
      <c r="AU542" s="22"/>
      <c r="AV542" s="22"/>
      <c r="AW542" s="22"/>
      <c r="AX542" s="22"/>
      <c r="AY542" s="22"/>
      <c r="AZ542" s="22"/>
      <c r="BA542" s="22"/>
      <c r="BB542" s="22"/>
      <c r="BC542" s="22"/>
    </row>
    <row r="543" spans="47:55">
      <c r="AU543" s="22"/>
      <c r="AV543" s="22"/>
      <c r="AW543" s="22"/>
      <c r="AX543" s="22"/>
      <c r="AY543" s="22"/>
      <c r="AZ543" s="22"/>
      <c r="BA543" s="22"/>
      <c r="BB543" s="22"/>
      <c r="BC543" s="22"/>
    </row>
    <row r="544" spans="47:55">
      <c r="AU544" s="22"/>
      <c r="AV544" s="22"/>
      <c r="AW544" s="22"/>
      <c r="AX544" s="22"/>
      <c r="AY544" s="22"/>
      <c r="AZ544" s="22"/>
      <c r="BA544" s="22"/>
      <c r="BB544" s="22"/>
      <c r="BC544" s="22"/>
    </row>
    <row r="545" spans="47:55">
      <c r="AU545" s="22"/>
      <c r="AV545" s="22"/>
      <c r="AW545" s="22"/>
      <c r="AX545" s="22"/>
      <c r="AY545" s="22"/>
      <c r="AZ545" s="22"/>
      <c r="BA545" s="22"/>
      <c r="BB545" s="22"/>
      <c r="BC545" s="22"/>
    </row>
    <row r="546" spans="47:55">
      <c r="AU546" s="22"/>
      <c r="AV546" s="22"/>
      <c r="AW546" s="22"/>
      <c r="AX546" s="22"/>
      <c r="AY546" s="22"/>
      <c r="AZ546" s="22"/>
      <c r="BA546" s="22"/>
      <c r="BB546" s="22"/>
      <c r="BC546" s="22"/>
    </row>
    <row r="547" spans="47:55">
      <c r="AU547" s="22"/>
      <c r="AV547" s="22"/>
      <c r="AW547" s="22"/>
      <c r="AX547" s="22"/>
      <c r="AY547" s="22"/>
      <c r="AZ547" s="22"/>
      <c r="BA547" s="22"/>
      <c r="BB547" s="22"/>
      <c r="BC547" s="22"/>
    </row>
    <row r="548" spans="47:55">
      <c r="AU548" s="22"/>
      <c r="AV548" s="22"/>
      <c r="AW548" s="22"/>
      <c r="AX548" s="22"/>
      <c r="AY548" s="22"/>
      <c r="AZ548" s="22"/>
      <c r="BA548" s="22"/>
      <c r="BB548" s="22"/>
      <c r="BC548" s="22"/>
    </row>
    <row r="549" spans="47:55">
      <c r="AU549" s="22"/>
      <c r="AV549" s="22"/>
      <c r="AW549" s="22"/>
      <c r="AX549" s="22"/>
      <c r="AY549" s="22"/>
      <c r="AZ549" s="22"/>
      <c r="BA549" s="22"/>
      <c r="BB549" s="22"/>
      <c r="BC549" s="22"/>
    </row>
    <row r="550" spans="47:55">
      <c r="AU550" s="22"/>
      <c r="AV550" s="22"/>
      <c r="AW550" s="22"/>
      <c r="AX550" s="22"/>
      <c r="AY550" s="22"/>
      <c r="AZ550" s="22"/>
      <c r="BA550" s="22"/>
      <c r="BB550" s="22"/>
      <c r="BC550" s="22"/>
    </row>
    <row r="551" spans="47:55">
      <c r="AU551" s="22"/>
      <c r="AV551" s="22"/>
      <c r="AW551" s="22"/>
      <c r="AX551" s="22"/>
      <c r="AY551" s="22"/>
      <c r="AZ551" s="22"/>
      <c r="BA551" s="22"/>
      <c r="BB551" s="22"/>
      <c r="BC551" s="22"/>
    </row>
    <row r="552" spans="47:55">
      <c r="AU552" s="22"/>
      <c r="AV552" s="22"/>
      <c r="AW552" s="22"/>
      <c r="AX552" s="22"/>
      <c r="AY552" s="22"/>
      <c r="AZ552" s="22"/>
      <c r="BA552" s="22"/>
      <c r="BB552" s="22"/>
      <c r="BC552" s="22"/>
    </row>
    <row r="553" spans="47:55">
      <c r="AU553" s="22"/>
      <c r="AV553" s="22"/>
      <c r="AW553" s="22"/>
      <c r="AX553" s="22"/>
      <c r="AY553" s="22"/>
      <c r="AZ553" s="22"/>
      <c r="BA553" s="22"/>
      <c r="BB553" s="22"/>
      <c r="BC553" s="22"/>
    </row>
    <row r="554" spans="47:55">
      <c r="AU554" s="22"/>
      <c r="AV554" s="22"/>
      <c r="AW554" s="22"/>
      <c r="AX554" s="22"/>
      <c r="AY554" s="22"/>
      <c r="AZ554" s="22"/>
      <c r="BA554" s="22"/>
      <c r="BB554" s="22"/>
      <c r="BC554" s="22"/>
    </row>
    <row r="555" spans="47:55">
      <c r="AU555" s="22"/>
      <c r="AV555" s="22"/>
      <c r="AW555" s="22"/>
      <c r="AX555" s="22"/>
      <c r="AY555" s="22"/>
      <c r="AZ555" s="22"/>
      <c r="BA555" s="22"/>
      <c r="BB555" s="22"/>
      <c r="BC555" s="22"/>
    </row>
    <row r="556" spans="47:55">
      <c r="AU556" s="22"/>
      <c r="AV556" s="22"/>
      <c r="AW556" s="22"/>
      <c r="AX556" s="22"/>
      <c r="AY556" s="22"/>
      <c r="AZ556" s="22"/>
      <c r="BA556" s="22"/>
      <c r="BB556" s="22"/>
      <c r="BC556" s="22"/>
    </row>
    <row r="557" spans="47:55">
      <c r="AU557" s="22"/>
      <c r="AV557" s="22"/>
      <c r="AW557" s="22"/>
      <c r="AX557" s="22"/>
      <c r="AY557" s="22"/>
      <c r="AZ557" s="22"/>
      <c r="BA557" s="22"/>
      <c r="BB557" s="22"/>
      <c r="BC557" s="22"/>
    </row>
    <row r="558" spans="47:55">
      <c r="AU558" s="22"/>
      <c r="AV558" s="22"/>
      <c r="AW558" s="22"/>
      <c r="AX558" s="22"/>
      <c r="AY558" s="22"/>
      <c r="AZ558" s="22"/>
      <c r="BA558" s="22"/>
      <c r="BB558" s="22"/>
      <c r="BC558" s="22"/>
    </row>
    <row r="559" spans="47:55">
      <c r="AU559" s="22"/>
      <c r="AV559" s="22"/>
      <c r="AW559" s="22"/>
      <c r="AX559" s="22"/>
      <c r="AY559" s="22"/>
      <c r="AZ559" s="22"/>
      <c r="BA559" s="22"/>
      <c r="BB559" s="22"/>
      <c r="BC559" s="22"/>
    </row>
    <row r="560" spans="47:55">
      <c r="AU560" s="22"/>
      <c r="AV560" s="22"/>
      <c r="AW560" s="22"/>
      <c r="AX560" s="22"/>
      <c r="AY560" s="22"/>
      <c r="AZ560" s="22"/>
      <c r="BA560" s="22"/>
      <c r="BB560" s="22"/>
      <c r="BC560" s="22"/>
    </row>
    <row r="561" spans="47:55">
      <c r="AU561" s="22"/>
      <c r="AV561" s="22"/>
      <c r="AW561" s="22"/>
      <c r="AX561" s="22"/>
      <c r="AY561" s="22"/>
      <c r="AZ561" s="22"/>
      <c r="BA561" s="22"/>
      <c r="BB561" s="22"/>
      <c r="BC561" s="22"/>
    </row>
    <row r="562" spans="47:55">
      <c r="AU562" s="22"/>
      <c r="AV562" s="22"/>
      <c r="AW562" s="22"/>
      <c r="AX562" s="22"/>
      <c r="AY562" s="22"/>
      <c r="AZ562" s="22"/>
      <c r="BA562" s="22"/>
      <c r="BB562" s="22"/>
      <c r="BC562" s="22"/>
    </row>
    <row r="563" spans="47:55">
      <c r="AU563" s="22"/>
      <c r="AV563" s="22"/>
      <c r="AW563" s="22"/>
      <c r="AX563" s="22"/>
      <c r="AY563" s="22"/>
      <c r="AZ563" s="22"/>
      <c r="BA563" s="22"/>
      <c r="BB563" s="22"/>
      <c r="BC563" s="22"/>
    </row>
    <row r="564" spans="47:55">
      <c r="AU564" s="22"/>
      <c r="AV564" s="22"/>
      <c r="AW564" s="22"/>
      <c r="AX564" s="22"/>
      <c r="AY564" s="22"/>
      <c r="AZ564" s="22"/>
      <c r="BA564" s="22"/>
      <c r="BB564" s="22"/>
      <c r="BC564" s="22"/>
    </row>
    <row r="565" spans="47:55">
      <c r="AU565" s="22"/>
      <c r="AV565" s="22"/>
      <c r="AW565" s="22"/>
      <c r="AX565" s="22"/>
      <c r="AY565" s="22"/>
      <c r="AZ565" s="22"/>
      <c r="BA565" s="22"/>
      <c r="BB565" s="22"/>
      <c r="BC565" s="22"/>
    </row>
    <row r="566" spans="47:55">
      <c r="AU566" s="22"/>
      <c r="AV566" s="22"/>
      <c r="AW566" s="22"/>
      <c r="AX566" s="22"/>
      <c r="AY566" s="22"/>
      <c r="AZ566" s="22"/>
      <c r="BA566" s="22"/>
      <c r="BB566" s="22"/>
      <c r="BC566" s="22"/>
    </row>
    <row r="567" spans="47:55">
      <c r="AU567" s="22"/>
      <c r="AV567" s="22"/>
      <c r="AW567" s="22"/>
      <c r="AX567" s="22"/>
      <c r="AY567" s="22"/>
      <c r="AZ567" s="22"/>
      <c r="BA567" s="22"/>
      <c r="BB567" s="22"/>
      <c r="BC567" s="22"/>
    </row>
    <row r="568" spans="47:55">
      <c r="AU568" s="22"/>
      <c r="AV568" s="22"/>
      <c r="AW568" s="22"/>
      <c r="AX568" s="22"/>
      <c r="AY568" s="22"/>
      <c r="AZ568" s="22"/>
      <c r="BA568" s="22"/>
      <c r="BB568" s="22"/>
      <c r="BC568" s="22"/>
    </row>
    <row r="569" spans="47:55">
      <c r="AU569" s="22"/>
      <c r="AV569" s="22"/>
      <c r="AW569" s="22"/>
      <c r="AX569" s="22"/>
      <c r="AY569" s="22"/>
      <c r="AZ569" s="22"/>
      <c r="BA569" s="22"/>
      <c r="BB569" s="22"/>
      <c r="BC569" s="22"/>
    </row>
    <row r="570" spans="47:55">
      <c r="AU570" s="22"/>
      <c r="AV570" s="22"/>
      <c r="AW570" s="22"/>
      <c r="AX570" s="22"/>
      <c r="AY570" s="22"/>
      <c r="AZ570" s="22"/>
      <c r="BA570" s="22"/>
      <c r="BB570" s="22"/>
      <c r="BC570" s="22"/>
    </row>
    <row r="571" spans="47:55">
      <c r="AU571" s="22"/>
      <c r="AV571" s="22"/>
      <c r="AW571" s="22"/>
      <c r="AX571" s="22"/>
      <c r="AY571" s="22"/>
      <c r="AZ571" s="22"/>
      <c r="BA571" s="22"/>
      <c r="BB571" s="22"/>
      <c r="BC571" s="22"/>
    </row>
    <row r="572" spans="47:55">
      <c r="AU572" s="22"/>
      <c r="AV572" s="22"/>
      <c r="AW572" s="22"/>
      <c r="AX572" s="22"/>
      <c r="AY572" s="22"/>
      <c r="AZ572" s="22"/>
      <c r="BA572" s="22"/>
      <c r="BB572" s="22"/>
      <c r="BC572" s="22"/>
    </row>
    <row r="573" spans="47:55">
      <c r="AU573" s="22"/>
      <c r="AV573" s="22"/>
      <c r="AW573" s="22"/>
      <c r="AX573" s="22"/>
      <c r="AY573" s="22"/>
      <c r="AZ573" s="22"/>
      <c r="BA573" s="22"/>
      <c r="BB573" s="22"/>
      <c r="BC573" s="22"/>
    </row>
    <row r="574" spans="47:55">
      <c r="AU574" s="22"/>
      <c r="AV574" s="22"/>
      <c r="AW574" s="22"/>
      <c r="AX574" s="22"/>
      <c r="AY574" s="22"/>
      <c r="AZ574" s="22"/>
      <c r="BA574" s="22"/>
      <c r="BB574" s="22"/>
      <c r="BC574" s="22"/>
    </row>
    <row r="575" spans="47:55">
      <c r="AU575" s="22"/>
      <c r="AV575" s="22"/>
      <c r="AW575" s="22"/>
      <c r="AX575" s="22"/>
      <c r="AY575" s="22"/>
      <c r="AZ575" s="22"/>
      <c r="BA575" s="22"/>
      <c r="BB575" s="22"/>
      <c r="BC575" s="22"/>
    </row>
    <row r="576" spans="47:55">
      <c r="AU576" s="22"/>
      <c r="AV576" s="22"/>
      <c r="AW576" s="22"/>
      <c r="AX576" s="22"/>
      <c r="AY576" s="22"/>
      <c r="AZ576" s="22"/>
      <c r="BA576" s="22"/>
      <c r="BB576" s="22"/>
      <c r="BC576" s="22"/>
    </row>
    <row r="577" spans="47:55">
      <c r="AU577" s="22"/>
      <c r="AV577" s="22"/>
      <c r="AW577" s="22"/>
      <c r="AX577" s="22"/>
      <c r="AY577" s="22"/>
      <c r="AZ577" s="22"/>
      <c r="BA577" s="22"/>
      <c r="BB577" s="22"/>
      <c r="BC577" s="22"/>
    </row>
    <row r="578" spans="47:55">
      <c r="AU578" s="22"/>
      <c r="AV578" s="22"/>
      <c r="AW578" s="22"/>
      <c r="AX578" s="22"/>
      <c r="AY578" s="22"/>
      <c r="AZ578" s="22"/>
      <c r="BA578" s="22"/>
      <c r="BB578" s="22"/>
      <c r="BC578" s="22"/>
    </row>
    <row r="579" spans="47:55">
      <c r="AU579" s="22"/>
      <c r="AV579" s="22"/>
      <c r="AW579" s="22"/>
      <c r="AX579" s="22"/>
      <c r="AY579" s="22"/>
      <c r="AZ579" s="22"/>
      <c r="BA579" s="22"/>
      <c r="BB579" s="22"/>
      <c r="BC579" s="22"/>
    </row>
    <row r="580" spans="47:55">
      <c r="AU580" s="22"/>
      <c r="AV580" s="22"/>
      <c r="AW580" s="22"/>
      <c r="AX580" s="22"/>
      <c r="AY580" s="22"/>
      <c r="AZ580" s="22"/>
      <c r="BA580" s="22"/>
      <c r="BB580" s="22"/>
      <c r="BC580" s="22"/>
    </row>
    <row r="581" spans="47:55">
      <c r="AU581" s="22"/>
      <c r="AV581" s="22"/>
      <c r="AW581" s="22"/>
      <c r="AX581" s="22"/>
      <c r="AY581" s="22"/>
      <c r="AZ581" s="22"/>
      <c r="BA581" s="22"/>
      <c r="BB581" s="22"/>
      <c r="BC581" s="22"/>
    </row>
    <row r="582" spans="47:55">
      <c r="AU582" s="22"/>
      <c r="AV582" s="22"/>
      <c r="AW582" s="22"/>
      <c r="AX582" s="22"/>
      <c r="AY582" s="22"/>
      <c r="AZ582" s="22"/>
      <c r="BA582" s="22"/>
      <c r="BB582" s="22"/>
      <c r="BC582" s="22"/>
    </row>
    <row r="583" spans="47:55">
      <c r="AU583" s="22"/>
      <c r="AV583" s="22"/>
      <c r="AW583" s="22"/>
      <c r="AX583" s="22"/>
      <c r="AY583" s="22"/>
      <c r="AZ583" s="22"/>
      <c r="BA583" s="22"/>
      <c r="BB583" s="22"/>
      <c r="BC583" s="22"/>
    </row>
    <row r="584" spans="47:55">
      <c r="AU584" s="22"/>
      <c r="AV584" s="22"/>
      <c r="AW584" s="22"/>
      <c r="AX584" s="22"/>
      <c r="AY584" s="22"/>
      <c r="AZ584" s="22"/>
      <c r="BA584" s="22"/>
      <c r="BB584" s="22"/>
      <c r="BC584" s="22"/>
    </row>
    <row r="585" spans="47:55">
      <c r="AU585" s="22"/>
      <c r="AV585" s="22"/>
      <c r="AW585" s="22"/>
      <c r="AX585" s="22"/>
      <c r="AY585" s="22"/>
      <c r="AZ585" s="22"/>
      <c r="BA585" s="22"/>
      <c r="BB585" s="22"/>
      <c r="BC585" s="22"/>
    </row>
    <row r="586" spans="47:55">
      <c r="AU586" s="22"/>
      <c r="AV586" s="22"/>
      <c r="AW586" s="22"/>
      <c r="AX586" s="22"/>
      <c r="AY586" s="22"/>
      <c r="AZ586" s="22"/>
      <c r="BA586" s="22"/>
      <c r="BB586" s="22"/>
      <c r="BC586" s="22"/>
    </row>
    <row r="587" spans="47:55">
      <c r="AU587" s="22"/>
      <c r="AV587" s="22"/>
      <c r="AW587" s="22"/>
      <c r="AX587" s="22"/>
      <c r="AY587" s="22"/>
      <c r="AZ587" s="22"/>
      <c r="BA587" s="22"/>
      <c r="BB587" s="22"/>
      <c r="BC587" s="22"/>
    </row>
    <row r="588" spans="47:55">
      <c r="AU588" s="22"/>
      <c r="AV588" s="22"/>
      <c r="AW588" s="22"/>
      <c r="AX588" s="22"/>
      <c r="AY588" s="22"/>
      <c r="AZ588" s="22"/>
      <c r="BA588" s="22"/>
      <c r="BB588" s="22"/>
      <c r="BC588" s="22"/>
    </row>
    <row r="589" spans="47:55">
      <c r="AU589" s="22"/>
      <c r="AV589" s="22"/>
      <c r="AW589" s="22"/>
      <c r="AX589" s="22"/>
      <c r="AY589" s="22"/>
      <c r="AZ589" s="22"/>
      <c r="BA589" s="22"/>
      <c r="BB589" s="22"/>
      <c r="BC589" s="22"/>
    </row>
    <row r="590" spans="47:55">
      <c r="AU590" s="22"/>
      <c r="AV590" s="22"/>
      <c r="AW590" s="22"/>
      <c r="AX590" s="22"/>
      <c r="AY590" s="22"/>
      <c r="AZ590" s="22"/>
      <c r="BA590" s="22"/>
      <c r="BB590" s="22"/>
      <c r="BC590" s="22"/>
    </row>
    <row r="591" spans="47:55">
      <c r="AU591" s="22"/>
      <c r="AV591" s="22"/>
      <c r="AW591" s="22"/>
      <c r="AX591" s="22"/>
      <c r="AY591" s="22"/>
      <c r="AZ591" s="22"/>
      <c r="BA591" s="22"/>
      <c r="BB591" s="22"/>
      <c r="BC591" s="22"/>
    </row>
    <row r="592" spans="47:55">
      <c r="AU592" s="22"/>
      <c r="AV592" s="22"/>
      <c r="AW592" s="22"/>
      <c r="AX592" s="22"/>
      <c r="AY592" s="22"/>
      <c r="AZ592" s="22"/>
      <c r="BA592" s="22"/>
      <c r="BB592" s="22"/>
      <c r="BC592" s="22"/>
    </row>
    <row r="593" spans="47:55">
      <c r="AU593" s="22"/>
      <c r="AV593" s="22"/>
      <c r="AW593" s="22"/>
      <c r="AX593" s="22"/>
      <c r="AY593" s="22"/>
      <c r="AZ593" s="22"/>
      <c r="BA593" s="22"/>
      <c r="BB593" s="22"/>
      <c r="BC593" s="22"/>
    </row>
    <row r="594" spans="47:55">
      <c r="AU594" s="22"/>
      <c r="AV594" s="22"/>
      <c r="AW594" s="22"/>
      <c r="AX594" s="22"/>
      <c r="AY594" s="22"/>
      <c r="AZ594" s="22"/>
      <c r="BA594" s="22"/>
      <c r="BB594" s="22"/>
      <c r="BC594" s="22"/>
    </row>
    <row r="595" spans="47:55">
      <c r="AU595" s="22"/>
      <c r="AV595" s="22"/>
      <c r="AW595" s="22"/>
      <c r="AX595" s="22"/>
      <c r="AY595" s="22"/>
      <c r="AZ595" s="22"/>
      <c r="BA595" s="22"/>
      <c r="BB595" s="22"/>
      <c r="BC595" s="22"/>
    </row>
    <row r="596" spans="47:55">
      <c r="AU596" s="22"/>
      <c r="AV596" s="22"/>
      <c r="AW596" s="22"/>
      <c r="AX596" s="22"/>
      <c r="AY596" s="22"/>
      <c r="AZ596" s="22"/>
      <c r="BA596" s="22"/>
      <c r="BB596" s="22"/>
      <c r="BC596" s="22"/>
    </row>
    <row r="597" spans="47:55">
      <c r="AU597" s="22"/>
      <c r="AV597" s="22"/>
      <c r="AW597" s="22"/>
      <c r="AX597" s="22"/>
      <c r="AY597" s="22"/>
      <c r="AZ597" s="22"/>
      <c r="BA597" s="22"/>
      <c r="BB597" s="22"/>
      <c r="BC597" s="22"/>
    </row>
    <row r="598" spans="47:55">
      <c r="AU598" s="22"/>
      <c r="AV598" s="22"/>
      <c r="AW598" s="22"/>
      <c r="AX598" s="22"/>
      <c r="AY598" s="22"/>
      <c r="AZ598" s="22"/>
      <c r="BA598" s="22"/>
      <c r="BB598" s="22"/>
      <c r="BC598" s="22"/>
    </row>
    <row r="599" spans="47:55">
      <c r="AU599" s="22"/>
      <c r="AV599" s="22"/>
      <c r="AW599" s="22"/>
      <c r="AX599" s="22"/>
      <c r="AY599" s="22"/>
      <c r="AZ599" s="22"/>
      <c r="BA599" s="22"/>
      <c r="BB599" s="22"/>
      <c r="BC599" s="22"/>
    </row>
    <row r="600" spans="47:55">
      <c r="AU600" s="22"/>
      <c r="AV600" s="22"/>
      <c r="AW600" s="22"/>
      <c r="AX600" s="22"/>
      <c r="AY600" s="22"/>
      <c r="AZ600" s="22"/>
      <c r="BA600" s="22"/>
      <c r="BB600" s="22"/>
      <c r="BC600" s="22"/>
    </row>
    <row r="601" spans="47:55">
      <c r="AU601" s="22"/>
      <c r="AV601" s="22"/>
      <c r="AW601" s="22"/>
      <c r="AX601" s="22"/>
      <c r="AY601" s="22"/>
      <c r="AZ601" s="22"/>
      <c r="BA601" s="22"/>
      <c r="BB601" s="22"/>
      <c r="BC601" s="22"/>
    </row>
    <row r="602" spans="47:55">
      <c r="AU602" s="22"/>
      <c r="AV602" s="22"/>
      <c r="AW602" s="22"/>
      <c r="AX602" s="22"/>
      <c r="AY602" s="22"/>
      <c r="AZ602" s="22"/>
      <c r="BA602" s="22"/>
      <c r="BB602" s="22"/>
      <c r="BC602" s="22"/>
    </row>
    <row r="603" spans="47:55">
      <c r="AU603" s="22"/>
      <c r="AV603" s="22"/>
      <c r="AW603" s="22"/>
      <c r="AX603" s="22"/>
      <c r="AY603" s="22"/>
      <c r="AZ603" s="22"/>
      <c r="BA603" s="22"/>
      <c r="BB603" s="22"/>
      <c r="BC603" s="22"/>
    </row>
    <row r="604" spans="47:55">
      <c r="AU604" s="22"/>
      <c r="AV604" s="22"/>
      <c r="AW604" s="22"/>
      <c r="AX604" s="22"/>
      <c r="AY604" s="22"/>
      <c r="AZ604" s="22"/>
      <c r="BA604" s="22"/>
      <c r="BB604" s="22"/>
      <c r="BC604" s="22"/>
    </row>
    <row r="605" spans="47:55">
      <c r="AU605" s="22"/>
      <c r="AV605" s="22"/>
      <c r="AW605" s="22"/>
      <c r="AX605" s="22"/>
      <c r="AY605" s="22"/>
      <c r="AZ605" s="22"/>
      <c r="BA605" s="22"/>
      <c r="BB605" s="22"/>
      <c r="BC605" s="22"/>
    </row>
    <row r="606" spans="47:55">
      <c r="AU606" s="22"/>
      <c r="AV606" s="22"/>
      <c r="AW606" s="22"/>
      <c r="AX606" s="22"/>
      <c r="AY606" s="22"/>
      <c r="AZ606" s="22"/>
      <c r="BA606" s="22"/>
      <c r="BB606" s="22"/>
      <c r="BC606" s="22"/>
    </row>
    <row r="607" spans="47:55">
      <c r="AU607" s="22"/>
      <c r="AV607" s="22"/>
      <c r="AW607" s="22"/>
      <c r="AX607" s="22"/>
      <c r="AY607" s="22"/>
      <c r="AZ607" s="22"/>
      <c r="BA607" s="22"/>
      <c r="BB607" s="22"/>
      <c r="BC607" s="22"/>
    </row>
    <row r="608" spans="47:55">
      <c r="AU608" s="22"/>
      <c r="AV608" s="22"/>
      <c r="AW608" s="22"/>
      <c r="AX608" s="22"/>
      <c r="AY608" s="22"/>
      <c r="AZ608" s="22"/>
      <c r="BA608" s="22"/>
      <c r="BB608" s="22"/>
      <c r="BC608" s="22"/>
    </row>
    <row r="609" spans="47:55">
      <c r="AU609" s="22"/>
      <c r="AV609" s="22"/>
      <c r="AW609" s="22"/>
      <c r="AX609" s="22"/>
      <c r="AY609" s="22"/>
      <c r="AZ609" s="22"/>
      <c r="BA609" s="22"/>
      <c r="BB609" s="22"/>
      <c r="BC609" s="22"/>
    </row>
    <row r="610" spans="47:55">
      <c r="AU610" s="22"/>
      <c r="AV610" s="22"/>
      <c r="AW610" s="22"/>
      <c r="AX610" s="22"/>
      <c r="AY610" s="22"/>
      <c r="AZ610" s="22"/>
      <c r="BA610" s="22"/>
      <c r="BB610" s="22"/>
      <c r="BC610" s="22"/>
    </row>
    <row r="611" spans="47:55">
      <c r="AU611" s="22"/>
      <c r="AV611" s="22"/>
      <c r="AW611" s="22"/>
      <c r="AX611" s="22"/>
      <c r="AY611" s="22"/>
      <c r="AZ611" s="22"/>
      <c r="BA611" s="22"/>
      <c r="BB611" s="22"/>
      <c r="BC611" s="22"/>
    </row>
    <row r="612" spans="47:55">
      <c r="AU612" s="22"/>
      <c r="AV612" s="22"/>
      <c r="AW612" s="22"/>
      <c r="AX612" s="22"/>
      <c r="AY612" s="22"/>
      <c r="AZ612" s="22"/>
      <c r="BA612" s="22"/>
      <c r="BB612" s="22"/>
      <c r="BC612" s="22"/>
    </row>
    <row r="613" spans="47:55">
      <c r="AU613" s="22"/>
      <c r="AV613" s="22"/>
      <c r="AW613" s="22"/>
      <c r="AX613" s="22"/>
      <c r="AY613" s="22"/>
      <c r="AZ613" s="22"/>
      <c r="BA613" s="22"/>
      <c r="BB613" s="22"/>
      <c r="BC613" s="22"/>
    </row>
    <row r="614" spans="47:55">
      <c r="AU614" s="22"/>
      <c r="AV614" s="22"/>
      <c r="AW614" s="22"/>
      <c r="AX614" s="22"/>
      <c r="AY614" s="22"/>
      <c r="AZ614" s="22"/>
      <c r="BA614" s="22"/>
      <c r="BB614" s="22"/>
      <c r="BC614" s="22"/>
    </row>
    <row r="615" spans="47:55">
      <c r="AU615" s="22"/>
      <c r="AV615" s="22"/>
      <c r="AW615" s="22"/>
      <c r="AX615" s="22"/>
      <c r="AY615" s="22"/>
      <c r="AZ615" s="22"/>
      <c r="BA615" s="22"/>
      <c r="BB615" s="22"/>
      <c r="BC615" s="22"/>
    </row>
    <row r="616" spans="47:55">
      <c r="AU616" s="22"/>
      <c r="AV616" s="22"/>
      <c r="AW616" s="22"/>
      <c r="AX616" s="22"/>
      <c r="AY616" s="22"/>
      <c r="AZ616" s="22"/>
      <c r="BA616" s="22"/>
      <c r="BB616" s="22"/>
      <c r="BC616" s="22"/>
    </row>
    <row r="617" spans="47:55">
      <c r="AU617" s="22"/>
      <c r="AV617" s="22"/>
      <c r="AW617" s="22"/>
      <c r="AX617" s="22"/>
      <c r="AY617" s="22"/>
      <c r="AZ617" s="22"/>
      <c r="BA617" s="22"/>
      <c r="BB617" s="22"/>
      <c r="BC617" s="22"/>
    </row>
    <row r="618" spans="47:55">
      <c r="AU618" s="22"/>
      <c r="AV618" s="22"/>
      <c r="AW618" s="22"/>
      <c r="AX618" s="22"/>
      <c r="AY618" s="22"/>
      <c r="AZ618" s="22"/>
      <c r="BA618" s="22"/>
      <c r="BB618" s="22"/>
      <c r="BC618" s="22"/>
    </row>
    <row r="619" spans="47:55">
      <c r="AU619" s="22"/>
      <c r="AV619" s="22"/>
      <c r="AW619" s="22"/>
      <c r="AX619" s="22"/>
      <c r="AY619" s="22"/>
      <c r="AZ619" s="22"/>
      <c r="BA619" s="22"/>
      <c r="BB619" s="22"/>
      <c r="BC619" s="22"/>
    </row>
    <row r="620" spans="47:55">
      <c r="AU620" s="22"/>
      <c r="AV620" s="22"/>
      <c r="AW620" s="22"/>
      <c r="AX620" s="22"/>
      <c r="AY620" s="22"/>
      <c r="AZ620" s="22"/>
      <c r="BA620" s="22"/>
      <c r="BB620" s="22"/>
      <c r="BC620" s="22"/>
    </row>
    <row r="621" spans="47:55">
      <c r="AU621" s="22"/>
      <c r="AV621" s="22"/>
      <c r="AW621" s="22"/>
      <c r="AX621" s="22"/>
      <c r="AY621" s="22"/>
      <c r="AZ621" s="22"/>
      <c r="BA621" s="22"/>
      <c r="BB621" s="22"/>
      <c r="BC621" s="22"/>
    </row>
    <row r="622" spans="47:55">
      <c r="AU622" s="22"/>
      <c r="AV622" s="22"/>
      <c r="AW622" s="22"/>
      <c r="AX622" s="22"/>
      <c r="AY622" s="22"/>
      <c r="AZ622" s="22"/>
      <c r="BA622" s="22"/>
      <c r="BB622" s="22"/>
      <c r="BC622" s="22"/>
    </row>
    <row r="623" spans="47:55">
      <c r="AU623" s="22"/>
      <c r="AV623" s="22"/>
      <c r="AW623" s="22"/>
      <c r="AX623" s="22"/>
      <c r="AY623" s="22"/>
      <c r="AZ623" s="22"/>
      <c r="BA623" s="22"/>
      <c r="BB623" s="22"/>
      <c r="BC623" s="22"/>
    </row>
    <row r="624" spans="47:55">
      <c r="AU624" s="22"/>
      <c r="AV624" s="22"/>
      <c r="AW624" s="22"/>
      <c r="AX624" s="22"/>
      <c r="AY624" s="22"/>
      <c r="AZ624" s="22"/>
      <c r="BA624" s="22"/>
      <c r="BB624" s="22"/>
      <c r="BC624" s="22"/>
    </row>
    <row r="625" spans="47:55">
      <c r="AU625" s="22"/>
      <c r="AV625" s="22"/>
      <c r="AW625" s="22"/>
      <c r="AX625" s="22"/>
      <c r="AY625" s="22"/>
      <c r="AZ625" s="22"/>
      <c r="BA625" s="22"/>
      <c r="BB625" s="22"/>
      <c r="BC625" s="22"/>
    </row>
    <row r="626" spans="47:55">
      <c r="AU626" s="22"/>
      <c r="AV626" s="22"/>
      <c r="AW626" s="22"/>
      <c r="AX626" s="22"/>
      <c r="AY626" s="22"/>
      <c r="AZ626" s="22"/>
      <c r="BA626" s="22"/>
      <c r="BB626" s="22"/>
      <c r="BC626" s="22"/>
    </row>
    <row r="627" spans="47:55">
      <c r="AU627" s="22"/>
      <c r="AV627" s="22"/>
      <c r="AW627" s="22"/>
      <c r="AX627" s="22"/>
      <c r="AY627" s="22"/>
      <c r="AZ627" s="22"/>
      <c r="BA627" s="22"/>
      <c r="BB627" s="22"/>
      <c r="BC627" s="22"/>
    </row>
    <row r="628" spans="47:55">
      <c r="AU628" s="22"/>
      <c r="AV628" s="22"/>
      <c r="AW628" s="22"/>
      <c r="AX628" s="22"/>
      <c r="AY628" s="22"/>
      <c r="AZ628" s="22"/>
      <c r="BA628" s="22"/>
      <c r="BB628" s="22"/>
      <c r="BC628" s="22"/>
    </row>
    <row r="629" spans="47:55">
      <c r="AU629" s="22"/>
      <c r="AV629" s="22"/>
      <c r="AW629" s="22"/>
      <c r="AX629" s="22"/>
      <c r="AY629" s="22"/>
      <c r="AZ629" s="22"/>
      <c r="BA629" s="22"/>
      <c r="BB629" s="22"/>
      <c r="BC629" s="22"/>
    </row>
    <row r="630" spans="47:55">
      <c r="AU630" s="22"/>
      <c r="AV630" s="22"/>
      <c r="AW630" s="22"/>
      <c r="AX630" s="22"/>
      <c r="AY630" s="22"/>
      <c r="AZ630" s="22"/>
      <c r="BA630" s="22"/>
      <c r="BB630" s="22"/>
      <c r="BC630" s="22"/>
    </row>
    <row r="631" spans="47:55">
      <c r="AU631" s="22"/>
      <c r="AV631" s="22"/>
      <c r="AW631" s="22"/>
      <c r="AX631" s="22"/>
      <c r="AY631" s="22"/>
      <c r="AZ631" s="22"/>
      <c r="BA631" s="22"/>
      <c r="BB631" s="22"/>
      <c r="BC631" s="22"/>
    </row>
    <row r="632" spans="47:55">
      <c r="AU632" s="22"/>
      <c r="AV632" s="22"/>
      <c r="AW632" s="22"/>
      <c r="AX632" s="22"/>
      <c r="AY632" s="22"/>
      <c r="AZ632" s="22"/>
      <c r="BA632" s="22"/>
      <c r="BB632" s="22"/>
      <c r="BC632" s="22"/>
    </row>
    <row r="633" spans="47:55">
      <c r="AU633" s="22"/>
      <c r="AV633" s="22"/>
      <c r="AW633" s="22"/>
      <c r="AX633" s="22"/>
      <c r="AY633" s="22"/>
      <c r="AZ633" s="22"/>
      <c r="BA633" s="22"/>
      <c r="BB633" s="22"/>
      <c r="BC633" s="22"/>
    </row>
    <row r="634" spans="47:55">
      <c r="AU634" s="22"/>
      <c r="AV634" s="22"/>
      <c r="AW634" s="22"/>
      <c r="AX634" s="22"/>
      <c r="AY634" s="22"/>
      <c r="AZ634" s="22"/>
      <c r="BA634" s="22"/>
      <c r="BB634" s="22"/>
      <c r="BC634" s="22"/>
    </row>
    <row r="635" spans="47:55">
      <c r="AU635" s="22"/>
      <c r="AV635" s="22"/>
      <c r="AW635" s="22"/>
      <c r="AX635" s="22"/>
      <c r="AY635" s="22"/>
      <c r="AZ635" s="22"/>
      <c r="BA635" s="22"/>
      <c r="BB635" s="22"/>
      <c r="BC635" s="22"/>
    </row>
    <row r="636" spans="47:55">
      <c r="AU636" s="22"/>
      <c r="AV636" s="22"/>
      <c r="AW636" s="22"/>
      <c r="AX636" s="22"/>
      <c r="AY636" s="22"/>
      <c r="AZ636" s="22"/>
      <c r="BA636" s="22"/>
      <c r="BB636" s="22"/>
      <c r="BC636" s="22"/>
    </row>
    <row r="637" spans="47:55">
      <c r="AU637" s="22"/>
      <c r="AV637" s="22"/>
      <c r="AW637" s="22"/>
      <c r="AX637" s="22"/>
      <c r="AY637" s="22"/>
      <c r="AZ637" s="22"/>
      <c r="BA637" s="22"/>
      <c r="BB637" s="22"/>
      <c r="BC637" s="22"/>
    </row>
    <row r="638" spans="47:55">
      <c r="AU638" s="22"/>
      <c r="AV638" s="22"/>
      <c r="AW638" s="22"/>
      <c r="AX638" s="22"/>
      <c r="AY638" s="22"/>
      <c r="AZ638" s="22"/>
      <c r="BA638" s="22"/>
      <c r="BB638" s="22"/>
      <c r="BC638" s="22"/>
    </row>
    <row r="639" spans="47:55">
      <c r="AU639" s="22"/>
      <c r="AV639" s="22"/>
      <c r="AW639" s="22"/>
      <c r="AX639" s="22"/>
      <c r="AY639" s="22"/>
      <c r="AZ639" s="22"/>
      <c r="BA639" s="22"/>
      <c r="BB639" s="22"/>
      <c r="BC639" s="22"/>
    </row>
    <row r="640" spans="47:55">
      <c r="AU640" s="22"/>
      <c r="AV640" s="22"/>
      <c r="AW640" s="22"/>
      <c r="AX640" s="22"/>
      <c r="AY640" s="22"/>
      <c r="AZ640" s="22"/>
      <c r="BA640" s="22"/>
      <c r="BB640" s="22"/>
      <c r="BC640" s="22"/>
    </row>
    <row r="641" spans="47:55">
      <c r="AU641" s="22"/>
      <c r="AV641" s="22"/>
      <c r="AW641" s="22"/>
      <c r="AX641" s="22"/>
      <c r="AY641" s="22"/>
      <c r="AZ641" s="22"/>
      <c r="BA641" s="22"/>
      <c r="BB641" s="22"/>
      <c r="BC641" s="22"/>
    </row>
    <row r="642" spans="47:55">
      <c r="AU642" s="22"/>
      <c r="AV642" s="22"/>
      <c r="AW642" s="22"/>
      <c r="AX642" s="22"/>
      <c r="AY642" s="22"/>
      <c r="AZ642" s="22"/>
      <c r="BA642" s="22"/>
      <c r="BB642" s="22"/>
      <c r="BC642" s="22"/>
    </row>
    <row r="643" spans="47:55">
      <c r="AU643" s="22"/>
      <c r="AV643" s="22"/>
      <c r="AW643" s="22"/>
      <c r="AX643" s="22"/>
      <c r="AY643" s="22"/>
      <c r="AZ643" s="22"/>
      <c r="BA643" s="22"/>
      <c r="BB643" s="22"/>
      <c r="BC643" s="22"/>
    </row>
    <row r="644" spans="47:55">
      <c r="AU644" s="22"/>
      <c r="AV644" s="22"/>
      <c r="AW644" s="22"/>
      <c r="AX644" s="22"/>
      <c r="AY644" s="22"/>
      <c r="AZ644" s="22"/>
      <c r="BA644" s="22"/>
      <c r="BB644" s="22"/>
      <c r="BC644" s="22"/>
    </row>
    <row r="645" spans="47:55">
      <c r="AU645" s="22"/>
      <c r="AV645" s="22"/>
      <c r="AW645" s="22"/>
      <c r="AX645" s="22"/>
      <c r="AY645" s="22"/>
      <c r="AZ645" s="22"/>
      <c r="BA645" s="22"/>
      <c r="BB645" s="22"/>
      <c r="BC645" s="22"/>
    </row>
    <row r="646" spans="47:55">
      <c r="AU646" s="22"/>
      <c r="AV646" s="22"/>
      <c r="AW646" s="22"/>
      <c r="AX646" s="22"/>
      <c r="AY646" s="22"/>
      <c r="AZ646" s="22"/>
      <c r="BA646" s="22"/>
      <c r="BB646" s="22"/>
      <c r="BC646" s="22"/>
    </row>
    <row r="647" spans="47:55">
      <c r="AU647" s="22"/>
      <c r="AV647" s="22"/>
      <c r="AW647" s="22"/>
      <c r="AX647" s="22"/>
      <c r="AY647" s="22"/>
      <c r="AZ647" s="22"/>
      <c r="BA647" s="22"/>
      <c r="BB647" s="22"/>
      <c r="BC647" s="22"/>
    </row>
    <row r="648" spans="47:55">
      <c r="AU648" s="22"/>
      <c r="AV648" s="22"/>
      <c r="AW648" s="22"/>
      <c r="AX648" s="22"/>
      <c r="AY648" s="22"/>
      <c r="AZ648" s="22"/>
      <c r="BA648" s="22"/>
      <c r="BB648" s="22"/>
      <c r="BC648" s="22"/>
    </row>
    <row r="649" spans="47:55">
      <c r="AU649" s="22"/>
      <c r="AV649" s="22"/>
      <c r="AW649" s="22"/>
      <c r="AX649" s="22"/>
      <c r="AY649" s="22"/>
      <c r="AZ649" s="22"/>
      <c r="BA649" s="22"/>
      <c r="BB649" s="22"/>
      <c r="BC649" s="22"/>
    </row>
    <row r="650" spans="47:55">
      <c r="AU650" s="22"/>
      <c r="AV650" s="22"/>
      <c r="AW650" s="22"/>
      <c r="AX650" s="22"/>
      <c r="AY650" s="22"/>
      <c r="AZ650" s="22"/>
      <c r="BA650" s="22"/>
      <c r="BB650" s="22"/>
      <c r="BC650" s="22"/>
    </row>
    <row r="651" spans="47:55">
      <c r="AU651" s="22"/>
      <c r="AV651" s="22"/>
      <c r="AW651" s="22"/>
      <c r="AX651" s="22"/>
      <c r="AY651" s="22"/>
      <c r="AZ651" s="22"/>
      <c r="BA651" s="22"/>
      <c r="BB651" s="22"/>
      <c r="BC651" s="22"/>
    </row>
    <row r="652" spans="47:55">
      <c r="AU652" s="22"/>
      <c r="AV652" s="22"/>
      <c r="AW652" s="22"/>
      <c r="AX652" s="22"/>
      <c r="AY652" s="22"/>
      <c r="AZ652" s="22"/>
      <c r="BA652" s="22"/>
      <c r="BB652" s="22"/>
      <c r="BC652" s="22"/>
    </row>
    <row r="653" spans="47:55">
      <c r="AU653" s="22"/>
      <c r="AV653" s="22"/>
      <c r="AW653" s="22"/>
      <c r="AX653" s="22"/>
      <c r="AY653" s="22"/>
      <c r="AZ653" s="22"/>
      <c r="BA653" s="22"/>
      <c r="BB653" s="22"/>
      <c r="BC653" s="22"/>
    </row>
    <row r="654" spans="47:55">
      <c r="AU654" s="22"/>
      <c r="AV654" s="22"/>
      <c r="AW654" s="22"/>
      <c r="AX654" s="22"/>
      <c r="AY654" s="22"/>
      <c r="AZ654" s="22"/>
      <c r="BA654" s="22"/>
      <c r="BB654" s="22"/>
      <c r="BC654" s="22"/>
    </row>
    <row r="655" spans="47:55">
      <c r="AU655" s="22"/>
      <c r="AV655" s="22"/>
      <c r="AW655" s="22"/>
      <c r="AX655" s="22"/>
      <c r="AY655" s="22"/>
      <c r="AZ655" s="22"/>
      <c r="BA655" s="22"/>
      <c r="BB655" s="22"/>
      <c r="BC655" s="22"/>
    </row>
    <row r="656" spans="47:55">
      <c r="AU656" s="22"/>
      <c r="AV656" s="22"/>
      <c r="AW656" s="22"/>
      <c r="AX656" s="22"/>
      <c r="AY656" s="22"/>
      <c r="AZ656" s="22"/>
      <c r="BA656" s="22"/>
      <c r="BB656" s="22"/>
      <c r="BC656" s="22"/>
    </row>
    <row r="657" spans="47:55">
      <c r="AU657" s="22"/>
      <c r="AV657" s="22"/>
      <c r="AW657" s="22"/>
      <c r="AX657" s="22"/>
      <c r="AY657" s="22"/>
      <c r="AZ657" s="22"/>
      <c r="BA657" s="22"/>
      <c r="BB657" s="22"/>
      <c r="BC657" s="22"/>
    </row>
    <row r="658" spans="47:55">
      <c r="AU658" s="22"/>
      <c r="AV658" s="22"/>
      <c r="AW658" s="22"/>
      <c r="AX658" s="22"/>
      <c r="AY658" s="22"/>
      <c r="AZ658" s="22"/>
      <c r="BA658" s="22"/>
      <c r="BB658" s="22"/>
      <c r="BC658" s="22"/>
    </row>
    <row r="659" spans="47:55">
      <c r="AU659" s="22"/>
      <c r="AV659" s="22"/>
      <c r="AW659" s="22"/>
      <c r="AX659" s="22"/>
      <c r="AY659" s="22"/>
      <c r="AZ659" s="22"/>
      <c r="BA659" s="22"/>
      <c r="BB659" s="22"/>
      <c r="BC659" s="22"/>
    </row>
    <row r="660" spans="47:55">
      <c r="AU660" s="22"/>
      <c r="AV660" s="22"/>
      <c r="AW660" s="22"/>
      <c r="AX660" s="22"/>
      <c r="AY660" s="22"/>
      <c r="AZ660" s="22"/>
      <c r="BA660" s="22"/>
      <c r="BB660" s="22"/>
      <c r="BC660" s="22"/>
    </row>
    <row r="661" spans="47:55">
      <c r="AU661" s="22"/>
      <c r="AV661" s="22"/>
      <c r="AW661" s="22"/>
      <c r="AX661" s="22"/>
      <c r="AY661" s="22"/>
      <c r="AZ661" s="22"/>
      <c r="BA661" s="22"/>
      <c r="BB661" s="22"/>
      <c r="BC661" s="22"/>
    </row>
    <row r="662" spans="47:55">
      <c r="AU662" s="22"/>
      <c r="AV662" s="22"/>
      <c r="AW662" s="22"/>
      <c r="AX662" s="22"/>
      <c r="AY662" s="22"/>
      <c r="AZ662" s="22"/>
      <c r="BA662" s="22"/>
      <c r="BB662" s="22"/>
      <c r="BC662" s="22"/>
    </row>
    <row r="663" spans="47:55">
      <c r="AU663" s="22"/>
      <c r="AV663" s="22"/>
      <c r="AW663" s="22"/>
      <c r="AX663" s="22"/>
      <c r="AY663" s="22"/>
      <c r="AZ663" s="22"/>
      <c r="BA663" s="22"/>
      <c r="BB663" s="22"/>
      <c r="BC663" s="22"/>
    </row>
    <row r="664" spans="47:55">
      <c r="AU664" s="22"/>
      <c r="AV664" s="22"/>
      <c r="AW664" s="22"/>
      <c r="AX664" s="22"/>
      <c r="AY664" s="22"/>
      <c r="AZ664" s="22"/>
      <c r="BA664" s="22"/>
      <c r="BB664" s="22"/>
      <c r="BC664" s="22"/>
    </row>
    <row r="665" spans="47:55">
      <c r="AU665" s="22"/>
      <c r="AV665" s="22"/>
      <c r="AW665" s="22"/>
      <c r="AX665" s="22"/>
      <c r="AY665" s="22"/>
      <c r="AZ665" s="22"/>
      <c r="BA665" s="22"/>
      <c r="BB665" s="22"/>
      <c r="BC665" s="22"/>
    </row>
    <row r="666" spans="47:55">
      <c r="AU666" s="22"/>
      <c r="AV666" s="22"/>
      <c r="AW666" s="22"/>
      <c r="AX666" s="22"/>
      <c r="AY666" s="22"/>
      <c r="AZ666" s="22"/>
      <c r="BA666" s="22"/>
      <c r="BB666" s="22"/>
      <c r="BC666" s="22"/>
    </row>
    <row r="667" spans="47:55">
      <c r="AU667" s="22"/>
      <c r="AV667" s="22"/>
      <c r="AW667" s="22"/>
      <c r="AX667" s="22"/>
      <c r="AY667" s="22"/>
      <c r="AZ667" s="22"/>
      <c r="BA667" s="22"/>
      <c r="BB667" s="22"/>
      <c r="BC667" s="22"/>
    </row>
    <row r="668" spans="47:55">
      <c r="AU668" s="22"/>
      <c r="AV668" s="22"/>
      <c r="AW668" s="22"/>
      <c r="AX668" s="22"/>
      <c r="AY668" s="22"/>
      <c r="AZ668" s="22"/>
      <c r="BA668" s="22"/>
      <c r="BB668" s="22"/>
      <c r="BC668" s="22"/>
    </row>
    <row r="669" spans="47:55">
      <c r="AU669" s="22"/>
      <c r="AV669" s="22"/>
      <c r="AW669" s="22"/>
      <c r="AX669" s="22"/>
      <c r="AY669" s="22"/>
      <c r="AZ669" s="22"/>
      <c r="BA669" s="22"/>
      <c r="BB669" s="22"/>
      <c r="BC669" s="22"/>
    </row>
    <row r="670" spans="47:55">
      <c r="AU670" s="22"/>
      <c r="AV670" s="22"/>
      <c r="AW670" s="22"/>
      <c r="AX670" s="22"/>
      <c r="AY670" s="22"/>
      <c r="AZ670" s="22"/>
      <c r="BA670" s="22"/>
      <c r="BB670" s="22"/>
      <c r="BC670" s="22"/>
    </row>
    <row r="671" spans="47:55">
      <c r="AU671" s="22"/>
      <c r="AV671" s="22"/>
      <c r="AW671" s="22"/>
      <c r="AX671" s="22"/>
      <c r="AY671" s="22"/>
      <c r="AZ671" s="22"/>
      <c r="BA671" s="22"/>
      <c r="BB671" s="22"/>
      <c r="BC671" s="22"/>
    </row>
    <row r="672" spans="47:55">
      <c r="AU672" s="22"/>
      <c r="AV672" s="22"/>
      <c r="AW672" s="22"/>
      <c r="AX672" s="22"/>
      <c r="AY672" s="22"/>
      <c r="AZ672" s="22"/>
      <c r="BA672" s="22"/>
      <c r="BB672" s="22"/>
      <c r="BC672" s="22"/>
    </row>
    <row r="673" spans="47:55">
      <c r="AU673" s="22"/>
      <c r="AV673" s="22"/>
      <c r="AW673" s="22"/>
      <c r="AX673" s="22"/>
      <c r="AY673" s="22"/>
      <c r="AZ673" s="22"/>
      <c r="BA673" s="22"/>
      <c r="BB673" s="22"/>
      <c r="BC673" s="22"/>
    </row>
    <row r="674" spans="47:55">
      <c r="AU674" s="22"/>
      <c r="AV674" s="22"/>
      <c r="AW674" s="22"/>
      <c r="AX674" s="22"/>
      <c r="AY674" s="22"/>
      <c r="AZ674" s="22"/>
      <c r="BA674" s="22"/>
      <c r="BB674" s="22"/>
      <c r="BC674" s="22"/>
    </row>
    <row r="675" spans="47:55">
      <c r="AU675" s="22"/>
      <c r="AV675" s="22"/>
      <c r="AW675" s="22"/>
      <c r="AX675" s="22"/>
      <c r="AY675" s="22"/>
      <c r="AZ675" s="22"/>
      <c r="BA675" s="22"/>
      <c r="BB675" s="22"/>
      <c r="BC675" s="22"/>
    </row>
    <row r="676" spans="47:55">
      <c r="AU676" s="22"/>
      <c r="AV676" s="22"/>
      <c r="AW676" s="22"/>
      <c r="AX676" s="22"/>
      <c r="AY676" s="22"/>
      <c r="AZ676" s="22"/>
      <c r="BA676" s="22"/>
      <c r="BB676" s="22"/>
      <c r="BC676" s="22"/>
    </row>
    <row r="677" spans="47:55">
      <c r="AU677" s="22"/>
      <c r="AV677" s="22"/>
      <c r="AW677" s="22"/>
      <c r="AX677" s="22"/>
      <c r="AY677" s="22"/>
      <c r="AZ677" s="22"/>
      <c r="BA677" s="22"/>
      <c r="BB677" s="22"/>
      <c r="BC677" s="22"/>
    </row>
    <row r="678" spans="47:55">
      <c r="AU678" s="22"/>
      <c r="AV678" s="22"/>
      <c r="AW678" s="22"/>
      <c r="AX678" s="22"/>
      <c r="AY678" s="22"/>
      <c r="AZ678" s="22"/>
      <c r="BA678" s="22"/>
      <c r="BB678" s="22"/>
      <c r="BC678" s="22"/>
    </row>
    <row r="679" spans="47:55">
      <c r="AU679" s="22"/>
      <c r="AV679" s="22"/>
      <c r="AW679" s="22"/>
      <c r="AX679" s="22"/>
      <c r="AY679" s="22"/>
      <c r="AZ679" s="22"/>
      <c r="BA679" s="22"/>
      <c r="BB679" s="22"/>
      <c r="BC679" s="22"/>
    </row>
    <row r="680" spans="47:55">
      <c r="AU680" s="22"/>
      <c r="AV680" s="22"/>
      <c r="AW680" s="22"/>
      <c r="AX680" s="22"/>
      <c r="AY680" s="22"/>
      <c r="AZ680" s="22"/>
      <c r="BA680" s="22"/>
      <c r="BB680" s="22"/>
      <c r="BC680" s="22"/>
    </row>
    <row r="681" spans="47:55">
      <c r="AU681" s="22"/>
      <c r="AV681" s="22"/>
      <c r="AW681" s="22"/>
      <c r="AX681" s="22"/>
      <c r="AY681" s="22"/>
      <c r="AZ681" s="22"/>
      <c r="BA681" s="22"/>
      <c r="BB681" s="22"/>
      <c r="BC681" s="22"/>
    </row>
    <row r="682" spans="47:55">
      <c r="AU682" s="22"/>
      <c r="AV682" s="22"/>
      <c r="AW682" s="22"/>
      <c r="AX682" s="22"/>
      <c r="AY682" s="22"/>
      <c r="AZ682" s="22"/>
      <c r="BA682" s="22"/>
      <c r="BB682" s="22"/>
      <c r="BC682" s="22"/>
    </row>
    <row r="683" spans="47:55">
      <c r="AU683" s="22"/>
      <c r="AV683" s="22"/>
      <c r="AW683" s="22"/>
      <c r="AX683" s="22"/>
      <c r="AY683" s="22"/>
      <c r="AZ683" s="22"/>
      <c r="BA683" s="22"/>
      <c r="BB683" s="22"/>
      <c r="BC683" s="22"/>
    </row>
    <row r="684" spans="47:55">
      <c r="AU684" s="22"/>
      <c r="AV684" s="22"/>
      <c r="AW684" s="22"/>
      <c r="AX684" s="22"/>
      <c r="AY684" s="22"/>
      <c r="AZ684" s="22"/>
      <c r="BA684" s="22"/>
      <c r="BB684" s="22"/>
      <c r="BC684" s="22"/>
    </row>
    <row r="685" spans="47:55">
      <c r="AU685" s="22"/>
      <c r="AV685" s="22"/>
      <c r="AW685" s="22"/>
      <c r="AX685" s="22"/>
      <c r="AY685" s="22"/>
      <c r="AZ685" s="22"/>
      <c r="BA685" s="22"/>
      <c r="BB685" s="22"/>
      <c r="BC685" s="22"/>
    </row>
    <row r="686" spans="47:55">
      <c r="AU686" s="22"/>
      <c r="AV686" s="22"/>
      <c r="AW686" s="22"/>
      <c r="AX686" s="22"/>
      <c r="AY686" s="22"/>
      <c r="AZ686" s="22"/>
      <c r="BA686" s="22"/>
      <c r="BB686" s="22"/>
      <c r="BC686" s="22"/>
    </row>
    <row r="687" spans="47:55">
      <c r="AU687" s="22"/>
      <c r="AV687" s="22"/>
      <c r="AW687" s="22"/>
      <c r="AX687" s="22"/>
      <c r="AY687" s="22"/>
      <c r="AZ687" s="22"/>
      <c r="BA687" s="22"/>
      <c r="BB687" s="22"/>
      <c r="BC687" s="22"/>
    </row>
    <row r="688" spans="47:55">
      <c r="AU688" s="22"/>
      <c r="AV688" s="22"/>
      <c r="AW688" s="22"/>
      <c r="AX688" s="22"/>
      <c r="AY688" s="22"/>
      <c r="AZ688" s="22"/>
      <c r="BA688" s="22"/>
      <c r="BB688" s="22"/>
      <c r="BC688" s="22"/>
    </row>
    <row r="689" spans="47:55">
      <c r="AU689" s="22"/>
      <c r="AV689" s="22"/>
      <c r="AW689" s="22"/>
      <c r="AX689" s="22"/>
      <c r="AY689" s="22"/>
      <c r="AZ689" s="22"/>
      <c r="BA689" s="22"/>
      <c r="BB689" s="22"/>
      <c r="BC689" s="22"/>
    </row>
    <row r="690" spans="47:55">
      <c r="AU690" s="22"/>
      <c r="AV690" s="22"/>
      <c r="AW690" s="22"/>
      <c r="AX690" s="22"/>
      <c r="AY690" s="22"/>
      <c r="AZ690" s="22"/>
      <c r="BA690" s="22"/>
      <c r="BB690" s="22"/>
      <c r="BC690" s="22"/>
    </row>
    <row r="691" spans="47:55">
      <c r="AU691" s="22"/>
      <c r="AV691" s="22"/>
      <c r="AW691" s="22"/>
      <c r="AX691" s="22"/>
      <c r="AY691" s="22"/>
      <c r="AZ691" s="22"/>
      <c r="BA691" s="22"/>
      <c r="BB691" s="22"/>
      <c r="BC691" s="22"/>
    </row>
    <row r="692" spans="47:55">
      <c r="AU692" s="22"/>
      <c r="AV692" s="22"/>
      <c r="AW692" s="22"/>
      <c r="AX692" s="22"/>
      <c r="AY692" s="22"/>
      <c r="AZ692" s="22"/>
      <c r="BA692" s="22"/>
      <c r="BB692" s="22"/>
      <c r="BC692" s="22"/>
    </row>
    <row r="693" spans="47:55">
      <c r="AU693" s="22"/>
      <c r="AV693" s="22"/>
      <c r="AW693" s="22"/>
      <c r="AX693" s="22"/>
      <c r="AY693" s="22"/>
      <c r="AZ693" s="22"/>
      <c r="BA693" s="22"/>
      <c r="BB693" s="22"/>
      <c r="BC693" s="22"/>
    </row>
    <row r="694" spans="47:55">
      <c r="AU694" s="22"/>
      <c r="AV694" s="22"/>
      <c r="AW694" s="22"/>
      <c r="AX694" s="22"/>
      <c r="AY694" s="22"/>
      <c r="AZ694" s="22"/>
      <c r="BA694" s="22"/>
      <c r="BB694" s="22"/>
      <c r="BC694" s="22"/>
    </row>
    <row r="695" spans="47:55">
      <c r="AU695" s="22"/>
      <c r="AV695" s="22"/>
      <c r="AW695" s="22"/>
      <c r="AX695" s="22"/>
      <c r="AY695" s="22"/>
      <c r="AZ695" s="22"/>
      <c r="BA695" s="22"/>
      <c r="BB695" s="22"/>
      <c r="BC695" s="22"/>
    </row>
    <row r="696" spans="47:55">
      <c r="AU696" s="22"/>
      <c r="AV696" s="22"/>
      <c r="AW696" s="22"/>
      <c r="AX696" s="22"/>
      <c r="AY696" s="22"/>
      <c r="AZ696" s="22"/>
      <c r="BA696" s="22"/>
      <c r="BB696" s="22"/>
      <c r="BC696" s="22"/>
    </row>
    <row r="697" spans="47:55">
      <c r="AU697" s="22"/>
      <c r="AV697" s="22"/>
      <c r="AW697" s="22"/>
      <c r="AX697" s="22"/>
      <c r="AY697" s="22"/>
      <c r="AZ697" s="22"/>
      <c r="BA697" s="22"/>
      <c r="BB697" s="22"/>
      <c r="BC697" s="22"/>
    </row>
    <row r="698" spans="47:55">
      <c r="AU698" s="22"/>
      <c r="AV698" s="22"/>
      <c r="AW698" s="22"/>
      <c r="AX698" s="22"/>
      <c r="AY698" s="22"/>
      <c r="AZ698" s="22"/>
      <c r="BA698" s="22"/>
      <c r="BB698" s="22"/>
      <c r="BC698" s="22"/>
    </row>
    <row r="699" spans="47:55">
      <c r="AU699" s="22"/>
      <c r="AV699" s="22"/>
      <c r="AW699" s="22"/>
      <c r="AX699" s="22"/>
      <c r="AY699" s="22"/>
      <c r="AZ699" s="22"/>
      <c r="BA699" s="22"/>
      <c r="BB699" s="22"/>
      <c r="BC699" s="22"/>
    </row>
    <row r="700" spans="47:55">
      <c r="AU700" s="22"/>
      <c r="AV700" s="22"/>
      <c r="AW700" s="22"/>
      <c r="AX700" s="22"/>
      <c r="AY700" s="22"/>
      <c r="AZ700" s="22"/>
      <c r="BA700" s="22"/>
      <c r="BB700" s="22"/>
      <c r="BC700" s="22"/>
    </row>
    <row r="701" spans="47:55">
      <c r="AU701" s="22"/>
      <c r="AV701" s="22"/>
      <c r="AW701" s="22"/>
      <c r="AX701" s="22"/>
      <c r="AY701" s="22"/>
      <c r="AZ701" s="22"/>
      <c r="BA701" s="22"/>
      <c r="BB701" s="22"/>
      <c r="BC701" s="22"/>
    </row>
    <row r="702" spans="47:55">
      <c r="AU702" s="22"/>
      <c r="AV702" s="22"/>
      <c r="AW702" s="22"/>
      <c r="AX702" s="22"/>
      <c r="AY702" s="22"/>
      <c r="AZ702" s="22"/>
      <c r="BA702" s="22"/>
      <c r="BB702" s="22"/>
      <c r="BC702" s="22"/>
    </row>
    <row r="703" spans="47:55">
      <c r="AU703" s="22"/>
      <c r="AV703" s="22"/>
      <c r="AW703" s="22"/>
      <c r="AX703" s="22"/>
      <c r="AY703" s="22"/>
      <c r="AZ703" s="22"/>
      <c r="BA703" s="22"/>
      <c r="BB703" s="22"/>
      <c r="BC703" s="22"/>
    </row>
    <row r="704" spans="47:55">
      <c r="AU704" s="22"/>
      <c r="AV704" s="22"/>
      <c r="AW704" s="22"/>
      <c r="AX704" s="22"/>
      <c r="AY704" s="22"/>
      <c r="AZ704" s="22"/>
      <c r="BA704" s="22"/>
      <c r="BB704" s="22"/>
      <c r="BC704" s="22"/>
    </row>
    <row r="705" spans="47:55">
      <c r="AU705" s="22"/>
      <c r="AV705" s="22"/>
      <c r="AW705" s="22"/>
      <c r="AX705" s="22"/>
      <c r="AY705" s="22"/>
      <c r="AZ705" s="22"/>
      <c r="BA705" s="22"/>
      <c r="BB705" s="22"/>
      <c r="BC705" s="22"/>
    </row>
    <row r="706" spans="47:55">
      <c r="AU706" s="22"/>
      <c r="AV706" s="22"/>
      <c r="AW706" s="22"/>
      <c r="AX706" s="22"/>
      <c r="AY706" s="22"/>
      <c r="AZ706" s="22"/>
      <c r="BA706" s="22"/>
      <c r="BB706" s="22"/>
      <c r="BC706" s="22"/>
    </row>
    <row r="707" spans="47:55">
      <c r="AU707" s="22"/>
      <c r="AV707" s="22"/>
      <c r="AW707" s="22"/>
      <c r="AX707" s="22"/>
      <c r="AY707" s="22"/>
      <c r="AZ707" s="22"/>
      <c r="BA707" s="22"/>
      <c r="BB707" s="22"/>
      <c r="BC707" s="22"/>
    </row>
    <row r="708" spans="47:55">
      <c r="AU708" s="22"/>
      <c r="AV708" s="22"/>
      <c r="AW708" s="22"/>
      <c r="AX708" s="22"/>
      <c r="AY708" s="22"/>
      <c r="AZ708" s="22"/>
      <c r="BA708" s="22"/>
      <c r="BB708" s="22"/>
      <c r="BC708" s="22"/>
    </row>
    <row r="709" spans="47:55">
      <c r="AU709" s="22"/>
      <c r="AV709" s="22"/>
      <c r="AW709" s="22"/>
      <c r="AX709" s="22"/>
      <c r="AY709" s="22"/>
      <c r="AZ709" s="22"/>
      <c r="BA709" s="22"/>
      <c r="BB709" s="22"/>
      <c r="BC709" s="22"/>
    </row>
    <row r="710" spans="47:55">
      <c r="AU710" s="22"/>
      <c r="AV710" s="22"/>
      <c r="AW710" s="22"/>
      <c r="AX710" s="22"/>
      <c r="AY710" s="22"/>
      <c r="AZ710" s="22"/>
      <c r="BA710" s="22"/>
      <c r="BB710" s="22"/>
      <c r="BC710" s="22"/>
    </row>
    <row r="711" spans="47:55">
      <c r="AU711" s="22"/>
      <c r="AV711" s="22"/>
      <c r="AW711" s="22"/>
      <c r="AX711" s="22"/>
      <c r="AY711" s="22"/>
      <c r="AZ711" s="22"/>
      <c r="BA711" s="22"/>
      <c r="BB711" s="22"/>
      <c r="BC711" s="22"/>
    </row>
    <row r="712" spans="47:55">
      <c r="AU712" s="22"/>
      <c r="AV712" s="22"/>
      <c r="AW712" s="22"/>
      <c r="AX712" s="22"/>
      <c r="AY712" s="22"/>
      <c r="AZ712" s="22"/>
      <c r="BA712" s="22"/>
      <c r="BB712" s="22"/>
      <c r="BC712" s="22"/>
    </row>
    <row r="713" spans="47:55">
      <c r="AU713" s="22"/>
      <c r="AV713" s="22"/>
      <c r="AW713" s="22"/>
      <c r="AX713" s="22"/>
      <c r="AY713" s="22"/>
      <c r="AZ713" s="22"/>
      <c r="BA713" s="22"/>
      <c r="BB713" s="22"/>
      <c r="BC713" s="22"/>
    </row>
    <row r="714" spans="47:55">
      <c r="AU714" s="22"/>
      <c r="AV714" s="22"/>
      <c r="AW714" s="22"/>
      <c r="AX714" s="22"/>
      <c r="AY714" s="22"/>
      <c r="AZ714" s="22"/>
      <c r="BA714" s="22"/>
      <c r="BB714" s="22"/>
      <c r="BC714" s="22"/>
    </row>
    <row r="715" spans="47:55">
      <c r="AU715" s="22"/>
      <c r="AV715" s="22"/>
      <c r="AW715" s="22"/>
      <c r="AX715" s="22"/>
      <c r="AY715" s="22"/>
      <c r="AZ715" s="22"/>
      <c r="BA715" s="22"/>
      <c r="BB715" s="22"/>
      <c r="BC715" s="22"/>
    </row>
    <row r="716" spans="47:55">
      <c r="AU716" s="22"/>
      <c r="AV716" s="22"/>
      <c r="AW716" s="22"/>
      <c r="AX716" s="22"/>
      <c r="AY716" s="22"/>
      <c r="AZ716" s="22"/>
      <c r="BA716" s="22"/>
      <c r="BB716" s="22"/>
      <c r="BC716" s="22"/>
    </row>
    <row r="717" spans="47:55">
      <c r="AU717" s="22"/>
      <c r="AV717" s="22"/>
      <c r="AW717" s="22"/>
      <c r="AX717" s="22"/>
      <c r="AY717" s="22"/>
      <c r="AZ717" s="22"/>
      <c r="BA717" s="22"/>
      <c r="BB717" s="22"/>
      <c r="BC717" s="22"/>
    </row>
    <row r="718" spans="47:55">
      <c r="AU718" s="22"/>
      <c r="AV718" s="22"/>
      <c r="AW718" s="22"/>
      <c r="AX718" s="22"/>
      <c r="AY718" s="22"/>
      <c r="AZ718" s="22"/>
      <c r="BA718" s="22"/>
      <c r="BB718" s="22"/>
      <c r="BC718" s="22"/>
    </row>
    <row r="719" spans="47:55">
      <c r="AU719" s="22"/>
      <c r="AV719" s="22"/>
      <c r="AW719" s="22"/>
      <c r="AX719" s="22"/>
      <c r="AY719" s="22"/>
      <c r="AZ719" s="22"/>
      <c r="BA719" s="22"/>
      <c r="BB719" s="22"/>
      <c r="BC719" s="22"/>
    </row>
    <row r="720" spans="47:55">
      <c r="AU720" s="22"/>
      <c r="AV720" s="22"/>
      <c r="AW720" s="22"/>
      <c r="AX720" s="22"/>
      <c r="AY720" s="22"/>
      <c r="AZ720" s="22"/>
      <c r="BA720" s="22"/>
      <c r="BB720" s="22"/>
      <c r="BC720" s="22"/>
    </row>
    <row r="721" spans="47:55">
      <c r="AU721" s="22"/>
      <c r="AV721" s="22"/>
      <c r="AW721" s="22"/>
      <c r="AX721" s="22"/>
      <c r="AY721" s="22"/>
      <c r="AZ721" s="22"/>
      <c r="BA721" s="22"/>
      <c r="BB721" s="22"/>
      <c r="BC721" s="22"/>
    </row>
    <row r="722" spans="47:55">
      <c r="AU722" s="22"/>
      <c r="AV722" s="22"/>
      <c r="AW722" s="22"/>
      <c r="AX722" s="22"/>
      <c r="AY722" s="22"/>
      <c r="AZ722" s="22"/>
      <c r="BA722" s="22"/>
      <c r="BB722" s="22"/>
      <c r="BC722" s="22"/>
    </row>
    <row r="723" spans="47:55">
      <c r="AU723" s="22"/>
      <c r="AV723" s="22"/>
      <c r="AW723" s="22"/>
      <c r="AX723" s="22"/>
      <c r="AY723" s="22"/>
      <c r="AZ723" s="22"/>
      <c r="BA723" s="22"/>
      <c r="BB723" s="22"/>
      <c r="BC723" s="22"/>
    </row>
    <row r="724" spans="47:55">
      <c r="AU724" s="22"/>
      <c r="AV724" s="22"/>
      <c r="AW724" s="22"/>
      <c r="AX724" s="22"/>
      <c r="AY724" s="22"/>
      <c r="AZ724" s="22"/>
      <c r="BA724" s="22"/>
      <c r="BB724" s="22"/>
      <c r="BC724" s="22"/>
    </row>
    <row r="725" spans="47:55">
      <c r="AU725" s="22"/>
      <c r="AV725" s="22"/>
      <c r="AW725" s="22"/>
      <c r="AX725" s="22"/>
      <c r="AY725" s="22"/>
      <c r="AZ725" s="22"/>
      <c r="BA725" s="22"/>
      <c r="BB725" s="22"/>
      <c r="BC725" s="22"/>
    </row>
    <row r="726" spans="47:55">
      <c r="AU726" s="22"/>
      <c r="AV726" s="22"/>
      <c r="AW726" s="22"/>
      <c r="AX726" s="22"/>
      <c r="AY726" s="22"/>
      <c r="AZ726" s="22"/>
      <c r="BA726" s="22"/>
      <c r="BB726" s="22"/>
      <c r="BC726" s="22"/>
    </row>
    <row r="727" spans="47:55">
      <c r="AU727" s="22"/>
      <c r="AV727" s="22"/>
      <c r="AW727" s="22"/>
      <c r="AX727" s="22"/>
      <c r="AY727" s="22"/>
      <c r="AZ727" s="22"/>
      <c r="BA727" s="22"/>
      <c r="BB727" s="22"/>
      <c r="BC727" s="22"/>
    </row>
    <row r="728" spans="47:55">
      <c r="AU728" s="22"/>
      <c r="AV728" s="22"/>
      <c r="AW728" s="22"/>
      <c r="AX728" s="22"/>
      <c r="AY728" s="22"/>
      <c r="AZ728" s="22"/>
      <c r="BA728" s="22"/>
      <c r="BB728" s="22"/>
      <c r="BC728" s="22"/>
    </row>
    <row r="729" spans="47:55">
      <c r="AU729" s="22"/>
      <c r="AV729" s="22"/>
      <c r="AW729" s="22"/>
      <c r="AX729" s="22"/>
      <c r="AY729" s="22"/>
      <c r="AZ729" s="22"/>
      <c r="BA729" s="22"/>
      <c r="BB729" s="22"/>
      <c r="BC729" s="22"/>
    </row>
    <row r="730" spans="47:55">
      <c r="AU730" s="22"/>
      <c r="AV730" s="22"/>
      <c r="AW730" s="22"/>
      <c r="AX730" s="22"/>
      <c r="AY730" s="22"/>
      <c r="AZ730" s="22"/>
      <c r="BA730" s="22"/>
      <c r="BB730" s="22"/>
      <c r="BC730" s="22"/>
    </row>
    <row r="731" spans="47:55">
      <c r="AU731" s="22"/>
      <c r="AV731" s="22"/>
      <c r="AW731" s="22"/>
      <c r="AX731" s="22"/>
      <c r="AY731" s="22"/>
      <c r="AZ731" s="22"/>
      <c r="BA731" s="22"/>
      <c r="BB731" s="22"/>
      <c r="BC731" s="22"/>
    </row>
    <row r="732" spans="47:55">
      <c r="AU732" s="22"/>
      <c r="AV732" s="22"/>
      <c r="AW732" s="22"/>
      <c r="AX732" s="22"/>
      <c r="AY732" s="22"/>
      <c r="AZ732" s="22"/>
      <c r="BA732" s="22"/>
      <c r="BB732" s="22"/>
      <c r="BC732" s="22"/>
    </row>
    <row r="733" spans="47:55">
      <c r="AU733" s="22"/>
      <c r="AV733" s="22"/>
      <c r="AW733" s="22"/>
      <c r="AX733" s="22"/>
      <c r="AY733" s="22"/>
      <c r="AZ733" s="22"/>
      <c r="BA733" s="22"/>
      <c r="BB733" s="22"/>
      <c r="BC733" s="22"/>
    </row>
    <row r="734" spans="47:55">
      <c r="AU734" s="22"/>
      <c r="AV734" s="22"/>
      <c r="AW734" s="22"/>
      <c r="AX734" s="22"/>
      <c r="AY734" s="22"/>
      <c r="AZ734" s="22"/>
      <c r="BA734" s="22"/>
      <c r="BB734" s="22"/>
      <c r="BC734" s="22"/>
    </row>
    <row r="735" spans="47:55">
      <c r="AU735" s="22"/>
      <c r="AV735" s="22"/>
      <c r="AW735" s="22"/>
      <c r="AX735" s="22"/>
      <c r="AY735" s="22"/>
      <c r="AZ735" s="22"/>
      <c r="BA735" s="22"/>
      <c r="BB735" s="22"/>
      <c r="BC735" s="22"/>
    </row>
    <row r="736" spans="47:55">
      <c r="AU736" s="22"/>
      <c r="AV736" s="22"/>
      <c r="AW736" s="22"/>
      <c r="AX736" s="22"/>
      <c r="AY736" s="22"/>
      <c r="AZ736" s="22"/>
      <c r="BA736" s="22"/>
      <c r="BB736" s="22"/>
      <c r="BC736" s="22"/>
    </row>
    <row r="737" spans="47:55">
      <c r="AU737" s="22"/>
      <c r="AV737" s="22"/>
      <c r="AW737" s="22"/>
      <c r="AX737" s="22"/>
      <c r="AY737" s="22"/>
      <c r="AZ737" s="22"/>
      <c r="BA737" s="22"/>
      <c r="BB737" s="22"/>
      <c r="BC737" s="22"/>
    </row>
    <row r="738" spans="47:55">
      <c r="AU738" s="22"/>
      <c r="AV738" s="22"/>
      <c r="AW738" s="22"/>
      <c r="AX738" s="22"/>
      <c r="AY738" s="22"/>
      <c r="AZ738" s="22"/>
      <c r="BA738" s="22"/>
      <c r="BB738" s="22"/>
      <c r="BC738" s="22"/>
    </row>
    <row r="739" spans="47:55">
      <c r="AU739" s="22"/>
      <c r="AV739" s="22"/>
      <c r="AW739" s="22"/>
      <c r="AX739" s="22"/>
      <c r="AY739" s="22"/>
      <c r="AZ739" s="22"/>
      <c r="BA739" s="22"/>
      <c r="BB739" s="22"/>
      <c r="BC739" s="22"/>
    </row>
    <row r="740" spans="47:55">
      <c r="AU740" s="22"/>
      <c r="AV740" s="22"/>
      <c r="AW740" s="22"/>
      <c r="AX740" s="22"/>
      <c r="AY740" s="22"/>
      <c r="AZ740" s="22"/>
      <c r="BA740" s="22"/>
      <c r="BB740" s="22"/>
      <c r="BC740" s="22"/>
    </row>
    <row r="741" spans="47:55">
      <c r="AU741" s="22"/>
      <c r="AV741" s="22"/>
      <c r="AW741" s="22"/>
      <c r="AX741" s="22"/>
      <c r="AY741" s="22"/>
      <c r="AZ741" s="22"/>
      <c r="BA741" s="22"/>
      <c r="BB741" s="22"/>
      <c r="BC741" s="22"/>
    </row>
    <row r="742" spans="47:55">
      <c r="AU742" s="22"/>
      <c r="AV742" s="22"/>
      <c r="AW742" s="22"/>
      <c r="AX742" s="22"/>
      <c r="AY742" s="22"/>
      <c r="AZ742" s="22"/>
      <c r="BA742" s="22"/>
      <c r="BB742" s="22"/>
      <c r="BC742" s="22"/>
    </row>
    <row r="743" spans="47:55">
      <c r="AU743" s="22"/>
      <c r="AV743" s="22"/>
      <c r="AW743" s="22"/>
      <c r="AX743" s="22"/>
      <c r="AY743" s="22"/>
      <c r="AZ743" s="22"/>
      <c r="BA743" s="22"/>
      <c r="BB743" s="22"/>
      <c r="BC743" s="22"/>
    </row>
    <row r="744" spans="47:55">
      <c r="AU744" s="22"/>
      <c r="AV744" s="22"/>
      <c r="AW744" s="22"/>
      <c r="AX744" s="22"/>
      <c r="AY744" s="22"/>
      <c r="AZ744" s="22"/>
      <c r="BA744" s="22"/>
      <c r="BB744" s="22"/>
      <c r="BC744" s="22"/>
    </row>
    <row r="745" spans="47:55">
      <c r="AU745" s="22"/>
      <c r="AV745" s="22"/>
      <c r="AW745" s="22"/>
      <c r="AX745" s="22"/>
      <c r="AY745" s="22"/>
      <c r="AZ745" s="22"/>
      <c r="BA745" s="22"/>
      <c r="BB745" s="22"/>
      <c r="BC745" s="22"/>
    </row>
    <row r="746" spans="47:55">
      <c r="AU746" s="22"/>
      <c r="AV746" s="22"/>
      <c r="AW746" s="22"/>
      <c r="AX746" s="22"/>
      <c r="AY746" s="22"/>
      <c r="AZ746" s="22"/>
      <c r="BA746" s="22"/>
      <c r="BB746" s="22"/>
      <c r="BC746" s="22"/>
    </row>
    <row r="747" spans="47:55">
      <c r="AU747" s="22"/>
      <c r="AV747" s="22"/>
      <c r="AW747" s="22"/>
      <c r="AX747" s="22"/>
      <c r="AY747" s="22"/>
      <c r="AZ747" s="22"/>
      <c r="BA747" s="22"/>
      <c r="BB747" s="22"/>
      <c r="BC747" s="22"/>
    </row>
    <row r="748" spans="47:55">
      <c r="AU748" s="22"/>
      <c r="AV748" s="22"/>
      <c r="AW748" s="22"/>
      <c r="AX748" s="22"/>
      <c r="AY748" s="22"/>
      <c r="AZ748" s="22"/>
      <c r="BA748" s="22"/>
      <c r="BB748" s="22"/>
      <c r="BC748" s="22"/>
    </row>
    <row r="749" spans="47:55">
      <c r="AU749" s="22"/>
      <c r="AV749" s="22"/>
      <c r="AW749" s="22"/>
      <c r="AX749" s="22"/>
      <c r="AY749" s="22"/>
      <c r="AZ749" s="22"/>
      <c r="BA749" s="22"/>
      <c r="BB749" s="22"/>
      <c r="BC749" s="22"/>
    </row>
    <row r="750" spans="47:55">
      <c r="AU750" s="22"/>
      <c r="AV750" s="22"/>
      <c r="AW750" s="22"/>
      <c r="AX750" s="22"/>
      <c r="AY750" s="22"/>
      <c r="AZ750" s="22"/>
      <c r="BA750" s="22"/>
      <c r="BB750" s="22"/>
      <c r="BC750" s="22"/>
    </row>
    <row r="751" spans="47:55">
      <c r="AU751" s="22"/>
      <c r="AV751" s="22"/>
      <c r="AW751" s="22"/>
      <c r="AX751" s="22"/>
      <c r="AY751" s="22"/>
      <c r="AZ751" s="22"/>
      <c r="BA751" s="22"/>
      <c r="BB751" s="22"/>
      <c r="BC751" s="22"/>
    </row>
    <row r="752" spans="47:55">
      <c r="AU752" s="22"/>
      <c r="AV752" s="22"/>
      <c r="AW752" s="22"/>
      <c r="AX752" s="22"/>
      <c r="AY752" s="22"/>
      <c r="AZ752" s="22"/>
      <c r="BA752" s="22"/>
      <c r="BB752" s="22"/>
      <c r="BC752" s="22"/>
    </row>
    <row r="753" spans="1:55">
      <c r="AU753" s="22"/>
      <c r="AV753" s="22"/>
      <c r="AW753" s="22"/>
      <c r="AX753" s="22"/>
      <c r="AY753" s="22"/>
      <c r="AZ753" s="22"/>
      <c r="BA753" s="22"/>
      <c r="BB753" s="22"/>
      <c r="BC753" s="22"/>
    </row>
    <row r="754" spans="1:55">
      <c r="AU754" s="22"/>
      <c r="AV754" s="22"/>
      <c r="AW754" s="22"/>
      <c r="AX754" s="22"/>
      <c r="AY754" s="22"/>
      <c r="AZ754" s="22"/>
      <c r="BA754" s="22"/>
      <c r="BB754" s="22"/>
      <c r="BC754" s="22"/>
    </row>
    <row r="755" spans="1:55">
      <c r="AU755" s="22"/>
      <c r="AV755" s="22"/>
      <c r="AW755" s="22"/>
      <c r="AX755" s="22"/>
      <c r="AY755" s="22"/>
      <c r="AZ755" s="22"/>
      <c r="BA755" s="22"/>
      <c r="BB755" s="22"/>
      <c r="BC755" s="22"/>
    </row>
    <row r="756" spans="1:55">
      <c r="AU756" s="22"/>
      <c r="AV756" s="22"/>
      <c r="AW756" s="22"/>
      <c r="AX756" s="22"/>
      <c r="AY756" s="22"/>
      <c r="AZ756" s="22"/>
      <c r="BA756" s="22"/>
      <c r="BB756" s="22"/>
      <c r="BC756" s="22"/>
    </row>
    <row r="757" spans="1:55">
      <c r="AU757" s="22"/>
      <c r="AV757" s="22"/>
      <c r="AW757" s="22"/>
      <c r="AX757" s="22"/>
      <c r="AY757" s="22"/>
      <c r="AZ757" s="22"/>
      <c r="BA757" s="22"/>
      <c r="BB757" s="22"/>
      <c r="BC757" s="22"/>
    </row>
    <row r="758" spans="1:55">
      <c r="AU758" s="22"/>
      <c r="AV758" s="22"/>
      <c r="AW758" s="22"/>
      <c r="AX758" s="22"/>
      <c r="AY758" s="22"/>
      <c r="AZ758" s="22"/>
      <c r="BA758" s="22"/>
      <c r="BB758" s="22"/>
      <c r="BC758" s="22"/>
    </row>
    <row r="759" spans="1:55">
      <c r="A759" s="28"/>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U759" s="22"/>
      <c r="AV759" s="22"/>
      <c r="AW759" s="22"/>
      <c r="AX759" s="22"/>
      <c r="AY759" s="22"/>
      <c r="AZ759" s="22"/>
      <c r="BA759" s="22"/>
      <c r="BB759" s="22"/>
      <c r="BC759" s="22"/>
    </row>
    <row r="760" spans="1:55">
      <c r="A760" s="28"/>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U760" s="22"/>
      <c r="AV760" s="22"/>
      <c r="AW760" s="22"/>
      <c r="AX760" s="22"/>
      <c r="AY760" s="22"/>
      <c r="AZ760" s="22"/>
      <c r="BA760" s="22"/>
      <c r="BB760" s="22"/>
      <c r="BC760" s="22"/>
    </row>
    <row r="761" spans="1:55">
      <c r="A761" s="28"/>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U761" s="22"/>
      <c r="AV761" s="22"/>
      <c r="AW761" s="22"/>
      <c r="AX761" s="22"/>
      <c r="AY761" s="22"/>
      <c r="AZ761" s="22"/>
      <c r="BA761" s="22"/>
      <c r="BB761" s="22"/>
      <c r="BC761" s="22"/>
    </row>
    <row r="762" spans="1:55">
      <c r="A762" s="28"/>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U762" s="22"/>
      <c r="AV762" s="22"/>
      <c r="AW762" s="22"/>
      <c r="AX762" s="22"/>
      <c r="AY762" s="22"/>
      <c r="AZ762" s="22"/>
      <c r="BA762" s="22"/>
      <c r="BB762" s="22"/>
      <c r="BC762" s="22"/>
    </row>
    <row r="763" spans="1:55">
      <c r="A763" s="28"/>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U763" s="22"/>
      <c r="AV763" s="22"/>
      <c r="AW763" s="22"/>
      <c r="AX763" s="22"/>
      <c r="AY763" s="22"/>
      <c r="AZ763" s="22"/>
      <c r="BA763" s="22"/>
      <c r="BB763" s="22"/>
      <c r="BC763" s="22"/>
    </row>
    <row r="764" spans="1:55">
      <c r="A764" s="28"/>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U764" s="22"/>
      <c r="AV764" s="22"/>
      <c r="AW764" s="22"/>
      <c r="AX764" s="22"/>
      <c r="AY764" s="22"/>
      <c r="AZ764" s="22"/>
      <c r="BA764" s="22"/>
      <c r="BB764" s="22"/>
      <c r="BC764" s="22"/>
    </row>
    <row r="765" spans="1:55">
      <c r="A765" s="28"/>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U765" s="22"/>
      <c r="AV765" s="22"/>
      <c r="AW765" s="22"/>
      <c r="AX765" s="22"/>
      <c r="AY765" s="22"/>
      <c r="AZ765" s="22"/>
      <c r="BA765" s="22"/>
      <c r="BB765" s="22"/>
      <c r="BC765" s="22"/>
    </row>
    <row r="766" spans="1:55">
      <c r="A766" s="28"/>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U766" s="22"/>
      <c r="AV766" s="22"/>
      <c r="AW766" s="22"/>
      <c r="AX766" s="22"/>
      <c r="AY766" s="22"/>
      <c r="AZ766" s="22"/>
      <c r="BA766" s="22"/>
      <c r="BB766" s="22"/>
      <c r="BC766" s="22"/>
    </row>
    <row r="767" spans="1:55">
      <c r="A767" s="28"/>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U767" s="22"/>
      <c r="AV767" s="22"/>
      <c r="AW767" s="22"/>
      <c r="AX767" s="22"/>
      <c r="AY767" s="22"/>
      <c r="AZ767" s="22"/>
      <c r="BA767" s="22"/>
      <c r="BB767" s="22"/>
      <c r="BC767" s="22"/>
    </row>
    <row r="768" spans="1:55">
      <c r="A768" s="28"/>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U768" s="22"/>
      <c r="AV768" s="22"/>
      <c r="AW768" s="22"/>
      <c r="AX768" s="22"/>
      <c r="AY768" s="22"/>
      <c r="AZ768" s="22"/>
      <c r="BA768" s="22"/>
      <c r="BB768" s="22"/>
      <c r="BC768" s="22"/>
    </row>
    <row r="769" spans="1:55">
      <c r="A769" s="28"/>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U769" s="22"/>
      <c r="AV769" s="22"/>
      <c r="AW769" s="22"/>
      <c r="AX769" s="22"/>
      <c r="AY769" s="22"/>
      <c r="AZ769" s="22"/>
      <c r="BA769" s="22"/>
      <c r="BB769" s="22"/>
      <c r="BC769" s="22"/>
    </row>
    <row r="770" spans="1:55">
      <c r="A770" s="28"/>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U770" s="22"/>
      <c r="AV770" s="22"/>
      <c r="AW770" s="22"/>
      <c r="AX770" s="22"/>
      <c r="AY770" s="22"/>
      <c r="AZ770" s="22"/>
      <c r="BA770" s="22"/>
      <c r="BB770" s="22"/>
      <c r="BC770" s="22"/>
    </row>
    <row r="771" spans="1:55">
      <c r="A771" s="28"/>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U771" s="22"/>
      <c r="AV771" s="22"/>
      <c r="AW771" s="22"/>
      <c r="AX771" s="22"/>
      <c r="AY771" s="22"/>
      <c r="AZ771" s="22"/>
      <c r="BA771" s="22"/>
      <c r="BB771" s="22"/>
      <c r="BC771" s="22"/>
    </row>
    <row r="772" spans="1:55">
      <c r="A772" s="28"/>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U772" s="22"/>
      <c r="AV772" s="22"/>
      <c r="AW772" s="22"/>
      <c r="AX772" s="22"/>
      <c r="AY772" s="22"/>
      <c r="AZ772" s="22"/>
      <c r="BA772" s="22"/>
      <c r="BB772" s="22"/>
      <c r="BC772" s="22"/>
    </row>
    <row r="773" spans="1:55">
      <c r="A773" s="28"/>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U773" s="22"/>
      <c r="AV773" s="22"/>
      <c r="AW773" s="22"/>
      <c r="AX773" s="22"/>
      <c r="AY773" s="22"/>
      <c r="AZ773" s="22"/>
      <c r="BA773" s="22"/>
      <c r="BB773" s="22"/>
      <c r="BC773" s="22"/>
    </row>
    <row r="774" spans="1:55">
      <c r="A774" s="28"/>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U774" s="22"/>
      <c r="AV774" s="22"/>
      <c r="AW774" s="22"/>
      <c r="AX774" s="22"/>
      <c r="AY774" s="22"/>
      <c r="AZ774" s="22"/>
      <c r="BA774" s="22"/>
      <c r="BB774" s="22"/>
      <c r="BC774" s="22"/>
    </row>
    <row r="775" spans="1:55">
      <c r="A775" s="28"/>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U775" s="22"/>
      <c r="AV775" s="22"/>
      <c r="AW775" s="22"/>
      <c r="AX775" s="22"/>
      <c r="AY775" s="22"/>
      <c r="AZ775" s="22"/>
      <c r="BA775" s="22"/>
      <c r="BB775" s="22"/>
      <c r="BC775" s="22"/>
    </row>
    <row r="776" spans="1:55">
      <c r="A776" s="28"/>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U776" s="22"/>
      <c r="AV776" s="22"/>
      <c r="AW776" s="22"/>
      <c r="AX776" s="22"/>
      <c r="AY776" s="22"/>
      <c r="AZ776" s="22"/>
      <c r="BA776" s="22"/>
      <c r="BB776" s="22"/>
      <c r="BC776" s="22"/>
    </row>
    <row r="777" spans="1:55">
      <c r="A777" s="28"/>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U777" s="22"/>
      <c r="AV777" s="22"/>
      <c r="AW777" s="22"/>
      <c r="AX777" s="22"/>
      <c r="AY777" s="22"/>
      <c r="AZ777" s="22"/>
      <c r="BA777" s="22"/>
      <c r="BB777" s="22"/>
      <c r="BC777" s="22"/>
    </row>
    <row r="778" spans="1:55">
      <c r="A778" s="28"/>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U778" s="22"/>
      <c r="AV778" s="22"/>
      <c r="AW778" s="22"/>
      <c r="AX778" s="22"/>
      <c r="AY778" s="22"/>
      <c r="AZ778" s="22"/>
      <c r="BA778" s="22"/>
      <c r="BB778" s="22"/>
      <c r="BC778" s="22"/>
    </row>
    <row r="779" spans="1:55">
      <c r="A779" s="28"/>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U779" s="22"/>
      <c r="AV779" s="22"/>
      <c r="AW779" s="22"/>
      <c r="AX779" s="22"/>
      <c r="AY779" s="22"/>
      <c r="AZ779" s="22"/>
      <c r="BA779" s="22"/>
      <c r="BB779" s="22"/>
      <c r="BC779" s="22"/>
    </row>
    <row r="780" spans="1:55">
      <c r="A780" s="28"/>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U780" s="22"/>
      <c r="AV780" s="22"/>
      <c r="AW780" s="22"/>
      <c r="AX780" s="22"/>
      <c r="AY780" s="22"/>
      <c r="AZ780" s="22"/>
      <c r="BA780" s="22"/>
      <c r="BB780" s="22"/>
      <c r="BC780" s="22"/>
    </row>
    <row r="781" spans="1:55">
      <c r="A781" s="28"/>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U781" s="22"/>
      <c r="AV781" s="22"/>
      <c r="AW781" s="22"/>
      <c r="AX781" s="22"/>
      <c r="AY781" s="22"/>
      <c r="AZ781" s="22"/>
      <c r="BA781" s="22"/>
      <c r="BB781" s="22"/>
      <c r="BC781" s="22"/>
    </row>
    <row r="782" spans="1:55">
      <c r="A782" s="28"/>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U782" s="22"/>
      <c r="AV782" s="22"/>
      <c r="AW782" s="22"/>
      <c r="AX782" s="22"/>
      <c r="AY782" s="22"/>
      <c r="AZ782" s="22"/>
      <c r="BA782" s="22"/>
      <c r="BB782" s="22"/>
      <c r="BC782" s="22"/>
    </row>
    <row r="783" spans="1:55">
      <c r="A783" s="28"/>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U783" s="22"/>
      <c r="AV783" s="22"/>
      <c r="AW783" s="22"/>
      <c r="AX783" s="22"/>
      <c r="AY783" s="22"/>
      <c r="AZ783" s="22"/>
      <c r="BA783" s="22"/>
      <c r="BB783" s="22"/>
      <c r="BC783" s="22"/>
    </row>
    <row r="784" spans="1:55">
      <c r="A784" s="28"/>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U784" s="22"/>
      <c r="AV784" s="22"/>
      <c r="AW784" s="22"/>
      <c r="AX784" s="22"/>
      <c r="AY784" s="22"/>
      <c r="AZ784" s="22"/>
      <c r="BA784" s="22"/>
      <c r="BB784" s="22"/>
      <c r="BC784" s="22"/>
    </row>
    <row r="785" spans="1:55">
      <c r="A785" s="28"/>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U785" s="22"/>
      <c r="AV785" s="22"/>
      <c r="AW785" s="22"/>
      <c r="AX785" s="22"/>
      <c r="AY785" s="22"/>
      <c r="AZ785" s="22"/>
      <c r="BA785" s="22"/>
      <c r="BB785" s="22"/>
      <c r="BC785" s="22"/>
    </row>
    <row r="786" spans="1:55">
      <c r="A786" s="28"/>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U786" s="22"/>
      <c r="AV786" s="22"/>
      <c r="AW786" s="22"/>
      <c r="AX786" s="22"/>
      <c r="AY786" s="22"/>
      <c r="AZ786" s="22"/>
      <c r="BA786" s="22"/>
      <c r="BB786" s="22"/>
      <c r="BC786" s="22"/>
    </row>
    <row r="787" spans="1:55">
      <c r="A787" s="28"/>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U787" s="22"/>
      <c r="AV787" s="22"/>
      <c r="AW787" s="22"/>
      <c r="AX787" s="22"/>
      <c r="AY787" s="22"/>
      <c r="AZ787" s="22"/>
      <c r="BA787" s="22"/>
      <c r="BB787" s="22"/>
      <c r="BC787" s="22"/>
    </row>
    <row r="788" spans="1:55">
      <c r="A788" s="28"/>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U788" s="22"/>
      <c r="AV788" s="22"/>
      <c r="AW788" s="22"/>
      <c r="AX788" s="22"/>
      <c r="AY788" s="22"/>
      <c r="AZ788" s="22"/>
      <c r="BA788" s="22"/>
      <c r="BB788" s="22"/>
      <c r="BC788" s="22"/>
    </row>
    <row r="789" spans="1:55">
      <c r="A789" s="28"/>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U789" s="22"/>
      <c r="AV789" s="22"/>
      <c r="AW789" s="22"/>
      <c r="AX789" s="22"/>
      <c r="AY789" s="22"/>
      <c r="AZ789" s="22"/>
      <c r="BA789" s="22"/>
      <c r="BB789" s="22"/>
      <c r="BC789" s="22"/>
    </row>
    <row r="790" spans="1:55">
      <c r="A790" s="28"/>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U790" s="22"/>
      <c r="AV790" s="22"/>
      <c r="AW790" s="22"/>
      <c r="AX790" s="22"/>
      <c r="AY790" s="22"/>
      <c r="AZ790" s="22"/>
      <c r="BA790" s="22"/>
      <c r="BB790" s="22"/>
      <c r="BC790" s="22"/>
    </row>
    <row r="791" spans="1:55">
      <c r="A791" s="28"/>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U791" s="22"/>
      <c r="AV791" s="22"/>
      <c r="AW791" s="22"/>
      <c r="AX791" s="22"/>
      <c r="AY791" s="22"/>
      <c r="AZ791" s="22"/>
      <c r="BA791" s="22"/>
      <c r="BB791" s="22"/>
      <c r="BC791" s="22"/>
    </row>
    <row r="792" spans="1:55">
      <c r="A792" s="28"/>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U792" s="22"/>
      <c r="AV792" s="22"/>
      <c r="AW792" s="22"/>
      <c r="AX792" s="22"/>
      <c r="AY792" s="22"/>
      <c r="AZ792" s="22"/>
      <c r="BA792" s="22"/>
      <c r="BB792" s="22"/>
      <c r="BC792" s="22"/>
    </row>
    <row r="793" spans="1:55">
      <c r="A793" s="28"/>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U793" s="22"/>
      <c r="AV793" s="22"/>
      <c r="AW793" s="22"/>
      <c r="AX793" s="22"/>
      <c r="AY793" s="22"/>
      <c r="AZ793" s="22"/>
      <c r="BA793" s="22"/>
      <c r="BB793" s="22"/>
      <c r="BC793" s="22"/>
    </row>
    <row r="794" spans="1:55">
      <c r="A794" s="28"/>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U794" s="22"/>
      <c r="AV794" s="22"/>
      <c r="AW794" s="22"/>
      <c r="AX794" s="22"/>
      <c r="AY794" s="22"/>
      <c r="AZ794" s="22"/>
      <c r="BA794" s="22"/>
      <c r="BB794" s="22"/>
      <c r="BC794" s="22"/>
    </row>
    <row r="795" spans="1:55">
      <c r="A795" s="28"/>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U795" s="22"/>
      <c r="AV795" s="22"/>
      <c r="AW795" s="22"/>
      <c r="AX795" s="22"/>
      <c r="AY795" s="22"/>
      <c r="AZ795" s="22"/>
      <c r="BA795" s="22"/>
      <c r="BB795" s="22"/>
      <c r="BC795" s="22"/>
    </row>
    <row r="796" spans="1:55">
      <c r="A796" s="28"/>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U796" s="22"/>
      <c r="AV796" s="22"/>
      <c r="AW796" s="22"/>
      <c r="AX796" s="22"/>
      <c r="AY796" s="22"/>
      <c r="AZ796" s="22"/>
      <c r="BA796" s="22"/>
      <c r="BB796" s="22"/>
      <c r="BC796" s="22"/>
    </row>
    <row r="797" spans="1:55">
      <c r="A797" s="28"/>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U797" s="22"/>
      <c r="AV797" s="22"/>
      <c r="AW797" s="22"/>
      <c r="AX797" s="22"/>
      <c r="AY797" s="22"/>
      <c r="AZ797" s="22"/>
      <c r="BA797" s="22"/>
      <c r="BB797" s="22"/>
      <c r="BC797" s="22"/>
    </row>
    <row r="798" spans="1:55">
      <c r="A798" s="28"/>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U798" s="22"/>
      <c r="AV798" s="22"/>
      <c r="AW798" s="22"/>
      <c r="AX798" s="22"/>
      <c r="AY798" s="22"/>
      <c r="AZ798" s="22"/>
      <c r="BA798" s="22"/>
      <c r="BB798" s="22"/>
      <c r="BC798" s="22"/>
    </row>
    <row r="799" spans="1:55">
      <c r="A799" s="28"/>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U799" s="22"/>
      <c r="AV799" s="22"/>
      <c r="AW799" s="22"/>
      <c r="AX799" s="22"/>
      <c r="AY799" s="22"/>
      <c r="AZ799" s="22"/>
      <c r="BA799" s="22"/>
      <c r="BB799" s="22"/>
      <c r="BC799" s="22"/>
    </row>
    <row r="800" spans="1:55">
      <c r="A800" s="28"/>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U800" s="22"/>
      <c r="AV800" s="22"/>
      <c r="AW800" s="22"/>
      <c r="AX800" s="22"/>
      <c r="AY800" s="22"/>
      <c r="AZ800" s="22"/>
      <c r="BA800" s="22"/>
      <c r="BB800" s="22"/>
      <c r="BC800" s="22"/>
    </row>
    <row r="801" spans="1:55">
      <c r="A801" s="28"/>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U801" s="22"/>
      <c r="AV801" s="22"/>
      <c r="AW801" s="22"/>
      <c r="AX801" s="22"/>
      <c r="AY801" s="22"/>
      <c r="AZ801" s="22"/>
      <c r="BA801" s="22"/>
      <c r="BB801" s="22"/>
      <c r="BC801" s="22"/>
    </row>
    <row r="802" spans="1:55">
      <c r="A802" s="28"/>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U802" s="22"/>
      <c r="AV802" s="22"/>
      <c r="AW802" s="22"/>
      <c r="AX802" s="22"/>
      <c r="AY802" s="22"/>
      <c r="AZ802" s="22"/>
      <c r="BA802" s="22"/>
      <c r="BB802" s="22"/>
      <c r="BC802" s="22"/>
    </row>
    <row r="803" spans="1:55">
      <c r="A803" s="28"/>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U803" s="22"/>
      <c r="AV803" s="22"/>
      <c r="AW803" s="22"/>
      <c r="AX803" s="22"/>
      <c r="AY803" s="22"/>
      <c r="AZ803" s="22"/>
      <c r="BA803" s="22"/>
      <c r="BB803" s="22"/>
      <c r="BC803" s="22"/>
    </row>
    <row r="804" spans="1:55">
      <c r="A804" s="28"/>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U804" s="22"/>
      <c r="AV804" s="22"/>
      <c r="AW804" s="22"/>
      <c r="AX804" s="22"/>
      <c r="AY804" s="22"/>
      <c r="AZ804" s="22"/>
      <c r="BA804" s="22"/>
      <c r="BB804" s="22"/>
      <c r="BC804" s="22"/>
    </row>
    <row r="805" spans="1:55">
      <c r="A805" s="28"/>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U805" s="22"/>
      <c r="AV805" s="22"/>
      <c r="AW805" s="22"/>
      <c r="AX805" s="22"/>
      <c r="AY805" s="22"/>
      <c r="AZ805" s="22"/>
      <c r="BA805" s="22"/>
      <c r="BB805" s="22"/>
      <c r="BC805" s="22"/>
    </row>
    <row r="806" spans="1:55">
      <c r="A806" s="22"/>
      <c r="AU806" s="22"/>
      <c r="AV806" s="22"/>
      <c r="AW806" s="22"/>
      <c r="AX806" s="22"/>
      <c r="AY806" s="22"/>
      <c r="AZ806" s="22"/>
      <c r="BA806" s="22"/>
      <c r="BB806" s="22"/>
      <c r="BC806" s="22"/>
    </row>
    <row r="807" spans="1:55">
      <c r="A807" s="22"/>
      <c r="AU807" s="22"/>
      <c r="AV807" s="22"/>
      <c r="AW807" s="22"/>
      <c r="AX807" s="22"/>
      <c r="AY807" s="22"/>
      <c r="AZ807" s="22"/>
      <c r="BA807" s="22"/>
      <c r="BB807" s="22"/>
      <c r="BC807" s="22"/>
    </row>
    <row r="808" spans="1:55">
      <c r="A808" s="22"/>
      <c r="AU808" s="22"/>
      <c r="AV808" s="22"/>
      <c r="AW808" s="22"/>
      <c r="AX808" s="22"/>
      <c r="AY808" s="22"/>
      <c r="AZ808" s="22"/>
      <c r="BA808" s="22"/>
      <c r="BB808" s="22"/>
      <c r="BC808" s="22"/>
    </row>
    <row r="809" spans="1:55">
      <c r="A809" s="22"/>
      <c r="AU809" s="22"/>
      <c r="AV809" s="22"/>
      <c r="AW809" s="22"/>
      <c r="AX809" s="22"/>
      <c r="AY809" s="22"/>
      <c r="AZ809" s="22"/>
      <c r="BA809" s="22"/>
      <c r="BB809" s="22"/>
      <c r="BC809" s="22"/>
    </row>
    <row r="810" spans="1:55">
      <c r="A810" s="22"/>
      <c r="AU810" s="22"/>
      <c r="AV810" s="22"/>
      <c r="AW810" s="22"/>
      <c r="AX810" s="22"/>
      <c r="AY810" s="22"/>
      <c r="AZ810" s="22"/>
      <c r="BA810" s="22"/>
      <c r="BB810" s="22"/>
      <c r="BC810" s="22"/>
    </row>
    <row r="811" spans="1:55">
      <c r="A811" s="22"/>
      <c r="AU811" s="22"/>
      <c r="AV811" s="22"/>
      <c r="AW811" s="22"/>
      <c r="AX811" s="22"/>
      <c r="AY811" s="22"/>
      <c r="AZ811" s="22"/>
      <c r="BA811" s="22"/>
      <c r="BB811" s="22"/>
      <c r="BC811" s="22"/>
    </row>
    <row r="812" spans="1:55">
      <c r="A812" s="22"/>
      <c r="AU812" s="22"/>
      <c r="AV812" s="22"/>
      <c r="AW812" s="22"/>
      <c r="AX812" s="22"/>
      <c r="AY812" s="22"/>
      <c r="AZ812" s="22"/>
      <c r="BA812" s="22"/>
      <c r="BB812" s="22"/>
      <c r="BC812" s="22"/>
    </row>
    <row r="813" spans="1:55">
      <c r="A813" s="22"/>
      <c r="AU813" s="22"/>
      <c r="AV813" s="22"/>
      <c r="AW813" s="22"/>
      <c r="AX813" s="22"/>
      <c r="AY813" s="22"/>
      <c r="AZ813" s="22"/>
      <c r="BA813" s="22"/>
      <c r="BB813" s="22"/>
      <c r="BC813" s="22"/>
    </row>
    <row r="814" spans="1:55">
      <c r="A814" s="22"/>
      <c r="AU814" s="22"/>
      <c r="AV814" s="22"/>
      <c r="AW814" s="22"/>
      <c r="AX814" s="22"/>
      <c r="AY814" s="22"/>
      <c r="AZ814" s="22"/>
      <c r="BA814" s="22"/>
      <c r="BB814" s="22"/>
      <c r="BC814" s="22"/>
    </row>
    <row r="815" spans="1:55">
      <c r="A815" s="22"/>
      <c r="AU815" s="22"/>
      <c r="AV815" s="22"/>
      <c r="AW815" s="22"/>
      <c r="AX815" s="22"/>
      <c r="AY815" s="22"/>
      <c r="AZ815" s="22"/>
      <c r="BA815" s="22"/>
      <c r="BB815" s="22"/>
      <c r="BC815" s="22"/>
    </row>
    <row r="816" spans="1:55">
      <c r="A816" s="22"/>
      <c r="AU816" s="22"/>
      <c r="AV816" s="22"/>
      <c r="AW816" s="22"/>
      <c r="AX816" s="22"/>
      <c r="AY816" s="22"/>
      <c r="AZ816" s="22"/>
      <c r="BA816" s="22"/>
      <c r="BB816" s="22"/>
      <c r="BC816" s="22"/>
    </row>
    <row r="817" spans="1:55">
      <c r="A817" s="22"/>
      <c r="AU817" s="22"/>
      <c r="AV817" s="22"/>
      <c r="AW817" s="22"/>
      <c r="AX817" s="22"/>
      <c r="AY817" s="22"/>
      <c r="AZ817" s="22"/>
      <c r="BA817" s="22"/>
      <c r="BB817" s="22"/>
      <c r="BC817" s="22"/>
    </row>
    <row r="818" spans="1:55">
      <c r="A818" s="22"/>
      <c r="AU818" s="22"/>
      <c r="AV818" s="22"/>
      <c r="AW818" s="22"/>
      <c r="AX818" s="22"/>
      <c r="AY818" s="22"/>
      <c r="AZ818" s="22"/>
      <c r="BA818" s="22"/>
      <c r="BB818" s="22"/>
      <c r="BC818" s="22"/>
    </row>
    <row r="819" spans="1:55">
      <c r="A819" s="22"/>
      <c r="AU819" s="22"/>
      <c r="AV819" s="22"/>
      <c r="AW819" s="22"/>
      <c r="AX819" s="22"/>
      <c r="AY819" s="22"/>
      <c r="AZ819" s="22"/>
      <c r="BA819" s="22"/>
      <c r="BB819" s="22"/>
      <c r="BC819" s="22"/>
    </row>
    <row r="820" spans="1:55">
      <c r="A820" s="22"/>
      <c r="AU820" s="22"/>
      <c r="AV820" s="22"/>
      <c r="AW820" s="22"/>
      <c r="AX820" s="22"/>
      <c r="AY820" s="22"/>
      <c r="AZ820" s="22"/>
      <c r="BA820" s="22"/>
      <c r="BB820" s="22"/>
      <c r="BC820" s="22"/>
    </row>
    <row r="821" spans="1:55">
      <c r="A821" s="22"/>
      <c r="AU821" s="22"/>
      <c r="AV821" s="22"/>
      <c r="AW821" s="22"/>
      <c r="AX821" s="22"/>
      <c r="AY821" s="22"/>
      <c r="AZ821" s="22"/>
      <c r="BA821" s="22"/>
      <c r="BB821" s="22"/>
      <c r="BC821" s="22"/>
    </row>
    <row r="822" spans="1:55">
      <c r="A822" s="22"/>
      <c r="AU822" s="22"/>
      <c r="AV822" s="22"/>
      <c r="AW822" s="22"/>
      <c r="AX822" s="22"/>
      <c r="AY822" s="22"/>
      <c r="AZ822" s="22"/>
      <c r="BA822" s="22"/>
      <c r="BB822" s="22"/>
      <c r="BC822" s="22"/>
    </row>
    <row r="823" spans="1:55">
      <c r="A823" s="22"/>
      <c r="AU823" s="22"/>
      <c r="AV823" s="22"/>
      <c r="AW823" s="22"/>
      <c r="AX823" s="22"/>
      <c r="AY823" s="22"/>
      <c r="AZ823" s="22"/>
      <c r="BA823" s="22"/>
      <c r="BB823" s="22"/>
      <c r="BC823" s="22"/>
    </row>
    <row r="824" spans="1:55">
      <c r="A824" s="22"/>
      <c r="AU824" s="22"/>
      <c r="AV824" s="22"/>
      <c r="AW824" s="22"/>
      <c r="AX824" s="22"/>
      <c r="AY824" s="22"/>
      <c r="AZ824" s="22"/>
      <c r="BA824" s="22"/>
      <c r="BB824" s="22"/>
      <c r="BC824" s="22"/>
    </row>
    <row r="825" spans="1:55">
      <c r="A825" s="22"/>
      <c r="AU825" s="22"/>
      <c r="AV825" s="22"/>
      <c r="AW825" s="22"/>
      <c r="AX825" s="22"/>
      <c r="AY825" s="22"/>
      <c r="AZ825" s="22"/>
      <c r="BA825" s="22"/>
      <c r="BB825" s="22"/>
      <c r="BC825" s="22"/>
    </row>
    <row r="826" spans="1:55">
      <c r="A826" s="22"/>
      <c r="AI826" s="29"/>
      <c r="AJ826" s="29"/>
      <c r="AK826" s="29"/>
      <c r="AL826" s="29"/>
      <c r="AM826" s="29"/>
      <c r="AN826" s="29"/>
      <c r="AO826" s="29"/>
      <c r="AP826" s="29"/>
      <c r="AQ826" s="29"/>
      <c r="AR826" s="29"/>
      <c r="AS826" s="29"/>
      <c r="AT826" s="29"/>
      <c r="AU826" s="49"/>
      <c r="AV826" s="22"/>
      <c r="AW826" s="22"/>
      <c r="AX826" s="22"/>
      <c r="AY826" s="22"/>
      <c r="AZ826" s="22"/>
      <c r="BA826" s="22"/>
      <c r="BB826" s="22"/>
      <c r="BC826" s="22"/>
    </row>
    <row r="827" spans="1:55">
      <c r="A827" s="22"/>
      <c r="AI827" s="29"/>
      <c r="AJ827" s="29"/>
      <c r="AK827" s="29"/>
      <c r="AL827" s="29"/>
      <c r="AM827" s="29"/>
      <c r="AN827" s="29"/>
      <c r="AO827" s="29"/>
      <c r="AP827" s="29"/>
      <c r="AQ827" s="29"/>
      <c r="AR827" s="29"/>
      <c r="AS827" s="29"/>
      <c r="AT827" s="29"/>
      <c r="AU827" s="49"/>
      <c r="AV827" s="22"/>
      <c r="AW827" s="22"/>
      <c r="AX827" s="22"/>
      <c r="AY827" s="22"/>
      <c r="AZ827" s="22"/>
      <c r="BA827" s="22"/>
      <c r="BB827" s="22"/>
      <c r="BC827" s="22"/>
    </row>
    <row r="828" spans="1:55">
      <c r="A828" s="22"/>
      <c r="AI828" s="29"/>
      <c r="AJ828" s="29"/>
      <c r="AK828" s="29"/>
      <c r="AL828" s="29"/>
      <c r="AM828" s="29"/>
      <c r="AN828" s="29"/>
      <c r="AO828" s="29"/>
      <c r="AP828" s="29"/>
      <c r="AQ828" s="29"/>
      <c r="AR828" s="29"/>
      <c r="AS828" s="29"/>
      <c r="AT828" s="29"/>
      <c r="AU828" s="49"/>
      <c r="AV828" s="22"/>
      <c r="AW828" s="22"/>
      <c r="AX828" s="22"/>
      <c r="AY828" s="22"/>
      <c r="AZ828" s="22"/>
      <c r="BA828" s="22"/>
      <c r="BB828" s="22"/>
      <c r="BC828" s="22"/>
    </row>
    <row r="829" spans="1:55">
      <c r="A829" s="22"/>
      <c r="AI829" s="29"/>
      <c r="AJ829" s="29"/>
      <c r="AK829" s="29"/>
      <c r="AL829" s="29"/>
      <c r="AM829" s="29"/>
      <c r="AN829" s="29"/>
      <c r="AO829" s="29"/>
      <c r="AP829" s="29"/>
      <c r="AQ829" s="29"/>
      <c r="AR829" s="29"/>
      <c r="AS829" s="29"/>
      <c r="AT829" s="29"/>
      <c r="AU829" s="49"/>
      <c r="AV829" s="22"/>
      <c r="AW829" s="22"/>
      <c r="AX829" s="22"/>
      <c r="AY829" s="22"/>
      <c r="AZ829" s="22"/>
      <c r="BA829" s="22"/>
      <c r="BB829" s="22"/>
      <c r="BC829" s="22"/>
    </row>
    <row r="830" spans="1:55">
      <c r="A830" s="22"/>
      <c r="AU830" s="22"/>
      <c r="AV830" s="22"/>
      <c r="AW830" s="22"/>
      <c r="AX830" s="22"/>
      <c r="AY830" s="22"/>
      <c r="AZ830" s="22"/>
      <c r="BA830" s="22"/>
      <c r="BB830" s="22"/>
      <c r="BC830" s="22"/>
    </row>
    <row r="831" spans="1:55">
      <c r="A831" s="22"/>
      <c r="AU831" s="22"/>
      <c r="AV831" s="22"/>
      <c r="AW831" s="22"/>
      <c r="AX831" s="22"/>
      <c r="AY831" s="22"/>
      <c r="AZ831" s="22"/>
      <c r="BA831" s="22"/>
      <c r="BB831" s="22"/>
      <c r="BC831" s="22"/>
    </row>
    <row r="832" spans="1:55">
      <c r="A832" s="22"/>
      <c r="AU832" s="22"/>
      <c r="AV832" s="22"/>
      <c r="AW832" s="22"/>
      <c r="AX832" s="22"/>
      <c r="AY832" s="22"/>
      <c r="AZ832" s="22"/>
      <c r="BA832" s="22"/>
      <c r="BB832" s="22"/>
      <c r="BC832" s="22"/>
    </row>
    <row r="833" spans="1:55">
      <c r="A833" s="22"/>
      <c r="AU833" s="22"/>
      <c r="AV833" s="22"/>
      <c r="AW833" s="22"/>
      <c r="AX833" s="22"/>
      <c r="AY833" s="22"/>
      <c r="AZ833" s="22"/>
      <c r="BA833" s="22"/>
      <c r="BB833" s="22"/>
      <c r="BC833" s="22"/>
    </row>
    <row r="834" spans="1:55">
      <c r="A834" s="22"/>
      <c r="AU834" s="22"/>
      <c r="AV834" s="22"/>
      <c r="AW834" s="22"/>
      <c r="AX834" s="22"/>
      <c r="AY834" s="22"/>
      <c r="AZ834" s="22"/>
      <c r="BA834" s="22"/>
      <c r="BB834" s="22"/>
      <c r="BC834" s="22"/>
    </row>
    <row r="835" spans="1:55">
      <c r="A835" s="22"/>
      <c r="AU835" s="22"/>
      <c r="AV835" s="22"/>
      <c r="AW835" s="22"/>
      <c r="AX835" s="22"/>
      <c r="AY835" s="22"/>
      <c r="AZ835" s="22"/>
      <c r="BA835" s="22"/>
      <c r="BB835" s="22"/>
      <c r="BC835" s="22"/>
    </row>
    <row r="836" spans="1:55">
      <c r="A836" s="22"/>
      <c r="AU836" s="22"/>
      <c r="AV836" s="22"/>
      <c r="AW836" s="22"/>
      <c r="AX836" s="22"/>
      <c r="AY836" s="22"/>
      <c r="AZ836" s="22"/>
      <c r="BA836" s="22"/>
      <c r="BB836" s="22"/>
      <c r="BC836" s="22"/>
    </row>
    <row r="837" spans="1:55">
      <c r="A837" s="22"/>
      <c r="AU837" s="22"/>
      <c r="AV837" s="22"/>
      <c r="AW837" s="22"/>
      <c r="AX837" s="22"/>
      <c r="AY837" s="22"/>
      <c r="AZ837" s="22"/>
      <c r="BA837" s="22"/>
      <c r="BB837" s="22"/>
      <c r="BC837" s="22"/>
    </row>
    <row r="838" spans="1:55">
      <c r="A838" s="22"/>
      <c r="AU838" s="22"/>
      <c r="AV838" s="22"/>
      <c r="AW838" s="22"/>
      <c r="AX838" s="22"/>
      <c r="AY838" s="22"/>
      <c r="AZ838" s="22"/>
      <c r="BA838" s="22"/>
      <c r="BB838" s="22"/>
      <c r="BC838" s="22"/>
    </row>
    <row r="839" spans="1:55">
      <c r="A839" s="22"/>
      <c r="AU839" s="22"/>
      <c r="AV839" s="22"/>
      <c r="AW839" s="22"/>
      <c r="AX839" s="22"/>
      <c r="AY839" s="22"/>
      <c r="AZ839" s="22"/>
      <c r="BA839" s="22"/>
      <c r="BB839" s="22"/>
      <c r="BC839" s="22"/>
    </row>
    <row r="840" spans="1:55">
      <c r="A840" s="22"/>
      <c r="AU840" s="22"/>
      <c r="AV840" s="22"/>
      <c r="AW840" s="22"/>
      <c r="AX840" s="22"/>
      <c r="AY840" s="22"/>
      <c r="AZ840" s="22"/>
      <c r="BA840" s="22"/>
      <c r="BB840" s="22"/>
      <c r="BC840" s="22"/>
    </row>
    <row r="841" spans="1:55">
      <c r="A841" s="22"/>
      <c r="AU841" s="22"/>
      <c r="AV841" s="22"/>
      <c r="AW841" s="22"/>
      <c r="AX841" s="22"/>
      <c r="AY841" s="22"/>
      <c r="AZ841" s="22"/>
      <c r="BA841" s="22"/>
      <c r="BB841" s="22"/>
      <c r="BC841" s="22"/>
    </row>
    <row r="842" spans="1:55">
      <c r="A842" s="22"/>
      <c r="AU842" s="22"/>
      <c r="AV842" s="22"/>
      <c r="AW842" s="22"/>
      <c r="AX842" s="22"/>
      <c r="AY842" s="22"/>
      <c r="AZ842" s="22"/>
      <c r="BA842" s="22"/>
      <c r="BB842" s="22"/>
      <c r="BC842" s="22"/>
    </row>
    <row r="843" spans="1:55">
      <c r="A843" s="22"/>
      <c r="AU843" s="22"/>
      <c r="AV843" s="22"/>
      <c r="AW843" s="22"/>
      <c r="AX843" s="22"/>
      <c r="AY843" s="22"/>
      <c r="AZ843" s="22"/>
      <c r="BA843" s="22"/>
      <c r="BB843" s="22"/>
      <c r="BC843" s="22"/>
    </row>
    <row r="844" spans="1:55">
      <c r="A844" s="22"/>
      <c r="AU844" s="22"/>
      <c r="AV844" s="22"/>
      <c r="AW844" s="22"/>
      <c r="AX844" s="22"/>
      <c r="AY844" s="22"/>
      <c r="AZ844" s="22"/>
      <c r="BA844" s="22"/>
      <c r="BB844" s="22"/>
      <c r="BC844" s="22"/>
    </row>
    <row r="845" spans="1:55">
      <c r="A845" s="22"/>
      <c r="AU845" s="22"/>
      <c r="AV845" s="22"/>
      <c r="AW845" s="22"/>
      <c r="AX845" s="22"/>
      <c r="AY845" s="22"/>
      <c r="AZ845" s="22"/>
      <c r="BA845" s="22"/>
      <c r="BB845" s="22"/>
      <c r="BC845" s="22"/>
    </row>
    <row r="846" spans="1:55">
      <c r="A846" s="22"/>
      <c r="AU846" s="22"/>
      <c r="AV846" s="22"/>
      <c r="AW846" s="22"/>
      <c r="AX846" s="22"/>
      <c r="AY846" s="22"/>
      <c r="AZ846" s="22"/>
      <c r="BA846" s="22"/>
      <c r="BB846" s="22"/>
      <c r="BC846" s="22"/>
    </row>
    <row r="847" spans="1:55">
      <c r="A847" s="22"/>
      <c r="AU847" s="22"/>
      <c r="AV847" s="22"/>
      <c r="AW847" s="22"/>
      <c r="AX847" s="22"/>
      <c r="AY847" s="22"/>
      <c r="AZ847" s="22"/>
      <c r="BA847" s="22"/>
      <c r="BB847" s="22"/>
      <c r="BC847" s="22"/>
    </row>
    <row r="848" spans="1:55">
      <c r="A848" s="22"/>
      <c r="AU848" s="22"/>
      <c r="AV848" s="22"/>
      <c r="AW848" s="22"/>
      <c r="AX848" s="22"/>
      <c r="AY848" s="22"/>
      <c r="AZ848" s="22"/>
      <c r="BA848" s="22"/>
      <c r="BB848" s="22"/>
      <c r="BC848" s="22"/>
    </row>
    <row r="849" spans="1:55">
      <c r="A849" s="22"/>
      <c r="AU849" s="22"/>
      <c r="AV849" s="22"/>
      <c r="AW849" s="22"/>
      <c r="AX849" s="22"/>
      <c r="AY849" s="22"/>
      <c r="AZ849" s="22"/>
      <c r="BA849" s="22"/>
      <c r="BB849" s="22"/>
      <c r="BC849" s="22"/>
    </row>
    <row r="850" spans="1:55">
      <c r="A850" s="28"/>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2"/>
      <c r="AW850" s="22"/>
      <c r="AX850" s="22"/>
      <c r="AY850" s="22"/>
      <c r="AZ850" s="22"/>
      <c r="BA850" s="22"/>
      <c r="BB850" s="22"/>
      <c r="BC850" s="22"/>
    </row>
    <row r="851" spans="1:55">
      <c r="A851" s="28"/>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U851" s="22"/>
      <c r="AV851" s="22"/>
      <c r="AW851" s="22"/>
      <c r="AX851" s="22"/>
      <c r="AY851" s="22"/>
      <c r="AZ851" s="22"/>
      <c r="BA851" s="22"/>
      <c r="BB851" s="22"/>
      <c r="BC851" s="22"/>
    </row>
    <row r="852" spans="1:55">
      <c r="A852" s="28"/>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49"/>
      <c r="AV852" s="22"/>
      <c r="AW852" s="22"/>
      <c r="AX852" s="22"/>
      <c r="AY852" s="22"/>
      <c r="AZ852" s="22"/>
      <c r="BA852" s="22"/>
      <c r="BB852" s="22"/>
      <c r="BC852" s="22"/>
    </row>
    <row r="853" spans="1:55">
      <c r="A853" s="28"/>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49"/>
      <c r="AV853" s="22"/>
      <c r="AW853" s="22"/>
      <c r="AX853" s="22"/>
      <c r="AY853" s="22"/>
      <c r="AZ853" s="22"/>
      <c r="BA853" s="22"/>
      <c r="BB853" s="22"/>
      <c r="BC853" s="22"/>
    </row>
    <row r="854" spans="1:55">
      <c r="A854" s="28"/>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49"/>
      <c r="AV854" s="22"/>
      <c r="AW854" s="22"/>
      <c r="AX854" s="22"/>
      <c r="AY854" s="22"/>
      <c r="AZ854" s="22"/>
      <c r="BA854" s="22"/>
      <c r="BB854" s="22"/>
      <c r="BC854" s="22"/>
    </row>
    <row r="855" spans="1:55">
      <c r="A855" s="28"/>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49"/>
      <c r="AV855" s="22"/>
      <c r="AW855" s="22"/>
      <c r="AX855" s="22"/>
      <c r="AY855" s="22"/>
      <c r="AZ855" s="22"/>
      <c r="BA855" s="22"/>
      <c r="BB855" s="22"/>
      <c r="BC855" s="22"/>
    </row>
    <row r="856" spans="1:55">
      <c r="A856" s="28"/>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49"/>
      <c r="AV856" s="22"/>
      <c r="AW856" s="22"/>
      <c r="AX856" s="22"/>
      <c r="AY856" s="22"/>
      <c r="AZ856" s="22"/>
      <c r="BA856" s="22"/>
      <c r="BB856" s="22"/>
      <c r="BC856" s="22"/>
    </row>
    <row r="857" spans="1:55">
      <c r="A857" s="28"/>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49"/>
      <c r="AV857" s="22"/>
      <c r="AW857" s="22"/>
      <c r="AX857" s="22"/>
      <c r="AY857" s="22"/>
      <c r="AZ857" s="22"/>
      <c r="BA857" s="22"/>
      <c r="BB857" s="22"/>
      <c r="BC857" s="22"/>
    </row>
    <row r="858" spans="1:55">
      <c r="A858" s="28"/>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49"/>
      <c r="AV858" s="22"/>
      <c r="AW858" s="22"/>
      <c r="AX858" s="22"/>
      <c r="AY858" s="22"/>
      <c r="AZ858" s="22"/>
      <c r="BA858" s="22"/>
      <c r="BB858" s="22"/>
      <c r="BC858" s="22"/>
    </row>
    <row r="859" spans="1:55">
      <c r="A859" s="28"/>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49"/>
      <c r="AV859" s="22"/>
      <c r="AW859" s="22"/>
      <c r="AX859" s="22"/>
      <c r="AY859" s="22"/>
      <c r="AZ859" s="22"/>
      <c r="BA859" s="22"/>
      <c r="BB859" s="22"/>
      <c r="BC859" s="22"/>
    </row>
    <row r="860" spans="1:55">
      <c r="A860" s="28"/>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49"/>
      <c r="AV860" s="22"/>
      <c r="AW860" s="22"/>
      <c r="AX860" s="22"/>
      <c r="AY860" s="22"/>
      <c r="AZ860" s="22"/>
      <c r="BA860" s="22"/>
      <c r="BB860" s="22"/>
      <c r="BC860" s="22"/>
    </row>
    <row r="861" spans="1:55">
      <c r="A861" s="28"/>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49"/>
      <c r="AV861" s="22"/>
      <c r="AW861" s="22"/>
      <c r="AX861" s="22"/>
      <c r="AY861" s="22"/>
      <c r="AZ861" s="22"/>
      <c r="BA861" s="22"/>
      <c r="BB861" s="22"/>
      <c r="BC861" s="22"/>
    </row>
    <row r="862" spans="1:55">
      <c r="A862" s="28"/>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49"/>
      <c r="AV862" s="22"/>
      <c r="AW862" s="22"/>
      <c r="AX862" s="22"/>
      <c r="AY862" s="22"/>
      <c r="AZ862" s="22"/>
      <c r="BA862" s="22"/>
      <c r="BB862" s="22"/>
      <c r="BC862" s="22"/>
    </row>
    <row r="863" spans="1:55">
      <c r="A863" s="28"/>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49"/>
      <c r="AV863" s="22"/>
      <c r="AW863" s="22"/>
      <c r="AX863" s="22"/>
      <c r="AY863" s="22"/>
      <c r="AZ863" s="22"/>
      <c r="BA863" s="22"/>
      <c r="BB863" s="22"/>
      <c r="BC863" s="22"/>
    </row>
    <row r="864" spans="1:55">
      <c r="A864" s="28"/>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49"/>
      <c r="AV864" s="22"/>
      <c r="AW864" s="22"/>
      <c r="AX864" s="22"/>
      <c r="AY864" s="22"/>
      <c r="AZ864" s="22"/>
      <c r="BA864" s="22"/>
      <c r="BB864" s="22"/>
      <c r="BC864" s="22"/>
    </row>
    <row r="865" spans="1:55">
      <c r="A865" s="28"/>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49"/>
      <c r="AV865" s="22"/>
      <c r="AW865" s="22"/>
      <c r="AX865" s="22"/>
      <c r="AY865" s="22"/>
      <c r="AZ865" s="22"/>
      <c r="BA865" s="22"/>
      <c r="BB865" s="22"/>
      <c r="BC865" s="22"/>
    </row>
    <row r="866" spans="1:55">
      <c r="A866" s="28"/>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49"/>
      <c r="AV866" s="22"/>
      <c r="AW866" s="22"/>
      <c r="AX866" s="22"/>
      <c r="AY866" s="22"/>
      <c r="AZ866" s="22"/>
      <c r="BA866" s="22"/>
      <c r="BB866" s="22"/>
      <c r="BC866" s="22"/>
    </row>
    <row r="867" spans="1:55">
      <c r="A867" s="28"/>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49"/>
      <c r="AV867" s="22"/>
      <c r="AW867" s="22"/>
      <c r="AX867" s="22"/>
      <c r="AY867" s="22"/>
      <c r="AZ867" s="22"/>
      <c r="BA867" s="22"/>
      <c r="BB867" s="22"/>
      <c r="BC867" s="22"/>
    </row>
    <row r="868" spans="1:55">
      <c r="A868" s="28"/>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49"/>
      <c r="AV868" s="22"/>
      <c r="AW868" s="22"/>
      <c r="AX868" s="22"/>
      <c r="AY868" s="22"/>
      <c r="AZ868" s="22"/>
      <c r="BA868" s="22"/>
      <c r="BB868" s="22"/>
      <c r="BC868" s="22"/>
    </row>
    <row r="869" spans="1:55">
      <c r="A869" s="28"/>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49"/>
      <c r="AV869" s="22"/>
      <c r="AW869" s="22"/>
      <c r="AX869" s="22"/>
      <c r="AY869" s="22"/>
      <c r="AZ869" s="22"/>
      <c r="BA869" s="22"/>
      <c r="BB869" s="22"/>
      <c r="BC869" s="22"/>
    </row>
    <row r="870" spans="1:55">
      <c r="A870" s="28"/>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49"/>
      <c r="AV870" s="22"/>
      <c r="AW870" s="22"/>
      <c r="AX870" s="22"/>
      <c r="AY870" s="22"/>
      <c r="AZ870" s="22"/>
      <c r="BA870" s="22"/>
      <c r="BB870" s="22"/>
      <c r="BC870" s="22"/>
    </row>
    <row r="871" spans="1:55">
      <c r="A871" s="28"/>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49"/>
      <c r="AV871" s="22"/>
      <c r="AW871" s="22"/>
      <c r="AX871" s="22"/>
      <c r="AY871" s="22"/>
      <c r="AZ871" s="22"/>
      <c r="BA871" s="22"/>
      <c r="BB871" s="22"/>
      <c r="BC871" s="22"/>
    </row>
    <row r="872" spans="1:55">
      <c r="A872" s="28"/>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49"/>
      <c r="AV872" s="22"/>
      <c r="AW872" s="22"/>
      <c r="AX872" s="22"/>
      <c r="AY872" s="22"/>
      <c r="AZ872" s="22"/>
      <c r="BA872" s="22"/>
      <c r="BB872" s="22"/>
      <c r="BC872" s="22"/>
    </row>
    <row r="873" spans="1:55">
      <c r="A873" s="28"/>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49"/>
      <c r="AV873" s="22"/>
      <c r="AW873" s="22"/>
      <c r="AX873" s="22"/>
      <c r="AY873" s="22"/>
      <c r="AZ873" s="22"/>
      <c r="BA873" s="22"/>
      <c r="BB873" s="22"/>
      <c r="BC873" s="22"/>
    </row>
    <row r="874" spans="1:55">
      <c r="A874" s="28"/>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49"/>
      <c r="AV874" s="22"/>
      <c r="AW874" s="22"/>
      <c r="AX874" s="22"/>
      <c r="AY874" s="22"/>
      <c r="AZ874" s="22"/>
      <c r="BA874" s="22"/>
      <c r="BB874" s="22"/>
      <c r="BC874" s="22"/>
    </row>
    <row r="875" spans="1:55">
      <c r="A875" s="28"/>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49"/>
      <c r="AV875" s="22"/>
      <c r="AW875" s="22"/>
      <c r="AX875" s="22"/>
      <c r="AY875" s="22"/>
      <c r="AZ875" s="22"/>
      <c r="BA875" s="22"/>
      <c r="BB875" s="22"/>
      <c r="BC875" s="22"/>
    </row>
    <row r="876" spans="1:55">
      <c r="A876" s="28"/>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49"/>
      <c r="AV876" s="22"/>
      <c r="AW876" s="22"/>
      <c r="AX876" s="22"/>
      <c r="AY876" s="22"/>
      <c r="AZ876" s="22"/>
      <c r="BA876" s="22"/>
      <c r="BB876" s="22"/>
      <c r="BC876" s="22"/>
    </row>
    <row r="877" spans="1:55">
      <c r="A877" s="28"/>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49"/>
      <c r="AV877" s="22"/>
      <c r="AW877" s="22"/>
      <c r="AX877" s="22"/>
      <c r="AY877" s="22"/>
      <c r="AZ877" s="22"/>
      <c r="BA877" s="22"/>
      <c r="BB877" s="22"/>
      <c r="BC877" s="22"/>
    </row>
    <row r="878" spans="1:55">
      <c r="A878" s="28"/>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49"/>
      <c r="AV878" s="22"/>
      <c r="AW878" s="22"/>
      <c r="AX878" s="22"/>
      <c r="AY878" s="22"/>
      <c r="AZ878" s="22"/>
      <c r="BA878" s="22"/>
      <c r="BB878" s="22"/>
      <c r="BC878" s="22"/>
    </row>
    <row r="879" spans="1:55">
      <c r="A879" s="28"/>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49"/>
      <c r="AV879" s="22"/>
      <c r="AW879" s="22"/>
      <c r="AX879" s="22"/>
      <c r="AY879" s="22"/>
      <c r="AZ879" s="22"/>
      <c r="BA879" s="22"/>
      <c r="BB879" s="22"/>
      <c r="BC879" s="22"/>
    </row>
    <row r="880" spans="1:55">
      <c r="A880" s="28"/>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49"/>
      <c r="AV880" s="22"/>
      <c r="AW880" s="22"/>
      <c r="AX880" s="22"/>
      <c r="AY880" s="22"/>
      <c r="AZ880" s="22"/>
      <c r="BA880" s="22"/>
      <c r="BB880" s="22"/>
      <c r="BC880" s="22"/>
    </row>
    <row r="881" spans="1:55">
      <c r="A881" s="28"/>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49"/>
      <c r="AV881" s="22"/>
      <c r="AW881" s="22"/>
      <c r="AX881" s="22"/>
      <c r="AY881" s="22"/>
      <c r="AZ881" s="22"/>
      <c r="BA881" s="22"/>
      <c r="BB881" s="22"/>
      <c r="BC881" s="22"/>
    </row>
    <row r="882" spans="1:55">
      <c r="A882" s="28"/>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49"/>
      <c r="AV882" s="22"/>
      <c r="AW882" s="22"/>
      <c r="AX882" s="22"/>
      <c r="AY882" s="22"/>
      <c r="AZ882" s="22"/>
      <c r="BA882" s="22"/>
      <c r="BB882" s="22"/>
      <c r="BC882" s="22"/>
    </row>
    <row r="883" spans="1:55">
      <c r="A883" s="28"/>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49"/>
      <c r="AV883" s="22"/>
      <c r="AW883" s="22"/>
      <c r="AX883" s="22"/>
      <c r="AY883" s="22"/>
      <c r="AZ883" s="22"/>
      <c r="BA883" s="22"/>
      <c r="BB883" s="22"/>
      <c r="BC883" s="22"/>
    </row>
    <row r="884" spans="1:55">
      <c r="A884" s="28"/>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49"/>
      <c r="AV884" s="22"/>
      <c r="AW884" s="22"/>
      <c r="AX884" s="22"/>
      <c r="AY884" s="22"/>
      <c r="AZ884" s="22"/>
      <c r="BA884" s="22"/>
      <c r="BB884" s="22"/>
      <c r="BC884" s="22"/>
    </row>
    <row r="885" spans="1:55">
      <c r="A885" s="28"/>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49"/>
      <c r="AV885" s="22"/>
      <c r="AW885" s="22"/>
      <c r="AX885" s="22"/>
      <c r="AY885" s="22"/>
      <c r="AZ885" s="22"/>
      <c r="BA885" s="22"/>
      <c r="BB885" s="22"/>
      <c r="BC885" s="22"/>
    </row>
    <row r="886" spans="1:55">
      <c r="A886" s="28"/>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49"/>
      <c r="AV886" s="22"/>
      <c r="AW886" s="22"/>
      <c r="AX886" s="22"/>
      <c r="AY886" s="22"/>
      <c r="AZ886" s="22"/>
      <c r="BA886" s="22"/>
      <c r="BB886" s="22"/>
      <c r="BC886" s="22"/>
    </row>
    <row r="887" spans="1:55">
      <c r="A887" s="28"/>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49"/>
      <c r="AV887" s="22"/>
      <c r="AW887" s="22"/>
      <c r="AX887" s="22"/>
      <c r="AY887" s="22"/>
      <c r="AZ887" s="22"/>
      <c r="BA887" s="22"/>
      <c r="BB887" s="22"/>
      <c r="BC887" s="22"/>
    </row>
    <row r="888" spans="1:55">
      <c r="A888" s="28"/>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49"/>
      <c r="AV888" s="22"/>
      <c r="AW888" s="22"/>
      <c r="AX888" s="22"/>
      <c r="AY888" s="22"/>
      <c r="AZ888" s="22"/>
      <c r="BA888" s="22"/>
      <c r="BB888" s="22"/>
      <c r="BC888" s="22"/>
    </row>
    <row r="889" spans="1:55">
      <c r="A889" s="28"/>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49"/>
      <c r="AV889" s="22"/>
      <c r="AW889" s="22"/>
      <c r="AX889" s="22"/>
      <c r="AY889" s="22"/>
      <c r="AZ889" s="22"/>
      <c r="BA889" s="22"/>
      <c r="BB889" s="22"/>
      <c r="BC889" s="22"/>
    </row>
    <row r="890" spans="1:55">
      <c r="A890" s="28"/>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49"/>
      <c r="AV890" s="22"/>
      <c r="AW890" s="22"/>
      <c r="AX890" s="22"/>
      <c r="AY890" s="22"/>
      <c r="AZ890" s="22"/>
      <c r="BA890" s="22"/>
      <c r="BB890" s="22"/>
      <c r="BC890" s="22"/>
    </row>
    <row r="891" spans="1:55">
      <c r="A891" s="28"/>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49"/>
      <c r="AV891" s="22"/>
      <c r="AW891" s="22"/>
      <c r="AX891" s="22"/>
      <c r="AY891" s="22"/>
      <c r="AZ891" s="22"/>
      <c r="BA891" s="22"/>
      <c r="BB891" s="22"/>
      <c r="BC891" s="22"/>
    </row>
    <row r="892" spans="1:55">
      <c r="A892" s="28"/>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49"/>
      <c r="AV892" s="22"/>
      <c r="AW892" s="22"/>
      <c r="AX892" s="22"/>
      <c r="AY892" s="22"/>
      <c r="AZ892" s="22"/>
      <c r="BA892" s="22"/>
      <c r="BB892" s="22"/>
      <c r="BC892" s="22"/>
    </row>
    <row r="893" spans="1:55">
      <c r="A893" s="28"/>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49"/>
      <c r="AV893" s="22"/>
      <c r="AW893" s="22"/>
      <c r="AX893" s="22"/>
      <c r="AY893" s="22"/>
      <c r="AZ893" s="22"/>
      <c r="BA893" s="22"/>
      <c r="BB893" s="22"/>
      <c r="BC893" s="22"/>
    </row>
    <row r="894" spans="1:55">
      <c r="A894" s="28"/>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49"/>
      <c r="AV894" s="22"/>
      <c r="AW894" s="22"/>
      <c r="AX894" s="22"/>
      <c r="AY894" s="22"/>
      <c r="AZ894" s="22"/>
      <c r="BA894" s="22"/>
      <c r="BB894" s="22"/>
      <c r="BC894" s="22"/>
    </row>
    <row r="895" spans="1:55">
      <c r="A895" s="28"/>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49"/>
      <c r="AV895" s="22"/>
      <c r="AW895" s="22"/>
      <c r="AX895" s="22"/>
      <c r="AY895" s="22"/>
      <c r="AZ895" s="22"/>
      <c r="BA895" s="22"/>
      <c r="BB895" s="22"/>
      <c r="BC895" s="22"/>
    </row>
    <row r="896" spans="1:55">
      <c r="A896" s="28"/>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49"/>
      <c r="AV896" s="22"/>
      <c r="AW896" s="22"/>
      <c r="AX896" s="22"/>
      <c r="AY896" s="22"/>
      <c r="AZ896" s="22"/>
      <c r="BA896" s="22"/>
      <c r="BB896" s="22"/>
      <c r="BC896" s="22"/>
    </row>
    <row r="897" spans="1:55">
      <c r="A897" s="28"/>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J897" s="29"/>
      <c r="AK897" s="29"/>
      <c r="AL897" s="29"/>
      <c r="AM897" s="29"/>
      <c r="AN897" s="29"/>
      <c r="AO897" s="29"/>
      <c r="AP897" s="29"/>
      <c r="AQ897" s="29"/>
      <c r="AR897" s="29"/>
      <c r="AS897" s="29"/>
      <c r="AT897" s="29"/>
      <c r="AU897" s="49"/>
      <c r="AV897" s="22"/>
      <c r="AW897" s="22"/>
      <c r="AX897" s="22"/>
      <c r="AY897" s="22"/>
      <c r="AZ897" s="22"/>
      <c r="BA897" s="22"/>
      <c r="BB897" s="22"/>
      <c r="BC897" s="22"/>
    </row>
    <row r="898" spans="1:55">
      <c r="A898" s="28"/>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49"/>
      <c r="AV898" s="22"/>
      <c r="AW898" s="22"/>
      <c r="AX898" s="22"/>
      <c r="AY898" s="22"/>
      <c r="AZ898" s="22"/>
      <c r="BA898" s="22"/>
      <c r="BB898" s="22"/>
      <c r="BC898" s="22"/>
    </row>
    <row r="899" spans="1:55">
      <c r="A899" s="28"/>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49"/>
      <c r="AV899" s="22"/>
      <c r="AW899" s="22"/>
      <c r="AX899" s="22"/>
      <c r="AY899" s="22"/>
      <c r="AZ899" s="22"/>
      <c r="BA899" s="22"/>
      <c r="BB899" s="22"/>
      <c r="BC899" s="22"/>
    </row>
    <row r="900" spans="1:55">
      <c r="A900" s="28"/>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49"/>
      <c r="AV900" s="22"/>
      <c r="AW900" s="22"/>
      <c r="AX900" s="22"/>
      <c r="AY900" s="22"/>
      <c r="AZ900" s="22"/>
      <c r="BA900" s="22"/>
      <c r="BB900" s="22"/>
      <c r="BC900" s="22"/>
    </row>
    <row r="901" spans="1:55">
      <c r="A901" s="28"/>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49"/>
      <c r="AV901" s="22"/>
      <c r="AW901" s="22"/>
      <c r="AX901" s="22"/>
      <c r="AY901" s="22"/>
      <c r="AZ901" s="22"/>
      <c r="BA901" s="22"/>
      <c r="BB901" s="22"/>
      <c r="BC901" s="22"/>
    </row>
    <row r="902" spans="1:55">
      <c r="A902" s="28"/>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49"/>
      <c r="AV902" s="22"/>
      <c r="AW902" s="22"/>
      <c r="AX902" s="22"/>
      <c r="AY902" s="22"/>
      <c r="AZ902" s="22"/>
      <c r="BA902" s="22"/>
      <c r="BB902" s="22"/>
      <c r="BC902" s="22"/>
    </row>
    <row r="903" spans="1:55">
      <c r="A903" s="28"/>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49"/>
      <c r="AV903" s="22"/>
      <c r="AW903" s="22"/>
      <c r="AX903" s="22"/>
      <c r="AY903" s="22"/>
      <c r="AZ903" s="22"/>
      <c r="BA903" s="22"/>
      <c r="BB903" s="22"/>
      <c r="BC903" s="22"/>
    </row>
    <row r="904" spans="1:55">
      <c r="A904" s="28"/>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49"/>
      <c r="AV904" s="22"/>
      <c r="AW904" s="22"/>
      <c r="AX904" s="22"/>
      <c r="AY904" s="22"/>
      <c r="AZ904" s="22"/>
      <c r="BA904" s="22"/>
      <c r="BB904" s="22"/>
      <c r="BC904" s="22"/>
    </row>
    <row r="905" spans="1:55">
      <c r="A905" s="28"/>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49"/>
      <c r="AV905" s="22"/>
      <c r="AW905" s="22"/>
      <c r="AX905" s="22"/>
      <c r="AY905" s="22"/>
      <c r="AZ905" s="22"/>
      <c r="BA905" s="22"/>
      <c r="BB905" s="22"/>
      <c r="BC905" s="22"/>
    </row>
    <row r="906" spans="1:55">
      <c r="A906" s="28"/>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49"/>
      <c r="AV906" s="22"/>
      <c r="AW906" s="22"/>
      <c r="AX906" s="22"/>
      <c r="AY906" s="22"/>
      <c r="AZ906" s="22"/>
      <c r="BA906" s="22"/>
      <c r="BB906" s="22"/>
      <c r="BC906" s="22"/>
    </row>
    <row r="907" spans="1:55">
      <c r="A907" s="28"/>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49"/>
      <c r="AV907" s="22"/>
      <c r="AW907" s="22"/>
      <c r="AX907" s="22"/>
      <c r="AY907" s="22"/>
      <c r="AZ907" s="22"/>
      <c r="BA907" s="22"/>
      <c r="BB907" s="22"/>
      <c r="BC907" s="22"/>
    </row>
    <row r="908" spans="1:55">
      <c r="A908" s="28"/>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49"/>
      <c r="AV908" s="22"/>
      <c r="AW908" s="22"/>
      <c r="AX908" s="22"/>
      <c r="AY908" s="22"/>
      <c r="AZ908" s="22"/>
      <c r="BA908" s="22"/>
      <c r="BB908" s="22"/>
      <c r="BC908" s="22"/>
    </row>
    <row r="909" spans="1:55">
      <c r="A909" s="28"/>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49"/>
      <c r="AV909" s="22"/>
      <c r="AW909" s="22"/>
      <c r="AX909" s="22"/>
      <c r="AY909" s="22"/>
      <c r="AZ909" s="22"/>
      <c r="BA909" s="22"/>
      <c r="BB909" s="22"/>
      <c r="BC909" s="22"/>
    </row>
    <row r="910" spans="1:55">
      <c r="A910" s="28"/>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49"/>
      <c r="AV910" s="22"/>
      <c r="AW910" s="22"/>
      <c r="AX910" s="22"/>
      <c r="AY910" s="22"/>
      <c r="AZ910" s="22"/>
      <c r="BA910" s="22"/>
      <c r="BB910" s="22"/>
      <c r="BC910" s="22"/>
    </row>
    <row r="911" spans="1:55">
      <c r="A911" s="28"/>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49"/>
      <c r="AV911" s="22"/>
      <c r="AW911" s="22"/>
      <c r="AX911" s="22"/>
      <c r="AY911" s="22"/>
      <c r="AZ911" s="22"/>
      <c r="BA911" s="22"/>
      <c r="BB911" s="22"/>
      <c r="BC911" s="22"/>
    </row>
    <row r="912" spans="1:55">
      <c r="A912" s="28"/>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49"/>
      <c r="AV912" s="22"/>
      <c r="AW912" s="22"/>
      <c r="AX912" s="22"/>
      <c r="AY912" s="22"/>
      <c r="AZ912" s="22"/>
      <c r="BA912" s="22"/>
      <c r="BB912" s="22"/>
      <c r="BC912" s="22"/>
    </row>
    <row r="913" spans="1:55">
      <c r="A913" s="28"/>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49"/>
      <c r="AV913" s="22"/>
      <c r="AW913" s="22"/>
      <c r="AX913" s="22"/>
      <c r="AY913" s="22"/>
      <c r="AZ913" s="22"/>
      <c r="BA913" s="22"/>
      <c r="BB913" s="22"/>
      <c r="BC913" s="22"/>
    </row>
    <row r="914" spans="1:55">
      <c r="A914" s="28"/>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49"/>
      <c r="AV914" s="22"/>
      <c r="AW914" s="22"/>
      <c r="AX914" s="22"/>
      <c r="AY914" s="22"/>
      <c r="AZ914" s="22"/>
      <c r="BA914" s="22"/>
      <c r="BB914" s="22"/>
      <c r="BC914" s="22"/>
    </row>
    <row r="915" spans="1:55">
      <c r="A915" s="28"/>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49"/>
      <c r="AV915" s="22"/>
      <c r="AW915" s="22"/>
      <c r="AX915" s="22"/>
      <c r="AY915" s="22"/>
      <c r="AZ915" s="22"/>
      <c r="BA915" s="22"/>
      <c r="BB915" s="22"/>
      <c r="BC915" s="22"/>
    </row>
    <row r="916" spans="1:55">
      <c r="A916" s="28"/>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49"/>
      <c r="AV916" s="22"/>
      <c r="AW916" s="22"/>
      <c r="AX916" s="22"/>
      <c r="AY916" s="22"/>
      <c r="AZ916" s="22"/>
      <c r="BA916" s="22"/>
      <c r="BB916" s="22"/>
      <c r="BC916" s="22"/>
    </row>
    <row r="917" spans="1:55">
      <c r="A917" s="28"/>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49"/>
      <c r="AV917" s="22"/>
      <c r="AW917" s="22"/>
      <c r="AX917" s="22"/>
      <c r="AY917" s="22"/>
      <c r="AZ917" s="22"/>
      <c r="BA917" s="22"/>
      <c r="BB917" s="22"/>
      <c r="BC917" s="22"/>
    </row>
    <row r="918" spans="1:55">
      <c r="A918" s="28"/>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49"/>
      <c r="AV918" s="22"/>
      <c r="AW918" s="22"/>
      <c r="AX918" s="22"/>
      <c r="AY918" s="22"/>
      <c r="AZ918" s="22"/>
      <c r="BA918" s="22"/>
      <c r="BB918" s="22"/>
      <c r="BC918" s="22"/>
    </row>
    <row r="919" spans="1:55">
      <c r="A919" s="28"/>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V919" s="22"/>
      <c r="AW919" s="22"/>
      <c r="AX919" s="22"/>
      <c r="AY919" s="22"/>
      <c r="AZ919" s="22"/>
      <c r="BA919" s="22"/>
      <c r="BB919" s="22"/>
      <c r="BC919" s="22"/>
    </row>
    <row r="920" spans="1:55">
      <c r="A920" s="28"/>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V920" s="22"/>
      <c r="AW920" s="22"/>
      <c r="AX920" s="22"/>
      <c r="AY920" s="22"/>
      <c r="AZ920" s="22"/>
      <c r="BA920" s="22"/>
      <c r="BB920" s="22"/>
      <c r="BC920" s="22"/>
    </row>
    <row r="921" spans="1:55">
      <c r="A921" s="28"/>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V921" s="22"/>
      <c r="AW921" s="22"/>
      <c r="AX921" s="22"/>
      <c r="AY921" s="22"/>
      <c r="AZ921" s="22"/>
      <c r="BA921" s="22"/>
      <c r="BB921" s="22"/>
      <c r="BC921" s="22"/>
    </row>
    <row r="922" spans="1:55">
      <c r="A922" s="28"/>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U922" s="22"/>
      <c r="AV922" s="22"/>
      <c r="AW922" s="22"/>
      <c r="AX922" s="22"/>
      <c r="AY922" s="22"/>
      <c r="AZ922" s="22"/>
      <c r="BA922" s="22"/>
      <c r="BB922" s="22"/>
      <c r="BC922" s="22"/>
    </row>
    <row r="923" spans="1:55">
      <c r="A923" s="28"/>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U923" s="22"/>
      <c r="AV923" s="22"/>
      <c r="AW923" s="22"/>
      <c r="AX923" s="22"/>
      <c r="AY923" s="22"/>
      <c r="AZ923" s="22"/>
      <c r="BA923" s="22"/>
      <c r="BB923" s="22"/>
      <c r="BC923" s="22"/>
    </row>
    <row r="924" spans="1:55">
      <c r="A924" s="28"/>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U924" s="22"/>
      <c r="AV924" s="22"/>
      <c r="AW924" s="22"/>
      <c r="AX924" s="22"/>
      <c r="AY924" s="22"/>
      <c r="AZ924" s="22"/>
      <c r="BA924" s="22"/>
      <c r="BB924" s="22"/>
      <c r="BC924" s="22"/>
    </row>
    <row r="925" spans="1:55">
      <c r="A925" s="28"/>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U925" s="22"/>
      <c r="AV925" s="22"/>
      <c r="AW925" s="22"/>
      <c r="AX925" s="22"/>
      <c r="AY925" s="22"/>
      <c r="AZ925" s="22"/>
      <c r="BA925" s="22"/>
      <c r="BB925" s="22"/>
      <c r="BC925" s="22"/>
    </row>
    <row r="926" spans="1:55">
      <c r="A926" s="28"/>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U926" s="22"/>
      <c r="AV926" s="22"/>
      <c r="AW926" s="22"/>
      <c r="AX926" s="22"/>
      <c r="AY926" s="22"/>
      <c r="AZ926" s="22"/>
      <c r="BA926" s="22"/>
      <c r="BB926" s="22"/>
      <c r="BC926" s="22"/>
    </row>
    <row r="927" spans="1:55">
      <c r="A927" s="28"/>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U927" s="22"/>
      <c r="AV927" s="22"/>
      <c r="AW927" s="22"/>
      <c r="AX927" s="22"/>
      <c r="AY927" s="22"/>
      <c r="AZ927" s="22"/>
      <c r="BA927" s="22"/>
      <c r="BB927" s="22"/>
      <c r="BC927" s="22"/>
    </row>
    <row r="928" spans="1:55">
      <c r="A928" s="28"/>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U928" s="22"/>
      <c r="AV928" s="22"/>
      <c r="AW928" s="22"/>
      <c r="AX928" s="22"/>
      <c r="AY928" s="22"/>
      <c r="AZ928" s="22"/>
      <c r="BA928" s="22"/>
      <c r="BB928" s="22"/>
      <c r="BC928" s="22"/>
    </row>
    <row r="929" spans="1:55">
      <c r="A929" s="28"/>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U929" s="22"/>
      <c r="AV929" s="22"/>
      <c r="AW929" s="22"/>
      <c r="AX929" s="22"/>
      <c r="AY929" s="22"/>
      <c r="AZ929" s="22"/>
      <c r="BA929" s="22"/>
      <c r="BB929" s="22"/>
      <c r="BC929" s="22"/>
    </row>
    <row r="930" spans="1:55">
      <c r="A930" s="28"/>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U930" s="22"/>
      <c r="AV930" s="22"/>
      <c r="AW930" s="22"/>
      <c r="AX930" s="22"/>
      <c r="AY930" s="22"/>
      <c r="AZ930" s="22"/>
      <c r="BA930" s="22"/>
      <c r="BB930" s="22"/>
      <c r="BC930" s="22"/>
    </row>
    <row r="931" spans="1:55">
      <c r="A931" s="28"/>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U931" s="22"/>
      <c r="AV931" s="22"/>
      <c r="AW931" s="22"/>
      <c r="AX931" s="22"/>
      <c r="AY931" s="22"/>
      <c r="AZ931" s="22"/>
      <c r="BA931" s="22"/>
      <c r="BB931" s="22"/>
      <c r="BC931" s="22"/>
    </row>
    <row r="932" spans="1:55">
      <c r="A932" s="28"/>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U932" s="22"/>
      <c r="AV932" s="22"/>
      <c r="AW932" s="22"/>
      <c r="AX932" s="22"/>
      <c r="AY932" s="22"/>
      <c r="AZ932" s="22"/>
      <c r="BA932" s="22"/>
      <c r="BB932" s="22"/>
      <c r="BC932" s="22"/>
    </row>
    <row r="933" spans="1:55">
      <c r="A933" s="28"/>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U933" s="22"/>
      <c r="AV933" s="22"/>
      <c r="AW933" s="22"/>
      <c r="AX933" s="22"/>
      <c r="AY933" s="22"/>
      <c r="AZ933" s="22"/>
      <c r="BA933" s="22"/>
      <c r="BB933" s="22"/>
      <c r="BC933" s="22"/>
    </row>
    <row r="934" spans="1:55">
      <c r="A934" s="28"/>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U934" s="22"/>
      <c r="AV934" s="22"/>
      <c r="AW934" s="22"/>
      <c r="AX934" s="22"/>
      <c r="AY934" s="22"/>
      <c r="AZ934" s="22"/>
      <c r="BA934" s="22"/>
      <c r="BB934" s="22"/>
      <c r="BC934" s="22"/>
    </row>
    <row r="935" spans="1:55">
      <c r="A935" s="28"/>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U935" s="22"/>
      <c r="AV935" s="22"/>
      <c r="AW935" s="22"/>
      <c r="AX935" s="22"/>
      <c r="AY935" s="22"/>
      <c r="AZ935" s="22"/>
      <c r="BA935" s="22"/>
      <c r="BB935" s="22"/>
      <c r="BC935" s="22"/>
    </row>
    <row r="936" spans="1:55">
      <c r="A936" s="28"/>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U936" s="22"/>
      <c r="AV936" s="22"/>
      <c r="AW936" s="22"/>
      <c r="AX936" s="22"/>
      <c r="AY936" s="22"/>
      <c r="AZ936" s="22"/>
      <c r="BA936" s="22"/>
      <c r="BB936" s="22"/>
      <c r="BC936" s="22"/>
    </row>
    <row r="937" spans="1:55">
      <c r="A937" s="28"/>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U937" s="22"/>
      <c r="AV937" s="22"/>
      <c r="AW937" s="22"/>
      <c r="AX937" s="22"/>
      <c r="AY937" s="22"/>
      <c r="AZ937" s="22"/>
      <c r="BA937" s="22"/>
      <c r="BB937" s="22"/>
      <c r="BC937" s="22"/>
    </row>
    <row r="938" spans="1:55">
      <c r="A938" s="28"/>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U938" s="22"/>
      <c r="AV938" s="22"/>
      <c r="AW938" s="22"/>
      <c r="AX938" s="22"/>
      <c r="AY938" s="22"/>
      <c r="AZ938" s="22"/>
      <c r="BA938" s="22"/>
      <c r="BB938" s="22"/>
      <c r="BC938" s="22"/>
    </row>
    <row r="939" spans="1:55">
      <c r="A939" s="28"/>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U939" s="22"/>
      <c r="AV939" s="22"/>
      <c r="AW939" s="22"/>
      <c r="AX939" s="22"/>
      <c r="AY939" s="22"/>
      <c r="AZ939" s="22"/>
      <c r="BA939" s="22"/>
      <c r="BB939" s="22"/>
      <c r="BC939" s="22"/>
    </row>
    <row r="940" spans="1:55">
      <c r="A940" s="28"/>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U940" s="22"/>
      <c r="AV940" s="22"/>
      <c r="AW940" s="22"/>
      <c r="AX940" s="22"/>
      <c r="AY940" s="22"/>
      <c r="AZ940" s="22"/>
      <c r="BA940" s="22"/>
      <c r="BB940" s="22"/>
      <c r="BC940" s="22"/>
    </row>
    <row r="941" spans="1:55">
      <c r="A941" s="28"/>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U941" s="22"/>
      <c r="AV941" s="22"/>
      <c r="AW941" s="22"/>
      <c r="AX941" s="22"/>
      <c r="AY941" s="22"/>
      <c r="AZ941" s="22"/>
      <c r="BA941" s="22"/>
      <c r="BB941" s="22"/>
      <c r="BC941" s="22"/>
    </row>
    <row r="942" spans="1:55">
      <c r="A942" s="28"/>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U942" s="22"/>
      <c r="AV942" s="22"/>
      <c r="AW942" s="22"/>
      <c r="AX942" s="22"/>
      <c r="AY942" s="22"/>
      <c r="AZ942" s="22"/>
      <c r="BA942" s="22"/>
      <c r="BB942" s="22"/>
      <c r="BC942" s="22"/>
    </row>
    <row r="943" spans="1:55">
      <c r="A943" s="28"/>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U943" s="22"/>
      <c r="AV943" s="22"/>
      <c r="AW943" s="22"/>
      <c r="AX943" s="22"/>
      <c r="AY943" s="22"/>
      <c r="AZ943" s="22"/>
      <c r="BA943" s="22"/>
      <c r="BB943" s="22"/>
      <c r="BC943" s="22"/>
    </row>
    <row r="944" spans="1:55">
      <c r="A944" s="28"/>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U944" s="22"/>
      <c r="AV944" s="22"/>
      <c r="AW944" s="22"/>
      <c r="AX944" s="22"/>
      <c r="AY944" s="22"/>
      <c r="AZ944" s="22"/>
      <c r="BA944" s="22"/>
      <c r="BB944" s="22"/>
      <c r="BC944" s="22"/>
    </row>
    <row r="945" spans="1:55">
      <c r="A945" s="28"/>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U945" s="22"/>
      <c r="AV945" s="22"/>
      <c r="AW945" s="22"/>
      <c r="AX945" s="22"/>
      <c r="AY945" s="22"/>
      <c r="AZ945" s="22"/>
      <c r="BA945" s="22"/>
      <c r="BB945" s="22"/>
      <c r="BC945" s="22"/>
    </row>
    <row r="946" spans="1:55">
      <c r="A946" s="28"/>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U946" s="22"/>
      <c r="AV946" s="22"/>
      <c r="AW946" s="22"/>
      <c r="AX946" s="22"/>
      <c r="AY946" s="22"/>
      <c r="AZ946" s="22"/>
      <c r="BA946" s="22"/>
      <c r="BB946" s="22"/>
      <c r="BC946" s="22"/>
    </row>
    <row r="947" spans="1:55">
      <c r="A947" s="28"/>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U947" s="22"/>
      <c r="AV947" s="22"/>
      <c r="AW947" s="22"/>
      <c r="AX947" s="22"/>
      <c r="AY947" s="22"/>
      <c r="AZ947" s="22"/>
      <c r="BA947" s="22"/>
      <c r="BB947" s="22"/>
      <c r="BC947" s="22"/>
    </row>
    <row r="948" spans="1:55">
      <c r="A948" s="28"/>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U948" s="22"/>
      <c r="AV948" s="22"/>
      <c r="AW948" s="22"/>
      <c r="AX948" s="22"/>
      <c r="AY948" s="22"/>
      <c r="AZ948" s="22"/>
      <c r="BA948" s="22"/>
      <c r="BB948" s="22"/>
      <c r="BC948" s="22"/>
    </row>
    <row r="949" spans="1:55">
      <c r="A949" s="28"/>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U949" s="22"/>
      <c r="AV949" s="22"/>
      <c r="AW949" s="22"/>
      <c r="AX949" s="22"/>
      <c r="AY949" s="22"/>
      <c r="AZ949" s="22"/>
      <c r="BA949" s="22"/>
      <c r="BB949" s="22"/>
      <c r="BC949" s="22"/>
    </row>
    <row r="950" spans="1:55">
      <c r="A950" s="28"/>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U950" s="22"/>
      <c r="AV950" s="22"/>
      <c r="AW950" s="22"/>
      <c r="AX950" s="22"/>
      <c r="AY950" s="22"/>
      <c r="AZ950" s="22"/>
      <c r="BA950" s="22"/>
      <c r="BB950" s="22"/>
      <c r="BC950" s="22"/>
    </row>
    <row r="951" spans="1:55">
      <c r="A951" s="28"/>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U951" s="22"/>
      <c r="AV951" s="22"/>
      <c r="AW951" s="22"/>
      <c r="AX951" s="22"/>
      <c r="AY951" s="22"/>
      <c r="AZ951" s="22"/>
      <c r="BA951" s="22"/>
      <c r="BB951" s="22"/>
      <c r="BC951" s="22"/>
    </row>
    <row r="952" spans="1:55">
      <c r="A952" s="28"/>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U952" s="22"/>
      <c r="AV952" s="22"/>
      <c r="AW952" s="22"/>
      <c r="AX952" s="22"/>
      <c r="AY952" s="22"/>
      <c r="AZ952" s="22"/>
      <c r="BA952" s="22"/>
      <c r="BB952" s="22"/>
      <c r="BC952" s="22"/>
    </row>
    <row r="953" spans="1:55">
      <c r="A953" s="28"/>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U953" s="22"/>
      <c r="AV953" s="22"/>
      <c r="AW953" s="22"/>
      <c r="AX953" s="22"/>
      <c r="AY953" s="22"/>
      <c r="AZ953" s="22"/>
      <c r="BA953" s="22"/>
      <c r="BB953" s="22"/>
      <c r="BC953" s="22"/>
    </row>
    <row r="954" spans="1:55">
      <c r="A954" s="28"/>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U954" s="22"/>
      <c r="AV954" s="22"/>
      <c r="AW954" s="22"/>
      <c r="AX954" s="22"/>
      <c r="AY954" s="22"/>
      <c r="AZ954" s="22"/>
      <c r="BA954" s="22"/>
      <c r="BB954" s="22"/>
      <c r="BC954" s="22"/>
    </row>
    <row r="955" spans="1:55">
      <c r="A955" s="28"/>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U955" s="22"/>
      <c r="AV955" s="22"/>
      <c r="AW955" s="22"/>
      <c r="AX955" s="22"/>
      <c r="AY955" s="22"/>
      <c r="AZ955" s="22"/>
      <c r="BA955" s="22"/>
      <c r="BB955" s="22"/>
      <c r="BC955" s="22"/>
    </row>
    <row r="956" spans="1:55">
      <c r="A956" s="28"/>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U956" s="22"/>
      <c r="AV956" s="22"/>
      <c r="AW956" s="22"/>
      <c r="AX956" s="22"/>
      <c r="AY956" s="22"/>
      <c r="AZ956" s="22"/>
      <c r="BA956" s="22"/>
      <c r="BB956" s="22"/>
      <c r="BC956" s="22"/>
    </row>
    <row r="957" spans="1:55">
      <c r="A957" s="28"/>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U957" s="22"/>
      <c r="AV957" s="22"/>
      <c r="AW957" s="22"/>
      <c r="AX957" s="22"/>
      <c r="AY957" s="22"/>
      <c r="AZ957" s="22"/>
      <c r="BA957" s="22"/>
      <c r="BB957" s="22"/>
      <c r="BC957" s="22"/>
    </row>
    <row r="958" spans="1:55">
      <c r="A958" s="28"/>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U958" s="22"/>
      <c r="AV958" s="22"/>
      <c r="AW958" s="22"/>
      <c r="AX958" s="22"/>
      <c r="AY958" s="22"/>
      <c r="AZ958" s="22"/>
      <c r="BA958" s="22"/>
      <c r="BB958" s="22"/>
      <c r="BC958" s="22"/>
    </row>
    <row r="959" spans="1:55">
      <c r="A959" s="28"/>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U959" s="22"/>
      <c r="AV959" s="22"/>
      <c r="AW959" s="22"/>
      <c r="AX959" s="22"/>
      <c r="AY959" s="22"/>
      <c r="AZ959" s="22"/>
      <c r="BA959" s="22"/>
      <c r="BB959" s="22"/>
      <c r="BC959" s="22"/>
    </row>
    <row r="960" spans="1:55">
      <c r="A960" s="28"/>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U960" s="22"/>
      <c r="AV960" s="22"/>
      <c r="AW960" s="22"/>
      <c r="AX960" s="22"/>
      <c r="AY960" s="22"/>
      <c r="AZ960" s="22"/>
      <c r="BA960" s="22"/>
      <c r="BB960" s="22"/>
      <c r="BC960" s="22"/>
    </row>
    <row r="961" spans="1:55">
      <c r="A961" s="28"/>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U961" s="22"/>
      <c r="AV961" s="22"/>
      <c r="AW961" s="22"/>
      <c r="AX961" s="22"/>
      <c r="AY961" s="22"/>
      <c r="AZ961" s="22"/>
      <c r="BA961" s="22"/>
      <c r="BB961" s="22"/>
      <c r="BC961" s="22"/>
    </row>
    <row r="962" spans="1:55">
      <c r="A962" s="28"/>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U962" s="22"/>
      <c r="AV962" s="22"/>
      <c r="AW962" s="22"/>
      <c r="AX962" s="22"/>
      <c r="AY962" s="22"/>
      <c r="AZ962" s="22"/>
      <c r="BA962" s="22"/>
      <c r="BB962" s="22"/>
      <c r="BC962" s="22"/>
    </row>
    <row r="963" spans="1:55">
      <c r="A963" s="28"/>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U963" s="22"/>
      <c r="AV963" s="22"/>
      <c r="AW963" s="22"/>
      <c r="AX963" s="22"/>
      <c r="AY963" s="22"/>
      <c r="AZ963" s="22"/>
      <c r="BA963" s="22"/>
      <c r="BB963" s="22"/>
      <c r="BC963" s="22"/>
    </row>
    <row r="964" spans="1:55">
      <c r="A964" s="28"/>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U964" s="22"/>
      <c r="AV964" s="22"/>
      <c r="AW964" s="22"/>
      <c r="AX964" s="22"/>
      <c r="AY964" s="22"/>
      <c r="AZ964" s="22"/>
      <c r="BA964" s="22"/>
      <c r="BB964" s="22"/>
      <c r="BC964" s="22"/>
    </row>
    <row r="965" spans="1:55">
      <c r="A965" s="28"/>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U965" s="22"/>
      <c r="AV965" s="22"/>
      <c r="AW965" s="22"/>
      <c r="AX965" s="22"/>
      <c r="AY965" s="22"/>
      <c r="AZ965" s="22"/>
      <c r="BA965" s="22"/>
      <c r="BB965" s="22"/>
      <c r="BC965" s="22"/>
    </row>
    <row r="966" spans="1:55">
      <c r="A966" s="28"/>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U966" s="22"/>
      <c r="AV966" s="22"/>
      <c r="AW966" s="22"/>
      <c r="AX966" s="22"/>
      <c r="AY966" s="22"/>
      <c r="AZ966" s="22"/>
      <c r="BA966" s="22"/>
      <c r="BB966" s="22"/>
      <c r="BC966" s="22"/>
    </row>
    <row r="967" spans="1:55">
      <c r="A967" s="28"/>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U967" s="22"/>
      <c r="AV967" s="22"/>
      <c r="AW967" s="22"/>
      <c r="AX967" s="22"/>
      <c r="AY967" s="22"/>
      <c r="AZ967" s="22"/>
      <c r="BA967" s="22"/>
      <c r="BB967" s="22"/>
      <c r="BC967" s="22"/>
    </row>
    <row r="968" spans="1:55">
      <c r="A968" s="28"/>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U968" s="22"/>
      <c r="AV968" s="22"/>
      <c r="AW968" s="22"/>
      <c r="AX968" s="22"/>
      <c r="AY968" s="22"/>
      <c r="AZ968" s="22"/>
      <c r="BA968" s="22"/>
      <c r="BB968" s="22"/>
      <c r="BC968" s="22"/>
    </row>
    <row r="969" spans="1:55">
      <c r="A969" s="28"/>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U969" s="22"/>
      <c r="AV969" s="22"/>
      <c r="AW969" s="22"/>
      <c r="AX969" s="22"/>
      <c r="AY969" s="22"/>
      <c r="AZ969" s="22"/>
      <c r="BA969" s="22"/>
      <c r="BB969" s="22"/>
      <c r="BC969" s="22"/>
    </row>
    <row r="970" spans="1:55">
      <c r="A970" s="28"/>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U970" s="22"/>
      <c r="AV970" s="22"/>
      <c r="AW970" s="22"/>
      <c r="AX970" s="22"/>
      <c r="AY970" s="22"/>
      <c r="AZ970" s="22"/>
      <c r="BA970" s="22"/>
      <c r="BB970" s="22"/>
      <c r="BC970" s="22"/>
    </row>
    <row r="971" spans="1:55">
      <c r="A971" s="28"/>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U971" s="22"/>
      <c r="AV971" s="22"/>
      <c r="AW971" s="22"/>
      <c r="AX971" s="22"/>
      <c r="AY971" s="22"/>
      <c r="AZ971" s="22"/>
      <c r="BA971" s="22"/>
      <c r="BB971" s="22"/>
      <c r="BC971" s="22"/>
    </row>
    <row r="972" spans="1:55">
      <c r="A972" s="28"/>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U972" s="22"/>
      <c r="AV972" s="22"/>
      <c r="AW972" s="22"/>
      <c r="AX972" s="22"/>
      <c r="AY972" s="22"/>
      <c r="AZ972" s="22"/>
      <c r="BA972" s="22"/>
      <c r="BB972" s="22"/>
      <c r="BC972" s="22"/>
    </row>
    <row r="973" spans="1:55">
      <c r="A973" s="28"/>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U973" s="22"/>
      <c r="AV973" s="22"/>
      <c r="AW973" s="22"/>
      <c r="AX973" s="22"/>
      <c r="AY973" s="22"/>
      <c r="AZ973" s="22"/>
      <c r="BA973" s="22"/>
      <c r="BB973" s="22"/>
      <c r="BC973" s="22"/>
    </row>
    <row r="974" spans="1:55">
      <c r="A974" s="28"/>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U974" s="22"/>
      <c r="AV974" s="22"/>
      <c r="AW974" s="22"/>
      <c r="AX974" s="22"/>
      <c r="AY974" s="22"/>
      <c r="AZ974" s="22"/>
      <c r="BA974" s="22"/>
      <c r="BB974" s="22"/>
      <c r="BC974" s="22"/>
    </row>
    <row r="975" spans="1:55">
      <c r="A975" s="28"/>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U975" s="22"/>
      <c r="AV975" s="22"/>
      <c r="AW975" s="22"/>
      <c r="AX975" s="22"/>
      <c r="AY975" s="22"/>
      <c r="AZ975" s="22"/>
      <c r="BA975" s="22"/>
      <c r="BB975" s="22"/>
      <c r="BC975" s="22"/>
    </row>
    <row r="976" spans="1:55">
      <c r="A976" s="28"/>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U976" s="22"/>
      <c r="AV976" s="22"/>
      <c r="AW976" s="22"/>
      <c r="AX976" s="22"/>
      <c r="AY976" s="22"/>
      <c r="AZ976" s="22"/>
      <c r="BA976" s="22"/>
      <c r="BB976" s="22"/>
      <c r="BC976" s="22"/>
    </row>
    <row r="977" spans="1:55">
      <c r="A977" s="28"/>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U977" s="22"/>
      <c r="AV977" s="22"/>
      <c r="AW977" s="22"/>
      <c r="AX977" s="22"/>
      <c r="AY977" s="22"/>
      <c r="AZ977" s="22"/>
      <c r="BA977" s="22"/>
      <c r="BB977" s="22"/>
      <c r="BC977" s="22"/>
    </row>
    <row r="978" spans="1:55">
      <c r="A978" s="28"/>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U978" s="22"/>
      <c r="AV978" s="22"/>
      <c r="AW978" s="22"/>
      <c r="AX978" s="22"/>
      <c r="AY978" s="22"/>
      <c r="AZ978" s="22"/>
      <c r="BA978" s="22"/>
      <c r="BB978" s="22"/>
      <c r="BC978" s="22"/>
    </row>
    <row r="979" spans="1:55">
      <c r="A979" s="28"/>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U979" s="22"/>
      <c r="AV979" s="22"/>
      <c r="AW979" s="22"/>
      <c r="AX979" s="22"/>
      <c r="AY979" s="22"/>
      <c r="AZ979" s="22"/>
      <c r="BA979" s="22"/>
      <c r="BB979" s="22"/>
      <c r="BC979" s="22"/>
    </row>
    <row r="980" spans="1:55">
      <c r="A980" s="28"/>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U980" s="22"/>
      <c r="AV980" s="22"/>
      <c r="AW980" s="22"/>
      <c r="AX980" s="22"/>
      <c r="AY980" s="22"/>
      <c r="AZ980" s="22"/>
      <c r="BA980" s="22"/>
      <c r="BB980" s="22"/>
      <c r="BC980" s="22"/>
    </row>
    <row r="981" spans="1:55">
      <c r="A981" s="28"/>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U981" s="22"/>
      <c r="AV981" s="22"/>
      <c r="AW981" s="22"/>
      <c r="AX981" s="22"/>
      <c r="AY981" s="22"/>
      <c r="AZ981" s="22"/>
      <c r="BA981" s="22"/>
      <c r="BB981" s="22"/>
      <c r="BC981" s="22"/>
    </row>
    <row r="982" spans="1:55">
      <c r="A982" s="28"/>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U982" s="22"/>
      <c r="AV982" s="22"/>
      <c r="AW982" s="22"/>
      <c r="AX982" s="22"/>
      <c r="AY982" s="22"/>
      <c r="AZ982" s="22"/>
      <c r="BA982" s="22"/>
      <c r="BB982" s="22"/>
      <c r="BC982" s="22"/>
    </row>
    <row r="983" spans="1:55">
      <c r="A983" s="28"/>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U983" s="22"/>
      <c r="AV983" s="22"/>
      <c r="AW983" s="22"/>
      <c r="AX983" s="22"/>
      <c r="AY983" s="22"/>
      <c r="AZ983" s="22"/>
      <c r="BA983" s="22"/>
      <c r="BB983" s="22"/>
      <c r="BC983" s="22"/>
    </row>
    <row r="984" spans="1:55">
      <c r="A984" s="28"/>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U984" s="22"/>
      <c r="AV984" s="22"/>
      <c r="AW984" s="22"/>
      <c r="AX984" s="22"/>
      <c r="AY984" s="22"/>
      <c r="AZ984" s="22"/>
      <c r="BA984" s="22"/>
      <c r="BB984" s="22"/>
      <c r="BC984" s="22"/>
    </row>
    <row r="985" spans="1:55">
      <c r="A985" s="28"/>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U985" s="22"/>
      <c r="AV985" s="22"/>
      <c r="AW985" s="22"/>
      <c r="AX985" s="22"/>
      <c r="AY985" s="22"/>
      <c r="AZ985" s="22"/>
      <c r="BA985" s="22"/>
      <c r="BB985" s="22"/>
      <c r="BC985" s="22"/>
    </row>
    <row r="986" spans="1:55">
      <c r="A986" s="28"/>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U986" s="22"/>
      <c r="AV986" s="22"/>
      <c r="AW986" s="22"/>
      <c r="AX986" s="22"/>
      <c r="AY986" s="22"/>
      <c r="AZ986" s="22"/>
      <c r="BA986" s="22"/>
      <c r="BB986" s="22"/>
      <c r="BC986" s="22"/>
    </row>
    <row r="987" spans="1:55">
      <c r="A987" s="28"/>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U987" s="22"/>
      <c r="AV987" s="22"/>
      <c r="AW987" s="22"/>
      <c r="AX987" s="22"/>
      <c r="AY987" s="22"/>
      <c r="AZ987" s="22"/>
      <c r="BA987" s="22"/>
      <c r="BB987" s="22"/>
      <c r="BC987" s="22"/>
    </row>
    <row r="988" spans="1:55">
      <c r="A988" s="28"/>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U988" s="22"/>
      <c r="AV988" s="22"/>
      <c r="AW988" s="22"/>
      <c r="AX988" s="22"/>
      <c r="AY988" s="22"/>
      <c r="AZ988" s="22"/>
      <c r="BA988" s="22"/>
      <c r="BB988" s="22"/>
      <c r="BC988" s="22"/>
    </row>
    <row r="989" spans="1:55">
      <c r="A989" s="28"/>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U989" s="22"/>
      <c r="AV989" s="22"/>
      <c r="AW989" s="22"/>
      <c r="AX989" s="22"/>
      <c r="AY989" s="22"/>
      <c r="AZ989" s="22"/>
      <c r="BA989" s="22"/>
      <c r="BB989" s="22"/>
      <c r="BC989" s="22"/>
    </row>
    <row r="990" spans="1:55">
      <c r="A990" s="28"/>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U990" s="22"/>
      <c r="AV990" s="22"/>
      <c r="AW990" s="22"/>
      <c r="AX990" s="22"/>
      <c r="AY990" s="22"/>
      <c r="AZ990" s="22"/>
      <c r="BA990" s="22"/>
      <c r="BB990" s="22"/>
      <c r="BC990" s="22"/>
    </row>
    <row r="991" spans="1:55">
      <c r="A991" s="28"/>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U991" s="22"/>
      <c r="AV991" s="22"/>
      <c r="AW991" s="22"/>
      <c r="AX991" s="22"/>
      <c r="AY991" s="22"/>
      <c r="AZ991" s="22"/>
      <c r="BA991" s="22"/>
      <c r="BB991" s="22"/>
      <c r="BC991" s="22"/>
    </row>
    <row r="992" spans="1:55">
      <c r="A992" s="28"/>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U992" s="22"/>
      <c r="AV992" s="22"/>
      <c r="AW992" s="22"/>
      <c r="AX992" s="22"/>
      <c r="AY992" s="22"/>
      <c r="AZ992" s="22"/>
      <c r="BA992" s="22"/>
      <c r="BB992" s="22"/>
      <c r="BC992" s="22"/>
    </row>
    <row r="993" spans="1:55">
      <c r="A993" s="28"/>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U993" s="22"/>
      <c r="AV993" s="22"/>
      <c r="AW993" s="22"/>
      <c r="AX993" s="22"/>
      <c r="AY993" s="22"/>
      <c r="AZ993" s="22"/>
      <c r="BA993" s="22"/>
      <c r="BB993" s="22"/>
      <c r="BC993" s="22"/>
    </row>
    <row r="994" spans="1:55">
      <c r="A994" s="28"/>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U994" s="22"/>
      <c r="AV994" s="22"/>
      <c r="AW994" s="22"/>
      <c r="AX994" s="22"/>
      <c r="AY994" s="22"/>
      <c r="AZ994" s="22"/>
      <c r="BA994" s="22"/>
      <c r="BB994" s="22"/>
      <c r="BC994" s="22"/>
    </row>
    <row r="995" spans="1:55">
      <c r="A995" s="28"/>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U995" s="22"/>
      <c r="AV995" s="22"/>
      <c r="AW995" s="22"/>
      <c r="AX995" s="22"/>
      <c r="AY995" s="22"/>
      <c r="AZ995" s="22"/>
      <c r="BA995" s="22"/>
      <c r="BB995" s="22"/>
      <c r="BC995" s="22"/>
    </row>
    <row r="996" spans="1:55">
      <c r="A996" s="28"/>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U996" s="22"/>
      <c r="AV996" s="22"/>
      <c r="AW996" s="22"/>
      <c r="AX996" s="22"/>
      <c r="AY996" s="22"/>
      <c r="AZ996" s="22"/>
      <c r="BA996" s="22"/>
      <c r="BB996" s="22"/>
      <c r="BC996" s="22"/>
    </row>
    <row r="997" spans="1:55">
      <c r="A997" s="28"/>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U997" s="22"/>
      <c r="AV997" s="22"/>
      <c r="AW997" s="22"/>
      <c r="AX997" s="22"/>
      <c r="AY997" s="22"/>
      <c r="AZ997" s="22"/>
      <c r="BA997" s="22"/>
      <c r="BB997" s="22"/>
      <c r="BC997" s="22"/>
    </row>
    <row r="998" spans="1:55">
      <c r="A998" s="28"/>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U998" s="22"/>
      <c r="AV998" s="22"/>
      <c r="AW998" s="22"/>
      <c r="AX998" s="22"/>
      <c r="AY998" s="22"/>
      <c r="AZ998" s="22"/>
      <c r="BA998" s="22"/>
      <c r="BB998" s="22"/>
      <c r="BC998" s="22"/>
    </row>
    <row r="999" spans="1:55">
      <c r="A999" s="28"/>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U999" s="22"/>
      <c r="AV999" s="22"/>
      <c r="AW999" s="22"/>
      <c r="AX999" s="22"/>
      <c r="AY999" s="22"/>
      <c r="AZ999" s="22"/>
      <c r="BA999" s="22"/>
      <c r="BB999" s="22"/>
      <c r="BC999" s="22"/>
    </row>
    <row r="1000" spans="1:55">
      <c r="A1000" s="28"/>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U1000" s="22"/>
      <c r="AV1000" s="22"/>
      <c r="AW1000" s="22"/>
      <c r="AX1000" s="22"/>
      <c r="AY1000" s="22"/>
      <c r="AZ1000" s="22"/>
      <c r="BA1000" s="22"/>
      <c r="BB1000" s="22"/>
      <c r="BC1000" s="22"/>
    </row>
    <row r="1001" spans="1:55">
      <c r="A1001" s="28"/>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U1001" s="22"/>
      <c r="AV1001" s="22"/>
      <c r="AW1001" s="22"/>
      <c r="AX1001" s="22"/>
      <c r="AY1001" s="22"/>
      <c r="AZ1001" s="22"/>
      <c r="BA1001" s="22"/>
      <c r="BB1001" s="22"/>
      <c r="BC1001" s="22"/>
    </row>
    <row r="1002" spans="1:55">
      <c r="A1002" s="28"/>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U1002" s="22"/>
      <c r="AV1002" s="22"/>
      <c r="AW1002" s="22"/>
      <c r="AX1002" s="22"/>
      <c r="AY1002" s="22"/>
      <c r="AZ1002" s="22"/>
      <c r="BA1002" s="22"/>
      <c r="BB1002" s="22"/>
      <c r="BC1002" s="22"/>
    </row>
    <row r="1003" spans="1:55">
      <c r="A1003" s="28"/>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U1003" s="22"/>
      <c r="AV1003" s="22"/>
      <c r="AW1003" s="22"/>
      <c r="AX1003" s="22"/>
      <c r="AY1003" s="22"/>
      <c r="AZ1003" s="22"/>
      <c r="BA1003" s="22"/>
      <c r="BB1003" s="22"/>
      <c r="BC1003" s="22"/>
    </row>
    <row r="1004" spans="1:55">
      <c r="A1004" s="28"/>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U1004" s="22"/>
      <c r="AV1004" s="22"/>
      <c r="AW1004" s="22"/>
      <c r="AX1004" s="22"/>
      <c r="AY1004" s="22"/>
      <c r="AZ1004" s="22"/>
      <c r="BA1004" s="22"/>
      <c r="BB1004" s="22"/>
      <c r="BC1004" s="22"/>
    </row>
    <row r="1005" spans="1:55">
      <c r="A1005" s="28"/>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U1005" s="22"/>
      <c r="AV1005" s="22"/>
      <c r="AW1005" s="22"/>
      <c r="AX1005" s="22"/>
      <c r="AY1005" s="22"/>
      <c r="AZ1005" s="22"/>
      <c r="BA1005" s="22"/>
      <c r="BB1005" s="22"/>
      <c r="BC1005" s="22"/>
    </row>
    <row r="1006" spans="1:55">
      <c r="A1006" s="28"/>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U1006" s="22"/>
      <c r="AV1006" s="22"/>
      <c r="AW1006" s="22"/>
      <c r="AX1006" s="22"/>
      <c r="AY1006" s="22"/>
      <c r="AZ1006" s="22"/>
      <c r="BA1006" s="22"/>
      <c r="BB1006" s="22"/>
      <c r="BC1006" s="22"/>
    </row>
    <row r="1007" spans="1:55">
      <c r="A1007" s="28"/>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U1007" s="22"/>
      <c r="AV1007" s="22"/>
      <c r="AW1007" s="22"/>
      <c r="AX1007" s="22"/>
      <c r="AY1007" s="22"/>
      <c r="AZ1007" s="22"/>
      <c r="BA1007" s="22"/>
      <c r="BB1007" s="22"/>
      <c r="BC1007" s="22"/>
    </row>
    <row r="1008" spans="1:55">
      <c r="A1008" s="28"/>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U1008" s="22"/>
      <c r="AV1008" s="22"/>
      <c r="AW1008" s="22"/>
      <c r="AX1008" s="22"/>
      <c r="AY1008" s="22"/>
      <c r="AZ1008" s="22"/>
      <c r="BA1008" s="22"/>
      <c r="BB1008" s="22"/>
      <c r="BC1008" s="22"/>
    </row>
    <row r="1009" spans="1:55">
      <c r="A1009" s="28"/>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U1009" s="22"/>
      <c r="AV1009" s="22"/>
      <c r="AW1009" s="22"/>
      <c r="AX1009" s="22"/>
      <c r="AY1009" s="22"/>
      <c r="AZ1009" s="22"/>
      <c r="BA1009" s="22"/>
      <c r="BB1009" s="22"/>
      <c r="BC1009" s="22"/>
    </row>
    <row r="1010" spans="1:55">
      <c r="A1010" s="28"/>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U1010" s="22"/>
      <c r="AV1010" s="22"/>
      <c r="AW1010" s="22"/>
      <c r="AX1010" s="22"/>
      <c r="AY1010" s="22"/>
      <c r="AZ1010" s="22"/>
      <c r="BA1010" s="22"/>
      <c r="BB1010" s="22"/>
      <c r="BC1010" s="22"/>
    </row>
    <row r="1011" spans="1:55">
      <c r="A1011" s="28"/>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U1011" s="22"/>
      <c r="AV1011" s="22"/>
      <c r="AW1011" s="22"/>
      <c r="AX1011" s="22"/>
      <c r="AY1011" s="22"/>
      <c r="AZ1011" s="22"/>
      <c r="BA1011" s="22"/>
      <c r="BB1011" s="22"/>
      <c r="BC1011" s="22"/>
    </row>
    <row r="1012" spans="1:55">
      <c r="A1012" s="28"/>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U1012" s="22"/>
      <c r="AV1012" s="22"/>
      <c r="AW1012" s="22"/>
      <c r="AX1012" s="22"/>
      <c r="AY1012" s="22"/>
      <c r="AZ1012" s="22"/>
      <c r="BA1012" s="22"/>
      <c r="BB1012" s="22"/>
      <c r="BC1012" s="22"/>
    </row>
    <row r="1013" spans="1:55">
      <c r="A1013" s="28"/>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U1013" s="22"/>
      <c r="AV1013" s="22"/>
      <c r="AW1013" s="22"/>
      <c r="AX1013" s="22"/>
      <c r="AY1013" s="22"/>
      <c r="AZ1013" s="22"/>
      <c r="BA1013" s="22"/>
      <c r="BB1013" s="22"/>
      <c r="BC1013" s="22"/>
    </row>
    <row r="1014" spans="1:55">
      <c r="A1014" s="28"/>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U1014" s="22"/>
      <c r="AV1014" s="22"/>
      <c r="AW1014" s="22"/>
      <c r="AX1014" s="22"/>
      <c r="AY1014" s="22"/>
      <c r="AZ1014" s="22"/>
      <c r="BA1014" s="22"/>
      <c r="BB1014" s="22"/>
      <c r="BC1014" s="22"/>
    </row>
    <row r="1015" spans="1:55">
      <c r="A1015" s="28"/>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U1015" s="22"/>
      <c r="AV1015" s="22"/>
      <c r="AW1015" s="22"/>
      <c r="AX1015" s="22"/>
      <c r="AY1015" s="22"/>
      <c r="AZ1015" s="22"/>
      <c r="BA1015" s="22"/>
      <c r="BB1015" s="22"/>
      <c r="BC1015" s="22"/>
    </row>
    <row r="1016" spans="1:55">
      <c r="A1016" s="28"/>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U1016" s="22"/>
      <c r="AV1016" s="22"/>
      <c r="AW1016" s="22"/>
      <c r="AX1016" s="22"/>
      <c r="AY1016" s="22"/>
      <c r="AZ1016" s="22"/>
      <c r="BA1016" s="22"/>
      <c r="BB1016" s="22"/>
      <c r="BC1016" s="22"/>
    </row>
    <row r="1017" spans="1:55">
      <c r="A1017" s="28"/>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U1017" s="22"/>
      <c r="AV1017" s="22"/>
      <c r="AW1017" s="22"/>
      <c r="AX1017" s="22"/>
      <c r="AY1017" s="22"/>
      <c r="AZ1017" s="22"/>
      <c r="BA1017" s="22"/>
      <c r="BB1017" s="22"/>
      <c r="BC1017" s="22"/>
    </row>
    <row r="1018" spans="1:55">
      <c r="A1018" s="28"/>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U1018" s="22"/>
      <c r="AV1018" s="22"/>
      <c r="AW1018" s="22"/>
      <c r="AX1018" s="22"/>
      <c r="AY1018" s="22"/>
      <c r="AZ1018" s="22"/>
      <c r="BA1018" s="22"/>
      <c r="BB1018" s="22"/>
      <c r="BC1018" s="22"/>
    </row>
    <row r="1019" spans="1:55">
      <c r="A1019" s="28"/>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U1019" s="22"/>
      <c r="AV1019" s="22"/>
      <c r="AW1019" s="22"/>
      <c r="AX1019" s="22"/>
      <c r="AY1019" s="22"/>
      <c r="AZ1019" s="22"/>
      <c r="BA1019" s="22"/>
      <c r="BB1019" s="22"/>
      <c r="BC1019" s="22"/>
    </row>
    <row r="1020" spans="1:55">
      <c r="A1020" s="28"/>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U1020" s="22"/>
      <c r="AV1020" s="22"/>
      <c r="AW1020" s="22"/>
      <c r="AX1020" s="22"/>
      <c r="AY1020" s="22"/>
      <c r="AZ1020" s="22"/>
      <c r="BA1020" s="22"/>
      <c r="BB1020" s="22"/>
      <c r="BC1020" s="22"/>
    </row>
    <row r="1021" spans="1:55">
      <c r="A1021" s="28"/>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U1021" s="22"/>
      <c r="AV1021" s="22"/>
      <c r="AW1021" s="22"/>
      <c r="AX1021" s="22"/>
      <c r="AY1021" s="22"/>
      <c r="AZ1021" s="22"/>
      <c r="BA1021" s="22"/>
      <c r="BB1021" s="22"/>
      <c r="BC1021" s="22"/>
    </row>
    <row r="1022" spans="1:55">
      <c r="A1022" s="28"/>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U1022" s="22"/>
      <c r="AV1022" s="22"/>
      <c r="AW1022" s="22"/>
      <c r="AX1022" s="22"/>
      <c r="AY1022" s="22"/>
      <c r="AZ1022" s="22"/>
      <c r="BA1022" s="22"/>
      <c r="BB1022" s="22"/>
      <c r="BC1022" s="22"/>
    </row>
    <row r="1023" spans="1:55">
      <c r="A1023" s="28"/>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U1023" s="22"/>
      <c r="AV1023" s="22"/>
      <c r="AW1023" s="22"/>
      <c r="AX1023" s="22"/>
      <c r="AY1023" s="22"/>
      <c r="AZ1023" s="22"/>
      <c r="BA1023" s="22"/>
      <c r="BB1023" s="22"/>
      <c r="BC1023" s="22"/>
    </row>
    <row r="1024" spans="1:55">
      <c r="A1024" s="28"/>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U1024" s="22"/>
      <c r="AV1024" s="22"/>
      <c r="AW1024" s="22"/>
      <c r="AX1024" s="22"/>
      <c r="AY1024" s="22"/>
      <c r="AZ1024" s="22"/>
      <c r="BA1024" s="22"/>
      <c r="BB1024" s="22"/>
      <c r="BC1024" s="22"/>
    </row>
    <row r="1025" spans="1:55">
      <c r="A1025" s="28"/>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U1025" s="22"/>
      <c r="AV1025" s="22"/>
      <c r="AW1025" s="22"/>
      <c r="AX1025" s="22"/>
      <c r="AY1025" s="22"/>
      <c r="AZ1025" s="22"/>
      <c r="BA1025" s="22"/>
      <c r="BB1025" s="22"/>
      <c r="BC1025" s="22"/>
    </row>
    <row r="1026" spans="1:55">
      <c r="A1026" s="28"/>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U1026" s="22"/>
      <c r="AV1026" s="22"/>
      <c r="AW1026" s="22"/>
      <c r="AX1026" s="22"/>
      <c r="AY1026" s="22"/>
      <c r="AZ1026" s="22"/>
      <c r="BA1026" s="22"/>
      <c r="BB1026" s="22"/>
      <c r="BC1026" s="22"/>
    </row>
    <row r="1027" spans="1:55">
      <c r="A1027" s="28"/>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U1027" s="22"/>
      <c r="AV1027" s="22"/>
      <c r="AW1027" s="22"/>
      <c r="AX1027" s="22"/>
      <c r="AY1027" s="22"/>
      <c r="AZ1027" s="22"/>
      <c r="BA1027" s="22"/>
      <c r="BB1027" s="22"/>
      <c r="BC1027" s="22"/>
    </row>
    <row r="1028" spans="1:55">
      <c r="A1028" s="28"/>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U1028" s="22"/>
      <c r="AV1028" s="22"/>
      <c r="AW1028" s="22"/>
      <c r="AX1028" s="22"/>
      <c r="AY1028" s="22"/>
      <c r="AZ1028" s="22"/>
      <c r="BA1028" s="22"/>
      <c r="BB1028" s="22"/>
      <c r="BC1028" s="22"/>
    </row>
    <row r="1029" spans="1:55">
      <c r="A1029" s="28"/>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U1029" s="22"/>
      <c r="AV1029" s="22"/>
      <c r="AW1029" s="22"/>
      <c r="AX1029" s="22"/>
      <c r="AY1029" s="22"/>
      <c r="AZ1029" s="22"/>
      <c r="BA1029" s="22"/>
      <c r="BB1029" s="22"/>
      <c r="BC1029" s="22"/>
    </row>
    <row r="1030" spans="1:55">
      <c r="A1030" s="28"/>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U1030" s="22"/>
      <c r="AV1030" s="22"/>
      <c r="AW1030" s="22"/>
      <c r="AX1030" s="22"/>
      <c r="AY1030" s="22"/>
      <c r="AZ1030" s="22"/>
      <c r="BA1030" s="22"/>
      <c r="BB1030" s="22"/>
      <c r="BC1030" s="22"/>
    </row>
    <row r="1031" spans="1:55">
      <c r="A1031" s="28"/>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U1031" s="22"/>
      <c r="AV1031" s="22"/>
      <c r="AW1031" s="22"/>
      <c r="AX1031" s="22"/>
      <c r="AY1031" s="22"/>
      <c r="AZ1031" s="22"/>
      <c r="BA1031" s="22"/>
      <c r="BB1031" s="22"/>
      <c r="BC1031" s="22"/>
    </row>
    <row r="1032" spans="1:55">
      <c r="A1032" s="28"/>
      <c r="B1032" s="29"/>
      <c r="C1032" s="29"/>
      <c r="D1032" s="29"/>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U1032" s="22"/>
      <c r="AV1032" s="22"/>
      <c r="AW1032" s="22"/>
      <c r="AX1032" s="22"/>
      <c r="AY1032" s="22"/>
      <c r="AZ1032" s="22"/>
      <c r="BA1032" s="22"/>
      <c r="BB1032" s="22"/>
      <c r="BC1032" s="22"/>
    </row>
    <row r="1033" spans="1:55">
      <c r="A1033" s="28"/>
      <c r="B1033" s="29"/>
      <c r="C1033" s="29"/>
      <c r="D1033" s="29"/>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U1033" s="22"/>
      <c r="AV1033" s="22"/>
      <c r="AW1033" s="22"/>
      <c r="AX1033" s="22"/>
      <c r="AY1033" s="22"/>
      <c r="AZ1033" s="22"/>
      <c r="BA1033" s="22"/>
      <c r="BB1033" s="22"/>
      <c r="BC1033" s="22"/>
    </row>
    <row r="1034" spans="1:55">
      <c r="A1034" s="28"/>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U1034" s="22"/>
      <c r="AV1034" s="22"/>
      <c r="AW1034" s="22"/>
      <c r="AX1034" s="22"/>
      <c r="AY1034" s="22"/>
      <c r="AZ1034" s="22"/>
      <c r="BA1034" s="22"/>
      <c r="BB1034" s="22"/>
      <c r="BC1034" s="22"/>
    </row>
    <row r="1035" spans="1:55">
      <c r="A1035" s="28"/>
      <c r="B1035" s="29"/>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U1035" s="22"/>
      <c r="AV1035" s="22"/>
      <c r="AW1035" s="22"/>
      <c r="AX1035" s="22"/>
      <c r="AY1035" s="22"/>
      <c r="AZ1035" s="22"/>
      <c r="BA1035" s="22"/>
      <c r="BB1035" s="22"/>
      <c r="BC1035" s="22"/>
    </row>
    <row r="1036" spans="1:55">
      <c r="A1036" s="28"/>
      <c r="B1036" s="29"/>
      <c r="C1036" s="29"/>
      <c r="D1036" s="29"/>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U1036" s="22"/>
      <c r="AV1036" s="22"/>
      <c r="AW1036" s="22"/>
      <c r="AX1036" s="22"/>
      <c r="AY1036" s="22"/>
      <c r="AZ1036" s="22"/>
      <c r="BA1036" s="22"/>
      <c r="BB1036" s="22"/>
      <c r="BC1036" s="22"/>
    </row>
    <row r="1037" spans="1:55">
      <c r="A1037" s="28"/>
      <c r="B1037" s="29"/>
      <c r="C1037" s="29"/>
      <c r="D1037" s="29"/>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U1037" s="22"/>
      <c r="AV1037" s="22"/>
      <c r="AW1037" s="22"/>
      <c r="AX1037" s="22"/>
      <c r="AY1037" s="22"/>
      <c r="AZ1037" s="22"/>
      <c r="BA1037" s="22"/>
      <c r="BB1037" s="22"/>
      <c r="BC1037" s="22"/>
    </row>
    <row r="1038" spans="1:55">
      <c r="A1038" s="28"/>
      <c r="B1038" s="29"/>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U1038" s="22"/>
      <c r="AV1038" s="22"/>
      <c r="AW1038" s="22"/>
      <c r="AX1038" s="22"/>
      <c r="AY1038" s="22"/>
      <c r="AZ1038" s="22"/>
      <c r="BA1038" s="22"/>
      <c r="BB1038" s="22"/>
      <c r="BC1038" s="22"/>
    </row>
    <row r="1039" spans="1:55">
      <c r="A1039" s="28"/>
      <c r="B1039" s="29"/>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U1039" s="22"/>
      <c r="AV1039" s="22"/>
      <c r="AW1039" s="22"/>
      <c r="AX1039" s="22"/>
      <c r="AY1039" s="22"/>
      <c r="AZ1039" s="22"/>
      <c r="BA1039" s="22"/>
      <c r="BB1039" s="22"/>
      <c r="BC1039" s="22"/>
    </row>
    <row r="1040" spans="1:55">
      <c r="A1040" s="28"/>
      <c r="B1040" s="29"/>
      <c r="C1040" s="29"/>
      <c r="D1040" s="29"/>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U1040" s="22"/>
      <c r="AV1040" s="22"/>
      <c r="AW1040" s="22"/>
      <c r="AX1040" s="22"/>
      <c r="AY1040" s="22"/>
      <c r="AZ1040" s="22"/>
      <c r="BA1040" s="22"/>
      <c r="BB1040" s="22"/>
      <c r="BC1040" s="22"/>
    </row>
    <row r="1041" spans="1:55">
      <c r="A1041" s="28"/>
      <c r="B1041" s="29"/>
      <c r="C1041" s="29"/>
      <c r="D1041" s="29"/>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U1041" s="22"/>
      <c r="AV1041" s="22"/>
      <c r="AW1041" s="22"/>
      <c r="AX1041" s="22"/>
      <c r="AY1041" s="22"/>
      <c r="AZ1041" s="22"/>
      <c r="BA1041" s="22"/>
      <c r="BB1041" s="22"/>
      <c r="BC1041" s="22"/>
    </row>
    <row r="1042" spans="1:55">
      <c r="A1042" s="28"/>
      <c r="B1042" s="29"/>
      <c r="C1042" s="29"/>
      <c r="D1042" s="29"/>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U1042" s="22"/>
      <c r="AV1042" s="22"/>
      <c r="AW1042" s="22"/>
      <c r="AX1042" s="22"/>
      <c r="AY1042" s="22"/>
      <c r="AZ1042" s="22"/>
      <c r="BA1042" s="22"/>
      <c r="BB1042" s="22"/>
      <c r="BC1042" s="22"/>
    </row>
    <row r="1043" spans="1:55">
      <c r="A1043" s="28"/>
      <c r="B1043" s="29"/>
      <c r="C1043" s="29"/>
      <c r="D1043" s="29"/>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U1043" s="22"/>
      <c r="AV1043" s="22"/>
      <c r="AW1043" s="22"/>
      <c r="AX1043" s="22"/>
      <c r="AY1043" s="22"/>
      <c r="AZ1043" s="22"/>
      <c r="BA1043" s="22"/>
      <c r="BB1043" s="22"/>
      <c r="BC1043" s="22"/>
    </row>
    <row r="1044" spans="1:55">
      <c r="A1044" s="28"/>
      <c r="B1044" s="29"/>
      <c r="C1044" s="29"/>
      <c r="D1044" s="29"/>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U1044" s="22"/>
      <c r="AV1044" s="22"/>
      <c r="AW1044" s="22"/>
      <c r="AX1044" s="22"/>
      <c r="AY1044" s="22"/>
      <c r="AZ1044" s="22"/>
      <c r="BA1044" s="22"/>
      <c r="BB1044" s="22"/>
      <c r="BC1044" s="22"/>
    </row>
    <row r="1045" spans="1:55">
      <c r="A1045" s="28"/>
      <c r="B1045" s="29"/>
      <c r="C1045" s="29"/>
      <c r="D1045" s="29"/>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U1045" s="22"/>
      <c r="AV1045" s="22"/>
      <c r="AW1045" s="22"/>
      <c r="AX1045" s="22"/>
      <c r="AY1045" s="22"/>
      <c r="AZ1045" s="22"/>
      <c r="BA1045" s="22"/>
      <c r="BB1045" s="22"/>
      <c r="BC1045" s="22"/>
    </row>
    <row r="1046" spans="1:55">
      <c r="A1046" s="28"/>
      <c r="B1046" s="29"/>
      <c r="C1046" s="29"/>
      <c r="D1046" s="29"/>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U1046" s="22"/>
      <c r="AV1046" s="22"/>
      <c r="AW1046" s="22"/>
      <c r="AX1046" s="22"/>
      <c r="AY1046" s="22"/>
      <c r="AZ1046" s="22"/>
      <c r="BA1046" s="22"/>
      <c r="BB1046" s="22"/>
      <c r="BC1046" s="22"/>
    </row>
    <row r="1047" spans="1:55">
      <c r="A1047" s="28"/>
      <c r="B1047" s="29"/>
      <c r="C1047" s="29"/>
      <c r="D1047" s="29"/>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U1047" s="22"/>
      <c r="AV1047" s="22"/>
      <c r="AW1047" s="22"/>
      <c r="AX1047" s="22"/>
      <c r="AY1047" s="22"/>
      <c r="AZ1047" s="22"/>
      <c r="BA1047" s="22"/>
      <c r="BB1047" s="22"/>
      <c r="BC1047" s="22"/>
    </row>
    <row r="1048" spans="1:55">
      <c r="A1048" s="28"/>
      <c r="B1048" s="29"/>
      <c r="C1048" s="29"/>
      <c r="D1048" s="29"/>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U1048" s="22"/>
      <c r="AV1048" s="22"/>
      <c r="AW1048" s="22"/>
      <c r="AX1048" s="22"/>
      <c r="AY1048" s="22"/>
      <c r="AZ1048" s="22"/>
      <c r="BA1048" s="22"/>
      <c r="BB1048" s="22"/>
      <c r="BC1048" s="22"/>
    </row>
    <row r="1049" spans="1:55">
      <c r="A1049" s="28"/>
      <c r="B1049" s="29"/>
      <c r="C1049" s="29"/>
      <c r="D1049" s="29"/>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U1049" s="22"/>
      <c r="AV1049" s="22"/>
      <c r="AW1049" s="22"/>
      <c r="AX1049" s="22"/>
      <c r="AY1049" s="22"/>
      <c r="AZ1049" s="22"/>
      <c r="BA1049" s="22"/>
      <c r="BB1049" s="22"/>
      <c r="BC1049" s="22"/>
    </row>
    <row r="1050" spans="1:55">
      <c r="A1050" s="28"/>
      <c r="B1050" s="29"/>
      <c r="C1050" s="29"/>
      <c r="D1050" s="29"/>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U1050" s="22"/>
      <c r="AV1050" s="22"/>
      <c r="AW1050" s="22"/>
      <c r="AX1050" s="22"/>
      <c r="AY1050" s="22"/>
      <c r="AZ1050" s="22"/>
      <c r="BA1050" s="22"/>
      <c r="BB1050" s="22"/>
      <c r="BC1050" s="22"/>
    </row>
    <row r="1051" spans="1:55">
      <c r="A1051" s="28"/>
      <c r="B1051" s="29"/>
      <c r="C1051" s="29"/>
      <c r="D1051" s="29"/>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U1051" s="22"/>
      <c r="AV1051" s="22"/>
      <c r="AW1051" s="22"/>
      <c r="AX1051" s="22"/>
      <c r="AY1051" s="22"/>
      <c r="AZ1051" s="22"/>
      <c r="BA1051" s="22"/>
      <c r="BB1051" s="22"/>
      <c r="BC1051" s="22"/>
    </row>
    <row r="1052" spans="1:55">
      <c r="A1052" s="28"/>
      <c r="B1052" s="29"/>
      <c r="C1052" s="29"/>
      <c r="D1052" s="29"/>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U1052" s="22"/>
      <c r="AV1052" s="22"/>
      <c r="AW1052" s="22"/>
      <c r="AX1052" s="22"/>
      <c r="AY1052" s="22"/>
      <c r="AZ1052" s="22"/>
      <c r="BA1052" s="22"/>
      <c r="BB1052" s="22"/>
      <c r="BC1052" s="22"/>
    </row>
    <row r="1053" spans="1:55">
      <c r="A1053" s="28"/>
      <c r="B1053" s="29"/>
      <c r="C1053" s="29"/>
      <c r="D1053" s="29"/>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U1053" s="22"/>
      <c r="AV1053" s="22"/>
      <c r="AW1053" s="22"/>
      <c r="AX1053" s="22"/>
      <c r="AY1053" s="22"/>
      <c r="AZ1053" s="22"/>
      <c r="BA1053" s="22"/>
      <c r="BB1053" s="22"/>
      <c r="BC1053" s="22"/>
    </row>
    <row r="1054" spans="1:55">
      <c r="A1054" s="28"/>
      <c r="B1054" s="29"/>
      <c r="C1054" s="29"/>
      <c r="D1054" s="29"/>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U1054" s="22"/>
      <c r="AV1054" s="22"/>
      <c r="AW1054" s="22"/>
      <c r="AX1054" s="22"/>
      <c r="AY1054" s="22"/>
      <c r="AZ1054" s="22"/>
      <c r="BA1054" s="22"/>
      <c r="BB1054" s="22"/>
      <c r="BC1054" s="22"/>
    </row>
    <row r="1055" spans="1:55">
      <c r="A1055" s="28"/>
      <c r="B1055" s="29"/>
      <c r="C1055" s="29"/>
      <c r="D1055" s="29"/>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U1055" s="22"/>
      <c r="AV1055" s="22"/>
      <c r="AW1055" s="22"/>
      <c r="AX1055" s="22"/>
      <c r="AY1055" s="22"/>
      <c r="AZ1055" s="22"/>
      <c r="BA1055" s="22"/>
      <c r="BB1055" s="22"/>
      <c r="BC1055" s="22"/>
    </row>
    <row r="1056" spans="1:55">
      <c r="A1056" s="28"/>
      <c r="B1056" s="29"/>
      <c r="C1056" s="29"/>
      <c r="D1056" s="29"/>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U1056" s="22"/>
      <c r="AV1056" s="22"/>
      <c r="AW1056" s="22"/>
      <c r="AX1056" s="22"/>
      <c r="AY1056" s="22"/>
      <c r="AZ1056" s="22"/>
      <c r="BA1056" s="22"/>
      <c r="BB1056" s="22"/>
      <c r="BC1056" s="22"/>
    </row>
    <row r="1057" spans="1:55">
      <c r="A1057" s="28"/>
      <c r="B1057" s="29"/>
      <c r="C1057" s="29"/>
      <c r="D1057" s="29"/>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U1057" s="22"/>
      <c r="AV1057" s="22"/>
      <c r="AW1057" s="22"/>
      <c r="AX1057" s="22"/>
      <c r="AY1057" s="22"/>
      <c r="AZ1057" s="22"/>
      <c r="BA1057" s="22"/>
      <c r="BB1057" s="22"/>
      <c r="BC1057" s="22"/>
    </row>
    <row r="1058" spans="1:55">
      <c r="A1058" s="28"/>
      <c r="B1058" s="29"/>
      <c r="C1058" s="29"/>
      <c r="D1058" s="29"/>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U1058" s="22"/>
      <c r="AV1058" s="22"/>
      <c r="AW1058" s="22"/>
      <c r="AX1058" s="22"/>
      <c r="AY1058" s="22"/>
      <c r="AZ1058" s="22"/>
      <c r="BA1058" s="22"/>
      <c r="BB1058" s="22"/>
      <c r="BC1058" s="22"/>
    </row>
    <row r="1059" spans="1:55">
      <c r="A1059" s="28"/>
      <c r="B1059" s="29"/>
      <c r="C1059" s="29"/>
      <c r="D1059" s="29"/>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U1059" s="22"/>
      <c r="AV1059" s="22"/>
      <c r="AW1059" s="22"/>
      <c r="AX1059" s="22"/>
      <c r="AY1059" s="22"/>
      <c r="AZ1059" s="22"/>
      <c r="BA1059" s="22"/>
      <c r="BB1059" s="22"/>
      <c r="BC1059" s="22"/>
    </row>
    <row r="1060" spans="1:55">
      <c r="A1060" s="28"/>
      <c r="B1060" s="29"/>
      <c r="C1060" s="29"/>
      <c r="D1060" s="29"/>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U1060" s="22"/>
      <c r="AV1060" s="22"/>
      <c r="AW1060" s="22"/>
      <c r="AX1060" s="22"/>
      <c r="AY1060" s="22"/>
      <c r="AZ1060" s="22"/>
      <c r="BA1060" s="22"/>
      <c r="BB1060" s="22"/>
      <c r="BC1060" s="22"/>
    </row>
    <row r="1061" spans="1:55">
      <c r="A1061" s="28"/>
      <c r="B1061" s="29"/>
      <c r="C1061" s="29"/>
      <c r="D1061" s="29"/>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U1061" s="22"/>
      <c r="AV1061" s="22"/>
      <c r="AW1061" s="22"/>
      <c r="AX1061" s="22"/>
      <c r="AY1061" s="22"/>
      <c r="AZ1061" s="22"/>
      <c r="BA1061" s="22"/>
      <c r="BB1061" s="22"/>
      <c r="BC1061" s="22"/>
    </row>
    <row r="1062" spans="1:55">
      <c r="A1062" s="28"/>
      <c r="B1062" s="29"/>
      <c r="C1062" s="29"/>
      <c r="D1062" s="29"/>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U1062" s="22"/>
      <c r="AV1062" s="22"/>
      <c r="AW1062" s="22"/>
      <c r="AX1062" s="22"/>
      <c r="AY1062" s="22"/>
      <c r="AZ1062" s="22"/>
      <c r="BA1062" s="22"/>
      <c r="BB1062" s="22"/>
      <c r="BC1062" s="22"/>
    </row>
    <row r="1063" spans="1:55">
      <c r="A1063" s="28"/>
      <c r="B1063" s="29"/>
      <c r="C1063" s="29"/>
      <c r="D1063" s="29"/>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U1063" s="22"/>
      <c r="AV1063" s="22"/>
      <c r="AW1063" s="22"/>
      <c r="AX1063" s="22"/>
      <c r="AY1063" s="22"/>
      <c r="AZ1063" s="22"/>
      <c r="BA1063" s="22"/>
      <c r="BB1063" s="22"/>
      <c r="BC1063" s="22"/>
    </row>
    <row r="1064" spans="1:55">
      <c r="A1064" s="28"/>
      <c r="B1064" s="29"/>
      <c r="C1064" s="29"/>
      <c r="D1064" s="29"/>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U1064" s="22"/>
      <c r="AV1064" s="22"/>
      <c r="AW1064" s="22"/>
      <c r="AX1064" s="22"/>
      <c r="AY1064" s="22"/>
      <c r="AZ1064" s="22"/>
      <c r="BA1064" s="22"/>
      <c r="BB1064" s="22"/>
      <c r="BC1064" s="22"/>
    </row>
    <row r="1065" spans="1:55">
      <c r="A1065" s="28"/>
      <c r="B1065" s="29"/>
      <c r="C1065" s="29"/>
      <c r="D1065" s="29"/>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U1065" s="22"/>
      <c r="AV1065" s="22"/>
      <c r="AW1065" s="22"/>
      <c r="AX1065" s="22"/>
      <c r="AY1065" s="22"/>
      <c r="AZ1065" s="22"/>
      <c r="BA1065" s="22"/>
      <c r="BB1065" s="22"/>
      <c r="BC1065" s="22"/>
    </row>
    <row r="1066" spans="1:55">
      <c r="A1066" s="28"/>
      <c r="B1066" s="29"/>
      <c r="C1066" s="29"/>
      <c r="D1066" s="29"/>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U1066" s="22"/>
      <c r="AV1066" s="22"/>
      <c r="AW1066" s="22"/>
      <c r="AX1066" s="22"/>
      <c r="AY1066" s="22"/>
      <c r="AZ1066" s="22"/>
      <c r="BA1066" s="22"/>
      <c r="BB1066" s="22"/>
      <c r="BC1066" s="22"/>
    </row>
    <row r="1067" spans="1:55">
      <c r="A1067" s="28"/>
      <c r="B1067" s="29"/>
      <c r="C1067" s="29"/>
      <c r="D1067" s="29"/>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U1067" s="22"/>
      <c r="AV1067" s="22"/>
      <c r="AW1067" s="22"/>
      <c r="AX1067" s="22"/>
      <c r="AY1067" s="22"/>
      <c r="AZ1067" s="22"/>
      <c r="BA1067" s="22"/>
      <c r="BB1067" s="22"/>
      <c r="BC1067" s="22"/>
    </row>
    <row r="1068" spans="1:55">
      <c r="A1068" s="28"/>
      <c r="B1068" s="29"/>
      <c r="C1068" s="29"/>
      <c r="D1068" s="29"/>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U1068" s="22"/>
      <c r="AV1068" s="22"/>
      <c r="AW1068" s="22"/>
      <c r="AX1068" s="22"/>
      <c r="AY1068" s="22"/>
      <c r="AZ1068" s="22"/>
      <c r="BA1068" s="22"/>
      <c r="BB1068" s="22"/>
      <c r="BC1068" s="22"/>
    </row>
    <row r="1069" spans="1:55">
      <c r="A1069" s="28"/>
      <c r="B1069" s="29"/>
      <c r="C1069" s="29"/>
      <c r="D1069" s="29"/>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U1069" s="22"/>
      <c r="AV1069" s="22"/>
      <c r="AW1069" s="22"/>
      <c r="AX1069" s="22"/>
      <c r="AY1069" s="22"/>
      <c r="AZ1069" s="22"/>
      <c r="BA1069" s="22"/>
      <c r="BB1069" s="22"/>
      <c r="BC1069" s="22"/>
    </row>
    <row r="1070" spans="1:55">
      <c r="A1070" s="28"/>
      <c r="B1070" s="29"/>
      <c r="C1070" s="29"/>
      <c r="D1070" s="29"/>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U1070" s="22"/>
      <c r="AV1070" s="22"/>
      <c r="AW1070" s="22"/>
      <c r="AX1070" s="22"/>
      <c r="AY1070" s="22"/>
      <c r="AZ1070" s="22"/>
      <c r="BA1070" s="22"/>
      <c r="BB1070" s="22"/>
      <c r="BC1070" s="22"/>
    </row>
    <row r="1071" spans="1:55">
      <c r="A1071" s="28"/>
      <c r="B1071" s="29"/>
      <c r="C1071" s="29"/>
      <c r="D1071" s="29"/>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U1071" s="22"/>
      <c r="AV1071" s="22"/>
      <c r="AW1071" s="22"/>
      <c r="AX1071" s="22"/>
      <c r="AY1071" s="22"/>
      <c r="AZ1071" s="22"/>
      <c r="BA1071" s="22"/>
      <c r="BB1071" s="22"/>
      <c r="BC1071" s="22"/>
    </row>
    <row r="1072" spans="1:55">
      <c r="A1072" s="28"/>
      <c r="B1072" s="29"/>
      <c r="C1072" s="29"/>
      <c r="D1072" s="29"/>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U1072" s="22"/>
      <c r="AV1072" s="22"/>
      <c r="AW1072" s="22"/>
      <c r="AX1072" s="22"/>
      <c r="AY1072" s="22"/>
      <c r="AZ1072" s="22"/>
      <c r="BA1072" s="22"/>
      <c r="BB1072" s="22"/>
      <c r="BC1072" s="22"/>
    </row>
    <row r="1073" spans="1:55">
      <c r="A1073" s="28"/>
      <c r="B1073" s="29"/>
      <c r="C1073" s="29"/>
      <c r="D1073" s="29"/>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U1073" s="22"/>
      <c r="AV1073" s="22"/>
      <c r="AW1073" s="22"/>
      <c r="AX1073" s="22"/>
      <c r="AY1073" s="22"/>
      <c r="AZ1073" s="22"/>
      <c r="BA1073" s="22"/>
      <c r="BB1073" s="22"/>
      <c r="BC1073" s="22"/>
    </row>
    <row r="1074" spans="1:55">
      <c r="A1074" s="28"/>
      <c r="B1074" s="29"/>
      <c r="C1074" s="29"/>
      <c r="D1074" s="29"/>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U1074" s="22"/>
      <c r="AV1074" s="22"/>
      <c r="AW1074" s="22"/>
      <c r="AX1074" s="22"/>
      <c r="AY1074" s="22"/>
      <c r="AZ1074" s="22"/>
      <c r="BA1074" s="22"/>
      <c r="BB1074" s="22"/>
      <c r="BC1074" s="22"/>
    </row>
    <row r="1075" spans="1:55">
      <c r="A1075" s="28"/>
      <c r="B1075" s="29"/>
      <c r="C1075" s="29"/>
      <c r="D1075" s="29"/>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U1075" s="22"/>
      <c r="AV1075" s="22"/>
      <c r="AW1075" s="22"/>
      <c r="AX1075" s="22"/>
      <c r="AY1075" s="22"/>
      <c r="AZ1075" s="22"/>
      <c r="BA1075" s="22"/>
      <c r="BB1075" s="22"/>
      <c r="BC1075" s="22"/>
    </row>
    <row r="1076" spans="1:55">
      <c r="A1076" s="28"/>
      <c r="B1076" s="29"/>
      <c r="C1076" s="29"/>
      <c r="D1076" s="29"/>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U1076" s="22"/>
      <c r="AV1076" s="22"/>
      <c r="AW1076" s="22"/>
      <c r="AX1076" s="22"/>
      <c r="AY1076" s="22"/>
      <c r="AZ1076" s="22"/>
      <c r="BA1076" s="22"/>
      <c r="BB1076" s="22"/>
      <c r="BC1076" s="22"/>
    </row>
    <row r="1077" spans="1:55">
      <c r="A1077" s="28"/>
      <c r="B1077" s="29"/>
      <c r="C1077" s="29"/>
      <c r="D1077" s="29"/>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U1077" s="22"/>
      <c r="AV1077" s="22"/>
      <c r="AW1077" s="22"/>
      <c r="AX1077" s="22"/>
      <c r="AY1077" s="22"/>
      <c r="AZ1077" s="22"/>
      <c r="BA1077" s="22"/>
      <c r="BB1077" s="22"/>
      <c r="BC1077" s="22"/>
    </row>
    <row r="1078" spans="1:55">
      <c r="A1078" s="28"/>
      <c r="B1078" s="29"/>
      <c r="C1078" s="29"/>
      <c r="D1078" s="29"/>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U1078" s="22"/>
      <c r="AV1078" s="22"/>
      <c r="AW1078" s="22"/>
      <c r="AX1078" s="22"/>
      <c r="AY1078" s="22"/>
      <c r="AZ1078" s="22"/>
      <c r="BA1078" s="22"/>
      <c r="BB1078" s="22"/>
      <c r="BC1078" s="22"/>
    </row>
    <row r="1079" spans="1:55">
      <c r="A1079" s="28"/>
      <c r="B1079" s="29"/>
      <c r="C1079" s="29"/>
      <c r="D1079" s="29"/>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U1079" s="22"/>
      <c r="AV1079" s="22"/>
      <c r="AW1079" s="22"/>
      <c r="AX1079" s="22"/>
      <c r="AY1079" s="22"/>
      <c r="AZ1079" s="22"/>
      <c r="BA1079" s="22"/>
      <c r="BB1079" s="22"/>
      <c r="BC1079" s="22"/>
    </row>
    <row r="1080" spans="1:55">
      <c r="A1080" s="28"/>
      <c r="B1080" s="29"/>
      <c r="C1080" s="29"/>
      <c r="D1080" s="29"/>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U1080" s="22"/>
      <c r="AV1080" s="22"/>
      <c r="AW1080" s="22"/>
      <c r="AX1080" s="22"/>
      <c r="AY1080" s="22"/>
      <c r="AZ1080" s="22"/>
      <c r="BA1080" s="22"/>
      <c r="BB1080" s="22"/>
      <c r="BC1080" s="22"/>
    </row>
    <row r="1081" spans="1:55">
      <c r="A1081" s="28"/>
      <c r="B1081" s="29"/>
      <c r="C1081" s="29"/>
      <c r="D1081" s="29"/>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U1081" s="22"/>
      <c r="AV1081" s="22"/>
      <c r="AW1081" s="22"/>
      <c r="AX1081" s="22"/>
      <c r="AY1081" s="22"/>
      <c r="AZ1081" s="22"/>
      <c r="BA1081" s="22"/>
      <c r="BB1081" s="22"/>
      <c r="BC1081" s="22"/>
    </row>
    <row r="1082" spans="1:55">
      <c r="A1082" s="28"/>
      <c r="B1082" s="29"/>
      <c r="C1082" s="29"/>
      <c r="D1082" s="29"/>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U1082" s="22"/>
      <c r="AV1082" s="22"/>
      <c r="AW1082" s="22"/>
      <c r="AX1082" s="22"/>
      <c r="AY1082" s="22"/>
      <c r="AZ1082" s="22"/>
      <c r="BA1082" s="22"/>
      <c r="BB1082" s="22"/>
      <c r="BC1082" s="22"/>
    </row>
    <row r="1083" spans="1:55">
      <c r="A1083" s="28"/>
      <c r="B1083" s="29"/>
      <c r="C1083" s="29"/>
      <c r="D1083" s="29"/>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U1083" s="22"/>
      <c r="AV1083" s="22"/>
      <c r="AW1083" s="22"/>
      <c r="AX1083" s="22"/>
      <c r="AY1083" s="22"/>
      <c r="AZ1083" s="22"/>
      <c r="BA1083" s="22"/>
      <c r="BB1083" s="22"/>
      <c r="BC1083" s="22"/>
    </row>
    <row r="1084" spans="1:55">
      <c r="A1084" s="28"/>
      <c r="B1084" s="29"/>
      <c r="C1084" s="29"/>
      <c r="D1084" s="29"/>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U1084" s="22"/>
      <c r="AV1084" s="22"/>
      <c r="AW1084" s="22"/>
      <c r="AX1084" s="22"/>
      <c r="AY1084" s="22"/>
      <c r="AZ1084" s="22"/>
      <c r="BA1084" s="22"/>
      <c r="BB1084" s="22"/>
      <c r="BC1084" s="22"/>
    </row>
    <row r="1085" spans="1:55">
      <c r="A1085" s="28"/>
      <c r="B1085" s="29"/>
      <c r="C1085" s="29"/>
      <c r="D1085" s="29"/>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U1085" s="22"/>
      <c r="AV1085" s="22"/>
      <c r="AW1085" s="22"/>
      <c r="AX1085" s="22"/>
      <c r="AY1085" s="22"/>
      <c r="AZ1085" s="22"/>
      <c r="BA1085" s="22"/>
      <c r="BB1085" s="22"/>
      <c r="BC1085" s="22"/>
    </row>
    <row r="1086" spans="1:55">
      <c r="A1086" s="28"/>
      <c r="B1086" s="29"/>
      <c r="C1086" s="29"/>
      <c r="D1086" s="29"/>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U1086" s="22"/>
      <c r="AV1086" s="22"/>
      <c r="AW1086" s="22"/>
      <c r="AX1086" s="22"/>
      <c r="AY1086" s="22"/>
      <c r="AZ1086" s="22"/>
      <c r="BA1086" s="22"/>
      <c r="BB1086" s="22"/>
      <c r="BC1086" s="22"/>
    </row>
    <row r="1087" spans="1:55">
      <c r="A1087" s="28"/>
      <c r="B1087" s="29"/>
      <c r="C1087" s="29"/>
      <c r="D1087" s="29"/>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U1087" s="22"/>
      <c r="AV1087" s="22"/>
      <c r="AW1087" s="22"/>
      <c r="AX1087" s="22"/>
      <c r="AY1087" s="22"/>
      <c r="AZ1087" s="22"/>
      <c r="BA1087" s="22"/>
      <c r="BB1087" s="22"/>
      <c r="BC1087" s="22"/>
    </row>
    <row r="1088" spans="1:55">
      <c r="A1088" s="28"/>
      <c r="B1088" s="29"/>
      <c r="C1088" s="29"/>
      <c r="D1088" s="29"/>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U1088" s="22"/>
      <c r="AV1088" s="22"/>
      <c r="AW1088" s="22"/>
      <c r="AX1088" s="22"/>
      <c r="AY1088" s="22"/>
      <c r="AZ1088" s="22"/>
      <c r="BA1088" s="22"/>
      <c r="BB1088" s="22"/>
      <c r="BC1088" s="22"/>
    </row>
    <row r="1089" spans="1:55">
      <c r="A1089" s="28"/>
      <c r="B1089" s="29"/>
      <c r="C1089" s="29"/>
      <c r="D1089" s="29"/>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U1089" s="22"/>
      <c r="AV1089" s="22"/>
      <c r="AW1089" s="22"/>
      <c r="AX1089" s="22"/>
      <c r="AY1089" s="22"/>
      <c r="AZ1089" s="22"/>
      <c r="BA1089" s="22"/>
      <c r="BB1089" s="22"/>
      <c r="BC1089" s="22"/>
    </row>
    <row r="1090" spans="1:55">
      <c r="A1090" s="28"/>
      <c r="B1090" s="29"/>
      <c r="C1090" s="29"/>
      <c r="D1090" s="29"/>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U1090" s="22"/>
      <c r="AV1090" s="22"/>
      <c r="AW1090" s="22"/>
      <c r="AX1090" s="22"/>
      <c r="AY1090" s="22"/>
      <c r="AZ1090" s="22"/>
      <c r="BA1090" s="22"/>
      <c r="BB1090" s="22"/>
      <c r="BC1090" s="22"/>
    </row>
    <row r="1091" spans="1:55">
      <c r="A1091" s="28"/>
      <c r="B1091" s="29"/>
      <c r="C1091" s="29"/>
      <c r="D1091" s="29"/>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U1091" s="22"/>
      <c r="AV1091" s="22"/>
      <c r="AW1091" s="22"/>
      <c r="AX1091" s="22"/>
      <c r="AY1091" s="22"/>
      <c r="AZ1091" s="22"/>
      <c r="BA1091" s="22"/>
      <c r="BB1091" s="22"/>
      <c r="BC1091" s="22"/>
    </row>
    <row r="1092" spans="1:55">
      <c r="A1092" s="28"/>
      <c r="B1092" s="29"/>
      <c r="C1092" s="29"/>
      <c r="D1092" s="29"/>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U1092" s="22"/>
      <c r="AV1092" s="22"/>
      <c r="AW1092" s="22"/>
      <c r="AX1092" s="22"/>
      <c r="AY1092" s="22"/>
      <c r="AZ1092" s="22"/>
      <c r="BA1092" s="22"/>
      <c r="BB1092" s="22"/>
      <c r="BC1092" s="22"/>
    </row>
    <row r="1093" spans="1:55">
      <c r="A1093" s="28"/>
      <c r="B1093" s="29"/>
      <c r="C1093" s="29"/>
      <c r="D1093" s="29"/>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U1093" s="22"/>
      <c r="AV1093" s="22"/>
      <c r="AW1093" s="22"/>
      <c r="AX1093" s="22"/>
      <c r="AY1093" s="22"/>
      <c r="AZ1093" s="22"/>
      <c r="BA1093" s="22"/>
      <c r="BB1093" s="22"/>
      <c r="BC1093" s="22"/>
    </row>
    <row r="1094" spans="1:55">
      <c r="A1094" s="28"/>
      <c r="B1094" s="29"/>
      <c r="C1094" s="29"/>
      <c r="D1094" s="29"/>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U1094" s="22"/>
      <c r="AV1094" s="22"/>
      <c r="AW1094" s="22"/>
      <c r="AX1094" s="22"/>
      <c r="AY1094" s="22"/>
      <c r="AZ1094" s="22"/>
      <c r="BA1094" s="22"/>
      <c r="BB1094" s="22"/>
      <c r="BC1094" s="22"/>
    </row>
    <row r="1095" spans="1:55">
      <c r="A1095" s="28"/>
      <c r="B1095" s="29"/>
      <c r="C1095" s="29"/>
      <c r="D1095" s="29"/>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U1095" s="22"/>
      <c r="AV1095" s="22"/>
      <c r="AW1095" s="22"/>
      <c r="AX1095" s="22"/>
      <c r="AY1095" s="22"/>
      <c r="AZ1095" s="22"/>
      <c r="BA1095" s="22"/>
      <c r="BB1095" s="22"/>
      <c r="BC1095" s="22"/>
    </row>
    <row r="1096" spans="1:55">
      <c r="A1096" s="28"/>
      <c r="B1096" s="29"/>
      <c r="C1096" s="29"/>
      <c r="D1096" s="29"/>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U1096" s="22"/>
      <c r="AV1096" s="22"/>
      <c r="AW1096" s="22"/>
      <c r="AX1096" s="22"/>
      <c r="AY1096" s="22"/>
      <c r="AZ1096" s="22"/>
      <c r="BA1096" s="22"/>
      <c r="BB1096" s="22"/>
      <c r="BC1096" s="22"/>
    </row>
    <row r="1097" spans="1:55">
      <c r="A1097" s="28"/>
      <c r="B1097" s="29"/>
      <c r="C1097" s="29"/>
      <c r="D1097" s="29"/>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U1097" s="22"/>
      <c r="AV1097" s="22"/>
      <c r="AW1097" s="22"/>
      <c r="AX1097" s="22"/>
      <c r="AY1097" s="22"/>
      <c r="AZ1097" s="22"/>
      <c r="BA1097" s="22"/>
      <c r="BB1097" s="22"/>
      <c r="BC1097" s="22"/>
    </row>
    <row r="1098" spans="1:55">
      <c r="A1098" s="28"/>
      <c r="B1098" s="29"/>
      <c r="C1098" s="29"/>
      <c r="D1098" s="29"/>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U1098" s="22"/>
      <c r="AV1098" s="22"/>
      <c r="AW1098" s="22"/>
      <c r="AX1098" s="22"/>
      <c r="AY1098" s="22"/>
      <c r="AZ1098" s="22"/>
      <c r="BA1098" s="22"/>
      <c r="BB1098" s="22"/>
      <c r="BC1098" s="22"/>
    </row>
    <row r="1099" spans="1:55">
      <c r="A1099" s="28"/>
      <c r="B1099" s="29"/>
      <c r="C1099" s="29"/>
      <c r="D1099" s="29"/>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U1099" s="22"/>
      <c r="AV1099" s="22"/>
      <c r="AW1099" s="22"/>
      <c r="AX1099" s="22"/>
      <c r="AY1099" s="22"/>
      <c r="AZ1099" s="22"/>
      <c r="BA1099" s="22"/>
      <c r="BB1099" s="22"/>
      <c r="BC1099" s="22"/>
    </row>
    <row r="1100" spans="1:55">
      <c r="A1100" s="28"/>
      <c r="B1100" s="29"/>
      <c r="C1100" s="29"/>
      <c r="D1100" s="29"/>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U1100" s="22"/>
      <c r="AV1100" s="22"/>
      <c r="AW1100" s="22"/>
      <c r="AX1100" s="22"/>
      <c r="AY1100" s="22"/>
      <c r="AZ1100" s="22"/>
      <c r="BA1100" s="22"/>
      <c r="BB1100" s="22"/>
      <c r="BC1100" s="22"/>
    </row>
    <row r="1101" spans="1:55">
      <c r="A1101" s="28"/>
      <c r="B1101" s="29"/>
      <c r="C1101" s="29"/>
      <c r="D1101" s="29"/>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U1101" s="22"/>
      <c r="AV1101" s="22"/>
      <c r="AW1101" s="22"/>
      <c r="AX1101" s="22"/>
      <c r="AY1101" s="22"/>
      <c r="AZ1101" s="22"/>
      <c r="BA1101" s="22"/>
      <c r="BB1101" s="22"/>
      <c r="BC1101" s="22"/>
    </row>
    <row r="1102" spans="1:55">
      <c r="A1102" s="28"/>
      <c r="B1102" s="29"/>
      <c r="C1102" s="29"/>
      <c r="D1102" s="29"/>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U1102" s="22"/>
      <c r="AV1102" s="22"/>
      <c r="AW1102" s="22"/>
      <c r="AX1102" s="22"/>
      <c r="AY1102" s="22"/>
      <c r="AZ1102" s="22"/>
      <c r="BA1102" s="22"/>
      <c r="BB1102" s="22"/>
      <c r="BC1102" s="22"/>
    </row>
    <row r="1103" spans="1:55">
      <c r="A1103" s="28"/>
      <c r="B1103" s="29"/>
      <c r="C1103" s="29"/>
      <c r="D1103" s="29"/>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U1103" s="22"/>
      <c r="AV1103" s="22"/>
      <c r="AW1103" s="22"/>
      <c r="AX1103" s="22"/>
      <c r="AY1103" s="22"/>
      <c r="AZ1103" s="22"/>
      <c r="BA1103" s="22"/>
      <c r="BB1103" s="22"/>
      <c r="BC1103" s="22"/>
    </row>
    <row r="1104" spans="1:55">
      <c r="A1104" s="28"/>
      <c r="B1104" s="29"/>
      <c r="C1104" s="29"/>
      <c r="D1104" s="29"/>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U1104" s="22"/>
      <c r="AV1104" s="22"/>
      <c r="AW1104" s="22"/>
      <c r="AX1104" s="22"/>
      <c r="AY1104" s="22"/>
      <c r="AZ1104" s="22"/>
      <c r="BA1104" s="22"/>
      <c r="BB1104" s="22"/>
      <c r="BC1104" s="22"/>
    </row>
    <row r="1105" spans="1:55">
      <c r="A1105" s="28"/>
      <c r="B1105" s="29"/>
      <c r="C1105" s="29"/>
      <c r="D1105" s="29"/>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U1105" s="22"/>
      <c r="AV1105" s="22"/>
      <c r="AW1105" s="22"/>
      <c r="AX1105" s="22"/>
      <c r="AY1105" s="22"/>
      <c r="AZ1105" s="22"/>
      <c r="BA1105" s="22"/>
      <c r="BB1105" s="22"/>
      <c r="BC1105" s="22"/>
    </row>
    <row r="1106" spans="1:55">
      <c r="A1106" s="28"/>
      <c r="B1106" s="29"/>
      <c r="C1106" s="29"/>
      <c r="D1106" s="29"/>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U1106" s="22"/>
      <c r="AV1106" s="22"/>
      <c r="AW1106" s="22"/>
      <c r="AX1106" s="22"/>
      <c r="AY1106" s="22"/>
      <c r="AZ1106" s="22"/>
      <c r="BA1106" s="22"/>
      <c r="BB1106" s="22"/>
      <c r="BC1106" s="22"/>
    </row>
    <row r="1107" spans="1:55">
      <c r="A1107" s="28"/>
      <c r="B1107" s="29"/>
      <c r="C1107" s="29"/>
      <c r="D1107" s="29"/>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U1107" s="22"/>
      <c r="AV1107" s="22"/>
      <c r="AW1107" s="22"/>
      <c r="AX1107" s="22"/>
      <c r="AY1107" s="22"/>
      <c r="AZ1107" s="22"/>
      <c r="BA1107" s="22"/>
      <c r="BB1107" s="22"/>
      <c r="BC1107" s="22"/>
    </row>
    <row r="1108" spans="1:55">
      <c r="A1108" s="28"/>
      <c r="B1108" s="29"/>
      <c r="C1108" s="29"/>
      <c r="D1108" s="29"/>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U1108" s="22"/>
      <c r="AV1108" s="22"/>
      <c r="AW1108" s="22"/>
      <c r="AX1108" s="22"/>
      <c r="AY1108" s="22"/>
      <c r="AZ1108" s="22"/>
      <c r="BA1108" s="22"/>
      <c r="BB1108" s="22"/>
      <c r="BC1108" s="22"/>
    </row>
    <row r="1109" spans="1:55">
      <c r="A1109" s="28"/>
      <c r="B1109" s="29"/>
      <c r="C1109" s="29"/>
      <c r="D1109" s="29"/>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U1109" s="22"/>
      <c r="AV1109" s="22"/>
      <c r="AW1109" s="22"/>
      <c r="AX1109" s="22"/>
      <c r="AY1109" s="22"/>
      <c r="AZ1109" s="22"/>
      <c r="BA1109" s="22"/>
      <c r="BB1109" s="22"/>
      <c r="BC1109" s="22"/>
    </row>
    <row r="1110" spans="1:55">
      <c r="A1110" s="28"/>
      <c r="B1110" s="29"/>
      <c r="C1110" s="29"/>
      <c r="D1110" s="29"/>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U1110" s="22"/>
      <c r="AV1110" s="22"/>
      <c r="AW1110" s="22"/>
      <c r="AX1110" s="22"/>
      <c r="AY1110" s="22"/>
      <c r="AZ1110" s="22"/>
      <c r="BA1110" s="22"/>
      <c r="BB1110" s="22"/>
      <c r="BC1110" s="22"/>
    </row>
    <row r="1111" spans="1:55">
      <c r="A1111" s="28"/>
      <c r="B1111" s="29"/>
      <c r="C1111" s="29"/>
      <c r="D1111" s="29"/>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U1111" s="22"/>
      <c r="AV1111" s="22"/>
      <c r="AW1111" s="22"/>
      <c r="AX1111" s="22"/>
      <c r="AY1111" s="22"/>
      <c r="AZ1111" s="22"/>
      <c r="BA1111" s="22"/>
      <c r="BB1111" s="22"/>
      <c r="BC1111" s="22"/>
    </row>
    <row r="1112" spans="1:55">
      <c r="A1112" s="28"/>
      <c r="B1112" s="29"/>
      <c r="C1112" s="29"/>
      <c r="D1112" s="29"/>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U1112" s="22"/>
      <c r="AV1112" s="22"/>
      <c r="AW1112" s="22"/>
      <c r="AX1112" s="22"/>
      <c r="AY1112" s="22"/>
      <c r="AZ1112" s="22"/>
      <c r="BA1112" s="22"/>
      <c r="BB1112" s="22"/>
      <c r="BC1112" s="22"/>
    </row>
    <row r="1113" spans="1:55">
      <c r="A1113" s="28"/>
      <c r="B1113" s="29"/>
      <c r="C1113" s="29"/>
      <c r="D1113" s="29"/>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U1113" s="22"/>
      <c r="AV1113" s="22"/>
      <c r="AW1113" s="22"/>
      <c r="AX1113" s="22"/>
      <c r="AY1113" s="22"/>
      <c r="AZ1113" s="22"/>
      <c r="BA1113" s="22"/>
      <c r="BB1113" s="22"/>
      <c r="BC1113" s="22"/>
    </row>
    <row r="1114" spans="1:55">
      <c r="A1114" s="28"/>
      <c r="B1114" s="29"/>
      <c r="C1114" s="29"/>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U1114" s="22"/>
      <c r="AV1114" s="22"/>
      <c r="AW1114" s="22"/>
      <c r="AX1114" s="22"/>
      <c r="AY1114" s="22"/>
      <c r="AZ1114" s="22"/>
      <c r="BA1114" s="22"/>
      <c r="BB1114" s="22"/>
      <c r="BC1114" s="22"/>
    </row>
    <row r="1115" spans="1:55">
      <c r="A1115" s="28"/>
      <c r="B1115" s="29"/>
      <c r="C1115" s="29"/>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U1115" s="22"/>
      <c r="AV1115" s="22"/>
      <c r="AW1115" s="22"/>
      <c r="AX1115" s="22"/>
      <c r="AY1115" s="22"/>
      <c r="AZ1115" s="22"/>
      <c r="BA1115" s="22"/>
      <c r="BB1115" s="22"/>
      <c r="BC1115" s="22"/>
    </row>
    <row r="1116" spans="1:55">
      <c r="A1116" s="28"/>
      <c r="B1116" s="29"/>
      <c r="C1116" s="29"/>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U1116" s="22"/>
      <c r="AV1116" s="22"/>
      <c r="AW1116" s="22"/>
      <c r="AX1116" s="22"/>
      <c r="AY1116" s="22"/>
      <c r="AZ1116" s="22"/>
      <c r="BA1116" s="22"/>
      <c r="BB1116" s="22"/>
      <c r="BC1116" s="22"/>
    </row>
    <row r="1117" spans="1:55">
      <c r="A1117" s="28"/>
      <c r="B1117" s="29"/>
      <c r="C1117" s="29"/>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U1117" s="22"/>
      <c r="AV1117" s="22"/>
      <c r="AW1117" s="22"/>
      <c r="AX1117" s="22"/>
      <c r="AY1117" s="22"/>
      <c r="AZ1117" s="22"/>
      <c r="BA1117" s="22"/>
      <c r="BB1117" s="22"/>
      <c r="BC1117" s="22"/>
    </row>
    <row r="1118" spans="1:55">
      <c r="A1118" s="28"/>
      <c r="B1118" s="29"/>
      <c r="C1118" s="29"/>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U1118" s="22"/>
      <c r="AV1118" s="22"/>
      <c r="AW1118" s="22"/>
      <c r="AX1118" s="22"/>
      <c r="AY1118" s="22"/>
      <c r="AZ1118" s="22"/>
      <c r="BA1118" s="22"/>
      <c r="BB1118" s="22"/>
      <c r="BC1118" s="22"/>
    </row>
    <row r="1119" spans="1:55">
      <c r="A1119" s="28"/>
      <c r="B1119" s="29"/>
      <c r="C1119" s="29"/>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U1119" s="22"/>
      <c r="AV1119" s="22"/>
      <c r="AW1119" s="22"/>
      <c r="AX1119" s="22"/>
      <c r="AY1119" s="22"/>
      <c r="AZ1119" s="22"/>
      <c r="BA1119" s="22"/>
      <c r="BB1119" s="22"/>
      <c r="BC1119" s="22"/>
    </row>
    <row r="1120" spans="1:55">
      <c r="A1120" s="28"/>
      <c r="B1120" s="29"/>
      <c r="C1120" s="29"/>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U1120" s="22"/>
      <c r="AV1120" s="22"/>
      <c r="AW1120" s="22"/>
      <c r="AX1120" s="22"/>
      <c r="AY1120" s="22"/>
      <c r="AZ1120" s="22"/>
      <c r="BA1120" s="22"/>
      <c r="BB1120" s="22"/>
      <c r="BC1120" s="22"/>
    </row>
    <row r="1121" spans="1:55">
      <c r="A1121" s="28"/>
      <c r="B1121" s="29"/>
      <c r="C1121" s="29"/>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U1121" s="22"/>
      <c r="AV1121" s="22"/>
      <c r="AW1121" s="22"/>
      <c r="AX1121" s="22"/>
      <c r="AY1121" s="22"/>
      <c r="AZ1121" s="22"/>
      <c r="BA1121" s="22"/>
      <c r="BB1121" s="22"/>
      <c r="BC1121" s="22"/>
    </row>
    <row r="1122" spans="1:55">
      <c r="A1122" s="28"/>
      <c r="B1122" s="29"/>
      <c r="C1122" s="29"/>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U1122" s="22"/>
      <c r="AV1122" s="22"/>
      <c r="AW1122" s="22"/>
      <c r="AX1122" s="22"/>
      <c r="AY1122" s="22"/>
      <c r="AZ1122" s="22"/>
      <c r="BA1122" s="22"/>
      <c r="BB1122" s="22"/>
      <c r="BC1122" s="22"/>
    </row>
    <row r="1123" spans="1:55">
      <c r="A1123" s="28"/>
      <c r="B1123" s="29"/>
      <c r="C1123" s="29"/>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U1123" s="22"/>
      <c r="AV1123" s="22"/>
      <c r="AW1123" s="22"/>
      <c r="AX1123" s="22"/>
      <c r="AY1123" s="22"/>
      <c r="AZ1123" s="22"/>
      <c r="BA1123" s="22"/>
      <c r="BB1123" s="22"/>
      <c r="BC1123" s="22"/>
    </row>
    <row r="1124" spans="1:55">
      <c r="A1124" s="28"/>
      <c r="B1124" s="29"/>
      <c r="C1124" s="29"/>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U1124" s="22"/>
      <c r="AV1124" s="22"/>
      <c r="AW1124" s="22"/>
      <c r="AX1124" s="22"/>
      <c r="AY1124" s="22"/>
      <c r="AZ1124" s="22"/>
      <c r="BA1124" s="22"/>
      <c r="BB1124" s="22"/>
      <c r="BC1124" s="22"/>
    </row>
    <row r="1125" spans="1:55">
      <c r="A1125" s="28"/>
      <c r="B1125" s="29"/>
      <c r="C1125" s="29"/>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U1125" s="22"/>
      <c r="AV1125" s="22"/>
      <c r="AW1125" s="22"/>
      <c r="AX1125" s="22"/>
      <c r="AY1125" s="22"/>
      <c r="AZ1125" s="22"/>
      <c r="BA1125" s="22"/>
      <c r="BB1125" s="22"/>
      <c r="BC1125" s="22"/>
    </row>
    <row r="1126" spans="1:55">
      <c r="A1126" s="28"/>
      <c r="B1126" s="29"/>
      <c r="C1126" s="29"/>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U1126" s="22"/>
      <c r="AV1126" s="22"/>
      <c r="AW1126" s="22"/>
      <c r="AX1126" s="22"/>
      <c r="AY1126" s="22"/>
      <c r="AZ1126" s="22"/>
      <c r="BA1126" s="22"/>
      <c r="BB1126" s="22"/>
      <c r="BC1126" s="22"/>
    </row>
    <row r="1127" spans="1:55">
      <c r="A1127" s="28"/>
      <c r="B1127" s="29"/>
      <c r="C1127" s="29"/>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U1127" s="22"/>
      <c r="AV1127" s="22"/>
      <c r="AW1127" s="22"/>
      <c r="AX1127" s="22"/>
      <c r="AY1127" s="22"/>
      <c r="AZ1127" s="22"/>
      <c r="BA1127" s="22"/>
      <c r="BB1127" s="22"/>
      <c r="BC1127" s="22"/>
    </row>
    <row r="1128" spans="1:55">
      <c r="A1128" s="28"/>
      <c r="B1128" s="29"/>
      <c r="C1128" s="29"/>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U1128" s="22"/>
      <c r="AV1128" s="22"/>
      <c r="AW1128" s="22"/>
      <c r="AX1128" s="22"/>
      <c r="AY1128" s="22"/>
      <c r="AZ1128" s="22"/>
      <c r="BA1128" s="22"/>
      <c r="BB1128" s="22"/>
      <c r="BC1128" s="22"/>
    </row>
    <row r="1129" spans="1:55">
      <c r="A1129" s="28"/>
      <c r="B1129" s="29"/>
      <c r="C1129" s="29"/>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U1129" s="22"/>
      <c r="AV1129" s="22"/>
      <c r="AW1129" s="22"/>
      <c r="AX1129" s="22"/>
      <c r="AY1129" s="22"/>
      <c r="AZ1129" s="22"/>
      <c r="BA1129" s="22"/>
      <c r="BB1129" s="22"/>
      <c r="BC1129" s="22"/>
    </row>
    <row r="1130" spans="1:55">
      <c r="A1130" s="28"/>
      <c r="B1130" s="29"/>
      <c r="C1130" s="29"/>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U1130" s="22"/>
      <c r="AV1130" s="22"/>
      <c r="AW1130" s="22"/>
      <c r="AX1130" s="22"/>
      <c r="AY1130" s="22"/>
      <c r="AZ1130" s="22"/>
      <c r="BA1130" s="22"/>
      <c r="BB1130" s="22"/>
      <c r="BC1130" s="22"/>
    </row>
    <row r="1131" spans="1:55">
      <c r="A1131" s="28"/>
      <c r="B1131" s="29"/>
      <c r="C1131" s="29"/>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U1131" s="22"/>
      <c r="AV1131" s="22"/>
      <c r="AW1131" s="22"/>
      <c r="AX1131" s="22"/>
      <c r="AY1131" s="22"/>
      <c r="AZ1131" s="22"/>
      <c r="BA1131" s="22"/>
      <c r="BB1131" s="22"/>
      <c r="BC1131" s="22"/>
    </row>
    <row r="1132" spans="1:55">
      <c r="A1132" s="28"/>
      <c r="B1132" s="29"/>
      <c r="C1132" s="29"/>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U1132" s="22"/>
      <c r="AV1132" s="22"/>
      <c r="AW1132" s="22"/>
      <c r="AX1132" s="22"/>
      <c r="AY1132" s="22"/>
      <c r="AZ1132" s="22"/>
      <c r="BA1132" s="22"/>
      <c r="BB1132" s="22"/>
      <c r="BC1132" s="22"/>
    </row>
    <row r="1133" spans="1:55">
      <c r="A1133" s="28"/>
      <c r="B1133" s="29"/>
      <c r="C1133" s="29"/>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U1133" s="22"/>
      <c r="AV1133" s="22"/>
      <c r="AW1133" s="22"/>
      <c r="AX1133" s="22"/>
      <c r="AY1133" s="22"/>
      <c r="AZ1133" s="22"/>
      <c r="BA1133" s="22"/>
      <c r="BB1133" s="22"/>
      <c r="BC1133" s="22"/>
    </row>
    <row r="1134" spans="1:55">
      <c r="A1134" s="28"/>
      <c r="B1134" s="29"/>
      <c r="C1134" s="29"/>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U1134" s="22"/>
      <c r="AV1134" s="22"/>
      <c r="AW1134" s="22"/>
      <c r="AX1134" s="22"/>
      <c r="AY1134" s="22"/>
      <c r="AZ1134" s="22"/>
      <c r="BA1134" s="22"/>
      <c r="BB1134" s="22"/>
      <c r="BC1134" s="22"/>
    </row>
    <row r="1135" spans="1:55">
      <c r="A1135" s="28"/>
      <c r="B1135" s="29"/>
      <c r="C1135" s="29"/>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U1135" s="22"/>
      <c r="AV1135" s="22"/>
      <c r="AW1135" s="22"/>
      <c r="AX1135" s="22"/>
      <c r="AY1135" s="22"/>
      <c r="AZ1135" s="22"/>
      <c r="BA1135" s="22"/>
      <c r="BB1135" s="22"/>
      <c r="BC1135" s="22"/>
    </row>
    <row r="1136" spans="1:55">
      <c r="A1136" s="28"/>
      <c r="B1136" s="29"/>
      <c r="C1136" s="29"/>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U1136" s="22"/>
      <c r="AV1136" s="22"/>
      <c r="AW1136" s="22"/>
      <c r="AX1136" s="22"/>
      <c r="AY1136" s="22"/>
      <c r="AZ1136" s="22"/>
      <c r="BA1136" s="22"/>
      <c r="BB1136" s="22"/>
      <c r="BC1136" s="22"/>
    </row>
    <row r="1137" spans="1:55">
      <c r="A1137" s="28"/>
      <c r="B1137" s="29"/>
      <c r="C1137" s="29"/>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U1137" s="22"/>
      <c r="AV1137" s="22"/>
      <c r="AW1137" s="22"/>
      <c r="AX1137" s="22"/>
      <c r="AY1137" s="22"/>
      <c r="AZ1137" s="22"/>
      <c r="BA1137" s="22"/>
      <c r="BB1137" s="22"/>
      <c r="BC1137" s="22"/>
    </row>
    <row r="1138" spans="1:55">
      <c r="A1138" s="28"/>
      <c r="B1138" s="29"/>
      <c r="C1138" s="29"/>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U1138" s="22"/>
      <c r="AV1138" s="22"/>
      <c r="AW1138" s="22"/>
      <c r="AX1138" s="22"/>
      <c r="AY1138" s="22"/>
      <c r="AZ1138" s="22"/>
      <c r="BA1138" s="22"/>
      <c r="BB1138" s="22"/>
      <c r="BC1138" s="22"/>
    </row>
    <row r="1139" spans="1:55">
      <c r="A1139" s="28"/>
      <c r="B1139" s="29"/>
      <c r="C1139" s="29"/>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U1139" s="22"/>
      <c r="AV1139" s="22"/>
      <c r="AW1139" s="22"/>
      <c r="AX1139" s="22"/>
      <c r="AY1139" s="22"/>
      <c r="AZ1139" s="22"/>
      <c r="BA1139" s="22"/>
      <c r="BB1139" s="22"/>
      <c r="BC1139" s="22"/>
    </row>
    <row r="1140" spans="1:55">
      <c r="A1140" s="28"/>
      <c r="B1140" s="29"/>
      <c r="C1140" s="29"/>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U1140" s="22"/>
      <c r="AV1140" s="22"/>
      <c r="AW1140" s="22"/>
      <c r="AX1140" s="22"/>
      <c r="AY1140" s="22"/>
      <c r="AZ1140" s="22"/>
      <c r="BA1140" s="22"/>
      <c r="BB1140" s="22"/>
      <c r="BC1140" s="22"/>
    </row>
    <row r="1141" spans="1:55">
      <c r="A1141" s="28"/>
      <c r="B1141" s="29"/>
      <c r="C1141" s="29"/>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U1141" s="22"/>
      <c r="AV1141" s="22"/>
      <c r="AW1141" s="22"/>
      <c r="AX1141" s="22"/>
      <c r="AY1141" s="22"/>
      <c r="AZ1141" s="22"/>
      <c r="BA1141" s="22"/>
      <c r="BB1141" s="22"/>
      <c r="BC1141" s="22"/>
    </row>
    <row r="1142" spans="1:55">
      <c r="A1142" s="28"/>
      <c r="B1142" s="29"/>
      <c r="C1142" s="29"/>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U1142" s="22"/>
      <c r="AV1142" s="22"/>
      <c r="AW1142" s="22"/>
      <c r="AX1142" s="22"/>
      <c r="AY1142" s="22"/>
      <c r="AZ1142" s="22"/>
      <c r="BA1142" s="22"/>
      <c r="BB1142" s="22"/>
      <c r="BC1142" s="22"/>
    </row>
    <row r="1143" spans="1:55">
      <c r="A1143" s="28"/>
      <c r="B1143" s="29"/>
      <c r="C1143" s="29"/>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U1143" s="22"/>
      <c r="AV1143" s="22"/>
      <c r="AW1143" s="22"/>
      <c r="AX1143" s="22"/>
      <c r="AY1143" s="22"/>
      <c r="AZ1143" s="22"/>
      <c r="BA1143" s="22"/>
      <c r="BB1143" s="22"/>
      <c r="BC1143" s="22"/>
    </row>
    <row r="1144" spans="1:55">
      <c r="A1144" s="28"/>
      <c r="B1144" s="29"/>
      <c r="C1144" s="29"/>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U1144" s="22"/>
      <c r="AV1144" s="22"/>
      <c r="AW1144" s="22"/>
      <c r="AX1144" s="22"/>
      <c r="AY1144" s="22"/>
      <c r="AZ1144" s="22"/>
      <c r="BA1144" s="22"/>
      <c r="BB1144" s="22"/>
      <c r="BC1144" s="22"/>
    </row>
    <row r="1145" spans="1:55">
      <c r="A1145" s="28"/>
      <c r="B1145" s="29"/>
      <c r="C1145" s="29"/>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U1145" s="22"/>
      <c r="AV1145" s="22"/>
      <c r="AW1145" s="22"/>
      <c r="AX1145" s="22"/>
      <c r="AY1145" s="22"/>
      <c r="AZ1145" s="22"/>
      <c r="BA1145" s="22"/>
      <c r="BB1145" s="22"/>
      <c r="BC1145" s="22"/>
    </row>
    <row r="1146" spans="1:55">
      <c r="A1146" s="28"/>
      <c r="B1146" s="29"/>
      <c r="C1146" s="29"/>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U1146" s="22"/>
      <c r="AV1146" s="22"/>
      <c r="AW1146" s="22"/>
      <c r="AX1146" s="22"/>
      <c r="AY1146" s="22"/>
      <c r="AZ1146" s="22"/>
      <c r="BA1146" s="22"/>
      <c r="BB1146" s="22"/>
      <c r="BC1146" s="22"/>
    </row>
    <row r="1147" spans="1:55">
      <c r="A1147" s="28"/>
      <c r="B1147" s="29"/>
      <c r="C1147" s="29"/>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U1147" s="22"/>
      <c r="AV1147" s="22"/>
      <c r="AW1147" s="22"/>
      <c r="AX1147" s="22"/>
      <c r="AY1147" s="22"/>
      <c r="AZ1147" s="22"/>
      <c r="BA1147" s="22"/>
      <c r="BB1147" s="22"/>
      <c r="BC1147" s="22"/>
    </row>
    <row r="1148" spans="1:55">
      <c r="A1148" s="28"/>
      <c r="B1148" s="29"/>
      <c r="C1148" s="29"/>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U1148" s="22"/>
      <c r="AV1148" s="22"/>
      <c r="AW1148" s="22"/>
      <c r="AX1148" s="22"/>
      <c r="AY1148" s="22"/>
      <c r="AZ1148" s="22"/>
      <c r="BA1148" s="22"/>
      <c r="BB1148" s="22"/>
      <c r="BC1148" s="22"/>
    </row>
    <row r="1149" spans="1:55">
      <c r="A1149" s="28"/>
      <c r="B1149" s="29"/>
      <c r="C1149" s="29"/>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U1149" s="22"/>
      <c r="AV1149" s="22"/>
      <c r="AW1149" s="22"/>
      <c r="AX1149" s="22"/>
      <c r="AY1149" s="22"/>
      <c r="AZ1149" s="22"/>
      <c r="BA1149" s="22"/>
      <c r="BB1149" s="22"/>
      <c r="BC1149" s="22"/>
    </row>
    <row r="1150" spans="1:55">
      <c r="A1150" s="28"/>
      <c r="B1150" s="29"/>
      <c r="C1150" s="29"/>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U1150" s="22"/>
      <c r="AV1150" s="22"/>
      <c r="AW1150" s="22"/>
      <c r="AX1150" s="22"/>
      <c r="AY1150" s="22"/>
      <c r="AZ1150" s="22"/>
      <c r="BA1150" s="22"/>
      <c r="BB1150" s="22"/>
      <c r="BC1150" s="22"/>
    </row>
    <row r="1151" spans="1:55">
      <c r="A1151" s="28"/>
      <c r="B1151" s="29"/>
      <c r="C1151" s="29"/>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U1151" s="22"/>
      <c r="AV1151" s="22"/>
      <c r="AW1151" s="22"/>
      <c r="AX1151" s="22"/>
      <c r="AY1151" s="22"/>
      <c r="AZ1151" s="22"/>
      <c r="BA1151" s="22"/>
      <c r="BB1151" s="22"/>
      <c r="BC1151" s="22"/>
    </row>
    <row r="1152" spans="1:55">
      <c r="A1152" s="28"/>
      <c r="B1152" s="29"/>
      <c r="C1152" s="29"/>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U1152" s="22"/>
      <c r="AV1152" s="22"/>
      <c r="AW1152" s="22"/>
      <c r="AX1152" s="22"/>
      <c r="AY1152" s="22"/>
      <c r="AZ1152" s="22"/>
      <c r="BA1152" s="22"/>
      <c r="BB1152" s="22"/>
      <c r="BC1152" s="22"/>
    </row>
    <row r="1153" spans="1:55">
      <c r="A1153" s="28"/>
      <c r="B1153" s="29"/>
      <c r="C1153" s="29"/>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U1153" s="22"/>
      <c r="AV1153" s="22"/>
      <c r="AW1153" s="22"/>
      <c r="AX1153" s="22"/>
      <c r="AY1153" s="22"/>
      <c r="AZ1153" s="22"/>
      <c r="BA1153" s="22"/>
      <c r="BB1153" s="22"/>
      <c r="BC1153" s="22"/>
    </row>
    <row r="1154" spans="1:55">
      <c r="A1154" s="28"/>
      <c r="B1154" s="29"/>
      <c r="C1154" s="29"/>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U1154" s="22"/>
      <c r="AV1154" s="22"/>
      <c r="AW1154" s="22"/>
      <c r="AX1154" s="22"/>
      <c r="AY1154" s="22"/>
      <c r="AZ1154" s="22"/>
      <c r="BA1154" s="22"/>
      <c r="BB1154" s="22"/>
      <c r="BC1154" s="22"/>
    </row>
    <row r="1155" spans="1:55">
      <c r="A1155" s="28"/>
      <c r="B1155" s="29"/>
      <c r="C1155" s="29"/>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U1155" s="22"/>
      <c r="AV1155" s="22"/>
      <c r="AW1155" s="22"/>
      <c r="AX1155" s="22"/>
      <c r="AY1155" s="22"/>
      <c r="AZ1155" s="22"/>
      <c r="BA1155" s="22"/>
      <c r="BB1155" s="22"/>
      <c r="BC1155" s="22"/>
    </row>
    <row r="1156" spans="1:55">
      <c r="A1156" s="28"/>
      <c r="B1156" s="29"/>
      <c r="C1156" s="29"/>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U1156" s="22"/>
      <c r="AV1156" s="22"/>
      <c r="AW1156" s="22"/>
      <c r="AX1156" s="22"/>
      <c r="AY1156" s="22"/>
      <c r="AZ1156" s="22"/>
      <c r="BA1156" s="22"/>
      <c r="BB1156" s="22"/>
      <c r="BC1156" s="22"/>
    </row>
    <row r="1157" spans="1:55">
      <c r="A1157" s="28"/>
      <c r="B1157" s="29"/>
      <c r="C1157" s="29"/>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U1157" s="22"/>
      <c r="AV1157" s="22"/>
      <c r="AW1157" s="22"/>
      <c r="AX1157" s="22"/>
      <c r="AY1157" s="22"/>
      <c r="AZ1157" s="22"/>
      <c r="BA1157" s="22"/>
      <c r="BB1157" s="22"/>
      <c r="BC1157" s="22"/>
    </row>
    <row r="1158" spans="1:55">
      <c r="A1158" s="28"/>
      <c r="B1158" s="29"/>
      <c r="C1158" s="29"/>
      <c r="D1158" s="29"/>
      <c r="E1158" s="29"/>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U1158" s="22"/>
      <c r="AV1158" s="22"/>
      <c r="AW1158" s="22"/>
      <c r="AX1158" s="22"/>
      <c r="AY1158" s="22"/>
      <c r="AZ1158" s="22"/>
      <c r="BA1158" s="22"/>
      <c r="BB1158" s="22"/>
      <c r="BC1158" s="22"/>
    </row>
    <row r="1159" spans="1:55">
      <c r="A1159" s="28"/>
      <c r="B1159" s="29"/>
      <c r="C1159" s="29"/>
      <c r="D1159" s="29"/>
      <c r="E1159" s="29"/>
      <c r="F1159" s="29"/>
      <c r="G1159" s="29"/>
      <c r="H1159" s="29"/>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U1159" s="22"/>
      <c r="AV1159" s="22"/>
      <c r="AW1159" s="22"/>
      <c r="AX1159" s="22"/>
      <c r="AY1159" s="22"/>
      <c r="AZ1159" s="22"/>
      <c r="BA1159" s="22"/>
      <c r="BB1159" s="22"/>
      <c r="BC1159" s="22"/>
    </row>
    <row r="1160" spans="1:55">
      <c r="A1160" s="28"/>
      <c r="B1160" s="29"/>
      <c r="C1160" s="29"/>
      <c r="D1160" s="29"/>
      <c r="E1160" s="29"/>
      <c r="F1160" s="29"/>
      <c r="G1160" s="29"/>
      <c r="H1160" s="29"/>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U1160" s="22"/>
      <c r="AV1160" s="22"/>
      <c r="AW1160" s="22"/>
      <c r="AX1160" s="22"/>
      <c r="AY1160" s="22"/>
      <c r="AZ1160" s="22"/>
      <c r="BA1160" s="22"/>
      <c r="BB1160" s="22"/>
      <c r="BC1160" s="22"/>
    </row>
    <row r="1161" spans="1:55">
      <c r="A1161" s="28"/>
      <c r="B1161" s="29"/>
      <c r="C1161" s="29"/>
      <c r="D1161" s="29"/>
      <c r="E1161" s="29"/>
      <c r="F1161" s="29"/>
      <c r="G1161" s="29"/>
      <c r="H1161" s="29"/>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U1161" s="22"/>
      <c r="AV1161" s="22"/>
      <c r="AW1161" s="22"/>
      <c r="AX1161" s="22"/>
      <c r="AY1161" s="22"/>
      <c r="AZ1161" s="22"/>
      <c r="BA1161" s="22"/>
      <c r="BB1161" s="22"/>
      <c r="BC1161" s="22"/>
    </row>
    <row r="1162" spans="1:55">
      <c r="A1162" s="28"/>
      <c r="B1162" s="29"/>
      <c r="C1162" s="29"/>
      <c r="D1162" s="29"/>
      <c r="E1162" s="29"/>
      <c r="F1162" s="29"/>
      <c r="G1162" s="29"/>
      <c r="H1162" s="29"/>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U1162" s="22"/>
      <c r="AV1162" s="22"/>
      <c r="AW1162" s="22"/>
      <c r="AX1162" s="22"/>
      <c r="AY1162" s="22"/>
      <c r="AZ1162" s="22"/>
      <c r="BA1162" s="22"/>
      <c r="BB1162" s="22"/>
      <c r="BC1162" s="22"/>
    </row>
    <row r="1163" spans="1:55">
      <c r="A1163" s="28"/>
      <c r="B1163" s="29"/>
      <c r="C1163" s="29"/>
      <c r="D1163" s="29"/>
      <c r="E1163" s="29"/>
      <c r="F1163" s="29"/>
      <c r="G1163" s="29"/>
      <c r="H1163" s="29"/>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U1163" s="22"/>
      <c r="AV1163" s="22"/>
      <c r="AW1163" s="22"/>
      <c r="AX1163" s="22"/>
      <c r="AY1163" s="22"/>
      <c r="AZ1163" s="22"/>
      <c r="BA1163" s="22"/>
      <c r="BB1163" s="22"/>
      <c r="BC1163" s="22"/>
    </row>
    <row r="1164" spans="1:55">
      <c r="A1164" s="28"/>
      <c r="B1164" s="29"/>
      <c r="C1164" s="29"/>
      <c r="D1164" s="29"/>
      <c r="E1164" s="29"/>
      <c r="F1164" s="29"/>
      <c r="G1164" s="29"/>
      <c r="H1164" s="29"/>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U1164" s="22"/>
      <c r="AV1164" s="22"/>
      <c r="AW1164" s="22"/>
      <c r="AX1164" s="22"/>
      <c r="AY1164" s="22"/>
      <c r="AZ1164" s="22"/>
      <c r="BA1164" s="22"/>
      <c r="BB1164" s="22"/>
      <c r="BC1164" s="22"/>
    </row>
    <row r="1165" spans="1:55">
      <c r="A1165" s="28"/>
      <c r="B1165" s="29"/>
      <c r="C1165" s="29"/>
      <c r="D1165" s="29"/>
      <c r="E1165" s="29"/>
      <c r="F1165" s="29"/>
      <c r="G1165" s="29"/>
      <c r="H1165" s="29"/>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U1165" s="22"/>
      <c r="AV1165" s="22"/>
      <c r="AW1165" s="22"/>
      <c r="AX1165" s="22"/>
      <c r="AY1165" s="22"/>
      <c r="AZ1165" s="22"/>
      <c r="BA1165" s="22"/>
      <c r="BB1165" s="22"/>
      <c r="BC1165" s="22"/>
    </row>
    <row r="1166" spans="1:55">
      <c r="A1166" s="28"/>
      <c r="B1166" s="29"/>
      <c r="C1166" s="29"/>
      <c r="D1166" s="29"/>
      <c r="E1166" s="29"/>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U1166" s="22"/>
      <c r="AV1166" s="22"/>
      <c r="AW1166" s="22"/>
      <c r="AX1166" s="22"/>
      <c r="AY1166" s="22"/>
      <c r="AZ1166" s="22"/>
      <c r="BA1166" s="22"/>
      <c r="BB1166" s="22"/>
      <c r="BC1166" s="22"/>
    </row>
    <row r="1167" spans="1:55">
      <c r="A1167" s="28"/>
      <c r="B1167" s="29"/>
      <c r="C1167" s="29"/>
      <c r="D1167" s="29"/>
      <c r="E1167" s="29"/>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U1167" s="22"/>
      <c r="AV1167" s="22"/>
      <c r="AW1167" s="22"/>
      <c r="AX1167" s="22"/>
      <c r="AY1167" s="22"/>
      <c r="AZ1167" s="22"/>
      <c r="BA1167" s="22"/>
      <c r="BB1167" s="22"/>
      <c r="BC1167" s="22"/>
    </row>
    <row r="1168" spans="1:55">
      <c r="A1168" s="28"/>
      <c r="B1168" s="29"/>
      <c r="C1168" s="29"/>
      <c r="D1168" s="29"/>
      <c r="E1168" s="29"/>
      <c r="F1168" s="29"/>
      <c r="G1168" s="29"/>
      <c r="H1168" s="29"/>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U1168" s="22"/>
      <c r="AV1168" s="22"/>
      <c r="AW1168" s="22"/>
      <c r="AX1168" s="22"/>
      <c r="AY1168" s="22"/>
      <c r="AZ1168" s="22"/>
      <c r="BA1168" s="22"/>
      <c r="BB1168" s="22"/>
      <c r="BC1168" s="22"/>
    </row>
    <row r="1169" spans="1:55">
      <c r="A1169" s="28"/>
      <c r="B1169" s="29"/>
      <c r="C1169" s="29"/>
      <c r="D1169" s="29"/>
      <c r="E1169" s="29"/>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U1169" s="22"/>
      <c r="AV1169" s="22"/>
      <c r="AW1169" s="22"/>
      <c r="AX1169" s="22"/>
      <c r="AY1169" s="22"/>
      <c r="AZ1169" s="22"/>
      <c r="BA1169" s="22"/>
      <c r="BB1169" s="22"/>
      <c r="BC1169" s="22"/>
    </row>
    <row r="1170" spans="1:55">
      <c r="A1170" s="28"/>
      <c r="B1170" s="29"/>
      <c r="C1170" s="29"/>
      <c r="D1170" s="29"/>
      <c r="E1170" s="29"/>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U1170" s="22"/>
      <c r="AV1170" s="22"/>
      <c r="AW1170" s="22"/>
      <c r="AX1170" s="22"/>
      <c r="AY1170" s="22"/>
      <c r="AZ1170" s="22"/>
      <c r="BA1170" s="22"/>
      <c r="BB1170" s="22"/>
      <c r="BC1170" s="22"/>
    </row>
    <row r="1171" spans="1:55">
      <c r="A1171" s="28"/>
      <c r="B1171" s="29"/>
      <c r="C1171" s="29"/>
      <c r="D1171" s="29"/>
      <c r="E1171" s="29"/>
      <c r="F1171" s="29"/>
      <c r="G1171" s="29"/>
      <c r="H1171" s="29"/>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U1171" s="22"/>
      <c r="AV1171" s="22"/>
      <c r="AW1171" s="22"/>
      <c r="AX1171" s="22"/>
      <c r="AY1171" s="22"/>
      <c r="AZ1171" s="22"/>
      <c r="BA1171" s="22"/>
      <c r="BB1171" s="22"/>
      <c r="BC1171" s="22"/>
    </row>
    <row r="1172" spans="1:55">
      <c r="A1172" s="28"/>
      <c r="B1172" s="29"/>
      <c r="C1172" s="29"/>
      <c r="D1172" s="29"/>
      <c r="E1172" s="29"/>
      <c r="F1172" s="29"/>
      <c r="G1172" s="29"/>
      <c r="H1172" s="29"/>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U1172" s="22"/>
      <c r="AV1172" s="22"/>
      <c r="AW1172" s="22"/>
      <c r="AX1172" s="22"/>
      <c r="AY1172" s="22"/>
      <c r="AZ1172" s="22"/>
      <c r="BA1172" s="22"/>
      <c r="BB1172" s="22"/>
      <c r="BC1172" s="22"/>
    </row>
    <row r="1173" spans="1:55">
      <c r="A1173" s="28"/>
      <c r="B1173" s="29"/>
      <c r="C1173" s="29"/>
      <c r="D1173" s="29"/>
      <c r="E1173" s="29"/>
      <c r="F1173" s="29"/>
      <c r="G1173" s="29"/>
      <c r="H1173" s="29"/>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U1173" s="22"/>
      <c r="AV1173" s="22"/>
      <c r="AW1173" s="22"/>
      <c r="AX1173" s="22"/>
      <c r="AY1173" s="22"/>
      <c r="AZ1173" s="22"/>
      <c r="BA1173" s="22"/>
      <c r="BB1173" s="22"/>
      <c r="BC1173" s="22"/>
    </row>
    <row r="1174" spans="1:55">
      <c r="A1174" s="28"/>
      <c r="B1174" s="29"/>
      <c r="C1174" s="29"/>
      <c r="D1174" s="29"/>
      <c r="E1174" s="29"/>
      <c r="F1174" s="29"/>
      <c r="G1174" s="29"/>
      <c r="H1174" s="29"/>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U1174" s="22"/>
      <c r="AV1174" s="22"/>
      <c r="AW1174" s="22"/>
      <c r="AX1174" s="22"/>
      <c r="AY1174" s="22"/>
      <c r="AZ1174" s="22"/>
      <c r="BA1174" s="22"/>
      <c r="BB1174" s="22"/>
      <c r="BC1174" s="22"/>
    </row>
    <row r="1175" spans="1:55">
      <c r="A1175" s="28"/>
      <c r="B1175" s="29"/>
      <c r="C1175" s="29"/>
      <c r="D1175" s="29"/>
      <c r="E1175" s="29"/>
      <c r="F1175" s="29"/>
      <c r="G1175" s="29"/>
      <c r="H1175" s="29"/>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U1175" s="22"/>
      <c r="AV1175" s="22"/>
      <c r="AW1175" s="22"/>
      <c r="AX1175" s="22"/>
      <c r="AY1175" s="22"/>
      <c r="AZ1175" s="22"/>
      <c r="BA1175" s="22"/>
      <c r="BB1175" s="22"/>
      <c r="BC1175" s="22"/>
    </row>
    <row r="1176" spans="1:55">
      <c r="A1176" s="28"/>
      <c r="B1176" s="29"/>
      <c r="C1176" s="29"/>
      <c r="D1176" s="29"/>
      <c r="E1176" s="29"/>
      <c r="F1176" s="29"/>
      <c r="G1176" s="29"/>
      <c r="H1176" s="29"/>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U1176" s="22"/>
      <c r="AV1176" s="22"/>
      <c r="AW1176" s="22"/>
      <c r="AX1176" s="22"/>
      <c r="AY1176" s="22"/>
      <c r="AZ1176" s="22"/>
      <c r="BA1176" s="22"/>
      <c r="BB1176" s="22"/>
      <c r="BC1176" s="22"/>
    </row>
    <row r="1177" spans="1:55">
      <c r="A1177" s="28"/>
      <c r="B1177" s="29"/>
      <c r="C1177" s="29"/>
      <c r="D1177" s="29"/>
      <c r="E1177" s="29"/>
      <c r="F1177" s="29"/>
      <c r="G1177" s="29"/>
      <c r="H1177" s="29"/>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U1177" s="22"/>
      <c r="AV1177" s="22"/>
      <c r="AW1177" s="22"/>
      <c r="AX1177" s="22"/>
      <c r="AY1177" s="22"/>
      <c r="AZ1177" s="22"/>
      <c r="BA1177" s="22"/>
      <c r="BB1177" s="22"/>
      <c r="BC1177" s="22"/>
    </row>
    <row r="1178" spans="1:55">
      <c r="A1178" s="28"/>
      <c r="B1178" s="29"/>
      <c r="C1178" s="29"/>
      <c r="D1178" s="29"/>
      <c r="E1178" s="29"/>
      <c r="F1178" s="29"/>
      <c r="G1178" s="29"/>
      <c r="H1178" s="29"/>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U1178" s="22"/>
      <c r="AV1178" s="22"/>
      <c r="AW1178" s="22"/>
      <c r="AX1178" s="22"/>
      <c r="AY1178" s="22"/>
      <c r="AZ1178" s="22"/>
      <c r="BA1178" s="22"/>
      <c r="BB1178" s="22"/>
      <c r="BC1178" s="22"/>
    </row>
    <row r="1179" spans="1:55">
      <c r="A1179" s="28"/>
      <c r="B1179" s="29"/>
      <c r="C1179" s="29"/>
      <c r="D1179" s="29"/>
      <c r="E1179" s="29"/>
      <c r="F1179" s="29"/>
      <c r="G1179" s="29"/>
      <c r="H1179" s="29"/>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U1179" s="22"/>
      <c r="AV1179" s="22"/>
      <c r="AW1179" s="22"/>
      <c r="AX1179" s="22"/>
      <c r="AY1179" s="22"/>
      <c r="AZ1179" s="22"/>
      <c r="BA1179" s="22"/>
      <c r="BB1179" s="22"/>
      <c r="BC1179" s="22"/>
    </row>
    <row r="1180" spans="1:55">
      <c r="A1180" s="28"/>
      <c r="B1180" s="29"/>
      <c r="C1180" s="29"/>
      <c r="D1180" s="29"/>
      <c r="E1180" s="29"/>
      <c r="F1180" s="29"/>
      <c r="G1180" s="29"/>
      <c r="H1180" s="29"/>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U1180" s="22"/>
      <c r="AV1180" s="22"/>
      <c r="AW1180" s="22"/>
      <c r="AX1180" s="22"/>
      <c r="AY1180" s="22"/>
      <c r="AZ1180" s="22"/>
      <c r="BA1180" s="22"/>
      <c r="BB1180" s="22"/>
      <c r="BC1180" s="22"/>
    </row>
    <row r="1181" spans="1:55">
      <c r="A1181" s="28"/>
      <c r="B1181" s="29"/>
      <c r="C1181" s="29"/>
      <c r="D1181" s="29"/>
      <c r="E1181" s="29"/>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U1181" s="22"/>
      <c r="AV1181" s="22"/>
      <c r="AW1181" s="22"/>
      <c r="AX1181" s="22"/>
      <c r="AY1181" s="22"/>
      <c r="AZ1181" s="22"/>
      <c r="BA1181" s="22"/>
      <c r="BB1181" s="22"/>
      <c r="BC1181" s="22"/>
    </row>
    <row r="1182" spans="1:55">
      <c r="A1182" s="28"/>
      <c r="B1182" s="29"/>
      <c r="C1182" s="29"/>
      <c r="D1182" s="29"/>
      <c r="E1182" s="29"/>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U1182" s="22"/>
      <c r="AV1182" s="22"/>
      <c r="AW1182" s="22"/>
      <c r="AX1182" s="22"/>
      <c r="AY1182" s="22"/>
      <c r="AZ1182" s="22"/>
      <c r="BA1182" s="22"/>
      <c r="BB1182" s="22"/>
      <c r="BC1182" s="22"/>
    </row>
    <row r="1183" spans="1:55">
      <c r="A1183" s="28"/>
      <c r="B1183" s="29"/>
      <c r="C1183" s="29"/>
      <c r="D1183" s="29"/>
      <c r="E1183" s="29"/>
      <c r="F1183" s="29"/>
      <c r="G1183" s="29"/>
      <c r="H1183" s="29"/>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U1183" s="22"/>
      <c r="AV1183" s="22"/>
      <c r="AW1183" s="22"/>
      <c r="AX1183" s="22"/>
      <c r="AY1183" s="22"/>
      <c r="AZ1183" s="22"/>
      <c r="BA1183" s="22"/>
      <c r="BB1183" s="22"/>
      <c r="BC1183" s="22"/>
    </row>
    <row r="1184" spans="1:55">
      <c r="A1184" s="28"/>
      <c r="B1184" s="29"/>
      <c r="C1184" s="29"/>
      <c r="D1184" s="29"/>
      <c r="E1184" s="29"/>
      <c r="F1184" s="29"/>
      <c r="G1184" s="29"/>
      <c r="H1184" s="29"/>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U1184" s="22"/>
      <c r="AV1184" s="22"/>
      <c r="AW1184" s="22"/>
      <c r="AX1184" s="22"/>
      <c r="AY1184" s="22"/>
      <c r="AZ1184" s="22"/>
      <c r="BA1184" s="22"/>
      <c r="BB1184" s="22"/>
      <c r="BC1184" s="22"/>
    </row>
    <row r="1185" spans="1:55">
      <c r="A1185" s="28"/>
      <c r="B1185" s="29"/>
      <c r="C1185" s="29"/>
      <c r="D1185" s="29"/>
      <c r="E1185" s="29"/>
      <c r="F1185" s="29"/>
      <c r="G1185" s="29"/>
      <c r="H1185" s="29"/>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U1185" s="22"/>
      <c r="AV1185" s="22"/>
      <c r="AW1185" s="22"/>
      <c r="AX1185" s="22"/>
      <c r="AY1185" s="22"/>
      <c r="AZ1185" s="22"/>
      <c r="BA1185" s="22"/>
      <c r="BB1185" s="22"/>
      <c r="BC1185" s="22"/>
    </row>
    <row r="1186" spans="1:55">
      <c r="A1186" s="28"/>
      <c r="B1186" s="29"/>
      <c r="C1186" s="29"/>
      <c r="D1186" s="29"/>
      <c r="E1186" s="29"/>
      <c r="F1186" s="29"/>
      <c r="G1186" s="29"/>
      <c r="H1186" s="29"/>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U1186" s="22"/>
      <c r="AV1186" s="22"/>
      <c r="AW1186" s="22"/>
      <c r="AX1186" s="22"/>
      <c r="AY1186" s="22"/>
      <c r="AZ1186" s="22"/>
      <c r="BA1186" s="22"/>
      <c r="BB1186" s="22"/>
      <c r="BC1186" s="22"/>
    </row>
    <row r="1187" spans="1:55">
      <c r="A1187" s="28"/>
      <c r="B1187" s="29"/>
      <c r="C1187" s="29"/>
      <c r="D1187" s="29"/>
      <c r="E1187" s="29"/>
      <c r="F1187" s="29"/>
      <c r="G1187" s="29"/>
      <c r="H1187" s="29"/>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U1187" s="22"/>
      <c r="AV1187" s="22"/>
      <c r="AW1187" s="22"/>
      <c r="AX1187" s="22"/>
      <c r="AY1187" s="22"/>
      <c r="AZ1187" s="22"/>
      <c r="BA1187" s="22"/>
      <c r="BB1187" s="22"/>
      <c r="BC1187" s="22"/>
    </row>
    <row r="1188" spans="1:55">
      <c r="A1188" s="28"/>
      <c r="B1188" s="29"/>
      <c r="C1188" s="29"/>
      <c r="D1188" s="29"/>
      <c r="E1188" s="29"/>
      <c r="F1188" s="29"/>
      <c r="G1188" s="29"/>
      <c r="H1188" s="29"/>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U1188" s="22"/>
      <c r="AV1188" s="22"/>
      <c r="AW1188" s="22"/>
      <c r="AX1188" s="22"/>
      <c r="AY1188" s="22"/>
      <c r="AZ1188" s="22"/>
      <c r="BA1188" s="22"/>
      <c r="BB1188" s="22"/>
      <c r="BC1188" s="22"/>
    </row>
    <row r="1189" spans="1:55">
      <c r="A1189" s="28"/>
      <c r="B1189" s="29"/>
      <c r="C1189" s="29"/>
      <c r="D1189" s="29"/>
      <c r="E1189" s="29"/>
      <c r="F1189" s="29"/>
      <c r="G1189" s="29"/>
      <c r="H1189" s="29"/>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U1189" s="22"/>
      <c r="AV1189" s="22"/>
      <c r="AW1189" s="22"/>
      <c r="AX1189" s="22"/>
      <c r="AY1189" s="22"/>
      <c r="AZ1189" s="22"/>
      <c r="BA1189" s="22"/>
      <c r="BB1189" s="22"/>
      <c r="BC1189" s="22"/>
    </row>
    <row r="1190" spans="1:55">
      <c r="A1190" s="28"/>
      <c r="B1190" s="29"/>
      <c r="C1190" s="29"/>
      <c r="D1190" s="29"/>
      <c r="E1190" s="29"/>
      <c r="F1190" s="29"/>
      <c r="G1190" s="29"/>
      <c r="H1190" s="29"/>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U1190" s="22"/>
      <c r="AV1190" s="22"/>
      <c r="AW1190" s="22"/>
      <c r="AX1190" s="22"/>
      <c r="AY1190" s="22"/>
      <c r="AZ1190" s="22"/>
      <c r="BA1190" s="22"/>
      <c r="BB1190" s="22"/>
      <c r="BC1190" s="22"/>
    </row>
    <row r="1191" spans="1:55">
      <c r="A1191" s="28"/>
      <c r="B1191" s="29"/>
      <c r="C1191" s="29"/>
      <c r="D1191" s="29"/>
      <c r="E1191" s="29"/>
      <c r="F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U1191" s="22"/>
      <c r="AV1191" s="22"/>
      <c r="AW1191" s="22"/>
      <c r="AX1191" s="22"/>
      <c r="AY1191" s="22"/>
      <c r="AZ1191" s="22"/>
      <c r="BA1191" s="22"/>
      <c r="BB1191" s="22"/>
      <c r="BC1191" s="22"/>
    </row>
    <row r="1192" spans="1:55">
      <c r="A1192" s="28"/>
      <c r="B1192" s="29"/>
      <c r="C1192" s="29"/>
      <c r="D1192" s="29"/>
      <c r="E1192" s="29"/>
      <c r="F1192" s="29"/>
      <c r="G1192" s="29"/>
      <c r="H1192" s="29"/>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U1192" s="22"/>
      <c r="AV1192" s="22"/>
      <c r="AW1192" s="22"/>
      <c r="AX1192" s="22"/>
      <c r="AY1192" s="22"/>
      <c r="AZ1192" s="22"/>
      <c r="BA1192" s="22"/>
      <c r="BB1192" s="22"/>
      <c r="BC1192" s="22"/>
    </row>
    <row r="1193" spans="1:55">
      <c r="A1193" s="28"/>
      <c r="B1193" s="29"/>
      <c r="C1193" s="29"/>
      <c r="D1193" s="29"/>
      <c r="E1193" s="29"/>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U1193" s="22"/>
      <c r="AV1193" s="22"/>
      <c r="AW1193" s="22"/>
      <c r="AX1193" s="22"/>
      <c r="AY1193" s="22"/>
      <c r="AZ1193" s="22"/>
      <c r="BA1193" s="22"/>
      <c r="BB1193" s="22"/>
      <c r="BC1193" s="22"/>
    </row>
    <row r="1194" spans="1:55">
      <c r="A1194" s="28"/>
      <c r="B1194" s="29"/>
      <c r="C1194" s="29"/>
      <c r="D1194" s="29"/>
      <c r="E1194" s="29"/>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U1194" s="22"/>
      <c r="AV1194" s="22"/>
      <c r="AW1194" s="22"/>
      <c r="AX1194" s="22"/>
      <c r="AY1194" s="22"/>
      <c r="AZ1194" s="22"/>
      <c r="BA1194" s="22"/>
      <c r="BB1194" s="22"/>
      <c r="BC1194" s="22"/>
    </row>
    <row r="1195" spans="1:55">
      <c r="A1195" s="28"/>
      <c r="B1195" s="29"/>
      <c r="C1195" s="29"/>
      <c r="D1195" s="29"/>
      <c r="E1195" s="29"/>
      <c r="F1195" s="29"/>
      <c r="G1195" s="29"/>
      <c r="H1195" s="29"/>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U1195" s="22"/>
      <c r="AV1195" s="22"/>
      <c r="AW1195" s="22"/>
      <c r="AX1195" s="22"/>
      <c r="AY1195" s="22"/>
      <c r="AZ1195" s="22"/>
      <c r="BA1195" s="22"/>
      <c r="BB1195" s="22"/>
      <c r="BC1195" s="22"/>
    </row>
    <row r="1196" spans="1:55">
      <c r="A1196" s="28"/>
      <c r="B1196" s="29"/>
      <c r="C1196" s="29"/>
      <c r="D1196" s="29"/>
      <c r="E1196" s="29"/>
      <c r="F1196" s="29"/>
      <c r="G1196" s="29"/>
      <c r="H1196" s="29"/>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U1196" s="22"/>
      <c r="AV1196" s="22"/>
      <c r="AW1196" s="22"/>
      <c r="AX1196" s="22"/>
      <c r="AY1196" s="22"/>
      <c r="AZ1196" s="22"/>
      <c r="BA1196" s="22"/>
      <c r="BB1196" s="22"/>
      <c r="BC1196" s="22"/>
    </row>
    <row r="1197" spans="1:55">
      <c r="A1197" s="28"/>
      <c r="B1197" s="29"/>
      <c r="C1197" s="29"/>
      <c r="D1197" s="29"/>
      <c r="E1197" s="29"/>
      <c r="F1197" s="29"/>
      <c r="G1197" s="29"/>
      <c r="H1197" s="29"/>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U1197" s="22"/>
      <c r="AV1197" s="22"/>
      <c r="AW1197" s="22"/>
      <c r="AX1197" s="22"/>
      <c r="AY1197" s="22"/>
      <c r="AZ1197" s="22"/>
      <c r="BA1197" s="22"/>
      <c r="BB1197" s="22"/>
      <c r="BC1197" s="22"/>
    </row>
    <row r="1198" spans="1:55">
      <c r="A1198" s="28"/>
      <c r="B1198" s="29"/>
      <c r="C1198" s="29"/>
      <c r="D1198" s="29"/>
      <c r="E1198" s="29"/>
      <c r="F1198" s="29"/>
      <c r="G1198" s="29"/>
      <c r="H1198" s="29"/>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U1198" s="22"/>
      <c r="AV1198" s="22"/>
      <c r="AW1198" s="22"/>
      <c r="AX1198" s="22"/>
      <c r="AY1198" s="22"/>
      <c r="AZ1198" s="22"/>
      <c r="BA1198" s="22"/>
      <c r="BB1198" s="22"/>
      <c r="BC1198" s="22"/>
    </row>
    <row r="1199" spans="1:55">
      <c r="A1199" s="28"/>
      <c r="B1199" s="29"/>
      <c r="C1199" s="29"/>
      <c r="D1199" s="29"/>
      <c r="E1199" s="29"/>
      <c r="F1199" s="29"/>
      <c r="G1199" s="29"/>
      <c r="H1199" s="29"/>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U1199" s="22"/>
      <c r="AV1199" s="22"/>
      <c r="AW1199" s="22"/>
      <c r="AX1199" s="22"/>
      <c r="AY1199" s="22"/>
      <c r="AZ1199" s="22"/>
      <c r="BA1199" s="22"/>
      <c r="BB1199" s="22"/>
      <c r="BC1199" s="22"/>
    </row>
    <row r="1200" spans="1:55">
      <c r="A1200" s="28"/>
      <c r="B1200" s="29"/>
      <c r="C1200" s="29"/>
      <c r="D1200" s="29"/>
      <c r="E1200" s="29"/>
      <c r="F1200" s="29"/>
      <c r="G1200" s="29"/>
      <c r="H1200" s="29"/>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U1200" s="22"/>
      <c r="AV1200" s="22"/>
      <c r="AW1200" s="22"/>
      <c r="AX1200" s="22"/>
      <c r="AY1200" s="22"/>
      <c r="AZ1200" s="22"/>
      <c r="BA1200" s="22"/>
      <c r="BB1200" s="22"/>
      <c r="BC1200" s="22"/>
    </row>
    <row r="1201" spans="1:55">
      <c r="A1201" s="28"/>
      <c r="B1201" s="29"/>
      <c r="C1201" s="29"/>
      <c r="D1201" s="29"/>
      <c r="E1201" s="29"/>
      <c r="F1201" s="29"/>
      <c r="G1201" s="29"/>
      <c r="H1201" s="29"/>
      <c r="I1201" s="29"/>
      <c r="J1201" s="29"/>
      <c r="K1201" s="29"/>
      <c r="L1201" s="29"/>
      <c r="M1201" s="29"/>
      <c r="N1201" s="29"/>
      <c r="O1201" s="29"/>
      <c r="P1201" s="29"/>
      <c r="Q1201" s="29"/>
      <c r="R1201" s="29"/>
      <c r="S1201" s="29"/>
      <c r="T1201" s="29"/>
      <c r="U1201" s="29"/>
      <c r="V1201" s="29"/>
      <c r="W1201" s="29"/>
      <c r="X1201" s="29"/>
      <c r="Y1201" s="29"/>
      <c r="Z1201" s="29"/>
      <c r="AA1201" s="29"/>
      <c r="AB1201" s="29"/>
      <c r="AC1201" s="29"/>
      <c r="AD1201" s="29"/>
      <c r="AE1201" s="29"/>
      <c r="AF1201" s="29"/>
      <c r="AG1201" s="29"/>
      <c r="AH1201" s="29"/>
      <c r="AU1201" s="22"/>
      <c r="AV1201" s="22"/>
      <c r="AW1201" s="22"/>
      <c r="AX1201" s="22"/>
      <c r="AY1201" s="22"/>
      <c r="AZ1201" s="22"/>
      <c r="BA1201" s="22"/>
      <c r="BB1201" s="22"/>
      <c r="BC1201" s="22"/>
    </row>
    <row r="1202" spans="1:55">
      <c r="A1202" s="28"/>
      <c r="B1202" s="29"/>
      <c r="C1202" s="29"/>
      <c r="D1202" s="29"/>
      <c r="E1202" s="29"/>
      <c r="F1202" s="29"/>
      <c r="G1202" s="29"/>
      <c r="H1202" s="29"/>
      <c r="I1202" s="29"/>
      <c r="J1202" s="29"/>
      <c r="K1202" s="29"/>
      <c r="L1202" s="29"/>
      <c r="M1202" s="29"/>
      <c r="N1202" s="29"/>
      <c r="O1202" s="29"/>
      <c r="P1202" s="29"/>
      <c r="Q1202" s="29"/>
      <c r="R1202" s="29"/>
      <c r="S1202" s="29"/>
      <c r="T1202" s="29"/>
      <c r="U1202" s="29"/>
      <c r="V1202" s="29"/>
      <c r="W1202" s="29"/>
      <c r="X1202" s="29"/>
      <c r="Y1202" s="29"/>
      <c r="Z1202" s="29"/>
      <c r="AA1202" s="29"/>
      <c r="AB1202" s="29"/>
      <c r="AC1202" s="29"/>
      <c r="AD1202" s="29"/>
      <c r="AE1202" s="29"/>
      <c r="AF1202" s="29"/>
      <c r="AG1202" s="29"/>
      <c r="AH1202" s="29"/>
      <c r="AU1202" s="22"/>
      <c r="AV1202" s="22"/>
      <c r="AW1202" s="22"/>
      <c r="AX1202" s="22"/>
      <c r="AY1202" s="22"/>
      <c r="AZ1202" s="22"/>
      <c r="BA1202" s="22"/>
      <c r="BB1202" s="22"/>
      <c r="BC1202" s="22"/>
    </row>
    <row r="1203" spans="1:55">
      <c r="A1203" s="28"/>
      <c r="B1203" s="29"/>
      <c r="C1203" s="29"/>
      <c r="D1203" s="29"/>
      <c r="E1203" s="29"/>
      <c r="F1203" s="29"/>
      <c r="G1203" s="29"/>
      <c r="H1203" s="29"/>
      <c r="I1203" s="29"/>
      <c r="J1203" s="29"/>
      <c r="K1203" s="29"/>
      <c r="L1203" s="29"/>
      <c r="M1203" s="29"/>
      <c r="N1203" s="29"/>
      <c r="O1203" s="29"/>
      <c r="P1203" s="29"/>
      <c r="Q1203" s="29"/>
      <c r="R1203" s="29"/>
      <c r="S1203" s="29"/>
      <c r="T1203" s="29"/>
      <c r="U1203" s="29"/>
      <c r="V1203" s="29"/>
      <c r="W1203" s="29"/>
      <c r="X1203" s="29"/>
      <c r="Y1203" s="29"/>
      <c r="Z1203" s="29"/>
      <c r="AA1203" s="29"/>
      <c r="AB1203" s="29"/>
      <c r="AC1203" s="29"/>
      <c r="AD1203" s="29"/>
      <c r="AE1203" s="29"/>
      <c r="AF1203" s="29"/>
      <c r="AG1203" s="29"/>
      <c r="AH1203" s="29"/>
      <c r="AU1203" s="22"/>
      <c r="AV1203" s="22"/>
      <c r="AW1203" s="22"/>
      <c r="AX1203" s="22"/>
      <c r="AY1203" s="22"/>
      <c r="AZ1203" s="22"/>
      <c r="BA1203" s="22"/>
      <c r="BB1203" s="22"/>
      <c r="BC1203" s="22"/>
    </row>
    <row r="1204" spans="1:55">
      <c r="A1204" s="28"/>
      <c r="B1204" s="29"/>
      <c r="C1204" s="29"/>
      <c r="D1204" s="29"/>
      <c r="E1204" s="29"/>
      <c r="F1204" s="29"/>
      <c r="G1204" s="29"/>
      <c r="H1204" s="29"/>
      <c r="I1204" s="29"/>
      <c r="J1204" s="29"/>
      <c r="K1204" s="29"/>
      <c r="L1204" s="29"/>
      <c r="M1204" s="29"/>
      <c r="N1204" s="29"/>
      <c r="O1204" s="29"/>
      <c r="P1204" s="29"/>
      <c r="Q1204" s="29"/>
      <c r="R1204" s="29"/>
      <c r="S1204" s="29"/>
      <c r="T1204" s="29"/>
      <c r="U1204" s="29"/>
      <c r="V1204" s="29"/>
      <c r="W1204" s="29"/>
      <c r="X1204" s="29"/>
      <c r="Y1204" s="29"/>
      <c r="Z1204" s="29"/>
      <c r="AA1204" s="29"/>
      <c r="AB1204" s="29"/>
      <c r="AC1204" s="29"/>
      <c r="AD1204" s="29"/>
      <c r="AE1204" s="29"/>
      <c r="AF1204" s="29"/>
      <c r="AG1204" s="29"/>
      <c r="AH1204" s="29"/>
      <c r="AU1204" s="22"/>
      <c r="AV1204" s="22"/>
      <c r="AW1204" s="22"/>
      <c r="AX1204" s="22"/>
      <c r="AY1204" s="22"/>
      <c r="AZ1204" s="22"/>
      <c r="BA1204" s="22"/>
      <c r="BB1204" s="22"/>
      <c r="BC1204" s="22"/>
    </row>
    <row r="1205" spans="1:55">
      <c r="A1205" s="28"/>
      <c r="B1205" s="29"/>
      <c r="C1205" s="29"/>
      <c r="D1205" s="29"/>
      <c r="E1205" s="29"/>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U1205" s="22"/>
      <c r="AV1205" s="22"/>
      <c r="AW1205" s="22"/>
      <c r="AX1205" s="22"/>
      <c r="AY1205" s="22"/>
      <c r="AZ1205" s="22"/>
      <c r="BA1205" s="22"/>
      <c r="BB1205" s="22"/>
      <c r="BC1205" s="22"/>
    </row>
    <row r="1206" spans="1:55">
      <c r="A1206" s="28"/>
      <c r="B1206" s="29"/>
      <c r="C1206" s="29"/>
      <c r="D1206" s="29"/>
      <c r="E1206" s="29"/>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U1206" s="22"/>
      <c r="AV1206" s="22"/>
      <c r="AW1206" s="22"/>
      <c r="AX1206" s="22"/>
      <c r="AY1206" s="22"/>
      <c r="AZ1206" s="22"/>
      <c r="BA1206" s="22"/>
      <c r="BB1206" s="22"/>
      <c r="BC1206" s="22"/>
    </row>
    <row r="1207" spans="1:55">
      <c r="A1207" s="28"/>
      <c r="B1207" s="29"/>
      <c r="C1207" s="29"/>
      <c r="D1207" s="29"/>
      <c r="E1207" s="29"/>
      <c r="F1207" s="29"/>
      <c r="G1207" s="29"/>
      <c r="H1207" s="29"/>
      <c r="I1207" s="29"/>
      <c r="J1207" s="29"/>
      <c r="K1207" s="29"/>
      <c r="L1207" s="29"/>
      <c r="M1207" s="29"/>
      <c r="N1207" s="29"/>
      <c r="O1207" s="29"/>
      <c r="P1207" s="29"/>
      <c r="Q1207" s="29"/>
      <c r="R1207" s="29"/>
      <c r="S1207" s="29"/>
      <c r="T1207" s="29"/>
      <c r="U1207" s="29"/>
      <c r="V1207" s="29"/>
      <c r="W1207" s="29"/>
      <c r="X1207" s="29"/>
      <c r="Y1207" s="29"/>
      <c r="Z1207" s="29"/>
      <c r="AA1207" s="29"/>
      <c r="AB1207" s="29"/>
      <c r="AC1207" s="29"/>
      <c r="AD1207" s="29"/>
      <c r="AE1207" s="29"/>
      <c r="AF1207" s="29"/>
      <c r="AG1207" s="29"/>
      <c r="AH1207" s="29"/>
      <c r="AU1207" s="22"/>
      <c r="AV1207" s="22"/>
      <c r="AW1207" s="22"/>
      <c r="AX1207" s="22"/>
      <c r="AY1207" s="22"/>
      <c r="AZ1207" s="22"/>
      <c r="BA1207" s="22"/>
      <c r="BB1207" s="22"/>
      <c r="BC1207" s="22"/>
    </row>
    <row r="1208" spans="1:55">
      <c r="A1208" s="28"/>
      <c r="B1208" s="29"/>
      <c r="C1208" s="29"/>
      <c r="D1208" s="29"/>
      <c r="E1208" s="29"/>
      <c r="F1208" s="29"/>
      <c r="G1208" s="29"/>
      <c r="H1208" s="29"/>
      <c r="I1208" s="29"/>
      <c r="J1208" s="29"/>
      <c r="K1208" s="29"/>
      <c r="L1208" s="29"/>
      <c r="M1208" s="29"/>
      <c r="N1208" s="29"/>
      <c r="O1208" s="29"/>
      <c r="P1208" s="29"/>
      <c r="Q1208" s="29"/>
      <c r="R1208" s="29"/>
      <c r="S1208" s="29"/>
      <c r="T1208" s="29"/>
      <c r="U1208" s="29"/>
      <c r="V1208" s="29"/>
      <c r="W1208" s="29"/>
      <c r="X1208" s="29"/>
      <c r="Y1208" s="29"/>
      <c r="Z1208" s="29"/>
      <c r="AA1208" s="29"/>
      <c r="AB1208" s="29"/>
      <c r="AC1208" s="29"/>
      <c r="AD1208" s="29"/>
      <c r="AE1208" s="29"/>
      <c r="AF1208" s="29"/>
      <c r="AG1208" s="29"/>
      <c r="AH1208" s="29"/>
      <c r="AU1208" s="22"/>
      <c r="AV1208" s="22"/>
      <c r="AW1208" s="22"/>
      <c r="AX1208" s="22"/>
      <c r="AY1208" s="22"/>
      <c r="AZ1208" s="22"/>
      <c r="BA1208" s="22"/>
      <c r="BB1208" s="22"/>
      <c r="BC1208" s="22"/>
    </row>
    <row r="1209" spans="1:55">
      <c r="A1209" s="28"/>
      <c r="B1209" s="29"/>
      <c r="C1209" s="29"/>
      <c r="D1209" s="29"/>
      <c r="E1209" s="29"/>
      <c r="F1209" s="29"/>
      <c r="G1209" s="29"/>
      <c r="H1209" s="29"/>
      <c r="I1209" s="29"/>
      <c r="J1209" s="29"/>
      <c r="K1209" s="29"/>
      <c r="L1209" s="29"/>
      <c r="M1209" s="29"/>
      <c r="N1209" s="29"/>
      <c r="O1209" s="29"/>
      <c r="P1209" s="29"/>
      <c r="Q1209" s="29"/>
      <c r="R1209" s="29"/>
      <c r="S1209" s="29"/>
      <c r="T1209" s="29"/>
      <c r="U1209" s="29"/>
      <c r="V1209" s="29"/>
      <c r="W1209" s="29"/>
      <c r="X1209" s="29"/>
      <c r="Y1209" s="29"/>
      <c r="Z1209" s="29"/>
      <c r="AA1209" s="29"/>
      <c r="AB1209" s="29"/>
      <c r="AC1209" s="29"/>
      <c r="AD1209" s="29"/>
      <c r="AE1209" s="29"/>
      <c r="AF1209" s="29"/>
      <c r="AG1209" s="29"/>
      <c r="AH1209" s="29"/>
      <c r="AU1209" s="22"/>
      <c r="AV1209" s="22"/>
      <c r="AW1209" s="22"/>
      <c r="AX1209" s="22"/>
      <c r="AY1209" s="22"/>
      <c r="AZ1209" s="22"/>
      <c r="BA1209" s="22"/>
      <c r="BB1209" s="22"/>
      <c r="BC1209" s="22"/>
    </row>
    <row r="1210" spans="1:55">
      <c r="A1210" s="28"/>
      <c r="B1210" s="29"/>
      <c r="C1210" s="29"/>
      <c r="D1210" s="29"/>
      <c r="E1210" s="29"/>
      <c r="F1210" s="29"/>
      <c r="G1210" s="29"/>
      <c r="H1210" s="29"/>
      <c r="I1210" s="29"/>
      <c r="J1210" s="29"/>
      <c r="K1210" s="29"/>
      <c r="L1210" s="29"/>
      <c r="M1210" s="29"/>
      <c r="N1210" s="29"/>
      <c r="O1210" s="29"/>
      <c r="P1210" s="29"/>
      <c r="Q1210" s="29"/>
      <c r="R1210" s="29"/>
      <c r="S1210" s="29"/>
      <c r="T1210" s="29"/>
      <c r="U1210" s="29"/>
      <c r="V1210" s="29"/>
      <c r="W1210" s="29"/>
      <c r="X1210" s="29"/>
      <c r="Y1210" s="29"/>
      <c r="Z1210" s="29"/>
      <c r="AA1210" s="29"/>
      <c r="AB1210" s="29"/>
      <c r="AC1210" s="29"/>
      <c r="AD1210" s="29"/>
      <c r="AE1210" s="29"/>
      <c r="AF1210" s="29"/>
      <c r="AG1210" s="29"/>
      <c r="AH1210" s="29"/>
      <c r="AU1210" s="22"/>
      <c r="AV1210" s="22"/>
      <c r="AW1210" s="22"/>
      <c r="AX1210" s="22"/>
      <c r="AY1210" s="22"/>
      <c r="AZ1210" s="22"/>
      <c r="BA1210" s="22"/>
      <c r="BB1210" s="22"/>
      <c r="BC1210" s="22"/>
    </row>
    <row r="1211" spans="1:55">
      <c r="A1211" s="28"/>
      <c r="B1211" s="29"/>
      <c r="C1211" s="29"/>
      <c r="D1211" s="29"/>
      <c r="E1211" s="29"/>
      <c r="F1211" s="29"/>
      <c r="G1211" s="29"/>
      <c r="H1211" s="29"/>
      <c r="I1211" s="29"/>
      <c r="J1211" s="29"/>
      <c r="K1211" s="29"/>
      <c r="L1211" s="29"/>
      <c r="M1211" s="29"/>
      <c r="N1211" s="29"/>
      <c r="O1211" s="29"/>
      <c r="P1211" s="29"/>
      <c r="Q1211" s="29"/>
      <c r="R1211" s="29"/>
      <c r="S1211" s="29"/>
      <c r="T1211" s="29"/>
      <c r="U1211" s="29"/>
      <c r="V1211" s="29"/>
      <c r="W1211" s="29"/>
      <c r="X1211" s="29"/>
      <c r="Y1211" s="29"/>
      <c r="Z1211" s="29"/>
      <c r="AA1211" s="29"/>
      <c r="AB1211" s="29"/>
      <c r="AC1211" s="29"/>
      <c r="AD1211" s="29"/>
      <c r="AE1211" s="29"/>
      <c r="AF1211" s="29"/>
      <c r="AG1211" s="29"/>
      <c r="AH1211" s="29"/>
      <c r="AU1211" s="22"/>
      <c r="AV1211" s="22"/>
      <c r="AW1211" s="22"/>
      <c r="AX1211" s="22"/>
      <c r="AY1211" s="22"/>
      <c r="AZ1211" s="22"/>
      <c r="BA1211" s="22"/>
      <c r="BB1211" s="22"/>
      <c r="BC1211" s="22"/>
    </row>
    <row r="1212" spans="1:55">
      <c r="A1212" s="28"/>
      <c r="B1212" s="29"/>
      <c r="C1212" s="29"/>
      <c r="D1212" s="29"/>
      <c r="E1212" s="29"/>
      <c r="F1212" s="29"/>
      <c r="G1212" s="29"/>
      <c r="H1212" s="29"/>
      <c r="I1212" s="29"/>
      <c r="J1212" s="29"/>
      <c r="K1212" s="29"/>
      <c r="L1212" s="29"/>
      <c r="M1212" s="29"/>
      <c r="N1212" s="29"/>
      <c r="O1212" s="29"/>
      <c r="P1212" s="29"/>
      <c r="Q1212" s="29"/>
      <c r="R1212" s="29"/>
      <c r="S1212" s="29"/>
      <c r="T1212" s="29"/>
      <c r="U1212" s="29"/>
      <c r="V1212" s="29"/>
      <c r="W1212" s="29"/>
      <c r="X1212" s="29"/>
      <c r="Y1212" s="29"/>
      <c r="Z1212" s="29"/>
      <c r="AA1212" s="29"/>
      <c r="AB1212" s="29"/>
      <c r="AC1212" s="29"/>
      <c r="AD1212" s="29"/>
      <c r="AE1212" s="29"/>
      <c r="AF1212" s="29"/>
      <c r="AG1212" s="29"/>
      <c r="AH1212" s="29"/>
      <c r="AU1212" s="22"/>
      <c r="AV1212" s="22"/>
      <c r="AW1212" s="22"/>
      <c r="AX1212" s="22"/>
      <c r="AY1212" s="22"/>
      <c r="AZ1212" s="22"/>
      <c r="BA1212" s="22"/>
      <c r="BB1212" s="22"/>
      <c r="BC1212" s="22"/>
    </row>
    <row r="1213" spans="1:55">
      <c r="A1213" s="28"/>
      <c r="B1213" s="29"/>
      <c r="C1213" s="29"/>
      <c r="D1213" s="29"/>
      <c r="E1213" s="29"/>
      <c r="F1213" s="29"/>
      <c r="G1213" s="29"/>
      <c r="H1213" s="29"/>
      <c r="I1213" s="29"/>
      <c r="J1213" s="29"/>
      <c r="K1213" s="29"/>
      <c r="L1213" s="29"/>
      <c r="M1213" s="29"/>
      <c r="N1213" s="29"/>
      <c r="O1213" s="29"/>
      <c r="P1213" s="29"/>
      <c r="Q1213" s="29"/>
      <c r="R1213" s="29"/>
      <c r="S1213" s="29"/>
      <c r="T1213" s="29"/>
      <c r="U1213" s="29"/>
      <c r="V1213" s="29"/>
      <c r="W1213" s="29"/>
      <c r="X1213" s="29"/>
      <c r="Y1213" s="29"/>
      <c r="Z1213" s="29"/>
      <c r="AA1213" s="29"/>
      <c r="AB1213" s="29"/>
      <c r="AC1213" s="29"/>
      <c r="AD1213" s="29"/>
      <c r="AE1213" s="29"/>
      <c r="AF1213" s="29"/>
      <c r="AG1213" s="29"/>
      <c r="AH1213" s="29"/>
      <c r="AU1213" s="22"/>
      <c r="AV1213" s="22"/>
      <c r="AW1213" s="22"/>
      <c r="AX1213" s="22"/>
      <c r="AY1213" s="22"/>
      <c r="AZ1213" s="22"/>
      <c r="BA1213" s="22"/>
      <c r="BB1213" s="22"/>
      <c r="BC1213" s="22"/>
    </row>
    <row r="1214" spans="1:55">
      <c r="A1214" s="28"/>
      <c r="B1214" s="29"/>
      <c r="C1214" s="29"/>
      <c r="D1214" s="29"/>
      <c r="E1214" s="29"/>
      <c r="F1214" s="29"/>
      <c r="G1214" s="29"/>
      <c r="H1214" s="29"/>
      <c r="I1214" s="29"/>
      <c r="J1214" s="29"/>
      <c r="K1214" s="29"/>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c r="AU1214" s="22"/>
      <c r="AV1214" s="22"/>
      <c r="AW1214" s="22"/>
      <c r="AX1214" s="22"/>
      <c r="AY1214" s="22"/>
      <c r="AZ1214" s="22"/>
      <c r="BA1214" s="22"/>
      <c r="BB1214" s="22"/>
      <c r="BC1214" s="22"/>
    </row>
    <row r="1215" spans="1:55">
      <c r="A1215" s="28"/>
      <c r="B1215" s="29"/>
      <c r="C1215" s="29"/>
      <c r="D1215" s="29"/>
      <c r="E1215" s="29"/>
      <c r="F1215" s="29"/>
      <c r="G1215" s="29"/>
      <c r="H1215" s="29"/>
      <c r="I1215" s="29"/>
      <c r="J1215" s="29"/>
      <c r="K1215" s="29"/>
      <c r="L1215" s="29"/>
      <c r="M1215" s="29"/>
      <c r="N1215" s="29"/>
      <c r="O1215" s="29"/>
      <c r="P1215" s="29"/>
      <c r="Q1215" s="29"/>
      <c r="R1215" s="29"/>
      <c r="S1215" s="29"/>
      <c r="T1215" s="29"/>
      <c r="U1215" s="29"/>
      <c r="V1215" s="29"/>
      <c r="W1215" s="29"/>
      <c r="X1215" s="29"/>
      <c r="Y1215" s="29"/>
      <c r="Z1215" s="29"/>
      <c r="AA1215" s="29"/>
      <c r="AB1215" s="29"/>
      <c r="AC1215" s="29"/>
      <c r="AD1215" s="29"/>
      <c r="AE1215" s="29"/>
      <c r="AF1215" s="29"/>
      <c r="AG1215" s="29"/>
      <c r="AH1215" s="29"/>
      <c r="AU1215" s="22"/>
      <c r="AV1215" s="22"/>
      <c r="AW1215" s="22"/>
      <c r="AX1215" s="22"/>
      <c r="AY1215" s="22"/>
      <c r="AZ1215" s="22"/>
      <c r="BA1215" s="22"/>
      <c r="BB1215" s="22"/>
      <c r="BC1215" s="22"/>
    </row>
    <row r="1216" spans="1:55">
      <c r="A1216" s="28"/>
      <c r="B1216" s="29"/>
      <c r="C1216" s="29"/>
      <c r="D1216" s="29"/>
      <c r="E1216" s="29"/>
      <c r="F1216" s="29"/>
      <c r="G1216" s="29"/>
      <c r="H1216" s="29"/>
      <c r="I1216" s="29"/>
      <c r="J1216" s="29"/>
      <c r="K1216" s="29"/>
      <c r="L1216" s="29"/>
      <c r="M1216" s="29"/>
      <c r="N1216" s="29"/>
      <c r="O1216" s="29"/>
      <c r="P1216" s="29"/>
      <c r="Q1216" s="29"/>
      <c r="R1216" s="29"/>
      <c r="S1216" s="29"/>
      <c r="T1216" s="29"/>
      <c r="U1216" s="29"/>
      <c r="V1216" s="29"/>
      <c r="W1216" s="29"/>
      <c r="X1216" s="29"/>
      <c r="Y1216" s="29"/>
      <c r="Z1216" s="29"/>
      <c r="AA1216" s="29"/>
      <c r="AB1216" s="29"/>
      <c r="AC1216" s="29"/>
      <c r="AD1216" s="29"/>
      <c r="AE1216" s="29"/>
      <c r="AF1216" s="29"/>
      <c r="AG1216" s="29"/>
      <c r="AH1216" s="29"/>
      <c r="AU1216" s="22"/>
      <c r="AV1216" s="22"/>
      <c r="AW1216" s="22"/>
      <c r="AX1216" s="22"/>
      <c r="AY1216" s="22"/>
      <c r="AZ1216" s="22"/>
      <c r="BA1216" s="22"/>
      <c r="BB1216" s="22"/>
      <c r="BC1216" s="22"/>
    </row>
    <row r="1217" spans="1:55">
      <c r="A1217" s="28"/>
      <c r="B1217" s="29"/>
      <c r="C1217" s="29"/>
      <c r="D1217" s="29"/>
      <c r="E1217" s="29"/>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U1217" s="22"/>
      <c r="AV1217" s="22"/>
      <c r="AW1217" s="22"/>
      <c r="AX1217" s="22"/>
      <c r="AY1217" s="22"/>
      <c r="AZ1217" s="22"/>
      <c r="BA1217" s="22"/>
      <c r="BB1217" s="22"/>
      <c r="BC1217" s="22"/>
    </row>
    <row r="1218" spans="1:55">
      <c r="A1218" s="28"/>
      <c r="B1218" s="29"/>
      <c r="C1218" s="29"/>
      <c r="D1218" s="29"/>
      <c r="E1218" s="29"/>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U1218" s="22"/>
      <c r="AV1218" s="22"/>
      <c r="AW1218" s="22"/>
      <c r="AX1218" s="22"/>
      <c r="AY1218" s="22"/>
      <c r="AZ1218" s="22"/>
      <c r="BA1218" s="22"/>
      <c r="BB1218" s="22"/>
      <c r="BC1218" s="22"/>
    </row>
    <row r="1219" spans="1:55">
      <c r="A1219" s="28"/>
      <c r="B1219" s="29"/>
      <c r="C1219" s="29"/>
      <c r="D1219" s="29"/>
      <c r="E1219" s="29"/>
      <c r="F1219" s="29"/>
      <c r="G1219" s="29"/>
      <c r="H1219" s="29"/>
      <c r="I1219" s="29"/>
      <c r="J1219" s="29"/>
      <c r="K1219" s="29"/>
      <c r="L1219" s="29"/>
      <c r="M1219" s="29"/>
      <c r="N1219" s="29"/>
      <c r="O1219" s="29"/>
      <c r="P1219" s="29"/>
      <c r="Q1219" s="29"/>
      <c r="R1219" s="29"/>
      <c r="S1219" s="29"/>
      <c r="T1219" s="29"/>
      <c r="U1219" s="29"/>
      <c r="V1219" s="29"/>
      <c r="W1219" s="29"/>
      <c r="X1219" s="29"/>
      <c r="Y1219" s="29"/>
      <c r="Z1219" s="29"/>
      <c r="AA1219" s="29"/>
      <c r="AB1219" s="29"/>
      <c r="AC1219" s="29"/>
      <c r="AD1219" s="29"/>
      <c r="AE1219" s="29"/>
      <c r="AF1219" s="29"/>
      <c r="AG1219" s="29"/>
      <c r="AH1219" s="29"/>
      <c r="AU1219" s="22"/>
      <c r="AV1219" s="22"/>
      <c r="AW1219" s="22"/>
      <c r="AX1219" s="22"/>
      <c r="AY1219" s="22"/>
      <c r="AZ1219" s="22"/>
      <c r="BA1219" s="22"/>
      <c r="BB1219" s="22"/>
      <c r="BC1219" s="22"/>
    </row>
    <row r="1220" spans="1:55">
      <c r="A1220" s="28"/>
      <c r="B1220" s="29"/>
      <c r="C1220" s="29"/>
      <c r="D1220" s="29"/>
      <c r="E1220" s="29"/>
      <c r="F1220" s="29"/>
      <c r="G1220" s="29"/>
      <c r="H1220" s="29"/>
      <c r="I1220" s="29"/>
      <c r="J1220" s="29"/>
      <c r="K1220" s="29"/>
      <c r="L1220" s="29"/>
      <c r="M1220" s="29"/>
      <c r="N1220" s="29"/>
      <c r="O1220" s="29"/>
      <c r="P1220" s="29"/>
      <c r="Q1220" s="29"/>
      <c r="R1220" s="29"/>
      <c r="S1220" s="29"/>
      <c r="T1220" s="29"/>
      <c r="U1220" s="29"/>
      <c r="V1220" s="29"/>
      <c r="W1220" s="29"/>
      <c r="X1220" s="29"/>
      <c r="Y1220" s="29"/>
      <c r="Z1220" s="29"/>
      <c r="AA1220" s="29"/>
      <c r="AB1220" s="29"/>
      <c r="AC1220" s="29"/>
      <c r="AD1220" s="29"/>
      <c r="AE1220" s="29"/>
      <c r="AF1220" s="29"/>
      <c r="AG1220" s="29"/>
      <c r="AH1220" s="29"/>
      <c r="AU1220" s="22"/>
      <c r="AV1220" s="22"/>
      <c r="AW1220" s="22"/>
      <c r="AX1220" s="22"/>
      <c r="AY1220" s="22"/>
      <c r="AZ1220" s="22"/>
      <c r="BA1220" s="22"/>
      <c r="BB1220" s="22"/>
      <c r="BC1220" s="22"/>
    </row>
    <row r="1221" spans="1:55">
      <c r="A1221" s="28"/>
      <c r="B1221" s="29"/>
      <c r="C1221" s="29"/>
      <c r="D1221" s="29"/>
      <c r="E1221" s="29"/>
      <c r="F1221" s="29"/>
      <c r="G1221" s="29"/>
      <c r="H1221" s="29"/>
      <c r="I1221" s="29"/>
      <c r="J1221" s="29"/>
      <c r="K1221" s="29"/>
      <c r="L1221" s="29"/>
      <c r="M1221" s="29"/>
      <c r="N1221" s="29"/>
      <c r="O1221" s="29"/>
      <c r="P1221" s="29"/>
      <c r="Q1221" s="29"/>
      <c r="R1221" s="29"/>
      <c r="S1221" s="29"/>
      <c r="T1221" s="29"/>
      <c r="U1221" s="29"/>
      <c r="V1221" s="29"/>
      <c r="W1221" s="29"/>
      <c r="X1221" s="29"/>
      <c r="Y1221" s="29"/>
      <c r="Z1221" s="29"/>
      <c r="AA1221" s="29"/>
      <c r="AB1221" s="29"/>
      <c r="AC1221" s="29"/>
      <c r="AD1221" s="29"/>
      <c r="AE1221" s="29"/>
      <c r="AF1221" s="29"/>
      <c r="AG1221" s="29"/>
      <c r="AH1221" s="29"/>
      <c r="AU1221" s="22"/>
      <c r="AV1221" s="22"/>
      <c r="AW1221" s="22"/>
      <c r="AX1221" s="22"/>
      <c r="AY1221" s="22"/>
      <c r="AZ1221" s="22"/>
      <c r="BA1221" s="22"/>
      <c r="BB1221" s="22"/>
      <c r="BC1221" s="22"/>
    </row>
    <row r="1222" spans="1:55">
      <c r="A1222" s="28"/>
      <c r="B1222" s="29"/>
      <c r="C1222" s="29"/>
      <c r="D1222" s="29"/>
      <c r="E1222" s="29"/>
      <c r="F1222" s="29"/>
      <c r="G1222" s="29"/>
      <c r="H1222" s="29"/>
      <c r="I1222" s="29"/>
      <c r="J1222" s="29"/>
      <c r="K1222" s="29"/>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c r="AU1222" s="22"/>
      <c r="AV1222" s="22"/>
      <c r="AW1222" s="22"/>
      <c r="AX1222" s="22"/>
      <c r="AY1222" s="22"/>
      <c r="AZ1222" s="22"/>
      <c r="BA1222" s="22"/>
      <c r="BB1222" s="22"/>
      <c r="BC1222" s="22"/>
    </row>
    <row r="1223" spans="1:55">
      <c r="A1223" s="28"/>
      <c r="B1223" s="29"/>
      <c r="C1223" s="29"/>
      <c r="D1223" s="29"/>
      <c r="E1223" s="29"/>
      <c r="F1223" s="29"/>
      <c r="G1223" s="29"/>
      <c r="H1223" s="29"/>
      <c r="I1223" s="29"/>
      <c r="J1223" s="29"/>
      <c r="K1223" s="29"/>
      <c r="L1223" s="29"/>
      <c r="M1223" s="29"/>
      <c r="N1223" s="29"/>
      <c r="O1223" s="29"/>
      <c r="P1223" s="29"/>
      <c r="Q1223" s="29"/>
      <c r="R1223" s="29"/>
      <c r="S1223" s="29"/>
      <c r="T1223" s="29"/>
      <c r="U1223" s="29"/>
      <c r="V1223" s="29"/>
      <c r="W1223" s="29"/>
      <c r="X1223" s="29"/>
      <c r="Y1223" s="29"/>
      <c r="Z1223" s="29"/>
      <c r="AA1223" s="29"/>
      <c r="AB1223" s="29"/>
      <c r="AC1223" s="29"/>
      <c r="AD1223" s="29"/>
      <c r="AE1223" s="29"/>
      <c r="AF1223" s="29"/>
      <c r="AG1223" s="29"/>
      <c r="AH1223" s="29"/>
      <c r="AU1223" s="22"/>
      <c r="AV1223" s="22"/>
      <c r="AW1223" s="22"/>
      <c r="AX1223" s="22"/>
      <c r="AY1223" s="22"/>
      <c r="AZ1223" s="22"/>
      <c r="BA1223" s="22"/>
      <c r="BB1223" s="22"/>
      <c r="BC1223" s="22"/>
    </row>
    <row r="1224" spans="1:55">
      <c r="A1224" s="28"/>
      <c r="B1224" s="29"/>
      <c r="C1224" s="29"/>
      <c r="D1224" s="29"/>
      <c r="E1224" s="29"/>
      <c r="F1224" s="29"/>
      <c r="G1224" s="29"/>
      <c r="H1224" s="29"/>
      <c r="I1224" s="29"/>
      <c r="J1224" s="29"/>
      <c r="K1224" s="29"/>
      <c r="L1224" s="29"/>
      <c r="M1224" s="29"/>
      <c r="N1224" s="29"/>
      <c r="O1224" s="29"/>
      <c r="P1224" s="29"/>
      <c r="Q1224" s="29"/>
      <c r="R1224" s="29"/>
      <c r="S1224" s="29"/>
      <c r="T1224" s="29"/>
      <c r="U1224" s="29"/>
      <c r="V1224" s="29"/>
      <c r="W1224" s="29"/>
      <c r="X1224" s="29"/>
      <c r="Y1224" s="29"/>
      <c r="Z1224" s="29"/>
      <c r="AA1224" s="29"/>
      <c r="AB1224" s="29"/>
      <c r="AC1224" s="29"/>
      <c r="AD1224" s="29"/>
      <c r="AE1224" s="29"/>
      <c r="AF1224" s="29"/>
      <c r="AG1224" s="29"/>
      <c r="AH1224" s="29"/>
      <c r="AU1224" s="22"/>
      <c r="AV1224" s="22"/>
      <c r="AW1224" s="22"/>
      <c r="AX1224" s="22"/>
      <c r="AY1224" s="22"/>
      <c r="AZ1224" s="22"/>
      <c r="BA1224" s="22"/>
      <c r="BB1224" s="22"/>
      <c r="BC1224" s="22"/>
    </row>
    <row r="1225" spans="1:55">
      <c r="A1225" s="28"/>
      <c r="B1225" s="29"/>
      <c r="C1225" s="29"/>
      <c r="D1225" s="29"/>
      <c r="E1225" s="29"/>
      <c r="F1225" s="29"/>
      <c r="G1225" s="29"/>
      <c r="H1225" s="29"/>
      <c r="I1225" s="29"/>
      <c r="J1225" s="29"/>
      <c r="K1225" s="29"/>
      <c r="L1225" s="29"/>
      <c r="M1225" s="29"/>
      <c r="N1225" s="29"/>
      <c r="O1225" s="29"/>
      <c r="P1225" s="29"/>
      <c r="Q1225" s="29"/>
      <c r="R1225" s="29"/>
      <c r="S1225" s="29"/>
      <c r="T1225" s="29"/>
      <c r="U1225" s="29"/>
      <c r="V1225" s="29"/>
      <c r="W1225" s="29"/>
      <c r="X1225" s="29"/>
      <c r="Y1225" s="29"/>
      <c r="Z1225" s="29"/>
      <c r="AA1225" s="29"/>
      <c r="AB1225" s="29"/>
      <c r="AC1225" s="29"/>
      <c r="AD1225" s="29"/>
      <c r="AE1225" s="29"/>
      <c r="AF1225" s="29"/>
      <c r="AG1225" s="29"/>
      <c r="AH1225" s="29"/>
      <c r="AU1225" s="22"/>
      <c r="AV1225" s="22"/>
      <c r="AW1225" s="22"/>
      <c r="AX1225" s="22"/>
      <c r="AY1225" s="22"/>
      <c r="AZ1225" s="22"/>
      <c r="BA1225" s="22"/>
      <c r="BB1225" s="22"/>
      <c r="BC1225" s="22"/>
    </row>
    <row r="1226" spans="1:55">
      <c r="A1226" s="28"/>
      <c r="B1226" s="29"/>
      <c r="C1226" s="29"/>
      <c r="D1226" s="29"/>
      <c r="E1226" s="29"/>
      <c r="F1226" s="29"/>
      <c r="G1226" s="29"/>
      <c r="H1226" s="29"/>
      <c r="I1226" s="29"/>
      <c r="J1226" s="29"/>
      <c r="K1226" s="29"/>
      <c r="L1226" s="29"/>
      <c r="M1226" s="29"/>
      <c r="N1226" s="29"/>
      <c r="O1226" s="29"/>
      <c r="P1226" s="29"/>
      <c r="Q1226" s="29"/>
      <c r="R1226" s="29"/>
      <c r="S1226" s="29"/>
      <c r="T1226" s="29"/>
      <c r="U1226" s="29"/>
      <c r="V1226" s="29"/>
      <c r="W1226" s="29"/>
      <c r="X1226" s="29"/>
      <c r="Y1226" s="29"/>
      <c r="Z1226" s="29"/>
      <c r="AA1226" s="29"/>
      <c r="AB1226" s="29"/>
      <c r="AC1226" s="29"/>
      <c r="AD1226" s="29"/>
      <c r="AE1226" s="29"/>
      <c r="AF1226" s="29"/>
      <c r="AG1226" s="29"/>
      <c r="AH1226" s="29"/>
      <c r="AU1226" s="22"/>
      <c r="AV1226" s="22"/>
      <c r="AW1226" s="22"/>
      <c r="AX1226" s="22"/>
      <c r="AY1226" s="22"/>
      <c r="AZ1226" s="22"/>
      <c r="BA1226" s="22"/>
      <c r="BB1226" s="22"/>
      <c r="BC1226" s="22"/>
    </row>
    <row r="1227" spans="1:55">
      <c r="A1227" s="28"/>
      <c r="B1227" s="29"/>
      <c r="C1227" s="29"/>
      <c r="D1227" s="29"/>
      <c r="E1227" s="29"/>
      <c r="F1227" s="29"/>
      <c r="G1227" s="29"/>
      <c r="H1227" s="29"/>
      <c r="I1227" s="29"/>
      <c r="J1227" s="29"/>
      <c r="K1227" s="29"/>
      <c r="L1227" s="29"/>
      <c r="M1227" s="29"/>
      <c r="N1227" s="29"/>
      <c r="O1227" s="29"/>
      <c r="P1227" s="29"/>
      <c r="Q1227" s="29"/>
      <c r="R1227" s="29"/>
      <c r="S1227" s="29"/>
      <c r="T1227" s="29"/>
      <c r="U1227" s="29"/>
      <c r="V1227" s="29"/>
      <c r="W1227" s="29"/>
      <c r="X1227" s="29"/>
      <c r="Y1227" s="29"/>
      <c r="Z1227" s="29"/>
      <c r="AA1227" s="29"/>
      <c r="AB1227" s="29"/>
      <c r="AC1227" s="29"/>
      <c r="AD1227" s="29"/>
      <c r="AE1227" s="29"/>
      <c r="AF1227" s="29"/>
      <c r="AG1227" s="29"/>
      <c r="AH1227" s="29"/>
      <c r="AU1227" s="22"/>
      <c r="AV1227" s="22"/>
      <c r="AW1227" s="22"/>
      <c r="AX1227" s="22"/>
      <c r="AY1227" s="22"/>
      <c r="AZ1227" s="22"/>
      <c r="BA1227" s="22"/>
      <c r="BB1227" s="22"/>
      <c r="BC1227" s="22"/>
    </row>
    <row r="1228" spans="1:55">
      <c r="A1228" s="28"/>
      <c r="B1228" s="29"/>
      <c r="C1228" s="29"/>
      <c r="D1228" s="29"/>
      <c r="E1228" s="29"/>
      <c r="F1228" s="29"/>
      <c r="G1228" s="29"/>
      <c r="H1228" s="29"/>
      <c r="I1228" s="29"/>
      <c r="J1228" s="29"/>
      <c r="K1228" s="29"/>
      <c r="L1228" s="29"/>
      <c r="M1228" s="29"/>
      <c r="N1228" s="29"/>
      <c r="O1228" s="29"/>
      <c r="P1228" s="29"/>
      <c r="Q1228" s="29"/>
      <c r="R1228" s="29"/>
      <c r="S1228" s="29"/>
      <c r="T1228" s="29"/>
      <c r="U1228" s="29"/>
      <c r="V1228" s="29"/>
      <c r="W1228" s="29"/>
      <c r="X1228" s="29"/>
      <c r="Y1228" s="29"/>
      <c r="Z1228" s="29"/>
      <c r="AA1228" s="29"/>
      <c r="AB1228" s="29"/>
      <c r="AC1228" s="29"/>
      <c r="AD1228" s="29"/>
      <c r="AE1228" s="29"/>
      <c r="AF1228" s="29"/>
      <c r="AG1228" s="29"/>
      <c r="AH1228" s="29"/>
      <c r="AU1228" s="22"/>
      <c r="AV1228" s="22"/>
      <c r="AW1228" s="22"/>
      <c r="AX1228" s="22"/>
      <c r="AY1228" s="22"/>
      <c r="AZ1228" s="22"/>
      <c r="BA1228" s="22"/>
      <c r="BB1228" s="22"/>
      <c r="BC1228" s="22"/>
    </row>
    <row r="1229" spans="1:55">
      <c r="A1229" s="28"/>
      <c r="B1229" s="29"/>
      <c r="C1229" s="29"/>
      <c r="D1229" s="29"/>
      <c r="E1229" s="29"/>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U1229" s="22"/>
      <c r="AV1229" s="22"/>
      <c r="AW1229" s="22"/>
      <c r="AX1229" s="22"/>
      <c r="AY1229" s="22"/>
      <c r="AZ1229" s="22"/>
      <c r="BA1229" s="22"/>
      <c r="BB1229" s="22"/>
      <c r="BC1229" s="22"/>
    </row>
    <row r="1230" spans="1:55">
      <c r="A1230" s="28"/>
      <c r="B1230" s="29"/>
      <c r="C1230" s="29"/>
      <c r="D1230" s="29"/>
      <c r="E1230" s="29"/>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U1230" s="22"/>
      <c r="AV1230" s="22"/>
      <c r="AW1230" s="22"/>
      <c r="AX1230" s="22"/>
      <c r="AY1230" s="22"/>
      <c r="AZ1230" s="22"/>
      <c r="BA1230" s="22"/>
      <c r="BB1230" s="22"/>
      <c r="BC1230" s="22"/>
    </row>
    <row r="1231" spans="1:55">
      <c r="A1231" s="28"/>
      <c r="B1231" s="29"/>
      <c r="C1231" s="29"/>
      <c r="D1231" s="29"/>
      <c r="E1231" s="29"/>
      <c r="F1231" s="29"/>
      <c r="G1231" s="29"/>
      <c r="H1231" s="29"/>
      <c r="I1231" s="29"/>
      <c r="J1231" s="29"/>
      <c r="K1231" s="29"/>
      <c r="L1231" s="29"/>
      <c r="M1231" s="29"/>
      <c r="N1231" s="29"/>
      <c r="O1231" s="29"/>
      <c r="P1231" s="29"/>
      <c r="Q1231" s="29"/>
      <c r="R1231" s="29"/>
      <c r="S1231" s="29"/>
      <c r="T1231" s="29"/>
      <c r="U1231" s="29"/>
      <c r="V1231" s="29"/>
      <c r="W1231" s="29"/>
      <c r="X1231" s="29"/>
      <c r="Y1231" s="29"/>
      <c r="Z1231" s="29"/>
      <c r="AA1231" s="29"/>
      <c r="AB1231" s="29"/>
      <c r="AC1231" s="29"/>
      <c r="AD1231" s="29"/>
      <c r="AE1231" s="29"/>
      <c r="AF1231" s="29"/>
      <c r="AG1231" s="29"/>
      <c r="AH1231" s="29"/>
      <c r="AU1231" s="22"/>
      <c r="AV1231" s="22"/>
      <c r="AW1231" s="22"/>
      <c r="AX1231" s="22"/>
      <c r="AY1231" s="22"/>
      <c r="AZ1231" s="22"/>
      <c r="BA1231" s="22"/>
      <c r="BB1231" s="22"/>
      <c r="BC1231" s="22"/>
    </row>
    <row r="1232" spans="1:55">
      <c r="A1232" s="28"/>
      <c r="B1232" s="29"/>
      <c r="C1232" s="29"/>
      <c r="D1232" s="29"/>
      <c r="E1232" s="29"/>
      <c r="F1232" s="29"/>
      <c r="G1232" s="29"/>
      <c r="H1232" s="29"/>
      <c r="I1232" s="29"/>
      <c r="J1232" s="29"/>
      <c r="K1232" s="29"/>
      <c r="L1232" s="29"/>
      <c r="M1232" s="29"/>
      <c r="N1232" s="29"/>
      <c r="O1232" s="29"/>
      <c r="P1232" s="29"/>
      <c r="Q1232" s="29"/>
      <c r="R1232" s="29"/>
      <c r="S1232" s="29"/>
      <c r="T1232" s="29"/>
      <c r="U1232" s="29"/>
      <c r="V1232" s="29"/>
      <c r="W1232" s="29"/>
      <c r="X1232" s="29"/>
      <c r="Y1232" s="29"/>
      <c r="Z1232" s="29"/>
      <c r="AA1232" s="29"/>
      <c r="AB1232" s="29"/>
      <c r="AC1232" s="29"/>
      <c r="AD1232" s="29"/>
      <c r="AE1232" s="29"/>
      <c r="AF1232" s="29"/>
      <c r="AG1232" s="29"/>
      <c r="AH1232" s="29"/>
      <c r="AU1232" s="22"/>
      <c r="AV1232" s="22"/>
      <c r="AW1232" s="22"/>
      <c r="AX1232" s="22"/>
      <c r="AY1232" s="22"/>
      <c r="AZ1232" s="22"/>
      <c r="BA1232" s="22"/>
      <c r="BB1232" s="22"/>
      <c r="BC1232" s="22"/>
    </row>
    <row r="1233" spans="1:55">
      <c r="A1233" s="28"/>
      <c r="B1233" s="29"/>
      <c r="C1233" s="29"/>
      <c r="D1233" s="29"/>
      <c r="E1233" s="29"/>
      <c r="F1233" s="29"/>
      <c r="G1233" s="29"/>
      <c r="H1233" s="29"/>
      <c r="I1233" s="29"/>
      <c r="J1233" s="29"/>
      <c r="K1233" s="29"/>
      <c r="L1233" s="29"/>
      <c r="M1233" s="29"/>
      <c r="N1233" s="29"/>
      <c r="O1233" s="29"/>
      <c r="P1233" s="29"/>
      <c r="Q1233" s="29"/>
      <c r="R1233" s="29"/>
      <c r="S1233" s="29"/>
      <c r="T1233" s="29"/>
      <c r="U1233" s="29"/>
      <c r="V1233" s="29"/>
      <c r="W1233" s="29"/>
      <c r="X1233" s="29"/>
      <c r="Y1233" s="29"/>
      <c r="Z1233" s="29"/>
      <c r="AA1233" s="29"/>
      <c r="AB1233" s="29"/>
      <c r="AC1233" s="29"/>
      <c r="AD1233" s="29"/>
      <c r="AE1233" s="29"/>
      <c r="AF1233" s="29"/>
      <c r="AG1233" s="29"/>
      <c r="AH1233" s="29"/>
      <c r="AU1233" s="22"/>
      <c r="AV1233" s="22"/>
      <c r="AW1233" s="22"/>
      <c r="AX1233" s="22"/>
      <c r="AY1233" s="22"/>
      <c r="AZ1233" s="22"/>
      <c r="BA1233" s="22"/>
      <c r="BB1233" s="22"/>
      <c r="BC1233" s="22"/>
    </row>
    <row r="1234" spans="1:55">
      <c r="A1234" s="28"/>
      <c r="B1234" s="29"/>
      <c r="C1234" s="29"/>
      <c r="D1234" s="29"/>
      <c r="E1234" s="29"/>
      <c r="F1234" s="29"/>
      <c r="G1234" s="29"/>
      <c r="H1234" s="29"/>
      <c r="I1234" s="29"/>
      <c r="J1234" s="29"/>
      <c r="K1234" s="29"/>
      <c r="L1234" s="29"/>
      <c r="M1234" s="29"/>
      <c r="N1234" s="29"/>
      <c r="O1234" s="29"/>
      <c r="P1234" s="29"/>
      <c r="Q1234" s="29"/>
      <c r="R1234" s="29"/>
      <c r="S1234" s="29"/>
      <c r="T1234" s="29"/>
      <c r="U1234" s="29"/>
      <c r="V1234" s="29"/>
      <c r="W1234" s="29"/>
      <c r="X1234" s="29"/>
      <c r="Y1234" s="29"/>
      <c r="Z1234" s="29"/>
      <c r="AA1234" s="29"/>
      <c r="AB1234" s="29"/>
      <c r="AC1234" s="29"/>
      <c r="AD1234" s="29"/>
      <c r="AE1234" s="29"/>
      <c r="AF1234" s="29"/>
      <c r="AG1234" s="29"/>
      <c r="AH1234" s="29"/>
      <c r="AU1234" s="22"/>
      <c r="AV1234" s="22"/>
      <c r="AW1234" s="22"/>
      <c r="AX1234" s="22"/>
      <c r="AY1234" s="22"/>
      <c r="AZ1234" s="22"/>
      <c r="BA1234" s="22"/>
      <c r="BB1234" s="22"/>
      <c r="BC1234" s="22"/>
    </row>
    <row r="1235" spans="1:55">
      <c r="A1235" s="28"/>
      <c r="B1235" s="29"/>
      <c r="C1235" s="29"/>
      <c r="D1235" s="29"/>
      <c r="E1235" s="29"/>
      <c r="F1235" s="29"/>
      <c r="G1235" s="29"/>
      <c r="H1235" s="29"/>
      <c r="I1235" s="29"/>
      <c r="J1235" s="29"/>
      <c r="K1235" s="29"/>
      <c r="L1235" s="29"/>
      <c r="M1235" s="29"/>
      <c r="N1235" s="29"/>
      <c r="O1235" s="29"/>
      <c r="P1235" s="29"/>
      <c r="Q1235" s="29"/>
      <c r="R1235" s="29"/>
      <c r="S1235" s="29"/>
      <c r="T1235" s="29"/>
      <c r="U1235" s="29"/>
      <c r="V1235" s="29"/>
      <c r="W1235" s="29"/>
      <c r="X1235" s="29"/>
      <c r="Y1235" s="29"/>
      <c r="Z1235" s="29"/>
      <c r="AA1235" s="29"/>
      <c r="AB1235" s="29"/>
      <c r="AC1235" s="29"/>
      <c r="AD1235" s="29"/>
      <c r="AE1235" s="29"/>
      <c r="AF1235" s="29"/>
      <c r="AG1235" s="29"/>
      <c r="AH1235" s="29"/>
      <c r="AU1235" s="22"/>
      <c r="AV1235" s="22"/>
      <c r="AW1235" s="22"/>
      <c r="AX1235" s="22"/>
      <c r="AY1235" s="22"/>
      <c r="AZ1235" s="22"/>
      <c r="BA1235" s="22"/>
      <c r="BB1235" s="22"/>
      <c r="BC1235" s="22"/>
    </row>
    <row r="1236" spans="1:55">
      <c r="A1236" s="28"/>
      <c r="B1236" s="29"/>
      <c r="C1236" s="29"/>
      <c r="D1236" s="29"/>
      <c r="E1236" s="29"/>
      <c r="F1236" s="29"/>
      <c r="G1236" s="29"/>
      <c r="H1236" s="29"/>
      <c r="I1236" s="29"/>
      <c r="J1236" s="29"/>
      <c r="K1236" s="29"/>
      <c r="L1236" s="29"/>
      <c r="M1236" s="29"/>
      <c r="N1236" s="29"/>
      <c r="O1236" s="29"/>
      <c r="P1236" s="29"/>
      <c r="Q1236" s="29"/>
      <c r="R1236" s="29"/>
      <c r="S1236" s="29"/>
      <c r="T1236" s="29"/>
      <c r="U1236" s="29"/>
      <c r="V1236" s="29"/>
      <c r="W1236" s="29"/>
      <c r="X1236" s="29"/>
      <c r="Y1236" s="29"/>
      <c r="Z1236" s="29"/>
      <c r="AA1236" s="29"/>
      <c r="AB1236" s="29"/>
      <c r="AC1236" s="29"/>
      <c r="AD1236" s="29"/>
      <c r="AE1236" s="29"/>
      <c r="AF1236" s="29"/>
      <c r="AG1236" s="29"/>
      <c r="AH1236" s="29"/>
      <c r="AU1236" s="22"/>
      <c r="AV1236" s="22"/>
      <c r="AW1236" s="22"/>
      <c r="AX1236" s="22"/>
      <c r="AY1236" s="22"/>
      <c r="AZ1236" s="22"/>
      <c r="BA1236" s="22"/>
      <c r="BB1236" s="22"/>
      <c r="BC1236" s="22"/>
    </row>
    <row r="1237" spans="1:55">
      <c r="A1237" s="28"/>
      <c r="B1237" s="29"/>
      <c r="C1237" s="29"/>
      <c r="D1237" s="29"/>
      <c r="E1237" s="29"/>
      <c r="F1237" s="29"/>
      <c r="G1237" s="29"/>
      <c r="H1237" s="29"/>
      <c r="I1237" s="29"/>
      <c r="J1237" s="29"/>
      <c r="K1237" s="29"/>
      <c r="L1237" s="29"/>
      <c r="M1237" s="29"/>
      <c r="N1237" s="29"/>
      <c r="O1237" s="29"/>
      <c r="P1237" s="29"/>
      <c r="Q1237" s="29"/>
      <c r="R1237" s="29"/>
      <c r="S1237" s="29"/>
      <c r="T1237" s="29"/>
      <c r="U1237" s="29"/>
      <c r="V1237" s="29"/>
      <c r="W1237" s="29"/>
      <c r="X1237" s="29"/>
      <c r="Y1237" s="29"/>
      <c r="Z1237" s="29"/>
      <c r="AA1237" s="29"/>
      <c r="AB1237" s="29"/>
      <c r="AC1237" s="29"/>
      <c r="AD1237" s="29"/>
      <c r="AE1237" s="29"/>
      <c r="AF1237" s="29"/>
      <c r="AG1237" s="29"/>
      <c r="AH1237" s="29"/>
      <c r="AU1237" s="22"/>
      <c r="AV1237" s="22"/>
      <c r="AW1237" s="22"/>
      <c r="AX1237" s="22"/>
      <c r="AY1237" s="22"/>
      <c r="AZ1237" s="22"/>
      <c r="BA1237" s="22"/>
      <c r="BB1237" s="22"/>
      <c r="BC1237" s="22"/>
    </row>
    <row r="1238" spans="1:55">
      <c r="A1238" s="28"/>
      <c r="B1238" s="29"/>
      <c r="C1238" s="29"/>
      <c r="D1238" s="29"/>
      <c r="E1238" s="29"/>
      <c r="F1238" s="29"/>
      <c r="G1238" s="29"/>
      <c r="H1238" s="29"/>
      <c r="I1238" s="29"/>
      <c r="J1238" s="29"/>
      <c r="K1238" s="29"/>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c r="AU1238" s="22"/>
      <c r="AV1238" s="22"/>
      <c r="AW1238" s="22"/>
      <c r="AX1238" s="22"/>
      <c r="AY1238" s="22"/>
      <c r="AZ1238" s="22"/>
      <c r="BA1238" s="22"/>
      <c r="BB1238" s="22"/>
      <c r="BC1238" s="22"/>
    </row>
    <row r="1239" spans="1:55">
      <c r="A1239" s="28"/>
      <c r="B1239" s="29"/>
      <c r="C1239" s="29"/>
      <c r="D1239" s="29"/>
      <c r="E1239" s="29"/>
      <c r="F1239" s="29"/>
      <c r="G1239" s="29"/>
      <c r="H1239" s="29"/>
      <c r="I1239" s="29"/>
      <c r="J1239" s="29"/>
      <c r="K1239" s="29"/>
      <c r="L1239" s="29"/>
      <c r="M1239" s="29"/>
      <c r="N1239" s="29"/>
      <c r="O1239" s="29"/>
      <c r="P1239" s="29"/>
      <c r="Q1239" s="29"/>
      <c r="R1239" s="29"/>
      <c r="S1239" s="29"/>
      <c r="T1239" s="29"/>
      <c r="U1239" s="29"/>
      <c r="V1239" s="29"/>
      <c r="W1239" s="29"/>
      <c r="X1239" s="29"/>
      <c r="Y1239" s="29"/>
      <c r="Z1239" s="29"/>
      <c r="AA1239" s="29"/>
      <c r="AB1239" s="29"/>
      <c r="AC1239" s="29"/>
      <c r="AD1239" s="29"/>
      <c r="AE1239" s="29"/>
      <c r="AF1239" s="29"/>
      <c r="AG1239" s="29"/>
      <c r="AH1239" s="29"/>
      <c r="AU1239" s="22"/>
      <c r="AV1239" s="22"/>
      <c r="AW1239" s="22"/>
      <c r="AX1239" s="22"/>
      <c r="AY1239" s="22"/>
      <c r="AZ1239" s="22"/>
      <c r="BA1239" s="22"/>
      <c r="BB1239" s="22"/>
      <c r="BC1239" s="22"/>
    </row>
    <row r="1240" spans="1:55">
      <c r="A1240" s="28"/>
      <c r="B1240" s="29"/>
      <c r="C1240" s="29"/>
      <c r="D1240" s="29"/>
      <c r="E1240" s="29"/>
      <c r="F1240" s="29"/>
      <c r="G1240" s="29"/>
      <c r="H1240" s="29"/>
      <c r="I1240" s="29"/>
      <c r="J1240" s="29"/>
      <c r="K1240" s="29"/>
      <c r="L1240" s="29"/>
      <c r="M1240" s="29"/>
      <c r="N1240" s="29"/>
      <c r="O1240" s="29"/>
      <c r="P1240" s="29"/>
      <c r="Q1240" s="29"/>
      <c r="R1240" s="29"/>
      <c r="S1240" s="29"/>
      <c r="T1240" s="29"/>
      <c r="U1240" s="29"/>
      <c r="V1240" s="29"/>
      <c r="W1240" s="29"/>
      <c r="X1240" s="29"/>
      <c r="Y1240" s="29"/>
      <c r="Z1240" s="29"/>
      <c r="AA1240" s="29"/>
      <c r="AB1240" s="29"/>
      <c r="AC1240" s="29"/>
      <c r="AD1240" s="29"/>
      <c r="AE1240" s="29"/>
      <c r="AF1240" s="29"/>
      <c r="AG1240" s="29"/>
      <c r="AH1240" s="29"/>
      <c r="AU1240" s="22"/>
      <c r="AV1240" s="22"/>
      <c r="AW1240" s="22"/>
      <c r="AX1240" s="22"/>
      <c r="AY1240" s="22"/>
      <c r="AZ1240" s="22"/>
      <c r="BA1240" s="22"/>
      <c r="BB1240" s="22"/>
      <c r="BC1240" s="22"/>
    </row>
    <row r="1241" spans="1:55">
      <c r="A1241" s="28"/>
      <c r="B1241" s="29"/>
      <c r="C1241" s="29"/>
      <c r="D1241" s="29"/>
      <c r="E1241" s="29"/>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U1241" s="22"/>
      <c r="AV1241" s="22"/>
      <c r="AW1241" s="22"/>
      <c r="AX1241" s="22"/>
      <c r="AY1241" s="22"/>
      <c r="AZ1241" s="22"/>
      <c r="BA1241" s="22"/>
      <c r="BB1241" s="22"/>
      <c r="BC1241" s="22"/>
    </row>
    <row r="1242" spans="1:55">
      <c r="A1242" s="28"/>
      <c r="B1242" s="29"/>
      <c r="C1242" s="29"/>
      <c r="D1242" s="29"/>
      <c r="E1242" s="29"/>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U1242" s="22"/>
      <c r="AV1242" s="22"/>
      <c r="AW1242" s="22"/>
      <c r="AX1242" s="22"/>
      <c r="AY1242" s="22"/>
      <c r="AZ1242" s="22"/>
      <c r="BA1242" s="22"/>
      <c r="BB1242" s="22"/>
      <c r="BC1242" s="22"/>
    </row>
    <row r="1243" spans="1:55">
      <c r="A1243" s="28"/>
      <c r="B1243" s="29"/>
      <c r="C1243" s="29"/>
      <c r="D1243" s="29"/>
      <c r="E1243" s="29"/>
      <c r="F1243" s="29"/>
      <c r="G1243" s="29"/>
      <c r="H1243" s="29"/>
      <c r="I1243" s="29"/>
      <c r="J1243" s="29"/>
      <c r="K1243" s="29"/>
      <c r="L1243" s="29"/>
      <c r="M1243" s="29"/>
      <c r="N1243" s="29"/>
      <c r="O1243" s="29"/>
      <c r="P1243" s="29"/>
      <c r="Q1243" s="29"/>
      <c r="R1243" s="29"/>
      <c r="S1243" s="29"/>
      <c r="T1243" s="29"/>
      <c r="U1243" s="29"/>
      <c r="V1243" s="29"/>
      <c r="W1243" s="29"/>
      <c r="X1243" s="29"/>
      <c r="Y1243" s="29"/>
      <c r="Z1243" s="29"/>
      <c r="AA1243" s="29"/>
      <c r="AB1243" s="29"/>
      <c r="AC1243" s="29"/>
      <c r="AD1243" s="29"/>
      <c r="AE1243" s="29"/>
      <c r="AF1243" s="29"/>
      <c r="AG1243" s="29"/>
      <c r="AH1243" s="29"/>
      <c r="AU1243" s="22"/>
      <c r="AV1243" s="22"/>
      <c r="AW1243" s="22"/>
      <c r="AX1243" s="22"/>
      <c r="AY1243" s="22"/>
      <c r="AZ1243" s="22"/>
      <c r="BA1243" s="22"/>
      <c r="BB1243" s="22"/>
      <c r="BC1243" s="22"/>
    </row>
    <row r="1244" spans="1:55">
      <c r="A1244" s="28"/>
      <c r="B1244" s="29"/>
      <c r="C1244" s="29"/>
      <c r="D1244" s="29"/>
      <c r="E1244" s="29"/>
      <c r="F1244" s="29"/>
      <c r="G1244" s="29"/>
      <c r="H1244" s="29"/>
      <c r="I1244" s="29"/>
      <c r="J1244" s="29"/>
      <c r="K1244" s="29"/>
      <c r="L1244" s="29"/>
      <c r="M1244" s="29"/>
      <c r="N1244" s="29"/>
      <c r="O1244" s="29"/>
      <c r="P1244" s="29"/>
      <c r="Q1244" s="29"/>
      <c r="R1244" s="29"/>
      <c r="S1244" s="29"/>
      <c r="T1244" s="29"/>
      <c r="U1244" s="29"/>
      <c r="V1244" s="29"/>
      <c r="W1244" s="29"/>
      <c r="X1244" s="29"/>
      <c r="Y1244" s="29"/>
      <c r="Z1244" s="29"/>
      <c r="AA1244" s="29"/>
      <c r="AB1244" s="29"/>
      <c r="AC1244" s="29"/>
      <c r="AD1244" s="29"/>
      <c r="AE1244" s="29"/>
      <c r="AF1244" s="29"/>
      <c r="AG1244" s="29"/>
      <c r="AH1244" s="29"/>
      <c r="AU1244" s="22"/>
      <c r="AV1244" s="22"/>
      <c r="AW1244" s="22"/>
      <c r="AX1244" s="22"/>
      <c r="AY1244" s="22"/>
      <c r="AZ1244" s="22"/>
      <c r="BA1244" s="22"/>
      <c r="BB1244" s="22"/>
      <c r="BC1244" s="22"/>
    </row>
    <row r="1245" spans="1:55">
      <c r="A1245" s="28"/>
      <c r="B1245" s="29"/>
      <c r="C1245" s="29"/>
      <c r="D1245" s="29"/>
      <c r="E1245" s="29"/>
      <c r="F1245" s="29"/>
      <c r="G1245" s="29"/>
      <c r="H1245" s="29"/>
      <c r="I1245" s="29"/>
      <c r="J1245" s="29"/>
      <c r="K1245" s="29"/>
      <c r="L1245" s="29"/>
      <c r="M1245" s="29"/>
      <c r="N1245" s="29"/>
      <c r="O1245" s="29"/>
      <c r="P1245" s="29"/>
      <c r="Q1245" s="29"/>
      <c r="R1245" s="29"/>
      <c r="S1245" s="29"/>
      <c r="T1245" s="29"/>
      <c r="U1245" s="29"/>
      <c r="V1245" s="29"/>
      <c r="W1245" s="29"/>
      <c r="X1245" s="29"/>
      <c r="Y1245" s="29"/>
      <c r="Z1245" s="29"/>
      <c r="AA1245" s="29"/>
      <c r="AB1245" s="29"/>
      <c r="AC1245" s="29"/>
      <c r="AD1245" s="29"/>
      <c r="AE1245" s="29"/>
      <c r="AF1245" s="29"/>
      <c r="AG1245" s="29"/>
      <c r="AH1245" s="29"/>
      <c r="AU1245" s="22"/>
      <c r="AV1245" s="22"/>
      <c r="AW1245" s="22"/>
      <c r="AX1245" s="22"/>
      <c r="AY1245" s="22"/>
      <c r="AZ1245" s="22"/>
      <c r="BA1245" s="22"/>
      <c r="BB1245" s="22"/>
      <c r="BC1245" s="22"/>
    </row>
    <row r="1246" spans="1:55">
      <c r="A1246" s="28"/>
      <c r="B1246" s="29"/>
      <c r="C1246" s="29"/>
      <c r="D1246" s="29"/>
      <c r="E1246" s="29"/>
      <c r="F1246" s="29"/>
      <c r="G1246" s="29"/>
      <c r="H1246" s="29"/>
      <c r="I1246" s="29"/>
      <c r="J1246" s="29"/>
      <c r="K1246" s="29"/>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c r="AU1246" s="22"/>
      <c r="AV1246" s="22"/>
      <c r="AW1246" s="22"/>
      <c r="AX1246" s="22"/>
      <c r="AY1246" s="22"/>
      <c r="AZ1246" s="22"/>
      <c r="BA1246" s="22"/>
      <c r="BB1246" s="22"/>
      <c r="BC1246" s="22"/>
    </row>
    <row r="1247" spans="1:55">
      <c r="A1247" s="28"/>
      <c r="B1247" s="29"/>
      <c r="C1247" s="29"/>
      <c r="D1247" s="29"/>
      <c r="E1247" s="29"/>
      <c r="F1247" s="29"/>
      <c r="G1247" s="29"/>
      <c r="H1247" s="29"/>
      <c r="I1247" s="29"/>
      <c r="J1247" s="29"/>
      <c r="K1247" s="29"/>
      <c r="L1247" s="29"/>
      <c r="M1247" s="29"/>
      <c r="N1247" s="29"/>
      <c r="O1247" s="29"/>
      <c r="P1247" s="29"/>
      <c r="Q1247" s="29"/>
      <c r="R1247" s="29"/>
      <c r="S1247" s="29"/>
      <c r="T1247" s="29"/>
      <c r="U1247" s="29"/>
      <c r="V1247" s="29"/>
      <c r="W1247" s="29"/>
      <c r="X1247" s="29"/>
      <c r="Y1247" s="29"/>
      <c r="Z1247" s="29"/>
      <c r="AA1247" s="29"/>
      <c r="AB1247" s="29"/>
      <c r="AC1247" s="29"/>
      <c r="AD1247" s="29"/>
      <c r="AE1247" s="29"/>
      <c r="AF1247" s="29"/>
      <c r="AG1247" s="29"/>
      <c r="AH1247" s="29"/>
      <c r="AU1247" s="22"/>
      <c r="AV1247" s="22"/>
      <c r="AW1247" s="22"/>
      <c r="AX1247" s="22"/>
      <c r="AY1247" s="22"/>
      <c r="AZ1247" s="22"/>
      <c r="BA1247" s="22"/>
      <c r="BB1247" s="22"/>
      <c r="BC1247" s="22"/>
    </row>
    <row r="1248" spans="1:55">
      <c r="A1248" s="28"/>
      <c r="B1248" s="29"/>
      <c r="C1248" s="29"/>
      <c r="D1248" s="29"/>
      <c r="E1248" s="29"/>
      <c r="F1248" s="29"/>
      <c r="G1248" s="29"/>
      <c r="H1248" s="29"/>
      <c r="I1248" s="29"/>
      <c r="J1248" s="29"/>
      <c r="K1248" s="29"/>
      <c r="L1248" s="29"/>
      <c r="M1248" s="29"/>
      <c r="N1248" s="29"/>
      <c r="O1248" s="29"/>
      <c r="P1248" s="29"/>
      <c r="Q1248" s="29"/>
      <c r="R1248" s="29"/>
      <c r="S1248" s="29"/>
      <c r="T1248" s="29"/>
      <c r="U1248" s="29"/>
      <c r="V1248" s="29"/>
      <c r="W1248" s="29"/>
      <c r="X1248" s="29"/>
      <c r="Y1248" s="29"/>
      <c r="Z1248" s="29"/>
      <c r="AA1248" s="29"/>
      <c r="AB1248" s="29"/>
      <c r="AC1248" s="29"/>
      <c r="AD1248" s="29"/>
      <c r="AE1248" s="29"/>
      <c r="AF1248" s="29"/>
      <c r="AG1248" s="29"/>
      <c r="AH1248" s="29"/>
      <c r="AU1248" s="22"/>
      <c r="AV1248" s="22"/>
      <c r="AW1248" s="22"/>
      <c r="AX1248" s="22"/>
      <c r="AY1248" s="22"/>
      <c r="AZ1248" s="22"/>
      <c r="BA1248" s="22"/>
      <c r="BB1248" s="22"/>
      <c r="BC1248" s="22"/>
    </row>
    <row r="1249" spans="1:55">
      <c r="A1249" s="28"/>
      <c r="B1249" s="29"/>
      <c r="C1249" s="29"/>
      <c r="D1249" s="29"/>
      <c r="E1249" s="29"/>
      <c r="F1249" s="29"/>
      <c r="G1249" s="29"/>
      <c r="H1249" s="29"/>
      <c r="I1249" s="29"/>
      <c r="J1249" s="29"/>
      <c r="K1249" s="29"/>
      <c r="L1249" s="29"/>
      <c r="M1249" s="29"/>
      <c r="N1249" s="29"/>
      <c r="O1249" s="29"/>
      <c r="P1249" s="29"/>
      <c r="Q1249" s="29"/>
      <c r="R1249" s="29"/>
      <c r="S1249" s="29"/>
      <c r="T1249" s="29"/>
      <c r="U1249" s="29"/>
      <c r="V1249" s="29"/>
      <c r="W1249" s="29"/>
      <c r="X1249" s="29"/>
      <c r="Y1249" s="29"/>
      <c r="Z1249" s="29"/>
      <c r="AA1249" s="29"/>
      <c r="AB1249" s="29"/>
      <c r="AC1249" s="29"/>
      <c r="AD1249" s="29"/>
      <c r="AE1249" s="29"/>
      <c r="AF1249" s="29"/>
      <c r="AG1249" s="29"/>
      <c r="AH1249" s="29"/>
      <c r="AU1249" s="22"/>
      <c r="AV1249" s="22"/>
      <c r="AW1249" s="22"/>
      <c r="AX1249" s="22"/>
      <c r="AY1249" s="22"/>
      <c r="AZ1249" s="22"/>
      <c r="BA1249" s="22"/>
      <c r="BB1249" s="22"/>
      <c r="BC1249" s="22"/>
    </row>
    <row r="1250" spans="1:55">
      <c r="A1250" s="28"/>
      <c r="B1250" s="29"/>
      <c r="C1250" s="29"/>
      <c r="D1250" s="29"/>
      <c r="E1250" s="29"/>
      <c r="F1250" s="29"/>
      <c r="G1250" s="29"/>
      <c r="H1250" s="29"/>
      <c r="I1250" s="29"/>
      <c r="J1250" s="29"/>
      <c r="K1250" s="29"/>
      <c r="L1250" s="29"/>
      <c r="M1250" s="29"/>
      <c r="N1250" s="29"/>
      <c r="O1250" s="29"/>
      <c r="P1250" s="29"/>
      <c r="Q1250" s="29"/>
      <c r="R1250" s="29"/>
      <c r="S1250" s="29"/>
      <c r="T1250" s="29"/>
      <c r="U1250" s="29"/>
      <c r="V1250" s="29"/>
      <c r="W1250" s="29"/>
      <c r="X1250" s="29"/>
      <c r="Y1250" s="29"/>
      <c r="Z1250" s="29"/>
      <c r="AA1250" s="29"/>
      <c r="AB1250" s="29"/>
      <c r="AC1250" s="29"/>
      <c r="AD1250" s="29"/>
      <c r="AE1250" s="29"/>
      <c r="AF1250" s="29"/>
      <c r="AG1250" s="29"/>
      <c r="AH1250" s="29"/>
      <c r="AU1250" s="22"/>
      <c r="AV1250" s="22"/>
      <c r="AW1250" s="22"/>
      <c r="AX1250" s="22"/>
      <c r="AY1250" s="22"/>
      <c r="AZ1250" s="22"/>
      <c r="BA1250" s="22"/>
      <c r="BB1250" s="22"/>
      <c r="BC1250" s="22"/>
    </row>
    <row r="1251" spans="1:55">
      <c r="A1251" s="28"/>
      <c r="B1251" s="29"/>
      <c r="C1251" s="29"/>
      <c r="D1251" s="29"/>
      <c r="E1251" s="29"/>
      <c r="F1251" s="29"/>
      <c r="G1251" s="29"/>
      <c r="H1251" s="29"/>
      <c r="I1251" s="29"/>
      <c r="J1251" s="29"/>
      <c r="K1251" s="29"/>
      <c r="L1251" s="29"/>
      <c r="M1251" s="29"/>
      <c r="N1251" s="29"/>
      <c r="O1251" s="29"/>
      <c r="P1251" s="29"/>
      <c r="Q1251" s="29"/>
      <c r="R1251" s="29"/>
      <c r="S1251" s="29"/>
      <c r="T1251" s="29"/>
      <c r="U1251" s="29"/>
      <c r="V1251" s="29"/>
      <c r="W1251" s="29"/>
      <c r="X1251" s="29"/>
      <c r="Y1251" s="29"/>
      <c r="Z1251" s="29"/>
      <c r="AA1251" s="29"/>
      <c r="AB1251" s="29"/>
      <c r="AC1251" s="29"/>
      <c r="AD1251" s="29"/>
      <c r="AE1251" s="29"/>
      <c r="AF1251" s="29"/>
      <c r="AG1251" s="29"/>
      <c r="AH1251" s="29"/>
      <c r="AU1251" s="22"/>
      <c r="AV1251" s="22"/>
      <c r="AW1251" s="22"/>
      <c r="AX1251" s="22"/>
      <c r="AY1251" s="22"/>
      <c r="AZ1251" s="22"/>
      <c r="BA1251" s="22"/>
      <c r="BB1251" s="22"/>
      <c r="BC1251" s="22"/>
    </row>
    <row r="1252" spans="1:55">
      <c r="A1252" s="28"/>
      <c r="B1252" s="29"/>
      <c r="C1252" s="29"/>
      <c r="D1252" s="29"/>
      <c r="E1252" s="29"/>
      <c r="F1252" s="29"/>
      <c r="G1252" s="29"/>
      <c r="H1252" s="29"/>
      <c r="I1252" s="29"/>
      <c r="J1252" s="29"/>
      <c r="K1252" s="29"/>
      <c r="L1252" s="29"/>
      <c r="M1252" s="29"/>
      <c r="N1252" s="29"/>
      <c r="O1252" s="29"/>
      <c r="P1252" s="29"/>
      <c r="Q1252" s="29"/>
      <c r="R1252" s="29"/>
      <c r="S1252" s="29"/>
      <c r="T1252" s="29"/>
      <c r="U1252" s="29"/>
      <c r="V1252" s="29"/>
      <c r="W1252" s="29"/>
      <c r="X1252" s="29"/>
      <c r="Y1252" s="29"/>
      <c r="Z1252" s="29"/>
      <c r="AA1252" s="29"/>
      <c r="AB1252" s="29"/>
      <c r="AC1252" s="29"/>
      <c r="AD1252" s="29"/>
      <c r="AE1252" s="29"/>
      <c r="AF1252" s="29"/>
      <c r="AG1252" s="29"/>
      <c r="AH1252" s="29"/>
      <c r="AU1252" s="22"/>
      <c r="AV1252" s="22"/>
      <c r="AW1252" s="22"/>
      <c r="AX1252" s="22"/>
      <c r="AY1252" s="22"/>
      <c r="AZ1252" s="22"/>
      <c r="BA1252" s="22"/>
      <c r="BB1252" s="22"/>
      <c r="BC1252" s="22"/>
    </row>
    <row r="1253" spans="1:55">
      <c r="A1253" s="28"/>
      <c r="B1253" s="29"/>
      <c r="C1253" s="29"/>
      <c r="D1253" s="29"/>
      <c r="E1253" s="29"/>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U1253" s="22"/>
      <c r="AV1253" s="22"/>
      <c r="AW1253" s="22"/>
      <c r="AX1253" s="22"/>
      <c r="AY1253" s="22"/>
      <c r="AZ1253" s="22"/>
      <c r="BA1253" s="22"/>
      <c r="BB1253" s="22"/>
      <c r="BC1253" s="22"/>
    </row>
    <row r="1254" spans="1:55">
      <c r="A1254" s="28"/>
      <c r="B1254" s="29"/>
      <c r="C1254" s="29"/>
      <c r="D1254" s="29"/>
      <c r="E1254" s="29"/>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U1254" s="22"/>
      <c r="AV1254" s="22"/>
      <c r="AW1254" s="22"/>
      <c r="AX1254" s="22"/>
      <c r="AY1254" s="22"/>
      <c r="AZ1254" s="22"/>
      <c r="BA1254" s="22"/>
      <c r="BB1254" s="22"/>
      <c r="BC1254" s="22"/>
    </row>
    <row r="1255" spans="1:55">
      <c r="A1255" s="28"/>
      <c r="B1255" s="29"/>
      <c r="C1255" s="29"/>
      <c r="D1255" s="29"/>
      <c r="E1255" s="29"/>
      <c r="F1255" s="29"/>
      <c r="G1255" s="29"/>
      <c r="H1255" s="29"/>
      <c r="I1255" s="29"/>
      <c r="J1255" s="29"/>
      <c r="K1255" s="29"/>
      <c r="L1255" s="29"/>
      <c r="M1255" s="29"/>
      <c r="N1255" s="29"/>
      <c r="O1255" s="29"/>
      <c r="P1255" s="29"/>
      <c r="Q1255" s="29"/>
      <c r="R1255" s="29"/>
      <c r="S1255" s="29"/>
      <c r="T1255" s="29"/>
      <c r="U1255" s="29"/>
      <c r="V1255" s="29"/>
      <c r="W1255" s="29"/>
      <c r="X1255" s="29"/>
      <c r="Y1255" s="29"/>
      <c r="Z1255" s="29"/>
      <c r="AA1255" s="29"/>
      <c r="AB1255" s="29"/>
      <c r="AC1255" s="29"/>
      <c r="AD1255" s="29"/>
      <c r="AE1255" s="29"/>
      <c r="AF1255" s="29"/>
      <c r="AG1255" s="29"/>
      <c r="AH1255" s="29"/>
      <c r="AU1255" s="22"/>
      <c r="AV1255" s="22"/>
      <c r="AW1255" s="22"/>
      <c r="AX1255" s="22"/>
      <c r="AY1255" s="22"/>
      <c r="AZ1255" s="22"/>
      <c r="BA1255" s="22"/>
      <c r="BB1255" s="22"/>
      <c r="BC1255" s="22"/>
    </row>
    <row r="1256" spans="1:55">
      <c r="A1256" s="28"/>
      <c r="B1256" s="29"/>
      <c r="C1256" s="29"/>
      <c r="D1256" s="29"/>
      <c r="E1256" s="29"/>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U1256" s="22"/>
      <c r="AV1256" s="22"/>
      <c r="AW1256" s="22"/>
      <c r="AX1256" s="22"/>
      <c r="AY1256" s="22"/>
      <c r="AZ1256" s="22"/>
      <c r="BA1256" s="22"/>
      <c r="BB1256" s="22"/>
      <c r="BC1256" s="22"/>
    </row>
    <row r="1257" spans="1:55">
      <c r="A1257" s="28"/>
      <c r="B1257" s="29"/>
      <c r="C1257" s="29"/>
      <c r="D1257" s="29"/>
      <c r="E1257" s="29"/>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U1257" s="22"/>
      <c r="AV1257" s="22"/>
      <c r="AW1257" s="22"/>
      <c r="AX1257" s="22"/>
      <c r="AY1257" s="22"/>
      <c r="AZ1257" s="22"/>
      <c r="BA1257" s="22"/>
      <c r="BB1257" s="22"/>
      <c r="BC1257" s="22"/>
    </row>
    <row r="1258" spans="1:55">
      <c r="A1258" s="28"/>
      <c r="B1258" s="29"/>
      <c r="C1258" s="29"/>
      <c r="D1258" s="29"/>
      <c r="E1258" s="29"/>
      <c r="F1258" s="29"/>
      <c r="G1258" s="29"/>
      <c r="H1258" s="29"/>
      <c r="I1258" s="29"/>
      <c r="J1258" s="29"/>
      <c r="K1258" s="29"/>
      <c r="L1258" s="29"/>
      <c r="M1258" s="29"/>
      <c r="N1258" s="29"/>
      <c r="O1258" s="29"/>
      <c r="P1258" s="29"/>
      <c r="Q1258" s="29"/>
      <c r="R1258" s="29"/>
      <c r="S1258" s="29"/>
      <c r="T1258" s="29"/>
      <c r="U1258" s="29"/>
      <c r="V1258" s="29"/>
      <c r="W1258" s="29"/>
      <c r="X1258" s="29"/>
      <c r="Y1258" s="29"/>
      <c r="Z1258" s="29"/>
      <c r="AA1258" s="29"/>
      <c r="AB1258" s="29"/>
      <c r="AC1258" s="29"/>
      <c r="AD1258" s="29"/>
      <c r="AE1258" s="29"/>
      <c r="AF1258" s="29"/>
      <c r="AG1258" s="29"/>
      <c r="AH1258" s="29"/>
      <c r="AU1258" s="22"/>
      <c r="AV1258" s="22"/>
      <c r="AW1258" s="22"/>
      <c r="AX1258" s="22"/>
      <c r="AY1258" s="22"/>
      <c r="AZ1258" s="22"/>
      <c r="BA1258" s="22"/>
      <c r="BB1258" s="22"/>
      <c r="BC1258" s="22"/>
    </row>
    <row r="1259" spans="1:55">
      <c r="A1259" s="28"/>
      <c r="B1259" s="29"/>
      <c r="C1259" s="29"/>
      <c r="D1259" s="29"/>
      <c r="E1259" s="29"/>
      <c r="F1259" s="29"/>
      <c r="G1259" s="29"/>
      <c r="H1259" s="29"/>
      <c r="I1259" s="29"/>
      <c r="J1259" s="29"/>
      <c r="K1259" s="29"/>
      <c r="L1259" s="29"/>
      <c r="M1259" s="29"/>
      <c r="N1259" s="29"/>
      <c r="O1259" s="29"/>
      <c r="P1259" s="29"/>
      <c r="Q1259" s="29"/>
      <c r="R1259" s="29"/>
      <c r="S1259" s="29"/>
      <c r="T1259" s="29"/>
      <c r="U1259" s="29"/>
      <c r="V1259" s="29"/>
      <c r="W1259" s="29"/>
      <c r="X1259" s="29"/>
      <c r="Y1259" s="29"/>
      <c r="Z1259" s="29"/>
      <c r="AA1259" s="29"/>
      <c r="AB1259" s="29"/>
      <c r="AC1259" s="29"/>
      <c r="AD1259" s="29"/>
      <c r="AE1259" s="29"/>
      <c r="AF1259" s="29"/>
      <c r="AG1259" s="29"/>
      <c r="AH1259" s="29"/>
      <c r="AU1259" s="22"/>
      <c r="AV1259" s="22"/>
      <c r="AW1259" s="22"/>
      <c r="AX1259" s="22"/>
      <c r="AY1259" s="22"/>
      <c r="AZ1259" s="22"/>
      <c r="BA1259" s="22"/>
      <c r="BB1259" s="22"/>
      <c r="BC1259" s="22"/>
    </row>
    <row r="1260" spans="1:55">
      <c r="A1260" s="28"/>
      <c r="B1260" s="29"/>
      <c r="C1260" s="29"/>
      <c r="D1260" s="29"/>
      <c r="E1260" s="29"/>
      <c r="F1260" s="29"/>
      <c r="G1260" s="29"/>
      <c r="H1260" s="29"/>
      <c r="I1260" s="29"/>
      <c r="J1260" s="29"/>
      <c r="K1260" s="29"/>
      <c r="L1260" s="29"/>
      <c r="M1260" s="29"/>
      <c r="N1260" s="29"/>
      <c r="O1260" s="29"/>
      <c r="P1260" s="29"/>
      <c r="Q1260" s="29"/>
      <c r="R1260" s="29"/>
      <c r="S1260" s="29"/>
      <c r="T1260" s="29"/>
      <c r="U1260" s="29"/>
      <c r="V1260" s="29"/>
      <c r="W1260" s="29"/>
      <c r="X1260" s="29"/>
      <c r="Y1260" s="29"/>
      <c r="Z1260" s="29"/>
      <c r="AA1260" s="29"/>
      <c r="AB1260" s="29"/>
      <c r="AC1260" s="29"/>
      <c r="AD1260" s="29"/>
      <c r="AE1260" s="29"/>
      <c r="AF1260" s="29"/>
      <c r="AG1260" s="29"/>
      <c r="AH1260" s="29"/>
      <c r="AU1260" s="22"/>
      <c r="AV1260" s="22"/>
      <c r="AW1260" s="22"/>
      <c r="AX1260" s="22"/>
      <c r="AY1260" s="22"/>
      <c r="AZ1260" s="22"/>
      <c r="BA1260" s="22"/>
      <c r="BB1260" s="22"/>
      <c r="BC1260" s="22"/>
    </row>
    <row r="1261" spans="1:55">
      <c r="A1261" s="28"/>
      <c r="B1261" s="29"/>
      <c r="C1261" s="29"/>
      <c r="D1261" s="29"/>
      <c r="E1261" s="29"/>
      <c r="F1261" s="29"/>
      <c r="G1261" s="29"/>
      <c r="H1261" s="29"/>
      <c r="I1261" s="29"/>
      <c r="J1261" s="29"/>
      <c r="K1261" s="29"/>
      <c r="L1261" s="29"/>
      <c r="M1261" s="29"/>
      <c r="N1261" s="29"/>
      <c r="O1261" s="29"/>
      <c r="P1261" s="29"/>
      <c r="Q1261" s="29"/>
      <c r="R1261" s="29"/>
      <c r="S1261" s="29"/>
      <c r="T1261" s="29"/>
      <c r="U1261" s="29"/>
      <c r="V1261" s="29"/>
      <c r="W1261" s="29"/>
      <c r="X1261" s="29"/>
      <c r="Y1261" s="29"/>
      <c r="Z1261" s="29"/>
      <c r="AA1261" s="29"/>
      <c r="AB1261" s="29"/>
      <c r="AC1261" s="29"/>
      <c r="AD1261" s="29"/>
      <c r="AE1261" s="29"/>
      <c r="AF1261" s="29"/>
      <c r="AG1261" s="29"/>
      <c r="AH1261" s="29"/>
      <c r="AU1261" s="22"/>
      <c r="AV1261" s="22"/>
      <c r="AW1261" s="22"/>
      <c r="AX1261" s="22"/>
      <c r="AY1261" s="22"/>
      <c r="AZ1261" s="22"/>
      <c r="BA1261" s="22"/>
      <c r="BB1261" s="22"/>
      <c r="BC1261" s="22"/>
    </row>
    <row r="1262" spans="1:55">
      <c r="A1262" s="28"/>
      <c r="B1262" s="29"/>
      <c r="C1262" s="29"/>
      <c r="D1262" s="29"/>
      <c r="E1262" s="29"/>
      <c r="F1262" s="29"/>
      <c r="G1262" s="29"/>
      <c r="H1262" s="29"/>
      <c r="I1262" s="29"/>
      <c r="J1262" s="29"/>
      <c r="K1262" s="29"/>
      <c r="L1262" s="29"/>
      <c r="M1262" s="29"/>
      <c r="N1262" s="29"/>
      <c r="O1262" s="29"/>
      <c r="P1262" s="29"/>
      <c r="Q1262" s="29"/>
      <c r="R1262" s="29"/>
      <c r="S1262" s="29"/>
      <c r="T1262" s="29"/>
      <c r="U1262" s="29"/>
      <c r="V1262" s="29"/>
      <c r="W1262" s="29"/>
      <c r="X1262" s="29"/>
      <c r="Y1262" s="29"/>
      <c r="Z1262" s="29"/>
      <c r="AA1262" s="29"/>
      <c r="AB1262" s="29"/>
      <c r="AC1262" s="29"/>
      <c r="AD1262" s="29"/>
      <c r="AE1262" s="29"/>
      <c r="AF1262" s="29"/>
      <c r="AG1262" s="29"/>
      <c r="AH1262" s="29"/>
      <c r="AU1262" s="22"/>
      <c r="AV1262" s="22"/>
      <c r="AW1262" s="22"/>
      <c r="AX1262" s="22"/>
      <c r="AY1262" s="22"/>
      <c r="AZ1262" s="22"/>
      <c r="BA1262" s="22"/>
      <c r="BB1262" s="22"/>
      <c r="BC1262" s="22"/>
    </row>
    <row r="1263" spans="1:55">
      <c r="A1263" s="28"/>
      <c r="B1263" s="29"/>
      <c r="C1263" s="29"/>
      <c r="D1263" s="29"/>
      <c r="E1263" s="29"/>
      <c r="F1263" s="29"/>
      <c r="G1263" s="29"/>
      <c r="H1263" s="29"/>
      <c r="I1263" s="29"/>
      <c r="J1263" s="29"/>
      <c r="K1263" s="29"/>
      <c r="L1263" s="29"/>
      <c r="M1263" s="29"/>
      <c r="N1263" s="29"/>
      <c r="O1263" s="29"/>
      <c r="P1263" s="29"/>
      <c r="Q1263" s="29"/>
      <c r="R1263" s="29"/>
      <c r="S1263" s="29"/>
      <c r="T1263" s="29"/>
      <c r="U1263" s="29"/>
      <c r="V1263" s="29"/>
      <c r="W1263" s="29"/>
      <c r="X1263" s="29"/>
      <c r="Y1263" s="29"/>
      <c r="Z1263" s="29"/>
      <c r="AA1263" s="29"/>
      <c r="AB1263" s="29"/>
      <c r="AC1263" s="29"/>
      <c r="AD1263" s="29"/>
      <c r="AE1263" s="29"/>
      <c r="AF1263" s="29"/>
      <c r="AG1263" s="29"/>
      <c r="AH1263" s="29"/>
      <c r="AU1263" s="22"/>
      <c r="AV1263" s="22"/>
      <c r="AW1263" s="22"/>
      <c r="AX1263" s="22"/>
      <c r="AY1263" s="22"/>
      <c r="AZ1263" s="22"/>
      <c r="BA1263" s="22"/>
      <c r="BB1263" s="22"/>
      <c r="BC1263" s="22"/>
    </row>
    <row r="1264" spans="1:55">
      <c r="A1264" s="28"/>
      <c r="B1264" s="29"/>
      <c r="C1264" s="29"/>
      <c r="D1264" s="29"/>
      <c r="E1264" s="29"/>
      <c r="F1264" s="29"/>
      <c r="G1264" s="29"/>
      <c r="H1264" s="29"/>
      <c r="I1264" s="29"/>
      <c r="J1264" s="29"/>
      <c r="K1264" s="29"/>
      <c r="L1264" s="29"/>
      <c r="M1264" s="29"/>
      <c r="N1264" s="29"/>
      <c r="O1264" s="29"/>
      <c r="P1264" s="29"/>
      <c r="Q1264" s="29"/>
      <c r="R1264" s="29"/>
      <c r="S1264" s="29"/>
      <c r="T1264" s="29"/>
      <c r="U1264" s="29"/>
      <c r="V1264" s="29"/>
      <c r="W1264" s="29"/>
      <c r="X1264" s="29"/>
      <c r="Y1264" s="29"/>
      <c r="Z1264" s="29"/>
      <c r="AA1264" s="29"/>
      <c r="AB1264" s="29"/>
      <c r="AC1264" s="29"/>
      <c r="AD1264" s="29"/>
      <c r="AE1264" s="29"/>
      <c r="AF1264" s="29"/>
      <c r="AG1264" s="29"/>
      <c r="AH1264" s="29"/>
      <c r="AU1264" s="22"/>
      <c r="AV1264" s="22"/>
      <c r="AW1264" s="22"/>
      <c r="AX1264" s="22"/>
      <c r="AY1264" s="22"/>
      <c r="AZ1264" s="22"/>
      <c r="BA1264" s="22"/>
      <c r="BB1264" s="22"/>
      <c r="BC1264" s="22"/>
    </row>
    <row r="1265" spans="1:55">
      <c r="A1265" s="28"/>
      <c r="B1265" s="29"/>
      <c r="C1265" s="29"/>
      <c r="D1265" s="29"/>
      <c r="E1265" s="29"/>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U1265" s="22"/>
      <c r="AV1265" s="22"/>
      <c r="AW1265" s="22"/>
      <c r="AX1265" s="22"/>
      <c r="AY1265" s="22"/>
      <c r="AZ1265" s="22"/>
      <c r="BA1265" s="22"/>
      <c r="BB1265" s="22"/>
      <c r="BC1265" s="22"/>
    </row>
    <row r="1266" spans="1:55">
      <c r="A1266" s="28"/>
      <c r="B1266" s="29"/>
      <c r="C1266" s="29"/>
      <c r="D1266" s="29"/>
      <c r="E1266" s="29"/>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U1266" s="22"/>
      <c r="AV1266" s="22"/>
      <c r="AW1266" s="22"/>
      <c r="AX1266" s="22"/>
      <c r="AY1266" s="22"/>
      <c r="AZ1266" s="22"/>
      <c r="BA1266" s="22"/>
      <c r="BB1266" s="22"/>
      <c r="BC1266" s="22"/>
    </row>
    <row r="1267" spans="1:55">
      <c r="A1267" s="28"/>
      <c r="B1267" s="29"/>
      <c r="C1267" s="29"/>
      <c r="D1267" s="29"/>
      <c r="E1267" s="29"/>
      <c r="F1267" s="29"/>
      <c r="G1267" s="29"/>
      <c r="H1267" s="29"/>
      <c r="I1267" s="29"/>
      <c r="J1267" s="29"/>
      <c r="K1267" s="29"/>
      <c r="L1267" s="29"/>
      <c r="M1267" s="29"/>
      <c r="N1267" s="29"/>
      <c r="O1267" s="29"/>
      <c r="P1267" s="29"/>
      <c r="Q1267" s="29"/>
      <c r="R1267" s="29"/>
      <c r="S1267" s="29"/>
      <c r="T1267" s="29"/>
      <c r="U1267" s="29"/>
      <c r="V1267" s="29"/>
      <c r="W1267" s="29"/>
      <c r="X1267" s="29"/>
      <c r="Y1267" s="29"/>
      <c r="Z1267" s="29"/>
      <c r="AA1267" s="29"/>
      <c r="AB1267" s="29"/>
      <c r="AC1267" s="29"/>
      <c r="AD1267" s="29"/>
      <c r="AE1267" s="29"/>
      <c r="AF1267" s="29"/>
      <c r="AG1267" s="29"/>
      <c r="AH1267" s="29"/>
      <c r="AU1267" s="22"/>
      <c r="AV1267" s="22"/>
      <c r="AW1267" s="22"/>
      <c r="AX1267" s="22"/>
      <c r="AY1267" s="22"/>
      <c r="AZ1267" s="22"/>
      <c r="BA1267" s="22"/>
      <c r="BB1267" s="22"/>
      <c r="BC1267" s="22"/>
    </row>
    <row r="1268" spans="1:55">
      <c r="A1268" s="28"/>
      <c r="B1268" s="29"/>
      <c r="C1268" s="29"/>
      <c r="D1268" s="29"/>
      <c r="E1268" s="29"/>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U1268" s="22"/>
      <c r="AV1268" s="22"/>
      <c r="AW1268" s="22"/>
      <c r="AX1268" s="22"/>
      <c r="AY1268" s="22"/>
      <c r="AZ1268" s="22"/>
      <c r="BA1268" s="22"/>
      <c r="BB1268" s="22"/>
      <c r="BC1268" s="22"/>
    </row>
    <row r="1269" spans="1:55">
      <c r="A1269" s="28"/>
      <c r="B1269" s="29"/>
      <c r="C1269" s="29"/>
      <c r="D1269" s="29"/>
      <c r="E1269" s="29"/>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U1269" s="22"/>
      <c r="AV1269" s="22"/>
      <c r="AW1269" s="22"/>
      <c r="AX1269" s="22"/>
      <c r="AY1269" s="22"/>
      <c r="AZ1269" s="22"/>
      <c r="BA1269" s="22"/>
      <c r="BB1269" s="22"/>
      <c r="BC1269" s="22"/>
    </row>
    <row r="1270" spans="1:55">
      <c r="A1270" s="28"/>
      <c r="B1270" s="29"/>
      <c r="C1270" s="29"/>
      <c r="D1270" s="29"/>
      <c r="E1270" s="29"/>
      <c r="F1270" s="29"/>
      <c r="G1270" s="29"/>
      <c r="H1270" s="29"/>
      <c r="I1270" s="29"/>
      <c r="J1270" s="29"/>
      <c r="K1270" s="29"/>
      <c r="L1270" s="29"/>
      <c r="M1270" s="29"/>
      <c r="N1270" s="29"/>
      <c r="O1270" s="29"/>
      <c r="P1270" s="29"/>
      <c r="Q1270" s="29"/>
      <c r="R1270" s="29"/>
      <c r="S1270" s="29"/>
      <c r="T1270" s="29"/>
      <c r="U1270" s="29"/>
      <c r="V1270" s="29"/>
      <c r="W1270" s="29"/>
      <c r="X1270" s="29"/>
      <c r="Y1270" s="29"/>
      <c r="Z1270" s="29"/>
      <c r="AA1270" s="29"/>
      <c r="AB1270" s="29"/>
      <c r="AC1270" s="29"/>
      <c r="AD1270" s="29"/>
      <c r="AE1270" s="29"/>
      <c r="AF1270" s="29"/>
      <c r="AG1270" s="29"/>
      <c r="AH1270" s="29"/>
      <c r="AU1270" s="22"/>
      <c r="AV1270" s="22"/>
      <c r="AW1270" s="22"/>
      <c r="AX1270" s="22"/>
      <c r="AY1270" s="22"/>
      <c r="AZ1270" s="22"/>
      <c r="BA1270" s="22"/>
      <c r="BB1270" s="22"/>
      <c r="BC1270" s="22"/>
    </row>
    <row r="1271" spans="1:55">
      <c r="A1271" s="28"/>
      <c r="B1271" s="29"/>
      <c r="C1271" s="29"/>
      <c r="D1271" s="29"/>
      <c r="E1271" s="29"/>
      <c r="F1271" s="29"/>
      <c r="G1271" s="29"/>
      <c r="H1271" s="29"/>
      <c r="I1271" s="29"/>
      <c r="J1271" s="29"/>
      <c r="K1271" s="29"/>
      <c r="L1271" s="29"/>
      <c r="M1271" s="29"/>
      <c r="N1271" s="29"/>
      <c r="O1271" s="29"/>
      <c r="P1271" s="29"/>
      <c r="Q1271" s="29"/>
      <c r="R1271" s="29"/>
      <c r="S1271" s="29"/>
      <c r="T1271" s="29"/>
      <c r="U1271" s="29"/>
      <c r="V1271" s="29"/>
      <c r="W1271" s="29"/>
      <c r="X1271" s="29"/>
      <c r="Y1271" s="29"/>
      <c r="Z1271" s="29"/>
      <c r="AA1271" s="29"/>
      <c r="AB1271" s="29"/>
      <c r="AC1271" s="29"/>
      <c r="AD1271" s="29"/>
      <c r="AE1271" s="29"/>
      <c r="AF1271" s="29"/>
      <c r="AG1271" s="29"/>
      <c r="AH1271" s="29"/>
      <c r="AU1271" s="22"/>
      <c r="AV1271" s="22"/>
      <c r="AW1271" s="22"/>
      <c r="AX1271" s="22"/>
      <c r="AY1271" s="22"/>
      <c r="AZ1271" s="22"/>
      <c r="BA1271" s="22"/>
      <c r="BB1271" s="22"/>
      <c r="BC1271" s="22"/>
    </row>
    <row r="1272" spans="1:55">
      <c r="A1272" s="28"/>
      <c r="B1272" s="29"/>
      <c r="C1272" s="29"/>
      <c r="D1272" s="29"/>
      <c r="E1272" s="29"/>
      <c r="F1272" s="29"/>
      <c r="G1272" s="29"/>
      <c r="H1272" s="29"/>
      <c r="I1272" s="29"/>
      <c r="J1272" s="29"/>
      <c r="K1272" s="29"/>
      <c r="L1272" s="29"/>
      <c r="M1272" s="29"/>
      <c r="N1272" s="29"/>
      <c r="O1272" s="29"/>
      <c r="P1272" s="29"/>
      <c r="Q1272" s="29"/>
      <c r="R1272" s="29"/>
      <c r="S1272" s="29"/>
      <c r="T1272" s="29"/>
      <c r="U1272" s="29"/>
      <c r="V1272" s="29"/>
      <c r="W1272" s="29"/>
      <c r="X1272" s="29"/>
      <c r="Y1272" s="29"/>
      <c r="Z1272" s="29"/>
      <c r="AA1272" s="29"/>
      <c r="AB1272" s="29"/>
      <c r="AC1272" s="29"/>
      <c r="AD1272" s="29"/>
      <c r="AE1272" s="29"/>
      <c r="AF1272" s="29"/>
      <c r="AG1272" s="29"/>
      <c r="AH1272" s="29"/>
      <c r="AU1272" s="22"/>
      <c r="AV1272" s="22"/>
      <c r="AW1272" s="22"/>
      <c r="AX1272" s="22"/>
      <c r="AY1272" s="22"/>
      <c r="AZ1272" s="22"/>
      <c r="BA1272" s="22"/>
      <c r="BB1272" s="22"/>
      <c r="BC1272" s="22"/>
    </row>
    <row r="1273" spans="1:55">
      <c r="A1273" s="28"/>
      <c r="B1273" s="29"/>
      <c r="C1273" s="29"/>
      <c r="D1273" s="29"/>
      <c r="E1273" s="29"/>
      <c r="F1273" s="29"/>
      <c r="G1273" s="29"/>
      <c r="H1273" s="29"/>
      <c r="I1273" s="29"/>
      <c r="J1273" s="29"/>
      <c r="K1273" s="29"/>
      <c r="L1273" s="29"/>
      <c r="M1273" s="29"/>
      <c r="N1273" s="29"/>
      <c r="O1273" s="29"/>
      <c r="P1273" s="29"/>
      <c r="Q1273" s="29"/>
      <c r="R1273" s="29"/>
      <c r="S1273" s="29"/>
      <c r="T1273" s="29"/>
      <c r="U1273" s="29"/>
      <c r="V1273" s="29"/>
      <c r="W1273" s="29"/>
      <c r="X1273" s="29"/>
      <c r="Y1273" s="29"/>
      <c r="Z1273" s="29"/>
      <c r="AA1273" s="29"/>
      <c r="AB1273" s="29"/>
      <c r="AC1273" s="29"/>
      <c r="AD1273" s="29"/>
      <c r="AE1273" s="29"/>
      <c r="AF1273" s="29"/>
      <c r="AG1273" s="29"/>
      <c r="AH1273" s="29"/>
      <c r="AU1273" s="22"/>
      <c r="AV1273" s="22"/>
      <c r="AW1273" s="22"/>
      <c r="AX1273" s="22"/>
      <c r="AY1273" s="22"/>
      <c r="AZ1273" s="22"/>
      <c r="BA1273" s="22"/>
      <c r="BB1273" s="22"/>
      <c r="BC1273" s="22"/>
    </row>
    <row r="1274" spans="1:55">
      <c r="A1274" s="22"/>
      <c r="AU1274" s="22"/>
      <c r="AV1274" s="22"/>
      <c r="AW1274" s="22"/>
      <c r="AX1274" s="22"/>
      <c r="AY1274" s="22"/>
      <c r="AZ1274" s="22"/>
      <c r="BA1274" s="22"/>
      <c r="BB1274" s="22"/>
      <c r="BC1274" s="22"/>
    </row>
    <row r="1275" spans="1:55">
      <c r="A1275" s="22"/>
      <c r="AU1275" s="22"/>
      <c r="AV1275" s="22"/>
      <c r="AW1275" s="22"/>
      <c r="AX1275" s="22"/>
      <c r="AY1275" s="22"/>
      <c r="AZ1275" s="22"/>
      <c r="BA1275" s="22"/>
      <c r="BB1275" s="22"/>
      <c r="BC1275" s="22"/>
    </row>
    <row r="1276" spans="1:55">
      <c r="A1276" s="22"/>
      <c r="AU1276" s="22"/>
      <c r="AV1276" s="22"/>
      <c r="AW1276" s="22"/>
      <c r="AX1276" s="22"/>
      <c r="AY1276" s="22"/>
      <c r="AZ1276" s="22"/>
      <c r="BA1276" s="22"/>
      <c r="BB1276" s="22"/>
      <c r="BC1276" s="22"/>
    </row>
    <row r="1277" spans="1:55">
      <c r="A1277" s="22"/>
      <c r="AU1277" s="22"/>
      <c r="AV1277" s="22"/>
      <c r="AW1277" s="22"/>
      <c r="AX1277" s="22"/>
      <c r="AY1277" s="22"/>
      <c r="AZ1277" s="22"/>
      <c r="BA1277" s="22"/>
      <c r="BB1277" s="22"/>
      <c r="BC1277" s="22"/>
    </row>
    <row r="1278" spans="1:55">
      <c r="A1278" s="22"/>
      <c r="AU1278" s="22"/>
      <c r="AV1278" s="22"/>
      <c r="AW1278" s="22"/>
      <c r="AX1278" s="22"/>
      <c r="AY1278" s="22"/>
      <c r="AZ1278" s="22"/>
      <c r="BA1278" s="22"/>
      <c r="BB1278" s="22"/>
      <c r="BC1278" s="22"/>
    </row>
    <row r="1279" spans="1:55">
      <c r="A1279" s="22"/>
      <c r="AU1279" s="22"/>
      <c r="AV1279" s="22"/>
      <c r="AW1279" s="22"/>
      <c r="AX1279" s="22"/>
      <c r="AY1279" s="22"/>
      <c r="AZ1279" s="22"/>
      <c r="BA1279" s="22"/>
      <c r="BB1279" s="22"/>
      <c r="BC1279" s="22"/>
    </row>
    <row r="1280" spans="1:55">
      <c r="A1280" s="22"/>
      <c r="AU1280" s="22"/>
      <c r="AV1280" s="22"/>
      <c r="AW1280" s="22"/>
      <c r="AX1280" s="22"/>
      <c r="AY1280" s="22"/>
      <c r="AZ1280" s="22"/>
      <c r="BA1280" s="22"/>
      <c r="BB1280" s="22"/>
      <c r="BC1280" s="22"/>
    </row>
    <row r="1281" spans="1:55">
      <c r="A1281" s="22"/>
      <c r="AU1281" s="22"/>
      <c r="AV1281" s="22"/>
      <c r="AW1281" s="22"/>
      <c r="AX1281" s="22"/>
      <c r="AY1281" s="22"/>
      <c r="AZ1281" s="22"/>
      <c r="BA1281" s="22"/>
      <c r="BB1281" s="22"/>
      <c r="BC1281" s="22"/>
    </row>
    <row r="1282" spans="1:55">
      <c r="A1282" s="22"/>
      <c r="AU1282" s="22"/>
      <c r="AV1282" s="22"/>
      <c r="AW1282" s="22"/>
      <c r="AX1282" s="22"/>
      <c r="AY1282" s="22"/>
      <c r="AZ1282" s="22"/>
      <c r="BA1282" s="22"/>
      <c r="BB1282" s="22"/>
      <c r="BC1282" s="22"/>
    </row>
    <row r="1283" spans="1:55">
      <c r="A1283" s="22"/>
      <c r="AU1283" s="22"/>
      <c r="AV1283" s="22"/>
      <c r="AW1283" s="22"/>
      <c r="AX1283" s="22"/>
      <c r="AY1283" s="22"/>
      <c r="AZ1283" s="22"/>
      <c r="BA1283" s="22"/>
      <c r="BB1283" s="22"/>
      <c r="BC1283" s="22"/>
    </row>
    <row r="1284" spans="1:55">
      <c r="A1284" s="22"/>
      <c r="AU1284" s="22"/>
      <c r="AV1284" s="22"/>
      <c r="AW1284" s="22"/>
      <c r="AX1284" s="22"/>
      <c r="AY1284" s="22"/>
      <c r="AZ1284" s="22"/>
      <c r="BA1284" s="22"/>
      <c r="BB1284" s="22"/>
      <c r="BC1284" s="22"/>
    </row>
    <row r="1285" spans="1:55">
      <c r="A1285" s="22"/>
      <c r="AU1285" s="22"/>
      <c r="AV1285" s="22"/>
      <c r="AW1285" s="22"/>
      <c r="AX1285" s="22"/>
      <c r="AY1285" s="22"/>
      <c r="AZ1285" s="22"/>
      <c r="BA1285" s="22"/>
      <c r="BB1285" s="22"/>
      <c r="BC1285" s="22"/>
    </row>
    <row r="1286" spans="1:55">
      <c r="A1286" s="22"/>
      <c r="AU1286" s="22"/>
      <c r="AV1286" s="22"/>
      <c r="AW1286" s="22"/>
      <c r="AX1286" s="22"/>
      <c r="AY1286" s="22"/>
      <c r="AZ1286" s="22"/>
      <c r="BA1286" s="22"/>
      <c r="BB1286" s="22"/>
      <c r="BC1286" s="22"/>
    </row>
    <row r="1287" spans="1:55">
      <c r="A1287" s="22"/>
      <c r="AU1287" s="22"/>
      <c r="AV1287" s="22"/>
      <c r="AW1287" s="22"/>
      <c r="AX1287" s="22"/>
      <c r="AY1287" s="22"/>
      <c r="AZ1287" s="22"/>
      <c r="BA1287" s="22"/>
      <c r="BB1287" s="22"/>
      <c r="BC1287" s="22"/>
    </row>
    <row r="1288" spans="1:55">
      <c r="A1288" s="22"/>
      <c r="AU1288" s="22"/>
      <c r="AV1288" s="22"/>
      <c r="AW1288" s="22"/>
      <c r="AX1288" s="22"/>
      <c r="AY1288" s="22"/>
      <c r="AZ1288" s="22"/>
      <c r="BA1288" s="22"/>
      <c r="BB1288" s="22"/>
      <c r="BC1288" s="22"/>
    </row>
    <row r="1289" spans="1:55">
      <c r="A1289" s="22"/>
      <c r="AU1289" s="22"/>
      <c r="AV1289" s="22"/>
      <c r="AW1289" s="22"/>
      <c r="AX1289" s="22"/>
      <c r="AY1289" s="22"/>
      <c r="AZ1289" s="22"/>
      <c r="BA1289" s="22"/>
      <c r="BB1289" s="22"/>
      <c r="BC1289" s="22"/>
    </row>
    <row r="1290" spans="1:55">
      <c r="A1290" s="22"/>
      <c r="AU1290" s="22"/>
      <c r="AV1290" s="22"/>
      <c r="AW1290" s="22"/>
      <c r="AX1290" s="22"/>
      <c r="AY1290" s="22"/>
      <c r="AZ1290" s="22"/>
      <c r="BA1290" s="22"/>
      <c r="BB1290" s="22"/>
      <c r="BC1290" s="22"/>
    </row>
    <row r="1291" spans="1:55">
      <c r="A1291" s="22"/>
      <c r="AU1291" s="22"/>
      <c r="AV1291" s="22"/>
      <c r="AW1291" s="22"/>
      <c r="AX1291" s="22"/>
      <c r="AY1291" s="22"/>
      <c r="AZ1291" s="22"/>
      <c r="BA1291" s="22"/>
      <c r="BB1291" s="22"/>
      <c r="BC1291" s="22"/>
    </row>
    <row r="1292" spans="1:55">
      <c r="A1292" s="22"/>
      <c r="AU1292" s="22"/>
      <c r="AV1292" s="22"/>
      <c r="AW1292" s="22"/>
      <c r="AX1292" s="22"/>
      <c r="AY1292" s="22"/>
      <c r="AZ1292" s="22"/>
      <c r="BA1292" s="22"/>
      <c r="BB1292" s="22"/>
      <c r="BC1292" s="22"/>
    </row>
    <row r="1293" spans="1:55">
      <c r="A1293" s="22"/>
      <c r="AU1293" s="22"/>
      <c r="AV1293" s="22"/>
      <c r="AW1293" s="22"/>
      <c r="AX1293" s="22"/>
      <c r="AY1293" s="22"/>
      <c r="AZ1293" s="22"/>
      <c r="BA1293" s="22"/>
      <c r="BB1293" s="22"/>
      <c r="BC1293" s="22"/>
    </row>
    <row r="1294" spans="1:55">
      <c r="A1294" s="22"/>
      <c r="AU1294" s="22"/>
      <c r="AV1294" s="22"/>
      <c r="AW1294" s="22"/>
      <c r="AX1294" s="22"/>
      <c r="AY1294" s="22"/>
      <c r="AZ1294" s="22"/>
      <c r="BA1294" s="22"/>
      <c r="BB1294" s="22"/>
      <c r="BC1294" s="22"/>
    </row>
    <row r="1295" spans="1:55">
      <c r="A1295" s="22"/>
      <c r="AU1295" s="22"/>
      <c r="AV1295" s="22"/>
      <c r="AW1295" s="22"/>
      <c r="AX1295" s="22"/>
      <c r="AY1295" s="22"/>
      <c r="AZ1295" s="22"/>
      <c r="BA1295" s="22"/>
      <c r="BB1295" s="22"/>
      <c r="BC1295" s="22"/>
    </row>
    <row r="1296" spans="1:55">
      <c r="A1296" s="22"/>
      <c r="AU1296" s="22"/>
      <c r="AV1296" s="22"/>
      <c r="AW1296" s="22"/>
      <c r="AX1296" s="22"/>
      <c r="AY1296" s="22"/>
      <c r="AZ1296" s="22"/>
      <c r="BA1296" s="22"/>
      <c r="BB1296" s="22"/>
      <c r="BC1296" s="22"/>
    </row>
    <row r="1297" spans="1:55">
      <c r="A1297" s="22"/>
      <c r="AU1297" s="22"/>
      <c r="AV1297" s="22"/>
      <c r="AW1297" s="22"/>
      <c r="AX1297" s="22"/>
      <c r="AY1297" s="22"/>
      <c r="AZ1297" s="22"/>
      <c r="BA1297" s="22"/>
      <c r="BB1297" s="22"/>
      <c r="BC1297" s="22"/>
    </row>
    <row r="1298" spans="1:55">
      <c r="A1298" s="22"/>
      <c r="AU1298" s="22"/>
      <c r="AV1298" s="22"/>
      <c r="AW1298" s="22"/>
      <c r="AX1298" s="22"/>
      <c r="AY1298" s="22"/>
      <c r="AZ1298" s="22"/>
      <c r="BA1298" s="22"/>
      <c r="BB1298" s="22"/>
      <c r="BC1298" s="22"/>
    </row>
    <row r="1299" spans="1:55">
      <c r="A1299" s="22"/>
      <c r="AU1299" s="22"/>
      <c r="AV1299" s="22"/>
      <c r="AW1299" s="22"/>
      <c r="AX1299" s="22"/>
      <c r="AY1299" s="22"/>
      <c r="AZ1299" s="22"/>
      <c r="BA1299" s="22"/>
      <c r="BB1299" s="22"/>
      <c r="BC1299" s="22"/>
    </row>
    <row r="1300" spans="1:55">
      <c r="A1300" s="22"/>
      <c r="AU1300" s="22"/>
      <c r="AV1300" s="22"/>
      <c r="AW1300" s="22"/>
      <c r="AX1300" s="22"/>
      <c r="AY1300" s="22"/>
      <c r="AZ1300" s="22"/>
      <c r="BA1300" s="22"/>
      <c r="BB1300" s="22"/>
      <c r="BC1300" s="22"/>
    </row>
    <row r="1301" spans="1:55">
      <c r="A1301" s="22"/>
      <c r="AU1301" s="22"/>
      <c r="AV1301" s="22"/>
      <c r="AW1301" s="22"/>
      <c r="AX1301" s="22"/>
      <c r="AY1301" s="22"/>
      <c r="AZ1301" s="22"/>
      <c r="BA1301" s="22"/>
      <c r="BB1301" s="22"/>
      <c r="BC1301" s="22"/>
    </row>
    <row r="1302" spans="1:55">
      <c r="A1302" s="22"/>
      <c r="AU1302" s="22"/>
      <c r="AV1302" s="22"/>
      <c r="AW1302" s="22"/>
      <c r="AX1302" s="22"/>
      <c r="AY1302" s="22"/>
      <c r="AZ1302" s="22"/>
      <c r="BA1302" s="22"/>
      <c r="BB1302" s="22"/>
      <c r="BC1302" s="22"/>
    </row>
    <row r="1303" spans="1:55">
      <c r="A1303" s="22"/>
      <c r="AU1303" s="22"/>
      <c r="AV1303" s="22"/>
      <c r="AW1303" s="22"/>
      <c r="AX1303" s="22"/>
      <c r="AY1303" s="22"/>
      <c r="AZ1303" s="22"/>
      <c r="BA1303" s="22"/>
      <c r="BB1303" s="22"/>
      <c r="BC1303" s="22"/>
    </row>
    <row r="1304" spans="1:55">
      <c r="A1304" s="22"/>
      <c r="AU1304" s="22"/>
      <c r="AV1304" s="22"/>
      <c r="AW1304" s="22"/>
      <c r="AX1304" s="22"/>
      <c r="AY1304" s="22"/>
      <c r="AZ1304" s="22"/>
      <c r="BA1304" s="22"/>
      <c r="BB1304" s="22"/>
      <c r="BC1304" s="22"/>
    </row>
    <row r="1305" spans="1:55">
      <c r="A1305" s="22"/>
      <c r="AU1305" s="22"/>
      <c r="AV1305" s="22"/>
      <c r="AW1305" s="22"/>
      <c r="AX1305" s="22"/>
      <c r="AY1305" s="22"/>
      <c r="AZ1305" s="22"/>
      <c r="BA1305" s="22"/>
      <c r="BB1305" s="22"/>
      <c r="BC1305" s="22"/>
    </row>
    <row r="1306" spans="1:55">
      <c r="A1306" s="22"/>
      <c r="AU1306" s="22"/>
      <c r="AV1306" s="22"/>
      <c r="AW1306" s="22"/>
      <c r="AX1306" s="22"/>
      <c r="AY1306" s="22"/>
      <c r="AZ1306" s="22"/>
      <c r="BA1306" s="22"/>
      <c r="BB1306" s="22"/>
      <c r="BC1306" s="22"/>
    </row>
    <row r="1307" spans="1:55">
      <c r="A1307" s="22"/>
      <c r="AU1307" s="22"/>
      <c r="AV1307" s="22"/>
      <c r="AW1307" s="22"/>
      <c r="AX1307" s="22"/>
      <c r="AY1307" s="22"/>
      <c r="AZ1307" s="22"/>
      <c r="BA1307" s="22"/>
      <c r="BB1307" s="22"/>
      <c r="BC1307" s="22"/>
    </row>
    <row r="1308" spans="1:55">
      <c r="A1308" s="22"/>
      <c r="AU1308" s="22"/>
      <c r="AV1308" s="22"/>
      <c r="AW1308" s="22"/>
      <c r="AX1308" s="22"/>
      <c r="AY1308" s="22"/>
      <c r="AZ1308" s="22"/>
      <c r="BA1308" s="22"/>
      <c r="BB1308" s="22"/>
      <c r="BC1308" s="22"/>
    </row>
    <row r="1309" spans="1:55">
      <c r="A1309" s="22"/>
      <c r="AU1309" s="22"/>
      <c r="AV1309" s="22"/>
      <c r="AW1309" s="22"/>
      <c r="AX1309" s="22"/>
      <c r="AY1309" s="22"/>
      <c r="AZ1309" s="22"/>
      <c r="BA1309" s="22"/>
      <c r="BB1309" s="22"/>
      <c r="BC1309" s="22"/>
    </row>
    <row r="1310" spans="1:55">
      <c r="A1310" s="22"/>
      <c r="AU1310" s="22"/>
      <c r="AV1310" s="22"/>
      <c r="AW1310" s="22"/>
      <c r="AX1310" s="22"/>
      <c r="AY1310" s="22"/>
      <c r="AZ1310" s="22"/>
      <c r="BA1310" s="22"/>
      <c r="BB1310" s="22"/>
      <c r="BC1310" s="22"/>
    </row>
    <row r="1311" spans="1:55">
      <c r="A1311" s="22"/>
      <c r="AU1311" s="22"/>
      <c r="AV1311" s="22"/>
      <c r="AW1311" s="22"/>
      <c r="AX1311" s="22"/>
      <c r="AY1311" s="22"/>
      <c r="AZ1311" s="22"/>
      <c r="BA1311" s="22"/>
      <c r="BB1311" s="22"/>
      <c r="BC1311" s="22"/>
    </row>
    <row r="1312" spans="1:55">
      <c r="A1312" s="22"/>
      <c r="AU1312" s="22"/>
      <c r="AV1312" s="22"/>
      <c r="AW1312" s="22"/>
      <c r="AX1312" s="22"/>
      <c r="AY1312" s="22"/>
      <c r="AZ1312" s="22"/>
      <c r="BA1312" s="22"/>
      <c r="BB1312" s="22"/>
      <c r="BC1312" s="22"/>
    </row>
    <row r="1313" spans="1:55">
      <c r="A1313" s="22"/>
      <c r="AU1313" s="22"/>
      <c r="AV1313" s="22"/>
      <c r="AW1313" s="22"/>
      <c r="AX1313" s="22"/>
      <c r="AY1313" s="22"/>
      <c r="AZ1313" s="22"/>
      <c r="BA1313" s="22"/>
      <c r="BB1313" s="22"/>
      <c r="BC1313" s="22"/>
    </row>
    <row r="1314" spans="1:55">
      <c r="A1314" s="22"/>
      <c r="AU1314" s="22"/>
      <c r="AV1314" s="22"/>
      <c r="AW1314" s="22"/>
      <c r="AX1314" s="22"/>
      <c r="AY1314" s="22"/>
      <c r="AZ1314" s="22"/>
      <c r="BA1314" s="22"/>
      <c r="BB1314" s="22"/>
      <c r="BC1314" s="22"/>
    </row>
    <row r="1315" spans="1:55">
      <c r="A1315" s="22"/>
      <c r="AU1315" s="22"/>
      <c r="AV1315" s="22"/>
      <c r="AW1315" s="22"/>
      <c r="AX1315" s="22"/>
      <c r="AY1315" s="22"/>
      <c r="AZ1315" s="22"/>
      <c r="BA1315" s="22"/>
      <c r="BB1315" s="22"/>
      <c r="BC1315" s="22"/>
    </row>
    <row r="1316" spans="1:55">
      <c r="A1316" s="22"/>
      <c r="AU1316" s="22"/>
      <c r="AV1316" s="22"/>
      <c r="AW1316" s="22"/>
      <c r="AX1316" s="22"/>
      <c r="AY1316" s="22"/>
      <c r="AZ1316" s="22"/>
      <c r="BA1316" s="22"/>
      <c r="BB1316" s="22"/>
      <c r="BC1316" s="22"/>
    </row>
    <row r="1317" spans="1:55">
      <c r="A1317" s="22"/>
      <c r="AU1317" s="22"/>
      <c r="AV1317" s="22"/>
      <c r="AW1317" s="22"/>
      <c r="AX1317" s="22"/>
      <c r="AY1317" s="22"/>
      <c r="AZ1317" s="22"/>
      <c r="BA1317" s="22"/>
      <c r="BB1317" s="22"/>
      <c r="BC1317" s="22"/>
    </row>
    <row r="1318" spans="1:55">
      <c r="A1318" s="22"/>
      <c r="AU1318" s="22"/>
      <c r="AV1318" s="22"/>
      <c r="AW1318" s="22"/>
      <c r="AX1318" s="22"/>
      <c r="AY1318" s="22"/>
      <c r="AZ1318" s="22"/>
      <c r="BA1318" s="22"/>
      <c r="BB1318" s="22"/>
      <c r="BC1318" s="22"/>
    </row>
    <row r="1319" spans="1:55">
      <c r="A1319" s="22"/>
      <c r="AU1319" s="22"/>
      <c r="AV1319" s="22"/>
      <c r="AW1319" s="22"/>
      <c r="AX1319" s="22"/>
      <c r="AY1319" s="22"/>
      <c r="AZ1319" s="22"/>
      <c r="BA1319" s="22"/>
      <c r="BB1319" s="22"/>
      <c r="BC1319" s="22"/>
    </row>
    <row r="1320" spans="1:55">
      <c r="A1320" s="22"/>
      <c r="AU1320" s="22"/>
      <c r="AV1320" s="22"/>
      <c r="AW1320" s="22"/>
      <c r="AX1320" s="22"/>
      <c r="AY1320" s="22"/>
      <c r="AZ1320" s="22"/>
      <c r="BA1320" s="22"/>
      <c r="BB1320" s="22"/>
      <c r="BC1320" s="22"/>
    </row>
    <row r="1321" spans="1:55">
      <c r="A1321" s="22"/>
      <c r="AU1321" s="22"/>
      <c r="AV1321" s="22"/>
      <c r="AW1321" s="22"/>
      <c r="AX1321" s="22"/>
      <c r="AY1321" s="22"/>
      <c r="AZ1321" s="22"/>
      <c r="BA1321" s="22"/>
      <c r="BB1321" s="22"/>
      <c r="BC1321" s="22"/>
    </row>
    <row r="1322" spans="1:55">
      <c r="A1322" s="22"/>
      <c r="AU1322" s="22"/>
      <c r="AV1322" s="22"/>
      <c r="AW1322" s="22"/>
      <c r="AX1322" s="22"/>
      <c r="AY1322" s="22"/>
      <c r="AZ1322" s="22"/>
      <c r="BA1322" s="22"/>
      <c r="BB1322" s="22"/>
      <c r="BC1322" s="22"/>
    </row>
    <row r="1323" spans="1:55">
      <c r="A1323" s="22"/>
      <c r="AU1323" s="22"/>
      <c r="AV1323" s="22"/>
      <c r="AW1323" s="22"/>
      <c r="AX1323" s="22"/>
      <c r="AY1323" s="22"/>
      <c r="AZ1323" s="22"/>
      <c r="BA1323" s="22"/>
      <c r="BB1323" s="22"/>
      <c r="BC1323" s="22"/>
    </row>
    <row r="1324" spans="1:55">
      <c r="A1324" s="22"/>
      <c r="AU1324" s="22"/>
      <c r="AV1324" s="22"/>
      <c r="AW1324" s="22"/>
      <c r="AX1324" s="22"/>
      <c r="AY1324" s="22"/>
      <c r="AZ1324" s="22"/>
      <c r="BA1324" s="22"/>
      <c r="BB1324" s="22"/>
      <c r="BC1324" s="22"/>
    </row>
    <row r="1325" spans="1:55">
      <c r="A1325" s="22"/>
      <c r="AU1325" s="22"/>
      <c r="AV1325" s="22"/>
      <c r="AW1325" s="22"/>
      <c r="AX1325" s="22"/>
      <c r="AY1325" s="22"/>
      <c r="AZ1325" s="22"/>
      <c r="BA1325" s="22"/>
      <c r="BB1325" s="22"/>
      <c r="BC1325" s="22"/>
    </row>
    <row r="1326" spans="1:55">
      <c r="A1326" s="22"/>
      <c r="AU1326" s="22"/>
      <c r="AV1326" s="22"/>
      <c r="AW1326" s="22"/>
      <c r="AX1326" s="22"/>
      <c r="AY1326" s="22"/>
      <c r="AZ1326" s="22"/>
      <c r="BA1326" s="22"/>
      <c r="BB1326" s="22"/>
      <c r="BC1326" s="22"/>
    </row>
    <row r="1327" spans="1:55">
      <c r="A1327" s="22"/>
      <c r="AU1327" s="22"/>
      <c r="AV1327" s="22"/>
      <c r="AW1327" s="22"/>
      <c r="AX1327" s="22"/>
      <c r="AY1327" s="22"/>
      <c r="AZ1327" s="22"/>
      <c r="BA1327" s="22"/>
      <c r="BB1327" s="22"/>
      <c r="BC1327" s="22"/>
    </row>
    <row r="1328" spans="1:55">
      <c r="A1328" s="22"/>
      <c r="AU1328" s="22"/>
      <c r="AV1328" s="22"/>
      <c r="AW1328" s="22"/>
      <c r="AX1328" s="22"/>
      <c r="AY1328" s="22"/>
      <c r="AZ1328" s="22"/>
      <c r="BA1328" s="22"/>
      <c r="BB1328" s="22"/>
      <c r="BC1328" s="22"/>
    </row>
    <row r="1329" spans="1:55">
      <c r="A1329" s="22"/>
      <c r="AU1329" s="22"/>
      <c r="AV1329" s="22"/>
      <c r="AW1329" s="22"/>
      <c r="AX1329" s="22"/>
      <c r="AY1329" s="22"/>
      <c r="AZ1329" s="22"/>
      <c r="BA1329" s="22"/>
      <c r="BB1329" s="22"/>
      <c r="BC1329" s="22"/>
    </row>
    <row r="1330" spans="1:55">
      <c r="A1330" s="22"/>
      <c r="AU1330" s="22"/>
      <c r="AV1330" s="22"/>
      <c r="AW1330" s="22"/>
      <c r="AX1330" s="22"/>
      <c r="AY1330" s="22"/>
      <c r="AZ1330" s="22"/>
      <c r="BA1330" s="22"/>
      <c r="BB1330" s="22"/>
      <c r="BC1330" s="22"/>
    </row>
    <row r="1331" spans="1:55">
      <c r="A1331" s="22"/>
      <c r="AU1331" s="22"/>
      <c r="AV1331" s="22"/>
      <c r="AW1331" s="22"/>
      <c r="AX1331" s="22"/>
      <c r="AY1331" s="22"/>
      <c r="AZ1331" s="22"/>
      <c r="BA1331" s="22"/>
      <c r="BB1331" s="22"/>
      <c r="BC1331" s="22"/>
    </row>
    <row r="1332" spans="1:55">
      <c r="A1332" s="22"/>
      <c r="AU1332" s="22"/>
      <c r="AV1332" s="22"/>
      <c r="AW1332" s="22"/>
      <c r="AX1332" s="22"/>
      <c r="AY1332" s="22"/>
      <c r="AZ1332" s="22"/>
      <c r="BA1332" s="22"/>
      <c r="BB1332" s="22"/>
      <c r="BC1332" s="22"/>
    </row>
    <row r="1333" spans="1:55">
      <c r="A1333" s="22"/>
      <c r="AU1333" s="22"/>
      <c r="AV1333" s="22"/>
      <c r="AW1333" s="22"/>
      <c r="AX1333" s="22"/>
      <c r="AY1333" s="22"/>
      <c r="AZ1333" s="22"/>
      <c r="BA1333" s="22"/>
      <c r="BB1333" s="22"/>
      <c r="BC1333" s="22"/>
    </row>
    <row r="1334" spans="1:55">
      <c r="A1334" s="22"/>
      <c r="AU1334" s="22"/>
      <c r="AV1334" s="22"/>
      <c r="AW1334" s="22"/>
      <c r="AX1334" s="22"/>
      <c r="AY1334" s="22"/>
      <c r="AZ1334" s="22"/>
      <c r="BA1334" s="22"/>
      <c r="BB1334" s="22"/>
      <c r="BC1334" s="22"/>
    </row>
    <row r="1335" spans="1:55">
      <c r="A1335" s="22"/>
      <c r="AU1335" s="22"/>
      <c r="AV1335" s="22"/>
      <c r="AW1335" s="22"/>
      <c r="AX1335" s="22"/>
      <c r="AY1335" s="22"/>
      <c r="AZ1335" s="22"/>
      <c r="BA1335" s="22"/>
      <c r="BB1335" s="22"/>
      <c r="BC1335" s="22"/>
    </row>
    <row r="1336" spans="1:55">
      <c r="A1336" s="22"/>
      <c r="AU1336" s="22"/>
      <c r="AV1336" s="22"/>
      <c r="AW1336" s="22"/>
      <c r="AX1336" s="22"/>
      <c r="AY1336" s="22"/>
      <c r="AZ1336" s="22"/>
      <c r="BA1336" s="22"/>
      <c r="BB1336" s="22"/>
      <c r="BC1336" s="22"/>
    </row>
    <row r="1337" spans="1:55">
      <c r="A1337" s="22"/>
      <c r="AU1337" s="22"/>
      <c r="AV1337" s="22"/>
      <c r="AW1337" s="22"/>
      <c r="AX1337" s="22"/>
      <c r="AY1337" s="22"/>
      <c r="AZ1337" s="22"/>
      <c r="BA1337" s="22"/>
      <c r="BB1337" s="22"/>
      <c r="BC1337" s="22"/>
    </row>
    <row r="1338" spans="1:55">
      <c r="A1338" s="22"/>
      <c r="AU1338" s="22"/>
      <c r="AV1338" s="22"/>
      <c r="AW1338" s="22"/>
      <c r="AX1338" s="22"/>
      <c r="AY1338" s="22"/>
      <c r="AZ1338" s="22"/>
      <c r="BA1338" s="22"/>
      <c r="BB1338" s="22"/>
      <c r="BC1338" s="22"/>
    </row>
    <row r="1339" spans="1:55">
      <c r="A1339" s="22"/>
      <c r="AU1339" s="22"/>
      <c r="AV1339" s="22"/>
      <c r="AW1339" s="22"/>
      <c r="AX1339" s="22"/>
      <c r="AY1339" s="22"/>
      <c r="AZ1339" s="22"/>
      <c r="BA1339" s="22"/>
      <c r="BB1339" s="22"/>
      <c r="BC1339" s="22"/>
    </row>
    <row r="1340" spans="1:55">
      <c r="A1340" s="22"/>
      <c r="AU1340" s="22"/>
      <c r="AV1340" s="22"/>
      <c r="AW1340" s="22"/>
      <c r="AX1340" s="22"/>
      <c r="AY1340" s="22"/>
      <c r="AZ1340" s="22"/>
      <c r="BA1340" s="22"/>
      <c r="BB1340" s="22"/>
      <c r="BC1340" s="22"/>
    </row>
    <row r="1341" spans="1:55">
      <c r="A1341" s="22"/>
      <c r="AU1341" s="22"/>
      <c r="AV1341" s="22"/>
      <c r="AW1341" s="22"/>
      <c r="AX1341" s="22"/>
      <c r="AY1341" s="22"/>
      <c r="AZ1341" s="22"/>
      <c r="BA1341" s="22"/>
      <c r="BB1341" s="22"/>
      <c r="BC1341" s="22"/>
    </row>
    <row r="1342" spans="1:55">
      <c r="A1342" s="22"/>
      <c r="AU1342" s="22"/>
      <c r="AV1342" s="22"/>
      <c r="AW1342" s="22"/>
      <c r="AX1342" s="22"/>
      <c r="AY1342" s="22"/>
      <c r="AZ1342" s="22"/>
      <c r="BA1342" s="22"/>
      <c r="BB1342" s="22"/>
      <c r="BC1342" s="22"/>
    </row>
    <row r="1343" spans="1:55">
      <c r="A1343" s="22"/>
      <c r="AU1343" s="22"/>
      <c r="AV1343" s="22"/>
      <c r="AW1343" s="22"/>
      <c r="AX1343" s="22"/>
      <c r="AY1343" s="22"/>
      <c r="AZ1343" s="22"/>
      <c r="BA1343" s="22"/>
      <c r="BB1343" s="22"/>
      <c r="BC1343" s="22"/>
    </row>
    <row r="1344" spans="1:55">
      <c r="A1344" s="22"/>
      <c r="AU1344" s="22"/>
      <c r="AV1344" s="22"/>
      <c r="AW1344" s="22"/>
      <c r="AX1344" s="22"/>
      <c r="AY1344" s="22"/>
      <c r="AZ1344" s="22"/>
      <c r="BA1344" s="22"/>
      <c r="BB1344" s="22"/>
      <c r="BC1344" s="22"/>
    </row>
    <row r="1345" spans="1:55">
      <c r="A1345" s="22"/>
      <c r="AU1345" s="22"/>
      <c r="AV1345" s="22"/>
      <c r="AW1345" s="22"/>
      <c r="AX1345" s="22"/>
      <c r="AY1345" s="22"/>
      <c r="AZ1345" s="22"/>
      <c r="BA1345" s="22"/>
      <c r="BB1345" s="22"/>
      <c r="BC1345" s="22"/>
    </row>
    <row r="1346" spans="1:55">
      <c r="A1346" s="22"/>
      <c r="AU1346" s="22"/>
      <c r="AV1346" s="22"/>
      <c r="AW1346" s="22"/>
      <c r="AX1346" s="22"/>
      <c r="AY1346" s="22"/>
      <c r="AZ1346" s="22"/>
      <c r="BA1346" s="22"/>
      <c r="BB1346" s="22"/>
      <c r="BC1346" s="22"/>
    </row>
    <row r="1347" spans="1:55">
      <c r="A1347" s="22"/>
      <c r="AU1347" s="22"/>
      <c r="AV1347" s="22"/>
      <c r="AW1347" s="22"/>
      <c r="AX1347" s="22"/>
      <c r="AY1347" s="22"/>
      <c r="AZ1347" s="22"/>
      <c r="BA1347" s="22"/>
      <c r="BB1347" s="22"/>
      <c r="BC1347" s="22"/>
    </row>
    <row r="1348" spans="1:55">
      <c r="A1348" s="22"/>
      <c r="AU1348" s="22"/>
      <c r="AV1348" s="22"/>
      <c r="AW1348" s="22"/>
      <c r="AX1348" s="22"/>
      <c r="AY1348" s="22"/>
      <c r="AZ1348" s="22"/>
      <c r="BA1348" s="22"/>
      <c r="BB1348" s="22"/>
      <c r="BC1348" s="22"/>
    </row>
    <row r="1349" spans="1:55">
      <c r="A1349" s="22"/>
      <c r="AU1349" s="22"/>
      <c r="AV1349" s="22"/>
      <c r="AW1349" s="22"/>
      <c r="AX1349" s="22"/>
      <c r="AY1349" s="22"/>
      <c r="AZ1349" s="22"/>
      <c r="BA1349" s="22"/>
      <c r="BB1349" s="22"/>
      <c r="BC1349" s="22"/>
    </row>
    <row r="1350" spans="1:55">
      <c r="A1350" s="22"/>
      <c r="AU1350" s="22"/>
      <c r="AV1350" s="22"/>
      <c r="AW1350" s="22"/>
      <c r="AX1350" s="22"/>
      <c r="AY1350" s="22"/>
      <c r="AZ1350" s="22"/>
      <c r="BA1350" s="22"/>
      <c r="BB1350" s="22"/>
      <c r="BC1350" s="22"/>
    </row>
    <row r="1351" spans="1:55">
      <c r="A1351" s="22"/>
      <c r="AU1351" s="22"/>
      <c r="AV1351" s="22"/>
      <c r="AW1351" s="22"/>
      <c r="AX1351" s="22"/>
      <c r="AY1351" s="22"/>
      <c r="AZ1351" s="22"/>
      <c r="BA1351" s="22"/>
      <c r="BB1351" s="22"/>
      <c r="BC1351" s="22"/>
    </row>
    <row r="1352" spans="1:55">
      <c r="A1352" s="22"/>
      <c r="AU1352" s="22"/>
      <c r="AV1352" s="22"/>
      <c r="AW1352" s="22"/>
      <c r="AX1352" s="22"/>
      <c r="AY1352" s="22"/>
      <c r="AZ1352" s="22"/>
      <c r="BA1352" s="22"/>
      <c r="BB1352" s="22"/>
      <c r="BC1352" s="22"/>
    </row>
    <row r="1353" spans="1:55">
      <c r="A1353" s="22"/>
      <c r="AU1353" s="22"/>
      <c r="AV1353" s="22"/>
      <c r="AW1353" s="22"/>
      <c r="AX1353" s="22"/>
      <c r="AY1353" s="22"/>
      <c r="AZ1353" s="22"/>
      <c r="BA1353" s="22"/>
      <c r="BB1353" s="22"/>
      <c r="BC1353" s="22"/>
    </row>
    <row r="1354" spans="1:55">
      <c r="A1354" s="22"/>
      <c r="AU1354" s="22"/>
      <c r="AV1354" s="22"/>
      <c r="AW1354" s="22"/>
      <c r="AX1354" s="22"/>
      <c r="AY1354" s="22"/>
      <c r="AZ1354" s="22"/>
      <c r="BA1354" s="22"/>
      <c r="BB1354" s="22"/>
      <c r="BC1354" s="22"/>
    </row>
    <row r="1355" spans="1:55">
      <c r="A1355" s="22"/>
      <c r="AU1355" s="22"/>
      <c r="AV1355" s="22"/>
      <c r="AW1355" s="22"/>
      <c r="AX1355" s="22"/>
      <c r="AY1355" s="22"/>
      <c r="AZ1355" s="22"/>
      <c r="BA1355" s="22"/>
      <c r="BB1355" s="22"/>
      <c r="BC1355" s="22"/>
    </row>
    <row r="1356" spans="1:55">
      <c r="A1356" s="22"/>
      <c r="AU1356" s="22"/>
      <c r="AV1356" s="22"/>
      <c r="AW1356" s="22"/>
      <c r="AX1356" s="22"/>
      <c r="AY1356" s="22"/>
      <c r="AZ1356" s="22"/>
      <c r="BA1356" s="22"/>
      <c r="BB1356" s="22"/>
      <c r="BC1356" s="22"/>
    </row>
    <row r="1357" spans="1:55">
      <c r="A1357" s="22"/>
      <c r="AU1357" s="22"/>
      <c r="AV1357" s="22"/>
      <c r="AW1357" s="22"/>
      <c r="AX1357" s="22"/>
      <c r="AY1357" s="22"/>
      <c r="AZ1357" s="22"/>
      <c r="BA1357" s="22"/>
      <c r="BB1357" s="22"/>
      <c r="BC1357" s="22"/>
    </row>
    <row r="1358" spans="1:55">
      <c r="A1358" s="22"/>
      <c r="AU1358" s="22"/>
      <c r="AV1358" s="22"/>
      <c r="AW1358" s="22"/>
      <c r="AX1358" s="22"/>
      <c r="AY1358" s="22"/>
      <c r="AZ1358" s="22"/>
      <c r="BA1358" s="22"/>
      <c r="BB1358" s="22"/>
      <c r="BC1358" s="22"/>
    </row>
    <row r="1359" spans="1:55">
      <c r="A1359" s="22"/>
      <c r="AU1359" s="22"/>
      <c r="AV1359" s="22"/>
      <c r="AW1359" s="22"/>
      <c r="AX1359" s="22"/>
      <c r="AY1359" s="22"/>
      <c r="AZ1359" s="22"/>
      <c r="BA1359" s="22"/>
      <c r="BB1359" s="22"/>
      <c r="BC1359" s="22"/>
    </row>
    <row r="1360" spans="1:55">
      <c r="A1360" s="22"/>
      <c r="AU1360" s="22"/>
      <c r="AV1360" s="22"/>
      <c r="AW1360" s="22"/>
      <c r="AX1360" s="22"/>
      <c r="AY1360" s="22"/>
      <c r="AZ1360" s="22"/>
      <c r="BA1360" s="22"/>
      <c r="BB1360" s="22"/>
      <c r="BC1360" s="22"/>
    </row>
    <row r="1361" spans="1:55">
      <c r="A1361" s="22"/>
      <c r="AU1361" s="22"/>
      <c r="AV1361" s="22"/>
      <c r="AW1361" s="22"/>
      <c r="AX1361" s="22"/>
      <c r="AY1361" s="22"/>
      <c r="AZ1361" s="22"/>
      <c r="BA1361" s="22"/>
      <c r="BB1361" s="22"/>
      <c r="BC1361" s="22"/>
    </row>
    <row r="1362" spans="1:55">
      <c r="A1362" s="22"/>
      <c r="AU1362" s="22"/>
      <c r="AV1362" s="22"/>
      <c r="AW1362" s="22"/>
      <c r="AX1362" s="22"/>
      <c r="AY1362" s="22"/>
      <c r="AZ1362" s="22"/>
      <c r="BA1362" s="22"/>
      <c r="BB1362" s="22"/>
      <c r="BC1362" s="22"/>
    </row>
    <row r="1363" spans="1:55">
      <c r="A1363" s="22"/>
      <c r="AU1363" s="22"/>
      <c r="AV1363" s="22"/>
      <c r="AW1363" s="22"/>
      <c r="AX1363" s="22"/>
      <c r="AY1363" s="22"/>
      <c r="AZ1363" s="22"/>
      <c r="BA1363" s="22"/>
      <c r="BB1363" s="22"/>
      <c r="BC1363" s="22"/>
    </row>
    <row r="1364" spans="1:55">
      <c r="A1364" s="22"/>
      <c r="AU1364" s="22"/>
      <c r="AV1364" s="22"/>
      <c r="AW1364" s="22"/>
      <c r="AX1364" s="22"/>
      <c r="AY1364" s="22"/>
      <c r="AZ1364" s="22"/>
      <c r="BA1364" s="22"/>
      <c r="BB1364" s="22"/>
      <c r="BC1364" s="22"/>
    </row>
    <row r="1365" spans="1:55">
      <c r="A1365" s="22"/>
      <c r="AU1365" s="22"/>
      <c r="AV1365" s="22"/>
      <c r="AW1365" s="22"/>
      <c r="AX1365" s="22"/>
      <c r="AY1365" s="22"/>
      <c r="AZ1365" s="22"/>
      <c r="BA1365" s="22"/>
      <c r="BB1365" s="22"/>
      <c r="BC1365" s="22"/>
    </row>
    <row r="1366" spans="1:55">
      <c r="A1366" s="22"/>
      <c r="AU1366" s="22"/>
      <c r="AV1366" s="22"/>
      <c r="AW1366" s="22"/>
      <c r="AX1366" s="22"/>
      <c r="AY1366" s="22"/>
      <c r="AZ1366" s="22"/>
      <c r="BA1366" s="22"/>
      <c r="BB1366" s="22"/>
      <c r="BC1366" s="22"/>
    </row>
    <row r="1367" spans="1:55">
      <c r="A1367" s="22"/>
      <c r="AU1367" s="22"/>
      <c r="AV1367" s="22"/>
      <c r="AW1367" s="22"/>
      <c r="AX1367" s="22"/>
      <c r="AY1367" s="22"/>
      <c r="AZ1367" s="22"/>
      <c r="BA1367" s="22"/>
      <c r="BB1367" s="22"/>
      <c r="BC1367" s="22"/>
    </row>
    <row r="1368" spans="1:55">
      <c r="A1368" s="22"/>
      <c r="AU1368" s="22"/>
      <c r="AV1368" s="22"/>
      <c r="AW1368" s="22"/>
      <c r="AX1368" s="22"/>
      <c r="AY1368" s="22"/>
      <c r="AZ1368" s="22"/>
      <c r="BA1368" s="22"/>
      <c r="BB1368" s="22"/>
      <c r="BC1368" s="22"/>
    </row>
    <row r="1369" spans="1:55">
      <c r="A1369" s="22"/>
      <c r="AU1369" s="22"/>
      <c r="AV1369" s="22"/>
      <c r="AW1369" s="22"/>
      <c r="AX1369" s="22"/>
      <c r="AY1369" s="22"/>
      <c r="AZ1369" s="22"/>
      <c r="BA1369" s="22"/>
      <c r="BB1369" s="22"/>
      <c r="BC1369" s="22"/>
    </row>
    <row r="1370" spans="1:55">
      <c r="A1370" s="22"/>
      <c r="AU1370" s="22"/>
      <c r="AV1370" s="22"/>
      <c r="AW1370" s="22"/>
      <c r="AX1370" s="22"/>
      <c r="AY1370" s="22"/>
      <c r="AZ1370" s="22"/>
      <c r="BA1370" s="22"/>
      <c r="BB1370" s="22"/>
      <c r="BC1370" s="22"/>
    </row>
    <row r="1371" spans="1:55">
      <c r="A1371" s="22"/>
      <c r="AU1371" s="22"/>
      <c r="AV1371" s="22"/>
      <c r="AW1371" s="22"/>
      <c r="AX1371" s="22"/>
      <c r="AY1371" s="22"/>
      <c r="AZ1371" s="22"/>
      <c r="BA1371" s="22"/>
      <c r="BB1371" s="22"/>
      <c r="BC1371" s="22"/>
    </row>
    <row r="1372" spans="1:55">
      <c r="A1372" s="22"/>
      <c r="AU1372" s="22"/>
      <c r="AV1372" s="22"/>
      <c r="AW1372" s="22"/>
      <c r="AX1372" s="22"/>
      <c r="AY1372" s="22"/>
      <c r="AZ1372" s="22"/>
      <c r="BA1372" s="22"/>
      <c r="BB1372" s="22"/>
      <c r="BC1372" s="22"/>
    </row>
    <row r="1373" spans="1:55">
      <c r="A1373" s="22"/>
      <c r="AU1373" s="22"/>
      <c r="AV1373" s="22"/>
      <c r="AW1373" s="22"/>
      <c r="AX1373" s="22"/>
      <c r="AY1373" s="22"/>
      <c r="AZ1373" s="22"/>
      <c r="BA1373" s="22"/>
      <c r="BB1373" s="22"/>
      <c r="BC1373" s="22"/>
    </row>
    <row r="1374" spans="1:55">
      <c r="A1374" s="22"/>
      <c r="AU1374" s="22"/>
      <c r="AV1374" s="22"/>
      <c r="AW1374" s="22"/>
      <c r="AX1374" s="22"/>
      <c r="AY1374" s="22"/>
      <c r="AZ1374" s="22"/>
      <c r="BA1374" s="22"/>
      <c r="BB1374" s="22"/>
      <c r="BC1374" s="22"/>
    </row>
    <row r="1375" spans="1:55">
      <c r="A1375" s="22"/>
      <c r="AU1375" s="22"/>
      <c r="AV1375" s="22"/>
      <c r="AW1375" s="22"/>
      <c r="AX1375" s="22"/>
      <c r="AY1375" s="22"/>
      <c r="AZ1375" s="22"/>
      <c r="BA1375" s="22"/>
      <c r="BB1375" s="22"/>
      <c r="BC1375" s="22"/>
    </row>
    <row r="1376" spans="1:55">
      <c r="A1376" s="22"/>
      <c r="AU1376" s="22"/>
      <c r="AV1376" s="22"/>
      <c r="AW1376" s="22"/>
      <c r="AX1376" s="22"/>
      <c r="AY1376" s="22"/>
      <c r="AZ1376" s="22"/>
      <c r="BA1376" s="22"/>
      <c r="BB1376" s="22"/>
      <c r="BC1376" s="22"/>
    </row>
    <row r="1377" spans="1:55">
      <c r="A1377" s="22"/>
      <c r="AU1377" s="22"/>
      <c r="AV1377" s="22"/>
      <c r="AW1377" s="22"/>
      <c r="AX1377" s="22"/>
      <c r="AY1377" s="22"/>
      <c r="AZ1377" s="22"/>
      <c r="BA1377" s="22"/>
      <c r="BB1377" s="22"/>
      <c r="BC1377" s="22"/>
    </row>
    <row r="1378" spans="1:55">
      <c r="A1378" s="22"/>
      <c r="AU1378" s="22"/>
      <c r="AV1378" s="22"/>
      <c r="AW1378" s="22"/>
      <c r="AX1378" s="22"/>
      <c r="AY1378" s="22"/>
      <c r="AZ1378" s="22"/>
      <c r="BA1378" s="22"/>
      <c r="BB1378" s="22"/>
      <c r="BC1378" s="22"/>
    </row>
    <row r="1379" spans="1:55">
      <c r="A1379" s="22"/>
      <c r="AU1379" s="22"/>
      <c r="AV1379" s="22"/>
      <c r="AW1379" s="22"/>
      <c r="AX1379" s="22"/>
      <c r="AY1379" s="22"/>
      <c r="AZ1379" s="22"/>
      <c r="BA1379" s="22"/>
      <c r="BB1379" s="22"/>
      <c r="BC1379" s="22"/>
    </row>
    <row r="1380" spans="1:55">
      <c r="A1380" s="22"/>
      <c r="AU1380" s="22"/>
      <c r="AV1380" s="22"/>
      <c r="AW1380" s="22"/>
      <c r="AX1380" s="22"/>
      <c r="AY1380" s="22"/>
      <c r="AZ1380" s="22"/>
      <c r="BA1380" s="22"/>
      <c r="BB1380" s="22"/>
      <c r="BC1380" s="22"/>
    </row>
    <row r="1381" spans="1:55">
      <c r="A1381" s="22"/>
      <c r="AU1381" s="22"/>
      <c r="AV1381" s="22"/>
      <c r="AW1381" s="22"/>
      <c r="AX1381" s="22"/>
      <c r="AY1381" s="22"/>
      <c r="AZ1381" s="22"/>
      <c r="BA1381" s="22"/>
      <c r="BB1381" s="22"/>
      <c r="BC1381" s="22"/>
    </row>
    <row r="1382" spans="1:55">
      <c r="A1382" s="22"/>
      <c r="AU1382" s="22"/>
      <c r="AV1382" s="22"/>
      <c r="AW1382" s="22"/>
      <c r="AX1382" s="22"/>
      <c r="AY1382" s="22"/>
      <c r="AZ1382" s="22"/>
      <c r="BA1382" s="22"/>
      <c r="BB1382" s="22"/>
      <c r="BC1382" s="22"/>
    </row>
    <row r="1383" spans="1:55">
      <c r="A1383" s="22"/>
      <c r="AU1383" s="22"/>
      <c r="AV1383" s="22"/>
      <c r="AW1383" s="22"/>
      <c r="AX1383" s="22"/>
      <c r="AY1383" s="22"/>
      <c r="AZ1383" s="22"/>
      <c r="BA1383" s="22"/>
      <c r="BB1383" s="22"/>
      <c r="BC1383" s="22"/>
    </row>
    <row r="1384" spans="1:55">
      <c r="A1384" s="22"/>
      <c r="AU1384" s="22"/>
      <c r="AV1384" s="22"/>
      <c r="AW1384" s="22"/>
      <c r="AX1384" s="22"/>
      <c r="AY1384" s="22"/>
      <c r="AZ1384" s="22"/>
      <c r="BA1384" s="22"/>
      <c r="BB1384" s="22"/>
      <c r="BC1384" s="22"/>
    </row>
    <row r="1385" spans="1:55">
      <c r="A1385" s="22"/>
      <c r="AU1385" s="22"/>
      <c r="AV1385" s="22"/>
      <c r="AW1385" s="22"/>
      <c r="AX1385" s="22"/>
      <c r="AY1385" s="22"/>
      <c r="AZ1385" s="22"/>
      <c r="BA1385" s="22"/>
      <c r="BB1385" s="22"/>
      <c r="BC1385" s="22"/>
    </row>
    <row r="1386" spans="1:55">
      <c r="A1386" s="22"/>
      <c r="AU1386" s="22"/>
      <c r="AV1386" s="22"/>
      <c r="AW1386" s="22"/>
      <c r="AX1386" s="22"/>
      <c r="AY1386" s="22"/>
      <c r="AZ1386" s="22"/>
      <c r="BA1386" s="22"/>
      <c r="BB1386" s="22"/>
      <c r="BC1386" s="22"/>
    </row>
    <row r="1387" spans="1:55">
      <c r="A1387" s="22"/>
      <c r="AU1387" s="22"/>
      <c r="AV1387" s="22"/>
      <c r="AW1387" s="22"/>
      <c r="AX1387" s="22"/>
      <c r="AY1387" s="22"/>
      <c r="AZ1387" s="22"/>
      <c r="BA1387" s="22"/>
      <c r="BB1387" s="22"/>
      <c r="BC1387" s="22"/>
    </row>
    <row r="1388" spans="1:55">
      <c r="A1388" s="22"/>
      <c r="AU1388" s="22"/>
      <c r="AV1388" s="22"/>
      <c r="AW1388" s="22"/>
      <c r="AX1388" s="22"/>
      <c r="AY1388" s="22"/>
      <c r="AZ1388" s="22"/>
      <c r="BA1388" s="22"/>
      <c r="BB1388" s="22"/>
      <c r="BC1388" s="22"/>
    </row>
    <row r="1389" spans="1:55">
      <c r="A1389" s="22"/>
      <c r="AU1389" s="22"/>
      <c r="AV1389" s="22"/>
      <c r="AW1389" s="22"/>
      <c r="AX1389" s="22"/>
      <c r="AY1389" s="22"/>
      <c r="AZ1389" s="22"/>
      <c r="BA1389" s="22"/>
      <c r="BB1389" s="22"/>
      <c r="BC1389" s="22"/>
    </row>
    <row r="1390" spans="1:55">
      <c r="A1390" s="22"/>
      <c r="AU1390" s="22"/>
      <c r="AV1390" s="22"/>
      <c r="AW1390" s="22"/>
      <c r="AX1390" s="22"/>
      <c r="AY1390" s="22"/>
      <c r="AZ1390" s="22"/>
      <c r="BA1390" s="22"/>
      <c r="BB1390" s="22"/>
      <c r="BC1390" s="22"/>
    </row>
    <row r="1391" spans="1:55">
      <c r="A1391" s="22"/>
      <c r="AU1391" s="22"/>
      <c r="AV1391" s="22"/>
      <c r="AW1391" s="22"/>
      <c r="AX1391" s="22"/>
      <c r="AY1391" s="22"/>
      <c r="AZ1391" s="22"/>
      <c r="BA1391" s="22"/>
      <c r="BB1391" s="22"/>
      <c r="BC1391" s="22"/>
    </row>
    <row r="1392" spans="1:55">
      <c r="A1392" s="22"/>
      <c r="AU1392" s="22"/>
      <c r="AV1392" s="22"/>
      <c r="AW1392" s="22"/>
      <c r="AX1392" s="22"/>
      <c r="AY1392" s="22"/>
      <c r="AZ1392" s="22"/>
      <c r="BA1392" s="22"/>
      <c r="BB1392" s="22"/>
      <c r="BC1392" s="22"/>
    </row>
    <row r="1393" spans="1:55">
      <c r="A1393" s="22"/>
      <c r="AU1393" s="22"/>
      <c r="AV1393" s="22"/>
      <c r="AW1393" s="22"/>
      <c r="AX1393" s="22"/>
      <c r="AY1393" s="22"/>
      <c r="AZ1393" s="22"/>
      <c r="BA1393" s="22"/>
      <c r="BB1393" s="22"/>
      <c r="BC1393" s="22"/>
    </row>
    <row r="1394" spans="1:55">
      <c r="A1394" s="22"/>
      <c r="AU1394" s="22"/>
      <c r="AV1394" s="22"/>
      <c r="AW1394" s="22"/>
      <c r="AX1394" s="22"/>
      <c r="AY1394" s="22"/>
      <c r="AZ1394" s="22"/>
      <c r="BA1394" s="22"/>
      <c r="BB1394" s="22"/>
      <c r="BC1394" s="22"/>
    </row>
    <row r="1395" spans="1:55">
      <c r="A1395" s="22"/>
      <c r="AU1395" s="22"/>
      <c r="AV1395" s="22"/>
      <c r="AW1395" s="22"/>
      <c r="AX1395" s="22"/>
      <c r="AY1395" s="22"/>
      <c r="AZ1395" s="22"/>
      <c r="BA1395" s="22"/>
      <c r="BB1395" s="22"/>
      <c r="BC1395" s="22"/>
    </row>
    <row r="1396" spans="1:55">
      <c r="A1396" s="22"/>
      <c r="AU1396" s="22"/>
      <c r="AV1396" s="22"/>
      <c r="AW1396" s="22"/>
      <c r="AX1396" s="22"/>
      <c r="AY1396" s="22"/>
      <c r="AZ1396" s="22"/>
      <c r="BA1396" s="22"/>
      <c r="BB1396" s="22"/>
      <c r="BC1396" s="22"/>
    </row>
    <row r="1397" spans="1:55">
      <c r="A1397" s="22"/>
      <c r="AU1397" s="22"/>
      <c r="AV1397" s="22"/>
      <c r="AW1397" s="22"/>
      <c r="AX1397" s="22"/>
      <c r="AY1397" s="22"/>
      <c r="AZ1397" s="22"/>
      <c r="BA1397" s="22"/>
      <c r="BB1397" s="22"/>
      <c r="BC1397" s="22"/>
    </row>
    <row r="1398" spans="1:55">
      <c r="A1398" s="22"/>
      <c r="AU1398" s="22"/>
      <c r="AV1398" s="22"/>
      <c r="AW1398" s="22"/>
      <c r="AX1398" s="22"/>
      <c r="AY1398" s="22"/>
      <c r="AZ1398" s="22"/>
      <c r="BA1398" s="22"/>
      <c r="BB1398" s="22"/>
      <c r="BC1398" s="22"/>
    </row>
    <row r="1399" spans="1:55">
      <c r="A1399" s="22"/>
      <c r="AU1399" s="22"/>
      <c r="AV1399" s="22"/>
      <c r="AW1399" s="22"/>
      <c r="AX1399" s="22"/>
      <c r="AY1399" s="22"/>
      <c r="AZ1399" s="22"/>
      <c r="BA1399" s="22"/>
      <c r="BB1399" s="22"/>
      <c r="BC1399" s="22"/>
    </row>
    <row r="1400" spans="1:55">
      <c r="A1400" s="22"/>
      <c r="AU1400" s="22"/>
      <c r="AV1400" s="22"/>
      <c r="AW1400" s="22"/>
      <c r="AX1400" s="22"/>
      <c r="AY1400" s="22"/>
      <c r="AZ1400" s="22"/>
      <c r="BA1400" s="22"/>
      <c r="BB1400" s="22"/>
      <c r="BC1400" s="22"/>
    </row>
    <row r="1401" spans="1:55">
      <c r="A1401" s="22"/>
      <c r="AU1401" s="22"/>
      <c r="AV1401" s="22"/>
      <c r="AW1401" s="22"/>
      <c r="AX1401" s="22"/>
      <c r="AY1401" s="22"/>
      <c r="AZ1401" s="22"/>
      <c r="BA1401" s="22"/>
      <c r="BB1401" s="22"/>
      <c r="BC1401" s="22"/>
    </row>
    <row r="1402" spans="1:55">
      <c r="A1402" s="22"/>
      <c r="AU1402" s="22"/>
      <c r="AV1402" s="22"/>
      <c r="AW1402" s="22"/>
      <c r="AX1402" s="22"/>
      <c r="AY1402" s="22"/>
      <c r="AZ1402" s="22"/>
      <c r="BA1402" s="22"/>
      <c r="BB1402" s="22"/>
      <c r="BC1402" s="22"/>
    </row>
    <row r="1403" spans="1:55">
      <c r="A1403" s="22"/>
      <c r="AU1403" s="22"/>
      <c r="AV1403" s="22"/>
      <c r="AW1403" s="22"/>
      <c r="AX1403" s="22"/>
      <c r="AY1403" s="22"/>
      <c r="AZ1403" s="22"/>
      <c r="BA1403" s="22"/>
      <c r="BB1403" s="22"/>
      <c r="BC1403" s="22"/>
    </row>
    <row r="1404" spans="1:55">
      <c r="A1404" s="22"/>
      <c r="AU1404" s="22"/>
      <c r="AV1404" s="22"/>
      <c r="AW1404" s="22"/>
      <c r="AX1404" s="22"/>
      <c r="AY1404" s="22"/>
      <c r="AZ1404" s="22"/>
      <c r="BA1404" s="22"/>
      <c r="BB1404" s="22"/>
      <c r="BC1404" s="22"/>
    </row>
    <row r="1405" spans="1:55">
      <c r="A1405" s="22"/>
      <c r="AU1405" s="22"/>
      <c r="AV1405" s="22"/>
      <c r="AW1405" s="22"/>
      <c r="AX1405" s="22"/>
      <c r="AY1405" s="22"/>
      <c r="AZ1405" s="22"/>
      <c r="BA1405" s="22"/>
      <c r="BB1405" s="22"/>
      <c r="BC1405" s="22"/>
    </row>
    <row r="1406" spans="1:55">
      <c r="A1406" s="22"/>
      <c r="AU1406" s="22"/>
      <c r="AV1406" s="22"/>
      <c r="AW1406" s="22"/>
      <c r="AX1406" s="22"/>
      <c r="AY1406" s="22"/>
      <c r="AZ1406" s="22"/>
      <c r="BA1406" s="22"/>
      <c r="BB1406" s="22"/>
      <c r="BC1406" s="22"/>
    </row>
    <row r="1407" spans="1:55">
      <c r="A1407" s="22"/>
      <c r="AU1407" s="22"/>
      <c r="AV1407" s="22"/>
      <c r="AW1407" s="22"/>
      <c r="AX1407" s="22"/>
      <c r="AY1407" s="22"/>
      <c r="AZ1407" s="22"/>
      <c r="BA1407" s="22"/>
      <c r="BB1407" s="22"/>
      <c r="BC1407" s="22"/>
    </row>
    <row r="1408" spans="1:55">
      <c r="A1408" s="22"/>
      <c r="AU1408" s="22"/>
      <c r="AV1408" s="22"/>
      <c r="AW1408" s="22"/>
      <c r="AX1408" s="22"/>
      <c r="AY1408" s="22"/>
      <c r="AZ1408" s="22"/>
      <c r="BA1408" s="22"/>
      <c r="BB1408" s="22"/>
      <c r="BC1408" s="22"/>
    </row>
    <row r="1409" spans="1:55">
      <c r="A1409" s="22"/>
      <c r="AU1409" s="22"/>
      <c r="AV1409" s="22"/>
      <c r="AW1409" s="22"/>
      <c r="AX1409" s="22"/>
      <c r="AY1409" s="22"/>
      <c r="AZ1409" s="22"/>
      <c r="BA1409" s="22"/>
      <c r="BB1409" s="22"/>
      <c r="BC1409" s="22"/>
    </row>
    <row r="1410" spans="1:55">
      <c r="A1410" s="22"/>
      <c r="AU1410" s="22"/>
      <c r="AV1410" s="22"/>
      <c r="AW1410" s="22"/>
      <c r="AX1410" s="22"/>
      <c r="AY1410" s="22"/>
      <c r="AZ1410" s="22"/>
      <c r="BA1410" s="22"/>
      <c r="BB1410" s="22"/>
      <c r="BC1410" s="22"/>
    </row>
    <row r="1411" spans="1:55">
      <c r="A1411" s="22"/>
      <c r="AU1411" s="22"/>
      <c r="AV1411" s="22"/>
      <c r="AW1411" s="22"/>
      <c r="AX1411" s="22"/>
      <c r="AY1411" s="22"/>
      <c r="AZ1411" s="22"/>
      <c r="BA1411" s="22"/>
      <c r="BB1411" s="22"/>
      <c r="BC1411" s="22"/>
    </row>
    <row r="1412" spans="1:55">
      <c r="A1412" s="22"/>
      <c r="AU1412" s="22"/>
      <c r="AV1412" s="22"/>
      <c r="AW1412" s="22"/>
      <c r="AX1412" s="22"/>
      <c r="AY1412" s="22"/>
      <c r="AZ1412" s="22"/>
      <c r="BA1412" s="22"/>
      <c r="BB1412" s="22"/>
      <c r="BC1412" s="22"/>
    </row>
    <row r="1413" spans="1:55">
      <c r="A1413" s="22"/>
      <c r="AU1413" s="22"/>
      <c r="AV1413" s="22"/>
      <c r="AW1413" s="22"/>
      <c r="AX1413" s="22"/>
      <c r="AY1413" s="22"/>
      <c r="AZ1413" s="22"/>
      <c r="BA1413" s="22"/>
      <c r="BB1413" s="22"/>
      <c r="BC1413" s="22"/>
    </row>
    <row r="1414" spans="1:55">
      <c r="A1414" s="22"/>
      <c r="AU1414" s="22"/>
      <c r="AV1414" s="22"/>
      <c r="AW1414" s="22"/>
      <c r="AX1414" s="22"/>
      <c r="AY1414" s="22"/>
      <c r="AZ1414" s="22"/>
      <c r="BA1414" s="22"/>
      <c r="BB1414" s="22"/>
      <c r="BC1414" s="22"/>
    </row>
    <row r="1415" spans="1:55">
      <c r="A1415" s="22"/>
      <c r="AU1415" s="22"/>
      <c r="AV1415" s="22"/>
      <c r="AW1415" s="22"/>
      <c r="AX1415" s="22"/>
      <c r="AY1415" s="22"/>
      <c r="AZ1415" s="22"/>
      <c r="BA1415" s="22"/>
      <c r="BB1415" s="22"/>
      <c r="BC1415" s="22"/>
    </row>
    <row r="1416" spans="1:55">
      <c r="A1416" s="22"/>
      <c r="AU1416" s="22"/>
      <c r="AV1416" s="22"/>
      <c r="AW1416" s="22"/>
      <c r="AX1416" s="22"/>
      <c r="AY1416" s="22"/>
      <c r="AZ1416" s="22"/>
      <c r="BA1416" s="22"/>
      <c r="BB1416" s="22"/>
      <c r="BC1416" s="22"/>
    </row>
    <row r="1417" spans="1:55">
      <c r="A1417" s="22"/>
      <c r="AU1417" s="22"/>
      <c r="AV1417" s="22"/>
      <c r="AW1417" s="22"/>
      <c r="AX1417" s="22"/>
      <c r="AY1417" s="22"/>
      <c r="AZ1417" s="22"/>
      <c r="BA1417" s="22"/>
      <c r="BB1417" s="22"/>
      <c r="BC1417" s="22"/>
    </row>
    <row r="1418" spans="1:55">
      <c r="A1418" s="22"/>
      <c r="AU1418" s="22"/>
      <c r="AV1418" s="22"/>
      <c r="AW1418" s="22"/>
      <c r="AX1418" s="22"/>
      <c r="AY1418" s="22"/>
      <c r="AZ1418" s="22"/>
      <c r="BA1418" s="22"/>
      <c r="BB1418" s="22"/>
      <c r="BC1418" s="22"/>
    </row>
    <row r="1419" spans="1:55">
      <c r="A1419" s="22"/>
      <c r="AU1419" s="22"/>
      <c r="AV1419" s="22"/>
      <c r="AW1419" s="22"/>
      <c r="AX1419" s="22"/>
      <c r="AY1419" s="22"/>
      <c r="AZ1419" s="22"/>
      <c r="BA1419" s="22"/>
      <c r="BB1419" s="22"/>
      <c r="BC1419" s="22"/>
    </row>
    <row r="1420" spans="1:55">
      <c r="A1420" s="22"/>
      <c r="AU1420" s="22"/>
      <c r="AV1420" s="22"/>
      <c r="AW1420" s="22"/>
      <c r="AX1420" s="22"/>
      <c r="AY1420" s="22"/>
      <c r="AZ1420" s="22"/>
      <c r="BA1420" s="22"/>
      <c r="BB1420" s="22"/>
      <c r="BC1420" s="22"/>
    </row>
    <row r="1421" spans="1:55">
      <c r="A1421" s="22"/>
      <c r="AU1421" s="22"/>
      <c r="AV1421" s="22"/>
      <c r="AW1421" s="22"/>
      <c r="AX1421" s="22"/>
      <c r="AY1421" s="22"/>
      <c r="AZ1421" s="22"/>
      <c r="BA1421" s="22"/>
      <c r="BB1421" s="22"/>
      <c r="BC1421" s="22"/>
    </row>
    <row r="1422" spans="1:55">
      <c r="A1422" s="22"/>
      <c r="AU1422" s="22"/>
      <c r="AV1422" s="22"/>
      <c r="AW1422" s="22"/>
      <c r="AX1422" s="22"/>
      <c r="AY1422" s="22"/>
      <c r="AZ1422" s="22"/>
      <c r="BA1422" s="22"/>
      <c r="BB1422" s="22"/>
      <c r="BC1422" s="22"/>
    </row>
    <row r="1423" spans="1:55">
      <c r="A1423" s="22"/>
      <c r="AU1423" s="22"/>
      <c r="AV1423" s="22"/>
      <c r="AW1423" s="22"/>
      <c r="AX1423" s="22"/>
      <c r="AY1423" s="22"/>
      <c r="AZ1423" s="22"/>
      <c r="BA1423" s="22"/>
      <c r="BB1423" s="22"/>
      <c r="BC1423" s="22"/>
    </row>
    <row r="1424" spans="1:55">
      <c r="A1424" s="22"/>
      <c r="AU1424" s="22"/>
      <c r="AV1424" s="22"/>
      <c r="AW1424" s="22"/>
      <c r="AX1424" s="22"/>
      <c r="AY1424" s="22"/>
      <c r="AZ1424" s="22"/>
      <c r="BA1424" s="22"/>
      <c r="BB1424" s="22"/>
      <c r="BC1424" s="22"/>
    </row>
    <row r="1425" spans="1:55">
      <c r="A1425" s="22"/>
      <c r="AU1425" s="22"/>
      <c r="AV1425" s="22"/>
      <c r="AW1425" s="22"/>
      <c r="AX1425" s="22"/>
      <c r="AY1425" s="22"/>
      <c r="AZ1425" s="22"/>
      <c r="BA1425" s="22"/>
      <c r="BB1425" s="22"/>
      <c r="BC1425" s="22"/>
    </row>
    <row r="1426" spans="1:55">
      <c r="A1426" s="22"/>
      <c r="AU1426" s="22"/>
      <c r="AV1426" s="22"/>
      <c r="AW1426" s="22"/>
      <c r="AX1426" s="22"/>
      <c r="AY1426" s="22"/>
      <c r="AZ1426" s="22"/>
      <c r="BA1426" s="22"/>
      <c r="BB1426" s="22"/>
      <c r="BC1426" s="22"/>
    </row>
    <row r="1427" spans="1:55">
      <c r="A1427" s="22"/>
      <c r="AU1427" s="22"/>
      <c r="AV1427" s="22"/>
      <c r="AW1427" s="22"/>
      <c r="AX1427" s="22"/>
      <c r="AY1427" s="22"/>
      <c r="AZ1427" s="22"/>
      <c r="BA1427" s="22"/>
      <c r="BB1427" s="22"/>
      <c r="BC1427" s="22"/>
    </row>
    <row r="1428" spans="1:55">
      <c r="A1428" s="22"/>
      <c r="AU1428" s="22"/>
      <c r="AV1428" s="22"/>
      <c r="AW1428" s="22"/>
      <c r="AX1428" s="22"/>
      <c r="AY1428" s="22"/>
      <c r="AZ1428" s="22"/>
      <c r="BA1428" s="22"/>
      <c r="BB1428" s="22"/>
      <c r="BC1428" s="22"/>
    </row>
    <row r="1429" spans="1:55">
      <c r="A1429" s="22"/>
      <c r="AU1429" s="22"/>
      <c r="AV1429" s="22"/>
      <c r="AW1429" s="22"/>
      <c r="AX1429" s="22"/>
      <c r="AY1429" s="22"/>
      <c r="AZ1429" s="22"/>
      <c r="BA1429" s="22"/>
      <c r="BB1429" s="22"/>
      <c r="BC1429" s="22"/>
    </row>
    <row r="1430" spans="1:55">
      <c r="A1430" s="22"/>
      <c r="AU1430" s="22"/>
      <c r="AV1430" s="22"/>
      <c r="AW1430" s="22"/>
      <c r="AX1430" s="22"/>
      <c r="AY1430" s="22"/>
      <c r="AZ1430" s="22"/>
      <c r="BA1430" s="22"/>
      <c r="BB1430" s="22"/>
      <c r="BC1430" s="22"/>
    </row>
    <row r="1431" spans="1:55">
      <c r="A1431" s="22"/>
      <c r="AU1431" s="22"/>
      <c r="AV1431" s="22"/>
      <c r="AW1431" s="22"/>
      <c r="AX1431" s="22"/>
      <c r="AY1431" s="22"/>
      <c r="AZ1431" s="22"/>
      <c r="BA1431" s="22"/>
      <c r="BB1431" s="22"/>
      <c r="BC1431" s="22"/>
    </row>
    <row r="1432" spans="1:55">
      <c r="A1432" s="22"/>
      <c r="AU1432" s="22"/>
      <c r="AV1432" s="22"/>
      <c r="AW1432" s="22"/>
      <c r="AX1432" s="22"/>
      <c r="AY1432" s="22"/>
      <c r="AZ1432" s="22"/>
      <c r="BA1432" s="22"/>
      <c r="BB1432" s="22"/>
      <c r="BC1432" s="22"/>
    </row>
    <row r="1433" spans="1:55">
      <c r="A1433" s="22"/>
      <c r="AU1433" s="22"/>
      <c r="AV1433" s="22"/>
      <c r="AW1433" s="22"/>
      <c r="AX1433" s="22"/>
      <c r="AY1433" s="22"/>
      <c r="AZ1433" s="22"/>
      <c r="BA1433" s="22"/>
      <c r="BB1433" s="22"/>
      <c r="BC1433" s="22"/>
    </row>
    <row r="1434" spans="1:55">
      <c r="A1434" s="22"/>
      <c r="AU1434" s="22"/>
      <c r="AV1434" s="22"/>
      <c r="AW1434" s="22"/>
      <c r="AX1434" s="22"/>
      <c r="AY1434" s="22"/>
      <c r="AZ1434" s="22"/>
      <c r="BA1434" s="22"/>
      <c r="BB1434" s="22"/>
      <c r="BC1434" s="22"/>
    </row>
    <row r="1435" spans="1:55">
      <c r="A1435" s="22"/>
      <c r="AU1435" s="22"/>
      <c r="AV1435" s="22"/>
      <c r="AW1435" s="22"/>
      <c r="AX1435" s="22"/>
      <c r="AY1435" s="22"/>
      <c r="AZ1435" s="22"/>
      <c r="BA1435" s="22"/>
      <c r="BB1435" s="22"/>
      <c r="BC1435" s="22"/>
    </row>
    <row r="1436" spans="1:55">
      <c r="A1436" s="22"/>
      <c r="AU1436" s="22"/>
      <c r="AV1436" s="22"/>
      <c r="AW1436" s="22"/>
      <c r="AX1436" s="22"/>
      <c r="AY1436" s="22"/>
      <c r="AZ1436" s="22"/>
      <c r="BA1436" s="22"/>
      <c r="BB1436" s="22"/>
      <c r="BC1436" s="22"/>
    </row>
    <row r="1437" spans="1:55">
      <c r="A1437" s="22"/>
      <c r="AU1437" s="22"/>
      <c r="AV1437" s="22"/>
      <c r="AW1437" s="22"/>
      <c r="AX1437" s="22"/>
      <c r="AY1437" s="22"/>
      <c r="AZ1437" s="22"/>
      <c r="BA1437" s="22"/>
      <c r="BB1437" s="22"/>
      <c r="BC1437" s="22"/>
    </row>
    <row r="1438" spans="1:55">
      <c r="A1438" s="22"/>
      <c r="AU1438" s="22"/>
      <c r="AV1438" s="22"/>
      <c r="AW1438" s="22"/>
      <c r="AX1438" s="22"/>
      <c r="AY1438" s="22"/>
      <c r="AZ1438" s="22"/>
      <c r="BA1438" s="22"/>
      <c r="BB1438" s="22"/>
      <c r="BC1438" s="22"/>
    </row>
    <row r="1439" spans="1:55">
      <c r="A1439" s="22"/>
      <c r="AU1439" s="22"/>
      <c r="AV1439" s="22"/>
      <c r="AW1439" s="22"/>
      <c r="AX1439" s="22"/>
      <c r="AY1439" s="22"/>
      <c r="AZ1439" s="22"/>
      <c r="BA1439" s="22"/>
      <c r="BB1439" s="22"/>
      <c r="BC1439" s="22"/>
    </row>
    <row r="1440" spans="1:55">
      <c r="A1440" s="22"/>
      <c r="AU1440" s="22"/>
      <c r="AV1440" s="22"/>
      <c r="AW1440" s="22"/>
      <c r="AX1440" s="22"/>
      <c r="AY1440" s="22"/>
      <c r="AZ1440" s="22"/>
      <c r="BA1440" s="22"/>
      <c r="BB1440" s="22"/>
      <c r="BC1440" s="22"/>
    </row>
    <row r="1441" spans="1:55">
      <c r="A1441" s="22"/>
      <c r="AU1441" s="22"/>
      <c r="AV1441" s="22"/>
      <c r="AW1441" s="22"/>
      <c r="AX1441" s="22"/>
      <c r="AY1441" s="22"/>
      <c r="AZ1441" s="22"/>
      <c r="BA1441" s="22"/>
      <c r="BB1441" s="22"/>
      <c r="BC1441" s="22"/>
    </row>
    <row r="1442" spans="1:55">
      <c r="A1442" s="22"/>
      <c r="AU1442" s="22"/>
      <c r="AV1442" s="22"/>
      <c r="AW1442" s="22"/>
      <c r="AX1442" s="22"/>
      <c r="AY1442" s="22"/>
      <c r="AZ1442" s="22"/>
      <c r="BA1442" s="22"/>
      <c r="BB1442" s="22"/>
      <c r="BC1442" s="22"/>
    </row>
    <row r="1443" spans="1:55">
      <c r="A1443" s="22"/>
      <c r="AU1443" s="22"/>
      <c r="AV1443" s="22"/>
      <c r="AW1443" s="22"/>
      <c r="AX1443" s="22"/>
      <c r="AY1443" s="22"/>
      <c r="AZ1443" s="22"/>
      <c r="BA1443" s="22"/>
      <c r="BB1443" s="22"/>
      <c r="BC1443" s="22"/>
    </row>
    <row r="1444" spans="1:55">
      <c r="A1444" s="22"/>
      <c r="AU1444" s="22"/>
      <c r="AV1444" s="22"/>
      <c r="AW1444" s="22"/>
      <c r="AX1444" s="22"/>
      <c r="AY1444" s="22"/>
      <c r="AZ1444" s="22"/>
      <c r="BA1444" s="22"/>
      <c r="BB1444" s="22"/>
      <c r="BC1444" s="22"/>
    </row>
    <row r="1445" spans="1:55">
      <c r="A1445" s="22"/>
      <c r="AU1445" s="22"/>
      <c r="AV1445" s="22"/>
      <c r="AW1445" s="22"/>
      <c r="AX1445" s="22"/>
      <c r="AY1445" s="22"/>
      <c r="AZ1445" s="22"/>
      <c r="BA1445" s="22"/>
      <c r="BB1445" s="22"/>
      <c r="BC1445" s="22"/>
    </row>
    <row r="1446" spans="1:55">
      <c r="A1446" s="22"/>
      <c r="AU1446" s="22"/>
      <c r="AV1446" s="22"/>
      <c r="AW1446" s="22"/>
      <c r="AX1446" s="22"/>
      <c r="AY1446" s="22"/>
      <c r="AZ1446" s="22"/>
      <c r="BA1446" s="22"/>
      <c r="BB1446" s="22"/>
      <c r="BC1446" s="22"/>
    </row>
    <row r="1447" spans="1:55">
      <c r="A1447" s="22"/>
      <c r="AU1447" s="22"/>
      <c r="AV1447" s="22"/>
      <c r="AW1447" s="22"/>
      <c r="AX1447" s="22"/>
      <c r="AY1447" s="22"/>
      <c r="AZ1447" s="22"/>
      <c r="BA1447" s="22"/>
      <c r="BB1447" s="22"/>
      <c r="BC1447" s="22"/>
    </row>
    <row r="1448" spans="1:55">
      <c r="A1448" s="22"/>
      <c r="AU1448" s="22"/>
      <c r="AV1448" s="22"/>
      <c r="AW1448" s="22"/>
      <c r="AX1448" s="22"/>
      <c r="AY1448" s="22"/>
      <c r="AZ1448" s="22"/>
      <c r="BA1448" s="22"/>
      <c r="BB1448" s="22"/>
      <c r="BC1448" s="22"/>
    </row>
    <row r="1449" spans="1:55">
      <c r="A1449" s="22"/>
      <c r="AU1449" s="22"/>
      <c r="AV1449" s="22"/>
      <c r="AW1449" s="22"/>
      <c r="AX1449" s="22"/>
      <c r="AY1449" s="22"/>
      <c r="AZ1449" s="22"/>
      <c r="BA1449" s="22"/>
      <c r="BB1449" s="22"/>
      <c r="BC1449" s="22"/>
    </row>
    <row r="1450" spans="1:55">
      <c r="A1450" s="22"/>
      <c r="AU1450" s="22"/>
      <c r="AV1450" s="22"/>
      <c r="AW1450" s="22"/>
      <c r="AX1450" s="22"/>
      <c r="AY1450" s="22"/>
      <c r="AZ1450" s="22"/>
      <c r="BA1450" s="22"/>
      <c r="BB1450" s="22"/>
      <c r="BC1450" s="22"/>
    </row>
    <row r="1451" spans="1:55">
      <c r="A1451" s="22"/>
      <c r="AU1451" s="22"/>
      <c r="AV1451" s="22"/>
      <c r="AW1451" s="22"/>
      <c r="AX1451" s="22"/>
      <c r="AY1451" s="22"/>
      <c r="AZ1451" s="22"/>
      <c r="BA1451" s="22"/>
      <c r="BB1451" s="22"/>
      <c r="BC1451" s="22"/>
    </row>
    <row r="1452" spans="1:55">
      <c r="A1452" s="22"/>
      <c r="AU1452" s="22"/>
      <c r="AV1452" s="22"/>
      <c r="AW1452" s="22"/>
      <c r="AX1452" s="22"/>
      <c r="AY1452" s="22"/>
      <c r="AZ1452" s="22"/>
      <c r="BA1452" s="22"/>
      <c r="BB1452" s="22"/>
      <c r="BC1452" s="22"/>
    </row>
    <row r="1453" spans="1:55">
      <c r="A1453" s="22"/>
      <c r="AU1453" s="22"/>
      <c r="AV1453" s="22"/>
      <c r="AW1453" s="22"/>
      <c r="AX1453" s="22"/>
      <c r="AY1453" s="22"/>
      <c r="AZ1453" s="22"/>
      <c r="BA1453" s="22"/>
      <c r="BB1453" s="22"/>
      <c r="BC1453" s="22"/>
    </row>
    <row r="1454" spans="1:55">
      <c r="A1454" s="22"/>
      <c r="AU1454" s="22"/>
      <c r="AV1454" s="22"/>
      <c r="AW1454" s="22"/>
      <c r="AX1454" s="22"/>
      <c r="AY1454" s="22"/>
      <c r="AZ1454" s="22"/>
      <c r="BA1454" s="22"/>
      <c r="BB1454" s="22"/>
      <c r="BC1454" s="22"/>
    </row>
    <row r="1455" spans="1:55">
      <c r="A1455" s="22"/>
      <c r="AU1455" s="22"/>
      <c r="AV1455" s="22"/>
      <c r="AW1455" s="22"/>
      <c r="AX1455" s="22"/>
      <c r="AY1455" s="22"/>
      <c r="AZ1455" s="22"/>
      <c r="BA1455" s="22"/>
      <c r="BB1455" s="22"/>
      <c r="BC1455" s="22"/>
    </row>
    <row r="1456" spans="1:55">
      <c r="A1456" s="22"/>
      <c r="AU1456" s="22"/>
      <c r="AV1456" s="22"/>
      <c r="AW1456" s="22"/>
      <c r="AX1456" s="22"/>
      <c r="AY1456" s="22"/>
      <c r="AZ1456" s="22"/>
      <c r="BA1456" s="22"/>
      <c r="BB1456" s="22"/>
      <c r="BC1456" s="22"/>
    </row>
    <row r="1457" spans="1:55">
      <c r="A1457" s="22"/>
      <c r="AU1457" s="22"/>
      <c r="AV1457" s="22"/>
      <c r="AW1457" s="22"/>
      <c r="AX1457" s="22"/>
      <c r="AY1457" s="22"/>
      <c r="AZ1457" s="22"/>
      <c r="BA1457" s="22"/>
      <c r="BB1457" s="22"/>
      <c r="BC1457" s="22"/>
    </row>
    <row r="1458" spans="1:55">
      <c r="A1458" s="22"/>
      <c r="AU1458" s="22"/>
      <c r="AV1458" s="22"/>
      <c r="AW1458" s="22"/>
      <c r="AX1458" s="22"/>
      <c r="AY1458" s="22"/>
      <c r="AZ1458" s="22"/>
      <c r="BA1458" s="22"/>
      <c r="BB1458" s="22"/>
      <c r="BC1458" s="22"/>
    </row>
    <row r="1459" spans="1:55">
      <c r="A1459" s="22"/>
      <c r="AU1459" s="22"/>
      <c r="AV1459" s="22"/>
      <c r="AW1459" s="22"/>
      <c r="AX1459" s="22"/>
      <c r="AY1459" s="22"/>
      <c r="AZ1459" s="22"/>
      <c r="BA1459" s="22"/>
      <c r="BB1459" s="22"/>
      <c r="BC1459" s="22"/>
    </row>
    <row r="1460" spans="1:55">
      <c r="A1460" s="22"/>
      <c r="AU1460" s="22"/>
      <c r="AV1460" s="22"/>
      <c r="AW1460" s="22"/>
      <c r="AX1460" s="22"/>
      <c r="AY1460" s="22"/>
      <c r="AZ1460" s="22"/>
      <c r="BA1460" s="22"/>
      <c r="BB1460" s="22"/>
      <c r="BC1460" s="22"/>
    </row>
    <row r="1461" spans="1:55">
      <c r="A1461" s="22"/>
      <c r="AU1461" s="22"/>
      <c r="AV1461" s="22"/>
      <c r="AW1461" s="22"/>
      <c r="AX1461" s="22"/>
      <c r="AY1461" s="22"/>
      <c r="AZ1461" s="22"/>
      <c r="BA1461" s="22"/>
      <c r="BB1461" s="22"/>
      <c r="BC1461" s="22"/>
    </row>
    <row r="1462" spans="1:55">
      <c r="A1462" s="22"/>
      <c r="AU1462" s="22"/>
      <c r="AV1462" s="22"/>
      <c r="AW1462" s="22"/>
      <c r="AX1462" s="22"/>
      <c r="AY1462" s="22"/>
      <c r="AZ1462" s="22"/>
      <c r="BA1462" s="22"/>
      <c r="BB1462" s="22"/>
      <c r="BC1462" s="22"/>
    </row>
    <row r="1463" spans="1:55">
      <c r="A1463" s="22"/>
      <c r="AU1463" s="22"/>
      <c r="AV1463" s="22"/>
      <c r="AW1463" s="22"/>
      <c r="AX1463" s="22"/>
      <c r="AY1463" s="22"/>
      <c r="AZ1463" s="22"/>
      <c r="BA1463" s="22"/>
      <c r="BB1463" s="22"/>
      <c r="BC1463" s="22"/>
    </row>
    <row r="1464" spans="1:55">
      <c r="A1464" s="22"/>
      <c r="AU1464" s="22"/>
      <c r="AV1464" s="22"/>
      <c r="AW1464" s="22"/>
      <c r="AX1464" s="22"/>
      <c r="AY1464" s="22"/>
      <c r="AZ1464" s="22"/>
      <c r="BA1464" s="22"/>
      <c r="BB1464" s="22"/>
      <c r="BC1464" s="22"/>
    </row>
    <row r="1465" spans="1:55">
      <c r="A1465" s="22"/>
      <c r="AU1465" s="22"/>
      <c r="AV1465" s="22"/>
      <c r="AW1465" s="22"/>
      <c r="AX1465" s="22"/>
      <c r="AY1465" s="22"/>
      <c r="AZ1465" s="22"/>
      <c r="BA1465" s="22"/>
      <c r="BB1465" s="22"/>
      <c r="BC1465" s="22"/>
    </row>
    <row r="1466" spans="1:55">
      <c r="A1466" s="22"/>
      <c r="AU1466" s="22"/>
      <c r="AV1466" s="22"/>
      <c r="AW1466" s="22"/>
      <c r="AX1466" s="22"/>
      <c r="AY1466" s="22"/>
      <c r="AZ1466" s="22"/>
      <c r="BA1466" s="22"/>
      <c r="BB1466" s="22"/>
      <c r="BC1466" s="22"/>
    </row>
    <row r="1467" spans="1:55">
      <c r="A1467" s="22"/>
      <c r="AU1467" s="22"/>
      <c r="AV1467" s="22"/>
      <c r="AW1467" s="22"/>
      <c r="AX1467" s="22"/>
      <c r="AY1467" s="22"/>
      <c r="AZ1467" s="22"/>
      <c r="BA1467" s="22"/>
      <c r="BB1467" s="22"/>
      <c r="BC1467" s="22"/>
    </row>
    <row r="1468" spans="1:55">
      <c r="A1468" s="22"/>
      <c r="AU1468" s="22"/>
      <c r="AV1468" s="22"/>
      <c r="AW1468" s="22"/>
      <c r="AX1468" s="22"/>
      <c r="AY1468" s="22"/>
      <c r="AZ1468" s="22"/>
      <c r="BA1468" s="22"/>
      <c r="BB1468" s="22"/>
      <c r="BC1468" s="22"/>
    </row>
    <row r="1469" spans="1:55">
      <c r="A1469" s="22"/>
      <c r="AU1469" s="22"/>
      <c r="AV1469" s="22"/>
      <c r="AW1469" s="22"/>
      <c r="AX1469" s="22"/>
      <c r="AY1469" s="22"/>
      <c r="AZ1469" s="22"/>
      <c r="BA1469" s="22"/>
      <c r="BB1469" s="22"/>
      <c r="BC1469" s="22"/>
    </row>
    <row r="1470" spans="1:55">
      <c r="A1470" s="22"/>
      <c r="AU1470" s="22"/>
      <c r="AV1470" s="22"/>
      <c r="AW1470" s="22"/>
      <c r="AX1470" s="22"/>
      <c r="AY1470" s="22"/>
      <c r="AZ1470" s="22"/>
      <c r="BA1470" s="22"/>
      <c r="BB1470" s="22"/>
      <c r="BC1470" s="22"/>
    </row>
    <row r="1471" spans="1:55">
      <c r="A1471" s="22"/>
      <c r="AU1471" s="22"/>
      <c r="AV1471" s="22"/>
      <c r="AW1471" s="22"/>
      <c r="AX1471" s="22"/>
      <c r="AY1471" s="22"/>
      <c r="AZ1471" s="22"/>
      <c r="BA1471" s="22"/>
      <c r="BB1471" s="22"/>
      <c r="BC1471" s="22"/>
    </row>
    <row r="1472" spans="1:55">
      <c r="A1472" s="22"/>
      <c r="AU1472" s="22"/>
      <c r="AV1472" s="22"/>
      <c r="AW1472" s="22"/>
      <c r="AX1472" s="22"/>
      <c r="AY1472" s="22"/>
      <c r="AZ1472" s="22"/>
      <c r="BA1472" s="22"/>
      <c r="BB1472" s="22"/>
      <c r="BC1472" s="22"/>
    </row>
    <row r="1473" spans="1:55">
      <c r="A1473" s="22"/>
      <c r="AU1473" s="22"/>
      <c r="AV1473" s="22"/>
      <c r="AW1473" s="22"/>
      <c r="AX1473" s="22"/>
      <c r="AY1473" s="22"/>
      <c r="AZ1473" s="22"/>
      <c r="BA1473" s="22"/>
      <c r="BB1473" s="22"/>
      <c r="BC1473" s="22"/>
    </row>
    <row r="1474" spans="1:55">
      <c r="A1474" s="22"/>
      <c r="AU1474" s="22"/>
      <c r="AV1474" s="22"/>
      <c r="AW1474" s="22"/>
      <c r="AX1474" s="22"/>
      <c r="AY1474" s="22"/>
      <c r="AZ1474" s="22"/>
      <c r="BA1474" s="22"/>
      <c r="BB1474" s="22"/>
      <c r="BC1474" s="22"/>
    </row>
    <row r="1475" spans="1:55">
      <c r="A1475" s="22"/>
      <c r="AU1475" s="22"/>
      <c r="AV1475" s="22"/>
      <c r="AW1475" s="22"/>
      <c r="AX1475" s="22"/>
      <c r="AY1475" s="22"/>
      <c r="AZ1475" s="22"/>
      <c r="BA1475" s="22"/>
      <c r="BB1475" s="22"/>
      <c r="BC1475" s="22"/>
    </row>
    <row r="1476" spans="1:55">
      <c r="A1476" s="22"/>
      <c r="AU1476" s="22"/>
      <c r="AV1476" s="22"/>
      <c r="AW1476" s="22"/>
      <c r="AX1476" s="22"/>
      <c r="AY1476" s="22"/>
      <c r="AZ1476" s="22"/>
      <c r="BA1476" s="22"/>
      <c r="BB1476" s="22"/>
      <c r="BC1476" s="22"/>
    </row>
    <row r="1477" spans="1:55">
      <c r="A1477" s="22"/>
      <c r="AU1477" s="22"/>
      <c r="AV1477" s="22"/>
      <c r="AW1477" s="22"/>
      <c r="AX1477" s="22"/>
      <c r="AY1477" s="22"/>
      <c r="AZ1477" s="22"/>
      <c r="BA1477" s="22"/>
      <c r="BB1477" s="22"/>
      <c r="BC1477" s="22"/>
    </row>
    <row r="1478" spans="1:55">
      <c r="A1478" s="22"/>
      <c r="AU1478" s="22"/>
      <c r="AV1478" s="22"/>
      <c r="AW1478" s="22"/>
      <c r="AX1478" s="22"/>
      <c r="AY1478" s="22"/>
      <c r="AZ1478" s="22"/>
      <c r="BA1478" s="22"/>
      <c r="BB1478" s="22"/>
      <c r="BC1478" s="22"/>
    </row>
    <row r="1479" spans="1:55">
      <c r="A1479" s="22"/>
      <c r="AU1479" s="22"/>
      <c r="AV1479" s="22"/>
      <c r="AW1479" s="22"/>
      <c r="AX1479" s="22"/>
      <c r="AY1479" s="22"/>
      <c r="AZ1479" s="22"/>
      <c r="BA1479" s="22"/>
      <c r="BB1479" s="22"/>
      <c r="BC1479" s="22"/>
    </row>
    <row r="1480" spans="1:55">
      <c r="A1480" s="22"/>
      <c r="AU1480" s="22"/>
      <c r="AV1480" s="22"/>
      <c r="AW1480" s="22"/>
      <c r="AX1480" s="22"/>
      <c r="AY1480" s="22"/>
      <c r="AZ1480" s="22"/>
      <c r="BA1480" s="22"/>
      <c r="BB1480" s="22"/>
      <c r="BC1480" s="22"/>
    </row>
    <row r="1481" spans="1:55">
      <c r="A1481" s="22"/>
      <c r="AU1481" s="22"/>
      <c r="AV1481" s="22"/>
      <c r="AW1481" s="22"/>
      <c r="AX1481" s="22"/>
      <c r="AY1481" s="22"/>
      <c r="AZ1481" s="22"/>
      <c r="BA1481" s="22"/>
      <c r="BB1481" s="22"/>
      <c r="BC1481" s="22"/>
    </row>
    <row r="1482" spans="1:55">
      <c r="A1482" s="22"/>
      <c r="AU1482" s="22"/>
      <c r="AV1482" s="22"/>
      <c r="AW1482" s="22"/>
      <c r="AX1482" s="22"/>
      <c r="AY1482" s="22"/>
      <c r="AZ1482" s="22"/>
      <c r="BA1482" s="22"/>
      <c r="BB1482" s="22"/>
      <c r="BC1482" s="22"/>
    </row>
    <row r="1483" spans="1:55">
      <c r="A1483" s="22"/>
      <c r="AU1483" s="22"/>
      <c r="AV1483" s="22"/>
      <c r="AW1483" s="22"/>
      <c r="AX1483" s="22"/>
      <c r="AY1483" s="22"/>
      <c r="AZ1483" s="22"/>
      <c r="BA1483" s="22"/>
      <c r="BB1483" s="22"/>
      <c r="BC1483" s="22"/>
    </row>
    <row r="1484" spans="1:55">
      <c r="A1484" s="22"/>
      <c r="AU1484" s="22"/>
      <c r="AV1484" s="22"/>
      <c r="AW1484" s="22"/>
      <c r="AX1484" s="22"/>
      <c r="AY1484" s="22"/>
      <c r="AZ1484" s="22"/>
      <c r="BA1484" s="22"/>
      <c r="BB1484" s="22"/>
      <c r="BC1484" s="22"/>
    </row>
    <row r="1485" spans="1:55">
      <c r="A1485" s="22"/>
      <c r="AU1485" s="22"/>
      <c r="AV1485" s="22"/>
      <c r="AW1485" s="22"/>
      <c r="AX1485" s="22"/>
      <c r="AY1485" s="22"/>
      <c r="AZ1485" s="22"/>
      <c r="BA1485" s="22"/>
      <c r="BB1485" s="22"/>
      <c r="BC1485" s="22"/>
    </row>
    <row r="1486" spans="1:55">
      <c r="A1486" s="22"/>
      <c r="AU1486" s="22"/>
      <c r="AV1486" s="22"/>
      <c r="AW1486" s="22"/>
      <c r="AX1486" s="22"/>
      <c r="AY1486" s="22"/>
      <c r="AZ1486" s="22"/>
      <c r="BA1486" s="22"/>
      <c r="BB1486" s="22"/>
      <c r="BC1486" s="22"/>
    </row>
    <row r="1487" spans="1:55">
      <c r="A1487" s="22"/>
      <c r="AU1487" s="22"/>
      <c r="AV1487" s="22"/>
      <c r="AW1487" s="22"/>
      <c r="AX1487" s="22"/>
      <c r="AY1487" s="22"/>
      <c r="AZ1487" s="22"/>
      <c r="BA1487" s="22"/>
      <c r="BB1487" s="22"/>
      <c r="BC1487" s="22"/>
    </row>
    <row r="1488" spans="1:55">
      <c r="A1488" s="22"/>
      <c r="AU1488" s="22"/>
      <c r="AV1488" s="22"/>
      <c r="AW1488" s="22"/>
      <c r="AX1488" s="22"/>
      <c r="AY1488" s="22"/>
      <c r="AZ1488" s="22"/>
      <c r="BA1488" s="22"/>
      <c r="BB1488" s="22"/>
      <c r="BC1488" s="22"/>
    </row>
    <row r="1489" spans="1:55">
      <c r="A1489" s="22"/>
      <c r="AU1489" s="22"/>
      <c r="AV1489" s="22"/>
      <c r="AW1489" s="22"/>
      <c r="AX1489" s="22"/>
      <c r="AY1489" s="22"/>
      <c r="AZ1489" s="22"/>
      <c r="BA1489" s="22"/>
      <c r="BB1489" s="22"/>
      <c r="BC1489" s="22"/>
    </row>
    <row r="1490" spans="1:55">
      <c r="A1490" s="22"/>
      <c r="AU1490" s="22"/>
      <c r="AV1490" s="22"/>
      <c r="AW1490" s="22"/>
      <c r="AX1490" s="22"/>
      <c r="AY1490" s="22"/>
      <c r="AZ1490" s="22"/>
      <c r="BA1490" s="22"/>
      <c r="BB1490" s="22"/>
      <c r="BC1490" s="22"/>
    </row>
    <row r="1491" spans="1:55">
      <c r="A1491" s="22"/>
      <c r="AU1491" s="22"/>
      <c r="AV1491" s="22"/>
      <c r="AW1491" s="22"/>
      <c r="AX1491" s="22"/>
      <c r="AY1491" s="22"/>
      <c r="AZ1491" s="22"/>
      <c r="BA1491" s="22"/>
      <c r="BB1491" s="22"/>
      <c r="BC1491" s="22"/>
    </row>
    <row r="1492" spans="1:55">
      <c r="A1492" s="22"/>
      <c r="AU1492" s="22"/>
      <c r="AV1492" s="22"/>
      <c r="AW1492" s="22"/>
      <c r="AX1492" s="22"/>
      <c r="AY1492" s="22"/>
      <c r="AZ1492" s="22"/>
      <c r="BA1492" s="22"/>
      <c r="BB1492" s="22"/>
      <c r="BC1492" s="22"/>
    </row>
    <row r="1493" spans="1:55">
      <c r="A1493" s="22"/>
      <c r="AU1493" s="22"/>
      <c r="AV1493" s="22"/>
      <c r="AW1493" s="22"/>
      <c r="AX1493" s="22"/>
      <c r="AY1493" s="22"/>
      <c r="AZ1493" s="22"/>
      <c r="BA1493" s="22"/>
      <c r="BB1493" s="22"/>
      <c r="BC1493" s="22"/>
    </row>
    <row r="1494" spans="1:55">
      <c r="A1494" s="22"/>
      <c r="AU1494" s="22"/>
      <c r="AV1494" s="22"/>
      <c r="AW1494" s="22"/>
      <c r="AX1494" s="22"/>
      <c r="AY1494" s="22"/>
      <c r="AZ1494" s="22"/>
      <c r="BA1494" s="22"/>
      <c r="BB1494" s="22"/>
      <c r="BC1494" s="22"/>
    </row>
    <row r="1495" spans="1:55">
      <c r="A1495" s="22"/>
      <c r="AU1495" s="22"/>
      <c r="AV1495" s="22"/>
      <c r="AW1495" s="22"/>
      <c r="AX1495" s="22"/>
      <c r="AY1495" s="22"/>
      <c r="AZ1495" s="22"/>
      <c r="BA1495" s="22"/>
      <c r="BB1495" s="22"/>
      <c r="BC1495" s="22"/>
    </row>
    <row r="1496" spans="1:55">
      <c r="A1496" s="22"/>
      <c r="AU1496" s="22"/>
      <c r="AV1496" s="22"/>
      <c r="AW1496" s="22"/>
      <c r="AX1496" s="22"/>
      <c r="AY1496" s="22"/>
      <c r="AZ1496" s="22"/>
      <c r="BA1496" s="22"/>
      <c r="BB1496" s="22"/>
      <c r="BC1496" s="22"/>
    </row>
    <row r="1497" spans="1:55">
      <c r="A1497" s="22"/>
      <c r="AU1497" s="22"/>
      <c r="AV1497" s="22"/>
      <c r="AW1497" s="22"/>
      <c r="AX1497" s="22"/>
      <c r="AY1497" s="22"/>
      <c r="AZ1497" s="22"/>
      <c r="BA1497" s="22"/>
      <c r="BB1497" s="22"/>
      <c r="BC1497" s="22"/>
    </row>
    <row r="1498" spans="1:55">
      <c r="A1498" s="22"/>
      <c r="AU1498" s="22"/>
      <c r="AV1498" s="22"/>
      <c r="AW1498" s="22"/>
      <c r="AX1498" s="22"/>
      <c r="AY1498" s="22"/>
      <c r="AZ1498" s="22"/>
      <c r="BA1498" s="22"/>
      <c r="BB1498" s="22"/>
      <c r="BC1498" s="22"/>
    </row>
    <row r="1499" spans="1:55">
      <c r="A1499" s="22"/>
      <c r="AU1499" s="22"/>
      <c r="AV1499" s="22"/>
      <c r="AW1499" s="22"/>
      <c r="AX1499" s="22"/>
      <c r="AY1499" s="22"/>
      <c r="AZ1499" s="22"/>
      <c r="BA1499" s="22"/>
      <c r="BB1499" s="22"/>
      <c r="BC1499" s="22"/>
    </row>
    <row r="1500" spans="1:55">
      <c r="A1500" s="22"/>
      <c r="AU1500" s="22"/>
      <c r="AV1500" s="22"/>
      <c r="AW1500" s="22"/>
      <c r="AX1500" s="22"/>
      <c r="AY1500" s="22"/>
      <c r="AZ1500" s="22"/>
      <c r="BA1500" s="22"/>
      <c r="BB1500" s="22"/>
      <c r="BC1500" s="22"/>
    </row>
    <row r="1501" spans="1:55">
      <c r="A1501" s="22"/>
      <c r="AU1501" s="22"/>
      <c r="AV1501" s="22"/>
      <c r="AW1501" s="22"/>
      <c r="AX1501" s="22"/>
      <c r="AY1501" s="22"/>
      <c r="AZ1501" s="22"/>
      <c r="BA1501" s="22"/>
      <c r="BB1501" s="22"/>
      <c r="BC1501" s="22"/>
    </row>
    <row r="1502" spans="1:55">
      <c r="A1502" s="22"/>
      <c r="AU1502" s="22"/>
      <c r="AV1502" s="22"/>
      <c r="AW1502" s="22"/>
      <c r="AX1502" s="22"/>
      <c r="AY1502" s="22"/>
      <c r="AZ1502" s="22"/>
      <c r="BA1502" s="22"/>
      <c r="BB1502" s="22"/>
      <c r="BC1502" s="22"/>
    </row>
    <row r="1503" spans="1:55">
      <c r="A1503" s="22"/>
      <c r="AU1503" s="22"/>
      <c r="AV1503" s="22"/>
      <c r="AW1503" s="22"/>
      <c r="AX1503" s="22"/>
      <c r="AY1503" s="22"/>
      <c r="AZ1503" s="22"/>
      <c r="BA1503" s="22"/>
      <c r="BB1503" s="22"/>
      <c r="BC1503" s="22"/>
    </row>
    <row r="1504" spans="1:55">
      <c r="A1504" s="22"/>
      <c r="AU1504" s="22"/>
      <c r="AV1504" s="22"/>
      <c r="AW1504" s="22"/>
      <c r="AX1504" s="22"/>
      <c r="AY1504" s="22"/>
      <c r="AZ1504" s="22"/>
      <c r="BA1504" s="22"/>
      <c r="BB1504" s="22"/>
      <c r="BC1504" s="22"/>
    </row>
    <row r="1505" spans="1:55">
      <c r="A1505" s="22"/>
      <c r="AU1505" s="22"/>
      <c r="AV1505" s="22"/>
      <c r="AW1505" s="22"/>
      <c r="AX1505" s="22"/>
      <c r="AY1505" s="22"/>
      <c r="AZ1505" s="22"/>
      <c r="BA1505" s="22"/>
      <c r="BB1505" s="22"/>
      <c r="BC1505" s="22"/>
    </row>
    <row r="1506" spans="1:55">
      <c r="A1506" s="22"/>
      <c r="AU1506" s="22"/>
      <c r="AV1506" s="22"/>
      <c r="AW1506" s="22"/>
      <c r="AX1506" s="22"/>
      <c r="AY1506" s="22"/>
      <c r="AZ1506" s="22"/>
      <c r="BA1506" s="22"/>
      <c r="BB1506" s="22"/>
      <c r="BC1506" s="22"/>
    </row>
    <row r="1507" spans="1:55">
      <c r="A1507" s="22"/>
      <c r="AU1507" s="22"/>
      <c r="AV1507" s="22"/>
      <c r="AW1507" s="22"/>
      <c r="AX1507" s="22"/>
      <c r="AY1507" s="22"/>
      <c r="AZ1507" s="22"/>
      <c r="BA1507" s="22"/>
      <c r="BB1507" s="22"/>
      <c r="BC1507" s="22"/>
    </row>
    <row r="1508" spans="1:55">
      <c r="A1508" s="22"/>
      <c r="AU1508" s="22"/>
      <c r="AV1508" s="22"/>
      <c r="AW1508" s="22"/>
      <c r="AX1508" s="22"/>
      <c r="AY1508" s="22"/>
      <c r="AZ1508" s="22"/>
      <c r="BA1508" s="22"/>
      <c r="BB1508" s="22"/>
      <c r="BC1508" s="22"/>
    </row>
    <row r="1509" spans="1:55">
      <c r="A1509" s="22"/>
      <c r="AU1509" s="22"/>
      <c r="AV1509" s="22"/>
      <c r="AW1509" s="22"/>
      <c r="AX1509" s="22"/>
      <c r="AY1509" s="22"/>
      <c r="AZ1509" s="22"/>
      <c r="BA1509" s="22"/>
      <c r="BB1509" s="22"/>
      <c r="BC1509" s="22"/>
    </row>
    <row r="1510" spans="1:55">
      <c r="A1510" s="22"/>
      <c r="AU1510" s="22"/>
      <c r="AV1510" s="22"/>
      <c r="AW1510" s="22"/>
      <c r="AX1510" s="22"/>
      <c r="AY1510" s="22"/>
      <c r="AZ1510" s="22"/>
      <c r="BA1510" s="22"/>
      <c r="BB1510" s="22"/>
      <c r="BC1510" s="22"/>
    </row>
    <row r="1511" spans="1:55">
      <c r="A1511" s="22"/>
      <c r="AU1511" s="22"/>
      <c r="AV1511" s="22"/>
      <c r="AW1511" s="22"/>
      <c r="AX1511" s="22"/>
      <c r="AY1511" s="22"/>
      <c r="AZ1511" s="22"/>
      <c r="BA1511" s="22"/>
      <c r="BB1511" s="22"/>
      <c r="BC1511" s="22"/>
    </row>
    <row r="1512" spans="1:55">
      <c r="A1512" s="22"/>
      <c r="AU1512" s="22"/>
      <c r="AV1512" s="22"/>
      <c r="AW1512" s="22"/>
      <c r="AX1512" s="22"/>
      <c r="AY1512" s="22"/>
      <c r="AZ1512" s="22"/>
      <c r="BA1512" s="22"/>
      <c r="BB1512" s="22"/>
      <c r="BC1512" s="22"/>
    </row>
    <row r="1513" spans="1:55">
      <c r="A1513" s="22"/>
      <c r="AU1513" s="22"/>
      <c r="AV1513" s="22"/>
      <c r="AW1513" s="22"/>
      <c r="AX1513" s="22"/>
      <c r="AY1513" s="22"/>
      <c r="AZ1513" s="22"/>
      <c r="BA1513" s="22"/>
      <c r="BB1513" s="22"/>
      <c r="BC1513" s="22"/>
    </row>
    <row r="1514" spans="1:55">
      <c r="A1514" s="22"/>
      <c r="AU1514" s="22"/>
      <c r="AV1514" s="22"/>
      <c r="AW1514" s="22"/>
      <c r="AX1514" s="22"/>
      <c r="AY1514" s="22"/>
      <c r="AZ1514" s="22"/>
      <c r="BA1514" s="22"/>
      <c r="BB1514" s="22"/>
      <c r="BC1514" s="22"/>
    </row>
    <row r="1515" spans="1:55">
      <c r="A1515" s="22"/>
      <c r="AU1515" s="22"/>
      <c r="AV1515" s="22"/>
      <c r="AW1515" s="22"/>
      <c r="AX1515" s="22"/>
      <c r="AY1515" s="22"/>
      <c r="AZ1515" s="22"/>
      <c r="BA1515" s="22"/>
      <c r="BB1515" s="22"/>
      <c r="BC1515" s="22"/>
    </row>
    <row r="1516" spans="1:55">
      <c r="A1516" s="22"/>
      <c r="AU1516" s="22"/>
      <c r="AV1516" s="22"/>
      <c r="AW1516" s="22"/>
      <c r="AX1516" s="22"/>
      <c r="AY1516" s="22"/>
      <c r="AZ1516" s="22"/>
      <c r="BA1516" s="22"/>
      <c r="BB1516" s="22"/>
      <c r="BC1516" s="22"/>
    </row>
    <row r="1517" spans="1:55">
      <c r="A1517" s="22"/>
      <c r="AU1517" s="22"/>
      <c r="AV1517" s="22"/>
      <c r="AW1517" s="22"/>
      <c r="AX1517" s="22"/>
      <c r="AY1517" s="22"/>
      <c r="AZ1517" s="22"/>
      <c r="BA1517" s="22"/>
      <c r="BB1517" s="22"/>
      <c r="BC1517" s="22"/>
    </row>
    <row r="1518" spans="1:55">
      <c r="A1518" s="22"/>
      <c r="AU1518" s="22"/>
      <c r="AV1518" s="22"/>
      <c r="AW1518" s="22"/>
      <c r="AX1518" s="22"/>
      <c r="AY1518" s="22"/>
      <c r="AZ1518" s="22"/>
      <c r="BA1518" s="22"/>
      <c r="BB1518" s="22"/>
      <c r="BC1518" s="22"/>
    </row>
    <row r="1519" spans="1:55">
      <c r="A1519" s="22"/>
      <c r="AU1519" s="22"/>
      <c r="AV1519" s="22"/>
      <c r="AW1519" s="22"/>
      <c r="AX1519" s="22"/>
      <c r="AY1519" s="22"/>
      <c r="AZ1519" s="22"/>
      <c r="BA1519" s="22"/>
      <c r="BB1519" s="22"/>
      <c r="BC1519" s="22"/>
    </row>
    <row r="1520" spans="1:55">
      <c r="A1520" s="22"/>
      <c r="AU1520" s="22"/>
      <c r="AV1520" s="22"/>
      <c r="AW1520" s="22"/>
      <c r="AX1520" s="22"/>
      <c r="AY1520" s="22"/>
      <c r="AZ1520" s="22"/>
      <c r="BA1520" s="22"/>
      <c r="BB1520" s="22"/>
      <c r="BC1520" s="22"/>
    </row>
    <row r="1521" spans="1:55">
      <c r="A1521" s="22"/>
      <c r="AU1521" s="22"/>
      <c r="AV1521" s="22"/>
      <c r="AW1521" s="22"/>
      <c r="AX1521" s="22"/>
      <c r="AY1521" s="22"/>
      <c r="AZ1521" s="22"/>
      <c r="BA1521" s="22"/>
      <c r="BB1521" s="22"/>
      <c r="BC1521" s="22"/>
    </row>
    <row r="1522" spans="1:55">
      <c r="A1522" s="22"/>
      <c r="AU1522" s="22"/>
      <c r="AV1522" s="22"/>
      <c r="AW1522" s="22"/>
      <c r="AX1522" s="22"/>
      <c r="AY1522" s="22"/>
      <c r="AZ1522" s="22"/>
      <c r="BA1522" s="22"/>
      <c r="BB1522" s="22"/>
      <c r="BC1522" s="22"/>
    </row>
    <row r="1523" spans="1:55">
      <c r="A1523" s="22"/>
      <c r="AU1523" s="22"/>
      <c r="AV1523" s="22"/>
      <c r="AW1523" s="22"/>
      <c r="AX1523" s="22"/>
      <c r="AY1523" s="22"/>
      <c r="AZ1523" s="22"/>
      <c r="BA1523" s="22"/>
      <c r="BB1523" s="22"/>
      <c r="BC1523" s="22"/>
    </row>
    <row r="1524" spans="1:55">
      <c r="A1524" s="22"/>
      <c r="AU1524" s="22"/>
      <c r="AV1524" s="22"/>
      <c r="AW1524" s="22"/>
      <c r="AX1524" s="22"/>
      <c r="AY1524" s="22"/>
      <c r="AZ1524" s="22"/>
      <c r="BA1524" s="22"/>
      <c r="BB1524" s="22"/>
      <c r="BC1524" s="22"/>
    </row>
    <row r="1525" spans="1:55">
      <c r="A1525" s="22"/>
      <c r="AU1525" s="22"/>
      <c r="AV1525" s="22"/>
      <c r="AW1525" s="22"/>
      <c r="AX1525" s="22"/>
      <c r="AY1525" s="22"/>
      <c r="AZ1525" s="22"/>
      <c r="BA1525" s="22"/>
      <c r="BB1525" s="22"/>
      <c r="BC1525" s="22"/>
    </row>
    <row r="1526" spans="1:55">
      <c r="A1526" s="22"/>
      <c r="AU1526" s="22"/>
      <c r="AV1526" s="22"/>
      <c r="AW1526" s="22"/>
      <c r="AX1526" s="22"/>
      <c r="AY1526" s="22"/>
      <c r="AZ1526" s="22"/>
      <c r="BA1526" s="22"/>
      <c r="BB1526" s="22"/>
      <c r="BC1526" s="22"/>
    </row>
    <row r="1527" spans="1:55">
      <c r="A1527" s="22"/>
      <c r="AU1527" s="22"/>
      <c r="AV1527" s="22"/>
      <c r="AW1527" s="22"/>
      <c r="AX1527" s="22"/>
      <c r="AY1527" s="22"/>
      <c r="AZ1527" s="22"/>
      <c r="BA1527" s="22"/>
      <c r="BB1527" s="22"/>
      <c r="BC1527" s="22"/>
    </row>
    <row r="1528" spans="1:55">
      <c r="A1528" s="22"/>
      <c r="AU1528" s="22"/>
      <c r="AV1528" s="22"/>
      <c r="AW1528" s="22"/>
      <c r="AX1528" s="22"/>
      <c r="AY1528" s="22"/>
      <c r="AZ1528" s="22"/>
      <c r="BA1528" s="22"/>
      <c r="BB1528" s="22"/>
      <c r="BC1528" s="22"/>
    </row>
    <row r="1529" spans="1:55">
      <c r="A1529" s="22"/>
      <c r="AU1529" s="22"/>
      <c r="AV1529" s="22"/>
      <c r="AW1529" s="22"/>
      <c r="AX1529" s="22"/>
      <c r="AY1529" s="22"/>
      <c r="AZ1529" s="22"/>
      <c r="BA1529" s="22"/>
      <c r="BB1529" s="22"/>
      <c r="BC1529" s="22"/>
    </row>
    <row r="1530" spans="1:55">
      <c r="A1530" s="22"/>
      <c r="AU1530" s="22"/>
      <c r="AV1530" s="22"/>
      <c r="AW1530" s="22"/>
      <c r="AX1530" s="22"/>
      <c r="AY1530" s="22"/>
      <c r="AZ1530" s="22"/>
      <c r="BA1530" s="22"/>
      <c r="BB1530" s="22"/>
      <c r="BC1530" s="22"/>
    </row>
    <row r="1531" spans="1:55">
      <c r="A1531" s="22"/>
      <c r="AU1531" s="22"/>
      <c r="AV1531" s="22"/>
      <c r="AW1531" s="22"/>
      <c r="AX1531" s="22"/>
      <c r="AY1531" s="22"/>
      <c r="AZ1531" s="22"/>
      <c r="BA1531" s="22"/>
      <c r="BB1531" s="22"/>
      <c r="BC1531" s="22"/>
    </row>
    <row r="1532" spans="1:55">
      <c r="A1532" s="22"/>
      <c r="AU1532" s="22"/>
      <c r="AV1532" s="22"/>
      <c r="AW1532" s="22"/>
      <c r="AX1532" s="22"/>
      <c r="AY1532" s="22"/>
      <c r="AZ1532" s="22"/>
      <c r="BA1532" s="22"/>
      <c r="BB1532" s="22"/>
      <c r="BC1532" s="22"/>
    </row>
    <row r="1533" spans="1:55">
      <c r="A1533" s="22"/>
      <c r="AU1533" s="22"/>
      <c r="AV1533" s="22"/>
      <c r="AW1533" s="22"/>
      <c r="AX1533" s="22"/>
      <c r="AY1533" s="22"/>
      <c r="AZ1533" s="22"/>
      <c r="BA1533" s="22"/>
      <c r="BB1533" s="22"/>
      <c r="BC1533" s="22"/>
    </row>
    <row r="1534" spans="1:55">
      <c r="A1534" s="22"/>
      <c r="AU1534" s="22"/>
      <c r="AV1534" s="22"/>
      <c r="AW1534" s="22"/>
      <c r="AX1534" s="22"/>
      <c r="AY1534" s="22"/>
      <c r="AZ1534" s="22"/>
      <c r="BA1534" s="22"/>
      <c r="BB1534" s="22"/>
      <c r="BC1534" s="22"/>
    </row>
    <row r="1535" spans="1:55">
      <c r="A1535" s="22"/>
      <c r="AU1535" s="22"/>
      <c r="AV1535" s="22"/>
      <c r="AW1535" s="22"/>
      <c r="AX1535" s="22"/>
      <c r="AY1535" s="22"/>
      <c r="AZ1535" s="22"/>
      <c r="BA1535" s="22"/>
      <c r="BB1535" s="22"/>
      <c r="BC1535" s="22"/>
    </row>
    <row r="1536" spans="1:55">
      <c r="A1536" s="22"/>
      <c r="AU1536" s="22"/>
      <c r="AV1536" s="22"/>
      <c r="AW1536" s="22"/>
      <c r="AX1536" s="22"/>
      <c r="AY1536" s="22"/>
      <c r="AZ1536" s="22"/>
      <c r="BA1536" s="22"/>
      <c r="BB1536" s="22"/>
      <c r="BC1536" s="22"/>
    </row>
    <row r="1537" spans="1:55">
      <c r="A1537" s="22"/>
      <c r="AU1537" s="22"/>
      <c r="AV1537" s="22"/>
      <c r="AW1537" s="22"/>
      <c r="AX1537" s="22"/>
      <c r="AY1537" s="22"/>
      <c r="AZ1537" s="22"/>
      <c r="BA1537" s="22"/>
      <c r="BB1537" s="22"/>
      <c r="BC1537" s="22"/>
    </row>
    <row r="1538" spans="1:55">
      <c r="A1538" s="22"/>
      <c r="AU1538" s="22"/>
      <c r="AV1538" s="22"/>
      <c r="AW1538" s="22"/>
      <c r="AX1538" s="22"/>
      <c r="AY1538" s="22"/>
      <c r="AZ1538" s="22"/>
      <c r="BA1538" s="22"/>
      <c r="BB1538" s="22"/>
      <c r="BC1538" s="22"/>
    </row>
    <row r="1539" spans="1:55">
      <c r="A1539" s="22"/>
      <c r="AU1539" s="22"/>
      <c r="AV1539" s="22"/>
      <c r="AW1539" s="22"/>
      <c r="AX1539" s="22"/>
      <c r="AY1539" s="22"/>
      <c r="AZ1539" s="22"/>
      <c r="BA1539" s="22"/>
      <c r="BB1539" s="22"/>
      <c r="BC1539" s="22"/>
    </row>
    <row r="1540" spans="1:55">
      <c r="A1540" s="22"/>
      <c r="AU1540" s="22"/>
      <c r="AV1540" s="22"/>
      <c r="AW1540" s="22"/>
      <c r="AX1540" s="22"/>
      <c r="AY1540" s="22"/>
      <c r="AZ1540" s="22"/>
      <c r="BA1540" s="22"/>
      <c r="BB1540" s="22"/>
      <c r="BC1540" s="22"/>
    </row>
    <row r="1541" spans="1:55">
      <c r="A1541" s="22"/>
      <c r="AU1541" s="22"/>
      <c r="AV1541" s="22"/>
      <c r="AW1541" s="22"/>
      <c r="AX1541" s="22"/>
      <c r="AY1541" s="22"/>
      <c r="AZ1541" s="22"/>
      <c r="BA1541" s="22"/>
      <c r="BB1541" s="22"/>
      <c r="BC1541" s="22"/>
    </row>
    <row r="1542" spans="1:55">
      <c r="A1542" s="22"/>
      <c r="AU1542" s="22"/>
      <c r="AV1542" s="22"/>
      <c r="AW1542" s="22"/>
      <c r="AX1542" s="22"/>
      <c r="AY1542" s="22"/>
      <c r="AZ1542" s="22"/>
      <c r="BA1542" s="22"/>
      <c r="BB1542" s="22"/>
      <c r="BC1542" s="22"/>
    </row>
    <row r="1543" spans="1:55">
      <c r="A1543" s="22"/>
      <c r="AU1543" s="22"/>
      <c r="AV1543" s="22"/>
      <c r="AW1543" s="22"/>
      <c r="AX1543" s="22"/>
      <c r="AY1543" s="22"/>
      <c r="AZ1543" s="22"/>
      <c r="BA1543" s="22"/>
      <c r="BB1543" s="22"/>
      <c r="BC1543" s="22"/>
    </row>
    <row r="1544" spans="1:55">
      <c r="A1544" s="22"/>
      <c r="AU1544" s="22"/>
      <c r="AV1544" s="22"/>
      <c r="AW1544" s="22"/>
      <c r="AX1544" s="22"/>
      <c r="AY1544" s="22"/>
      <c r="AZ1544" s="22"/>
      <c r="BA1544" s="22"/>
      <c r="BB1544" s="22"/>
      <c r="BC1544" s="22"/>
    </row>
    <row r="1545" spans="1:55">
      <c r="A1545" s="22"/>
      <c r="AU1545" s="22"/>
      <c r="AV1545" s="22"/>
      <c r="AW1545" s="22"/>
      <c r="AX1545" s="22"/>
      <c r="AY1545" s="22"/>
      <c r="AZ1545" s="22"/>
      <c r="BA1545" s="22"/>
      <c r="BB1545" s="22"/>
      <c r="BC1545" s="22"/>
    </row>
    <row r="1546" spans="1:55">
      <c r="A1546" s="22"/>
      <c r="AU1546" s="22"/>
      <c r="AV1546" s="22"/>
      <c r="AW1546" s="22"/>
      <c r="AX1546" s="22"/>
      <c r="AY1546" s="22"/>
      <c r="AZ1546" s="22"/>
      <c r="BA1546" s="22"/>
      <c r="BB1546" s="22"/>
      <c r="BC1546" s="22"/>
    </row>
    <row r="1547" spans="1:55">
      <c r="A1547" s="22"/>
      <c r="AU1547" s="22"/>
      <c r="AV1547" s="22"/>
      <c r="AW1547" s="22"/>
      <c r="AX1547" s="22"/>
      <c r="AY1547" s="22"/>
      <c r="AZ1547" s="22"/>
      <c r="BA1547" s="22"/>
      <c r="BB1547" s="22"/>
      <c r="BC1547" s="22"/>
    </row>
    <row r="1548" spans="1:55">
      <c r="A1548" s="22"/>
      <c r="AU1548" s="22"/>
      <c r="AV1548" s="22"/>
      <c r="AW1548" s="22"/>
      <c r="AX1548" s="22"/>
      <c r="AY1548" s="22"/>
      <c r="AZ1548" s="22"/>
      <c r="BA1548" s="22"/>
      <c r="BB1548" s="22"/>
      <c r="BC1548" s="22"/>
    </row>
    <row r="1549" spans="1:55">
      <c r="A1549" s="22"/>
      <c r="AU1549" s="22"/>
      <c r="AV1549" s="22"/>
      <c r="AW1549" s="22"/>
      <c r="AX1549" s="22"/>
      <c r="AY1549" s="22"/>
      <c r="AZ1549" s="22"/>
      <c r="BA1549" s="22"/>
      <c r="BB1549" s="22"/>
      <c r="BC1549" s="22"/>
    </row>
    <row r="1550" spans="1:55">
      <c r="A1550" s="22"/>
      <c r="AU1550" s="22"/>
      <c r="AV1550" s="22"/>
      <c r="AW1550" s="22"/>
      <c r="AX1550" s="22"/>
      <c r="AY1550" s="22"/>
      <c r="AZ1550" s="22"/>
      <c r="BA1550" s="22"/>
      <c r="BB1550" s="22"/>
      <c r="BC1550" s="22"/>
    </row>
    <row r="1551" spans="1:55">
      <c r="A1551" s="22"/>
      <c r="AU1551" s="22"/>
      <c r="AV1551" s="22"/>
      <c r="AW1551" s="22"/>
      <c r="AX1551" s="22"/>
      <c r="AY1551" s="22"/>
      <c r="AZ1551" s="22"/>
      <c r="BA1551" s="22"/>
      <c r="BB1551" s="22"/>
      <c r="BC1551" s="22"/>
    </row>
    <row r="1552" spans="1:55">
      <c r="A1552" s="22"/>
      <c r="AU1552" s="22"/>
      <c r="AV1552" s="22"/>
      <c r="AW1552" s="22"/>
      <c r="AX1552" s="22"/>
      <c r="AY1552" s="22"/>
      <c r="AZ1552" s="22"/>
      <c r="BA1552" s="22"/>
      <c r="BB1552" s="22"/>
      <c r="BC1552" s="22"/>
    </row>
    <row r="1553" spans="1:55">
      <c r="A1553" s="22"/>
      <c r="AU1553" s="22"/>
      <c r="AV1553" s="22"/>
      <c r="AW1553" s="22"/>
      <c r="AX1553" s="22"/>
      <c r="AY1553" s="22"/>
      <c r="AZ1553" s="22"/>
      <c r="BA1553" s="22"/>
      <c r="BB1553" s="22"/>
      <c r="BC1553" s="22"/>
    </row>
    <row r="1554" spans="1:55">
      <c r="A1554" s="22"/>
      <c r="AU1554" s="22"/>
      <c r="AV1554" s="22"/>
      <c r="AW1554" s="22"/>
      <c r="AX1554" s="22"/>
      <c r="AY1554" s="22"/>
      <c r="AZ1554" s="22"/>
      <c r="BA1554" s="22"/>
      <c r="BB1554" s="22"/>
      <c r="BC1554" s="22"/>
    </row>
    <row r="1555" spans="1:55">
      <c r="A1555" s="22"/>
      <c r="AU1555" s="22"/>
      <c r="AV1555" s="22"/>
      <c r="AW1555" s="22"/>
      <c r="AX1555" s="22"/>
      <c r="AY1555" s="22"/>
      <c r="AZ1555" s="22"/>
      <c r="BA1555" s="22"/>
      <c r="BB1555" s="22"/>
      <c r="BC1555" s="22"/>
    </row>
    <row r="1556" spans="1:55">
      <c r="A1556" s="22"/>
      <c r="AU1556" s="22"/>
      <c r="AV1556" s="22"/>
      <c r="AW1556" s="22"/>
      <c r="AX1556" s="22"/>
      <c r="AY1556" s="22"/>
      <c r="AZ1556" s="22"/>
      <c r="BA1556" s="22"/>
      <c r="BB1556" s="22"/>
      <c r="BC1556" s="22"/>
    </row>
    <row r="1557" spans="1:55">
      <c r="A1557" s="22"/>
      <c r="AU1557" s="22"/>
      <c r="AV1557" s="22"/>
      <c r="AW1557" s="22"/>
      <c r="AX1557" s="22"/>
      <c r="AY1557" s="22"/>
      <c r="AZ1557" s="22"/>
      <c r="BA1557" s="22"/>
      <c r="BB1557" s="22"/>
      <c r="BC1557" s="22"/>
    </row>
    <row r="1558" spans="1:55">
      <c r="A1558" s="22"/>
      <c r="AU1558" s="22"/>
      <c r="AV1558" s="22"/>
      <c r="AW1558" s="22"/>
      <c r="AX1558" s="22"/>
      <c r="AY1558" s="22"/>
      <c r="AZ1558" s="22"/>
      <c r="BA1558" s="22"/>
      <c r="BB1558" s="22"/>
      <c r="BC1558" s="22"/>
    </row>
    <row r="1559" spans="1:55">
      <c r="A1559" s="22"/>
      <c r="AU1559" s="22"/>
      <c r="AV1559" s="22"/>
      <c r="AW1559" s="22"/>
      <c r="AX1559" s="22"/>
      <c r="AY1559" s="22"/>
      <c r="AZ1559" s="22"/>
      <c r="BA1559" s="22"/>
      <c r="BB1559" s="22"/>
      <c r="BC1559" s="22"/>
    </row>
    <row r="1560" spans="1:55">
      <c r="A1560" s="22"/>
      <c r="AU1560" s="22"/>
      <c r="AV1560" s="22"/>
      <c r="AW1560" s="22"/>
      <c r="AX1560" s="22"/>
      <c r="AY1560" s="22"/>
      <c r="AZ1560" s="22"/>
      <c r="BA1560" s="22"/>
      <c r="BB1560" s="22"/>
      <c r="BC1560" s="22"/>
    </row>
    <row r="1561" spans="1:55">
      <c r="A1561" s="22"/>
      <c r="AU1561" s="22"/>
      <c r="AV1561" s="22"/>
      <c r="AW1561" s="22"/>
      <c r="AX1561" s="22"/>
      <c r="AY1561" s="22"/>
      <c r="AZ1561" s="22"/>
      <c r="BA1561" s="22"/>
      <c r="BB1561" s="22"/>
      <c r="BC1561" s="22"/>
    </row>
    <row r="1562" spans="1:55">
      <c r="A1562" s="22"/>
      <c r="AU1562" s="22"/>
      <c r="AV1562" s="22"/>
      <c r="AW1562" s="22"/>
      <c r="AX1562" s="22"/>
      <c r="AY1562" s="22"/>
      <c r="AZ1562" s="22"/>
      <c r="BA1562" s="22"/>
      <c r="BB1562" s="22"/>
      <c r="BC1562" s="22"/>
    </row>
    <row r="1563" spans="1:55">
      <c r="A1563" s="22"/>
      <c r="AU1563" s="22"/>
      <c r="AV1563" s="22"/>
      <c r="AW1563" s="22"/>
      <c r="AX1563" s="22"/>
      <c r="AY1563" s="22"/>
      <c r="AZ1563" s="22"/>
      <c r="BA1563" s="22"/>
      <c r="BB1563" s="22"/>
      <c r="BC1563" s="22"/>
    </row>
    <row r="1564" spans="1:55">
      <c r="A1564" s="22"/>
      <c r="AU1564" s="22"/>
      <c r="AV1564" s="22"/>
      <c r="AW1564" s="22"/>
      <c r="AX1564" s="22"/>
      <c r="AY1564" s="22"/>
      <c r="AZ1564" s="22"/>
      <c r="BA1564" s="22"/>
      <c r="BB1564" s="22"/>
      <c r="BC1564" s="22"/>
    </row>
    <row r="1565" spans="1:55">
      <c r="A1565" s="22"/>
      <c r="AU1565" s="22"/>
      <c r="AV1565" s="22"/>
      <c r="AW1565" s="22"/>
      <c r="AX1565" s="22"/>
      <c r="AY1565" s="22"/>
      <c r="AZ1565" s="22"/>
      <c r="BA1565" s="22"/>
      <c r="BB1565" s="22"/>
      <c r="BC1565" s="22"/>
    </row>
    <row r="1566" spans="1:55">
      <c r="A1566" s="22"/>
      <c r="AU1566" s="22"/>
      <c r="AV1566" s="22"/>
      <c r="AW1566" s="22"/>
      <c r="AX1566" s="22"/>
      <c r="AY1566" s="22"/>
      <c r="AZ1566" s="22"/>
      <c r="BA1566" s="22"/>
      <c r="BB1566" s="22"/>
      <c r="BC1566" s="22"/>
    </row>
    <row r="1567" spans="1:55">
      <c r="A1567" s="22"/>
      <c r="AU1567" s="22"/>
      <c r="AV1567" s="22"/>
      <c r="AW1567" s="22"/>
      <c r="AX1567" s="22"/>
      <c r="AY1567" s="22"/>
      <c r="AZ1567" s="22"/>
      <c r="BA1567" s="22"/>
      <c r="BB1567" s="22"/>
      <c r="BC1567" s="22"/>
    </row>
    <row r="1568" spans="1:55">
      <c r="A1568" s="22"/>
      <c r="AU1568" s="22"/>
      <c r="AV1568" s="22"/>
      <c r="AW1568" s="22"/>
      <c r="AX1568" s="22"/>
      <c r="AY1568" s="22"/>
      <c r="AZ1568" s="22"/>
      <c r="BA1568" s="22"/>
      <c r="BB1568" s="22"/>
      <c r="BC1568" s="22"/>
    </row>
    <row r="1569" spans="1:55">
      <c r="A1569" s="22"/>
      <c r="AU1569" s="22"/>
      <c r="AV1569" s="22"/>
      <c r="AW1569" s="22"/>
      <c r="AX1569" s="22"/>
      <c r="AY1569" s="22"/>
      <c r="AZ1569" s="22"/>
      <c r="BA1569" s="22"/>
      <c r="BB1569" s="22"/>
      <c r="BC1569" s="22"/>
    </row>
    <row r="1570" spans="1:55">
      <c r="A1570" s="22"/>
      <c r="AU1570" s="22"/>
      <c r="AV1570" s="22"/>
      <c r="AW1570" s="22"/>
      <c r="AX1570" s="22"/>
      <c r="AY1570" s="22"/>
      <c r="AZ1570" s="22"/>
      <c r="BA1570" s="22"/>
      <c r="BB1570" s="22"/>
      <c r="BC1570" s="22"/>
    </row>
    <row r="1571" spans="1:55">
      <c r="A1571" s="22"/>
      <c r="AU1571" s="22"/>
      <c r="AV1571" s="22"/>
      <c r="AW1571" s="22"/>
      <c r="AX1571" s="22"/>
      <c r="AY1571" s="22"/>
      <c r="AZ1571" s="22"/>
      <c r="BA1571" s="22"/>
      <c r="BB1571" s="22"/>
      <c r="BC1571" s="22"/>
    </row>
    <row r="1572" spans="1:55">
      <c r="A1572" s="22"/>
      <c r="AU1572" s="22"/>
      <c r="AV1572" s="22"/>
      <c r="AW1572" s="22"/>
      <c r="AX1572" s="22"/>
      <c r="AY1572" s="22"/>
      <c r="AZ1572" s="22"/>
      <c r="BA1572" s="22"/>
      <c r="BB1572" s="22"/>
      <c r="BC1572" s="22"/>
    </row>
    <row r="1573" spans="1:55">
      <c r="A1573" s="22"/>
      <c r="AU1573" s="22"/>
      <c r="AV1573" s="22"/>
      <c r="AW1573" s="22"/>
      <c r="AX1573" s="22"/>
      <c r="AY1573" s="22"/>
      <c r="AZ1573" s="22"/>
      <c r="BA1573" s="22"/>
      <c r="BB1573" s="22"/>
      <c r="BC1573" s="22"/>
    </row>
    <row r="1574" spans="1:55">
      <c r="A1574" s="22"/>
      <c r="AU1574" s="22"/>
      <c r="AV1574" s="22"/>
      <c r="AW1574" s="22"/>
      <c r="AX1574" s="22"/>
      <c r="AY1574" s="22"/>
      <c r="AZ1574" s="22"/>
      <c r="BA1574" s="22"/>
      <c r="BB1574" s="22"/>
      <c r="BC1574" s="22"/>
    </row>
    <row r="1575" spans="1:55">
      <c r="A1575" s="22"/>
      <c r="AU1575" s="22"/>
      <c r="AV1575" s="22"/>
      <c r="AW1575" s="22"/>
      <c r="AX1575" s="22"/>
      <c r="AY1575" s="22"/>
      <c r="AZ1575" s="22"/>
      <c r="BA1575" s="22"/>
      <c r="BB1575" s="22"/>
      <c r="BC1575" s="22"/>
    </row>
    <row r="1576" spans="1:55">
      <c r="A1576" s="22"/>
      <c r="AU1576" s="22"/>
      <c r="AV1576" s="22"/>
      <c r="AW1576" s="22"/>
      <c r="AX1576" s="22"/>
      <c r="AY1576" s="22"/>
      <c r="AZ1576" s="22"/>
      <c r="BA1576" s="22"/>
      <c r="BB1576" s="22"/>
      <c r="BC1576" s="22"/>
    </row>
    <row r="1577" spans="1:55">
      <c r="A1577" s="22"/>
      <c r="AU1577" s="22"/>
      <c r="AV1577" s="22"/>
      <c r="AW1577" s="22"/>
      <c r="AX1577" s="22"/>
      <c r="AY1577" s="22"/>
      <c r="AZ1577" s="22"/>
      <c r="BA1577" s="22"/>
      <c r="BB1577" s="22"/>
      <c r="BC1577" s="22"/>
    </row>
    <row r="1578" spans="1:55">
      <c r="A1578" s="22"/>
      <c r="AU1578" s="22"/>
      <c r="AV1578" s="22"/>
      <c r="AW1578" s="22"/>
      <c r="AX1578" s="22"/>
      <c r="AY1578" s="22"/>
      <c r="AZ1578" s="22"/>
      <c r="BA1578" s="22"/>
      <c r="BB1578" s="22"/>
      <c r="BC1578" s="22"/>
    </row>
    <row r="1579" spans="1:55">
      <c r="A1579" s="22"/>
      <c r="AU1579" s="22"/>
      <c r="AV1579" s="22"/>
      <c r="AW1579" s="22"/>
      <c r="AX1579" s="22"/>
      <c r="AY1579" s="22"/>
      <c r="AZ1579" s="22"/>
      <c r="BA1579" s="22"/>
      <c r="BB1579" s="22"/>
      <c r="BC1579" s="22"/>
    </row>
    <row r="1580" spans="1:55">
      <c r="A1580" s="22"/>
      <c r="AU1580" s="22"/>
      <c r="AV1580" s="22"/>
      <c r="AW1580" s="22"/>
      <c r="AX1580" s="22"/>
      <c r="AY1580" s="22"/>
      <c r="AZ1580" s="22"/>
      <c r="BA1580" s="22"/>
      <c r="BB1580" s="22"/>
      <c r="BC1580" s="22"/>
    </row>
    <row r="1581" spans="1:55">
      <c r="A1581" s="22"/>
      <c r="AU1581" s="22"/>
      <c r="AV1581" s="22"/>
      <c r="AW1581" s="22"/>
      <c r="AX1581" s="22"/>
      <c r="AY1581" s="22"/>
      <c r="AZ1581" s="22"/>
      <c r="BA1581" s="22"/>
      <c r="BB1581" s="22"/>
      <c r="BC1581" s="22"/>
    </row>
    <row r="1582" spans="1:55">
      <c r="A1582" s="22"/>
      <c r="AU1582" s="22"/>
      <c r="AV1582" s="22"/>
      <c r="AW1582" s="22"/>
      <c r="AX1582" s="22"/>
      <c r="AY1582" s="22"/>
      <c r="AZ1582" s="22"/>
      <c r="BA1582" s="22"/>
      <c r="BB1582" s="22"/>
      <c r="BC1582" s="22"/>
    </row>
    <row r="1583" spans="1:55">
      <c r="A1583" s="22"/>
      <c r="AU1583" s="22"/>
      <c r="AV1583" s="22"/>
      <c r="AW1583" s="22"/>
      <c r="AX1583" s="22"/>
      <c r="AY1583" s="22"/>
      <c r="AZ1583" s="22"/>
      <c r="BA1583" s="22"/>
      <c r="BB1583" s="22"/>
      <c r="BC1583" s="22"/>
    </row>
    <row r="1584" spans="1:55">
      <c r="A1584" s="22"/>
      <c r="AU1584" s="22"/>
      <c r="AV1584" s="22"/>
      <c r="AW1584" s="22"/>
      <c r="AX1584" s="22"/>
      <c r="AY1584" s="22"/>
      <c r="AZ1584" s="22"/>
      <c r="BA1584" s="22"/>
      <c r="BB1584" s="22"/>
      <c r="BC1584" s="22"/>
    </row>
    <row r="1585" spans="1:55">
      <c r="A1585" s="22"/>
      <c r="AU1585" s="22"/>
      <c r="AV1585" s="22"/>
      <c r="AW1585" s="22"/>
      <c r="AX1585" s="22"/>
      <c r="AY1585" s="22"/>
      <c r="AZ1585" s="22"/>
      <c r="BA1585" s="22"/>
      <c r="BB1585" s="22"/>
      <c r="BC1585" s="22"/>
    </row>
    <row r="1586" spans="1:55">
      <c r="A1586" s="22"/>
      <c r="AU1586" s="22"/>
      <c r="AV1586" s="22"/>
      <c r="AW1586" s="22"/>
      <c r="AX1586" s="22"/>
      <c r="AY1586" s="22"/>
      <c r="AZ1586" s="22"/>
      <c r="BA1586" s="22"/>
      <c r="BB1586" s="22"/>
      <c r="BC1586" s="22"/>
    </row>
    <row r="1587" spans="1:55">
      <c r="A1587" s="22"/>
      <c r="AU1587" s="22"/>
      <c r="AV1587" s="22"/>
      <c r="AW1587" s="22"/>
      <c r="AX1587" s="22"/>
      <c r="AY1587" s="22"/>
      <c r="AZ1587" s="22"/>
      <c r="BA1587" s="22"/>
      <c r="BB1587" s="22"/>
      <c r="BC1587" s="22"/>
    </row>
    <row r="1588" spans="1:55">
      <c r="A1588" s="22"/>
      <c r="AU1588" s="22"/>
      <c r="AV1588" s="22"/>
      <c r="AW1588" s="22"/>
      <c r="AX1588" s="22"/>
      <c r="AY1588" s="22"/>
      <c r="AZ1588" s="22"/>
      <c r="BA1588" s="22"/>
      <c r="BB1588" s="22"/>
      <c r="BC1588" s="22"/>
    </row>
    <row r="1589" spans="1:55">
      <c r="A1589" s="22"/>
      <c r="AU1589" s="22"/>
      <c r="AV1589" s="22"/>
      <c r="AW1589" s="22"/>
      <c r="AX1589" s="22"/>
      <c r="AY1589" s="22"/>
      <c r="AZ1589" s="22"/>
      <c r="BA1589" s="22"/>
      <c r="BB1589" s="22"/>
      <c r="BC1589" s="22"/>
    </row>
    <row r="1590" spans="1:55">
      <c r="A1590" s="22"/>
      <c r="AU1590" s="22"/>
      <c r="AV1590" s="22"/>
      <c r="AW1590" s="22"/>
      <c r="AX1590" s="22"/>
      <c r="AY1590" s="22"/>
      <c r="AZ1590" s="22"/>
      <c r="BA1590" s="22"/>
      <c r="BB1590" s="22"/>
      <c r="BC1590" s="22"/>
    </row>
    <row r="1591" spans="1:55">
      <c r="A1591" s="22"/>
      <c r="AU1591" s="22"/>
      <c r="AV1591" s="22"/>
      <c r="AW1591" s="22"/>
      <c r="AX1591" s="22"/>
      <c r="AY1591" s="22"/>
      <c r="AZ1591" s="22"/>
      <c r="BA1591" s="22"/>
      <c r="BB1591" s="22"/>
      <c r="BC1591" s="22"/>
    </row>
    <row r="1592" spans="1:55">
      <c r="A1592" s="22"/>
      <c r="AU1592" s="22"/>
      <c r="AV1592" s="22"/>
      <c r="AW1592" s="22"/>
      <c r="AX1592" s="22"/>
      <c r="AY1592" s="22"/>
      <c r="AZ1592" s="22"/>
      <c r="BA1592" s="22"/>
      <c r="BB1592" s="22"/>
      <c r="BC1592" s="22"/>
    </row>
    <row r="1593" spans="1:55">
      <c r="A1593" s="22"/>
      <c r="AU1593" s="22"/>
      <c r="AV1593" s="22"/>
      <c r="AW1593" s="22"/>
      <c r="AX1593" s="22"/>
      <c r="AY1593" s="22"/>
      <c r="AZ1593" s="22"/>
      <c r="BA1593" s="22"/>
      <c r="BB1593" s="22"/>
      <c r="BC1593" s="22"/>
    </row>
    <row r="1594" spans="1:55">
      <c r="A1594" s="22"/>
      <c r="AU1594" s="22"/>
      <c r="AV1594" s="22"/>
      <c r="AW1594" s="22"/>
      <c r="AX1594" s="22"/>
      <c r="AY1594" s="22"/>
      <c r="AZ1594" s="22"/>
      <c r="BA1594" s="22"/>
      <c r="BB1594" s="22"/>
      <c r="BC1594" s="22"/>
    </row>
    <row r="1595" spans="1:55">
      <c r="A1595" s="22"/>
      <c r="AU1595" s="22"/>
      <c r="AV1595" s="22"/>
      <c r="AW1595" s="22"/>
      <c r="AX1595" s="22"/>
      <c r="AY1595" s="22"/>
      <c r="AZ1595" s="22"/>
      <c r="BA1595" s="22"/>
      <c r="BB1595" s="22"/>
      <c r="BC1595" s="22"/>
    </row>
    <row r="1596" spans="1:55">
      <c r="A1596" s="22"/>
      <c r="AU1596" s="22"/>
      <c r="AV1596" s="22"/>
      <c r="AW1596" s="22"/>
      <c r="AX1596" s="22"/>
      <c r="AY1596" s="22"/>
      <c r="AZ1596" s="22"/>
      <c r="BA1596" s="22"/>
      <c r="BB1596" s="22"/>
      <c r="BC1596" s="22"/>
    </row>
    <row r="1597" spans="1:55">
      <c r="A1597" s="22"/>
      <c r="AU1597" s="22"/>
      <c r="AV1597" s="22"/>
      <c r="AW1597" s="22"/>
      <c r="AX1597" s="22"/>
      <c r="AY1597" s="22"/>
      <c r="AZ1597" s="22"/>
      <c r="BA1597" s="22"/>
      <c r="BB1597" s="22"/>
      <c r="BC1597" s="22"/>
    </row>
    <row r="1598" spans="1:55">
      <c r="A1598" s="22"/>
      <c r="AU1598" s="22"/>
      <c r="AV1598" s="22"/>
      <c r="AW1598" s="22"/>
      <c r="AX1598" s="22"/>
      <c r="AY1598" s="22"/>
      <c r="AZ1598" s="22"/>
      <c r="BA1598" s="22"/>
      <c r="BB1598" s="22"/>
      <c r="BC1598" s="22"/>
    </row>
    <row r="1599" spans="1:55">
      <c r="A1599" s="22"/>
      <c r="AU1599" s="22"/>
      <c r="AV1599" s="22"/>
      <c r="AW1599" s="22"/>
      <c r="AX1599" s="22"/>
      <c r="AY1599" s="22"/>
      <c r="AZ1599" s="22"/>
      <c r="BA1599" s="22"/>
      <c r="BB1599" s="22"/>
      <c r="BC1599" s="22"/>
    </row>
    <row r="1600" spans="1:55">
      <c r="A1600" s="22"/>
      <c r="AU1600" s="22"/>
      <c r="AV1600" s="22"/>
      <c r="AW1600" s="22"/>
      <c r="AX1600" s="22"/>
      <c r="AY1600" s="22"/>
      <c r="AZ1600" s="22"/>
      <c r="BA1600" s="22"/>
      <c r="BB1600" s="22"/>
      <c r="BC1600" s="22"/>
    </row>
    <row r="1601" spans="1:55">
      <c r="A1601" s="22"/>
      <c r="AU1601" s="22"/>
      <c r="AV1601" s="22"/>
      <c r="AW1601" s="22"/>
      <c r="AX1601" s="22"/>
      <c r="AY1601" s="22"/>
      <c r="AZ1601" s="22"/>
      <c r="BA1601" s="22"/>
      <c r="BB1601" s="22"/>
      <c r="BC1601" s="22"/>
    </row>
    <row r="1602" spans="1:55">
      <c r="A1602" s="22"/>
      <c r="AU1602" s="22"/>
      <c r="AV1602" s="22"/>
      <c r="AW1602" s="22"/>
      <c r="AX1602" s="22"/>
      <c r="AY1602" s="22"/>
      <c r="AZ1602" s="22"/>
      <c r="BA1602" s="22"/>
      <c r="BB1602" s="22"/>
      <c r="BC1602" s="22"/>
    </row>
    <row r="1603" spans="1:55">
      <c r="A1603" s="22"/>
      <c r="AU1603" s="22"/>
      <c r="AV1603" s="22"/>
      <c r="AW1603" s="22"/>
      <c r="AX1603" s="22"/>
      <c r="AY1603" s="22"/>
      <c r="AZ1603" s="22"/>
      <c r="BA1603" s="22"/>
      <c r="BB1603" s="22"/>
      <c r="BC1603" s="22"/>
    </row>
    <row r="1604" spans="1:55">
      <c r="A1604" s="22"/>
      <c r="AU1604" s="22"/>
      <c r="AV1604" s="22"/>
      <c r="AW1604" s="22"/>
      <c r="AX1604" s="22"/>
      <c r="AY1604" s="22"/>
      <c r="AZ1604" s="22"/>
      <c r="BA1604" s="22"/>
      <c r="BB1604" s="22"/>
      <c r="BC1604" s="22"/>
    </row>
    <row r="1605" spans="1:55">
      <c r="A1605" s="22"/>
      <c r="AU1605" s="22"/>
      <c r="AV1605" s="22"/>
      <c r="AW1605" s="22"/>
      <c r="AX1605" s="22"/>
      <c r="AY1605" s="22"/>
      <c r="AZ1605" s="22"/>
      <c r="BA1605" s="22"/>
      <c r="BB1605" s="22"/>
      <c r="BC1605" s="22"/>
    </row>
    <row r="1606" spans="1:55">
      <c r="A1606" s="22"/>
      <c r="AU1606" s="22"/>
      <c r="AV1606" s="22"/>
      <c r="AW1606" s="22"/>
      <c r="AX1606" s="22"/>
      <c r="AY1606" s="22"/>
      <c r="AZ1606" s="22"/>
      <c r="BA1606" s="22"/>
      <c r="BB1606" s="22"/>
      <c r="BC1606" s="22"/>
    </row>
    <row r="1607" spans="1:55">
      <c r="A1607" s="22"/>
      <c r="AU1607" s="22"/>
      <c r="AV1607" s="22"/>
      <c r="AW1607" s="22"/>
      <c r="AX1607" s="22"/>
      <c r="AY1607" s="22"/>
      <c r="AZ1607" s="22"/>
      <c r="BA1607" s="22"/>
      <c r="BB1607" s="22"/>
      <c r="BC1607" s="22"/>
    </row>
    <row r="1608" spans="1:55">
      <c r="A1608" s="22"/>
      <c r="AU1608" s="22"/>
      <c r="AV1608" s="22"/>
      <c r="AW1608" s="22"/>
      <c r="AX1608" s="22"/>
      <c r="AY1608" s="22"/>
      <c r="AZ1608" s="22"/>
      <c r="BA1608" s="22"/>
      <c r="BB1608" s="22"/>
      <c r="BC1608" s="22"/>
    </row>
    <row r="1609" spans="1:55">
      <c r="A1609" s="22"/>
      <c r="AU1609" s="22"/>
      <c r="AV1609" s="22"/>
      <c r="AW1609" s="22"/>
      <c r="AX1609" s="22"/>
      <c r="AY1609" s="22"/>
      <c r="AZ1609" s="22"/>
      <c r="BA1609" s="22"/>
      <c r="BB1609" s="22"/>
      <c r="BC1609" s="22"/>
    </row>
    <row r="1610" spans="1:55">
      <c r="A1610" s="22"/>
      <c r="AU1610" s="22"/>
      <c r="AV1610" s="22"/>
      <c r="AW1610" s="22"/>
      <c r="AX1610" s="22"/>
      <c r="AY1610" s="22"/>
      <c r="AZ1610" s="22"/>
      <c r="BA1610" s="22"/>
      <c r="BB1610" s="22"/>
      <c r="BC1610" s="22"/>
    </row>
    <row r="1611" spans="1:55">
      <c r="A1611" s="22"/>
      <c r="AU1611" s="22"/>
      <c r="AV1611" s="22"/>
      <c r="AW1611" s="22"/>
      <c r="AX1611" s="22"/>
      <c r="AY1611" s="22"/>
      <c r="AZ1611" s="22"/>
      <c r="BA1611" s="22"/>
      <c r="BB1611" s="22"/>
      <c r="BC1611" s="22"/>
    </row>
    <row r="1612" spans="1:55">
      <c r="A1612" s="22"/>
      <c r="AU1612" s="22"/>
      <c r="AV1612" s="22"/>
      <c r="AW1612" s="22"/>
      <c r="AX1612" s="22"/>
      <c r="AY1612" s="22"/>
      <c r="AZ1612" s="22"/>
      <c r="BA1612" s="22"/>
      <c r="BB1612" s="22"/>
      <c r="BC1612" s="22"/>
    </row>
    <row r="1613" spans="1:55">
      <c r="A1613" s="22"/>
      <c r="AU1613" s="22"/>
      <c r="AV1613" s="22"/>
      <c r="AW1613" s="22"/>
      <c r="AX1613" s="22"/>
      <c r="AY1613" s="22"/>
      <c r="AZ1613" s="22"/>
      <c r="BA1613" s="22"/>
      <c r="BB1613" s="22"/>
      <c r="BC1613" s="22"/>
    </row>
    <row r="1614" spans="1:55">
      <c r="A1614" s="22"/>
      <c r="AU1614" s="22"/>
      <c r="AV1614" s="22"/>
      <c r="AW1614" s="22"/>
      <c r="AX1614" s="22"/>
      <c r="AY1614" s="22"/>
      <c r="AZ1614" s="22"/>
      <c r="BA1614" s="22"/>
      <c r="BB1614" s="22"/>
      <c r="BC1614" s="22"/>
    </row>
    <row r="1615" spans="1:55">
      <c r="A1615" s="22"/>
      <c r="AU1615" s="22"/>
      <c r="AV1615" s="22"/>
      <c r="AW1615" s="22"/>
      <c r="AX1615" s="22"/>
      <c r="AY1615" s="22"/>
      <c r="AZ1615" s="22"/>
      <c r="BA1615" s="22"/>
      <c r="BB1615" s="22"/>
      <c r="BC1615" s="22"/>
    </row>
    <row r="1616" spans="1:55">
      <c r="A1616" s="22"/>
      <c r="AU1616" s="22"/>
      <c r="AV1616" s="22"/>
      <c r="AW1616" s="22"/>
      <c r="AX1616" s="22"/>
      <c r="AY1616" s="22"/>
      <c r="AZ1616" s="22"/>
      <c r="BA1616" s="22"/>
      <c r="BB1616" s="22"/>
      <c r="BC1616" s="22"/>
    </row>
    <row r="1617" spans="1:55">
      <c r="A1617" s="22"/>
      <c r="AU1617" s="22"/>
      <c r="AV1617" s="22"/>
      <c r="AW1617" s="22"/>
      <c r="AX1617" s="22"/>
      <c r="AY1617" s="22"/>
      <c r="AZ1617" s="22"/>
      <c r="BA1617" s="22"/>
      <c r="BB1617" s="22"/>
      <c r="BC1617" s="22"/>
    </row>
    <row r="1618" spans="1:55">
      <c r="A1618" s="22"/>
      <c r="AU1618" s="22"/>
      <c r="AV1618" s="22"/>
      <c r="AW1618" s="22"/>
      <c r="AX1618" s="22"/>
      <c r="AY1618" s="22"/>
      <c r="AZ1618" s="22"/>
      <c r="BA1618" s="22"/>
      <c r="BB1618" s="22"/>
      <c r="BC1618" s="22"/>
    </row>
    <row r="1619" spans="1:55">
      <c r="A1619" s="22"/>
      <c r="AU1619" s="22"/>
      <c r="AV1619" s="22"/>
      <c r="AW1619" s="22"/>
      <c r="AX1619" s="22"/>
      <c r="AY1619" s="22"/>
      <c r="AZ1619" s="22"/>
      <c r="BA1619" s="22"/>
      <c r="BB1619" s="22"/>
      <c r="BC1619" s="22"/>
    </row>
    <row r="1620" spans="1:55">
      <c r="A1620" s="22"/>
      <c r="AU1620" s="22"/>
      <c r="AV1620" s="22"/>
      <c r="AW1620" s="22"/>
      <c r="AX1620" s="22"/>
      <c r="AY1620" s="22"/>
      <c r="AZ1620" s="22"/>
      <c r="BA1620" s="22"/>
      <c r="BB1620" s="22"/>
      <c r="BC1620" s="22"/>
    </row>
    <row r="1621" spans="1:55">
      <c r="A1621" s="22"/>
      <c r="AU1621" s="22"/>
      <c r="AV1621" s="22"/>
      <c r="AW1621" s="22"/>
      <c r="AX1621" s="22"/>
      <c r="AY1621" s="22"/>
      <c r="AZ1621" s="22"/>
      <c r="BA1621" s="22"/>
      <c r="BB1621" s="22"/>
      <c r="BC1621" s="22"/>
    </row>
    <row r="1622" spans="1:55">
      <c r="A1622" s="22"/>
      <c r="AU1622" s="22"/>
      <c r="AV1622" s="22"/>
      <c r="AW1622" s="22"/>
      <c r="AX1622" s="22"/>
      <c r="AY1622" s="22"/>
      <c r="AZ1622" s="22"/>
      <c r="BA1622" s="22"/>
      <c r="BB1622" s="22"/>
      <c r="BC1622" s="22"/>
    </row>
    <row r="1623" spans="1:55">
      <c r="A1623" s="22"/>
      <c r="AU1623" s="22"/>
      <c r="AV1623" s="22"/>
      <c r="AW1623" s="22"/>
      <c r="AX1623" s="22"/>
      <c r="AY1623" s="22"/>
      <c r="AZ1623" s="22"/>
      <c r="BA1623" s="22"/>
      <c r="BB1623" s="22"/>
      <c r="BC1623" s="22"/>
    </row>
    <row r="1624" spans="1:55">
      <c r="A1624" s="22"/>
      <c r="AU1624" s="22"/>
      <c r="AV1624" s="22"/>
      <c r="AW1624" s="22"/>
      <c r="AX1624" s="22"/>
      <c r="AY1624" s="22"/>
      <c r="AZ1624" s="22"/>
      <c r="BA1624" s="22"/>
      <c r="BB1624" s="22"/>
      <c r="BC1624" s="22"/>
    </row>
    <row r="1625" spans="1:55">
      <c r="A1625" s="22"/>
      <c r="AU1625" s="22"/>
      <c r="AV1625" s="22"/>
      <c r="AW1625" s="22"/>
      <c r="AX1625" s="22"/>
      <c r="AY1625" s="22"/>
      <c r="AZ1625" s="22"/>
      <c r="BA1625" s="22"/>
      <c r="BB1625" s="22"/>
      <c r="BC1625" s="22"/>
    </row>
    <row r="1626" spans="1:55">
      <c r="A1626" s="22"/>
      <c r="AU1626" s="22"/>
      <c r="AV1626" s="22"/>
      <c r="AW1626" s="22"/>
      <c r="AX1626" s="22"/>
      <c r="AY1626" s="22"/>
      <c r="AZ1626" s="22"/>
      <c r="BA1626" s="22"/>
      <c r="BB1626" s="22"/>
      <c r="BC1626" s="22"/>
    </row>
    <row r="1627" spans="1:55">
      <c r="A1627" s="22"/>
      <c r="AU1627" s="22"/>
      <c r="AV1627" s="22"/>
      <c r="AW1627" s="22"/>
      <c r="AX1627" s="22"/>
      <c r="AY1627" s="22"/>
      <c r="AZ1627" s="22"/>
      <c r="BA1627" s="22"/>
      <c r="BB1627" s="22"/>
      <c r="BC1627" s="22"/>
    </row>
    <row r="1628" spans="1:55">
      <c r="A1628" s="22"/>
      <c r="AU1628" s="22"/>
      <c r="AV1628" s="22"/>
      <c r="AW1628" s="22"/>
      <c r="AX1628" s="22"/>
      <c r="AY1628" s="22"/>
      <c r="AZ1628" s="22"/>
      <c r="BA1628" s="22"/>
      <c r="BB1628" s="22"/>
      <c r="BC1628" s="22"/>
    </row>
    <row r="1629" spans="1:55">
      <c r="A1629" s="22"/>
      <c r="AU1629" s="22"/>
      <c r="AV1629" s="22"/>
      <c r="AW1629" s="22"/>
      <c r="AX1629" s="22"/>
      <c r="AY1629" s="22"/>
      <c r="AZ1629" s="22"/>
      <c r="BA1629" s="22"/>
      <c r="BB1629" s="22"/>
      <c r="BC1629" s="22"/>
    </row>
    <row r="1630" spans="1:55">
      <c r="A1630" s="22"/>
      <c r="AU1630" s="22"/>
      <c r="AV1630" s="22"/>
      <c r="AW1630" s="22"/>
      <c r="AX1630" s="22"/>
      <c r="AY1630" s="22"/>
      <c r="AZ1630" s="22"/>
      <c r="BA1630" s="22"/>
      <c r="BB1630" s="22"/>
      <c r="BC1630" s="22"/>
    </row>
    <row r="1631" spans="1:55">
      <c r="A1631" s="22"/>
      <c r="AU1631" s="22"/>
      <c r="AV1631" s="22"/>
      <c r="AW1631" s="22"/>
      <c r="AX1631" s="22"/>
      <c r="AY1631" s="22"/>
      <c r="AZ1631" s="22"/>
      <c r="BA1631" s="22"/>
      <c r="BB1631" s="22"/>
      <c r="BC1631" s="22"/>
    </row>
    <row r="1632" spans="1:55">
      <c r="A1632" s="22"/>
      <c r="AU1632" s="22"/>
      <c r="AV1632" s="22"/>
      <c r="AW1632" s="22"/>
      <c r="AX1632" s="22"/>
      <c r="AY1632" s="22"/>
      <c r="AZ1632" s="22"/>
      <c r="BA1632" s="22"/>
      <c r="BB1632" s="22"/>
      <c r="BC1632" s="22"/>
    </row>
    <row r="1633" spans="1:55">
      <c r="A1633" s="22"/>
      <c r="AU1633" s="22"/>
      <c r="AV1633" s="22"/>
      <c r="AW1633" s="22"/>
      <c r="AX1633" s="22"/>
      <c r="AY1633" s="22"/>
      <c r="AZ1633" s="22"/>
      <c r="BA1633" s="22"/>
      <c r="BB1633" s="22"/>
      <c r="BC1633" s="22"/>
    </row>
    <row r="1634" spans="1:55">
      <c r="A1634" s="22"/>
      <c r="AU1634" s="22"/>
      <c r="AV1634" s="22"/>
      <c r="AW1634" s="22"/>
      <c r="AX1634" s="22"/>
      <c r="AY1634" s="22"/>
      <c r="AZ1634" s="22"/>
      <c r="BA1634" s="22"/>
      <c r="BB1634" s="22"/>
      <c r="BC1634" s="22"/>
    </row>
    <row r="1635" spans="1:55">
      <c r="A1635" s="22"/>
      <c r="AU1635" s="22"/>
      <c r="AV1635" s="22"/>
      <c r="AW1635" s="22"/>
      <c r="AX1635" s="22"/>
      <c r="AY1635" s="22"/>
      <c r="AZ1635" s="22"/>
      <c r="BA1635" s="22"/>
      <c r="BB1635" s="22"/>
      <c r="BC1635" s="22"/>
    </row>
    <row r="1636" spans="1:55">
      <c r="A1636" s="22"/>
      <c r="AU1636" s="22"/>
      <c r="AV1636" s="22"/>
      <c r="AW1636" s="22"/>
      <c r="AX1636" s="22"/>
      <c r="AY1636" s="22"/>
      <c r="AZ1636" s="22"/>
      <c r="BA1636" s="22"/>
      <c r="BB1636" s="22"/>
      <c r="BC1636" s="22"/>
    </row>
    <row r="1637" spans="1:55">
      <c r="A1637" s="22"/>
      <c r="AU1637" s="22"/>
      <c r="AV1637" s="22"/>
      <c r="AW1637" s="22"/>
      <c r="AX1637" s="22"/>
      <c r="AY1637" s="22"/>
      <c r="AZ1637" s="22"/>
      <c r="BA1637" s="22"/>
      <c r="BB1637" s="22"/>
      <c r="BC1637" s="22"/>
    </row>
    <row r="1638" spans="1:55">
      <c r="A1638" s="22"/>
      <c r="AU1638" s="22"/>
      <c r="AV1638" s="22"/>
      <c r="AW1638" s="22"/>
      <c r="AX1638" s="22"/>
      <c r="AY1638" s="22"/>
      <c r="AZ1638" s="22"/>
      <c r="BA1638" s="22"/>
      <c r="BB1638" s="22"/>
      <c r="BC1638" s="22"/>
    </row>
    <row r="1639" spans="1:55">
      <c r="A1639" s="22"/>
      <c r="AU1639" s="22"/>
      <c r="AV1639" s="22"/>
      <c r="AW1639" s="22"/>
      <c r="AX1639" s="22"/>
      <c r="AY1639" s="22"/>
      <c r="AZ1639" s="22"/>
      <c r="BA1639" s="22"/>
      <c r="BB1639" s="22"/>
      <c r="BC1639" s="22"/>
    </row>
    <row r="1640" spans="1:55">
      <c r="A1640" s="22"/>
      <c r="AU1640" s="22"/>
      <c r="AV1640" s="22"/>
      <c r="AW1640" s="22"/>
      <c r="AX1640" s="22"/>
      <c r="AY1640" s="22"/>
      <c r="AZ1640" s="22"/>
      <c r="BA1640" s="22"/>
      <c r="BB1640" s="22"/>
      <c r="BC1640" s="22"/>
    </row>
    <row r="1641" spans="1:55">
      <c r="A1641" s="22"/>
      <c r="AU1641" s="22"/>
      <c r="AV1641" s="22"/>
      <c r="AW1641" s="22"/>
      <c r="AX1641" s="22"/>
      <c r="AY1641" s="22"/>
      <c r="AZ1641" s="22"/>
      <c r="BA1641" s="22"/>
      <c r="BB1641" s="22"/>
      <c r="BC1641" s="22"/>
    </row>
    <row r="1642" spans="1:55">
      <c r="A1642" s="22"/>
      <c r="AU1642" s="22"/>
      <c r="AV1642" s="22"/>
      <c r="AW1642" s="22"/>
      <c r="AX1642" s="22"/>
      <c r="AY1642" s="22"/>
      <c r="AZ1642" s="22"/>
      <c r="BA1642" s="22"/>
      <c r="BB1642" s="22"/>
      <c r="BC1642" s="22"/>
    </row>
    <row r="1643" spans="1:55">
      <c r="A1643" s="22"/>
      <c r="AU1643" s="22"/>
      <c r="AV1643" s="22"/>
      <c r="AW1643" s="22"/>
      <c r="AX1643" s="22"/>
      <c r="AY1643" s="22"/>
      <c r="AZ1643" s="22"/>
      <c r="BA1643" s="22"/>
      <c r="BB1643" s="22"/>
      <c r="BC1643" s="22"/>
    </row>
    <row r="1644" spans="1:55">
      <c r="A1644" s="22"/>
      <c r="AU1644" s="22"/>
      <c r="AV1644" s="22"/>
      <c r="AW1644" s="22"/>
      <c r="AX1644" s="22"/>
      <c r="AY1644" s="22"/>
      <c r="AZ1644" s="22"/>
      <c r="BA1644" s="22"/>
      <c r="BB1644" s="22"/>
      <c r="BC1644" s="22"/>
    </row>
    <row r="1645" spans="1:55">
      <c r="A1645" s="22"/>
      <c r="AU1645" s="22"/>
      <c r="AV1645" s="22"/>
      <c r="AW1645" s="22"/>
      <c r="AX1645" s="22"/>
      <c r="AY1645" s="22"/>
      <c r="AZ1645" s="22"/>
      <c r="BA1645" s="22"/>
      <c r="BB1645" s="22"/>
      <c r="BC1645" s="22"/>
    </row>
    <row r="1646" spans="1:55">
      <c r="A1646" s="22"/>
      <c r="AU1646" s="22"/>
      <c r="AV1646" s="22"/>
      <c r="AW1646" s="22"/>
      <c r="AX1646" s="22"/>
      <c r="AY1646" s="22"/>
      <c r="AZ1646" s="22"/>
      <c r="BA1646" s="22"/>
      <c r="BB1646" s="22"/>
      <c r="BC1646" s="22"/>
    </row>
    <row r="1647" spans="1:55">
      <c r="A1647" s="22"/>
      <c r="AU1647" s="22"/>
      <c r="AV1647" s="22"/>
      <c r="AW1647" s="22"/>
      <c r="AX1647" s="22"/>
      <c r="AY1647" s="22"/>
      <c r="AZ1647" s="22"/>
      <c r="BA1647" s="22"/>
      <c r="BB1647" s="22"/>
      <c r="BC1647" s="22"/>
    </row>
    <row r="1648" spans="1:55">
      <c r="A1648" s="22"/>
      <c r="AU1648" s="22"/>
      <c r="AV1648" s="22"/>
      <c r="AW1648" s="22"/>
      <c r="AX1648" s="22"/>
      <c r="AY1648" s="22"/>
      <c r="AZ1648" s="22"/>
      <c r="BA1648" s="22"/>
      <c r="BB1648" s="22"/>
      <c r="BC1648" s="22"/>
    </row>
    <row r="1649" spans="1:55">
      <c r="A1649" s="22"/>
      <c r="AU1649" s="22"/>
      <c r="AV1649" s="22"/>
      <c r="AW1649" s="22"/>
      <c r="AX1649" s="22"/>
      <c r="AY1649" s="22"/>
      <c r="AZ1649" s="22"/>
      <c r="BA1649" s="22"/>
      <c r="BB1649" s="22"/>
      <c r="BC1649" s="22"/>
    </row>
    <row r="1650" spans="1:55">
      <c r="A1650" s="22"/>
      <c r="AU1650" s="22"/>
      <c r="AV1650" s="22"/>
      <c r="AW1650" s="22"/>
      <c r="AX1650" s="22"/>
      <c r="AY1650" s="22"/>
      <c r="AZ1650" s="22"/>
      <c r="BA1650" s="22"/>
      <c r="BB1650" s="22"/>
      <c r="BC1650" s="22"/>
    </row>
    <row r="1651" spans="1:55">
      <c r="A1651" s="22"/>
      <c r="AU1651" s="22"/>
      <c r="AV1651" s="22"/>
      <c r="AW1651" s="22"/>
      <c r="AX1651" s="22"/>
      <c r="AY1651" s="22"/>
      <c r="AZ1651" s="22"/>
      <c r="BA1651" s="22"/>
      <c r="BB1651" s="22"/>
      <c r="BC1651" s="22"/>
    </row>
    <row r="1652" spans="1:55">
      <c r="A1652" s="22"/>
      <c r="AU1652" s="22"/>
      <c r="AV1652" s="22"/>
      <c r="AW1652" s="22"/>
      <c r="AX1652" s="22"/>
      <c r="AY1652" s="22"/>
      <c r="AZ1652" s="22"/>
      <c r="BA1652" s="22"/>
      <c r="BB1652" s="22"/>
      <c r="BC1652" s="22"/>
    </row>
    <row r="1653" spans="1:55">
      <c r="A1653" s="22"/>
      <c r="AU1653" s="22"/>
      <c r="AV1653" s="22"/>
      <c r="AW1653" s="22"/>
      <c r="AX1653" s="22"/>
      <c r="AY1653" s="22"/>
      <c r="AZ1653" s="22"/>
      <c r="BA1653" s="22"/>
      <c r="BB1653" s="22"/>
      <c r="BC1653" s="22"/>
    </row>
    <row r="1654" spans="1:55">
      <c r="A1654" s="22"/>
      <c r="AU1654" s="22"/>
      <c r="AV1654" s="22"/>
      <c r="AW1654" s="22"/>
      <c r="AX1654" s="22"/>
      <c r="AY1654" s="22"/>
      <c r="AZ1654" s="22"/>
      <c r="BA1654" s="22"/>
      <c r="BB1654" s="22"/>
      <c r="BC1654" s="22"/>
    </row>
    <row r="1655" spans="1:55">
      <c r="A1655" s="22"/>
      <c r="AU1655" s="22"/>
      <c r="AV1655" s="22"/>
      <c r="AW1655" s="22"/>
      <c r="AX1655" s="22"/>
      <c r="AY1655" s="22"/>
      <c r="AZ1655" s="22"/>
      <c r="BA1655" s="22"/>
      <c r="BB1655" s="22"/>
      <c r="BC1655" s="22"/>
    </row>
    <row r="1656" spans="1:55">
      <c r="A1656" s="22"/>
      <c r="AU1656" s="22"/>
      <c r="AV1656" s="22"/>
      <c r="AW1656" s="22"/>
      <c r="AX1656" s="22"/>
      <c r="AY1656" s="22"/>
      <c r="AZ1656" s="22"/>
      <c r="BA1656" s="22"/>
      <c r="BB1656" s="22"/>
      <c r="BC1656" s="22"/>
    </row>
    <row r="1657" spans="1:55">
      <c r="A1657" s="22"/>
      <c r="AU1657" s="22"/>
      <c r="AV1657" s="22"/>
      <c r="AW1657" s="22"/>
      <c r="AX1657" s="22"/>
      <c r="AY1657" s="22"/>
      <c r="AZ1657" s="22"/>
      <c r="BA1657" s="22"/>
      <c r="BB1657" s="22"/>
      <c r="BC1657" s="22"/>
    </row>
    <row r="1658" spans="1:55">
      <c r="A1658" s="22"/>
      <c r="AU1658" s="22"/>
      <c r="AV1658" s="22"/>
      <c r="AW1658" s="22"/>
      <c r="AX1658" s="22"/>
      <c r="AY1658" s="22"/>
      <c r="AZ1658" s="22"/>
      <c r="BA1658" s="22"/>
      <c r="BB1658" s="22"/>
      <c r="BC1658" s="22"/>
    </row>
    <row r="1659" spans="1:55">
      <c r="A1659" s="22"/>
      <c r="AU1659" s="22"/>
      <c r="AV1659" s="22"/>
      <c r="AW1659" s="22"/>
      <c r="AX1659" s="22"/>
      <c r="AY1659" s="22"/>
      <c r="AZ1659" s="22"/>
      <c r="BA1659" s="22"/>
      <c r="BB1659" s="22"/>
      <c r="BC1659" s="22"/>
    </row>
    <row r="1660" spans="1:55">
      <c r="A1660" s="22"/>
      <c r="AU1660" s="22"/>
      <c r="AV1660" s="22"/>
      <c r="AW1660" s="22"/>
      <c r="AX1660" s="22"/>
      <c r="AY1660" s="22"/>
      <c r="AZ1660" s="22"/>
      <c r="BA1660" s="22"/>
      <c r="BB1660" s="22"/>
      <c r="BC1660" s="22"/>
    </row>
    <row r="1661" spans="1:55">
      <c r="A1661" s="22"/>
      <c r="AU1661" s="22"/>
      <c r="AV1661" s="22"/>
      <c r="AW1661" s="22"/>
      <c r="AX1661" s="22"/>
      <c r="AY1661" s="22"/>
      <c r="AZ1661" s="22"/>
      <c r="BA1661" s="22"/>
      <c r="BB1661" s="22"/>
      <c r="BC1661" s="22"/>
    </row>
    <row r="1662" spans="1:55">
      <c r="A1662" s="22"/>
      <c r="AU1662" s="22"/>
      <c r="AV1662" s="22"/>
      <c r="AW1662" s="22"/>
      <c r="AX1662" s="22"/>
      <c r="AY1662" s="22"/>
      <c r="AZ1662" s="22"/>
      <c r="BA1662" s="22"/>
      <c r="BB1662" s="22"/>
      <c r="BC1662" s="22"/>
    </row>
    <row r="1663" spans="1:55">
      <c r="A1663" s="22"/>
      <c r="AU1663" s="22"/>
      <c r="AV1663" s="22"/>
      <c r="AW1663" s="22"/>
      <c r="AX1663" s="22"/>
      <c r="AY1663" s="22"/>
      <c r="AZ1663" s="22"/>
      <c r="BA1663" s="22"/>
      <c r="BB1663" s="22"/>
      <c r="BC1663" s="22"/>
    </row>
    <row r="1664" spans="1:55">
      <c r="A1664" s="22"/>
      <c r="AU1664" s="22"/>
      <c r="AV1664" s="22"/>
      <c r="AW1664" s="22"/>
      <c r="AX1664" s="22"/>
      <c r="AY1664" s="22"/>
      <c r="AZ1664" s="22"/>
      <c r="BA1664" s="22"/>
      <c r="BB1664" s="22"/>
      <c r="BC1664" s="22"/>
    </row>
    <row r="1665" spans="1:55">
      <c r="A1665" s="22"/>
      <c r="AU1665" s="22"/>
      <c r="AV1665" s="22"/>
      <c r="AW1665" s="22"/>
      <c r="AX1665" s="22"/>
      <c r="AY1665" s="22"/>
      <c r="AZ1665" s="22"/>
      <c r="BA1665" s="22"/>
      <c r="BB1665" s="22"/>
      <c r="BC1665" s="22"/>
    </row>
    <row r="1666" spans="1:55">
      <c r="A1666" s="22"/>
      <c r="AU1666" s="22"/>
      <c r="AV1666" s="22"/>
      <c r="AW1666" s="22"/>
      <c r="AX1666" s="22"/>
      <c r="AY1666" s="22"/>
      <c r="AZ1666" s="22"/>
      <c r="BA1666" s="22"/>
      <c r="BB1666" s="22"/>
      <c r="BC1666" s="22"/>
    </row>
    <row r="1667" spans="1:55">
      <c r="A1667" s="22"/>
      <c r="AU1667" s="22"/>
      <c r="AV1667" s="22"/>
      <c r="AW1667" s="22"/>
      <c r="AX1667" s="22"/>
      <c r="AY1667" s="22"/>
      <c r="AZ1667" s="22"/>
      <c r="BA1667" s="22"/>
      <c r="BB1667" s="22"/>
      <c r="BC1667" s="22"/>
    </row>
    <row r="1668" spans="1:55">
      <c r="A1668" s="22"/>
      <c r="AU1668" s="22"/>
      <c r="AV1668" s="22"/>
      <c r="AW1668" s="22"/>
      <c r="AX1668" s="22"/>
      <c r="AY1668" s="22"/>
      <c r="AZ1668" s="22"/>
      <c r="BA1668" s="22"/>
      <c r="BB1668" s="22"/>
      <c r="BC1668" s="22"/>
    </row>
    <row r="1669" spans="1:55">
      <c r="A1669" s="22"/>
      <c r="AU1669" s="22"/>
      <c r="AV1669" s="22"/>
      <c r="AW1669" s="22"/>
      <c r="AX1669" s="22"/>
      <c r="AY1669" s="22"/>
      <c r="AZ1669" s="22"/>
      <c r="BA1669" s="22"/>
      <c r="BB1669" s="22"/>
      <c r="BC1669" s="22"/>
    </row>
    <row r="1670" spans="1:55">
      <c r="A1670" s="22"/>
      <c r="AU1670" s="22"/>
      <c r="AV1670" s="22"/>
      <c r="AW1670" s="22"/>
      <c r="AX1670" s="22"/>
      <c r="AY1670" s="22"/>
      <c r="AZ1670" s="22"/>
      <c r="BA1670" s="22"/>
      <c r="BB1670" s="22"/>
      <c r="BC1670" s="22"/>
    </row>
    <row r="1671" spans="1:55">
      <c r="A1671" s="22"/>
      <c r="AU1671" s="22"/>
      <c r="AV1671" s="22"/>
      <c r="AW1671" s="22"/>
      <c r="AX1671" s="22"/>
      <c r="AY1671" s="22"/>
      <c r="AZ1671" s="22"/>
      <c r="BA1671" s="22"/>
      <c r="BB1671" s="22"/>
      <c r="BC1671" s="22"/>
    </row>
    <row r="1672" spans="1:55">
      <c r="A1672" s="22"/>
      <c r="AU1672" s="22"/>
      <c r="AV1672" s="22"/>
      <c r="AW1672" s="22"/>
      <c r="AX1672" s="22"/>
      <c r="AY1672" s="22"/>
      <c r="AZ1672" s="22"/>
      <c r="BA1672" s="22"/>
      <c r="BB1672" s="22"/>
      <c r="BC1672" s="22"/>
    </row>
    <row r="1673" spans="1:55">
      <c r="A1673" s="22"/>
      <c r="AU1673" s="22"/>
      <c r="AV1673" s="22"/>
      <c r="AW1673" s="22"/>
      <c r="AX1673" s="22"/>
      <c r="AY1673" s="22"/>
      <c r="AZ1673" s="22"/>
      <c r="BA1673" s="22"/>
      <c r="BB1673" s="22"/>
      <c r="BC1673" s="22"/>
    </row>
    <row r="1674" spans="1:55">
      <c r="A1674" s="22"/>
      <c r="AU1674" s="22"/>
      <c r="AV1674" s="22"/>
      <c r="AW1674" s="22"/>
      <c r="AX1674" s="22"/>
      <c r="AY1674" s="22"/>
      <c r="AZ1674" s="22"/>
      <c r="BA1674" s="22"/>
      <c r="BB1674" s="22"/>
      <c r="BC1674" s="22"/>
    </row>
    <row r="1675" spans="1:55">
      <c r="A1675" s="22"/>
      <c r="AU1675" s="22"/>
      <c r="AV1675" s="22"/>
      <c r="AW1675" s="22"/>
      <c r="AX1675" s="22"/>
      <c r="AY1675" s="22"/>
      <c r="AZ1675" s="22"/>
      <c r="BA1675" s="22"/>
      <c r="BB1675" s="22"/>
      <c r="BC1675" s="22"/>
    </row>
    <row r="1676" spans="1:55">
      <c r="A1676" s="22"/>
      <c r="AU1676" s="22"/>
      <c r="AV1676" s="22"/>
      <c r="AW1676" s="22"/>
      <c r="AX1676" s="22"/>
      <c r="AY1676" s="22"/>
      <c r="AZ1676" s="22"/>
      <c r="BA1676" s="22"/>
      <c r="BB1676" s="22"/>
      <c r="BC1676" s="22"/>
    </row>
    <row r="1677" spans="1:55">
      <c r="A1677" s="22"/>
      <c r="AU1677" s="22"/>
      <c r="AV1677" s="22"/>
      <c r="AW1677" s="22"/>
      <c r="AX1677" s="22"/>
      <c r="AY1677" s="22"/>
      <c r="AZ1677" s="22"/>
      <c r="BA1677" s="22"/>
      <c r="BB1677" s="22"/>
      <c r="BC1677" s="22"/>
    </row>
    <row r="1678" spans="1:55">
      <c r="A1678" s="22"/>
      <c r="AU1678" s="22"/>
      <c r="AV1678" s="22"/>
      <c r="AW1678" s="22"/>
      <c r="AX1678" s="22"/>
      <c r="AY1678" s="22"/>
      <c r="AZ1678" s="22"/>
      <c r="BA1678" s="22"/>
      <c r="BB1678" s="22"/>
      <c r="BC1678" s="22"/>
    </row>
    <row r="1679" spans="1:55">
      <c r="A1679" s="22"/>
      <c r="AU1679" s="22"/>
      <c r="AV1679" s="22"/>
      <c r="AW1679" s="22"/>
      <c r="AX1679" s="22"/>
      <c r="AY1679" s="22"/>
      <c r="AZ1679" s="22"/>
      <c r="BA1679" s="22"/>
      <c r="BB1679" s="22"/>
      <c r="BC1679" s="22"/>
    </row>
    <row r="1680" spans="1:55">
      <c r="A1680" s="22"/>
      <c r="AU1680" s="22"/>
      <c r="AV1680" s="22"/>
      <c r="AW1680" s="22"/>
      <c r="AX1680" s="22"/>
      <c r="AY1680" s="22"/>
      <c r="AZ1680" s="22"/>
      <c r="BA1680" s="22"/>
      <c r="BB1680" s="22"/>
      <c r="BC1680" s="22"/>
    </row>
    <row r="1681" spans="1:55">
      <c r="A1681" s="22"/>
      <c r="AU1681" s="22"/>
      <c r="AV1681" s="22"/>
      <c r="AW1681" s="22"/>
      <c r="AX1681" s="22"/>
      <c r="AY1681" s="22"/>
      <c r="AZ1681" s="22"/>
      <c r="BA1681" s="22"/>
      <c r="BB1681" s="22"/>
      <c r="BC1681" s="22"/>
    </row>
    <row r="1682" spans="1:55">
      <c r="A1682" s="22"/>
      <c r="AU1682" s="22"/>
      <c r="AV1682" s="22"/>
      <c r="AW1682" s="22"/>
      <c r="AX1682" s="22"/>
      <c r="AY1682" s="22"/>
      <c r="AZ1682" s="22"/>
      <c r="BA1682" s="22"/>
      <c r="BB1682" s="22"/>
      <c r="BC1682" s="22"/>
    </row>
    <row r="1683" spans="1:55">
      <c r="A1683" s="22"/>
      <c r="AU1683" s="22"/>
      <c r="AV1683" s="22"/>
      <c r="AW1683" s="22"/>
      <c r="AX1683" s="22"/>
      <c r="AY1683" s="22"/>
      <c r="AZ1683" s="22"/>
      <c r="BA1683" s="22"/>
      <c r="BB1683" s="22"/>
      <c r="BC1683" s="22"/>
    </row>
    <row r="1684" spans="1:55">
      <c r="A1684" s="22"/>
      <c r="AU1684" s="22"/>
      <c r="AV1684" s="22"/>
      <c r="AW1684" s="22"/>
      <c r="AX1684" s="22"/>
      <c r="AY1684" s="22"/>
      <c r="AZ1684" s="22"/>
      <c r="BA1684" s="22"/>
      <c r="BB1684" s="22"/>
      <c r="BC1684" s="22"/>
    </row>
    <row r="1685" spans="1:55">
      <c r="A1685" s="22"/>
      <c r="AU1685" s="22"/>
      <c r="AV1685" s="22"/>
      <c r="AW1685" s="22"/>
      <c r="AX1685" s="22"/>
      <c r="AY1685" s="22"/>
      <c r="AZ1685" s="22"/>
      <c r="BA1685" s="22"/>
      <c r="BB1685" s="22"/>
      <c r="BC1685" s="22"/>
    </row>
    <row r="1686" spans="1:55">
      <c r="A1686" s="22"/>
      <c r="AU1686" s="22"/>
      <c r="AV1686" s="22"/>
      <c r="AW1686" s="22"/>
      <c r="AX1686" s="22"/>
      <c r="AY1686" s="22"/>
      <c r="AZ1686" s="22"/>
      <c r="BA1686" s="22"/>
      <c r="BB1686" s="22"/>
      <c r="BC1686" s="22"/>
    </row>
    <row r="1687" spans="1:55">
      <c r="A1687" s="22"/>
      <c r="AU1687" s="22"/>
      <c r="AV1687" s="22"/>
      <c r="AW1687" s="22"/>
      <c r="AX1687" s="22"/>
      <c r="AY1687" s="22"/>
      <c r="AZ1687" s="22"/>
      <c r="BA1687" s="22"/>
      <c r="BB1687" s="22"/>
      <c r="BC1687" s="22"/>
    </row>
    <row r="1688" spans="1:55">
      <c r="A1688" s="22"/>
      <c r="AU1688" s="22"/>
      <c r="AV1688" s="22"/>
      <c r="AW1688" s="22"/>
      <c r="AX1688" s="22"/>
      <c r="AY1688" s="22"/>
      <c r="AZ1688" s="22"/>
      <c r="BA1688" s="22"/>
      <c r="BB1688" s="22"/>
      <c r="BC1688" s="22"/>
    </row>
    <row r="1689" spans="1:55">
      <c r="A1689" s="22"/>
      <c r="AU1689" s="22"/>
      <c r="AV1689" s="22"/>
      <c r="AW1689" s="22"/>
      <c r="AX1689" s="22"/>
      <c r="AY1689" s="22"/>
      <c r="AZ1689" s="22"/>
      <c r="BA1689" s="22"/>
      <c r="BB1689" s="22"/>
      <c r="BC1689" s="22"/>
    </row>
    <row r="1690" spans="1:55">
      <c r="A1690" s="22"/>
      <c r="AU1690" s="22"/>
      <c r="AV1690" s="22"/>
      <c r="AW1690" s="22"/>
      <c r="AX1690" s="22"/>
      <c r="AY1690" s="22"/>
      <c r="AZ1690" s="22"/>
      <c r="BA1690" s="22"/>
      <c r="BB1690" s="22"/>
      <c r="BC1690" s="22"/>
    </row>
    <row r="1691" spans="1:55">
      <c r="A1691" s="22"/>
      <c r="AU1691" s="22"/>
      <c r="AV1691" s="22"/>
      <c r="AW1691" s="22"/>
      <c r="AX1691" s="22"/>
      <c r="AY1691" s="22"/>
      <c r="AZ1691" s="22"/>
      <c r="BA1691" s="22"/>
      <c r="BB1691" s="22"/>
      <c r="BC1691" s="22"/>
    </row>
    <row r="1692" spans="1:55">
      <c r="A1692" s="22"/>
      <c r="AU1692" s="22"/>
      <c r="AV1692" s="22"/>
      <c r="AW1692" s="22"/>
      <c r="AX1692" s="22"/>
      <c r="AY1692" s="22"/>
      <c r="AZ1692" s="22"/>
      <c r="BA1692" s="22"/>
      <c r="BB1692" s="22"/>
      <c r="BC1692" s="22"/>
    </row>
    <row r="1693" spans="1:55">
      <c r="A1693" s="22"/>
      <c r="AU1693" s="22"/>
      <c r="AV1693" s="22"/>
      <c r="AW1693" s="22"/>
      <c r="AX1693" s="22"/>
      <c r="AY1693" s="22"/>
      <c r="AZ1693" s="22"/>
      <c r="BA1693" s="22"/>
      <c r="BB1693" s="22"/>
      <c r="BC1693" s="22"/>
    </row>
    <row r="1694" spans="1:55">
      <c r="A1694" s="22"/>
      <c r="AU1694" s="22"/>
      <c r="AV1694" s="22"/>
      <c r="AW1694" s="22"/>
      <c r="AX1694" s="22"/>
      <c r="AY1694" s="22"/>
      <c r="AZ1694" s="22"/>
      <c r="BA1694" s="22"/>
      <c r="BB1694" s="22"/>
      <c r="BC1694" s="22"/>
    </row>
    <row r="1695" spans="1:55">
      <c r="A1695" s="22"/>
      <c r="AU1695" s="22"/>
      <c r="AV1695" s="22"/>
      <c r="AW1695" s="22"/>
      <c r="AX1695" s="22"/>
      <c r="AY1695" s="22"/>
      <c r="AZ1695" s="22"/>
      <c r="BA1695" s="22"/>
      <c r="BB1695" s="22"/>
      <c r="BC1695" s="22"/>
    </row>
    <row r="1696" spans="1:55">
      <c r="A1696" s="22"/>
      <c r="AU1696" s="22"/>
      <c r="AV1696" s="22"/>
      <c r="AW1696" s="22"/>
      <c r="AX1696" s="22"/>
      <c r="AY1696" s="22"/>
      <c r="AZ1696" s="22"/>
      <c r="BA1696" s="22"/>
      <c r="BB1696" s="22"/>
      <c r="BC1696" s="22"/>
    </row>
    <row r="1697" spans="1:55">
      <c r="A1697" s="22"/>
      <c r="AU1697" s="22"/>
      <c r="AV1697" s="22"/>
      <c r="AW1697" s="22"/>
      <c r="AX1697" s="22"/>
      <c r="AY1697" s="22"/>
      <c r="AZ1697" s="22"/>
      <c r="BA1697" s="22"/>
      <c r="BB1697" s="22"/>
      <c r="BC1697" s="22"/>
    </row>
    <row r="1698" spans="1:55">
      <c r="A1698" s="22"/>
      <c r="AU1698" s="22"/>
      <c r="AV1698" s="22"/>
      <c r="AW1698" s="22"/>
      <c r="AX1698" s="22"/>
      <c r="AY1698" s="22"/>
      <c r="AZ1698" s="22"/>
      <c r="BA1698" s="22"/>
      <c r="BB1698" s="22"/>
      <c r="BC1698" s="22"/>
    </row>
    <row r="1699" spans="1:55">
      <c r="A1699" s="22"/>
      <c r="AU1699" s="22"/>
      <c r="AV1699" s="22"/>
      <c r="AW1699" s="22"/>
      <c r="AX1699" s="22"/>
      <c r="AY1699" s="22"/>
      <c r="AZ1699" s="22"/>
      <c r="BA1699" s="22"/>
      <c r="BB1699" s="22"/>
      <c r="BC1699" s="22"/>
    </row>
    <row r="1700" spans="1:55">
      <c r="A1700" s="22"/>
      <c r="AU1700" s="22"/>
      <c r="AV1700" s="22"/>
      <c r="AW1700" s="22"/>
      <c r="AX1700" s="22"/>
      <c r="AY1700" s="22"/>
      <c r="AZ1700" s="22"/>
      <c r="BA1700" s="22"/>
      <c r="BB1700" s="22"/>
      <c r="BC1700" s="22"/>
    </row>
    <row r="1701" spans="1:55">
      <c r="A1701" s="22"/>
      <c r="AU1701" s="22"/>
      <c r="AV1701" s="22"/>
      <c r="AW1701" s="22"/>
      <c r="AX1701" s="22"/>
      <c r="AY1701" s="22"/>
      <c r="AZ1701" s="22"/>
      <c r="BA1701" s="22"/>
      <c r="BB1701" s="22"/>
      <c r="BC1701" s="22"/>
    </row>
    <row r="1702" spans="1:55">
      <c r="A1702" s="22"/>
      <c r="AU1702" s="22"/>
      <c r="AV1702" s="22"/>
      <c r="AW1702" s="22"/>
      <c r="AX1702" s="22"/>
      <c r="AY1702" s="22"/>
      <c r="AZ1702" s="22"/>
      <c r="BA1702" s="22"/>
      <c r="BB1702" s="22"/>
      <c r="BC1702" s="22"/>
    </row>
    <row r="1703" spans="1:55">
      <c r="A1703" s="22"/>
      <c r="AU1703" s="22"/>
      <c r="AV1703" s="22"/>
      <c r="AW1703" s="22"/>
      <c r="AX1703" s="22"/>
      <c r="AY1703" s="22"/>
      <c r="AZ1703" s="22"/>
      <c r="BA1703" s="22"/>
      <c r="BB1703" s="22"/>
      <c r="BC1703" s="22"/>
    </row>
    <row r="1704" spans="1:55">
      <c r="A1704" s="22"/>
      <c r="AU1704" s="22"/>
      <c r="AV1704" s="22"/>
      <c r="AW1704" s="22"/>
      <c r="AX1704" s="22"/>
      <c r="AY1704" s="22"/>
      <c r="AZ1704" s="22"/>
      <c r="BA1704" s="22"/>
      <c r="BB1704" s="22"/>
      <c r="BC1704" s="22"/>
    </row>
    <row r="1705" spans="1:55">
      <c r="A1705" s="22"/>
      <c r="AU1705" s="22"/>
      <c r="AV1705" s="22"/>
      <c r="AW1705" s="22"/>
      <c r="AX1705" s="22"/>
      <c r="AY1705" s="22"/>
      <c r="AZ1705" s="22"/>
      <c r="BA1705" s="22"/>
      <c r="BB1705" s="22"/>
      <c r="BC1705" s="22"/>
    </row>
    <row r="1706" spans="1:55">
      <c r="A1706" s="22"/>
      <c r="AU1706" s="22"/>
      <c r="AV1706" s="22"/>
      <c r="AW1706" s="22"/>
      <c r="AX1706" s="22"/>
      <c r="AY1706" s="22"/>
      <c r="AZ1706" s="22"/>
      <c r="BA1706" s="22"/>
      <c r="BB1706" s="22"/>
      <c r="BC1706" s="22"/>
    </row>
    <row r="1707" spans="1:55">
      <c r="A1707" s="22"/>
      <c r="AU1707" s="22"/>
      <c r="AV1707" s="22"/>
      <c r="AW1707" s="22"/>
      <c r="AX1707" s="22"/>
      <c r="AY1707" s="22"/>
      <c r="AZ1707" s="22"/>
      <c r="BA1707" s="22"/>
      <c r="BB1707" s="22"/>
      <c r="BC1707" s="22"/>
    </row>
    <row r="1708" spans="1:55">
      <c r="A1708" s="22"/>
      <c r="AU1708" s="22"/>
      <c r="AV1708" s="22"/>
      <c r="AW1708" s="22"/>
      <c r="AX1708" s="22"/>
      <c r="AY1708" s="22"/>
      <c r="AZ1708" s="22"/>
      <c r="BA1708" s="22"/>
      <c r="BB1708" s="22"/>
      <c r="BC1708" s="22"/>
    </row>
    <row r="1709" spans="1:55">
      <c r="A1709" s="22"/>
      <c r="AU1709" s="22"/>
      <c r="AV1709" s="22"/>
      <c r="AW1709" s="22"/>
      <c r="AX1709" s="22"/>
      <c r="AY1709" s="22"/>
      <c r="AZ1709" s="22"/>
      <c r="BA1709" s="22"/>
      <c r="BB1709" s="22"/>
      <c r="BC1709" s="22"/>
    </row>
    <row r="1710" spans="1:55">
      <c r="A1710" s="22"/>
      <c r="AU1710" s="22"/>
      <c r="AV1710" s="22"/>
      <c r="AW1710" s="22"/>
      <c r="AX1710" s="22"/>
      <c r="AY1710" s="22"/>
      <c r="AZ1710" s="22"/>
      <c r="BA1710" s="22"/>
      <c r="BB1710" s="22"/>
      <c r="BC1710" s="22"/>
    </row>
    <row r="1711" spans="1:55">
      <c r="A1711" s="22"/>
      <c r="AU1711" s="22"/>
      <c r="AV1711" s="22"/>
      <c r="AW1711" s="22"/>
      <c r="AX1711" s="22"/>
      <c r="AY1711" s="22"/>
      <c r="AZ1711" s="22"/>
      <c r="BA1711" s="22"/>
      <c r="BB1711" s="22"/>
      <c r="BC1711" s="22"/>
    </row>
    <row r="1712" spans="1:55">
      <c r="A1712" s="22"/>
      <c r="AU1712" s="22"/>
      <c r="AV1712" s="22"/>
      <c r="AW1712" s="22"/>
      <c r="AX1712" s="22"/>
      <c r="AY1712" s="22"/>
      <c r="AZ1712" s="22"/>
      <c r="BA1712" s="22"/>
      <c r="BB1712" s="22"/>
      <c r="BC1712" s="22"/>
    </row>
    <row r="1713" spans="1:55">
      <c r="A1713" s="22"/>
      <c r="AU1713" s="22"/>
      <c r="AV1713" s="22"/>
      <c r="AW1713" s="22"/>
      <c r="AX1713" s="22"/>
      <c r="AY1713" s="22"/>
      <c r="AZ1713" s="22"/>
      <c r="BA1713" s="22"/>
      <c r="BB1713" s="22"/>
      <c r="BC1713" s="22"/>
    </row>
    <row r="1714" spans="1:55">
      <c r="A1714" s="22"/>
      <c r="AU1714" s="22"/>
      <c r="AV1714" s="22"/>
      <c r="AW1714" s="22"/>
      <c r="AX1714" s="22"/>
      <c r="AY1714" s="22"/>
      <c r="AZ1714" s="22"/>
      <c r="BA1714" s="22"/>
      <c r="BB1714" s="22"/>
      <c r="BC1714" s="22"/>
    </row>
    <row r="1715" spans="1:55">
      <c r="A1715" s="22"/>
      <c r="AU1715" s="22"/>
      <c r="AV1715" s="22"/>
      <c r="AW1715" s="22"/>
      <c r="AX1715" s="22"/>
      <c r="AY1715" s="22"/>
      <c r="AZ1715" s="22"/>
      <c r="BA1715" s="22"/>
      <c r="BB1715" s="22"/>
      <c r="BC1715" s="22"/>
    </row>
    <row r="1716" spans="1:55">
      <c r="A1716" s="22"/>
      <c r="AU1716" s="22"/>
      <c r="AV1716" s="22"/>
      <c r="AW1716" s="22"/>
      <c r="AX1716" s="22"/>
      <c r="AY1716" s="22"/>
      <c r="AZ1716" s="22"/>
      <c r="BA1716" s="22"/>
      <c r="BB1716" s="22"/>
      <c r="BC1716" s="22"/>
    </row>
    <row r="1717" spans="1:55">
      <c r="A1717" s="22"/>
      <c r="AU1717" s="22"/>
      <c r="AV1717" s="22"/>
      <c r="AW1717" s="22"/>
      <c r="AX1717" s="22"/>
      <c r="AY1717" s="22"/>
      <c r="AZ1717" s="22"/>
      <c r="BA1717" s="22"/>
      <c r="BB1717" s="22"/>
      <c r="BC1717" s="22"/>
    </row>
    <row r="1718" spans="1:55">
      <c r="A1718" s="22"/>
      <c r="AU1718" s="22"/>
      <c r="AV1718" s="22"/>
      <c r="AW1718" s="22"/>
      <c r="AX1718" s="22"/>
      <c r="AY1718" s="22"/>
      <c r="AZ1718" s="22"/>
      <c r="BA1718" s="22"/>
      <c r="BB1718" s="22"/>
      <c r="BC1718" s="22"/>
    </row>
    <row r="1719" spans="1:55">
      <c r="A1719" s="22"/>
      <c r="AU1719" s="22"/>
      <c r="AV1719" s="22"/>
      <c r="AW1719" s="22"/>
      <c r="AX1719" s="22"/>
      <c r="AY1719" s="22"/>
      <c r="AZ1719" s="22"/>
      <c r="BA1719" s="22"/>
      <c r="BB1719" s="22"/>
      <c r="BC1719" s="22"/>
    </row>
    <row r="1720" spans="1:55">
      <c r="A1720" s="22"/>
      <c r="AU1720" s="22"/>
      <c r="AV1720" s="22"/>
      <c r="AW1720" s="22"/>
      <c r="AX1720" s="22"/>
      <c r="AY1720" s="22"/>
      <c r="AZ1720" s="22"/>
      <c r="BA1720" s="22"/>
      <c r="BB1720" s="22"/>
      <c r="BC1720" s="22"/>
    </row>
    <row r="1721" spans="1:55">
      <c r="A1721" s="22"/>
      <c r="AU1721" s="22"/>
      <c r="AV1721" s="22"/>
      <c r="AW1721" s="22"/>
      <c r="AX1721" s="22"/>
      <c r="AY1721" s="22"/>
      <c r="AZ1721" s="22"/>
      <c r="BA1721" s="22"/>
      <c r="BB1721" s="22"/>
      <c r="BC1721" s="22"/>
    </row>
    <row r="1722" spans="1:55">
      <c r="A1722" s="22"/>
      <c r="AU1722" s="22"/>
      <c r="AV1722" s="22"/>
      <c r="AW1722" s="22"/>
      <c r="AX1722" s="22"/>
      <c r="AY1722" s="22"/>
      <c r="AZ1722" s="22"/>
      <c r="BA1722" s="22"/>
      <c r="BB1722" s="22"/>
      <c r="BC1722" s="22"/>
    </row>
    <row r="1723" spans="1:55">
      <c r="A1723" s="22"/>
      <c r="AU1723" s="22"/>
      <c r="AV1723" s="22"/>
      <c r="AW1723" s="22"/>
      <c r="AX1723" s="22"/>
      <c r="AY1723" s="22"/>
      <c r="AZ1723" s="22"/>
      <c r="BA1723" s="22"/>
      <c r="BB1723" s="22"/>
      <c r="BC1723" s="22"/>
    </row>
    <row r="1724" spans="1:55">
      <c r="A1724" s="22"/>
      <c r="AU1724" s="22"/>
      <c r="AV1724" s="22"/>
      <c r="AW1724" s="22"/>
      <c r="AX1724" s="22"/>
      <c r="AY1724" s="22"/>
      <c r="AZ1724" s="22"/>
      <c r="BA1724" s="22"/>
      <c r="BB1724" s="22"/>
      <c r="BC1724" s="22"/>
    </row>
    <row r="1725" spans="1:55">
      <c r="A1725" s="22"/>
      <c r="AU1725" s="22"/>
      <c r="AV1725" s="22"/>
      <c r="AW1725" s="22"/>
      <c r="AX1725" s="22"/>
      <c r="AY1725" s="22"/>
      <c r="AZ1725" s="22"/>
      <c r="BA1725" s="22"/>
      <c r="BB1725" s="22"/>
      <c r="BC1725" s="22"/>
    </row>
    <row r="1726" spans="1:55">
      <c r="A1726" s="22"/>
      <c r="AU1726" s="22"/>
      <c r="AV1726" s="22"/>
      <c r="AW1726" s="22"/>
      <c r="AX1726" s="22"/>
      <c r="AY1726" s="22"/>
      <c r="AZ1726" s="22"/>
      <c r="BA1726" s="22"/>
      <c r="BB1726" s="22"/>
      <c r="BC1726" s="22"/>
    </row>
    <row r="1727" spans="1:55">
      <c r="A1727" s="22"/>
      <c r="AU1727" s="22"/>
      <c r="AV1727" s="22"/>
      <c r="AW1727" s="22"/>
      <c r="AX1727" s="22"/>
      <c r="AY1727" s="22"/>
      <c r="AZ1727" s="22"/>
      <c r="BA1727" s="22"/>
      <c r="BB1727" s="22"/>
      <c r="BC1727" s="22"/>
    </row>
    <row r="1728" spans="1:55">
      <c r="A1728" s="22"/>
      <c r="AU1728" s="22"/>
      <c r="AV1728" s="22"/>
      <c r="AW1728" s="22"/>
      <c r="AX1728" s="22"/>
      <c r="AY1728" s="22"/>
      <c r="AZ1728" s="22"/>
      <c r="BA1728" s="22"/>
      <c r="BB1728" s="22"/>
      <c r="BC1728" s="22"/>
    </row>
    <row r="1729" spans="1:55">
      <c r="A1729" s="22"/>
      <c r="AU1729" s="22"/>
      <c r="AV1729" s="22"/>
      <c r="AW1729" s="22"/>
      <c r="AX1729" s="22"/>
      <c r="AY1729" s="22"/>
      <c r="AZ1729" s="22"/>
      <c r="BA1729" s="22"/>
      <c r="BB1729" s="22"/>
      <c r="BC1729" s="22"/>
    </row>
    <row r="1730" spans="1:55">
      <c r="A1730" s="22"/>
      <c r="AU1730" s="22"/>
      <c r="AV1730" s="22"/>
      <c r="AW1730" s="22"/>
      <c r="AX1730" s="22"/>
      <c r="AY1730" s="22"/>
      <c r="AZ1730" s="22"/>
      <c r="BA1730" s="22"/>
      <c r="BB1730" s="22"/>
      <c r="BC1730" s="22"/>
    </row>
    <row r="1731" spans="1:55">
      <c r="A1731" s="22"/>
      <c r="AU1731" s="22"/>
      <c r="AV1731" s="22"/>
      <c r="AW1731" s="22"/>
      <c r="AX1731" s="22"/>
      <c r="AY1731" s="22"/>
      <c r="AZ1731" s="22"/>
      <c r="BA1731" s="22"/>
      <c r="BB1731" s="22"/>
      <c r="BC1731" s="22"/>
    </row>
    <row r="1732" spans="1:55">
      <c r="A1732" s="22"/>
      <c r="AU1732" s="22"/>
      <c r="AV1732" s="22"/>
      <c r="AW1732" s="22"/>
      <c r="AX1732" s="22"/>
      <c r="AY1732" s="22"/>
      <c r="AZ1732" s="22"/>
      <c r="BA1732" s="22"/>
      <c r="BB1732" s="22"/>
      <c r="BC1732" s="22"/>
    </row>
    <row r="1733" spans="1:55">
      <c r="A1733" s="22"/>
      <c r="AU1733" s="22"/>
      <c r="AV1733" s="22"/>
      <c r="AW1733" s="22"/>
      <c r="AX1733" s="22"/>
      <c r="AY1733" s="22"/>
      <c r="AZ1733" s="22"/>
      <c r="BA1733" s="22"/>
      <c r="BB1733" s="22"/>
      <c r="BC1733" s="22"/>
    </row>
    <row r="1734" spans="1:55">
      <c r="A1734" s="22"/>
      <c r="AU1734" s="22"/>
      <c r="AV1734" s="22"/>
      <c r="AW1734" s="22"/>
      <c r="AX1734" s="22"/>
      <c r="AY1734" s="22"/>
      <c r="AZ1734" s="22"/>
      <c r="BA1734" s="22"/>
      <c r="BB1734" s="22"/>
      <c r="BC1734" s="22"/>
    </row>
    <row r="1735" spans="1:55">
      <c r="A1735" s="22"/>
      <c r="AU1735" s="22"/>
      <c r="AV1735" s="22"/>
      <c r="AW1735" s="22"/>
      <c r="AX1735" s="22"/>
      <c r="AY1735" s="22"/>
      <c r="AZ1735" s="22"/>
      <c r="BA1735" s="22"/>
      <c r="BB1735" s="22"/>
      <c r="BC1735" s="22"/>
    </row>
    <row r="1736" spans="1:55">
      <c r="A1736" s="22"/>
      <c r="AU1736" s="22"/>
      <c r="AV1736" s="22"/>
      <c r="AW1736" s="22"/>
      <c r="AX1736" s="22"/>
      <c r="AY1736" s="22"/>
      <c r="AZ1736" s="22"/>
      <c r="BA1736" s="22"/>
      <c r="BB1736" s="22"/>
      <c r="BC1736" s="22"/>
    </row>
    <row r="1737" spans="1:55">
      <c r="A1737" s="22"/>
      <c r="AU1737" s="22"/>
      <c r="AV1737" s="22"/>
      <c r="AW1737" s="22"/>
      <c r="AX1737" s="22"/>
      <c r="AY1737" s="22"/>
      <c r="AZ1737" s="22"/>
      <c r="BA1737" s="22"/>
      <c r="BB1737" s="22"/>
      <c r="BC1737" s="22"/>
    </row>
    <row r="1738" spans="1:55">
      <c r="A1738" s="22"/>
      <c r="AU1738" s="22"/>
      <c r="AV1738" s="22"/>
      <c r="AW1738" s="22"/>
      <c r="AX1738" s="22"/>
      <c r="AY1738" s="22"/>
      <c r="AZ1738" s="22"/>
      <c r="BA1738" s="22"/>
      <c r="BB1738" s="22"/>
      <c r="BC1738" s="22"/>
    </row>
    <row r="1739" spans="1:55">
      <c r="A1739" s="22"/>
      <c r="AU1739" s="22"/>
      <c r="AV1739" s="22"/>
      <c r="AW1739" s="22"/>
      <c r="AX1739" s="22"/>
      <c r="AY1739" s="22"/>
      <c r="AZ1739" s="22"/>
      <c r="BA1739" s="22"/>
      <c r="BB1739" s="22"/>
      <c r="BC1739" s="22"/>
    </row>
    <row r="1740" spans="1:55">
      <c r="A1740" s="22"/>
      <c r="AU1740" s="22"/>
      <c r="AV1740" s="22"/>
      <c r="AW1740" s="22"/>
      <c r="AX1740" s="22"/>
      <c r="AY1740" s="22"/>
      <c r="AZ1740" s="22"/>
      <c r="BA1740" s="22"/>
      <c r="BB1740" s="22"/>
      <c r="BC1740" s="22"/>
    </row>
    <row r="1741" spans="1:55">
      <c r="A1741" s="22"/>
      <c r="AU1741" s="22"/>
      <c r="AV1741" s="22"/>
      <c r="AW1741" s="22"/>
      <c r="AX1741" s="22"/>
      <c r="AY1741" s="22"/>
      <c r="AZ1741" s="22"/>
      <c r="BA1741" s="22"/>
      <c r="BB1741" s="22"/>
      <c r="BC1741" s="22"/>
    </row>
    <row r="1742" spans="1:55">
      <c r="A1742" s="22"/>
      <c r="AU1742" s="22"/>
      <c r="AV1742" s="22"/>
      <c r="AW1742" s="22"/>
      <c r="AX1742" s="22"/>
      <c r="AY1742" s="22"/>
      <c r="AZ1742" s="22"/>
      <c r="BA1742" s="22"/>
      <c r="BB1742" s="22"/>
      <c r="BC1742" s="22"/>
    </row>
    <row r="1743" spans="1:55">
      <c r="A1743" s="22"/>
      <c r="AU1743" s="22"/>
      <c r="AV1743" s="22"/>
      <c r="AW1743" s="22"/>
      <c r="AX1743" s="22"/>
      <c r="AY1743" s="22"/>
      <c r="AZ1743" s="22"/>
      <c r="BA1743" s="22"/>
      <c r="BB1743" s="22"/>
      <c r="BC1743" s="22"/>
    </row>
    <row r="1744" spans="1:55">
      <c r="A1744" s="22"/>
      <c r="AU1744" s="22"/>
      <c r="AV1744" s="22"/>
      <c r="AW1744" s="22"/>
      <c r="AX1744" s="22"/>
      <c r="AY1744" s="22"/>
      <c r="AZ1744" s="22"/>
      <c r="BA1744" s="22"/>
      <c r="BB1744" s="22"/>
      <c r="BC1744" s="22"/>
    </row>
    <row r="1745" spans="1:55">
      <c r="A1745" s="22"/>
      <c r="AU1745" s="22"/>
      <c r="AV1745" s="22"/>
      <c r="AW1745" s="22"/>
      <c r="AX1745" s="22"/>
      <c r="AY1745" s="22"/>
      <c r="AZ1745" s="22"/>
      <c r="BA1745" s="22"/>
      <c r="BB1745" s="22"/>
      <c r="BC1745" s="22"/>
    </row>
    <row r="1746" spans="1:55">
      <c r="A1746" s="22"/>
      <c r="AU1746" s="22"/>
      <c r="AV1746" s="22"/>
      <c r="AW1746" s="22"/>
      <c r="AX1746" s="22"/>
      <c r="AY1746" s="22"/>
      <c r="AZ1746" s="22"/>
      <c r="BA1746" s="22"/>
      <c r="BB1746" s="22"/>
      <c r="BC1746" s="22"/>
    </row>
    <row r="1747" spans="1:55">
      <c r="A1747" s="22"/>
      <c r="AU1747" s="22"/>
      <c r="AV1747" s="22"/>
      <c r="AW1747" s="22"/>
      <c r="AX1747" s="22"/>
      <c r="AY1747" s="22"/>
      <c r="AZ1747" s="22"/>
      <c r="BA1747" s="22"/>
      <c r="BB1747" s="22"/>
      <c r="BC1747" s="22"/>
    </row>
    <row r="1748" spans="1:55">
      <c r="A1748" s="22"/>
      <c r="AU1748" s="22"/>
      <c r="AV1748" s="22"/>
      <c r="AW1748" s="22"/>
      <c r="AX1748" s="22"/>
      <c r="AY1748" s="22"/>
      <c r="AZ1748" s="22"/>
      <c r="BA1748" s="22"/>
      <c r="BB1748" s="22"/>
      <c r="BC1748" s="22"/>
    </row>
    <row r="1749" spans="1:55">
      <c r="A1749" s="22"/>
      <c r="AU1749" s="22"/>
      <c r="AV1749" s="22"/>
      <c r="AW1749" s="22"/>
      <c r="AX1749" s="22"/>
      <c r="AY1749" s="22"/>
      <c r="AZ1749" s="22"/>
      <c r="BA1749" s="22"/>
      <c r="BB1749" s="22"/>
      <c r="BC1749" s="22"/>
    </row>
    <row r="1750" spans="1:55">
      <c r="A1750" s="22"/>
      <c r="AU1750" s="22"/>
      <c r="AV1750" s="22"/>
      <c r="AW1750" s="22"/>
      <c r="AX1750" s="22"/>
      <c r="AY1750" s="22"/>
      <c r="AZ1750" s="22"/>
      <c r="BA1750" s="22"/>
      <c r="BB1750" s="22"/>
      <c r="BC1750" s="22"/>
    </row>
    <row r="1751" spans="1:55">
      <c r="A1751" s="22"/>
      <c r="AU1751" s="22"/>
      <c r="AV1751" s="22"/>
      <c r="AW1751" s="22"/>
      <c r="AX1751" s="22"/>
      <c r="AY1751" s="22"/>
      <c r="AZ1751" s="22"/>
      <c r="BA1751" s="22"/>
      <c r="BB1751" s="22"/>
      <c r="BC1751" s="22"/>
    </row>
    <row r="1752" spans="1:55">
      <c r="A1752" s="22"/>
      <c r="AU1752" s="22"/>
      <c r="AV1752" s="22"/>
      <c r="AW1752" s="22"/>
      <c r="AX1752" s="22"/>
      <c r="AY1752" s="22"/>
      <c r="AZ1752" s="22"/>
      <c r="BA1752" s="22"/>
      <c r="BB1752" s="22"/>
      <c r="BC1752" s="22"/>
    </row>
    <row r="1753" spans="1:55">
      <c r="A1753" s="22"/>
      <c r="AU1753" s="22"/>
      <c r="AV1753" s="22"/>
      <c r="AW1753" s="22"/>
      <c r="AX1753" s="22"/>
      <c r="AY1753" s="22"/>
      <c r="AZ1753" s="22"/>
      <c r="BA1753" s="22"/>
      <c r="BB1753" s="22"/>
      <c r="BC1753" s="22"/>
    </row>
    <row r="1754" spans="1:55">
      <c r="A1754" s="22"/>
      <c r="AU1754" s="22"/>
      <c r="AV1754" s="22"/>
      <c r="AW1754" s="22"/>
      <c r="AX1754" s="22"/>
      <c r="AY1754" s="22"/>
      <c r="AZ1754" s="22"/>
      <c r="BA1754" s="22"/>
      <c r="BB1754" s="22"/>
      <c r="BC1754" s="22"/>
    </row>
    <row r="1755" spans="1:55">
      <c r="A1755" s="22"/>
      <c r="AU1755" s="22"/>
      <c r="AV1755" s="22"/>
      <c r="AW1755" s="22"/>
      <c r="AX1755" s="22"/>
      <c r="AY1755" s="22"/>
      <c r="AZ1755" s="22"/>
      <c r="BA1755" s="22"/>
      <c r="BB1755" s="22"/>
      <c r="BC1755" s="22"/>
    </row>
    <row r="1756" spans="1:55">
      <c r="A1756" s="22"/>
      <c r="AU1756" s="22"/>
      <c r="AV1756" s="22"/>
      <c r="AW1756" s="22"/>
      <c r="AX1756" s="22"/>
      <c r="AY1756" s="22"/>
      <c r="AZ1756" s="22"/>
      <c r="BA1756" s="22"/>
      <c r="BB1756" s="22"/>
      <c r="BC1756" s="22"/>
    </row>
    <row r="1757" spans="1:55">
      <c r="A1757" s="22"/>
      <c r="AU1757" s="22"/>
      <c r="AV1757" s="22"/>
      <c r="AW1757" s="22"/>
      <c r="AX1757" s="22"/>
      <c r="AY1757" s="22"/>
      <c r="AZ1757" s="22"/>
      <c r="BA1757" s="22"/>
      <c r="BB1757" s="22"/>
      <c r="BC1757" s="22"/>
    </row>
    <row r="1758" spans="1:55">
      <c r="A1758" s="22"/>
      <c r="AU1758" s="22"/>
      <c r="AV1758" s="22"/>
      <c r="AW1758" s="22"/>
      <c r="AX1758" s="22"/>
      <c r="AY1758" s="22"/>
      <c r="AZ1758" s="22"/>
      <c r="BA1758" s="22"/>
      <c r="BB1758" s="22"/>
      <c r="BC1758" s="22"/>
    </row>
    <row r="1759" spans="1:55">
      <c r="A1759" s="22"/>
      <c r="AU1759" s="22"/>
      <c r="AV1759" s="22"/>
      <c r="AW1759" s="22"/>
      <c r="AX1759" s="22"/>
      <c r="AY1759" s="22"/>
      <c r="AZ1759" s="22"/>
      <c r="BA1759" s="22"/>
      <c r="BB1759" s="22"/>
      <c r="BC1759" s="22"/>
    </row>
    <row r="1760" spans="1:55">
      <c r="A1760" s="22"/>
      <c r="AU1760" s="22"/>
      <c r="AV1760" s="22"/>
      <c r="AW1760" s="22"/>
      <c r="AX1760" s="22"/>
      <c r="AY1760" s="22"/>
      <c r="AZ1760" s="22"/>
      <c r="BA1760" s="22"/>
      <c r="BB1760" s="22"/>
      <c r="BC1760" s="22"/>
    </row>
    <row r="1761" spans="1:55">
      <c r="A1761" s="22"/>
      <c r="AU1761" s="22"/>
      <c r="AV1761" s="22"/>
      <c r="AW1761" s="22"/>
      <c r="AX1761" s="22"/>
      <c r="AY1761" s="22"/>
      <c r="AZ1761" s="22"/>
      <c r="BA1761" s="22"/>
      <c r="BB1761" s="22"/>
      <c r="BC1761" s="22"/>
    </row>
    <row r="1762" spans="1:55">
      <c r="A1762" s="22"/>
      <c r="AU1762" s="22"/>
      <c r="AV1762" s="22"/>
      <c r="AW1762" s="22"/>
      <c r="AX1762" s="22"/>
      <c r="AY1762" s="22"/>
      <c r="AZ1762" s="22"/>
      <c r="BA1762" s="22"/>
      <c r="BB1762" s="22"/>
      <c r="BC1762" s="22"/>
    </row>
    <row r="1763" spans="1:55">
      <c r="A1763" s="22"/>
      <c r="AU1763" s="22"/>
      <c r="AV1763" s="22"/>
      <c r="AW1763" s="22"/>
      <c r="AX1763" s="22"/>
      <c r="AY1763" s="22"/>
      <c r="AZ1763" s="22"/>
      <c r="BA1763" s="22"/>
      <c r="BB1763" s="22"/>
      <c r="BC1763" s="22"/>
    </row>
    <row r="1764" spans="1:55">
      <c r="A1764" s="22"/>
      <c r="AU1764" s="22"/>
      <c r="AV1764" s="22"/>
      <c r="AW1764" s="22"/>
      <c r="AX1764" s="22"/>
      <c r="AY1764" s="22"/>
      <c r="AZ1764" s="22"/>
      <c r="BA1764" s="22"/>
      <c r="BB1764" s="22"/>
      <c r="BC1764" s="22"/>
    </row>
    <row r="1765" spans="1:55">
      <c r="A1765" s="22"/>
      <c r="AU1765" s="22"/>
      <c r="AV1765" s="22"/>
      <c r="AW1765" s="22"/>
      <c r="AX1765" s="22"/>
      <c r="AY1765" s="22"/>
      <c r="AZ1765" s="22"/>
      <c r="BA1765" s="22"/>
      <c r="BB1765" s="22"/>
      <c r="BC1765" s="22"/>
    </row>
    <row r="1766" spans="1:55">
      <c r="A1766" s="22"/>
      <c r="AU1766" s="22"/>
      <c r="AV1766" s="22"/>
      <c r="AW1766" s="22"/>
      <c r="AX1766" s="22"/>
      <c r="AY1766" s="22"/>
      <c r="AZ1766" s="22"/>
      <c r="BA1766" s="22"/>
      <c r="BB1766" s="22"/>
      <c r="BC1766" s="22"/>
    </row>
    <row r="1767" spans="1:55">
      <c r="A1767" s="22"/>
      <c r="AU1767" s="22"/>
      <c r="AV1767" s="22"/>
      <c r="AW1767" s="22"/>
      <c r="AX1767" s="22"/>
      <c r="AY1767" s="22"/>
      <c r="AZ1767" s="22"/>
      <c r="BA1767" s="22"/>
      <c r="BB1767" s="22"/>
      <c r="BC1767" s="22"/>
    </row>
    <row r="1768" spans="1:55">
      <c r="A1768" s="22"/>
      <c r="AU1768" s="22"/>
      <c r="AV1768" s="22"/>
      <c r="AW1768" s="22"/>
      <c r="AX1768" s="22"/>
      <c r="AY1768" s="22"/>
      <c r="AZ1768" s="22"/>
      <c r="BA1768" s="22"/>
      <c r="BB1768" s="22"/>
      <c r="BC1768" s="22"/>
    </row>
    <row r="1769" spans="1:55">
      <c r="A1769" s="22"/>
      <c r="AU1769" s="22"/>
      <c r="AV1769" s="22"/>
      <c r="AW1769" s="22"/>
      <c r="AX1769" s="22"/>
      <c r="AY1769" s="22"/>
      <c r="AZ1769" s="22"/>
      <c r="BA1769" s="22"/>
      <c r="BB1769" s="22"/>
      <c r="BC1769" s="22"/>
    </row>
    <row r="1770" spans="1:55">
      <c r="A1770" s="22"/>
      <c r="AU1770" s="22"/>
      <c r="AV1770" s="22"/>
      <c r="AW1770" s="22"/>
      <c r="AX1770" s="22"/>
      <c r="AY1770" s="22"/>
      <c r="AZ1770" s="22"/>
      <c r="BA1770" s="22"/>
      <c r="BB1770" s="22"/>
      <c r="BC1770" s="22"/>
    </row>
    <row r="1771" spans="1:55">
      <c r="A1771" s="22"/>
      <c r="AU1771" s="22"/>
      <c r="AV1771" s="22"/>
      <c r="AW1771" s="22"/>
      <c r="AX1771" s="22"/>
      <c r="AY1771" s="22"/>
      <c r="AZ1771" s="22"/>
      <c r="BA1771" s="22"/>
      <c r="BB1771" s="22"/>
      <c r="BC1771" s="22"/>
    </row>
    <row r="1772" spans="1:55">
      <c r="A1772" s="22"/>
      <c r="AU1772" s="22"/>
      <c r="AV1772" s="22"/>
      <c r="AW1772" s="22"/>
      <c r="AX1772" s="22"/>
      <c r="AY1772" s="22"/>
      <c r="AZ1772" s="22"/>
      <c r="BA1772" s="22"/>
      <c r="BB1772" s="22"/>
      <c r="BC1772" s="22"/>
    </row>
    <row r="1773" spans="1:55">
      <c r="A1773" s="22"/>
      <c r="AU1773" s="22"/>
      <c r="AV1773" s="22"/>
      <c r="AW1773" s="22"/>
      <c r="AX1773" s="22"/>
      <c r="AY1773" s="22"/>
      <c r="AZ1773" s="22"/>
      <c r="BA1773" s="22"/>
      <c r="BB1773" s="22"/>
      <c r="BC1773" s="22"/>
    </row>
    <row r="1774" spans="1:55">
      <c r="A1774" s="22"/>
      <c r="AU1774" s="22"/>
      <c r="AV1774" s="22"/>
      <c r="AW1774" s="22"/>
      <c r="AX1774" s="22"/>
      <c r="AY1774" s="22"/>
      <c r="AZ1774" s="22"/>
      <c r="BA1774" s="22"/>
      <c r="BB1774" s="22"/>
      <c r="BC1774" s="22"/>
    </row>
    <row r="1775" spans="1:55">
      <c r="A1775" s="22"/>
      <c r="AU1775" s="22"/>
      <c r="AV1775" s="22"/>
      <c r="AW1775" s="22"/>
      <c r="AX1775" s="22"/>
      <c r="AY1775" s="22"/>
      <c r="AZ1775" s="22"/>
      <c r="BA1775" s="22"/>
      <c r="BB1775" s="22"/>
      <c r="BC1775" s="22"/>
    </row>
    <row r="1776" spans="1:55">
      <c r="A1776" s="22"/>
      <c r="AU1776" s="22"/>
      <c r="AV1776" s="22"/>
      <c r="AW1776" s="22"/>
      <c r="AX1776" s="22"/>
      <c r="AY1776" s="22"/>
      <c r="AZ1776" s="22"/>
      <c r="BA1776" s="22"/>
      <c r="BB1776" s="22"/>
      <c r="BC1776" s="22"/>
    </row>
    <row r="1777" spans="1:55">
      <c r="A1777" s="22"/>
      <c r="AU1777" s="22"/>
      <c r="AV1777" s="22"/>
      <c r="AW1777" s="22"/>
      <c r="AX1777" s="22"/>
      <c r="AY1777" s="22"/>
      <c r="AZ1777" s="22"/>
      <c r="BA1777" s="22"/>
      <c r="BB1777" s="22"/>
      <c r="BC1777" s="22"/>
    </row>
    <row r="1778" spans="1:55">
      <c r="A1778" s="22"/>
      <c r="AU1778" s="22"/>
      <c r="AV1778" s="22"/>
      <c r="AW1778" s="22"/>
      <c r="AX1778" s="22"/>
      <c r="AY1778" s="22"/>
      <c r="AZ1778" s="22"/>
      <c r="BA1778" s="22"/>
      <c r="BB1778" s="22"/>
      <c r="BC1778" s="22"/>
    </row>
    <row r="1779" spans="1:55">
      <c r="A1779" s="22"/>
      <c r="AU1779" s="22"/>
      <c r="AV1779" s="22"/>
      <c r="AW1779" s="22"/>
      <c r="AX1779" s="22"/>
      <c r="AY1779" s="22"/>
      <c r="AZ1779" s="22"/>
      <c r="BA1779" s="22"/>
      <c r="BB1779" s="22"/>
      <c r="BC1779" s="22"/>
    </row>
    <row r="1780" spans="1:55">
      <c r="A1780" s="22"/>
      <c r="AU1780" s="22"/>
      <c r="AV1780" s="22"/>
      <c r="AW1780" s="22"/>
      <c r="AX1780" s="22"/>
      <c r="AY1780" s="22"/>
      <c r="AZ1780" s="22"/>
      <c r="BA1780" s="22"/>
      <c r="BB1780" s="22"/>
      <c r="BC1780" s="22"/>
    </row>
    <row r="1781" spans="1:55">
      <c r="A1781" s="22"/>
      <c r="AU1781" s="22"/>
      <c r="AV1781" s="22"/>
      <c r="AW1781" s="22"/>
      <c r="AX1781" s="22"/>
      <c r="AY1781" s="22"/>
      <c r="AZ1781" s="22"/>
      <c r="BA1781" s="22"/>
      <c r="BB1781" s="22"/>
      <c r="BC1781" s="22"/>
    </row>
    <row r="1782" spans="1:55">
      <c r="A1782" s="22"/>
      <c r="AU1782" s="22"/>
      <c r="AV1782" s="22"/>
      <c r="AW1782" s="22"/>
      <c r="AX1782" s="22"/>
      <c r="AY1782" s="22"/>
      <c r="AZ1782" s="22"/>
      <c r="BA1782" s="22"/>
      <c r="BB1782" s="22"/>
      <c r="BC1782" s="22"/>
    </row>
    <row r="1783" spans="1:55">
      <c r="A1783" s="22"/>
      <c r="AU1783" s="22"/>
      <c r="AV1783" s="22"/>
      <c r="AW1783" s="22"/>
      <c r="AX1783" s="22"/>
      <c r="AY1783" s="22"/>
      <c r="AZ1783" s="22"/>
      <c r="BA1783" s="22"/>
      <c r="BB1783" s="22"/>
      <c r="BC1783" s="22"/>
    </row>
    <row r="1784" spans="1:55">
      <c r="A1784" s="22"/>
      <c r="AU1784" s="22"/>
      <c r="AV1784" s="22"/>
      <c r="AW1784" s="22"/>
      <c r="AX1784" s="22"/>
      <c r="AY1784" s="22"/>
      <c r="AZ1784" s="22"/>
      <c r="BA1784" s="22"/>
      <c r="BB1784" s="22"/>
      <c r="BC1784" s="22"/>
    </row>
    <row r="1785" spans="1:55">
      <c r="A1785" s="22"/>
      <c r="AU1785" s="22"/>
      <c r="AV1785" s="22"/>
      <c r="AW1785" s="22"/>
      <c r="AX1785" s="22"/>
      <c r="AY1785" s="22"/>
      <c r="AZ1785" s="22"/>
      <c r="BA1785" s="22"/>
      <c r="BB1785" s="22"/>
      <c r="BC1785" s="22"/>
    </row>
    <row r="1786" spans="1:55">
      <c r="A1786" s="22"/>
      <c r="AU1786" s="22"/>
      <c r="AV1786" s="22"/>
      <c r="AW1786" s="22"/>
      <c r="AX1786" s="22"/>
      <c r="AY1786" s="22"/>
      <c r="AZ1786" s="22"/>
      <c r="BA1786" s="22"/>
      <c r="BB1786" s="22"/>
      <c r="BC1786" s="22"/>
    </row>
    <row r="1787" spans="1:55">
      <c r="A1787" s="22"/>
      <c r="AU1787" s="22"/>
      <c r="AV1787" s="22"/>
      <c r="AW1787" s="22"/>
      <c r="AX1787" s="22"/>
      <c r="AY1787" s="22"/>
      <c r="AZ1787" s="22"/>
      <c r="BA1787" s="22"/>
      <c r="BB1787" s="22"/>
      <c r="BC1787" s="22"/>
    </row>
    <row r="1788" spans="1:55">
      <c r="A1788" s="22"/>
      <c r="AU1788" s="22"/>
      <c r="AV1788" s="22"/>
      <c r="AW1788" s="22"/>
      <c r="AX1788" s="22"/>
      <c r="AY1788" s="22"/>
      <c r="AZ1788" s="22"/>
      <c r="BA1788" s="22"/>
      <c r="BB1788" s="22"/>
      <c r="BC1788" s="22"/>
    </row>
    <row r="1789" spans="1:55">
      <c r="A1789" s="22"/>
      <c r="AU1789" s="22"/>
      <c r="AV1789" s="22"/>
      <c r="AW1789" s="22"/>
      <c r="AX1789" s="22"/>
      <c r="AY1789" s="22"/>
      <c r="AZ1789" s="22"/>
      <c r="BA1789" s="22"/>
      <c r="BB1789" s="22"/>
      <c r="BC1789" s="22"/>
    </row>
    <row r="1790" spans="1:55">
      <c r="A1790" s="22"/>
      <c r="AU1790" s="22"/>
      <c r="AV1790" s="22"/>
      <c r="AW1790" s="22"/>
      <c r="AX1790" s="22"/>
      <c r="AY1790" s="22"/>
      <c r="AZ1790" s="22"/>
      <c r="BA1790" s="22"/>
      <c r="BB1790" s="22"/>
      <c r="BC1790" s="22"/>
    </row>
    <row r="1791" spans="1:55">
      <c r="A1791" s="22"/>
      <c r="AU1791" s="22"/>
      <c r="AV1791" s="22"/>
      <c r="AW1791" s="22"/>
      <c r="AX1791" s="22"/>
      <c r="AY1791" s="22"/>
      <c r="AZ1791" s="22"/>
      <c r="BA1791" s="22"/>
      <c r="BB1791" s="22"/>
      <c r="BC1791" s="22"/>
    </row>
    <row r="1792" spans="1:55">
      <c r="A1792" s="22"/>
      <c r="AU1792" s="22"/>
      <c r="AV1792" s="22"/>
      <c r="AW1792" s="22"/>
      <c r="AX1792" s="22"/>
      <c r="AY1792" s="22"/>
      <c r="AZ1792" s="22"/>
      <c r="BA1792" s="22"/>
      <c r="BB1792" s="22"/>
      <c r="BC1792" s="22"/>
    </row>
    <row r="1793" spans="1:55">
      <c r="A1793" s="22"/>
      <c r="AU1793" s="22"/>
      <c r="AV1793" s="22"/>
      <c r="AW1793" s="22"/>
      <c r="AX1793" s="22"/>
      <c r="AY1793" s="22"/>
      <c r="AZ1793" s="22"/>
      <c r="BA1793" s="22"/>
      <c r="BB1793" s="22"/>
      <c r="BC1793" s="22"/>
    </row>
    <row r="1794" spans="1:55">
      <c r="A1794" s="22"/>
      <c r="AU1794" s="22"/>
      <c r="AV1794" s="22"/>
      <c r="AW1794" s="22"/>
      <c r="AX1794" s="22"/>
      <c r="AY1794" s="22"/>
      <c r="AZ1794" s="22"/>
      <c r="BA1794" s="22"/>
      <c r="BB1794" s="22"/>
      <c r="BC1794" s="22"/>
    </row>
    <row r="1795" spans="1:55">
      <c r="A1795" s="22"/>
      <c r="AU1795" s="22"/>
      <c r="AV1795" s="22"/>
      <c r="AW1795" s="22"/>
      <c r="AX1795" s="22"/>
      <c r="AY1795" s="22"/>
      <c r="AZ1795" s="22"/>
      <c r="BA1795" s="22"/>
      <c r="BB1795" s="22"/>
      <c r="BC1795" s="22"/>
    </row>
    <row r="1796" spans="1:55">
      <c r="A1796" s="22"/>
      <c r="AU1796" s="22"/>
      <c r="AV1796" s="22"/>
      <c r="AW1796" s="22"/>
      <c r="AX1796" s="22"/>
      <c r="AY1796" s="22"/>
      <c r="AZ1796" s="22"/>
      <c r="BA1796" s="22"/>
      <c r="BB1796" s="22"/>
      <c r="BC1796" s="22"/>
    </row>
    <row r="1797" spans="1:55">
      <c r="A1797" s="22"/>
      <c r="AU1797" s="22"/>
      <c r="AV1797" s="22"/>
      <c r="AW1797" s="22"/>
      <c r="AX1797" s="22"/>
      <c r="AY1797" s="22"/>
      <c r="AZ1797" s="22"/>
      <c r="BA1797" s="22"/>
      <c r="BB1797" s="22"/>
      <c r="BC1797" s="22"/>
    </row>
    <row r="1798" spans="1:55">
      <c r="A1798" s="22"/>
      <c r="AU1798" s="22"/>
      <c r="AV1798" s="22"/>
      <c r="AW1798" s="22"/>
      <c r="AX1798" s="22"/>
      <c r="AY1798" s="22"/>
      <c r="AZ1798" s="22"/>
      <c r="BA1798" s="22"/>
      <c r="BB1798" s="22"/>
      <c r="BC1798" s="22"/>
    </row>
    <row r="1799" spans="1:55">
      <c r="A1799" s="22"/>
      <c r="AU1799" s="22"/>
      <c r="AV1799" s="22"/>
      <c r="AW1799" s="22"/>
      <c r="AX1799" s="22"/>
      <c r="AY1799" s="22"/>
      <c r="AZ1799" s="22"/>
      <c r="BA1799" s="22"/>
      <c r="BB1799" s="22"/>
      <c r="BC1799" s="22"/>
    </row>
    <row r="1800" spans="1:55">
      <c r="A1800" s="22"/>
      <c r="AU1800" s="22"/>
      <c r="AV1800" s="22"/>
      <c r="AW1800" s="22"/>
      <c r="AX1800" s="22"/>
      <c r="AY1800" s="22"/>
      <c r="AZ1800" s="22"/>
      <c r="BA1800" s="22"/>
      <c r="BB1800" s="22"/>
      <c r="BC1800" s="22"/>
    </row>
    <row r="1801" spans="1:55">
      <c r="A1801" s="22"/>
      <c r="AU1801" s="22"/>
      <c r="AV1801" s="22"/>
      <c r="AW1801" s="22"/>
      <c r="AX1801" s="22"/>
      <c r="AY1801" s="22"/>
      <c r="AZ1801" s="22"/>
      <c r="BA1801" s="22"/>
      <c r="BB1801" s="22"/>
      <c r="BC1801" s="22"/>
    </row>
    <row r="1802" spans="1:55">
      <c r="A1802" s="22"/>
      <c r="AU1802" s="22"/>
      <c r="AV1802" s="22"/>
      <c r="AW1802" s="22"/>
      <c r="AX1802" s="22"/>
      <c r="AY1802" s="22"/>
      <c r="AZ1802" s="22"/>
      <c r="BA1802" s="22"/>
      <c r="BB1802" s="22"/>
      <c r="BC1802" s="22"/>
    </row>
    <row r="1803" spans="1:55">
      <c r="A1803" s="22"/>
      <c r="AU1803" s="22"/>
      <c r="AV1803" s="22"/>
      <c r="AW1803" s="22"/>
      <c r="AX1803" s="22"/>
      <c r="AY1803" s="22"/>
      <c r="AZ1803" s="22"/>
      <c r="BA1803" s="22"/>
      <c r="BB1803" s="22"/>
      <c r="BC1803" s="22"/>
    </row>
    <row r="1804" spans="1:55">
      <c r="A1804" s="22"/>
      <c r="AU1804" s="22"/>
      <c r="AV1804" s="22"/>
      <c r="AW1804" s="22"/>
      <c r="AX1804" s="22"/>
      <c r="AY1804" s="22"/>
      <c r="AZ1804" s="22"/>
      <c r="BA1804" s="22"/>
      <c r="BB1804" s="22"/>
      <c r="BC1804" s="22"/>
    </row>
    <row r="1805" spans="1:55">
      <c r="A1805" s="22"/>
      <c r="AU1805" s="22"/>
      <c r="AV1805" s="22"/>
      <c r="AW1805" s="22"/>
      <c r="AX1805" s="22"/>
      <c r="AY1805" s="22"/>
      <c r="AZ1805" s="22"/>
      <c r="BA1805" s="22"/>
      <c r="BB1805" s="22"/>
      <c r="BC1805" s="22"/>
    </row>
    <row r="1806" spans="1:55">
      <c r="A1806" s="22"/>
      <c r="AU1806" s="22"/>
      <c r="AV1806" s="22"/>
      <c r="AW1806" s="22"/>
      <c r="AX1806" s="22"/>
      <c r="AY1806" s="22"/>
      <c r="AZ1806" s="22"/>
      <c r="BA1806" s="22"/>
      <c r="BB1806" s="22"/>
      <c r="BC1806" s="22"/>
    </row>
    <row r="1807" spans="1:55">
      <c r="A1807" s="22"/>
      <c r="AU1807" s="22"/>
      <c r="AV1807" s="22"/>
      <c r="AW1807" s="22"/>
      <c r="AX1807" s="22"/>
      <c r="AY1807" s="22"/>
      <c r="AZ1807" s="22"/>
      <c r="BA1807" s="22"/>
      <c r="BB1807" s="22"/>
      <c r="BC1807" s="22"/>
    </row>
    <row r="1808" spans="1:55">
      <c r="A1808" s="22"/>
      <c r="AU1808" s="22"/>
      <c r="AV1808" s="22"/>
      <c r="AW1808" s="22"/>
      <c r="AX1808" s="22"/>
      <c r="AY1808" s="22"/>
      <c r="AZ1808" s="22"/>
      <c r="BA1808" s="22"/>
      <c r="BB1808" s="22"/>
      <c r="BC1808" s="22"/>
    </row>
    <row r="1809" spans="1:55">
      <c r="A1809" s="22"/>
      <c r="AU1809" s="22"/>
      <c r="AV1809" s="22"/>
      <c r="AW1809" s="22"/>
      <c r="AX1809" s="22"/>
      <c r="AY1809" s="22"/>
      <c r="AZ1809" s="22"/>
      <c r="BA1809" s="22"/>
      <c r="BB1809" s="22"/>
      <c r="BC1809" s="22"/>
    </row>
    <row r="1810" spans="1:55">
      <c r="A1810" s="22"/>
      <c r="AU1810" s="22"/>
      <c r="AV1810" s="22"/>
      <c r="AW1810" s="22"/>
      <c r="AX1810" s="22"/>
      <c r="AY1810" s="22"/>
      <c r="AZ1810" s="22"/>
      <c r="BA1810" s="22"/>
      <c r="BB1810" s="22"/>
      <c r="BC1810" s="22"/>
    </row>
    <row r="1811" spans="1:55">
      <c r="A1811" s="22"/>
      <c r="AU1811" s="22"/>
      <c r="AV1811" s="22"/>
      <c r="AW1811" s="22"/>
      <c r="AX1811" s="22"/>
      <c r="AY1811" s="22"/>
      <c r="AZ1811" s="22"/>
      <c r="BA1811" s="22"/>
      <c r="BB1811" s="22"/>
      <c r="BC1811" s="22"/>
    </row>
    <row r="1812" spans="1:55">
      <c r="A1812" s="22"/>
      <c r="AU1812" s="22"/>
      <c r="AV1812" s="22"/>
      <c r="AW1812" s="22"/>
      <c r="AX1812" s="22"/>
      <c r="AY1812" s="22"/>
      <c r="AZ1812" s="22"/>
      <c r="BA1812" s="22"/>
      <c r="BB1812" s="22"/>
      <c r="BC1812" s="22"/>
    </row>
    <row r="2026" spans="1:55">
      <c r="A2026" s="22"/>
      <c r="AU2026" s="22"/>
      <c r="AV2026" s="22"/>
      <c r="AW2026" s="22"/>
      <c r="AX2026" s="22"/>
      <c r="AY2026" s="22"/>
      <c r="AZ2026" s="22"/>
      <c r="BA2026" s="22"/>
      <c r="BB2026" s="22"/>
      <c r="BC2026" s="22"/>
    </row>
    <row r="2027" spans="1:55">
      <c r="A2027" s="22"/>
      <c r="AU2027" s="22"/>
      <c r="AV2027" s="22"/>
      <c r="AW2027" s="22"/>
      <c r="AX2027" s="22"/>
      <c r="AY2027" s="22"/>
      <c r="AZ2027" s="22"/>
      <c r="BA2027" s="22"/>
      <c r="BB2027" s="22"/>
      <c r="BC2027" s="22"/>
    </row>
    <row r="2028" spans="1:55">
      <c r="A2028" s="22"/>
      <c r="AU2028" s="22"/>
      <c r="AV2028" s="22"/>
      <c r="AW2028" s="22"/>
      <c r="AX2028" s="22"/>
      <c r="AY2028" s="22"/>
      <c r="AZ2028" s="22"/>
      <c r="BA2028" s="22"/>
      <c r="BB2028" s="22"/>
      <c r="BC2028" s="22"/>
    </row>
    <row r="2029" spans="1:55">
      <c r="A2029" s="22"/>
      <c r="AU2029" s="22"/>
      <c r="AV2029" s="22"/>
      <c r="AW2029" s="22"/>
      <c r="AX2029" s="22"/>
      <c r="AY2029" s="22"/>
      <c r="AZ2029" s="22"/>
      <c r="BA2029" s="22"/>
      <c r="BB2029" s="22"/>
      <c r="BC2029" s="22"/>
    </row>
    <row r="2030" spans="1:55">
      <c r="A2030" s="22"/>
      <c r="AU2030" s="22"/>
      <c r="AV2030" s="22"/>
      <c r="AW2030" s="22"/>
      <c r="AX2030" s="22"/>
      <c r="AY2030" s="22"/>
      <c r="AZ2030" s="22"/>
      <c r="BA2030" s="22"/>
      <c r="BB2030" s="22"/>
      <c r="BC2030" s="22"/>
    </row>
    <row r="2031" spans="1:55">
      <c r="A2031" s="22"/>
      <c r="AU2031" s="22"/>
      <c r="AV2031" s="22"/>
      <c r="AW2031" s="22"/>
      <c r="AX2031" s="22"/>
      <c r="AY2031" s="22"/>
      <c r="AZ2031" s="22"/>
      <c r="BA2031" s="22"/>
      <c r="BB2031" s="22"/>
      <c r="BC2031" s="22"/>
    </row>
    <row r="2032" spans="1:55">
      <c r="A2032" s="22"/>
      <c r="AU2032" s="22"/>
      <c r="AV2032" s="22"/>
      <c r="AW2032" s="22"/>
      <c r="AX2032" s="22"/>
      <c r="AY2032" s="22"/>
      <c r="AZ2032" s="22"/>
      <c r="BA2032" s="22"/>
      <c r="BB2032" s="22"/>
      <c r="BC2032" s="22"/>
    </row>
    <row r="2033" spans="1:55">
      <c r="A2033" s="22"/>
      <c r="AU2033" s="22"/>
      <c r="AV2033" s="22"/>
      <c r="AW2033" s="22"/>
      <c r="AX2033" s="22"/>
      <c r="AY2033" s="22"/>
      <c r="AZ2033" s="22"/>
      <c r="BA2033" s="22"/>
      <c r="BB2033" s="22"/>
      <c r="BC2033" s="22"/>
    </row>
    <row r="2034" spans="1:55">
      <c r="A2034" s="22"/>
      <c r="AU2034" s="22"/>
      <c r="AV2034" s="22"/>
      <c r="AW2034" s="22"/>
      <c r="AX2034" s="22"/>
      <c r="AY2034" s="22"/>
      <c r="AZ2034" s="22"/>
      <c r="BA2034" s="22"/>
      <c r="BB2034" s="22"/>
      <c r="BC2034" s="22"/>
    </row>
    <row r="2035" spans="1:55">
      <c r="A2035" s="22"/>
      <c r="AU2035" s="22"/>
      <c r="AV2035" s="22"/>
      <c r="AW2035" s="22"/>
      <c r="AX2035" s="22"/>
      <c r="AY2035" s="22"/>
      <c r="AZ2035" s="22"/>
      <c r="BA2035" s="22"/>
      <c r="BB2035" s="22"/>
      <c r="BC2035" s="22"/>
    </row>
    <row r="2036" spans="1:55">
      <c r="A2036" s="22"/>
      <c r="AU2036" s="22"/>
      <c r="AV2036" s="22"/>
      <c r="AW2036" s="22"/>
      <c r="AX2036" s="22"/>
      <c r="AY2036" s="22"/>
      <c r="AZ2036" s="22"/>
      <c r="BA2036" s="22"/>
      <c r="BB2036" s="22"/>
      <c r="BC2036" s="22"/>
    </row>
    <row r="2037" spans="1:55">
      <c r="A2037" s="22"/>
      <c r="AU2037" s="22"/>
      <c r="AV2037" s="22"/>
      <c r="AW2037" s="22"/>
      <c r="AX2037" s="22"/>
      <c r="AY2037" s="22"/>
      <c r="AZ2037" s="22"/>
      <c r="BA2037" s="22"/>
      <c r="BB2037" s="22"/>
      <c r="BC2037" s="22"/>
    </row>
    <row r="2038" spans="1:55">
      <c r="A2038" s="22"/>
      <c r="AU2038" s="22"/>
      <c r="AV2038" s="22"/>
      <c r="AW2038" s="22"/>
      <c r="AX2038" s="22"/>
      <c r="AY2038" s="22"/>
      <c r="AZ2038" s="22"/>
      <c r="BA2038" s="22"/>
      <c r="BB2038" s="22"/>
      <c r="BC2038" s="22"/>
    </row>
    <row r="2039" spans="1:55">
      <c r="A2039" s="22"/>
      <c r="AU2039" s="22"/>
      <c r="AV2039" s="22"/>
      <c r="AW2039" s="22"/>
      <c r="AX2039" s="22"/>
      <c r="AY2039" s="22"/>
      <c r="AZ2039" s="22"/>
      <c r="BA2039" s="22"/>
      <c r="BB2039" s="22"/>
      <c r="BC2039" s="22"/>
    </row>
    <row r="2040" spans="1:55">
      <c r="A2040" s="22"/>
      <c r="AU2040" s="22"/>
      <c r="AV2040" s="22"/>
      <c r="AW2040" s="22"/>
      <c r="AX2040" s="22"/>
      <c r="AY2040" s="22"/>
      <c r="AZ2040" s="22"/>
      <c r="BA2040" s="22"/>
      <c r="BB2040" s="22"/>
      <c r="BC2040" s="22"/>
    </row>
    <row r="2041" spans="1:55">
      <c r="A2041" s="22"/>
      <c r="AU2041" s="22"/>
      <c r="AV2041" s="22"/>
      <c r="AW2041" s="22"/>
      <c r="AX2041" s="22"/>
      <c r="AY2041" s="22"/>
      <c r="AZ2041" s="22"/>
      <c r="BA2041" s="22"/>
      <c r="BB2041" s="22"/>
      <c r="BC2041" s="22"/>
    </row>
    <row r="2042" spans="1:55">
      <c r="A2042" s="22"/>
      <c r="AU2042" s="22"/>
      <c r="AV2042" s="22"/>
      <c r="AW2042" s="22"/>
      <c r="AX2042" s="22"/>
      <c r="AY2042" s="22"/>
      <c r="AZ2042" s="22"/>
      <c r="BA2042" s="22"/>
      <c r="BB2042" s="22"/>
      <c r="BC2042" s="22"/>
    </row>
    <row r="2043" spans="1:55">
      <c r="A2043" s="22"/>
      <c r="AU2043" s="22"/>
      <c r="AV2043" s="22"/>
      <c r="AW2043" s="22"/>
      <c r="AX2043" s="22"/>
      <c r="AY2043" s="22"/>
      <c r="AZ2043" s="22"/>
      <c r="BA2043" s="22"/>
      <c r="BB2043" s="22"/>
      <c r="BC2043" s="22"/>
    </row>
  </sheetData>
  <customSheetViews>
    <customSheetView guid="{D7BAB192-BF32-465B-A69F-5CA4D7714B8C}" scale="62" showPageBreaks="1" printArea="1" showRuler="0">
      <pageMargins left="0.25" right="0.25" top="0.5" bottom="0.5" header="0.5" footer="0.5"/>
      <printOptions headings="1"/>
      <pageSetup orientation="landscape" horizontalDpi="4294967293"/>
      <headerFooter alignWithMargins="0"/>
    </customSheetView>
    <customSheetView guid="{BF0A632B-9979-4DC9-A2CC-C108427FF0B8}" scale="60" showPageBreaks="1" printArea="1" hiddenRows="1" hiddenColumns="1" showRuler="0" topLeftCell="A187">
      <pane ySplit="38.549999999999997" topLeftCell="A184"/>
      <selection activeCell="AG147" sqref="D147:AG147"/>
      <pageMargins left="0.25" right="0.25" top="0.5" bottom="0.5" header="0.5" footer="0.5"/>
      <printOptions headings="1"/>
      <pageSetup orientation="landscape" horizontalDpi="4294967293"/>
      <headerFooter alignWithMargins="0"/>
    </customSheetView>
    <customSheetView guid="{26E70F05-A2A8-4AEC-8146-42C9AA7ADAF0}" scale="55" showPageBreaks="1" printArea="1" hiddenRows="1" hiddenColumns="1" showRuler="0" topLeftCell="F146">
      <selection activeCell="AN164" sqref="AN164"/>
      <pageMargins left="0.25" right="0.25" top="0.5" bottom="0.5" header="0.5" footer="0.5"/>
      <printOptions headings="1"/>
      <pageSetup orientation="landscape" horizontalDpi="4294967293"/>
      <headerFooter alignWithMargins="0"/>
    </customSheetView>
    <customSheetView guid="{FE18E7BA-AA4E-4483-A6DE-8594551110B7}" scale="55" printArea="1" hiddenRows="1" hiddenColumns="1" showRuler="0">
      <pane ySplit="4" topLeftCell="A189" activePane="bottomLeft"/>
      <selection pane="bottomLeft" activeCell="AH195" sqref="AH195"/>
      <pageMargins left="0.25" right="0.25" top="0.5" bottom="0.5" header="0.5" footer="0.5"/>
      <printOptions headings="1"/>
      <pageSetup orientation="landscape" horizontalDpi="4294967293"/>
      <headerFooter alignWithMargins="0"/>
    </customSheetView>
  </customSheetViews>
  <mergeCells count="2">
    <mergeCell ref="A1:BC1"/>
    <mergeCell ref="AI2:BC4"/>
  </mergeCells>
  <phoneticPr fontId="0" type="noConversion"/>
  <printOptions headings="1"/>
  <pageMargins left="0.25" right="0.25" top="0.5" bottom="0.5" header="0.5" footer="0.5"/>
  <pageSetup orientation="landscape"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6AE5-6DFB-4EEE-A894-AD4CEF10291F}">
  <dimension ref="A1:AH2037"/>
  <sheetViews>
    <sheetView tabSelected="1" topLeftCell="A121" workbookViewId="0">
      <selection activeCell="B6" sqref="B6"/>
    </sheetView>
  </sheetViews>
  <sheetFormatPr defaultRowHeight="14.1"/>
  <cols>
    <col min="1" max="1" width="7.27734375" style="14" customWidth="1"/>
    <col min="2" max="2" width="23.44140625" style="22" customWidth="1"/>
    <col min="3" max="34" width="10.71875" style="22" customWidth="1"/>
  </cols>
  <sheetData>
    <row r="1" spans="1:34" s="22" customFormat="1" ht="18" customHeight="1">
      <c r="A1" s="116" t="s">
        <v>249</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row>
    <row r="2" spans="1:34" s="22" customFormat="1" ht="50.1" customHeight="1">
      <c r="A2" s="1"/>
      <c r="B2" s="1" t="s">
        <v>4</v>
      </c>
      <c r="C2" s="67" t="s">
        <v>203</v>
      </c>
      <c r="D2" s="67" t="s">
        <v>205</v>
      </c>
      <c r="E2" s="67" t="s">
        <v>206</v>
      </c>
      <c r="F2" s="67" t="s">
        <v>204</v>
      </c>
      <c r="G2" s="67" t="s">
        <v>212</v>
      </c>
      <c r="H2" s="56" t="s">
        <v>214</v>
      </c>
      <c r="I2" s="55" t="s">
        <v>274</v>
      </c>
      <c r="J2" s="67" t="s">
        <v>279</v>
      </c>
      <c r="K2" s="67" t="s">
        <v>280</v>
      </c>
      <c r="L2" s="67" t="s">
        <v>281</v>
      </c>
      <c r="M2" s="69" t="s">
        <v>244</v>
      </c>
      <c r="N2" s="55" t="s">
        <v>238</v>
      </c>
      <c r="O2" s="55" t="s">
        <v>239</v>
      </c>
      <c r="P2" s="55" t="s">
        <v>240</v>
      </c>
      <c r="Q2" s="55" t="s">
        <v>241</v>
      </c>
      <c r="R2" s="55" t="s">
        <v>242</v>
      </c>
      <c r="S2" s="55" t="s">
        <v>243</v>
      </c>
      <c r="T2" s="60" t="s">
        <v>225</v>
      </c>
      <c r="U2" s="60" t="s">
        <v>226</v>
      </c>
      <c r="V2" s="56" t="s">
        <v>227</v>
      </c>
      <c r="W2" s="56" t="s">
        <v>228</v>
      </c>
      <c r="X2" s="56" t="s">
        <v>230</v>
      </c>
      <c r="Y2" s="56" t="s">
        <v>229</v>
      </c>
      <c r="Z2" s="56" t="s">
        <v>235</v>
      </c>
      <c r="AA2" s="56" t="s">
        <v>236</v>
      </c>
      <c r="AB2" s="56" t="s">
        <v>237</v>
      </c>
      <c r="AC2" s="56" t="s">
        <v>255</v>
      </c>
      <c r="AD2" s="56" t="s">
        <v>256</v>
      </c>
      <c r="AE2" s="56" t="s">
        <v>257</v>
      </c>
      <c r="AF2" s="56" t="s">
        <v>231</v>
      </c>
      <c r="AG2" s="57" t="s">
        <v>215</v>
      </c>
      <c r="AH2" s="98" t="s">
        <v>276</v>
      </c>
    </row>
    <row r="3" spans="1:34" s="22" customFormat="1" ht="15" customHeight="1">
      <c r="A3" s="13" t="s">
        <v>5</v>
      </c>
      <c r="B3" s="1"/>
      <c r="C3" s="67" t="s">
        <v>217</v>
      </c>
      <c r="D3" s="67" t="s">
        <v>217</v>
      </c>
      <c r="E3" s="67" t="s">
        <v>217</v>
      </c>
      <c r="F3" s="67" t="s">
        <v>217</v>
      </c>
      <c r="G3" s="67" t="s">
        <v>217</v>
      </c>
      <c r="H3" s="56" t="s">
        <v>224</v>
      </c>
      <c r="I3" s="55" t="s">
        <v>275</v>
      </c>
      <c r="J3" s="67" t="s">
        <v>278</v>
      </c>
      <c r="K3" s="67" t="s">
        <v>278</v>
      </c>
      <c r="L3" s="67" t="s">
        <v>278</v>
      </c>
      <c r="M3" s="70" t="s">
        <v>245</v>
      </c>
      <c r="N3" s="68" t="s">
        <v>282</v>
      </c>
      <c r="O3" s="68" t="s">
        <v>282</v>
      </c>
      <c r="P3" s="68" t="s">
        <v>282</v>
      </c>
      <c r="Q3" s="68" t="s">
        <v>283</v>
      </c>
      <c r="R3" s="68" t="s">
        <v>282</v>
      </c>
      <c r="S3" s="68" t="s">
        <v>282</v>
      </c>
      <c r="T3" s="60" t="s">
        <v>224</v>
      </c>
      <c r="U3" s="60" t="s">
        <v>245</v>
      </c>
      <c r="V3" s="56" t="s">
        <v>234</v>
      </c>
      <c r="W3" s="56" t="s">
        <v>234</v>
      </c>
      <c r="X3" s="56" t="s">
        <v>234</v>
      </c>
      <c r="Y3" s="56" t="s">
        <v>234</v>
      </c>
      <c r="Z3" s="56" t="s">
        <v>234</v>
      </c>
      <c r="AA3" s="56" t="s">
        <v>247</v>
      </c>
      <c r="AB3" s="56" t="s">
        <v>233</v>
      </c>
      <c r="AC3" s="56" t="s">
        <v>258</v>
      </c>
      <c r="AD3" s="56" t="s">
        <v>233</v>
      </c>
      <c r="AE3" s="56" t="s">
        <v>234</v>
      </c>
      <c r="AF3" s="56" t="s">
        <v>234</v>
      </c>
      <c r="AG3" s="58" t="s">
        <v>216</v>
      </c>
      <c r="AH3" s="58" t="s">
        <v>277</v>
      </c>
    </row>
    <row r="4" spans="1:34" s="22" customFormat="1" ht="32.25" customHeight="1">
      <c r="A4" s="13" t="s">
        <v>6</v>
      </c>
      <c r="B4" s="1"/>
      <c r="C4" s="64" t="s">
        <v>222</v>
      </c>
      <c r="D4" s="64" t="s">
        <v>222</v>
      </c>
      <c r="E4" s="77" t="s">
        <v>223</v>
      </c>
      <c r="F4" s="64" t="s">
        <v>222</v>
      </c>
      <c r="G4" s="64" t="s">
        <v>222</v>
      </c>
      <c r="H4" s="64" t="s">
        <v>222</v>
      </c>
      <c r="I4" s="64" t="s">
        <v>222</v>
      </c>
      <c r="J4" s="64" t="s">
        <v>222</v>
      </c>
      <c r="K4" s="64" t="s">
        <v>222</v>
      </c>
      <c r="L4" s="64" t="s">
        <v>222</v>
      </c>
      <c r="M4" s="71" t="s">
        <v>223</v>
      </c>
      <c r="N4" s="72" t="s">
        <v>223</v>
      </c>
      <c r="O4" s="72" t="s">
        <v>223</v>
      </c>
      <c r="P4" s="72" t="s">
        <v>223</v>
      </c>
      <c r="Q4" s="72" t="s">
        <v>223</v>
      </c>
      <c r="R4" s="72" t="s">
        <v>223</v>
      </c>
      <c r="S4" s="72" t="s">
        <v>223</v>
      </c>
      <c r="T4" s="64" t="s">
        <v>222</v>
      </c>
      <c r="U4" s="64" t="s">
        <v>222</v>
      </c>
      <c r="V4" s="64" t="s">
        <v>222</v>
      </c>
      <c r="W4" s="64" t="s">
        <v>222</v>
      </c>
      <c r="X4" s="64" t="s">
        <v>222</v>
      </c>
      <c r="Y4" s="64" t="s">
        <v>222</v>
      </c>
      <c r="Z4" s="64" t="s">
        <v>222</v>
      </c>
      <c r="AA4" s="64" t="s">
        <v>222</v>
      </c>
      <c r="AB4" s="64" t="s">
        <v>222</v>
      </c>
      <c r="AC4" s="64" t="s">
        <v>222</v>
      </c>
      <c r="AD4" s="64" t="s">
        <v>222</v>
      </c>
      <c r="AE4" s="64" t="s">
        <v>222</v>
      </c>
      <c r="AF4" s="64" t="s">
        <v>222</v>
      </c>
      <c r="AG4" s="59" t="s">
        <v>7</v>
      </c>
      <c r="AH4" s="59" t="s">
        <v>7</v>
      </c>
    </row>
    <row r="5" spans="1:34" ht="30" customHeight="1">
      <c r="A5" s="5"/>
      <c r="B5" s="7" t="s">
        <v>49</v>
      </c>
      <c r="C5" s="35">
        <v>43075</v>
      </c>
      <c r="D5" s="35">
        <v>42906</v>
      </c>
      <c r="E5" s="35">
        <v>42906</v>
      </c>
      <c r="F5" s="35">
        <v>43075</v>
      </c>
      <c r="G5" s="35">
        <v>43075</v>
      </c>
      <c r="H5" s="35">
        <v>43075</v>
      </c>
      <c r="I5" s="35">
        <v>43501</v>
      </c>
      <c r="J5" s="35">
        <v>43501</v>
      </c>
      <c r="K5" s="35">
        <v>43501</v>
      </c>
      <c r="L5" s="35">
        <v>43501</v>
      </c>
      <c r="M5" s="35">
        <v>43087</v>
      </c>
      <c r="N5" s="35">
        <v>43501</v>
      </c>
      <c r="O5" s="35">
        <v>43501</v>
      </c>
      <c r="P5" s="35">
        <v>43501</v>
      </c>
      <c r="Q5" s="35">
        <v>43501</v>
      </c>
      <c r="R5" s="35">
        <v>43501</v>
      </c>
      <c r="S5" s="35">
        <v>43501</v>
      </c>
      <c r="T5" s="35">
        <v>43501</v>
      </c>
      <c r="U5" s="35">
        <v>43075</v>
      </c>
      <c r="V5" s="35">
        <v>43087</v>
      </c>
      <c r="W5" s="35">
        <v>43283</v>
      </c>
      <c r="X5" s="35">
        <v>43283</v>
      </c>
      <c r="Y5" s="35">
        <v>43283</v>
      </c>
      <c r="Z5" s="35">
        <v>43283</v>
      </c>
      <c r="AA5" s="35">
        <v>43283</v>
      </c>
      <c r="AB5" s="35">
        <v>43283</v>
      </c>
      <c r="AC5" s="35">
        <v>43283</v>
      </c>
      <c r="AD5" s="35">
        <v>43283</v>
      </c>
      <c r="AE5" s="35">
        <v>43283</v>
      </c>
      <c r="AF5" s="35">
        <v>43283</v>
      </c>
      <c r="AG5" s="35">
        <v>42823</v>
      </c>
      <c r="AH5" s="35">
        <v>43501</v>
      </c>
    </row>
    <row r="6" spans="1:34" ht="30" customHeight="1">
      <c r="A6" s="2" t="s">
        <v>8</v>
      </c>
      <c r="B6" s="32" t="s">
        <v>69</v>
      </c>
      <c r="C6" s="100">
        <v>1</v>
      </c>
      <c r="D6" s="102">
        <v>1</v>
      </c>
      <c r="E6" s="100">
        <v>1</v>
      </c>
      <c r="F6" s="100">
        <v>1</v>
      </c>
      <c r="G6" s="100">
        <v>1</v>
      </c>
      <c r="H6" s="101">
        <v>4</v>
      </c>
      <c r="I6" s="101">
        <v>1</v>
      </c>
      <c r="J6" s="101">
        <v>3</v>
      </c>
      <c r="K6" s="101">
        <v>1</v>
      </c>
      <c r="L6" s="101">
        <v>4</v>
      </c>
      <c r="M6" s="101">
        <v>3</v>
      </c>
      <c r="N6" s="100">
        <v>1</v>
      </c>
      <c r="O6" s="100">
        <v>1</v>
      </c>
      <c r="P6" s="100">
        <v>1</v>
      </c>
      <c r="Q6" s="100">
        <v>1</v>
      </c>
      <c r="R6" s="100">
        <v>3</v>
      </c>
      <c r="S6" s="100">
        <v>3</v>
      </c>
      <c r="T6" s="100">
        <v>2</v>
      </c>
      <c r="U6" s="100">
        <v>2</v>
      </c>
      <c r="V6" s="100">
        <v>1</v>
      </c>
      <c r="W6" s="100">
        <v>1</v>
      </c>
      <c r="X6" s="100">
        <v>2</v>
      </c>
      <c r="Y6" s="100">
        <v>1</v>
      </c>
      <c r="Z6" s="100">
        <v>1</v>
      </c>
      <c r="AA6" s="100">
        <v>1</v>
      </c>
      <c r="AB6" s="100">
        <v>1</v>
      </c>
      <c r="AC6" s="100">
        <v>1</v>
      </c>
      <c r="AD6" s="100">
        <v>1</v>
      </c>
      <c r="AE6" s="100">
        <v>1</v>
      </c>
      <c r="AF6" s="100">
        <v>1</v>
      </c>
      <c r="AG6" s="100">
        <v>4</v>
      </c>
      <c r="AH6" s="100">
        <v>1</v>
      </c>
    </row>
    <row r="7" spans="1:34" ht="30" customHeight="1">
      <c r="A7" s="2" t="s">
        <v>9</v>
      </c>
      <c r="B7" s="32" t="s">
        <v>70</v>
      </c>
      <c r="C7" s="100">
        <v>2.5</v>
      </c>
      <c r="D7" s="16">
        <v>1.5</v>
      </c>
      <c r="E7" s="100">
        <v>2.5</v>
      </c>
      <c r="F7" s="100">
        <v>1.5</v>
      </c>
      <c r="G7" s="100">
        <v>1.5</v>
      </c>
      <c r="H7" s="101">
        <v>1.5</v>
      </c>
      <c r="I7" s="101">
        <v>1.5</v>
      </c>
      <c r="J7" s="101">
        <v>3.5</v>
      </c>
      <c r="K7" s="101">
        <v>1.5</v>
      </c>
      <c r="L7" s="101">
        <v>3.5</v>
      </c>
      <c r="M7" s="101">
        <v>1.5</v>
      </c>
      <c r="N7" s="100">
        <v>1.5</v>
      </c>
      <c r="O7" s="100">
        <v>1.5</v>
      </c>
      <c r="P7" s="100">
        <v>1.5</v>
      </c>
      <c r="Q7" s="100">
        <v>1.5</v>
      </c>
      <c r="R7" s="100">
        <v>1.5</v>
      </c>
      <c r="S7" s="100">
        <v>3.5</v>
      </c>
      <c r="T7" s="100">
        <v>1.5</v>
      </c>
      <c r="U7" s="100">
        <v>1.5</v>
      </c>
      <c r="V7" s="100">
        <v>1.5</v>
      </c>
      <c r="W7" s="100">
        <v>1.5</v>
      </c>
      <c r="X7" s="100">
        <v>1.5</v>
      </c>
      <c r="Y7" s="100">
        <v>1.5</v>
      </c>
      <c r="Z7" s="100">
        <v>1.5</v>
      </c>
      <c r="AA7" s="100">
        <v>1.5</v>
      </c>
      <c r="AB7" s="100">
        <v>1.5</v>
      </c>
      <c r="AC7" s="100">
        <v>2.5</v>
      </c>
      <c r="AD7" s="100">
        <v>1.5</v>
      </c>
      <c r="AE7" s="100">
        <v>1.5</v>
      </c>
      <c r="AF7" s="100">
        <v>1.5</v>
      </c>
      <c r="AG7" s="100">
        <v>1.5</v>
      </c>
      <c r="AH7" s="100">
        <v>1.5</v>
      </c>
    </row>
    <row r="8" spans="1:34" ht="30" customHeight="1">
      <c r="A8" s="2"/>
      <c r="B8" s="3" t="s">
        <v>71</v>
      </c>
      <c r="C8" s="104">
        <v>2</v>
      </c>
      <c r="D8" s="103">
        <v>1</v>
      </c>
      <c r="E8" s="104">
        <v>3</v>
      </c>
      <c r="F8" s="104">
        <v>1</v>
      </c>
      <c r="G8" s="104">
        <v>1</v>
      </c>
      <c r="H8" s="105">
        <v>3</v>
      </c>
      <c r="I8" s="105">
        <v>1</v>
      </c>
      <c r="J8" s="105">
        <v>3</v>
      </c>
      <c r="K8" s="105">
        <v>1</v>
      </c>
      <c r="L8" s="105">
        <v>3</v>
      </c>
      <c r="M8" s="105">
        <v>1</v>
      </c>
      <c r="N8" s="104">
        <v>2</v>
      </c>
      <c r="O8" s="104">
        <v>1</v>
      </c>
      <c r="P8" s="104">
        <v>1</v>
      </c>
      <c r="Q8" s="104">
        <v>1</v>
      </c>
      <c r="R8" s="104">
        <v>1</v>
      </c>
      <c r="S8" s="104">
        <v>4</v>
      </c>
      <c r="T8" s="104">
        <v>1</v>
      </c>
      <c r="U8" s="104">
        <v>2</v>
      </c>
      <c r="V8" s="104">
        <v>1</v>
      </c>
      <c r="W8" s="104">
        <v>1</v>
      </c>
      <c r="X8" s="104">
        <v>1</v>
      </c>
      <c r="Y8" s="104">
        <v>1</v>
      </c>
      <c r="Z8" s="104">
        <v>1</v>
      </c>
      <c r="AA8" s="104">
        <v>1</v>
      </c>
      <c r="AB8" s="104">
        <v>1</v>
      </c>
      <c r="AC8" s="104">
        <v>2</v>
      </c>
      <c r="AD8" s="104">
        <v>1</v>
      </c>
      <c r="AE8" s="104">
        <v>1</v>
      </c>
      <c r="AF8" s="104">
        <v>1</v>
      </c>
      <c r="AG8" s="104">
        <v>2</v>
      </c>
      <c r="AH8" s="104">
        <v>1</v>
      </c>
    </row>
    <row r="9" spans="1:34" ht="30" customHeight="1">
      <c r="A9" s="2"/>
      <c r="B9" s="3" t="s">
        <v>72</v>
      </c>
      <c r="C9" s="104">
        <v>3</v>
      </c>
      <c r="D9" s="103">
        <v>1</v>
      </c>
      <c r="E9" s="104">
        <v>2</v>
      </c>
      <c r="F9" s="104">
        <v>1</v>
      </c>
      <c r="G9" s="104">
        <v>1</v>
      </c>
      <c r="H9" s="105">
        <v>1</v>
      </c>
      <c r="I9" s="105">
        <v>1</v>
      </c>
      <c r="J9" s="105">
        <v>3</v>
      </c>
      <c r="K9" s="105">
        <v>1</v>
      </c>
      <c r="L9" s="105">
        <v>3</v>
      </c>
      <c r="M9" s="105">
        <v>3</v>
      </c>
      <c r="N9" s="104">
        <v>1</v>
      </c>
      <c r="O9" s="104">
        <v>1</v>
      </c>
      <c r="P9" s="104">
        <v>1</v>
      </c>
      <c r="Q9" s="104">
        <v>1</v>
      </c>
      <c r="R9" s="104">
        <v>1</v>
      </c>
      <c r="S9" s="104">
        <v>3</v>
      </c>
      <c r="T9" s="104">
        <v>1</v>
      </c>
      <c r="U9" s="104">
        <v>1</v>
      </c>
      <c r="V9" s="104">
        <v>1</v>
      </c>
      <c r="W9" s="104">
        <v>1</v>
      </c>
      <c r="X9" s="104">
        <v>1</v>
      </c>
      <c r="Y9" s="104">
        <v>1</v>
      </c>
      <c r="Z9" s="104">
        <v>2</v>
      </c>
      <c r="AA9" s="104">
        <v>1</v>
      </c>
      <c r="AB9" s="104">
        <v>1</v>
      </c>
      <c r="AC9" s="104">
        <v>2</v>
      </c>
      <c r="AD9" s="104">
        <v>1</v>
      </c>
      <c r="AE9" s="104">
        <v>1</v>
      </c>
      <c r="AF9" s="104">
        <v>1</v>
      </c>
      <c r="AG9" s="104">
        <v>1</v>
      </c>
      <c r="AH9" s="104">
        <v>1</v>
      </c>
    </row>
    <row r="10" spans="1:34" ht="30" customHeight="1">
      <c r="A10" s="2"/>
      <c r="B10" s="3" t="s">
        <v>73</v>
      </c>
      <c r="C10" s="104">
        <v>4</v>
      </c>
      <c r="D10" s="103">
        <v>4</v>
      </c>
      <c r="E10" s="104">
        <v>4</v>
      </c>
      <c r="F10" s="104">
        <v>4</v>
      </c>
      <c r="G10" s="104">
        <v>4</v>
      </c>
      <c r="H10" s="105">
        <v>4</v>
      </c>
      <c r="I10" s="105">
        <v>4</v>
      </c>
      <c r="J10" s="105">
        <v>4</v>
      </c>
      <c r="K10" s="105">
        <v>4</v>
      </c>
      <c r="L10" s="105">
        <v>4</v>
      </c>
      <c r="M10" s="105">
        <v>4</v>
      </c>
      <c r="N10" s="104">
        <v>4</v>
      </c>
      <c r="O10" s="104">
        <v>4</v>
      </c>
      <c r="P10" s="104">
        <v>4</v>
      </c>
      <c r="Q10" s="104">
        <v>4</v>
      </c>
      <c r="R10" s="104">
        <v>4</v>
      </c>
      <c r="S10" s="104">
        <v>4</v>
      </c>
      <c r="T10" s="104">
        <v>4</v>
      </c>
      <c r="U10" s="104">
        <v>1</v>
      </c>
      <c r="V10" s="104">
        <v>4</v>
      </c>
      <c r="W10" s="104">
        <v>4</v>
      </c>
      <c r="X10" s="104">
        <v>4</v>
      </c>
      <c r="Y10" s="104">
        <v>4</v>
      </c>
      <c r="Z10" s="104">
        <v>4</v>
      </c>
      <c r="AA10" s="104">
        <v>4</v>
      </c>
      <c r="AB10" s="104">
        <v>4</v>
      </c>
      <c r="AC10" s="104">
        <v>4</v>
      </c>
      <c r="AD10" s="104">
        <v>4</v>
      </c>
      <c r="AE10" s="104">
        <v>4</v>
      </c>
      <c r="AF10" s="104">
        <v>4</v>
      </c>
      <c r="AG10" s="104">
        <v>3</v>
      </c>
      <c r="AH10" s="104">
        <v>4</v>
      </c>
    </row>
    <row r="11" spans="1:34" ht="30" customHeight="1">
      <c r="A11" s="2" t="s">
        <v>10</v>
      </c>
      <c r="B11" s="32" t="s">
        <v>74</v>
      </c>
      <c r="C11" s="100">
        <v>1</v>
      </c>
      <c r="D11" s="106">
        <v>1</v>
      </c>
      <c r="E11" s="100">
        <v>1</v>
      </c>
      <c r="F11" s="100">
        <v>1</v>
      </c>
      <c r="G11" s="100">
        <v>1</v>
      </c>
      <c r="H11" s="101">
        <v>1</v>
      </c>
      <c r="I11" s="101">
        <v>1</v>
      </c>
      <c r="J11" s="101">
        <v>1.5</v>
      </c>
      <c r="K11" s="101">
        <v>1</v>
      </c>
      <c r="L11" s="101">
        <v>2.5</v>
      </c>
      <c r="M11" s="101">
        <v>2</v>
      </c>
      <c r="N11" s="100">
        <v>1.5</v>
      </c>
      <c r="O11" s="100">
        <v>1</v>
      </c>
      <c r="P11" s="100">
        <v>1</v>
      </c>
      <c r="Q11" s="100">
        <v>1</v>
      </c>
      <c r="R11" s="100">
        <v>1</v>
      </c>
      <c r="S11" s="100">
        <v>1</v>
      </c>
      <c r="T11" s="100">
        <v>1</v>
      </c>
      <c r="U11" s="100">
        <v>1</v>
      </c>
      <c r="V11" s="100">
        <v>1</v>
      </c>
      <c r="W11" s="100">
        <v>1</v>
      </c>
      <c r="X11" s="100">
        <v>2</v>
      </c>
      <c r="Y11" s="100">
        <v>1</v>
      </c>
      <c r="Z11" s="100">
        <v>1</v>
      </c>
      <c r="AA11" s="100">
        <v>1</v>
      </c>
      <c r="AB11" s="100">
        <v>1</v>
      </c>
      <c r="AC11" s="100">
        <v>1</v>
      </c>
      <c r="AD11" s="100">
        <v>2</v>
      </c>
      <c r="AE11" s="100">
        <v>1</v>
      </c>
      <c r="AF11" s="100">
        <v>1</v>
      </c>
      <c r="AG11" s="100">
        <v>1.5</v>
      </c>
      <c r="AH11" s="100">
        <v>1</v>
      </c>
    </row>
    <row r="12" spans="1:34" ht="30" customHeight="1">
      <c r="A12" s="2"/>
      <c r="B12" s="3" t="s">
        <v>75</v>
      </c>
      <c r="C12" s="104">
        <v>1</v>
      </c>
      <c r="D12" s="104">
        <v>1</v>
      </c>
      <c r="E12" s="104">
        <v>1</v>
      </c>
      <c r="F12" s="104">
        <v>1</v>
      </c>
      <c r="G12" s="104">
        <v>1</v>
      </c>
      <c r="H12" s="105">
        <v>1</v>
      </c>
      <c r="I12" s="105">
        <v>1</v>
      </c>
      <c r="J12" s="105">
        <v>2</v>
      </c>
      <c r="K12" s="105">
        <v>1</v>
      </c>
      <c r="L12" s="105">
        <v>3</v>
      </c>
      <c r="M12" s="105">
        <v>3</v>
      </c>
      <c r="N12" s="104">
        <v>2</v>
      </c>
      <c r="O12" s="104">
        <v>1</v>
      </c>
      <c r="P12" s="104">
        <v>1</v>
      </c>
      <c r="Q12" s="104">
        <v>1</v>
      </c>
      <c r="R12" s="104">
        <v>1</v>
      </c>
      <c r="S12" s="104">
        <v>1</v>
      </c>
      <c r="T12" s="104">
        <v>1</v>
      </c>
      <c r="U12" s="104">
        <v>1</v>
      </c>
      <c r="V12" s="104">
        <v>1</v>
      </c>
      <c r="W12" s="104">
        <v>1</v>
      </c>
      <c r="X12" s="104">
        <v>3</v>
      </c>
      <c r="Y12" s="104">
        <v>1</v>
      </c>
      <c r="Z12" s="104">
        <v>1</v>
      </c>
      <c r="AA12" s="104">
        <v>1</v>
      </c>
      <c r="AB12" s="104">
        <v>1</v>
      </c>
      <c r="AC12" s="104">
        <v>1</v>
      </c>
      <c r="AD12" s="104">
        <v>3</v>
      </c>
      <c r="AE12" s="104">
        <v>1</v>
      </c>
      <c r="AF12" s="104">
        <v>1</v>
      </c>
      <c r="AG12" s="104">
        <v>1</v>
      </c>
      <c r="AH12" s="104">
        <v>1</v>
      </c>
    </row>
    <row r="13" spans="1:34" ht="30" customHeight="1">
      <c r="A13" s="2"/>
      <c r="B13" s="3" t="s">
        <v>76</v>
      </c>
      <c r="C13" s="104">
        <v>1</v>
      </c>
      <c r="D13" s="107">
        <v>1</v>
      </c>
      <c r="E13" s="104">
        <v>1</v>
      </c>
      <c r="F13" s="104">
        <v>1</v>
      </c>
      <c r="G13" s="104">
        <v>1</v>
      </c>
      <c r="H13" s="105">
        <v>1</v>
      </c>
      <c r="I13" s="105">
        <v>1</v>
      </c>
      <c r="J13" s="105">
        <v>1</v>
      </c>
      <c r="K13" s="105">
        <v>1</v>
      </c>
      <c r="L13" s="105">
        <v>2</v>
      </c>
      <c r="M13" s="105">
        <v>1</v>
      </c>
      <c r="N13" s="104">
        <v>1</v>
      </c>
      <c r="O13" s="104">
        <v>1</v>
      </c>
      <c r="P13" s="104">
        <v>1</v>
      </c>
      <c r="Q13" s="104">
        <v>1</v>
      </c>
      <c r="R13" s="104">
        <v>1</v>
      </c>
      <c r="S13" s="104">
        <v>1</v>
      </c>
      <c r="T13" s="104">
        <v>1</v>
      </c>
      <c r="U13" s="104">
        <v>1</v>
      </c>
      <c r="V13" s="104">
        <v>1</v>
      </c>
      <c r="W13" s="104">
        <v>1</v>
      </c>
      <c r="X13" s="104">
        <v>1</v>
      </c>
      <c r="Y13" s="104">
        <v>1</v>
      </c>
      <c r="Z13" s="104">
        <v>1</v>
      </c>
      <c r="AA13" s="104">
        <v>1</v>
      </c>
      <c r="AB13" s="104">
        <v>1</v>
      </c>
      <c r="AC13" s="104">
        <v>1</v>
      </c>
      <c r="AD13" s="104">
        <v>1</v>
      </c>
      <c r="AE13" s="104">
        <v>1</v>
      </c>
      <c r="AF13" s="104">
        <v>1</v>
      </c>
      <c r="AG13" s="104">
        <v>2</v>
      </c>
      <c r="AH13" s="104">
        <v>1</v>
      </c>
    </row>
    <row r="14" spans="1:34" ht="30" customHeight="1">
      <c r="A14" s="2" t="s">
        <v>11</v>
      </c>
      <c r="B14" s="32" t="s">
        <v>77</v>
      </c>
      <c r="C14" s="100">
        <v>4</v>
      </c>
      <c r="D14" s="106">
        <v>2</v>
      </c>
      <c r="E14" s="100">
        <v>1</v>
      </c>
      <c r="F14" s="100">
        <v>4</v>
      </c>
      <c r="G14" s="100">
        <v>1</v>
      </c>
      <c r="H14" s="101">
        <v>4</v>
      </c>
      <c r="I14" s="101">
        <v>1</v>
      </c>
      <c r="J14" s="101">
        <v>4</v>
      </c>
      <c r="K14" s="101">
        <v>4</v>
      </c>
      <c r="L14" s="101">
        <v>4</v>
      </c>
      <c r="M14" s="101">
        <v>1</v>
      </c>
      <c r="N14" s="100">
        <v>2</v>
      </c>
      <c r="O14" s="100">
        <v>2</v>
      </c>
      <c r="P14" s="100">
        <v>2</v>
      </c>
      <c r="Q14" s="100">
        <v>2</v>
      </c>
      <c r="R14" s="100">
        <v>2</v>
      </c>
      <c r="S14" s="100">
        <v>2</v>
      </c>
      <c r="T14" s="100">
        <v>4</v>
      </c>
      <c r="U14" s="100">
        <v>4</v>
      </c>
      <c r="V14" s="100">
        <v>4</v>
      </c>
      <c r="W14" s="100">
        <v>4</v>
      </c>
      <c r="X14" s="100">
        <v>4</v>
      </c>
      <c r="Y14" s="100">
        <v>4</v>
      </c>
      <c r="Z14" s="100">
        <v>4</v>
      </c>
      <c r="AA14" s="100">
        <v>4</v>
      </c>
      <c r="AB14" s="100">
        <v>4</v>
      </c>
      <c r="AC14" s="100">
        <v>4</v>
      </c>
      <c r="AD14" s="100">
        <v>4</v>
      </c>
      <c r="AE14" s="100">
        <v>4</v>
      </c>
      <c r="AF14" s="100">
        <v>4</v>
      </c>
      <c r="AG14" s="100">
        <v>1</v>
      </c>
      <c r="AH14" s="100">
        <v>1</v>
      </c>
    </row>
    <row r="15" spans="1:34" ht="30" customHeight="1">
      <c r="A15" s="2" t="s">
        <v>15</v>
      </c>
      <c r="B15" s="2" t="s">
        <v>78</v>
      </c>
      <c r="C15" s="100">
        <v>1</v>
      </c>
      <c r="D15" s="106">
        <v>3</v>
      </c>
      <c r="E15" s="100">
        <v>1</v>
      </c>
      <c r="F15" s="100">
        <v>1</v>
      </c>
      <c r="G15" s="100">
        <v>1</v>
      </c>
      <c r="H15" s="101">
        <v>2</v>
      </c>
      <c r="I15" s="101">
        <v>1</v>
      </c>
      <c r="J15" s="101">
        <v>3</v>
      </c>
      <c r="K15" s="101">
        <v>3</v>
      </c>
      <c r="L15" s="101">
        <v>4</v>
      </c>
      <c r="M15" s="101">
        <v>3</v>
      </c>
      <c r="N15" s="100">
        <v>1</v>
      </c>
      <c r="O15" s="100">
        <v>1</v>
      </c>
      <c r="P15" s="100">
        <v>1</v>
      </c>
      <c r="Q15" s="100">
        <v>1</v>
      </c>
      <c r="R15" s="100">
        <v>1</v>
      </c>
      <c r="S15" s="100">
        <v>1</v>
      </c>
      <c r="T15" s="100">
        <v>1</v>
      </c>
      <c r="U15" s="100">
        <v>3</v>
      </c>
      <c r="V15" s="100">
        <v>1</v>
      </c>
      <c r="W15" s="100">
        <v>1</v>
      </c>
      <c r="X15" s="100">
        <v>1</v>
      </c>
      <c r="Y15" s="100">
        <v>1</v>
      </c>
      <c r="Z15" s="100">
        <v>1</v>
      </c>
      <c r="AA15" s="100">
        <v>1</v>
      </c>
      <c r="AB15" s="100">
        <v>1</v>
      </c>
      <c r="AC15" s="100">
        <v>1</v>
      </c>
      <c r="AD15" s="100">
        <v>1</v>
      </c>
      <c r="AE15" s="100">
        <v>1</v>
      </c>
      <c r="AF15" s="100">
        <v>1</v>
      </c>
      <c r="AG15" s="100">
        <v>3</v>
      </c>
      <c r="AH15" s="100">
        <v>3</v>
      </c>
    </row>
    <row r="16" spans="1:34" ht="30" customHeight="1">
      <c r="A16" s="2" t="s">
        <v>16</v>
      </c>
      <c r="B16" s="32" t="s">
        <v>79</v>
      </c>
      <c r="C16" s="100">
        <v>4</v>
      </c>
      <c r="D16" s="100">
        <v>4</v>
      </c>
      <c r="E16" s="100">
        <v>4</v>
      </c>
      <c r="F16" s="100">
        <v>4</v>
      </c>
      <c r="G16" s="100">
        <v>4</v>
      </c>
      <c r="H16" s="101">
        <v>4</v>
      </c>
      <c r="I16" s="101">
        <v>1</v>
      </c>
      <c r="J16" s="101">
        <v>4</v>
      </c>
      <c r="K16" s="101">
        <v>4</v>
      </c>
      <c r="L16" s="101">
        <v>4</v>
      </c>
      <c r="M16" s="101">
        <v>3</v>
      </c>
      <c r="N16" s="100">
        <v>1</v>
      </c>
      <c r="O16" s="100">
        <v>1</v>
      </c>
      <c r="P16" s="100">
        <v>1</v>
      </c>
      <c r="Q16" s="100">
        <v>1</v>
      </c>
      <c r="R16" s="100">
        <v>1</v>
      </c>
      <c r="S16" s="100">
        <v>1</v>
      </c>
      <c r="T16" s="100">
        <v>1</v>
      </c>
      <c r="U16" s="100">
        <v>1</v>
      </c>
      <c r="V16" s="100">
        <v>4</v>
      </c>
      <c r="W16" s="100">
        <v>4</v>
      </c>
      <c r="X16" s="100">
        <v>4</v>
      </c>
      <c r="Y16" s="100">
        <v>4</v>
      </c>
      <c r="Z16" s="100">
        <v>4</v>
      </c>
      <c r="AA16" s="100">
        <v>4</v>
      </c>
      <c r="AB16" s="100">
        <v>4</v>
      </c>
      <c r="AC16" s="100">
        <v>4</v>
      </c>
      <c r="AD16" s="100">
        <v>4</v>
      </c>
      <c r="AE16" s="100">
        <v>4</v>
      </c>
      <c r="AF16" s="100">
        <v>4</v>
      </c>
      <c r="AG16" s="100">
        <v>3</v>
      </c>
      <c r="AH16" s="100">
        <v>2.5</v>
      </c>
    </row>
    <row r="17" spans="1:34" ht="30" customHeight="1">
      <c r="A17" s="2"/>
      <c r="B17" s="3" t="s">
        <v>80</v>
      </c>
      <c r="C17" s="104">
        <v>4</v>
      </c>
      <c r="D17" s="104">
        <v>4</v>
      </c>
      <c r="E17" s="104">
        <v>4</v>
      </c>
      <c r="F17" s="104">
        <v>4</v>
      </c>
      <c r="G17" s="104">
        <v>4</v>
      </c>
      <c r="H17" s="105">
        <v>4</v>
      </c>
      <c r="I17" s="105">
        <v>1</v>
      </c>
      <c r="J17" s="105">
        <v>4</v>
      </c>
      <c r="K17" s="105">
        <v>4</v>
      </c>
      <c r="L17" s="105">
        <v>4</v>
      </c>
      <c r="M17" s="105">
        <v>3</v>
      </c>
      <c r="N17" s="104">
        <v>1</v>
      </c>
      <c r="O17" s="104">
        <v>1</v>
      </c>
      <c r="P17" s="104">
        <v>1</v>
      </c>
      <c r="Q17" s="104">
        <v>1</v>
      </c>
      <c r="R17" s="104">
        <v>1</v>
      </c>
      <c r="S17" s="104">
        <v>1</v>
      </c>
      <c r="T17" s="104">
        <v>1</v>
      </c>
      <c r="U17" s="104">
        <v>1</v>
      </c>
      <c r="V17" s="104">
        <v>4</v>
      </c>
      <c r="W17" s="104">
        <v>4</v>
      </c>
      <c r="X17" s="104">
        <v>4</v>
      </c>
      <c r="Y17" s="104">
        <v>4</v>
      </c>
      <c r="Z17" s="104">
        <v>4</v>
      </c>
      <c r="AA17" s="104">
        <v>4</v>
      </c>
      <c r="AB17" s="104">
        <v>4</v>
      </c>
      <c r="AC17" s="104">
        <v>4</v>
      </c>
      <c r="AD17" s="104">
        <v>4</v>
      </c>
      <c r="AE17" s="104">
        <v>4</v>
      </c>
      <c r="AF17" s="104">
        <v>4</v>
      </c>
      <c r="AG17" s="104">
        <v>3</v>
      </c>
      <c r="AH17" s="104">
        <v>2</v>
      </c>
    </row>
    <row r="18" spans="1:34" ht="30" customHeight="1">
      <c r="A18" s="2"/>
      <c r="B18" s="3" t="s">
        <v>81</v>
      </c>
      <c r="C18" s="104">
        <v>4</v>
      </c>
      <c r="D18" s="104">
        <v>4</v>
      </c>
      <c r="E18" s="104">
        <v>4</v>
      </c>
      <c r="F18" s="104">
        <v>4</v>
      </c>
      <c r="G18" s="104">
        <v>4</v>
      </c>
      <c r="H18" s="105">
        <v>4</v>
      </c>
      <c r="I18" s="105">
        <v>1</v>
      </c>
      <c r="J18" s="105">
        <v>4</v>
      </c>
      <c r="K18" s="105">
        <v>4</v>
      </c>
      <c r="L18" s="105">
        <v>4</v>
      </c>
      <c r="M18" s="105">
        <v>3</v>
      </c>
      <c r="N18" s="104">
        <v>1</v>
      </c>
      <c r="O18" s="104">
        <v>1</v>
      </c>
      <c r="P18" s="104">
        <v>1</v>
      </c>
      <c r="Q18" s="104">
        <v>1</v>
      </c>
      <c r="R18" s="104">
        <v>1</v>
      </c>
      <c r="S18" s="104">
        <v>1</v>
      </c>
      <c r="T18" s="104">
        <v>1</v>
      </c>
      <c r="U18" s="104">
        <v>1</v>
      </c>
      <c r="V18" s="104">
        <v>4</v>
      </c>
      <c r="W18" s="104">
        <v>4</v>
      </c>
      <c r="X18" s="104">
        <v>4</v>
      </c>
      <c r="Y18" s="104">
        <v>4</v>
      </c>
      <c r="Z18" s="104">
        <v>4</v>
      </c>
      <c r="AA18" s="104">
        <v>4</v>
      </c>
      <c r="AB18" s="104">
        <v>4</v>
      </c>
      <c r="AC18" s="104">
        <v>4</v>
      </c>
      <c r="AD18" s="104">
        <v>4</v>
      </c>
      <c r="AE18" s="104">
        <v>4</v>
      </c>
      <c r="AF18" s="104">
        <v>4</v>
      </c>
      <c r="AG18" s="104">
        <v>3</v>
      </c>
      <c r="AH18" s="104">
        <v>2</v>
      </c>
    </row>
    <row r="19" spans="1:34" ht="30" customHeight="1">
      <c r="A19" s="2"/>
      <c r="B19" s="3" t="s">
        <v>82</v>
      </c>
      <c r="C19" s="31"/>
      <c r="D19" s="31"/>
      <c r="E19" s="31"/>
      <c r="F19" s="31"/>
      <c r="G19" s="31"/>
      <c r="H19" s="62"/>
      <c r="I19" s="105">
        <v>1</v>
      </c>
      <c r="J19" s="62"/>
      <c r="K19" s="105">
        <v>4</v>
      </c>
      <c r="L19" s="105">
        <v>4</v>
      </c>
      <c r="M19" s="62"/>
      <c r="N19" s="104">
        <v>1</v>
      </c>
      <c r="O19" s="104">
        <v>1</v>
      </c>
      <c r="P19" s="104">
        <v>1</v>
      </c>
      <c r="Q19" s="104">
        <v>1</v>
      </c>
      <c r="R19" s="104">
        <v>1</v>
      </c>
      <c r="S19" s="104">
        <v>1</v>
      </c>
      <c r="T19" s="104">
        <v>1</v>
      </c>
      <c r="U19" s="104">
        <v>1</v>
      </c>
      <c r="V19" s="31"/>
      <c r="W19" s="31"/>
      <c r="X19" s="31"/>
      <c r="Y19" s="31"/>
      <c r="Z19" s="31"/>
      <c r="AA19" s="31"/>
      <c r="AB19" s="31"/>
      <c r="AC19" s="31"/>
      <c r="AD19" s="31"/>
      <c r="AE19" s="31"/>
      <c r="AF19" s="31"/>
      <c r="AG19" s="104">
        <v>3</v>
      </c>
      <c r="AH19" s="104">
        <v>3</v>
      </c>
    </row>
    <row r="20" spans="1:34" ht="30" customHeight="1">
      <c r="A20" s="2" t="s">
        <v>17</v>
      </c>
      <c r="B20" s="32" t="s">
        <v>83</v>
      </c>
      <c r="C20" s="33"/>
      <c r="D20" s="16"/>
      <c r="E20" s="16"/>
      <c r="F20" s="33"/>
      <c r="G20" s="33"/>
      <c r="H20" s="63"/>
      <c r="I20" s="101">
        <v>3</v>
      </c>
      <c r="J20" s="63"/>
      <c r="K20" s="63"/>
      <c r="L20" s="63"/>
      <c r="M20" s="63"/>
      <c r="N20" s="100"/>
      <c r="O20" s="100"/>
      <c r="P20" s="100"/>
      <c r="Q20" s="100"/>
      <c r="R20" s="100"/>
      <c r="S20" s="100"/>
      <c r="T20" s="100">
        <v>1</v>
      </c>
      <c r="U20" s="100">
        <v>3</v>
      </c>
      <c r="V20" s="33"/>
      <c r="W20" s="33"/>
      <c r="X20" s="33"/>
      <c r="Y20" s="33"/>
      <c r="Z20" s="33"/>
      <c r="AA20" s="33"/>
      <c r="AB20" s="33"/>
      <c r="AC20" s="33"/>
      <c r="AD20" s="33"/>
      <c r="AE20" s="33"/>
      <c r="AF20" s="33"/>
      <c r="AG20" s="100">
        <v>3</v>
      </c>
      <c r="AH20" s="100">
        <v>3</v>
      </c>
    </row>
    <row r="21" spans="1:34" ht="30" customHeight="1">
      <c r="A21" s="7"/>
      <c r="B21" s="3" t="s">
        <v>84</v>
      </c>
      <c r="C21" s="31"/>
      <c r="D21" s="39"/>
      <c r="E21" s="39"/>
      <c r="F21" s="31"/>
      <c r="G21" s="31"/>
      <c r="H21" s="62"/>
      <c r="I21" s="105">
        <v>4</v>
      </c>
      <c r="J21" s="62"/>
      <c r="K21" s="62"/>
      <c r="L21" s="62"/>
      <c r="M21" s="62"/>
      <c r="N21" s="104"/>
      <c r="O21" s="104"/>
      <c r="P21" s="104"/>
      <c r="Q21" s="104"/>
      <c r="R21" s="104"/>
      <c r="S21" s="104"/>
      <c r="T21" s="104">
        <v>1</v>
      </c>
      <c r="U21" s="104">
        <v>4</v>
      </c>
      <c r="V21" s="31"/>
      <c r="W21" s="31"/>
      <c r="X21" s="31"/>
      <c r="Y21" s="31"/>
      <c r="Z21" s="31"/>
      <c r="AA21" s="31"/>
      <c r="AB21" s="31"/>
      <c r="AC21" s="31"/>
      <c r="AD21" s="31"/>
      <c r="AE21" s="31"/>
      <c r="AF21" s="31"/>
      <c r="AG21" s="104">
        <v>4</v>
      </c>
      <c r="AH21" s="104">
        <v>4</v>
      </c>
    </row>
    <row r="22" spans="1:34" ht="30" customHeight="1">
      <c r="A22" s="2"/>
      <c r="B22" s="3" t="s">
        <v>85</v>
      </c>
      <c r="C22" s="31"/>
      <c r="D22" s="39"/>
      <c r="E22" s="39"/>
      <c r="F22" s="31"/>
      <c r="G22" s="31"/>
      <c r="H22" s="62"/>
      <c r="I22" s="105">
        <v>2</v>
      </c>
      <c r="J22" s="62"/>
      <c r="K22" s="62"/>
      <c r="L22" s="62"/>
      <c r="M22" s="62"/>
      <c r="N22" s="104"/>
      <c r="O22" s="104"/>
      <c r="P22" s="104"/>
      <c r="Q22" s="104"/>
      <c r="R22" s="104"/>
      <c r="S22" s="104"/>
      <c r="T22" s="104">
        <v>1</v>
      </c>
      <c r="U22" s="104">
        <v>2</v>
      </c>
      <c r="V22" s="31"/>
      <c r="W22" s="31"/>
      <c r="X22" s="31"/>
      <c r="Y22" s="31"/>
      <c r="Z22" s="31"/>
      <c r="AA22" s="31"/>
      <c r="AB22" s="31"/>
      <c r="AC22" s="31"/>
      <c r="AD22" s="31"/>
      <c r="AE22" s="31"/>
      <c r="AF22" s="31"/>
      <c r="AG22" s="104">
        <v>2</v>
      </c>
      <c r="AH22" s="104">
        <v>2</v>
      </c>
    </row>
    <row r="23" spans="1:34" ht="30" customHeight="1">
      <c r="A23" s="2" t="s">
        <v>18</v>
      </c>
      <c r="B23" s="32" t="s">
        <v>87</v>
      </c>
      <c r="C23" s="100">
        <v>1.5</v>
      </c>
      <c r="D23" s="16">
        <v>1.5</v>
      </c>
      <c r="E23" s="16">
        <v>1.5</v>
      </c>
      <c r="F23" s="100">
        <v>1</v>
      </c>
      <c r="G23" s="100">
        <v>1</v>
      </c>
      <c r="H23" s="101">
        <v>2.5</v>
      </c>
      <c r="I23" s="101">
        <v>1</v>
      </c>
      <c r="J23" s="101">
        <v>3</v>
      </c>
      <c r="K23" s="101">
        <v>1.5</v>
      </c>
      <c r="L23" s="101">
        <v>3.5</v>
      </c>
      <c r="M23" s="101">
        <v>3.5</v>
      </c>
      <c r="N23" s="100">
        <v>1.5</v>
      </c>
      <c r="O23" s="100">
        <v>1.5</v>
      </c>
      <c r="P23" s="104">
        <v>1</v>
      </c>
      <c r="Q23" s="100">
        <v>1</v>
      </c>
      <c r="R23" s="100">
        <v>1</v>
      </c>
      <c r="S23" s="100">
        <v>1.5</v>
      </c>
      <c r="T23" s="100">
        <v>1</v>
      </c>
      <c r="U23" s="100">
        <v>3</v>
      </c>
      <c r="V23" s="100">
        <v>1</v>
      </c>
      <c r="W23" s="100">
        <v>1</v>
      </c>
      <c r="X23" s="100">
        <v>1</v>
      </c>
      <c r="Y23" s="100">
        <v>1</v>
      </c>
      <c r="Z23" s="100">
        <v>1</v>
      </c>
      <c r="AA23" s="100">
        <v>1</v>
      </c>
      <c r="AB23" s="100">
        <v>1</v>
      </c>
      <c r="AC23" s="100">
        <v>1</v>
      </c>
      <c r="AD23" s="100">
        <v>1</v>
      </c>
      <c r="AE23" s="104">
        <v>1</v>
      </c>
      <c r="AF23" s="100">
        <v>1</v>
      </c>
      <c r="AG23" s="100">
        <v>2.5</v>
      </c>
      <c r="AH23" s="100">
        <v>2</v>
      </c>
    </row>
    <row r="24" spans="1:34" ht="30" customHeight="1">
      <c r="A24" s="2"/>
      <c r="B24" s="3" t="s">
        <v>88</v>
      </c>
      <c r="C24" s="104">
        <v>2</v>
      </c>
      <c r="D24" s="103">
        <v>1</v>
      </c>
      <c r="E24" s="103">
        <v>1</v>
      </c>
      <c r="F24" s="104">
        <v>1</v>
      </c>
      <c r="G24" s="104">
        <v>1</v>
      </c>
      <c r="H24" s="105">
        <v>2</v>
      </c>
      <c r="I24" s="105">
        <v>1</v>
      </c>
      <c r="J24" s="105">
        <v>3</v>
      </c>
      <c r="K24" s="105">
        <v>1</v>
      </c>
      <c r="L24" s="105">
        <v>3</v>
      </c>
      <c r="M24" s="105">
        <v>4</v>
      </c>
      <c r="N24" s="104">
        <v>1</v>
      </c>
      <c r="O24" s="104">
        <v>3</v>
      </c>
      <c r="P24" s="104">
        <v>1</v>
      </c>
      <c r="Q24" s="104">
        <v>1</v>
      </c>
      <c r="R24" s="104">
        <v>1</v>
      </c>
      <c r="S24" s="104">
        <v>3</v>
      </c>
      <c r="T24" s="104">
        <v>1</v>
      </c>
      <c r="U24" s="104">
        <v>4</v>
      </c>
      <c r="V24" s="104">
        <v>1</v>
      </c>
      <c r="W24" s="104">
        <v>1</v>
      </c>
      <c r="X24" s="104">
        <v>1</v>
      </c>
      <c r="Y24" s="104">
        <v>1</v>
      </c>
      <c r="Z24" s="104">
        <v>1</v>
      </c>
      <c r="AA24" s="104">
        <v>1</v>
      </c>
      <c r="AB24" s="104">
        <v>1</v>
      </c>
      <c r="AC24" s="104">
        <v>1</v>
      </c>
      <c r="AD24" s="104">
        <v>1</v>
      </c>
      <c r="AE24" s="104">
        <v>1</v>
      </c>
      <c r="AF24" s="104">
        <v>1</v>
      </c>
      <c r="AG24" s="104">
        <v>2</v>
      </c>
      <c r="AH24" s="104">
        <v>2</v>
      </c>
    </row>
    <row r="25" spans="1:34" ht="30" customHeight="1">
      <c r="A25" s="2"/>
      <c r="B25" s="4" t="s">
        <v>86</v>
      </c>
      <c r="C25" s="104">
        <v>1</v>
      </c>
      <c r="D25" s="103">
        <v>1</v>
      </c>
      <c r="E25" s="103">
        <v>1</v>
      </c>
      <c r="F25" s="104">
        <v>1</v>
      </c>
      <c r="G25" s="104">
        <v>1</v>
      </c>
      <c r="H25" s="105">
        <v>2</v>
      </c>
      <c r="I25" s="62"/>
      <c r="J25" s="105">
        <v>3</v>
      </c>
      <c r="K25" s="105">
        <v>1</v>
      </c>
      <c r="L25" s="105">
        <v>3</v>
      </c>
      <c r="M25" s="105">
        <v>3</v>
      </c>
      <c r="N25" s="104">
        <v>4</v>
      </c>
      <c r="O25" s="104">
        <v>1</v>
      </c>
      <c r="P25" s="104">
        <v>1</v>
      </c>
      <c r="Q25" s="104">
        <v>1</v>
      </c>
      <c r="R25" s="104">
        <v>1</v>
      </c>
      <c r="S25" s="104">
        <v>2</v>
      </c>
      <c r="T25" s="104">
        <v>1</v>
      </c>
      <c r="U25" s="104">
        <v>4</v>
      </c>
      <c r="V25" s="104">
        <v>2</v>
      </c>
      <c r="W25" s="104">
        <v>2</v>
      </c>
      <c r="X25" s="104">
        <v>2</v>
      </c>
      <c r="Y25" s="104">
        <v>2</v>
      </c>
      <c r="Z25" s="104">
        <v>2</v>
      </c>
      <c r="AA25" s="104">
        <v>2</v>
      </c>
      <c r="AB25" s="104">
        <v>2</v>
      </c>
      <c r="AC25" s="104">
        <v>2</v>
      </c>
      <c r="AD25" s="104">
        <v>2</v>
      </c>
      <c r="AE25" s="104">
        <v>2</v>
      </c>
      <c r="AF25" s="104">
        <v>2</v>
      </c>
      <c r="AG25" s="104">
        <v>2</v>
      </c>
      <c r="AH25" s="104">
        <v>1</v>
      </c>
    </row>
    <row r="26" spans="1:34" ht="30" customHeight="1">
      <c r="A26" s="2"/>
      <c r="B26" s="3" t="s">
        <v>89</v>
      </c>
      <c r="C26" s="104">
        <v>2</v>
      </c>
      <c r="D26" s="103">
        <v>3</v>
      </c>
      <c r="E26" s="103">
        <v>3</v>
      </c>
      <c r="F26" s="104">
        <v>2</v>
      </c>
      <c r="G26" s="104">
        <v>1</v>
      </c>
      <c r="H26" s="105">
        <v>4</v>
      </c>
      <c r="I26" s="62"/>
      <c r="J26" s="105">
        <v>4</v>
      </c>
      <c r="K26" s="105">
        <v>4</v>
      </c>
      <c r="L26" s="105">
        <v>4</v>
      </c>
      <c r="M26" s="105">
        <v>3</v>
      </c>
      <c r="N26" s="104">
        <v>1</v>
      </c>
      <c r="O26" s="104">
        <v>1</v>
      </c>
      <c r="P26" s="104">
        <v>2</v>
      </c>
      <c r="Q26" s="104">
        <v>1</v>
      </c>
      <c r="R26" s="104">
        <v>1</v>
      </c>
      <c r="S26" s="104">
        <v>1</v>
      </c>
      <c r="T26" s="104">
        <v>1</v>
      </c>
      <c r="U26" s="104">
        <v>2</v>
      </c>
      <c r="V26" s="104">
        <v>1</v>
      </c>
      <c r="W26" s="104">
        <v>1</v>
      </c>
      <c r="X26" s="104">
        <v>1</v>
      </c>
      <c r="Y26" s="104">
        <v>1</v>
      </c>
      <c r="Z26" s="104">
        <v>1</v>
      </c>
      <c r="AA26" s="104">
        <v>1</v>
      </c>
      <c r="AB26" s="104">
        <v>1</v>
      </c>
      <c r="AC26" s="104">
        <v>1</v>
      </c>
      <c r="AD26" s="104">
        <v>1</v>
      </c>
      <c r="AE26" s="104">
        <v>1</v>
      </c>
      <c r="AF26" s="104">
        <v>1</v>
      </c>
      <c r="AG26" s="104">
        <v>4</v>
      </c>
      <c r="AH26" s="104">
        <v>4</v>
      </c>
    </row>
    <row r="27" spans="1:34" ht="30" customHeight="1">
      <c r="A27" s="2"/>
      <c r="B27" s="3" t="s">
        <v>90</v>
      </c>
      <c r="C27" s="104">
        <v>1</v>
      </c>
      <c r="D27" s="103">
        <v>1</v>
      </c>
      <c r="E27" s="103">
        <v>1</v>
      </c>
      <c r="F27" s="104">
        <v>1</v>
      </c>
      <c r="G27" s="104">
        <v>1</v>
      </c>
      <c r="H27" s="105">
        <v>1</v>
      </c>
      <c r="I27" s="105">
        <v>1</v>
      </c>
      <c r="J27" s="105">
        <v>1</v>
      </c>
      <c r="K27" s="105">
        <v>1</v>
      </c>
      <c r="L27" s="105">
        <v>3</v>
      </c>
      <c r="M27" s="105">
        <v>4</v>
      </c>
      <c r="N27" s="104">
        <v>1</v>
      </c>
      <c r="O27" s="104">
        <v>1</v>
      </c>
      <c r="P27" s="104">
        <v>1</v>
      </c>
      <c r="Q27" s="104">
        <v>1</v>
      </c>
      <c r="R27" s="104">
        <v>1</v>
      </c>
      <c r="S27" s="104">
        <v>1</v>
      </c>
      <c r="T27" s="104">
        <v>1</v>
      </c>
      <c r="U27" s="104">
        <v>1</v>
      </c>
      <c r="V27" s="104">
        <v>1</v>
      </c>
      <c r="W27" s="104">
        <v>1</v>
      </c>
      <c r="X27" s="104">
        <v>1</v>
      </c>
      <c r="Y27" s="104">
        <v>1</v>
      </c>
      <c r="Z27" s="104">
        <v>1</v>
      </c>
      <c r="AA27" s="104">
        <v>1</v>
      </c>
      <c r="AB27" s="104">
        <v>1</v>
      </c>
      <c r="AC27" s="104">
        <v>1</v>
      </c>
      <c r="AD27" s="104">
        <v>1</v>
      </c>
      <c r="AE27" s="104">
        <v>1</v>
      </c>
      <c r="AF27" s="104">
        <v>1</v>
      </c>
      <c r="AG27" s="104">
        <v>1</v>
      </c>
      <c r="AH27" s="104">
        <v>1</v>
      </c>
    </row>
    <row r="28" spans="1:34" ht="30" customHeight="1">
      <c r="A28" s="2" t="s">
        <v>0</v>
      </c>
      <c r="B28" s="32" t="s">
        <v>91</v>
      </c>
      <c r="C28" s="100">
        <v>1</v>
      </c>
      <c r="D28" s="106">
        <v>1</v>
      </c>
      <c r="E28" s="100">
        <v>1</v>
      </c>
      <c r="F28" s="100">
        <v>1</v>
      </c>
      <c r="G28" s="100">
        <v>1</v>
      </c>
      <c r="H28" s="101">
        <v>1</v>
      </c>
      <c r="I28" s="101">
        <v>1</v>
      </c>
      <c r="J28" s="101">
        <v>3</v>
      </c>
      <c r="K28" s="101">
        <v>3</v>
      </c>
      <c r="L28" s="101">
        <v>3</v>
      </c>
      <c r="M28" s="101">
        <v>1</v>
      </c>
      <c r="N28" s="100">
        <v>1</v>
      </c>
      <c r="O28" s="100">
        <v>1</v>
      </c>
      <c r="P28" s="100">
        <v>1</v>
      </c>
      <c r="Q28" s="100">
        <v>1</v>
      </c>
      <c r="R28" s="100">
        <v>1</v>
      </c>
      <c r="S28" s="100">
        <v>1</v>
      </c>
      <c r="T28" s="100">
        <v>1</v>
      </c>
      <c r="U28" s="100">
        <v>1</v>
      </c>
      <c r="V28" s="100">
        <v>1</v>
      </c>
      <c r="W28" s="100">
        <v>1</v>
      </c>
      <c r="X28" s="100">
        <v>1</v>
      </c>
      <c r="Y28" s="100">
        <v>1</v>
      </c>
      <c r="Z28" s="100">
        <v>1</v>
      </c>
      <c r="AA28" s="100">
        <v>2</v>
      </c>
      <c r="AB28" s="100">
        <v>1</v>
      </c>
      <c r="AC28" s="100">
        <v>1</v>
      </c>
      <c r="AD28" s="100">
        <v>1</v>
      </c>
      <c r="AE28" s="100">
        <v>1</v>
      </c>
      <c r="AF28" s="100">
        <v>1</v>
      </c>
      <c r="AG28" s="100">
        <v>1</v>
      </c>
      <c r="AH28" s="100">
        <v>1</v>
      </c>
    </row>
    <row r="29" spans="1:34" ht="30" customHeight="1">
      <c r="A29" s="2" t="s">
        <v>19</v>
      </c>
      <c r="B29" s="32" t="s">
        <v>92</v>
      </c>
      <c r="C29" s="100">
        <v>1.5</v>
      </c>
      <c r="D29" s="106">
        <v>4</v>
      </c>
      <c r="E29" s="102">
        <v>1</v>
      </c>
      <c r="F29" s="100">
        <v>1.5</v>
      </c>
      <c r="G29" s="100">
        <v>1</v>
      </c>
      <c r="H29" s="101">
        <v>3</v>
      </c>
      <c r="I29" s="101">
        <v>1.5</v>
      </c>
      <c r="J29" s="101">
        <v>1</v>
      </c>
      <c r="K29" s="63"/>
      <c r="L29" s="101">
        <v>2</v>
      </c>
      <c r="M29" s="63"/>
      <c r="N29" s="100">
        <v>1</v>
      </c>
      <c r="O29" s="100">
        <v>1</v>
      </c>
      <c r="P29" s="100">
        <v>1</v>
      </c>
      <c r="Q29" s="100">
        <v>1.5</v>
      </c>
      <c r="R29" s="100">
        <v>1</v>
      </c>
      <c r="S29" s="100">
        <v>1</v>
      </c>
      <c r="T29" s="100">
        <v>1</v>
      </c>
      <c r="U29" s="100">
        <v>1</v>
      </c>
      <c r="V29" s="100">
        <v>2</v>
      </c>
      <c r="W29" s="100">
        <v>3</v>
      </c>
      <c r="X29" s="100">
        <v>1</v>
      </c>
      <c r="Y29" s="100">
        <v>3</v>
      </c>
      <c r="Z29" s="100">
        <v>3</v>
      </c>
      <c r="AA29" s="100">
        <v>3</v>
      </c>
      <c r="AB29" s="100">
        <v>2</v>
      </c>
      <c r="AC29" s="100">
        <v>3</v>
      </c>
      <c r="AD29" s="100">
        <v>2.5</v>
      </c>
      <c r="AE29" s="100">
        <v>3</v>
      </c>
      <c r="AF29" s="100">
        <v>1.5</v>
      </c>
      <c r="AG29" s="100">
        <v>1.5</v>
      </c>
      <c r="AH29" s="100">
        <v>2</v>
      </c>
    </row>
    <row r="30" spans="1:34" ht="30" customHeight="1">
      <c r="A30" s="2"/>
      <c r="B30" s="3" t="s">
        <v>93</v>
      </c>
      <c r="C30" s="104">
        <v>1</v>
      </c>
      <c r="D30" s="103">
        <v>4</v>
      </c>
      <c r="E30" s="107">
        <v>1</v>
      </c>
      <c r="F30" s="104">
        <v>2</v>
      </c>
      <c r="G30" s="104">
        <v>1</v>
      </c>
      <c r="H30" s="105">
        <v>3</v>
      </c>
      <c r="I30" s="105">
        <v>2</v>
      </c>
      <c r="J30" s="105">
        <v>1</v>
      </c>
      <c r="K30" s="62"/>
      <c r="L30" s="105">
        <v>2</v>
      </c>
      <c r="M30" s="62"/>
      <c r="N30" s="104"/>
      <c r="O30" s="104"/>
      <c r="P30" s="104"/>
      <c r="Q30" s="104">
        <v>2</v>
      </c>
      <c r="R30" s="104"/>
      <c r="S30" s="104"/>
      <c r="T30" s="104">
        <v>1</v>
      </c>
      <c r="U30" s="104">
        <v>1</v>
      </c>
      <c r="V30" s="104">
        <v>1</v>
      </c>
      <c r="W30" s="31"/>
      <c r="X30" s="31"/>
      <c r="Y30" s="104">
        <v>3</v>
      </c>
      <c r="Z30" s="31"/>
      <c r="AA30" s="31"/>
      <c r="AB30" s="31"/>
      <c r="AC30" s="31"/>
      <c r="AD30" s="104">
        <v>2</v>
      </c>
      <c r="AE30" s="31"/>
      <c r="AF30" s="104">
        <v>2</v>
      </c>
      <c r="AG30" s="104">
        <v>2</v>
      </c>
      <c r="AH30" s="104">
        <v>3</v>
      </c>
    </row>
    <row r="31" spans="1:34" ht="30" customHeight="1">
      <c r="A31" s="2"/>
      <c r="B31" s="3" t="s">
        <v>94</v>
      </c>
      <c r="C31" s="31"/>
      <c r="D31" s="39"/>
      <c r="E31" s="39"/>
      <c r="F31" s="31"/>
      <c r="G31" s="31"/>
      <c r="H31" s="62"/>
      <c r="I31" s="62"/>
      <c r="J31" s="62"/>
      <c r="K31" s="62"/>
      <c r="L31" s="62"/>
      <c r="M31" s="62"/>
      <c r="N31" s="104"/>
      <c r="O31" s="104"/>
      <c r="P31" s="104"/>
      <c r="Q31" s="104"/>
      <c r="R31" s="104"/>
      <c r="S31" s="104"/>
      <c r="T31" s="104">
        <v>1</v>
      </c>
      <c r="U31" s="104">
        <v>1</v>
      </c>
      <c r="V31" s="31"/>
      <c r="W31" s="31"/>
      <c r="X31" s="31"/>
      <c r="Y31" s="31"/>
      <c r="Z31" s="31"/>
      <c r="AA31" s="31"/>
      <c r="AB31" s="31"/>
      <c r="AC31" s="31"/>
      <c r="AD31" s="31"/>
      <c r="AE31" s="31"/>
      <c r="AF31" s="31"/>
      <c r="AG31" s="104">
        <v>2</v>
      </c>
      <c r="AH31" s="104">
        <v>2</v>
      </c>
    </row>
    <row r="32" spans="1:34" ht="30" customHeight="1">
      <c r="A32" s="2"/>
      <c r="B32" s="3" t="s">
        <v>95</v>
      </c>
      <c r="C32" s="104">
        <v>2</v>
      </c>
      <c r="D32" s="39"/>
      <c r="E32" s="39"/>
      <c r="F32" s="104">
        <v>1</v>
      </c>
      <c r="G32" s="31"/>
      <c r="H32" s="105">
        <v>3</v>
      </c>
      <c r="I32" s="105">
        <v>1</v>
      </c>
      <c r="J32" s="62"/>
      <c r="K32" s="62"/>
      <c r="L32" s="62"/>
      <c r="M32" s="62"/>
      <c r="N32" s="104">
        <v>1</v>
      </c>
      <c r="O32" s="104">
        <v>1</v>
      </c>
      <c r="P32" s="104">
        <v>1</v>
      </c>
      <c r="Q32" s="104">
        <v>1</v>
      </c>
      <c r="R32" s="104">
        <v>1</v>
      </c>
      <c r="S32" s="104">
        <v>1</v>
      </c>
      <c r="T32" s="104">
        <v>1</v>
      </c>
      <c r="U32" s="104">
        <v>1</v>
      </c>
      <c r="V32" s="104">
        <v>3</v>
      </c>
      <c r="W32" s="104">
        <v>3</v>
      </c>
      <c r="X32" s="104">
        <v>1</v>
      </c>
      <c r="Y32" s="104">
        <v>3</v>
      </c>
      <c r="Z32" s="104">
        <v>3</v>
      </c>
      <c r="AA32" s="104">
        <v>3</v>
      </c>
      <c r="AB32" s="104">
        <v>2</v>
      </c>
      <c r="AC32" s="104">
        <v>3</v>
      </c>
      <c r="AD32" s="104">
        <v>3</v>
      </c>
      <c r="AE32" s="104">
        <v>3</v>
      </c>
      <c r="AF32" s="104">
        <v>1</v>
      </c>
      <c r="AG32" s="104">
        <v>1</v>
      </c>
      <c r="AH32" s="104">
        <v>1</v>
      </c>
    </row>
    <row r="33" spans="1:34" ht="30" customHeight="1">
      <c r="A33" s="2" t="s">
        <v>20</v>
      </c>
      <c r="B33" s="32" t="s">
        <v>96</v>
      </c>
      <c r="C33" s="100">
        <v>1.5</v>
      </c>
      <c r="D33" s="16">
        <v>1.5</v>
      </c>
      <c r="E33" s="16">
        <v>1.5</v>
      </c>
      <c r="F33" s="100">
        <v>1.5</v>
      </c>
      <c r="G33" s="100">
        <v>1.5</v>
      </c>
      <c r="H33" s="101">
        <v>3.5</v>
      </c>
      <c r="I33" s="101">
        <v>1.5</v>
      </c>
      <c r="J33" s="101">
        <v>3.5</v>
      </c>
      <c r="K33" s="101">
        <v>2</v>
      </c>
      <c r="L33" s="101">
        <v>2.5</v>
      </c>
      <c r="M33" s="101">
        <v>2.5</v>
      </c>
      <c r="N33" s="100">
        <v>1</v>
      </c>
      <c r="O33" s="100">
        <v>1.5</v>
      </c>
      <c r="P33" s="100">
        <v>1</v>
      </c>
      <c r="Q33" s="100">
        <v>2</v>
      </c>
      <c r="R33" s="100">
        <v>1</v>
      </c>
      <c r="S33" s="100">
        <v>1</v>
      </c>
      <c r="T33" s="100">
        <v>1</v>
      </c>
      <c r="U33" s="100">
        <v>2</v>
      </c>
      <c r="V33" s="100">
        <v>4</v>
      </c>
      <c r="W33" s="100">
        <v>4</v>
      </c>
      <c r="X33" s="100">
        <v>3</v>
      </c>
      <c r="Y33" s="100">
        <v>4</v>
      </c>
      <c r="Z33" s="100">
        <v>4</v>
      </c>
      <c r="AA33" s="100">
        <v>4</v>
      </c>
      <c r="AB33" s="100">
        <v>4</v>
      </c>
      <c r="AC33" s="100">
        <v>4</v>
      </c>
      <c r="AD33" s="100">
        <v>3.5</v>
      </c>
      <c r="AE33" s="100">
        <v>3.5</v>
      </c>
      <c r="AF33" s="100">
        <v>4</v>
      </c>
      <c r="AG33" s="100">
        <v>2</v>
      </c>
      <c r="AH33" s="100">
        <v>2</v>
      </c>
    </row>
    <row r="34" spans="1:34" ht="30" customHeight="1">
      <c r="A34" s="2"/>
      <c r="B34" s="4" t="s">
        <v>97</v>
      </c>
      <c r="C34" s="104">
        <v>1</v>
      </c>
      <c r="D34" s="103">
        <v>2</v>
      </c>
      <c r="E34" s="103">
        <v>2</v>
      </c>
      <c r="F34" s="104">
        <v>1</v>
      </c>
      <c r="G34" s="104">
        <v>2</v>
      </c>
      <c r="H34" s="105">
        <v>4</v>
      </c>
      <c r="I34" s="105">
        <v>2</v>
      </c>
      <c r="J34" s="105">
        <v>4</v>
      </c>
      <c r="K34" s="105">
        <v>1</v>
      </c>
      <c r="L34" s="105">
        <v>1</v>
      </c>
      <c r="M34" s="105">
        <v>3</v>
      </c>
      <c r="N34" s="104">
        <v>1</v>
      </c>
      <c r="O34" s="104">
        <v>1</v>
      </c>
      <c r="P34" s="104">
        <v>1</v>
      </c>
      <c r="Q34" s="104">
        <v>1</v>
      </c>
      <c r="R34" s="104">
        <v>1</v>
      </c>
      <c r="S34" s="104">
        <v>1</v>
      </c>
      <c r="T34" s="104">
        <v>1</v>
      </c>
      <c r="U34" s="104">
        <v>2</v>
      </c>
      <c r="V34" s="104">
        <v>4</v>
      </c>
      <c r="W34" s="104">
        <v>4</v>
      </c>
      <c r="X34" s="104">
        <v>2</v>
      </c>
      <c r="Y34" s="104">
        <v>4</v>
      </c>
      <c r="Z34" s="104">
        <v>4</v>
      </c>
      <c r="AA34" s="104">
        <v>4</v>
      </c>
      <c r="AB34" s="104">
        <v>4</v>
      </c>
      <c r="AC34" s="104">
        <v>4</v>
      </c>
      <c r="AD34" s="104">
        <v>4</v>
      </c>
      <c r="AE34" s="104">
        <v>4</v>
      </c>
      <c r="AF34" s="104">
        <v>4</v>
      </c>
      <c r="AG34" s="104">
        <v>2</v>
      </c>
      <c r="AH34" s="104">
        <v>2</v>
      </c>
    </row>
    <row r="35" spans="1:34" ht="30" customHeight="1">
      <c r="A35" s="2"/>
      <c r="B35" s="3" t="s">
        <v>98</v>
      </c>
      <c r="C35" s="104">
        <v>2</v>
      </c>
      <c r="D35" s="103">
        <v>2</v>
      </c>
      <c r="E35" s="103">
        <v>2</v>
      </c>
      <c r="F35" s="104">
        <v>2</v>
      </c>
      <c r="G35" s="104">
        <v>2</v>
      </c>
      <c r="H35" s="105">
        <v>4</v>
      </c>
      <c r="I35" s="105">
        <v>2</v>
      </c>
      <c r="J35" s="105">
        <v>2</v>
      </c>
      <c r="K35" s="105">
        <v>2</v>
      </c>
      <c r="L35" s="105">
        <v>2</v>
      </c>
      <c r="M35" s="105">
        <v>3</v>
      </c>
      <c r="N35" s="104">
        <v>1</v>
      </c>
      <c r="O35" s="104">
        <v>1</v>
      </c>
      <c r="P35" s="104">
        <v>1</v>
      </c>
      <c r="Q35" s="104">
        <v>4</v>
      </c>
      <c r="R35" s="104">
        <v>1</v>
      </c>
      <c r="S35" s="104">
        <v>1</v>
      </c>
      <c r="T35" s="104">
        <v>1</v>
      </c>
      <c r="U35" s="104">
        <v>3</v>
      </c>
      <c r="V35" s="104">
        <v>4</v>
      </c>
      <c r="W35" s="104">
        <v>4</v>
      </c>
      <c r="X35" s="104">
        <v>2</v>
      </c>
      <c r="Y35" s="104">
        <v>4</v>
      </c>
      <c r="Z35" s="104">
        <v>4</v>
      </c>
      <c r="AA35" s="104">
        <v>4</v>
      </c>
      <c r="AB35" s="104">
        <v>4</v>
      </c>
      <c r="AC35" s="104">
        <v>4</v>
      </c>
      <c r="AD35" s="104">
        <v>4</v>
      </c>
      <c r="AE35" s="104">
        <v>4</v>
      </c>
      <c r="AF35" s="104">
        <v>4</v>
      </c>
      <c r="AG35" s="104">
        <v>2</v>
      </c>
      <c r="AH35" s="104">
        <v>2</v>
      </c>
    </row>
    <row r="36" spans="1:34" ht="30" customHeight="1">
      <c r="A36" s="2"/>
      <c r="B36" s="4" t="s">
        <v>99</v>
      </c>
      <c r="C36" s="104">
        <v>2</v>
      </c>
      <c r="D36" s="103">
        <v>1</v>
      </c>
      <c r="E36" s="103">
        <v>1</v>
      </c>
      <c r="F36" s="104">
        <v>2</v>
      </c>
      <c r="G36" s="104">
        <v>1</v>
      </c>
      <c r="H36" s="105">
        <v>1</v>
      </c>
      <c r="I36" s="105">
        <v>1</v>
      </c>
      <c r="J36" s="105">
        <v>3</v>
      </c>
      <c r="K36" s="105">
        <v>2</v>
      </c>
      <c r="L36" s="105">
        <v>3</v>
      </c>
      <c r="M36" s="105">
        <v>2</v>
      </c>
      <c r="N36" s="104">
        <v>1</v>
      </c>
      <c r="O36" s="104">
        <v>2</v>
      </c>
      <c r="P36" s="104">
        <v>1</v>
      </c>
      <c r="Q36" s="104">
        <v>2</v>
      </c>
      <c r="R36" s="104">
        <v>1</v>
      </c>
      <c r="S36" s="104">
        <v>1</v>
      </c>
      <c r="T36" s="104">
        <v>1</v>
      </c>
      <c r="U36" s="104">
        <v>2</v>
      </c>
      <c r="V36" s="104">
        <v>4</v>
      </c>
      <c r="W36" s="104">
        <v>4</v>
      </c>
      <c r="X36" s="104">
        <v>4</v>
      </c>
      <c r="Y36" s="104">
        <v>4</v>
      </c>
      <c r="Z36" s="104">
        <v>4</v>
      </c>
      <c r="AA36" s="104">
        <v>4</v>
      </c>
      <c r="AB36" s="104">
        <v>4</v>
      </c>
      <c r="AC36" s="104">
        <v>4</v>
      </c>
      <c r="AD36" s="104">
        <v>2</v>
      </c>
      <c r="AE36" s="104">
        <v>2</v>
      </c>
      <c r="AF36" s="104">
        <v>4</v>
      </c>
      <c r="AG36" s="104">
        <v>2</v>
      </c>
      <c r="AH36" s="104">
        <v>2</v>
      </c>
    </row>
    <row r="37" spans="1:34" ht="30" customHeight="1">
      <c r="A37" s="2"/>
      <c r="B37" s="4" t="s">
        <v>100</v>
      </c>
      <c r="C37" s="104">
        <v>1</v>
      </c>
      <c r="D37" s="103">
        <v>2</v>
      </c>
      <c r="E37" s="103">
        <v>2</v>
      </c>
      <c r="F37" s="104">
        <v>2</v>
      </c>
      <c r="G37" s="104">
        <v>2</v>
      </c>
      <c r="H37" s="105">
        <v>4</v>
      </c>
      <c r="I37" s="105">
        <v>2</v>
      </c>
      <c r="J37" s="105">
        <v>4</v>
      </c>
      <c r="K37" s="105">
        <v>3</v>
      </c>
      <c r="L37" s="105">
        <v>3</v>
      </c>
      <c r="M37" s="105">
        <v>2</v>
      </c>
      <c r="N37" s="104">
        <v>1</v>
      </c>
      <c r="O37" s="104">
        <v>1</v>
      </c>
      <c r="P37" s="104">
        <v>1</v>
      </c>
      <c r="Q37" s="104">
        <v>1</v>
      </c>
      <c r="R37" s="104">
        <v>1</v>
      </c>
      <c r="S37" s="104">
        <v>1</v>
      </c>
      <c r="T37" s="104">
        <v>1</v>
      </c>
      <c r="U37" s="104">
        <v>1</v>
      </c>
      <c r="V37" s="104">
        <v>4</v>
      </c>
      <c r="W37" s="104">
        <v>4</v>
      </c>
      <c r="X37" s="104">
        <v>4</v>
      </c>
      <c r="Y37" s="104">
        <v>4</v>
      </c>
      <c r="Z37" s="104">
        <v>4</v>
      </c>
      <c r="AA37" s="104">
        <v>4</v>
      </c>
      <c r="AB37" s="104">
        <v>4</v>
      </c>
      <c r="AC37" s="104">
        <v>4</v>
      </c>
      <c r="AD37" s="104">
        <v>4</v>
      </c>
      <c r="AE37" s="104">
        <v>4</v>
      </c>
      <c r="AF37" s="104">
        <v>4</v>
      </c>
      <c r="AG37" s="104">
        <v>2</v>
      </c>
      <c r="AH37" s="104">
        <v>2</v>
      </c>
    </row>
    <row r="38" spans="1:34" ht="30" customHeight="1">
      <c r="A38" s="2" t="s">
        <v>21</v>
      </c>
      <c r="B38" s="2" t="s">
        <v>101</v>
      </c>
      <c r="C38" s="100">
        <v>1.5</v>
      </c>
      <c r="D38" s="106">
        <v>2</v>
      </c>
      <c r="E38" s="106">
        <v>2</v>
      </c>
      <c r="F38" s="100">
        <v>2</v>
      </c>
      <c r="G38" s="100">
        <v>1.5</v>
      </c>
      <c r="H38" s="101">
        <v>3</v>
      </c>
      <c r="I38" s="101">
        <v>1</v>
      </c>
      <c r="J38" s="101">
        <v>3</v>
      </c>
      <c r="K38" s="101">
        <v>3</v>
      </c>
      <c r="L38" s="101">
        <v>3</v>
      </c>
      <c r="M38" s="101">
        <v>1.5</v>
      </c>
      <c r="N38" s="100">
        <v>1.5</v>
      </c>
      <c r="O38" s="100">
        <v>1</v>
      </c>
      <c r="P38" s="100">
        <v>1.5</v>
      </c>
      <c r="Q38" s="100">
        <v>1</v>
      </c>
      <c r="R38" s="100">
        <v>1.5</v>
      </c>
      <c r="S38" s="100">
        <v>1.5</v>
      </c>
      <c r="T38" s="100">
        <v>1</v>
      </c>
      <c r="U38" s="100">
        <v>1.5</v>
      </c>
      <c r="V38" s="100">
        <v>3</v>
      </c>
      <c r="W38" s="100">
        <v>3</v>
      </c>
      <c r="X38" s="100">
        <v>3</v>
      </c>
      <c r="Y38" s="100">
        <v>3</v>
      </c>
      <c r="Z38" s="100">
        <v>3</v>
      </c>
      <c r="AA38" s="100">
        <v>3</v>
      </c>
      <c r="AB38" s="100">
        <v>3</v>
      </c>
      <c r="AC38" s="100">
        <v>3</v>
      </c>
      <c r="AD38" s="100">
        <v>3</v>
      </c>
      <c r="AE38" s="100">
        <v>3</v>
      </c>
      <c r="AF38" s="100">
        <v>3</v>
      </c>
      <c r="AG38" s="100">
        <v>2.5</v>
      </c>
      <c r="AH38" s="100">
        <v>2.5</v>
      </c>
    </row>
    <row r="39" spans="1:34" ht="30" customHeight="1">
      <c r="A39" s="2"/>
      <c r="B39" s="5" t="s">
        <v>102</v>
      </c>
      <c r="C39" s="104">
        <v>1</v>
      </c>
      <c r="D39" s="103">
        <v>1</v>
      </c>
      <c r="E39" s="103">
        <v>1</v>
      </c>
      <c r="F39" s="104">
        <v>2</v>
      </c>
      <c r="G39" s="104">
        <v>1</v>
      </c>
      <c r="H39" s="105">
        <v>2</v>
      </c>
      <c r="I39" s="105">
        <v>1</v>
      </c>
      <c r="J39" s="105">
        <v>2</v>
      </c>
      <c r="K39" s="105">
        <v>3</v>
      </c>
      <c r="L39" s="105">
        <v>3</v>
      </c>
      <c r="M39" s="105">
        <v>2</v>
      </c>
      <c r="N39" s="104">
        <v>2</v>
      </c>
      <c r="O39" s="104">
        <v>1</v>
      </c>
      <c r="P39" s="104">
        <v>2</v>
      </c>
      <c r="Q39" s="104">
        <v>1</v>
      </c>
      <c r="R39" s="104">
        <v>2</v>
      </c>
      <c r="S39" s="104">
        <v>2</v>
      </c>
      <c r="T39" s="104">
        <v>1</v>
      </c>
      <c r="U39" s="104">
        <v>2</v>
      </c>
      <c r="V39" s="104">
        <v>2</v>
      </c>
      <c r="W39" s="104">
        <v>2</v>
      </c>
      <c r="X39" s="104">
        <v>2</v>
      </c>
      <c r="Y39" s="104">
        <v>2</v>
      </c>
      <c r="Z39" s="104">
        <v>2</v>
      </c>
      <c r="AA39" s="104">
        <v>2</v>
      </c>
      <c r="AB39" s="104">
        <v>2</v>
      </c>
      <c r="AC39" s="104">
        <v>2</v>
      </c>
      <c r="AD39" s="104">
        <v>2</v>
      </c>
      <c r="AE39" s="104">
        <v>3</v>
      </c>
      <c r="AF39" s="104">
        <v>2</v>
      </c>
      <c r="AG39" s="104">
        <v>2</v>
      </c>
      <c r="AH39" s="104">
        <v>2</v>
      </c>
    </row>
    <row r="40" spans="1:34" ht="30" customHeight="1">
      <c r="A40" s="2"/>
      <c r="B40" s="3" t="s">
        <v>103</v>
      </c>
      <c r="C40" s="104">
        <v>2</v>
      </c>
      <c r="D40" s="103">
        <v>2</v>
      </c>
      <c r="E40" s="103">
        <v>2</v>
      </c>
      <c r="F40" s="104">
        <v>2</v>
      </c>
      <c r="G40" s="104">
        <v>2</v>
      </c>
      <c r="H40" s="105">
        <v>4</v>
      </c>
      <c r="I40" s="105">
        <v>1</v>
      </c>
      <c r="J40" s="105">
        <v>2</v>
      </c>
      <c r="K40" s="105">
        <v>1</v>
      </c>
      <c r="L40" s="105">
        <v>2</v>
      </c>
      <c r="M40" s="105">
        <v>1</v>
      </c>
      <c r="N40" s="104">
        <v>1</v>
      </c>
      <c r="O40" s="104">
        <v>1</v>
      </c>
      <c r="P40" s="104">
        <v>1</v>
      </c>
      <c r="Q40" s="104">
        <v>1</v>
      </c>
      <c r="R40" s="104">
        <v>1</v>
      </c>
      <c r="S40" s="104">
        <v>1</v>
      </c>
      <c r="T40" s="104">
        <v>1</v>
      </c>
      <c r="U40" s="104">
        <v>1</v>
      </c>
      <c r="V40" s="104">
        <v>2</v>
      </c>
      <c r="W40" s="104">
        <v>2</v>
      </c>
      <c r="X40" s="104">
        <v>2</v>
      </c>
      <c r="Y40" s="104">
        <v>2</v>
      </c>
      <c r="Z40" s="104">
        <v>2</v>
      </c>
      <c r="AA40" s="104">
        <v>2</v>
      </c>
      <c r="AB40" s="104">
        <v>2</v>
      </c>
      <c r="AC40" s="104">
        <v>2</v>
      </c>
      <c r="AD40" s="104">
        <v>2</v>
      </c>
      <c r="AE40" s="104">
        <v>2</v>
      </c>
      <c r="AF40" s="104">
        <v>2</v>
      </c>
      <c r="AG40" s="104">
        <v>2</v>
      </c>
      <c r="AH40" s="104">
        <v>2</v>
      </c>
    </row>
    <row r="41" spans="1:34" ht="30" customHeight="1">
      <c r="A41" s="2"/>
      <c r="B41" s="3" t="s">
        <v>104</v>
      </c>
      <c r="C41" s="104">
        <v>2</v>
      </c>
      <c r="D41" s="103">
        <v>3</v>
      </c>
      <c r="E41" s="103">
        <v>3</v>
      </c>
      <c r="F41" s="104">
        <v>2</v>
      </c>
      <c r="G41" s="104">
        <v>1</v>
      </c>
      <c r="H41" s="105">
        <v>3</v>
      </c>
      <c r="I41" s="105">
        <v>1</v>
      </c>
      <c r="J41" s="105">
        <v>4</v>
      </c>
      <c r="K41" s="105">
        <v>4</v>
      </c>
      <c r="L41" s="105">
        <v>4</v>
      </c>
      <c r="M41" s="105">
        <v>2</v>
      </c>
      <c r="N41" s="104">
        <v>1</v>
      </c>
      <c r="O41" s="104">
        <v>1</v>
      </c>
      <c r="P41" s="104">
        <v>1</v>
      </c>
      <c r="Q41" s="104">
        <v>1</v>
      </c>
      <c r="R41" s="104">
        <v>1</v>
      </c>
      <c r="S41" s="104">
        <v>1</v>
      </c>
      <c r="T41" s="104">
        <v>1</v>
      </c>
      <c r="U41" s="104">
        <v>2</v>
      </c>
      <c r="V41" s="104">
        <v>4</v>
      </c>
      <c r="W41" s="104">
        <v>4</v>
      </c>
      <c r="X41" s="104">
        <v>4</v>
      </c>
      <c r="Y41" s="104">
        <v>4</v>
      </c>
      <c r="Z41" s="104">
        <v>4</v>
      </c>
      <c r="AA41" s="104">
        <v>4</v>
      </c>
      <c r="AB41" s="104">
        <v>4</v>
      </c>
      <c r="AC41" s="104">
        <v>4</v>
      </c>
      <c r="AD41" s="104">
        <v>4</v>
      </c>
      <c r="AE41" s="104">
        <v>4</v>
      </c>
      <c r="AF41" s="104">
        <v>4</v>
      </c>
      <c r="AG41" s="104">
        <v>3</v>
      </c>
      <c r="AH41" s="104">
        <v>3</v>
      </c>
    </row>
    <row r="42" spans="1:34" ht="30" customHeight="1">
      <c r="A42" s="2" t="s">
        <v>22</v>
      </c>
      <c r="B42" s="2" t="s">
        <v>105</v>
      </c>
      <c r="C42" s="100">
        <v>2</v>
      </c>
      <c r="D42" s="106">
        <v>4</v>
      </c>
      <c r="E42" s="106">
        <v>4</v>
      </c>
      <c r="F42" s="100">
        <v>2</v>
      </c>
      <c r="G42" s="100">
        <v>3</v>
      </c>
      <c r="H42" s="101">
        <v>2.5</v>
      </c>
      <c r="I42" s="101">
        <v>1.5</v>
      </c>
      <c r="J42" s="101">
        <v>3</v>
      </c>
      <c r="K42" s="101">
        <v>2.5</v>
      </c>
      <c r="L42" s="101">
        <v>2.5</v>
      </c>
      <c r="M42" s="101">
        <v>2</v>
      </c>
      <c r="N42" s="100">
        <v>1</v>
      </c>
      <c r="O42" s="100">
        <v>1</v>
      </c>
      <c r="P42" s="100">
        <v>1</v>
      </c>
      <c r="Q42" s="100">
        <v>1</v>
      </c>
      <c r="R42" s="100">
        <v>1</v>
      </c>
      <c r="S42" s="100">
        <v>1</v>
      </c>
      <c r="T42" s="100">
        <v>1</v>
      </c>
      <c r="U42" s="100">
        <v>2</v>
      </c>
      <c r="V42" s="100">
        <v>3</v>
      </c>
      <c r="W42" s="100">
        <v>3</v>
      </c>
      <c r="X42" s="100">
        <v>2</v>
      </c>
      <c r="Y42" s="100">
        <v>2</v>
      </c>
      <c r="Z42" s="100">
        <v>3</v>
      </c>
      <c r="AA42" s="100">
        <v>3</v>
      </c>
      <c r="AB42" s="100">
        <v>2</v>
      </c>
      <c r="AC42" s="100">
        <v>3</v>
      </c>
      <c r="AD42" s="33"/>
      <c r="AE42" s="100">
        <v>3</v>
      </c>
      <c r="AF42" s="100">
        <v>2.5</v>
      </c>
      <c r="AG42" s="100">
        <v>1.5</v>
      </c>
      <c r="AH42" s="100">
        <v>2</v>
      </c>
    </row>
    <row r="43" spans="1:34" ht="30" customHeight="1">
      <c r="A43" s="2"/>
      <c r="B43" s="5" t="s">
        <v>116</v>
      </c>
      <c r="C43" s="104">
        <v>1</v>
      </c>
      <c r="D43" s="39"/>
      <c r="E43" s="39"/>
      <c r="F43" s="104">
        <v>1</v>
      </c>
      <c r="G43" s="31"/>
      <c r="H43" s="105">
        <v>2</v>
      </c>
      <c r="I43" s="105">
        <v>1</v>
      </c>
      <c r="J43" s="105">
        <v>3</v>
      </c>
      <c r="K43" s="105">
        <v>2</v>
      </c>
      <c r="L43" s="105">
        <v>2</v>
      </c>
      <c r="M43" s="105">
        <v>2</v>
      </c>
      <c r="N43" s="104">
        <v>1</v>
      </c>
      <c r="O43" s="104">
        <v>1</v>
      </c>
      <c r="P43" s="104">
        <v>1</v>
      </c>
      <c r="Q43" s="104">
        <v>1</v>
      </c>
      <c r="R43" s="104">
        <v>1</v>
      </c>
      <c r="S43" s="104">
        <v>1</v>
      </c>
      <c r="T43" s="104">
        <v>1</v>
      </c>
      <c r="U43" s="104">
        <v>2</v>
      </c>
      <c r="V43" s="104">
        <v>4</v>
      </c>
      <c r="W43" s="104">
        <v>4</v>
      </c>
      <c r="X43" s="104">
        <v>1</v>
      </c>
      <c r="Y43" s="104">
        <v>1</v>
      </c>
      <c r="Z43" s="104">
        <v>4</v>
      </c>
      <c r="AA43" s="104">
        <v>4</v>
      </c>
      <c r="AB43" s="104">
        <v>1</v>
      </c>
      <c r="AC43" s="104">
        <v>4</v>
      </c>
      <c r="AD43" s="31"/>
      <c r="AE43" s="104">
        <v>4</v>
      </c>
      <c r="AF43" s="104">
        <v>2</v>
      </c>
      <c r="AG43" s="104">
        <v>2</v>
      </c>
      <c r="AH43" s="104">
        <v>2</v>
      </c>
    </row>
    <row r="44" spans="1:34" ht="30" customHeight="1">
      <c r="A44" s="2"/>
      <c r="B44" s="5" t="s">
        <v>106</v>
      </c>
      <c r="C44" s="104">
        <v>3</v>
      </c>
      <c r="D44" s="103">
        <v>4</v>
      </c>
      <c r="E44" s="103">
        <v>4</v>
      </c>
      <c r="F44" s="104">
        <v>3</v>
      </c>
      <c r="G44" s="104">
        <v>3</v>
      </c>
      <c r="H44" s="105">
        <v>4</v>
      </c>
      <c r="I44" s="105">
        <v>2</v>
      </c>
      <c r="J44" s="105">
        <v>4</v>
      </c>
      <c r="K44" s="105">
        <v>4</v>
      </c>
      <c r="L44" s="105">
        <v>4</v>
      </c>
      <c r="M44" s="105">
        <v>3</v>
      </c>
      <c r="N44" s="104"/>
      <c r="O44" s="104"/>
      <c r="P44" s="104"/>
      <c r="Q44" s="104"/>
      <c r="R44" s="104"/>
      <c r="S44" s="104"/>
      <c r="T44" s="104">
        <v>1</v>
      </c>
      <c r="U44" s="104">
        <v>3</v>
      </c>
      <c r="V44" s="104">
        <v>4</v>
      </c>
      <c r="W44" s="104">
        <v>4</v>
      </c>
      <c r="X44" s="104">
        <v>4</v>
      </c>
      <c r="Y44" s="104">
        <v>4</v>
      </c>
      <c r="Z44" s="104">
        <v>4</v>
      </c>
      <c r="AA44" s="104">
        <v>4</v>
      </c>
      <c r="AB44" s="104">
        <v>4</v>
      </c>
      <c r="AC44" s="104">
        <v>4</v>
      </c>
      <c r="AD44" s="31"/>
      <c r="AE44" s="104">
        <v>4</v>
      </c>
      <c r="AF44" s="104">
        <v>4</v>
      </c>
      <c r="AG44" s="104">
        <v>2</v>
      </c>
      <c r="AH44" s="104">
        <v>3</v>
      </c>
    </row>
    <row r="45" spans="1:34" ht="30" customHeight="1">
      <c r="A45" s="2"/>
      <c r="B45" s="5" t="s">
        <v>107</v>
      </c>
      <c r="C45" s="31"/>
      <c r="D45" s="39"/>
      <c r="E45" s="39"/>
      <c r="F45" s="31"/>
      <c r="G45" s="31"/>
      <c r="H45" s="105">
        <v>1</v>
      </c>
      <c r="I45" s="105">
        <v>1</v>
      </c>
      <c r="J45" s="105">
        <v>1</v>
      </c>
      <c r="K45" s="105">
        <v>1</v>
      </c>
      <c r="L45" s="105">
        <v>1</v>
      </c>
      <c r="M45" s="105">
        <v>1</v>
      </c>
      <c r="N45" s="104">
        <v>1</v>
      </c>
      <c r="O45" s="104">
        <v>1</v>
      </c>
      <c r="P45" s="104">
        <v>1</v>
      </c>
      <c r="Q45" s="104">
        <v>1</v>
      </c>
      <c r="R45" s="104">
        <v>1</v>
      </c>
      <c r="S45" s="104">
        <v>1</v>
      </c>
      <c r="T45" s="104">
        <v>1</v>
      </c>
      <c r="U45" s="104">
        <v>1</v>
      </c>
      <c r="V45" s="104">
        <v>1</v>
      </c>
      <c r="W45" s="104">
        <v>1</v>
      </c>
      <c r="X45" s="104">
        <v>1</v>
      </c>
      <c r="Y45" s="104">
        <v>1</v>
      </c>
      <c r="Z45" s="104">
        <v>1</v>
      </c>
      <c r="AA45" s="104">
        <v>1</v>
      </c>
      <c r="AB45" s="104">
        <v>1</v>
      </c>
      <c r="AC45" s="104">
        <v>1</v>
      </c>
      <c r="AD45" s="31"/>
      <c r="AE45" s="104">
        <v>1</v>
      </c>
      <c r="AF45" s="104">
        <v>1</v>
      </c>
      <c r="AG45" s="104">
        <v>1</v>
      </c>
      <c r="AH45" s="104">
        <v>1</v>
      </c>
    </row>
    <row r="46" spans="1:34" ht="30" customHeight="1">
      <c r="A46" s="2" t="s">
        <v>1</v>
      </c>
      <c r="B46" s="32" t="s">
        <v>108</v>
      </c>
      <c r="C46" s="100">
        <v>1</v>
      </c>
      <c r="D46" s="106">
        <v>3</v>
      </c>
      <c r="E46" s="106">
        <v>2</v>
      </c>
      <c r="F46" s="100">
        <v>2</v>
      </c>
      <c r="G46" s="100">
        <v>1</v>
      </c>
      <c r="H46" s="101">
        <v>2</v>
      </c>
      <c r="I46" s="101">
        <v>1</v>
      </c>
      <c r="J46" s="63"/>
      <c r="K46" s="63"/>
      <c r="L46" s="63"/>
      <c r="M46" s="101">
        <v>1</v>
      </c>
      <c r="N46" s="100">
        <v>1.5</v>
      </c>
      <c r="O46" s="100">
        <v>1.5</v>
      </c>
      <c r="P46" s="100">
        <v>1.5</v>
      </c>
      <c r="Q46" s="100">
        <v>1.5</v>
      </c>
      <c r="R46" s="100">
        <v>1.5</v>
      </c>
      <c r="S46" s="100">
        <v>1.5</v>
      </c>
      <c r="T46" s="100">
        <v>1</v>
      </c>
      <c r="U46" s="100">
        <v>2</v>
      </c>
      <c r="V46" s="33"/>
      <c r="W46" s="33"/>
      <c r="X46" s="33"/>
      <c r="Y46" s="33"/>
      <c r="Z46" s="33"/>
      <c r="AA46" s="33"/>
      <c r="AB46" s="33"/>
      <c r="AC46" s="33"/>
      <c r="AD46" s="33"/>
      <c r="AE46" s="33"/>
      <c r="AF46" s="33"/>
      <c r="AG46" s="100">
        <v>1</v>
      </c>
      <c r="AH46" s="100">
        <v>1</v>
      </c>
    </row>
    <row r="47" spans="1:34" ht="30" customHeight="1">
      <c r="A47" s="2"/>
      <c r="B47" s="3" t="s">
        <v>109</v>
      </c>
      <c r="C47" s="31"/>
      <c r="D47" s="39"/>
      <c r="E47" s="39"/>
      <c r="F47" s="31"/>
      <c r="G47" s="31"/>
      <c r="H47" s="105">
        <v>1</v>
      </c>
      <c r="I47" s="62"/>
      <c r="J47" s="62"/>
      <c r="K47" s="62"/>
      <c r="L47" s="62"/>
      <c r="M47" s="105">
        <v>1</v>
      </c>
      <c r="N47" s="104">
        <v>1</v>
      </c>
      <c r="O47" s="104">
        <v>2</v>
      </c>
      <c r="P47" s="104">
        <v>2</v>
      </c>
      <c r="Q47" s="104">
        <v>2</v>
      </c>
      <c r="R47" s="104">
        <v>2</v>
      </c>
      <c r="S47" s="104">
        <v>2</v>
      </c>
      <c r="T47" s="31"/>
      <c r="U47" s="31"/>
      <c r="V47" s="31"/>
      <c r="W47" s="31"/>
      <c r="X47" s="31"/>
      <c r="Y47" s="31"/>
      <c r="Z47" s="31"/>
      <c r="AA47" s="31"/>
      <c r="AB47" s="31"/>
      <c r="AC47" s="31"/>
      <c r="AD47" s="31"/>
      <c r="AE47" s="31"/>
      <c r="AF47" s="31"/>
      <c r="AG47" s="104">
        <v>1</v>
      </c>
      <c r="AH47" s="104">
        <v>1</v>
      </c>
    </row>
    <row r="48" spans="1:34" ht="30" customHeight="1">
      <c r="A48" s="2"/>
      <c r="B48" s="3" t="s">
        <v>110</v>
      </c>
      <c r="C48" s="104">
        <v>1</v>
      </c>
      <c r="D48" s="103">
        <v>3</v>
      </c>
      <c r="E48" s="103">
        <v>2</v>
      </c>
      <c r="F48" s="104">
        <v>2</v>
      </c>
      <c r="G48" s="104">
        <v>1</v>
      </c>
      <c r="H48" s="105">
        <v>2</v>
      </c>
      <c r="I48" s="105">
        <v>1</v>
      </c>
      <c r="J48" s="62"/>
      <c r="K48" s="62"/>
      <c r="L48" s="62"/>
      <c r="M48" s="105">
        <v>1</v>
      </c>
      <c r="N48" s="104">
        <v>2</v>
      </c>
      <c r="O48" s="104">
        <v>2</v>
      </c>
      <c r="P48" s="104">
        <v>2</v>
      </c>
      <c r="Q48" s="104">
        <v>2</v>
      </c>
      <c r="R48" s="104">
        <v>2</v>
      </c>
      <c r="S48" s="104">
        <v>2</v>
      </c>
      <c r="T48" s="104">
        <v>1</v>
      </c>
      <c r="U48" s="104">
        <v>2</v>
      </c>
      <c r="V48" s="31"/>
      <c r="W48" s="31"/>
      <c r="X48" s="31"/>
      <c r="Y48" s="31"/>
      <c r="Z48" s="31"/>
      <c r="AA48" s="31"/>
      <c r="AB48" s="31"/>
      <c r="AC48" s="31"/>
      <c r="AD48" s="31"/>
      <c r="AE48" s="31"/>
      <c r="AF48" s="31"/>
      <c r="AG48" s="104">
        <v>1</v>
      </c>
      <c r="AH48" s="104">
        <v>1</v>
      </c>
    </row>
    <row r="49" spans="1:34" ht="30" customHeight="1">
      <c r="A49" s="2"/>
      <c r="B49" s="3" t="s">
        <v>111</v>
      </c>
      <c r="C49" s="31"/>
      <c r="D49" s="39"/>
      <c r="E49" s="39"/>
      <c r="F49" s="31"/>
      <c r="G49" s="31"/>
      <c r="H49" s="105">
        <v>3</v>
      </c>
      <c r="I49" s="62"/>
      <c r="J49" s="62"/>
      <c r="K49" s="62"/>
      <c r="L49" s="62"/>
      <c r="M49" s="105">
        <v>1</v>
      </c>
      <c r="N49" s="104">
        <v>1</v>
      </c>
      <c r="O49" s="104">
        <v>1</v>
      </c>
      <c r="P49" s="104">
        <v>1</v>
      </c>
      <c r="Q49" s="104">
        <v>1</v>
      </c>
      <c r="R49" s="104">
        <v>1</v>
      </c>
      <c r="S49" s="104">
        <v>1</v>
      </c>
      <c r="T49" s="31"/>
      <c r="U49" s="31"/>
      <c r="V49" s="31"/>
      <c r="W49" s="31"/>
      <c r="X49" s="31"/>
      <c r="Y49" s="31"/>
      <c r="Z49" s="31"/>
      <c r="AA49" s="31"/>
      <c r="AB49" s="31"/>
      <c r="AC49" s="31"/>
      <c r="AD49" s="31"/>
      <c r="AE49" s="31"/>
      <c r="AF49" s="31"/>
      <c r="AG49" s="104">
        <v>1</v>
      </c>
      <c r="AH49" s="104">
        <v>1</v>
      </c>
    </row>
    <row r="50" spans="1:34" ht="30" customHeight="1">
      <c r="A50" s="2" t="s">
        <v>2</v>
      </c>
      <c r="B50" s="32" t="s">
        <v>112</v>
      </c>
      <c r="C50" s="100">
        <v>1</v>
      </c>
      <c r="D50" s="106">
        <v>3</v>
      </c>
      <c r="E50" s="106">
        <v>3</v>
      </c>
      <c r="F50" s="100">
        <v>1</v>
      </c>
      <c r="G50" s="100">
        <v>1</v>
      </c>
      <c r="H50" s="101">
        <v>2.5</v>
      </c>
      <c r="I50" s="101">
        <v>1</v>
      </c>
      <c r="J50" s="101">
        <v>3</v>
      </c>
      <c r="K50" s="101">
        <v>1.5</v>
      </c>
      <c r="L50" s="101">
        <v>3</v>
      </c>
      <c r="M50" s="101">
        <v>1</v>
      </c>
      <c r="N50" s="100">
        <v>2.5</v>
      </c>
      <c r="O50" s="100">
        <v>2</v>
      </c>
      <c r="P50" s="100">
        <v>1</v>
      </c>
      <c r="Q50" s="100">
        <v>2</v>
      </c>
      <c r="R50" s="100">
        <v>2</v>
      </c>
      <c r="S50" s="100">
        <v>2.5</v>
      </c>
      <c r="T50" s="100">
        <v>1</v>
      </c>
      <c r="U50" s="100">
        <v>1</v>
      </c>
      <c r="V50" s="33"/>
      <c r="W50" s="33"/>
      <c r="X50" s="33"/>
      <c r="Y50" s="33"/>
      <c r="Z50" s="33"/>
      <c r="AA50" s="33"/>
      <c r="AB50" s="33"/>
      <c r="AC50" s="33"/>
      <c r="AD50" s="33"/>
      <c r="AE50" s="33"/>
      <c r="AF50" s="33"/>
      <c r="AG50" s="100">
        <v>1</v>
      </c>
      <c r="AH50" s="100">
        <v>1</v>
      </c>
    </row>
    <row r="51" spans="1:34" ht="30" customHeight="1">
      <c r="A51" s="2"/>
      <c r="B51" s="3" t="s">
        <v>113</v>
      </c>
      <c r="C51" s="104">
        <v>1</v>
      </c>
      <c r="D51" s="103">
        <v>4</v>
      </c>
      <c r="E51" s="103">
        <v>4</v>
      </c>
      <c r="F51" s="104">
        <v>1</v>
      </c>
      <c r="G51" s="104">
        <v>1</v>
      </c>
      <c r="H51" s="105">
        <v>3</v>
      </c>
      <c r="I51" s="105">
        <v>1</v>
      </c>
      <c r="J51" s="105">
        <v>1</v>
      </c>
      <c r="K51" s="105">
        <v>1</v>
      </c>
      <c r="L51" s="105">
        <v>1</v>
      </c>
      <c r="M51" s="105">
        <v>1</v>
      </c>
      <c r="N51" s="104">
        <v>1</v>
      </c>
      <c r="O51" s="104">
        <v>1</v>
      </c>
      <c r="P51" s="104">
        <v>1</v>
      </c>
      <c r="Q51" s="104">
        <v>1</v>
      </c>
      <c r="R51" s="104">
        <v>1</v>
      </c>
      <c r="S51" s="104">
        <v>1</v>
      </c>
      <c r="T51" s="104">
        <v>1</v>
      </c>
      <c r="U51" s="104">
        <v>1</v>
      </c>
      <c r="V51" s="31"/>
      <c r="W51" s="31"/>
      <c r="X51" s="31"/>
      <c r="Y51" s="31"/>
      <c r="Z51" s="31"/>
      <c r="AA51" s="31"/>
      <c r="AB51" s="31"/>
      <c r="AC51" s="31"/>
      <c r="AD51" s="31"/>
      <c r="AE51" s="31"/>
      <c r="AF51" s="31"/>
      <c r="AG51" s="104">
        <v>1</v>
      </c>
      <c r="AH51" s="104">
        <v>1</v>
      </c>
    </row>
    <row r="52" spans="1:34" ht="30" customHeight="1">
      <c r="A52" s="7"/>
      <c r="B52" s="3" t="s">
        <v>114</v>
      </c>
      <c r="C52" s="104">
        <v>1</v>
      </c>
      <c r="D52" s="103">
        <v>3</v>
      </c>
      <c r="E52" s="103">
        <v>3</v>
      </c>
      <c r="F52" s="104">
        <v>1</v>
      </c>
      <c r="G52" s="104">
        <v>1</v>
      </c>
      <c r="H52" s="105">
        <v>2</v>
      </c>
      <c r="I52" s="105">
        <v>1</v>
      </c>
      <c r="J52" s="105">
        <v>4</v>
      </c>
      <c r="K52" s="105">
        <v>2</v>
      </c>
      <c r="L52" s="105">
        <v>4</v>
      </c>
      <c r="M52" s="105">
        <v>1</v>
      </c>
      <c r="N52" s="104">
        <v>4</v>
      </c>
      <c r="O52" s="104">
        <v>3</v>
      </c>
      <c r="P52" s="104">
        <v>1</v>
      </c>
      <c r="Q52" s="104">
        <v>3</v>
      </c>
      <c r="R52" s="104">
        <v>3</v>
      </c>
      <c r="S52" s="104">
        <v>3</v>
      </c>
      <c r="T52" s="104">
        <v>1</v>
      </c>
      <c r="U52" s="104">
        <v>1</v>
      </c>
      <c r="V52" s="31"/>
      <c r="W52" s="31"/>
      <c r="X52" s="31"/>
      <c r="Y52" s="31"/>
      <c r="Z52" s="31"/>
      <c r="AA52" s="31"/>
      <c r="AB52" s="31"/>
      <c r="AC52" s="31"/>
      <c r="AD52" s="31"/>
      <c r="AE52" s="31"/>
      <c r="AF52" s="31"/>
      <c r="AG52" s="104">
        <v>1</v>
      </c>
      <c r="AH52" s="104">
        <v>1</v>
      </c>
    </row>
    <row r="53" spans="1:34" ht="30" customHeight="1">
      <c r="A53" s="2"/>
      <c r="B53" s="3" t="s">
        <v>115</v>
      </c>
      <c r="C53" s="31"/>
      <c r="D53" s="103">
        <v>1</v>
      </c>
      <c r="E53" s="103">
        <v>1</v>
      </c>
      <c r="F53" s="31"/>
      <c r="G53" s="31"/>
      <c r="H53" s="105">
        <v>2</v>
      </c>
      <c r="I53" s="62"/>
      <c r="J53" s="105">
        <v>4</v>
      </c>
      <c r="K53" s="105">
        <v>2</v>
      </c>
      <c r="L53" s="105">
        <v>4</v>
      </c>
      <c r="M53" s="105">
        <v>1</v>
      </c>
      <c r="N53" s="104">
        <v>2</v>
      </c>
      <c r="O53" s="104">
        <v>2</v>
      </c>
      <c r="P53" s="104">
        <v>1</v>
      </c>
      <c r="Q53" s="104">
        <v>2</v>
      </c>
      <c r="R53" s="104">
        <v>2</v>
      </c>
      <c r="S53" s="104">
        <v>3</v>
      </c>
      <c r="T53" s="31"/>
      <c r="U53" s="31"/>
      <c r="V53" s="31"/>
      <c r="W53" s="31"/>
      <c r="X53" s="31"/>
      <c r="Y53" s="31"/>
      <c r="Z53" s="31"/>
      <c r="AA53" s="31"/>
      <c r="AB53" s="31"/>
      <c r="AC53" s="31"/>
      <c r="AD53" s="31"/>
      <c r="AE53" s="31"/>
      <c r="AF53" s="31"/>
      <c r="AG53" s="104">
        <v>1</v>
      </c>
      <c r="AH53" s="31"/>
    </row>
    <row r="54" spans="1:34" ht="30" customHeight="1">
      <c r="A54" s="2" t="s">
        <v>23</v>
      </c>
      <c r="B54" s="2" t="s">
        <v>117</v>
      </c>
      <c r="C54" s="100">
        <v>1</v>
      </c>
      <c r="D54" s="106">
        <v>3</v>
      </c>
      <c r="E54" s="106">
        <v>3</v>
      </c>
      <c r="F54" s="100">
        <v>1</v>
      </c>
      <c r="G54" s="100">
        <v>1</v>
      </c>
      <c r="H54" s="101">
        <v>1</v>
      </c>
      <c r="I54" s="101">
        <v>1</v>
      </c>
      <c r="J54" s="101">
        <v>2.5</v>
      </c>
      <c r="K54" s="101">
        <v>1</v>
      </c>
      <c r="L54" s="101">
        <v>2.5</v>
      </c>
      <c r="M54" s="101">
        <v>1</v>
      </c>
      <c r="N54" s="100">
        <v>1.5</v>
      </c>
      <c r="O54" s="100">
        <v>1.5</v>
      </c>
      <c r="P54" s="100">
        <v>1.5</v>
      </c>
      <c r="Q54" s="100">
        <v>1.5</v>
      </c>
      <c r="R54" s="100">
        <v>1.5</v>
      </c>
      <c r="S54" s="100">
        <v>1.5</v>
      </c>
      <c r="T54" s="100">
        <v>1</v>
      </c>
      <c r="U54" s="100">
        <v>2</v>
      </c>
      <c r="V54" s="100">
        <v>3</v>
      </c>
      <c r="W54" s="100">
        <v>3</v>
      </c>
      <c r="X54" s="100">
        <v>3</v>
      </c>
      <c r="Y54" s="100">
        <v>3</v>
      </c>
      <c r="Z54" s="100">
        <v>3</v>
      </c>
      <c r="AA54" s="100">
        <v>3</v>
      </c>
      <c r="AB54" s="100">
        <v>3</v>
      </c>
      <c r="AC54" s="100">
        <v>3</v>
      </c>
      <c r="AD54" s="100">
        <v>3</v>
      </c>
      <c r="AE54" s="100">
        <v>3</v>
      </c>
      <c r="AF54" s="100">
        <v>3</v>
      </c>
      <c r="AG54" s="100">
        <v>1</v>
      </c>
      <c r="AH54" s="100">
        <v>2.5</v>
      </c>
    </row>
    <row r="55" spans="1:34" ht="30" customHeight="1">
      <c r="A55" s="2"/>
      <c r="B55" s="3" t="s">
        <v>118</v>
      </c>
      <c r="C55" s="104">
        <v>1</v>
      </c>
      <c r="D55" s="103">
        <v>3</v>
      </c>
      <c r="E55" s="103">
        <v>3</v>
      </c>
      <c r="F55" s="104">
        <v>1</v>
      </c>
      <c r="G55" s="104">
        <v>1</v>
      </c>
      <c r="H55" s="105">
        <v>1</v>
      </c>
      <c r="I55" s="105">
        <v>1</v>
      </c>
      <c r="J55" s="105">
        <v>4</v>
      </c>
      <c r="K55" s="105">
        <v>1</v>
      </c>
      <c r="L55" s="105">
        <v>4</v>
      </c>
      <c r="M55" s="105">
        <v>1</v>
      </c>
      <c r="N55" s="104">
        <v>2</v>
      </c>
      <c r="O55" s="104">
        <v>4</v>
      </c>
      <c r="P55" s="104">
        <v>4</v>
      </c>
      <c r="Q55" s="104">
        <v>4</v>
      </c>
      <c r="R55" s="104">
        <v>4</v>
      </c>
      <c r="S55" s="104">
        <v>4</v>
      </c>
      <c r="T55" s="104">
        <v>1</v>
      </c>
      <c r="U55" s="104">
        <v>4</v>
      </c>
      <c r="V55" s="104">
        <v>4</v>
      </c>
      <c r="W55" s="104">
        <v>4</v>
      </c>
      <c r="X55" s="104">
        <v>4</v>
      </c>
      <c r="Y55" s="104">
        <v>4</v>
      </c>
      <c r="Z55" s="104">
        <v>4</v>
      </c>
      <c r="AA55" s="104">
        <v>4</v>
      </c>
      <c r="AB55" s="104">
        <v>4</v>
      </c>
      <c r="AC55" s="104">
        <v>4</v>
      </c>
      <c r="AD55" s="104">
        <v>4</v>
      </c>
      <c r="AE55" s="104">
        <v>4</v>
      </c>
      <c r="AF55" s="104">
        <v>4</v>
      </c>
      <c r="AG55" s="104">
        <v>1</v>
      </c>
      <c r="AH55" s="104">
        <v>2</v>
      </c>
    </row>
    <row r="56" spans="1:34" ht="30" customHeight="1">
      <c r="A56" s="2"/>
      <c r="B56" s="3" t="s">
        <v>119</v>
      </c>
      <c r="C56" s="104">
        <v>1</v>
      </c>
      <c r="D56" s="103">
        <v>4</v>
      </c>
      <c r="E56" s="103">
        <v>4</v>
      </c>
      <c r="F56" s="104">
        <v>1</v>
      </c>
      <c r="G56" s="104">
        <v>1</v>
      </c>
      <c r="H56" s="105">
        <v>1</v>
      </c>
      <c r="I56" s="105">
        <v>1</v>
      </c>
      <c r="J56" s="105">
        <v>1</v>
      </c>
      <c r="K56" s="105">
        <v>1</v>
      </c>
      <c r="L56" s="105">
        <v>1</v>
      </c>
      <c r="M56" s="105">
        <v>1</v>
      </c>
      <c r="N56" s="104">
        <v>1</v>
      </c>
      <c r="O56" s="104">
        <v>1</v>
      </c>
      <c r="P56" s="104">
        <v>1</v>
      </c>
      <c r="Q56" s="104">
        <v>1</v>
      </c>
      <c r="R56" s="104">
        <v>1</v>
      </c>
      <c r="S56" s="104">
        <v>1</v>
      </c>
      <c r="T56" s="104">
        <v>1</v>
      </c>
      <c r="U56" s="104">
        <v>1</v>
      </c>
      <c r="V56" s="104">
        <v>4</v>
      </c>
      <c r="W56" s="104">
        <v>4</v>
      </c>
      <c r="X56" s="104">
        <v>4</v>
      </c>
      <c r="Y56" s="104">
        <v>4</v>
      </c>
      <c r="Z56" s="104">
        <v>4</v>
      </c>
      <c r="AA56" s="104">
        <v>4</v>
      </c>
      <c r="AB56" s="104">
        <v>4</v>
      </c>
      <c r="AC56" s="104">
        <v>4</v>
      </c>
      <c r="AD56" s="104">
        <v>4</v>
      </c>
      <c r="AE56" s="104">
        <v>4</v>
      </c>
      <c r="AF56" s="104">
        <v>4</v>
      </c>
      <c r="AG56" s="104">
        <v>1</v>
      </c>
      <c r="AH56" s="104">
        <v>3</v>
      </c>
    </row>
    <row r="57" spans="1:34" ht="30" customHeight="1">
      <c r="A57" s="2"/>
      <c r="B57" s="4" t="s">
        <v>120</v>
      </c>
      <c r="C57" s="104">
        <v>1</v>
      </c>
      <c r="D57" s="103">
        <v>1</v>
      </c>
      <c r="E57" s="103">
        <v>1</v>
      </c>
      <c r="F57" s="104">
        <v>1</v>
      </c>
      <c r="G57" s="104">
        <v>1</v>
      </c>
      <c r="H57" s="105">
        <v>1</v>
      </c>
      <c r="I57" s="105">
        <v>1</v>
      </c>
      <c r="J57" s="105">
        <v>3</v>
      </c>
      <c r="K57" s="105">
        <v>1</v>
      </c>
      <c r="L57" s="105">
        <v>3</v>
      </c>
      <c r="M57" s="105">
        <v>1</v>
      </c>
      <c r="N57" s="104">
        <v>1</v>
      </c>
      <c r="O57" s="104">
        <v>1</v>
      </c>
      <c r="P57" s="104">
        <v>1</v>
      </c>
      <c r="Q57" s="104">
        <v>1</v>
      </c>
      <c r="R57" s="104">
        <v>1</v>
      </c>
      <c r="S57" s="104">
        <v>1</v>
      </c>
      <c r="T57" s="104">
        <v>1</v>
      </c>
      <c r="U57" s="104">
        <v>2</v>
      </c>
      <c r="V57" s="104">
        <v>2</v>
      </c>
      <c r="W57" s="104">
        <v>2</v>
      </c>
      <c r="X57" s="104">
        <v>2</v>
      </c>
      <c r="Y57" s="104">
        <v>2</v>
      </c>
      <c r="Z57" s="104">
        <v>2</v>
      </c>
      <c r="AA57" s="104">
        <v>2</v>
      </c>
      <c r="AB57" s="104">
        <v>2</v>
      </c>
      <c r="AC57" s="104">
        <v>2</v>
      </c>
      <c r="AD57" s="104">
        <v>2</v>
      </c>
      <c r="AE57" s="104">
        <v>2</v>
      </c>
      <c r="AF57" s="104">
        <v>2</v>
      </c>
      <c r="AG57" s="104">
        <v>1</v>
      </c>
      <c r="AH57" s="104">
        <v>2</v>
      </c>
    </row>
    <row r="58" spans="1:34" ht="30" customHeight="1">
      <c r="A58" s="2"/>
      <c r="B58" s="4" t="s">
        <v>121</v>
      </c>
      <c r="C58" s="31"/>
      <c r="D58" s="39"/>
      <c r="E58" s="39"/>
      <c r="F58" s="31"/>
      <c r="G58" s="31"/>
      <c r="H58" s="105">
        <v>1</v>
      </c>
      <c r="I58" s="62"/>
      <c r="J58" s="105">
        <v>1</v>
      </c>
      <c r="K58" s="105">
        <v>1</v>
      </c>
      <c r="L58" s="105">
        <v>1</v>
      </c>
      <c r="M58" s="62"/>
      <c r="N58" s="104">
        <v>1</v>
      </c>
      <c r="O58" s="104">
        <v>1</v>
      </c>
      <c r="P58" s="104">
        <v>1</v>
      </c>
      <c r="Q58" s="104">
        <v>1</v>
      </c>
      <c r="R58" s="104">
        <v>1</v>
      </c>
      <c r="S58" s="104">
        <v>1</v>
      </c>
      <c r="T58" s="31"/>
      <c r="U58" s="104">
        <v>1</v>
      </c>
      <c r="V58" s="104">
        <v>1</v>
      </c>
      <c r="W58" s="104">
        <v>1</v>
      </c>
      <c r="X58" s="104">
        <v>1</v>
      </c>
      <c r="Y58" s="104">
        <v>1</v>
      </c>
      <c r="Z58" s="104">
        <v>1</v>
      </c>
      <c r="AA58" s="104">
        <v>1</v>
      </c>
      <c r="AB58" s="104">
        <v>1</v>
      </c>
      <c r="AC58" s="104">
        <v>1</v>
      </c>
      <c r="AD58" s="104">
        <v>1</v>
      </c>
      <c r="AE58" s="104">
        <v>1</v>
      </c>
      <c r="AF58" s="104">
        <v>1</v>
      </c>
      <c r="AG58" s="104">
        <v>1</v>
      </c>
      <c r="AH58" s="31"/>
    </row>
    <row r="59" spans="1:34" ht="30" customHeight="1">
      <c r="A59" s="2" t="s">
        <v>3</v>
      </c>
      <c r="B59" s="32" t="s">
        <v>125</v>
      </c>
      <c r="C59" s="100">
        <v>1</v>
      </c>
      <c r="D59" s="106">
        <v>2.5</v>
      </c>
      <c r="E59" s="106">
        <v>2.5</v>
      </c>
      <c r="F59" s="100">
        <v>1</v>
      </c>
      <c r="G59" s="100">
        <v>1</v>
      </c>
      <c r="H59" s="101">
        <v>3</v>
      </c>
      <c r="I59" s="101">
        <v>1.5</v>
      </c>
      <c r="J59" s="101">
        <v>3</v>
      </c>
      <c r="K59" s="101">
        <v>1.5</v>
      </c>
      <c r="L59" s="101">
        <v>3</v>
      </c>
      <c r="M59" s="101">
        <v>2</v>
      </c>
      <c r="N59" s="100">
        <v>1.5</v>
      </c>
      <c r="O59" s="100">
        <v>3</v>
      </c>
      <c r="P59" s="100">
        <v>2</v>
      </c>
      <c r="Q59" s="100">
        <v>3</v>
      </c>
      <c r="R59" s="100">
        <v>3</v>
      </c>
      <c r="S59" s="100">
        <v>1</v>
      </c>
      <c r="T59" s="100">
        <v>1</v>
      </c>
      <c r="U59" s="100">
        <v>3</v>
      </c>
      <c r="V59" s="100">
        <v>2.5</v>
      </c>
      <c r="W59" s="100">
        <v>1.5</v>
      </c>
      <c r="X59" s="100">
        <v>2.5</v>
      </c>
      <c r="Y59" s="100">
        <v>2.5</v>
      </c>
      <c r="Z59" s="100">
        <v>1.5</v>
      </c>
      <c r="AA59" s="100">
        <v>1.5</v>
      </c>
      <c r="AB59" s="100">
        <v>1.5</v>
      </c>
      <c r="AC59" s="100">
        <v>1.5</v>
      </c>
      <c r="AD59" s="100">
        <v>2.5</v>
      </c>
      <c r="AE59" s="100">
        <v>1.5</v>
      </c>
      <c r="AF59" s="100">
        <v>2</v>
      </c>
      <c r="AG59" s="100">
        <v>2</v>
      </c>
      <c r="AH59" s="100">
        <v>2</v>
      </c>
    </row>
    <row r="60" spans="1:34" ht="30" customHeight="1">
      <c r="A60" s="2"/>
      <c r="B60" s="3" t="s">
        <v>126</v>
      </c>
      <c r="C60" s="31"/>
      <c r="D60" s="103">
        <v>2</v>
      </c>
      <c r="E60" s="39"/>
      <c r="F60" s="31"/>
      <c r="G60" s="104">
        <v>1</v>
      </c>
      <c r="H60" s="105">
        <v>2</v>
      </c>
      <c r="I60" s="105">
        <v>1</v>
      </c>
      <c r="J60" s="105">
        <v>3</v>
      </c>
      <c r="K60" s="105">
        <v>2</v>
      </c>
      <c r="L60" s="105">
        <v>2</v>
      </c>
      <c r="M60" s="105">
        <v>3</v>
      </c>
      <c r="N60" s="104">
        <v>1</v>
      </c>
      <c r="O60" s="104">
        <v>3</v>
      </c>
      <c r="P60" s="104">
        <v>1</v>
      </c>
      <c r="Q60" s="104">
        <v>3</v>
      </c>
      <c r="R60" s="104">
        <v>4</v>
      </c>
      <c r="S60" s="104">
        <v>1</v>
      </c>
      <c r="T60" s="104">
        <v>1</v>
      </c>
      <c r="U60" s="104">
        <v>4</v>
      </c>
      <c r="V60" s="104">
        <v>4</v>
      </c>
      <c r="W60" s="104">
        <v>2</v>
      </c>
      <c r="X60" s="104">
        <v>4</v>
      </c>
      <c r="Y60" s="104">
        <v>4</v>
      </c>
      <c r="Z60" s="104">
        <v>2</v>
      </c>
      <c r="AA60" s="104">
        <v>2</v>
      </c>
      <c r="AB60" s="104">
        <v>2</v>
      </c>
      <c r="AC60" s="104">
        <v>2</v>
      </c>
      <c r="AD60" s="104">
        <v>4</v>
      </c>
      <c r="AE60" s="104">
        <v>2</v>
      </c>
      <c r="AF60" s="104">
        <v>4</v>
      </c>
      <c r="AG60" s="104">
        <v>3</v>
      </c>
      <c r="AH60" s="104">
        <v>3</v>
      </c>
    </row>
    <row r="61" spans="1:34" ht="30" customHeight="1">
      <c r="A61" s="2"/>
      <c r="B61" s="3" t="s">
        <v>127</v>
      </c>
      <c r="C61" s="31"/>
      <c r="D61" s="103">
        <v>4</v>
      </c>
      <c r="E61" s="103">
        <v>4</v>
      </c>
      <c r="F61" s="31"/>
      <c r="G61" s="104">
        <v>1</v>
      </c>
      <c r="H61" s="105">
        <v>2</v>
      </c>
      <c r="I61" s="105">
        <v>1</v>
      </c>
      <c r="J61" s="105">
        <v>4</v>
      </c>
      <c r="K61" s="105">
        <v>1</v>
      </c>
      <c r="L61" s="105">
        <v>4</v>
      </c>
      <c r="M61" s="105">
        <v>1</v>
      </c>
      <c r="N61" s="104">
        <v>1</v>
      </c>
      <c r="O61" s="104">
        <v>1</v>
      </c>
      <c r="P61" s="104">
        <v>1</v>
      </c>
      <c r="Q61" s="104">
        <v>2</v>
      </c>
      <c r="R61" s="104">
        <v>1</v>
      </c>
      <c r="S61" s="104">
        <v>1</v>
      </c>
      <c r="T61" s="104">
        <v>1</v>
      </c>
      <c r="U61" s="104">
        <v>3</v>
      </c>
      <c r="V61" s="104">
        <v>2</v>
      </c>
      <c r="W61" s="104">
        <v>2</v>
      </c>
      <c r="X61" s="104">
        <v>2</v>
      </c>
      <c r="Y61" s="104">
        <v>2</v>
      </c>
      <c r="Z61" s="104">
        <v>2</v>
      </c>
      <c r="AA61" s="104">
        <v>2</v>
      </c>
      <c r="AB61" s="104">
        <v>2</v>
      </c>
      <c r="AC61" s="104">
        <v>2</v>
      </c>
      <c r="AD61" s="104">
        <v>2</v>
      </c>
      <c r="AE61" s="104">
        <v>2</v>
      </c>
      <c r="AF61" s="104">
        <v>1</v>
      </c>
      <c r="AG61" s="104">
        <v>1</v>
      </c>
      <c r="AH61" s="104">
        <v>1</v>
      </c>
    </row>
    <row r="62" spans="1:34" ht="30" customHeight="1">
      <c r="A62" s="2"/>
      <c r="B62" s="3" t="s">
        <v>128</v>
      </c>
      <c r="C62" s="104">
        <v>1</v>
      </c>
      <c r="D62" s="103">
        <v>1</v>
      </c>
      <c r="E62" s="103">
        <v>1</v>
      </c>
      <c r="F62" s="104">
        <v>1</v>
      </c>
      <c r="G62" s="104">
        <v>1</v>
      </c>
      <c r="H62" s="105">
        <v>4</v>
      </c>
      <c r="I62" s="105">
        <v>2</v>
      </c>
      <c r="J62" s="105">
        <v>2</v>
      </c>
      <c r="K62" s="105">
        <v>2</v>
      </c>
      <c r="L62" s="105">
        <v>2</v>
      </c>
      <c r="M62" s="105">
        <v>2</v>
      </c>
      <c r="N62" s="104">
        <v>2</v>
      </c>
      <c r="O62" s="104">
        <v>4</v>
      </c>
      <c r="P62" s="104">
        <v>4</v>
      </c>
      <c r="Q62" s="104">
        <v>3</v>
      </c>
      <c r="R62" s="104">
        <v>4</v>
      </c>
      <c r="S62" s="104">
        <v>1</v>
      </c>
      <c r="T62" s="104">
        <v>1</v>
      </c>
      <c r="U62" s="104">
        <v>1</v>
      </c>
      <c r="V62" s="104">
        <v>1</v>
      </c>
      <c r="W62" s="104">
        <v>1</v>
      </c>
      <c r="X62" s="104">
        <v>1</v>
      </c>
      <c r="Y62" s="104">
        <v>1</v>
      </c>
      <c r="Z62" s="104">
        <v>1</v>
      </c>
      <c r="AA62" s="104">
        <v>1</v>
      </c>
      <c r="AB62" s="104">
        <v>1</v>
      </c>
      <c r="AC62" s="104">
        <v>1</v>
      </c>
      <c r="AD62" s="104">
        <v>1</v>
      </c>
      <c r="AE62" s="104">
        <v>1</v>
      </c>
      <c r="AF62" s="104">
        <v>1</v>
      </c>
      <c r="AG62" s="104">
        <v>2</v>
      </c>
      <c r="AH62" s="104">
        <v>2</v>
      </c>
    </row>
    <row r="63" spans="1:34" ht="30" customHeight="1">
      <c r="A63" s="2" t="s">
        <v>24</v>
      </c>
      <c r="B63" s="32" t="s">
        <v>129</v>
      </c>
      <c r="C63" s="100">
        <v>1.5</v>
      </c>
      <c r="D63" s="106">
        <v>2.5</v>
      </c>
      <c r="E63" s="106">
        <v>2.5</v>
      </c>
      <c r="F63" s="100">
        <v>1.5</v>
      </c>
      <c r="G63" s="100">
        <v>1.5</v>
      </c>
      <c r="H63" s="101">
        <v>3.5</v>
      </c>
      <c r="I63" s="101">
        <v>1.5</v>
      </c>
      <c r="J63" s="101">
        <v>4</v>
      </c>
      <c r="K63" s="101">
        <v>3.5</v>
      </c>
      <c r="L63" s="101">
        <v>4</v>
      </c>
      <c r="M63" s="101">
        <v>2.5</v>
      </c>
      <c r="N63" s="100">
        <v>1.5</v>
      </c>
      <c r="O63" s="100">
        <v>2.5</v>
      </c>
      <c r="P63" s="100">
        <v>1.5</v>
      </c>
      <c r="Q63" s="100">
        <v>2.5</v>
      </c>
      <c r="R63" s="100">
        <v>2.5</v>
      </c>
      <c r="S63" s="100">
        <v>2.5</v>
      </c>
      <c r="T63" s="100">
        <v>2.5</v>
      </c>
      <c r="U63" s="100">
        <v>2.5</v>
      </c>
      <c r="V63" s="100">
        <v>1.5</v>
      </c>
      <c r="W63" s="100">
        <v>1.5</v>
      </c>
      <c r="X63" s="100">
        <v>1.5</v>
      </c>
      <c r="Y63" s="100">
        <v>1.5</v>
      </c>
      <c r="Z63" s="100">
        <v>1.5</v>
      </c>
      <c r="AA63" s="100">
        <v>1.5</v>
      </c>
      <c r="AB63" s="100">
        <v>1.5</v>
      </c>
      <c r="AC63" s="100">
        <v>1.5</v>
      </c>
      <c r="AD63" s="100">
        <v>1.5</v>
      </c>
      <c r="AE63" s="100">
        <v>1.5</v>
      </c>
      <c r="AF63" s="100">
        <v>1.5</v>
      </c>
      <c r="AG63" s="100">
        <v>3.5</v>
      </c>
      <c r="AH63" s="100">
        <v>2.5</v>
      </c>
    </row>
    <row r="64" spans="1:34" ht="30" customHeight="1">
      <c r="A64" s="7"/>
      <c r="B64" s="3" t="s">
        <v>130</v>
      </c>
      <c r="C64" s="104">
        <v>4</v>
      </c>
      <c r="D64" s="103">
        <v>4</v>
      </c>
      <c r="E64" s="103">
        <v>4</v>
      </c>
      <c r="F64" s="104">
        <v>4</v>
      </c>
      <c r="G64" s="104">
        <v>3</v>
      </c>
      <c r="H64" s="105">
        <v>3</v>
      </c>
      <c r="I64" s="105">
        <v>2</v>
      </c>
      <c r="J64" s="105">
        <v>4</v>
      </c>
      <c r="K64" s="105">
        <v>3</v>
      </c>
      <c r="L64" s="105">
        <v>4</v>
      </c>
      <c r="M64" s="105">
        <v>2</v>
      </c>
      <c r="N64" s="104">
        <v>4</v>
      </c>
      <c r="O64" s="104">
        <v>4</v>
      </c>
      <c r="P64" s="104">
        <v>4</v>
      </c>
      <c r="Q64" s="104">
        <v>4</v>
      </c>
      <c r="R64" s="104">
        <v>4</v>
      </c>
      <c r="S64" s="104">
        <v>4</v>
      </c>
      <c r="T64" s="104">
        <v>2</v>
      </c>
      <c r="U64" s="104">
        <v>4</v>
      </c>
      <c r="V64" s="104">
        <v>1</v>
      </c>
      <c r="W64" s="104">
        <v>1</v>
      </c>
      <c r="X64" s="104">
        <v>1</v>
      </c>
      <c r="Y64" s="104">
        <v>1</v>
      </c>
      <c r="Z64" s="104">
        <v>1</v>
      </c>
      <c r="AA64" s="104">
        <v>1</v>
      </c>
      <c r="AB64" s="104">
        <v>1</v>
      </c>
      <c r="AC64" s="104">
        <v>1</v>
      </c>
      <c r="AD64" s="104">
        <v>1</v>
      </c>
      <c r="AE64" s="104">
        <v>1</v>
      </c>
      <c r="AF64" s="104">
        <v>1</v>
      </c>
      <c r="AG64" s="104">
        <v>3</v>
      </c>
      <c r="AH64" s="104">
        <v>2</v>
      </c>
    </row>
    <row r="65" spans="1:34" ht="30" customHeight="1">
      <c r="A65" s="2"/>
      <c r="B65" s="3" t="s">
        <v>131</v>
      </c>
      <c r="C65" s="104">
        <v>1</v>
      </c>
      <c r="D65" s="103">
        <v>4</v>
      </c>
      <c r="E65" s="103">
        <v>4</v>
      </c>
      <c r="F65" s="104">
        <v>1</v>
      </c>
      <c r="G65" s="104">
        <v>2</v>
      </c>
      <c r="H65" s="105">
        <v>4</v>
      </c>
      <c r="I65" s="105">
        <v>1</v>
      </c>
      <c r="J65" s="105">
        <v>4</v>
      </c>
      <c r="K65" s="105">
        <v>4</v>
      </c>
      <c r="L65" s="105">
        <v>4</v>
      </c>
      <c r="M65" s="105">
        <v>2</v>
      </c>
      <c r="N65" s="104">
        <v>2</v>
      </c>
      <c r="O65" s="104">
        <v>4</v>
      </c>
      <c r="P65" s="104">
        <v>2</v>
      </c>
      <c r="Q65" s="104">
        <v>4</v>
      </c>
      <c r="R65" s="104">
        <v>4</v>
      </c>
      <c r="S65" s="104">
        <v>2</v>
      </c>
      <c r="T65" s="104">
        <v>2</v>
      </c>
      <c r="U65" s="104">
        <v>2</v>
      </c>
      <c r="V65" s="104">
        <v>1</v>
      </c>
      <c r="W65" s="104">
        <v>1</v>
      </c>
      <c r="X65" s="104">
        <v>1</v>
      </c>
      <c r="Y65" s="104">
        <v>1</v>
      </c>
      <c r="Z65" s="104">
        <v>1</v>
      </c>
      <c r="AA65" s="104">
        <v>1</v>
      </c>
      <c r="AB65" s="104">
        <v>1</v>
      </c>
      <c r="AC65" s="104">
        <v>1</v>
      </c>
      <c r="AD65" s="104">
        <v>1</v>
      </c>
      <c r="AE65" s="104">
        <v>1</v>
      </c>
      <c r="AF65" s="104">
        <v>1</v>
      </c>
      <c r="AG65" s="104">
        <v>4</v>
      </c>
      <c r="AH65" s="104">
        <v>3</v>
      </c>
    </row>
    <row r="66" spans="1:34" ht="30" customHeight="1">
      <c r="A66" s="2"/>
      <c r="B66" s="3" t="s">
        <v>132</v>
      </c>
      <c r="C66" s="104">
        <v>2</v>
      </c>
      <c r="D66" s="103">
        <v>3</v>
      </c>
      <c r="E66" s="103">
        <v>2</v>
      </c>
      <c r="F66" s="104">
        <v>2</v>
      </c>
      <c r="G66" s="104">
        <v>1</v>
      </c>
      <c r="H66" s="105">
        <v>4</v>
      </c>
      <c r="I66" s="105">
        <v>4</v>
      </c>
      <c r="J66" s="105">
        <v>4</v>
      </c>
      <c r="K66" s="105">
        <v>4</v>
      </c>
      <c r="L66" s="105">
        <v>4</v>
      </c>
      <c r="M66" s="105">
        <v>4</v>
      </c>
      <c r="N66" s="104">
        <v>1</v>
      </c>
      <c r="O66" s="104">
        <v>4</v>
      </c>
      <c r="P66" s="104">
        <v>1</v>
      </c>
      <c r="Q66" s="104">
        <v>2</v>
      </c>
      <c r="R66" s="104">
        <v>2</v>
      </c>
      <c r="S66" s="104">
        <v>2</v>
      </c>
      <c r="T66" s="104">
        <v>4</v>
      </c>
      <c r="U66" s="104">
        <v>4</v>
      </c>
      <c r="V66" s="104">
        <v>1</v>
      </c>
      <c r="W66" s="104">
        <v>4</v>
      </c>
      <c r="X66" s="104">
        <v>4</v>
      </c>
      <c r="Y66" s="104">
        <v>4</v>
      </c>
      <c r="Z66" s="104">
        <v>2</v>
      </c>
      <c r="AA66" s="104">
        <v>3</v>
      </c>
      <c r="AB66" s="104">
        <v>3</v>
      </c>
      <c r="AC66" s="104">
        <v>4</v>
      </c>
      <c r="AD66" s="104">
        <v>4</v>
      </c>
      <c r="AE66" s="104">
        <v>4</v>
      </c>
      <c r="AF66" s="104">
        <v>4</v>
      </c>
      <c r="AG66" s="104">
        <v>4</v>
      </c>
      <c r="AH66" s="104">
        <v>4</v>
      </c>
    </row>
    <row r="67" spans="1:34" ht="30" customHeight="1">
      <c r="A67" s="2"/>
      <c r="B67" s="4" t="s">
        <v>133</v>
      </c>
      <c r="C67" s="104">
        <v>3</v>
      </c>
      <c r="D67" s="103">
        <v>2</v>
      </c>
      <c r="E67" s="103">
        <v>2</v>
      </c>
      <c r="F67" s="104">
        <v>3</v>
      </c>
      <c r="G67" s="104">
        <v>3</v>
      </c>
      <c r="H67" s="105">
        <v>3</v>
      </c>
      <c r="I67" s="105">
        <v>4</v>
      </c>
      <c r="J67" s="105">
        <v>4</v>
      </c>
      <c r="K67" s="105">
        <v>4</v>
      </c>
      <c r="L67" s="105">
        <v>4</v>
      </c>
      <c r="M67" s="105">
        <v>3</v>
      </c>
      <c r="N67" s="104">
        <v>2</v>
      </c>
      <c r="O67" s="104">
        <v>2</v>
      </c>
      <c r="P67" s="104">
        <v>2</v>
      </c>
      <c r="Q67" s="104">
        <v>3</v>
      </c>
      <c r="R67" s="104">
        <v>2</v>
      </c>
      <c r="S67" s="104">
        <v>2</v>
      </c>
      <c r="T67" s="104">
        <v>2</v>
      </c>
      <c r="U67" s="104">
        <v>3</v>
      </c>
      <c r="V67" s="104">
        <v>4</v>
      </c>
      <c r="W67" s="104">
        <v>4</v>
      </c>
      <c r="X67" s="104">
        <v>4</v>
      </c>
      <c r="Y67" s="104">
        <v>4</v>
      </c>
      <c r="Z67" s="104">
        <v>4</v>
      </c>
      <c r="AA67" s="104">
        <v>4</v>
      </c>
      <c r="AB67" s="104">
        <v>4</v>
      </c>
      <c r="AC67" s="104">
        <v>3</v>
      </c>
      <c r="AD67" s="104">
        <v>4</v>
      </c>
      <c r="AE67" s="104">
        <v>4</v>
      </c>
      <c r="AF67" s="104">
        <v>4</v>
      </c>
      <c r="AG67" s="104">
        <v>4</v>
      </c>
      <c r="AH67" s="104">
        <v>4</v>
      </c>
    </row>
    <row r="68" spans="1:34" ht="30" customHeight="1">
      <c r="A68" s="2" t="s">
        <v>25</v>
      </c>
      <c r="B68" s="32" t="s">
        <v>134</v>
      </c>
      <c r="C68" s="100">
        <v>1.5</v>
      </c>
      <c r="D68" s="16">
        <v>1.5</v>
      </c>
      <c r="E68" s="16">
        <v>1.5</v>
      </c>
      <c r="F68" s="100">
        <v>2</v>
      </c>
      <c r="G68" s="100">
        <v>1</v>
      </c>
      <c r="H68" s="101">
        <v>2.5</v>
      </c>
      <c r="I68" s="101">
        <v>1</v>
      </c>
      <c r="J68" s="63"/>
      <c r="K68" s="63"/>
      <c r="L68" s="63"/>
      <c r="M68" s="101">
        <v>2</v>
      </c>
      <c r="N68" s="100">
        <v>1</v>
      </c>
      <c r="O68" s="100">
        <v>1</v>
      </c>
      <c r="P68" s="100">
        <v>1</v>
      </c>
      <c r="Q68" s="100">
        <v>1</v>
      </c>
      <c r="R68" s="100">
        <v>1</v>
      </c>
      <c r="S68" s="100">
        <v>1</v>
      </c>
      <c r="T68" s="100">
        <v>1</v>
      </c>
      <c r="U68" s="100">
        <v>1</v>
      </c>
      <c r="V68" s="100">
        <v>2</v>
      </c>
      <c r="W68" s="33"/>
      <c r="X68" s="100">
        <v>1.5</v>
      </c>
      <c r="Y68" s="100">
        <v>1.5</v>
      </c>
      <c r="Z68" s="33"/>
      <c r="AA68" s="33"/>
      <c r="AB68" s="33"/>
      <c r="AC68" s="33"/>
      <c r="AD68" s="100">
        <v>1</v>
      </c>
      <c r="AE68" s="33"/>
      <c r="AF68" s="100">
        <v>2.5</v>
      </c>
      <c r="AG68" s="100">
        <v>2.5</v>
      </c>
      <c r="AH68" s="100">
        <v>2.5</v>
      </c>
    </row>
    <row r="69" spans="1:34" ht="30" customHeight="1">
      <c r="A69" s="2"/>
      <c r="B69" s="3" t="s">
        <v>135</v>
      </c>
      <c r="C69" s="104">
        <v>1</v>
      </c>
      <c r="D69" s="103">
        <v>3</v>
      </c>
      <c r="E69" s="103">
        <v>3</v>
      </c>
      <c r="F69" s="104">
        <v>2</v>
      </c>
      <c r="G69" s="104">
        <v>1</v>
      </c>
      <c r="H69" s="105">
        <v>4</v>
      </c>
      <c r="I69" s="105">
        <v>1</v>
      </c>
      <c r="J69" s="62"/>
      <c r="K69" s="62"/>
      <c r="L69" s="62"/>
      <c r="M69" s="105">
        <v>4</v>
      </c>
      <c r="N69" s="104">
        <v>1</v>
      </c>
      <c r="O69" s="104">
        <v>1</v>
      </c>
      <c r="P69" s="104">
        <v>1</v>
      </c>
      <c r="Q69" s="104">
        <v>1</v>
      </c>
      <c r="R69" s="104">
        <v>1</v>
      </c>
      <c r="S69" s="104">
        <v>1</v>
      </c>
      <c r="T69" s="104">
        <v>1</v>
      </c>
      <c r="U69" s="104">
        <v>1</v>
      </c>
      <c r="V69" s="104">
        <v>4</v>
      </c>
      <c r="W69" s="31"/>
      <c r="X69" s="104">
        <v>4</v>
      </c>
      <c r="Y69" s="104">
        <v>2</v>
      </c>
      <c r="Z69" s="31"/>
      <c r="AA69" s="31"/>
      <c r="AB69" s="31"/>
      <c r="AC69" s="31"/>
      <c r="AD69" s="104">
        <v>1</v>
      </c>
      <c r="AE69" s="31"/>
      <c r="AF69" s="104">
        <v>4</v>
      </c>
      <c r="AG69" s="31"/>
      <c r="AH69" s="31"/>
    </row>
    <row r="70" spans="1:34" ht="30" customHeight="1">
      <c r="A70" s="2"/>
      <c r="B70" s="3" t="s">
        <v>136</v>
      </c>
      <c r="C70" s="104">
        <v>3</v>
      </c>
      <c r="D70" s="103">
        <v>2</v>
      </c>
      <c r="E70" s="103">
        <v>1</v>
      </c>
      <c r="F70" s="104">
        <v>3</v>
      </c>
      <c r="G70" s="104">
        <v>2</v>
      </c>
      <c r="H70" s="105">
        <v>1</v>
      </c>
      <c r="I70" s="105">
        <v>1</v>
      </c>
      <c r="J70" s="62"/>
      <c r="K70" s="62"/>
      <c r="L70" s="62"/>
      <c r="M70" s="105">
        <v>1</v>
      </c>
      <c r="N70" s="104">
        <v>1</v>
      </c>
      <c r="O70" s="104">
        <v>1</v>
      </c>
      <c r="P70" s="104">
        <v>1</v>
      </c>
      <c r="Q70" s="104">
        <v>1</v>
      </c>
      <c r="R70" s="104">
        <v>1</v>
      </c>
      <c r="S70" s="104">
        <v>1</v>
      </c>
      <c r="T70" s="104">
        <v>2</v>
      </c>
      <c r="U70" s="104">
        <v>2</v>
      </c>
      <c r="V70" s="104">
        <v>2</v>
      </c>
      <c r="W70" s="31"/>
      <c r="X70" s="104">
        <v>1</v>
      </c>
      <c r="Y70" s="104">
        <v>2</v>
      </c>
      <c r="Z70" s="31"/>
      <c r="AA70" s="31"/>
      <c r="AB70" s="31"/>
      <c r="AC70" s="31"/>
      <c r="AD70" s="104">
        <v>1</v>
      </c>
      <c r="AE70" s="31"/>
      <c r="AF70" s="104">
        <v>3</v>
      </c>
      <c r="AG70" s="104">
        <v>1</v>
      </c>
      <c r="AH70" s="104">
        <v>1</v>
      </c>
    </row>
    <row r="71" spans="1:34" ht="30" customHeight="1">
      <c r="A71" s="2"/>
      <c r="B71" s="3" t="s">
        <v>137</v>
      </c>
      <c r="C71" s="104">
        <v>2</v>
      </c>
      <c r="D71" s="103">
        <v>1</v>
      </c>
      <c r="E71" s="103">
        <v>1</v>
      </c>
      <c r="F71" s="104">
        <v>2</v>
      </c>
      <c r="G71" s="104">
        <v>1</v>
      </c>
      <c r="H71" s="105">
        <v>4</v>
      </c>
      <c r="I71" s="105">
        <v>1</v>
      </c>
      <c r="J71" s="62"/>
      <c r="K71" s="62"/>
      <c r="L71" s="62"/>
      <c r="M71" s="105">
        <v>1</v>
      </c>
      <c r="N71" s="104">
        <v>1</v>
      </c>
      <c r="O71" s="104">
        <v>1</v>
      </c>
      <c r="P71" s="104">
        <v>1</v>
      </c>
      <c r="Q71" s="104">
        <v>1</v>
      </c>
      <c r="R71" s="104">
        <v>1</v>
      </c>
      <c r="S71" s="104">
        <v>1</v>
      </c>
      <c r="T71" s="104">
        <v>1</v>
      </c>
      <c r="U71" s="104">
        <v>1</v>
      </c>
      <c r="V71" s="104">
        <v>1</v>
      </c>
      <c r="W71" s="31"/>
      <c r="X71" s="104">
        <v>1</v>
      </c>
      <c r="Y71" s="104">
        <v>1</v>
      </c>
      <c r="Z71" s="31"/>
      <c r="AA71" s="31"/>
      <c r="AB71" s="31"/>
      <c r="AC71" s="31"/>
      <c r="AD71" s="104">
        <v>1</v>
      </c>
      <c r="AE71" s="31"/>
      <c r="AF71" s="104">
        <v>1</v>
      </c>
      <c r="AG71" s="31"/>
      <c r="AH71" s="31"/>
    </row>
    <row r="72" spans="1:34" ht="30" customHeight="1">
      <c r="A72" s="2"/>
      <c r="B72" s="3" t="s">
        <v>138</v>
      </c>
      <c r="C72" s="104">
        <v>1</v>
      </c>
      <c r="D72" s="39">
        <v>1</v>
      </c>
      <c r="E72" s="103">
        <v>1</v>
      </c>
      <c r="F72" s="104">
        <v>1</v>
      </c>
      <c r="G72" s="104">
        <v>1</v>
      </c>
      <c r="H72" s="105">
        <v>1</v>
      </c>
      <c r="I72" s="105">
        <v>2</v>
      </c>
      <c r="J72" s="62"/>
      <c r="K72" s="62"/>
      <c r="L72" s="62"/>
      <c r="M72" s="105">
        <v>2</v>
      </c>
      <c r="N72" s="104">
        <v>1</v>
      </c>
      <c r="O72" s="104">
        <v>1</v>
      </c>
      <c r="P72" s="104">
        <v>1</v>
      </c>
      <c r="Q72" s="104">
        <v>1</v>
      </c>
      <c r="R72" s="104">
        <v>1</v>
      </c>
      <c r="S72" s="104">
        <v>1</v>
      </c>
      <c r="T72" s="104">
        <v>1</v>
      </c>
      <c r="U72" s="104">
        <v>1</v>
      </c>
      <c r="V72" s="104">
        <v>1</v>
      </c>
      <c r="W72" s="31"/>
      <c r="X72" s="104">
        <v>1</v>
      </c>
      <c r="Y72" s="104">
        <v>1</v>
      </c>
      <c r="Z72" s="31"/>
      <c r="AA72" s="31"/>
      <c r="AB72" s="31"/>
      <c r="AC72" s="31"/>
      <c r="AD72" s="104">
        <v>1</v>
      </c>
      <c r="AE72" s="31"/>
      <c r="AF72" s="104">
        <v>2</v>
      </c>
      <c r="AG72" s="104">
        <v>4</v>
      </c>
      <c r="AH72" s="104">
        <v>4</v>
      </c>
    </row>
    <row r="73" spans="1:34" ht="30" customHeight="1">
      <c r="A73" s="2" t="s">
        <v>12</v>
      </c>
      <c r="B73" s="7" t="s">
        <v>139</v>
      </c>
      <c r="C73" s="100">
        <v>1.5</v>
      </c>
      <c r="D73" s="16">
        <v>1.5</v>
      </c>
      <c r="E73" s="16">
        <v>1.5</v>
      </c>
      <c r="F73" s="100">
        <v>1.5</v>
      </c>
      <c r="G73" s="100">
        <v>1.5</v>
      </c>
      <c r="H73" s="101">
        <v>4</v>
      </c>
      <c r="I73" s="101">
        <v>1.5</v>
      </c>
      <c r="J73" s="101">
        <v>4</v>
      </c>
      <c r="K73" s="101">
        <v>4</v>
      </c>
      <c r="L73" s="101">
        <v>4</v>
      </c>
      <c r="M73" s="101">
        <v>4</v>
      </c>
      <c r="N73" s="100">
        <v>1.5</v>
      </c>
      <c r="O73" s="100">
        <v>1.5</v>
      </c>
      <c r="P73" s="100">
        <v>1.5</v>
      </c>
      <c r="Q73" s="100">
        <v>2.5</v>
      </c>
      <c r="R73" s="100">
        <v>2.5</v>
      </c>
      <c r="S73" s="100">
        <v>2.5</v>
      </c>
      <c r="T73" s="100">
        <v>1.5</v>
      </c>
      <c r="U73" s="100">
        <v>2</v>
      </c>
      <c r="V73" s="100">
        <v>2.5</v>
      </c>
      <c r="W73" s="33"/>
      <c r="X73" s="100">
        <v>2.5</v>
      </c>
      <c r="Y73" s="100">
        <v>2.5</v>
      </c>
      <c r="Z73" s="33"/>
      <c r="AA73" s="33"/>
      <c r="AB73" s="33"/>
      <c r="AC73" s="33"/>
      <c r="AD73" s="100">
        <v>1.5</v>
      </c>
      <c r="AE73" s="33"/>
      <c r="AF73" s="100">
        <v>2.5</v>
      </c>
      <c r="AG73" s="100">
        <v>4</v>
      </c>
      <c r="AH73" s="100">
        <v>4</v>
      </c>
    </row>
    <row r="74" spans="1:34" ht="30" customHeight="1">
      <c r="A74" s="7"/>
      <c r="B74" s="5" t="s">
        <v>140</v>
      </c>
      <c r="C74" s="104">
        <v>4</v>
      </c>
      <c r="D74" s="103">
        <v>4</v>
      </c>
      <c r="E74" s="103">
        <v>4</v>
      </c>
      <c r="F74" s="104">
        <v>4</v>
      </c>
      <c r="G74" s="104">
        <v>4</v>
      </c>
      <c r="H74" s="105">
        <v>4</v>
      </c>
      <c r="I74" s="105">
        <v>4</v>
      </c>
      <c r="J74" s="105">
        <v>4</v>
      </c>
      <c r="K74" s="105">
        <v>4</v>
      </c>
      <c r="L74" s="105">
        <v>4</v>
      </c>
      <c r="M74" s="105">
        <v>4</v>
      </c>
      <c r="N74" s="104">
        <v>4</v>
      </c>
      <c r="O74" s="104">
        <v>4</v>
      </c>
      <c r="P74" s="104">
        <v>4</v>
      </c>
      <c r="Q74" s="104">
        <v>4</v>
      </c>
      <c r="R74" s="104">
        <v>4</v>
      </c>
      <c r="S74" s="104">
        <v>4</v>
      </c>
      <c r="T74" s="104">
        <v>4</v>
      </c>
      <c r="U74" s="104">
        <v>2</v>
      </c>
      <c r="V74" s="104">
        <v>4</v>
      </c>
      <c r="W74" s="31"/>
      <c r="X74" s="104">
        <v>4</v>
      </c>
      <c r="Y74" s="104">
        <v>4</v>
      </c>
      <c r="Z74" s="31"/>
      <c r="AA74" s="31"/>
      <c r="AB74" s="31"/>
      <c r="AC74" s="31"/>
      <c r="AD74" s="104">
        <v>4</v>
      </c>
      <c r="AE74" s="31"/>
      <c r="AF74" s="104">
        <v>4</v>
      </c>
      <c r="AG74" s="31"/>
      <c r="AH74" s="104">
        <v>4</v>
      </c>
    </row>
    <row r="75" spans="1:34" ht="30" customHeight="1">
      <c r="A75" s="2"/>
      <c r="B75" s="5" t="s">
        <v>141</v>
      </c>
      <c r="C75" s="104">
        <v>1</v>
      </c>
      <c r="D75" s="103">
        <v>1</v>
      </c>
      <c r="E75" s="103">
        <v>1</v>
      </c>
      <c r="F75" s="104">
        <v>1</v>
      </c>
      <c r="G75" s="104">
        <v>1</v>
      </c>
      <c r="H75" s="105">
        <v>4</v>
      </c>
      <c r="I75" s="105">
        <v>1</v>
      </c>
      <c r="J75" s="62"/>
      <c r="K75" s="62"/>
      <c r="L75" s="62"/>
      <c r="M75" s="105">
        <v>4</v>
      </c>
      <c r="N75" s="104">
        <v>4</v>
      </c>
      <c r="O75" s="104">
        <v>3</v>
      </c>
      <c r="P75" s="104">
        <v>4</v>
      </c>
      <c r="Q75" s="104">
        <v>3</v>
      </c>
      <c r="R75" s="104">
        <v>4</v>
      </c>
      <c r="S75" s="104">
        <v>3</v>
      </c>
      <c r="T75" s="104">
        <v>4</v>
      </c>
      <c r="U75" s="104">
        <v>2</v>
      </c>
      <c r="V75" s="104">
        <v>4</v>
      </c>
      <c r="W75" s="31"/>
      <c r="X75" s="104">
        <v>4</v>
      </c>
      <c r="Y75" s="104">
        <v>4</v>
      </c>
      <c r="Z75" s="31"/>
      <c r="AA75" s="31"/>
      <c r="AB75" s="31"/>
      <c r="AC75" s="31"/>
      <c r="AD75" s="104">
        <v>4</v>
      </c>
      <c r="AE75" s="31"/>
      <c r="AF75" s="104">
        <v>4</v>
      </c>
      <c r="AG75" s="104">
        <v>4</v>
      </c>
      <c r="AH75" s="104">
        <v>4</v>
      </c>
    </row>
    <row r="76" spans="1:34" ht="30" customHeight="1">
      <c r="A76" s="2"/>
      <c r="B76" s="5" t="s">
        <v>142</v>
      </c>
      <c r="C76" s="104">
        <v>4</v>
      </c>
      <c r="D76" s="103">
        <v>1</v>
      </c>
      <c r="E76" s="103">
        <v>1</v>
      </c>
      <c r="F76" s="104">
        <v>1</v>
      </c>
      <c r="G76" s="104">
        <v>1</v>
      </c>
      <c r="H76" s="105">
        <v>4</v>
      </c>
      <c r="I76" s="105">
        <v>4</v>
      </c>
      <c r="J76" s="62"/>
      <c r="K76" s="62"/>
      <c r="L76" s="62"/>
      <c r="M76" s="105">
        <v>4</v>
      </c>
      <c r="N76" s="104">
        <v>1</v>
      </c>
      <c r="O76" s="104">
        <v>1</v>
      </c>
      <c r="P76" s="104">
        <v>1</v>
      </c>
      <c r="Q76" s="104">
        <v>2</v>
      </c>
      <c r="R76" s="104">
        <v>2</v>
      </c>
      <c r="S76" s="104">
        <v>2</v>
      </c>
      <c r="T76" s="104">
        <v>1</v>
      </c>
      <c r="U76" s="104">
        <v>2</v>
      </c>
      <c r="V76" s="104">
        <v>2</v>
      </c>
      <c r="W76" s="31"/>
      <c r="X76" s="104">
        <v>2</v>
      </c>
      <c r="Y76" s="104">
        <v>2</v>
      </c>
      <c r="Z76" s="31"/>
      <c r="AA76" s="31"/>
      <c r="AB76" s="31"/>
      <c r="AC76" s="31"/>
      <c r="AD76" s="104">
        <v>1</v>
      </c>
      <c r="AE76" s="31"/>
      <c r="AF76" s="104">
        <v>2</v>
      </c>
      <c r="AG76" s="104">
        <v>4</v>
      </c>
      <c r="AH76" s="104">
        <v>4</v>
      </c>
    </row>
    <row r="77" spans="1:34" ht="30" customHeight="1">
      <c r="A77" s="2" t="s">
        <v>13</v>
      </c>
      <c r="B77" s="2" t="s">
        <v>143</v>
      </c>
      <c r="C77" s="100">
        <v>2.5</v>
      </c>
      <c r="D77" s="106">
        <v>2.5</v>
      </c>
      <c r="E77" s="106">
        <v>2.5</v>
      </c>
      <c r="F77" s="100">
        <v>1.5</v>
      </c>
      <c r="G77" s="100">
        <v>1.5</v>
      </c>
      <c r="H77" s="101">
        <v>2</v>
      </c>
      <c r="I77" s="101">
        <v>2</v>
      </c>
      <c r="J77" s="101">
        <v>3.5</v>
      </c>
      <c r="K77" s="101">
        <v>3.5</v>
      </c>
      <c r="L77" s="101">
        <v>3.5</v>
      </c>
      <c r="M77" s="101">
        <v>2.5</v>
      </c>
      <c r="N77" s="100">
        <v>3</v>
      </c>
      <c r="O77" s="100">
        <v>2.5</v>
      </c>
      <c r="P77" s="100">
        <v>2.5</v>
      </c>
      <c r="Q77" s="100">
        <v>2.5</v>
      </c>
      <c r="R77" s="100">
        <v>2.5</v>
      </c>
      <c r="S77" s="100">
        <v>2</v>
      </c>
      <c r="T77" s="100">
        <v>1.5</v>
      </c>
      <c r="U77" s="100">
        <v>2.5</v>
      </c>
      <c r="V77" s="100">
        <v>3</v>
      </c>
      <c r="W77" s="100">
        <v>3</v>
      </c>
      <c r="X77" s="100">
        <v>3</v>
      </c>
      <c r="Y77" s="100">
        <v>3</v>
      </c>
      <c r="Z77" s="100">
        <v>3</v>
      </c>
      <c r="AA77" s="100">
        <v>3</v>
      </c>
      <c r="AB77" s="100">
        <v>3</v>
      </c>
      <c r="AC77" s="100">
        <v>3</v>
      </c>
      <c r="AD77" s="100">
        <v>3</v>
      </c>
      <c r="AE77" s="100">
        <v>3</v>
      </c>
      <c r="AF77" s="100">
        <v>3</v>
      </c>
      <c r="AG77" s="100">
        <v>3.5</v>
      </c>
      <c r="AH77" s="100">
        <v>4</v>
      </c>
    </row>
    <row r="78" spans="1:34" ht="30" customHeight="1">
      <c r="A78" s="2"/>
      <c r="B78" s="3" t="s">
        <v>144</v>
      </c>
      <c r="C78" s="104">
        <v>3</v>
      </c>
      <c r="D78" s="103">
        <v>4</v>
      </c>
      <c r="E78" s="103">
        <v>4</v>
      </c>
      <c r="F78" s="104">
        <v>2</v>
      </c>
      <c r="G78" s="104">
        <v>4</v>
      </c>
      <c r="H78" s="105">
        <v>4</v>
      </c>
      <c r="I78" s="105">
        <v>4</v>
      </c>
      <c r="J78" s="105">
        <v>4</v>
      </c>
      <c r="K78" s="105">
        <v>4</v>
      </c>
      <c r="L78" s="105">
        <v>4</v>
      </c>
      <c r="M78" s="105">
        <v>4</v>
      </c>
      <c r="N78" s="104">
        <v>2</v>
      </c>
      <c r="O78" s="104">
        <v>1</v>
      </c>
      <c r="P78" s="104">
        <v>2</v>
      </c>
      <c r="Q78" s="104">
        <v>1</v>
      </c>
      <c r="R78" s="104">
        <v>2</v>
      </c>
      <c r="S78" s="104">
        <v>1</v>
      </c>
      <c r="T78" s="104">
        <v>4</v>
      </c>
      <c r="U78" s="104">
        <v>4</v>
      </c>
      <c r="V78" s="104">
        <v>4</v>
      </c>
      <c r="W78" s="104">
        <v>4</v>
      </c>
      <c r="X78" s="104">
        <v>4</v>
      </c>
      <c r="Y78" s="104">
        <v>4</v>
      </c>
      <c r="Z78" s="104">
        <v>4</v>
      </c>
      <c r="AA78" s="104">
        <v>4</v>
      </c>
      <c r="AB78" s="104">
        <v>4</v>
      </c>
      <c r="AC78" s="104">
        <v>4</v>
      </c>
      <c r="AD78" s="104">
        <v>4</v>
      </c>
      <c r="AE78" s="104">
        <v>4</v>
      </c>
      <c r="AF78" s="104">
        <v>4</v>
      </c>
      <c r="AG78" s="104">
        <v>4</v>
      </c>
      <c r="AH78" s="104">
        <v>4</v>
      </c>
    </row>
    <row r="79" spans="1:34" ht="30" customHeight="1">
      <c r="A79" s="2"/>
      <c r="B79" s="3" t="s">
        <v>145</v>
      </c>
      <c r="C79" s="104">
        <v>2</v>
      </c>
      <c r="D79" s="103">
        <v>2</v>
      </c>
      <c r="E79" s="103">
        <v>2</v>
      </c>
      <c r="F79" s="104">
        <v>2</v>
      </c>
      <c r="G79" s="104">
        <v>1</v>
      </c>
      <c r="H79" s="105">
        <v>1</v>
      </c>
      <c r="I79" s="105">
        <v>1</v>
      </c>
      <c r="J79" s="105">
        <v>3</v>
      </c>
      <c r="K79" s="105">
        <v>3</v>
      </c>
      <c r="L79" s="105">
        <v>3</v>
      </c>
      <c r="M79" s="105">
        <v>2</v>
      </c>
      <c r="N79" s="104">
        <v>2</v>
      </c>
      <c r="O79" s="104">
        <v>2</v>
      </c>
      <c r="P79" s="104">
        <v>4</v>
      </c>
      <c r="Q79" s="104">
        <v>2</v>
      </c>
      <c r="R79" s="104">
        <v>2</v>
      </c>
      <c r="S79" s="104">
        <v>2</v>
      </c>
      <c r="T79" s="104">
        <v>1</v>
      </c>
      <c r="U79" s="104">
        <v>1</v>
      </c>
      <c r="V79" s="104">
        <v>2</v>
      </c>
      <c r="W79" s="104">
        <v>2</v>
      </c>
      <c r="X79" s="104">
        <v>2</v>
      </c>
      <c r="Y79" s="104">
        <v>2</v>
      </c>
      <c r="Z79" s="104">
        <v>2</v>
      </c>
      <c r="AA79" s="104">
        <v>2</v>
      </c>
      <c r="AB79" s="104">
        <v>2</v>
      </c>
      <c r="AC79" s="104">
        <v>2</v>
      </c>
      <c r="AD79" s="104">
        <v>1</v>
      </c>
      <c r="AE79" s="104">
        <v>1</v>
      </c>
      <c r="AF79" s="104">
        <v>2</v>
      </c>
      <c r="AG79" s="104">
        <v>2</v>
      </c>
      <c r="AH79" s="31"/>
    </row>
    <row r="80" spans="1:34" ht="30" customHeight="1">
      <c r="A80" s="2"/>
      <c r="B80" s="3" t="s">
        <v>146</v>
      </c>
      <c r="C80" s="104">
        <v>2</v>
      </c>
      <c r="D80" s="103">
        <v>1</v>
      </c>
      <c r="E80" s="103">
        <v>1</v>
      </c>
      <c r="F80" s="104">
        <v>1</v>
      </c>
      <c r="G80" s="104">
        <v>1</v>
      </c>
      <c r="H80" s="105">
        <v>1</v>
      </c>
      <c r="I80" s="105">
        <v>1</v>
      </c>
      <c r="J80" s="105">
        <v>4</v>
      </c>
      <c r="K80" s="105">
        <v>4</v>
      </c>
      <c r="L80" s="105">
        <v>4</v>
      </c>
      <c r="M80" s="105">
        <v>1</v>
      </c>
      <c r="N80" s="104">
        <v>4</v>
      </c>
      <c r="O80" s="104">
        <v>3</v>
      </c>
      <c r="P80" s="104">
        <v>1</v>
      </c>
      <c r="Q80" s="104">
        <v>3</v>
      </c>
      <c r="R80" s="104">
        <v>1</v>
      </c>
      <c r="S80" s="104">
        <v>2</v>
      </c>
      <c r="T80" s="104">
        <v>1</v>
      </c>
      <c r="U80" s="104">
        <v>3</v>
      </c>
      <c r="V80" s="104">
        <v>4</v>
      </c>
      <c r="W80" s="104">
        <v>4</v>
      </c>
      <c r="X80" s="104">
        <v>4</v>
      </c>
      <c r="Y80" s="104">
        <v>4</v>
      </c>
      <c r="Z80" s="104">
        <v>4</v>
      </c>
      <c r="AA80" s="104">
        <v>4</v>
      </c>
      <c r="AB80" s="104">
        <v>4</v>
      </c>
      <c r="AC80" s="104">
        <v>3</v>
      </c>
      <c r="AD80" s="104">
        <v>4</v>
      </c>
      <c r="AE80" s="104">
        <v>4</v>
      </c>
      <c r="AF80" s="104">
        <v>4</v>
      </c>
      <c r="AG80" s="104">
        <v>3</v>
      </c>
      <c r="AH80" s="104">
        <v>4</v>
      </c>
    </row>
    <row r="81" spans="1:34" ht="30" customHeight="1">
      <c r="A81" s="2"/>
      <c r="B81" s="3" t="s">
        <v>147</v>
      </c>
      <c r="C81" s="104">
        <v>2</v>
      </c>
      <c r="D81" s="103">
        <v>2</v>
      </c>
      <c r="E81" s="103">
        <v>2</v>
      </c>
      <c r="F81" s="104">
        <v>2</v>
      </c>
      <c r="G81" s="104">
        <v>1</v>
      </c>
      <c r="H81" s="105">
        <v>2</v>
      </c>
      <c r="I81" s="105">
        <v>2</v>
      </c>
      <c r="J81" s="105">
        <v>2</v>
      </c>
      <c r="K81" s="105">
        <v>2</v>
      </c>
      <c r="L81" s="105">
        <v>2</v>
      </c>
      <c r="M81" s="105">
        <v>2</v>
      </c>
      <c r="N81" s="104">
        <v>3</v>
      </c>
      <c r="O81" s="104">
        <v>4</v>
      </c>
      <c r="P81" s="104">
        <v>3</v>
      </c>
      <c r="Q81" s="104">
        <v>3</v>
      </c>
      <c r="R81" s="104">
        <v>4</v>
      </c>
      <c r="S81" s="104">
        <v>3</v>
      </c>
      <c r="T81" s="104">
        <v>1</v>
      </c>
      <c r="U81" s="104">
        <v>2</v>
      </c>
      <c r="V81" s="104">
        <v>2</v>
      </c>
      <c r="W81" s="104">
        <v>2</v>
      </c>
      <c r="X81" s="104">
        <v>2</v>
      </c>
      <c r="Y81" s="104">
        <v>2</v>
      </c>
      <c r="Z81" s="104">
        <v>2</v>
      </c>
      <c r="AA81" s="104">
        <v>2</v>
      </c>
      <c r="AB81" s="104">
        <v>2</v>
      </c>
      <c r="AC81" s="104">
        <v>2</v>
      </c>
      <c r="AD81" s="104">
        <v>2</v>
      </c>
      <c r="AE81" s="104">
        <v>2</v>
      </c>
      <c r="AF81" s="104">
        <v>2</v>
      </c>
      <c r="AG81" s="104">
        <v>4</v>
      </c>
      <c r="AH81" s="104">
        <v>4</v>
      </c>
    </row>
    <row r="82" spans="1:34" ht="30" customHeight="1">
      <c r="A82" s="2" t="s">
        <v>14</v>
      </c>
      <c r="B82" s="7" t="s">
        <v>148</v>
      </c>
      <c r="C82" s="100">
        <v>1.5</v>
      </c>
      <c r="D82" s="16">
        <v>1.5</v>
      </c>
      <c r="E82" s="16">
        <v>1.5</v>
      </c>
      <c r="F82" s="100">
        <v>1</v>
      </c>
      <c r="G82" s="100">
        <v>1.5</v>
      </c>
      <c r="H82" s="101">
        <v>3</v>
      </c>
      <c r="I82" s="101">
        <v>1</v>
      </c>
      <c r="J82" s="101">
        <v>4</v>
      </c>
      <c r="K82" s="101">
        <v>4</v>
      </c>
      <c r="L82" s="101">
        <v>4</v>
      </c>
      <c r="M82" s="101">
        <v>2.5</v>
      </c>
      <c r="N82" s="100">
        <v>2.5</v>
      </c>
      <c r="O82" s="100">
        <v>1</v>
      </c>
      <c r="P82" s="100">
        <v>2</v>
      </c>
      <c r="Q82" s="100">
        <v>1</v>
      </c>
      <c r="R82" s="100">
        <v>1.5</v>
      </c>
      <c r="S82" s="100">
        <v>2</v>
      </c>
      <c r="T82" s="100">
        <v>1</v>
      </c>
      <c r="U82" s="100">
        <v>1</v>
      </c>
      <c r="V82" s="100">
        <v>2.5</v>
      </c>
      <c r="W82" s="100">
        <v>2.5</v>
      </c>
      <c r="X82" s="100">
        <v>2.5</v>
      </c>
      <c r="Y82" s="100">
        <v>2.5</v>
      </c>
      <c r="Z82" s="100">
        <v>2.5</v>
      </c>
      <c r="AA82" s="100">
        <v>2.5</v>
      </c>
      <c r="AB82" s="100">
        <v>2.5</v>
      </c>
      <c r="AC82" s="100">
        <v>2.5</v>
      </c>
      <c r="AD82" s="100">
        <v>4</v>
      </c>
      <c r="AE82" s="100">
        <v>4</v>
      </c>
      <c r="AF82" s="100">
        <v>2.5</v>
      </c>
      <c r="AG82" s="100">
        <v>3.5</v>
      </c>
      <c r="AH82" s="100">
        <v>2.5</v>
      </c>
    </row>
    <row r="83" spans="1:34" ht="30" customHeight="1">
      <c r="A83" s="2"/>
      <c r="B83" s="5" t="s">
        <v>149</v>
      </c>
      <c r="C83" s="104">
        <v>1</v>
      </c>
      <c r="D83" s="103">
        <v>1</v>
      </c>
      <c r="E83" s="103">
        <v>1</v>
      </c>
      <c r="F83" s="104">
        <v>1</v>
      </c>
      <c r="G83" s="104">
        <v>1</v>
      </c>
      <c r="H83" s="105">
        <v>3</v>
      </c>
      <c r="I83" s="105">
        <v>1</v>
      </c>
      <c r="J83" s="105">
        <v>4</v>
      </c>
      <c r="K83" s="105">
        <v>4</v>
      </c>
      <c r="L83" s="105">
        <v>4</v>
      </c>
      <c r="M83" s="105">
        <v>4</v>
      </c>
      <c r="N83" s="104">
        <v>3</v>
      </c>
      <c r="O83" s="104">
        <v>1</v>
      </c>
      <c r="P83" s="104">
        <v>2</v>
      </c>
      <c r="Q83" s="104">
        <v>1</v>
      </c>
      <c r="R83" s="104">
        <v>1</v>
      </c>
      <c r="S83" s="104">
        <v>2</v>
      </c>
      <c r="T83" s="104">
        <v>1</v>
      </c>
      <c r="U83" s="104">
        <v>1</v>
      </c>
      <c r="V83" s="104">
        <v>4</v>
      </c>
      <c r="W83" s="104">
        <v>4</v>
      </c>
      <c r="X83" s="104">
        <v>4</v>
      </c>
      <c r="Y83" s="104">
        <v>4</v>
      </c>
      <c r="Z83" s="104">
        <v>4</v>
      </c>
      <c r="AA83" s="104">
        <v>4</v>
      </c>
      <c r="AB83" s="104">
        <v>4</v>
      </c>
      <c r="AC83" s="104">
        <v>4</v>
      </c>
      <c r="AD83" s="104">
        <v>4</v>
      </c>
      <c r="AE83" s="104">
        <v>4</v>
      </c>
      <c r="AF83" s="104">
        <v>4</v>
      </c>
      <c r="AG83" s="104">
        <v>3</v>
      </c>
      <c r="AH83" s="104">
        <v>4</v>
      </c>
    </row>
    <row r="84" spans="1:34" ht="30" customHeight="1">
      <c r="A84" s="2"/>
      <c r="B84" s="5" t="s">
        <v>150</v>
      </c>
      <c r="C84" s="104">
        <v>2</v>
      </c>
      <c r="D84" s="103">
        <v>4</v>
      </c>
      <c r="E84" s="103">
        <v>4</v>
      </c>
      <c r="F84" s="104">
        <v>1</v>
      </c>
      <c r="G84" s="104">
        <v>2</v>
      </c>
      <c r="H84" s="105">
        <v>3</v>
      </c>
      <c r="I84" s="105">
        <v>1</v>
      </c>
      <c r="J84" s="62"/>
      <c r="K84" s="62"/>
      <c r="L84" s="62"/>
      <c r="M84" s="105">
        <v>2</v>
      </c>
      <c r="N84" s="104">
        <v>2</v>
      </c>
      <c r="O84" s="104">
        <v>1</v>
      </c>
      <c r="P84" s="104">
        <v>2</v>
      </c>
      <c r="Q84" s="104">
        <v>1</v>
      </c>
      <c r="R84" s="104">
        <v>2</v>
      </c>
      <c r="S84" s="104">
        <v>2</v>
      </c>
      <c r="T84" s="104">
        <v>1</v>
      </c>
      <c r="U84" s="104">
        <v>1</v>
      </c>
      <c r="V84" s="104">
        <v>2</v>
      </c>
      <c r="W84" s="104">
        <v>2</v>
      </c>
      <c r="X84" s="104">
        <v>2</v>
      </c>
      <c r="Y84" s="104">
        <v>2</v>
      </c>
      <c r="Z84" s="104">
        <v>2</v>
      </c>
      <c r="AA84" s="104">
        <v>2</v>
      </c>
      <c r="AB84" s="104">
        <v>2</v>
      </c>
      <c r="AC84" s="104">
        <v>2</v>
      </c>
      <c r="AD84" s="104">
        <v>4</v>
      </c>
      <c r="AE84" s="104">
        <v>4</v>
      </c>
      <c r="AF84" s="104">
        <v>2</v>
      </c>
      <c r="AG84" s="104">
        <v>4</v>
      </c>
      <c r="AH84" s="104">
        <v>2</v>
      </c>
    </row>
    <row r="85" spans="1:34" ht="30" customHeight="1">
      <c r="A85" s="2" t="s">
        <v>28</v>
      </c>
      <c r="B85" s="7" t="s">
        <v>151</v>
      </c>
      <c r="C85" s="100">
        <v>2.5</v>
      </c>
      <c r="D85" s="106">
        <v>2.5</v>
      </c>
      <c r="E85" s="106">
        <v>2.5</v>
      </c>
      <c r="F85" s="100">
        <v>2.5</v>
      </c>
      <c r="G85" s="100">
        <v>2.5</v>
      </c>
      <c r="H85" s="101">
        <v>1.5</v>
      </c>
      <c r="I85" s="101">
        <v>1.5</v>
      </c>
      <c r="J85" s="101">
        <v>3.5</v>
      </c>
      <c r="K85" s="101">
        <v>3.5</v>
      </c>
      <c r="L85" s="101">
        <v>3.5</v>
      </c>
      <c r="M85" s="101">
        <v>2.5</v>
      </c>
      <c r="N85" s="100">
        <v>3.5</v>
      </c>
      <c r="O85" s="100">
        <v>1.5</v>
      </c>
      <c r="P85" s="100">
        <v>1.5</v>
      </c>
      <c r="Q85" s="100">
        <v>1.5</v>
      </c>
      <c r="R85" s="100">
        <v>1</v>
      </c>
      <c r="S85" s="100">
        <v>1.5</v>
      </c>
      <c r="T85" s="100">
        <v>1.5</v>
      </c>
      <c r="U85" s="100">
        <v>2.5</v>
      </c>
      <c r="V85" s="100">
        <v>1.5</v>
      </c>
      <c r="W85" s="100">
        <v>1.5</v>
      </c>
      <c r="X85" s="100">
        <v>1.5</v>
      </c>
      <c r="Y85" s="100">
        <v>2.5</v>
      </c>
      <c r="Z85" s="100">
        <v>3.5</v>
      </c>
      <c r="AA85" s="100">
        <v>2.5</v>
      </c>
      <c r="AB85" s="100">
        <v>2.5</v>
      </c>
      <c r="AC85" s="100">
        <v>1.5</v>
      </c>
      <c r="AD85" s="100">
        <v>2.5</v>
      </c>
      <c r="AE85" s="100">
        <v>2.5</v>
      </c>
      <c r="AF85" s="100">
        <v>1.5</v>
      </c>
      <c r="AG85" s="100">
        <v>2.5</v>
      </c>
      <c r="AH85" s="100">
        <v>2.5</v>
      </c>
    </row>
    <row r="86" spans="1:34" ht="30" customHeight="1">
      <c r="A86" s="2"/>
      <c r="B86" s="3" t="s">
        <v>152</v>
      </c>
      <c r="C86" s="104">
        <v>3</v>
      </c>
      <c r="D86" s="103">
        <v>3</v>
      </c>
      <c r="E86" s="103">
        <v>3</v>
      </c>
      <c r="F86" s="104">
        <v>3</v>
      </c>
      <c r="G86" s="104">
        <v>3</v>
      </c>
      <c r="H86" s="105">
        <v>4</v>
      </c>
      <c r="I86" s="105">
        <v>2</v>
      </c>
      <c r="J86" s="105">
        <v>4</v>
      </c>
      <c r="K86" s="105">
        <v>4</v>
      </c>
      <c r="L86" s="105">
        <v>4</v>
      </c>
      <c r="M86" s="105">
        <v>3</v>
      </c>
      <c r="N86" s="104">
        <v>3</v>
      </c>
      <c r="O86" s="104">
        <v>1</v>
      </c>
      <c r="P86" s="104">
        <v>1</v>
      </c>
      <c r="Q86" s="104">
        <v>1</v>
      </c>
      <c r="R86" s="104">
        <v>1</v>
      </c>
      <c r="S86" s="104">
        <v>1</v>
      </c>
      <c r="T86" s="104">
        <v>1</v>
      </c>
      <c r="U86" s="104">
        <v>3</v>
      </c>
      <c r="V86" s="104">
        <v>3</v>
      </c>
      <c r="W86" s="104">
        <v>3</v>
      </c>
      <c r="X86" s="104">
        <v>1</v>
      </c>
      <c r="Y86" s="104">
        <v>3</v>
      </c>
      <c r="Z86" s="104">
        <v>4</v>
      </c>
      <c r="AA86" s="104">
        <v>2</v>
      </c>
      <c r="AB86" s="104">
        <v>2</v>
      </c>
      <c r="AC86" s="104">
        <v>3</v>
      </c>
      <c r="AD86" s="104">
        <v>4</v>
      </c>
      <c r="AE86" s="104">
        <v>4</v>
      </c>
      <c r="AF86" s="104">
        <v>2</v>
      </c>
      <c r="AG86" s="104">
        <v>2</v>
      </c>
      <c r="AH86" s="104">
        <v>2</v>
      </c>
    </row>
    <row r="87" spans="1:34" ht="30" customHeight="1">
      <c r="A87" s="2"/>
      <c r="B87" s="3" t="s">
        <v>153</v>
      </c>
      <c r="C87" s="104">
        <v>3</v>
      </c>
      <c r="D87" s="103">
        <v>4</v>
      </c>
      <c r="E87" s="103">
        <v>4</v>
      </c>
      <c r="F87" s="104">
        <v>4</v>
      </c>
      <c r="G87" s="104">
        <v>4</v>
      </c>
      <c r="H87" s="105">
        <v>4</v>
      </c>
      <c r="I87" s="105">
        <v>1</v>
      </c>
      <c r="J87" s="105">
        <v>4</v>
      </c>
      <c r="K87" s="105">
        <v>4</v>
      </c>
      <c r="L87" s="105">
        <v>4</v>
      </c>
      <c r="M87" s="105">
        <v>3</v>
      </c>
      <c r="N87" s="104">
        <v>4</v>
      </c>
      <c r="O87" s="104">
        <v>3</v>
      </c>
      <c r="P87" s="104">
        <v>4</v>
      </c>
      <c r="Q87" s="104">
        <v>4</v>
      </c>
      <c r="R87" s="104">
        <v>4</v>
      </c>
      <c r="S87" s="104">
        <v>1</v>
      </c>
      <c r="T87" s="104">
        <v>3</v>
      </c>
      <c r="U87" s="104">
        <v>4</v>
      </c>
      <c r="V87" s="104">
        <v>3</v>
      </c>
      <c r="W87" s="104">
        <v>3</v>
      </c>
      <c r="X87" s="104">
        <v>3</v>
      </c>
      <c r="Y87" s="104">
        <v>3</v>
      </c>
      <c r="Z87" s="104">
        <v>3</v>
      </c>
      <c r="AA87" s="104">
        <v>3</v>
      </c>
      <c r="AB87" s="104">
        <v>3</v>
      </c>
      <c r="AC87" s="104">
        <v>3</v>
      </c>
      <c r="AD87" s="104">
        <v>4</v>
      </c>
      <c r="AE87" s="104">
        <v>4</v>
      </c>
      <c r="AF87" s="104">
        <v>3</v>
      </c>
      <c r="AG87" s="104">
        <v>3</v>
      </c>
      <c r="AH87" s="104">
        <v>3</v>
      </c>
    </row>
    <row r="88" spans="1:34" ht="30" customHeight="1">
      <c r="A88" s="2"/>
      <c r="B88" s="3" t="s">
        <v>154</v>
      </c>
      <c r="C88" s="104">
        <v>2</v>
      </c>
      <c r="D88" s="103">
        <v>3</v>
      </c>
      <c r="E88" s="103">
        <v>3</v>
      </c>
      <c r="F88" s="104">
        <v>2</v>
      </c>
      <c r="G88" s="104">
        <v>2</v>
      </c>
      <c r="H88" s="105">
        <v>4</v>
      </c>
      <c r="I88" s="105">
        <v>2</v>
      </c>
      <c r="J88" s="105">
        <v>4</v>
      </c>
      <c r="K88" s="105">
        <v>4</v>
      </c>
      <c r="L88" s="105">
        <v>4</v>
      </c>
      <c r="M88" s="105">
        <v>4</v>
      </c>
      <c r="N88" s="104">
        <v>4</v>
      </c>
      <c r="O88" s="104">
        <v>1</v>
      </c>
      <c r="P88" s="104">
        <v>4</v>
      </c>
      <c r="Q88" s="104">
        <v>1</v>
      </c>
      <c r="R88" s="104">
        <v>3</v>
      </c>
      <c r="S88" s="104">
        <v>2</v>
      </c>
      <c r="T88" s="104">
        <v>2</v>
      </c>
      <c r="U88" s="104">
        <v>4</v>
      </c>
      <c r="V88" s="104">
        <v>4</v>
      </c>
      <c r="W88" s="104">
        <v>3</v>
      </c>
      <c r="X88" s="104">
        <v>4</v>
      </c>
      <c r="Y88" s="104">
        <v>4</v>
      </c>
      <c r="Z88" s="104">
        <v>3</v>
      </c>
      <c r="AA88" s="104">
        <v>2</v>
      </c>
      <c r="AB88" s="104">
        <v>3</v>
      </c>
      <c r="AC88" s="104">
        <v>3</v>
      </c>
      <c r="AD88" s="104">
        <v>4</v>
      </c>
      <c r="AE88" s="104">
        <v>4</v>
      </c>
      <c r="AF88" s="104">
        <v>4</v>
      </c>
      <c r="AG88" s="104">
        <v>3</v>
      </c>
      <c r="AH88" s="104">
        <v>2</v>
      </c>
    </row>
    <row r="89" spans="1:34" ht="30" customHeight="1">
      <c r="A89" s="2"/>
      <c r="B89" s="3" t="s">
        <v>155</v>
      </c>
      <c r="C89" s="104">
        <v>2</v>
      </c>
      <c r="D89" s="103">
        <v>2</v>
      </c>
      <c r="E89" s="103">
        <v>2</v>
      </c>
      <c r="F89" s="104">
        <v>2</v>
      </c>
      <c r="G89" s="104">
        <v>2</v>
      </c>
      <c r="H89" s="105">
        <v>1</v>
      </c>
      <c r="I89" s="105">
        <v>1</v>
      </c>
      <c r="J89" s="105">
        <v>3</v>
      </c>
      <c r="K89" s="105">
        <v>3</v>
      </c>
      <c r="L89" s="105">
        <v>3</v>
      </c>
      <c r="M89" s="105">
        <v>2</v>
      </c>
      <c r="N89" s="104">
        <v>3</v>
      </c>
      <c r="O89" s="104">
        <v>1</v>
      </c>
      <c r="P89" s="104">
        <v>1</v>
      </c>
      <c r="Q89" s="104">
        <v>3</v>
      </c>
      <c r="R89" s="104">
        <v>3</v>
      </c>
      <c r="S89" s="104">
        <v>2</v>
      </c>
      <c r="T89" s="104">
        <v>1</v>
      </c>
      <c r="U89" s="104">
        <v>2</v>
      </c>
      <c r="V89" s="104">
        <v>1</v>
      </c>
      <c r="W89" s="104">
        <v>1</v>
      </c>
      <c r="X89" s="104">
        <v>2</v>
      </c>
      <c r="Y89" s="104">
        <v>2</v>
      </c>
      <c r="Z89" s="104">
        <v>3</v>
      </c>
      <c r="AA89" s="104">
        <v>2</v>
      </c>
      <c r="AB89" s="104">
        <v>2</v>
      </c>
      <c r="AC89" s="104">
        <v>1</v>
      </c>
      <c r="AD89" s="104">
        <v>2</v>
      </c>
      <c r="AE89" s="104">
        <v>2</v>
      </c>
      <c r="AF89" s="104">
        <v>1</v>
      </c>
      <c r="AG89" s="104">
        <v>2</v>
      </c>
      <c r="AH89" s="104">
        <v>2</v>
      </c>
    </row>
    <row r="90" spans="1:34" ht="30" customHeight="1">
      <c r="A90" s="2" t="s">
        <v>29</v>
      </c>
      <c r="B90" s="7" t="s">
        <v>156</v>
      </c>
      <c r="C90" s="100">
        <v>3</v>
      </c>
      <c r="D90" s="106">
        <v>3.5</v>
      </c>
      <c r="E90" s="106">
        <v>3.5</v>
      </c>
      <c r="F90" s="100">
        <v>3.5</v>
      </c>
      <c r="G90" s="100">
        <v>3</v>
      </c>
      <c r="H90" s="101">
        <v>2</v>
      </c>
      <c r="I90" s="101">
        <v>2.5</v>
      </c>
      <c r="J90" s="101">
        <v>3</v>
      </c>
      <c r="K90" s="101">
        <v>3</v>
      </c>
      <c r="L90" s="101">
        <v>3</v>
      </c>
      <c r="M90" s="101">
        <v>3</v>
      </c>
      <c r="N90" s="100">
        <v>2.5</v>
      </c>
      <c r="O90" s="100">
        <v>2</v>
      </c>
      <c r="P90" s="100">
        <v>1.5</v>
      </c>
      <c r="Q90" s="100">
        <v>2</v>
      </c>
      <c r="R90" s="100">
        <v>2.5</v>
      </c>
      <c r="S90" s="100">
        <v>1.5</v>
      </c>
      <c r="T90" s="100">
        <v>1.5</v>
      </c>
      <c r="U90" s="100">
        <v>3</v>
      </c>
      <c r="V90" s="100">
        <v>4</v>
      </c>
      <c r="W90" s="100">
        <v>4</v>
      </c>
      <c r="X90" s="100">
        <v>3.5</v>
      </c>
      <c r="Y90" s="100">
        <v>4</v>
      </c>
      <c r="Z90" s="100">
        <v>4</v>
      </c>
      <c r="AA90" s="100">
        <v>4</v>
      </c>
      <c r="AB90" s="100">
        <v>4</v>
      </c>
      <c r="AC90" s="100">
        <v>3.5</v>
      </c>
      <c r="AD90" s="100">
        <v>3.5</v>
      </c>
      <c r="AE90" s="100">
        <v>4</v>
      </c>
      <c r="AF90" s="100">
        <v>4</v>
      </c>
      <c r="AG90" s="100">
        <v>4</v>
      </c>
      <c r="AH90" s="100">
        <v>4</v>
      </c>
    </row>
    <row r="91" spans="1:34" ht="30" customHeight="1">
      <c r="A91" s="2"/>
      <c r="B91" s="3" t="s">
        <v>157</v>
      </c>
      <c r="C91" s="104">
        <v>2</v>
      </c>
      <c r="D91" s="103">
        <v>4</v>
      </c>
      <c r="E91" s="103">
        <v>4</v>
      </c>
      <c r="F91" s="104">
        <v>4</v>
      </c>
      <c r="G91" s="104">
        <v>2</v>
      </c>
      <c r="H91" s="105">
        <v>4</v>
      </c>
      <c r="I91" s="105">
        <v>4</v>
      </c>
      <c r="J91" s="62"/>
      <c r="K91" s="62"/>
      <c r="L91" s="62"/>
      <c r="M91" s="105">
        <v>3</v>
      </c>
      <c r="N91" s="104">
        <v>3</v>
      </c>
      <c r="O91" s="104">
        <v>1</v>
      </c>
      <c r="P91" s="104">
        <v>1</v>
      </c>
      <c r="Q91" s="104">
        <v>1</v>
      </c>
      <c r="R91" s="104">
        <v>3</v>
      </c>
      <c r="S91" s="104">
        <v>1</v>
      </c>
      <c r="T91" s="104">
        <v>3</v>
      </c>
      <c r="U91" s="104">
        <v>3</v>
      </c>
      <c r="V91" s="104">
        <v>4</v>
      </c>
      <c r="W91" s="104">
        <v>4</v>
      </c>
      <c r="X91" s="104">
        <v>4</v>
      </c>
      <c r="Y91" s="104">
        <v>4</v>
      </c>
      <c r="Z91" s="104">
        <v>4</v>
      </c>
      <c r="AA91" s="104">
        <v>4</v>
      </c>
      <c r="AB91" s="104">
        <v>4</v>
      </c>
      <c r="AC91" s="104">
        <v>4</v>
      </c>
      <c r="AD91" s="104">
        <v>4</v>
      </c>
      <c r="AE91" s="104">
        <v>4</v>
      </c>
      <c r="AF91" s="104">
        <v>4</v>
      </c>
      <c r="AG91" s="104">
        <v>4</v>
      </c>
      <c r="AH91" s="104">
        <v>4</v>
      </c>
    </row>
    <row r="92" spans="1:34" ht="30" customHeight="1">
      <c r="A92" s="7"/>
      <c r="B92" s="3" t="s">
        <v>158</v>
      </c>
      <c r="C92" s="104">
        <v>4</v>
      </c>
      <c r="D92" s="103">
        <v>4</v>
      </c>
      <c r="E92" s="103">
        <v>4</v>
      </c>
      <c r="F92" s="104">
        <v>3</v>
      </c>
      <c r="G92" s="104">
        <v>4</v>
      </c>
      <c r="H92" s="105">
        <v>1</v>
      </c>
      <c r="I92" s="105">
        <v>4</v>
      </c>
      <c r="J92" s="105">
        <v>4</v>
      </c>
      <c r="K92" s="105">
        <v>4</v>
      </c>
      <c r="L92" s="105">
        <v>3</v>
      </c>
      <c r="M92" s="105">
        <v>4</v>
      </c>
      <c r="N92" s="104">
        <v>1</v>
      </c>
      <c r="O92" s="104">
        <v>1</v>
      </c>
      <c r="P92" s="104">
        <v>1</v>
      </c>
      <c r="Q92" s="104">
        <v>1</v>
      </c>
      <c r="R92" s="104">
        <v>1</v>
      </c>
      <c r="S92" s="104">
        <v>1</v>
      </c>
      <c r="T92" s="104">
        <v>1</v>
      </c>
      <c r="U92" s="104">
        <v>3</v>
      </c>
      <c r="V92" s="104">
        <v>4</v>
      </c>
      <c r="W92" s="104">
        <v>4</v>
      </c>
      <c r="X92" s="104">
        <v>1</v>
      </c>
      <c r="Y92" s="104">
        <v>3</v>
      </c>
      <c r="Z92" s="104">
        <v>4</v>
      </c>
      <c r="AA92" s="104">
        <v>3</v>
      </c>
      <c r="AB92" s="104">
        <v>3</v>
      </c>
      <c r="AC92" s="104">
        <v>2</v>
      </c>
      <c r="AD92" s="104">
        <v>2</v>
      </c>
      <c r="AE92" s="104">
        <v>3</v>
      </c>
      <c r="AF92" s="104">
        <v>3</v>
      </c>
      <c r="AG92" s="104">
        <v>4</v>
      </c>
      <c r="AH92" s="104">
        <v>4</v>
      </c>
    </row>
    <row r="93" spans="1:34" ht="30" customHeight="1">
      <c r="A93" s="2"/>
      <c r="B93" s="3" t="s">
        <v>159</v>
      </c>
      <c r="C93" s="104">
        <v>2</v>
      </c>
      <c r="D93" s="103">
        <v>3</v>
      </c>
      <c r="E93" s="103">
        <v>3</v>
      </c>
      <c r="F93" s="104">
        <v>3</v>
      </c>
      <c r="G93" s="104">
        <v>2</v>
      </c>
      <c r="H93" s="105">
        <v>2</v>
      </c>
      <c r="I93" s="105">
        <v>1</v>
      </c>
      <c r="J93" s="105">
        <v>4</v>
      </c>
      <c r="K93" s="105">
        <v>4</v>
      </c>
      <c r="L93" s="105">
        <v>4</v>
      </c>
      <c r="M93" s="105">
        <v>3</v>
      </c>
      <c r="N93" s="104">
        <v>1</v>
      </c>
      <c r="O93" s="104">
        <v>2</v>
      </c>
      <c r="P93" s="104">
        <v>1</v>
      </c>
      <c r="Q93" s="104">
        <v>2</v>
      </c>
      <c r="R93" s="104">
        <v>1</v>
      </c>
      <c r="S93" s="104">
        <v>1</v>
      </c>
      <c r="T93" s="104">
        <v>2</v>
      </c>
      <c r="U93" s="104">
        <v>3</v>
      </c>
      <c r="V93" s="104">
        <v>4</v>
      </c>
      <c r="W93" s="104">
        <v>4</v>
      </c>
      <c r="X93" s="104">
        <v>4</v>
      </c>
      <c r="Y93" s="104">
        <v>4</v>
      </c>
      <c r="Z93" s="104">
        <v>4</v>
      </c>
      <c r="AA93" s="104">
        <v>4</v>
      </c>
      <c r="AB93" s="104">
        <v>4</v>
      </c>
      <c r="AC93" s="104">
        <v>4</v>
      </c>
      <c r="AD93" s="104">
        <v>4</v>
      </c>
      <c r="AE93" s="104">
        <v>4</v>
      </c>
      <c r="AF93" s="104">
        <v>4</v>
      </c>
      <c r="AG93" s="104">
        <v>3</v>
      </c>
      <c r="AH93" s="104">
        <v>4</v>
      </c>
    </row>
    <row r="94" spans="1:34" ht="30" customHeight="1">
      <c r="A94" s="2"/>
      <c r="B94" s="3" t="s">
        <v>160</v>
      </c>
      <c r="C94" s="104">
        <v>3</v>
      </c>
      <c r="D94" s="103">
        <v>3</v>
      </c>
      <c r="E94" s="103">
        <v>3</v>
      </c>
      <c r="F94" s="104">
        <v>3</v>
      </c>
      <c r="G94" s="104">
        <v>3</v>
      </c>
      <c r="H94" s="105">
        <v>1</v>
      </c>
      <c r="I94" s="105">
        <v>1</v>
      </c>
      <c r="J94" s="105">
        <v>1</v>
      </c>
      <c r="K94" s="105">
        <v>1</v>
      </c>
      <c r="L94" s="105">
        <v>1</v>
      </c>
      <c r="M94" s="105">
        <v>1</v>
      </c>
      <c r="N94" s="104">
        <v>4</v>
      </c>
      <c r="O94" s="104">
        <v>4</v>
      </c>
      <c r="P94" s="104">
        <v>1</v>
      </c>
      <c r="Q94" s="104">
        <v>4</v>
      </c>
      <c r="R94" s="104">
        <v>4</v>
      </c>
      <c r="S94" s="104">
        <v>3</v>
      </c>
      <c r="T94" s="104">
        <v>1</v>
      </c>
      <c r="U94" s="104">
        <v>3</v>
      </c>
      <c r="V94" s="104">
        <v>4</v>
      </c>
      <c r="W94" s="104">
        <v>4</v>
      </c>
      <c r="X94" s="104">
        <v>4</v>
      </c>
      <c r="Y94" s="104">
        <v>4</v>
      </c>
      <c r="Z94" s="104">
        <v>4</v>
      </c>
      <c r="AA94" s="104">
        <v>4</v>
      </c>
      <c r="AB94" s="104">
        <v>4</v>
      </c>
      <c r="AC94" s="104">
        <v>4</v>
      </c>
      <c r="AD94" s="104">
        <v>4</v>
      </c>
      <c r="AE94" s="104">
        <v>4</v>
      </c>
      <c r="AF94" s="104">
        <v>4</v>
      </c>
      <c r="AG94" s="31"/>
      <c r="AH94" s="31"/>
    </row>
    <row r="95" spans="1:34" ht="30" customHeight="1">
      <c r="A95" s="2" t="s">
        <v>30</v>
      </c>
      <c r="B95" s="32" t="s">
        <v>161</v>
      </c>
      <c r="C95" s="100">
        <v>2.5</v>
      </c>
      <c r="D95" s="106">
        <v>3</v>
      </c>
      <c r="E95" s="106">
        <v>3</v>
      </c>
      <c r="F95" s="100">
        <v>3</v>
      </c>
      <c r="G95" s="100">
        <v>1.5</v>
      </c>
      <c r="H95" s="101">
        <v>3.5</v>
      </c>
      <c r="I95" s="101">
        <v>2.5</v>
      </c>
      <c r="J95" s="101">
        <v>4</v>
      </c>
      <c r="K95" s="101">
        <v>4</v>
      </c>
      <c r="L95" s="101">
        <v>4</v>
      </c>
      <c r="M95" s="101">
        <v>2</v>
      </c>
      <c r="N95" s="100">
        <v>3</v>
      </c>
      <c r="O95" s="100">
        <v>2</v>
      </c>
      <c r="P95" s="100">
        <v>4</v>
      </c>
      <c r="Q95" s="100">
        <v>3</v>
      </c>
      <c r="R95" s="100">
        <v>3</v>
      </c>
      <c r="S95" s="100">
        <v>2</v>
      </c>
      <c r="T95" s="100">
        <v>2</v>
      </c>
      <c r="U95" s="100">
        <v>3.5</v>
      </c>
      <c r="V95" s="100">
        <v>3.5</v>
      </c>
      <c r="W95" s="100">
        <v>3</v>
      </c>
      <c r="X95" s="100">
        <v>3.5</v>
      </c>
      <c r="Y95" s="100">
        <v>4</v>
      </c>
      <c r="Z95" s="100">
        <v>4</v>
      </c>
      <c r="AA95" s="100">
        <v>3</v>
      </c>
      <c r="AB95" s="100">
        <v>3.5</v>
      </c>
      <c r="AC95" s="100">
        <v>4</v>
      </c>
      <c r="AD95" s="100">
        <v>4</v>
      </c>
      <c r="AE95" s="100">
        <v>4</v>
      </c>
      <c r="AF95" s="100">
        <v>3</v>
      </c>
      <c r="AG95" s="100">
        <v>4</v>
      </c>
      <c r="AH95" s="100">
        <v>3.5</v>
      </c>
    </row>
    <row r="96" spans="1:34" ht="30" customHeight="1">
      <c r="A96" s="2"/>
      <c r="B96" s="4" t="s">
        <v>162</v>
      </c>
      <c r="C96" s="104">
        <v>2</v>
      </c>
      <c r="D96" s="103">
        <v>3</v>
      </c>
      <c r="E96" s="103">
        <v>3</v>
      </c>
      <c r="F96" s="104">
        <v>2</v>
      </c>
      <c r="G96" s="104">
        <v>2</v>
      </c>
      <c r="H96" s="105">
        <v>4</v>
      </c>
      <c r="I96" s="105">
        <v>4</v>
      </c>
      <c r="J96" s="105">
        <v>4</v>
      </c>
      <c r="K96" s="105">
        <v>4</v>
      </c>
      <c r="L96" s="105">
        <v>4</v>
      </c>
      <c r="M96" s="105">
        <v>2</v>
      </c>
      <c r="N96" s="104">
        <v>4</v>
      </c>
      <c r="O96" s="104">
        <v>3</v>
      </c>
      <c r="P96" s="104">
        <v>4</v>
      </c>
      <c r="Q96" s="104">
        <v>4</v>
      </c>
      <c r="R96" s="104">
        <v>4</v>
      </c>
      <c r="S96" s="104">
        <v>3</v>
      </c>
      <c r="T96" s="104">
        <v>3</v>
      </c>
      <c r="U96" s="104">
        <v>4</v>
      </c>
      <c r="V96" s="104">
        <v>4</v>
      </c>
      <c r="W96" s="104">
        <v>3</v>
      </c>
      <c r="X96" s="104">
        <v>4</v>
      </c>
      <c r="Y96" s="104">
        <v>4</v>
      </c>
      <c r="Z96" s="104">
        <v>3</v>
      </c>
      <c r="AA96" s="104">
        <v>4</v>
      </c>
      <c r="AB96" s="104">
        <v>4</v>
      </c>
      <c r="AC96" s="104">
        <v>3</v>
      </c>
      <c r="AD96" s="104">
        <v>4</v>
      </c>
      <c r="AE96" s="104">
        <v>4</v>
      </c>
      <c r="AF96" s="104">
        <v>4</v>
      </c>
      <c r="AG96" s="104">
        <v>4</v>
      </c>
      <c r="AH96" s="104">
        <v>4</v>
      </c>
    </row>
    <row r="97" spans="1:34" ht="30" customHeight="1">
      <c r="A97" s="2"/>
      <c r="B97" s="4" t="s">
        <v>163</v>
      </c>
      <c r="C97" s="104">
        <v>2</v>
      </c>
      <c r="D97" s="103">
        <v>2</v>
      </c>
      <c r="E97" s="103">
        <v>2</v>
      </c>
      <c r="F97" s="104">
        <v>2</v>
      </c>
      <c r="G97" s="104">
        <v>2</v>
      </c>
      <c r="H97" s="105">
        <v>2</v>
      </c>
      <c r="I97" s="105">
        <v>2</v>
      </c>
      <c r="J97" s="105">
        <v>4</v>
      </c>
      <c r="K97" s="105">
        <v>4</v>
      </c>
      <c r="L97" s="105">
        <v>4</v>
      </c>
      <c r="M97" s="105">
        <v>2</v>
      </c>
      <c r="N97" s="104">
        <v>4</v>
      </c>
      <c r="O97" s="104">
        <v>2</v>
      </c>
      <c r="P97" s="104">
        <v>4</v>
      </c>
      <c r="Q97" s="104">
        <v>2</v>
      </c>
      <c r="R97" s="104">
        <v>3</v>
      </c>
      <c r="S97" s="104">
        <v>2</v>
      </c>
      <c r="T97" s="104">
        <v>1</v>
      </c>
      <c r="U97" s="104">
        <v>2</v>
      </c>
      <c r="V97" s="104">
        <v>3</v>
      </c>
      <c r="W97" s="104">
        <v>3</v>
      </c>
      <c r="X97" s="104">
        <v>2</v>
      </c>
      <c r="Y97" s="104">
        <v>4</v>
      </c>
      <c r="Z97" s="104">
        <v>4</v>
      </c>
      <c r="AA97" s="104">
        <v>2</v>
      </c>
      <c r="AB97" s="104">
        <v>3</v>
      </c>
      <c r="AC97" s="104">
        <v>4</v>
      </c>
      <c r="AD97" s="104">
        <v>4</v>
      </c>
      <c r="AE97" s="104">
        <v>4</v>
      </c>
      <c r="AF97" s="104">
        <v>2</v>
      </c>
      <c r="AG97" s="104">
        <v>4</v>
      </c>
      <c r="AH97" s="104">
        <v>3</v>
      </c>
    </row>
    <row r="98" spans="1:34" ht="30" customHeight="1">
      <c r="A98" s="2"/>
      <c r="B98" s="4" t="s">
        <v>164</v>
      </c>
      <c r="C98" s="104">
        <v>3</v>
      </c>
      <c r="D98" s="103">
        <v>4</v>
      </c>
      <c r="E98" s="103">
        <v>4</v>
      </c>
      <c r="F98" s="104">
        <v>4</v>
      </c>
      <c r="G98" s="104">
        <v>1</v>
      </c>
      <c r="H98" s="105">
        <v>4</v>
      </c>
      <c r="I98" s="105">
        <v>1</v>
      </c>
      <c r="J98" s="105">
        <v>4</v>
      </c>
      <c r="K98" s="105">
        <v>4</v>
      </c>
      <c r="L98" s="105">
        <v>4</v>
      </c>
      <c r="M98" s="105">
        <v>2</v>
      </c>
      <c r="N98" s="104">
        <v>1</v>
      </c>
      <c r="O98" s="104">
        <v>1</v>
      </c>
      <c r="P98" s="104">
        <v>3</v>
      </c>
      <c r="Q98" s="104">
        <v>3</v>
      </c>
      <c r="R98" s="104">
        <v>1</v>
      </c>
      <c r="S98" s="104">
        <v>1</v>
      </c>
      <c r="T98" s="104">
        <v>2</v>
      </c>
      <c r="U98" s="104">
        <v>4</v>
      </c>
      <c r="V98" s="104">
        <v>3</v>
      </c>
      <c r="W98" s="104">
        <v>3</v>
      </c>
      <c r="X98" s="104">
        <v>3</v>
      </c>
      <c r="Y98" s="104">
        <v>3</v>
      </c>
      <c r="Z98" s="104">
        <v>4</v>
      </c>
      <c r="AA98" s="104">
        <v>3</v>
      </c>
      <c r="AB98" s="104">
        <v>3</v>
      </c>
      <c r="AC98" s="104">
        <v>4</v>
      </c>
      <c r="AD98" s="104">
        <v>4</v>
      </c>
      <c r="AE98" s="104">
        <v>4</v>
      </c>
      <c r="AF98" s="104">
        <v>3</v>
      </c>
      <c r="AG98" s="104">
        <v>3</v>
      </c>
      <c r="AH98" s="104">
        <v>3</v>
      </c>
    </row>
    <row r="99" spans="1:34" ht="30" customHeight="1">
      <c r="A99" s="2" t="s">
        <v>31</v>
      </c>
      <c r="B99" s="2" t="s">
        <v>165</v>
      </c>
      <c r="C99" s="100">
        <v>1.5</v>
      </c>
      <c r="D99" s="106">
        <v>2.5</v>
      </c>
      <c r="E99" s="100">
        <v>1</v>
      </c>
      <c r="F99" s="100">
        <v>1.5</v>
      </c>
      <c r="G99" s="100">
        <v>1</v>
      </c>
      <c r="H99" s="101">
        <v>4</v>
      </c>
      <c r="I99" s="101">
        <v>1.5</v>
      </c>
      <c r="J99" s="101">
        <v>3.5</v>
      </c>
      <c r="K99" s="101">
        <v>3.5</v>
      </c>
      <c r="L99" s="101">
        <v>3.5</v>
      </c>
      <c r="M99" s="101">
        <v>2.5</v>
      </c>
      <c r="N99" s="100">
        <v>1</v>
      </c>
      <c r="O99" s="100">
        <v>2.5</v>
      </c>
      <c r="P99" s="100">
        <v>1.5</v>
      </c>
      <c r="Q99" s="100">
        <v>1.5</v>
      </c>
      <c r="R99" s="100">
        <v>1</v>
      </c>
      <c r="S99" s="100">
        <v>1.5</v>
      </c>
      <c r="T99" s="100">
        <v>1</v>
      </c>
      <c r="U99" s="100">
        <v>1.5</v>
      </c>
      <c r="V99" s="100">
        <v>1.5</v>
      </c>
      <c r="W99" s="100">
        <v>2.5</v>
      </c>
      <c r="X99" s="100">
        <v>1</v>
      </c>
      <c r="Y99" s="100">
        <v>1.5</v>
      </c>
      <c r="Z99" s="100">
        <v>2.5</v>
      </c>
      <c r="AA99" s="100">
        <v>1.5</v>
      </c>
      <c r="AB99" s="100">
        <v>2.5</v>
      </c>
      <c r="AC99" s="100">
        <v>1.5</v>
      </c>
      <c r="AD99" s="100">
        <v>2.5</v>
      </c>
      <c r="AE99" s="100">
        <v>3.5</v>
      </c>
      <c r="AF99" s="100">
        <v>1.5</v>
      </c>
      <c r="AG99" s="100">
        <v>2</v>
      </c>
      <c r="AH99" s="100">
        <v>1</v>
      </c>
    </row>
    <row r="100" spans="1:34" ht="30" customHeight="1">
      <c r="A100" s="2"/>
      <c r="B100" s="5" t="s">
        <v>166</v>
      </c>
      <c r="C100" s="104">
        <v>1</v>
      </c>
      <c r="D100" s="103">
        <v>2</v>
      </c>
      <c r="E100" s="104">
        <v>1</v>
      </c>
      <c r="F100" s="104">
        <v>1</v>
      </c>
      <c r="G100" s="104">
        <v>1</v>
      </c>
      <c r="H100" s="105">
        <v>4</v>
      </c>
      <c r="I100" s="105">
        <v>1</v>
      </c>
      <c r="J100" s="105">
        <v>4</v>
      </c>
      <c r="K100" s="105">
        <v>4</v>
      </c>
      <c r="L100" s="105">
        <v>4</v>
      </c>
      <c r="M100" s="105">
        <v>4</v>
      </c>
      <c r="N100" s="104">
        <v>1</v>
      </c>
      <c r="O100" s="104">
        <v>3</v>
      </c>
      <c r="P100" s="104">
        <v>1</v>
      </c>
      <c r="Q100" s="104">
        <v>3</v>
      </c>
      <c r="R100" s="104">
        <v>1</v>
      </c>
      <c r="S100" s="104">
        <v>4</v>
      </c>
      <c r="T100" s="104">
        <v>1</v>
      </c>
      <c r="U100" s="104">
        <v>1</v>
      </c>
      <c r="V100" s="104">
        <v>4</v>
      </c>
      <c r="W100" s="104">
        <v>2</v>
      </c>
      <c r="X100" s="104">
        <v>1</v>
      </c>
      <c r="Y100" s="104">
        <v>4</v>
      </c>
      <c r="Z100" s="104">
        <v>2</v>
      </c>
      <c r="AA100" s="104">
        <v>3</v>
      </c>
      <c r="AB100" s="104">
        <v>4</v>
      </c>
      <c r="AC100" s="104">
        <v>2</v>
      </c>
      <c r="AD100" s="104">
        <v>4</v>
      </c>
      <c r="AE100" s="104">
        <v>3</v>
      </c>
      <c r="AF100" s="104">
        <v>3</v>
      </c>
      <c r="AG100" s="104">
        <v>2</v>
      </c>
      <c r="AH100" s="104">
        <v>1</v>
      </c>
    </row>
    <row r="101" spans="1:34" ht="30" customHeight="1">
      <c r="A101" s="2"/>
      <c r="B101" s="5" t="s">
        <v>167</v>
      </c>
      <c r="C101" s="104">
        <v>3</v>
      </c>
      <c r="D101" s="103">
        <v>3</v>
      </c>
      <c r="E101" s="31"/>
      <c r="F101" s="104">
        <v>3</v>
      </c>
      <c r="G101" s="31"/>
      <c r="H101" s="105">
        <v>4</v>
      </c>
      <c r="I101" s="105">
        <v>2</v>
      </c>
      <c r="J101" s="105">
        <v>3</v>
      </c>
      <c r="K101" s="105">
        <v>3</v>
      </c>
      <c r="L101" s="105">
        <v>3</v>
      </c>
      <c r="M101" s="105">
        <v>2</v>
      </c>
      <c r="N101" s="104">
        <v>2</v>
      </c>
      <c r="O101" s="104">
        <v>2</v>
      </c>
      <c r="P101" s="104">
        <v>2</v>
      </c>
      <c r="Q101" s="104">
        <v>3</v>
      </c>
      <c r="R101" s="104">
        <v>1</v>
      </c>
      <c r="S101" s="104">
        <v>2</v>
      </c>
      <c r="T101" s="31"/>
      <c r="U101" s="104">
        <v>2</v>
      </c>
      <c r="V101" s="104">
        <v>4</v>
      </c>
      <c r="W101" s="104">
        <v>4</v>
      </c>
      <c r="X101" s="104">
        <v>1</v>
      </c>
      <c r="Y101" s="104">
        <v>4</v>
      </c>
      <c r="Z101" s="104">
        <v>4</v>
      </c>
      <c r="AA101" s="104">
        <v>3</v>
      </c>
      <c r="AB101" s="104">
        <v>3</v>
      </c>
      <c r="AC101" s="104">
        <v>4</v>
      </c>
      <c r="AD101" s="104">
        <v>4</v>
      </c>
      <c r="AE101" s="104">
        <v>3</v>
      </c>
      <c r="AF101" s="104">
        <v>3</v>
      </c>
      <c r="AG101" s="104">
        <v>2</v>
      </c>
      <c r="AH101" s="31"/>
    </row>
    <row r="102" spans="1:34" ht="30" customHeight="1">
      <c r="A102" s="2"/>
      <c r="B102" s="3" t="s">
        <v>168</v>
      </c>
      <c r="C102" s="104">
        <v>3</v>
      </c>
      <c r="D102" s="103">
        <v>3</v>
      </c>
      <c r="E102" s="104">
        <v>1</v>
      </c>
      <c r="F102" s="104">
        <v>1</v>
      </c>
      <c r="G102" s="31"/>
      <c r="H102" s="105">
        <v>4</v>
      </c>
      <c r="I102" s="105">
        <v>1</v>
      </c>
      <c r="J102" s="105">
        <v>4</v>
      </c>
      <c r="K102" s="105">
        <v>4</v>
      </c>
      <c r="L102" s="105">
        <v>4</v>
      </c>
      <c r="M102" s="105">
        <v>2</v>
      </c>
      <c r="N102" s="104">
        <v>1</v>
      </c>
      <c r="O102" s="104">
        <v>3</v>
      </c>
      <c r="P102" s="104">
        <v>1</v>
      </c>
      <c r="Q102" s="104">
        <v>1</v>
      </c>
      <c r="R102" s="104">
        <v>1</v>
      </c>
      <c r="S102" s="104">
        <v>4</v>
      </c>
      <c r="T102" s="31"/>
      <c r="U102" s="104">
        <v>1</v>
      </c>
      <c r="V102" s="104">
        <v>4</v>
      </c>
      <c r="W102" s="104">
        <v>4</v>
      </c>
      <c r="X102" s="104">
        <v>1</v>
      </c>
      <c r="Y102" s="104">
        <v>4</v>
      </c>
      <c r="Z102" s="104">
        <v>4</v>
      </c>
      <c r="AA102" s="104">
        <v>4</v>
      </c>
      <c r="AB102" s="104">
        <v>4</v>
      </c>
      <c r="AC102" s="104">
        <v>4</v>
      </c>
      <c r="AD102" s="104">
        <v>4</v>
      </c>
      <c r="AE102" s="104">
        <v>4</v>
      </c>
      <c r="AF102" s="104">
        <v>3</v>
      </c>
      <c r="AG102" s="104">
        <v>2</v>
      </c>
      <c r="AH102" s="31"/>
    </row>
    <row r="103" spans="1:34" ht="30" customHeight="1">
      <c r="A103" s="2"/>
      <c r="B103" s="3" t="s">
        <v>169</v>
      </c>
      <c r="C103" s="104">
        <v>3</v>
      </c>
      <c r="D103" s="103">
        <v>3</v>
      </c>
      <c r="E103" s="31"/>
      <c r="F103" s="104">
        <v>4</v>
      </c>
      <c r="G103" s="31"/>
      <c r="H103" s="105">
        <v>4</v>
      </c>
      <c r="I103" s="105">
        <v>1</v>
      </c>
      <c r="J103" s="105">
        <v>4</v>
      </c>
      <c r="K103" s="105">
        <v>4</v>
      </c>
      <c r="L103" s="105">
        <v>4</v>
      </c>
      <c r="M103" s="105">
        <v>2</v>
      </c>
      <c r="N103" s="104">
        <v>1</v>
      </c>
      <c r="O103" s="104">
        <v>3</v>
      </c>
      <c r="P103" s="104">
        <v>1</v>
      </c>
      <c r="Q103" s="104">
        <v>1</v>
      </c>
      <c r="R103" s="104">
        <v>1</v>
      </c>
      <c r="S103" s="104">
        <v>1</v>
      </c>
      <c r="T103" s="31"/>
      <c r="U103" s="104">
        <v>1</v>
      </c>
      <c r="V103" s="104">
        <v>1</v>
      </c>
      <c r="W103" s="104">
        <v>3</v>
      </c>
      <c r="X103" s="104">
        <v>1</v>
      </c>
      <c r="Y103" s="104">
        <v>1</v>
      </c>
      <c r="Z103" s="104">
        <v>4</v>
      </c>
      <c r="AA103" s="104">
        <v>1</v>
      </c>
      <c r="AB103" s="104">
        <v>2</v>
      </c>
      <c r="AC103" s="104">
        <v>1</v>
      </c>
      <c r="AD103" s="104">
        <v>2</v>
      </c>
      <c r="AE103" s="104">
        <v>3</v>
      </c>
      <c r="AF103" s="104">
        <v>1</v>
      </c>
      <c r="AG103" s="104">
        <v>2</v>
      </c>
      <c r="AH103" s="31"/>
    </row>
    <row r="104" spans="1:34" ht="30" customHeight="1">
      <c r="A104" s="2" t="s">
        <v>32</v>
      </c>
      <c r="B104" s="2" t="s">
        <v>170</v>
      </c>
      <c r="C104" s="100">
        <v>2.5</v>
      </c>
      <c r="D104" s="106">
        <v>3</v>
      </c>
      <c r="E104" s="106">
        <v>3</v>
      </c>
      <c r="F104" s="100">
        <v>3</v>
      </c>
      <c r="G104" s="100">
        <v>2</v>
      </c>
      <c r="H104" s="101">
        <v>4</v>
      </c>
      <c r="I104" s="101">
        <v>2.5</v>
      </c>
      <c r="J104" s="101">
        <v>4</v>
      </c>
      <c r="K104" s="101">
        <v>4</v>
      </c>
      <c r="L104" s="101">
        <v>4</v>
      </c>
      <c r="M104" s="101">
        <v>3.5</v>
      </c>
      <c r="N104" s="100">
        <v>3</v>
      </c>
      <c r="O104" s="100">
        <v>1.5</v>
      </c>
      <c r="P104" s="100">
        <v>2</v>
      </c>
      <c r="Q104" s="100">
        <v>2</v>
      </c>
      <c r="R104" s="100">
        <v>2.5</v>
      </c>
      <c r="S104" s="100">
        <v>3</v>
      </c>
      <c r="T104" s="100">
        <v>2.5</v>
      </c>
      <c r="U104" s="100">
        <v>3</v>
      </c>
      <c r="V104" s="100">
        <v>3</v>
      </c>
      <c r="W104" s="100">
        <v>3.5</v>
      </c>
      <c r="X104" s="100">
        <v>3.5</v>
      </c>
      <c r="Y104" s="100">
        <v>3.5</v>
      </c>
      <c r="Z104" s="100">
        <v>3.5</v>
      </c>
      <c r="AA104" s="100">
        <v>1.5</v>
      </c>
      <c r="AB104" s="100">
        <v>3.5</v>
      </c>
      <c r="AC104" s="100">
        <v>4</v>
      </c>
      <c r="AD104" s="100">
        <v>4</v>
      </c>
      <c r="AE104" s="100">
        <v>4</v>
      </c>
      <c r="AF104" s="100">
        <v>3.5</v>
      </c>
      <c r="AG104" s="100">
        <v>4</v>
      </c>
      <c r="AH104" s="100">
        <v>4</v>
      </c>
    </row>
    <row r="105" spans="1:34" ht="30" customHeight="1">
      <c r="A105" s="2"/>
      <c r="B105" s="4" t="s">
        <v>171</v>
      </c>
      <c r="C105" s="104">
        <v>3</v>
      </c>
      <c r="D105" s="103">
        <v>3</v>
      </c>
      <c r="E105" s="103">
        <v>3</v>
      </c>
      <c r="F105" s="104">
        <v>3</v>
      </c>
      <c r="G105" s="104">
        <v>3</v>
      </c>
      <c r="H105" s="105">
        <v>3</v>
      </c>
      <c r="I105" s="105">
        <v>3</v>
      </c>
      <c r="J105" s="105">
        <v>4</v>
      </c>
      <c r="K105" s="105">
        <v>4</v>
      </c>
      <c r="L105" s="105">
        <v>4</v>
      </c>
      <c r="M105" s="105">
        <v>3</v>
      </c>
      <c r="N105" s="104">
        <v>3</v>
      </c>
      <c r="O105" s="104">
        <v>1</v>
      </c>
      <c r="P105" s="104">
        <v>1</v>
      </c>
      <c r="Q105" s="104">
        <v>3</v>
      </c>
      <c r="R105" s="104">
        <v>3</v>
      </c>
      <c r="S105" s="104">
        <v>1</v>
      </c>
      <c r="T105" s="104">
        <v>1</v>
      </c>
      <c r="U105" s="104">
        <v>1</v>
      </c>
      <c r="V105" s="104">
        <v>3</v>
      </c>
      <c r="W105" s="104">
        <v>3</v>
      </c>
      <c r="X105" s="104">
        <v>3</v>
      </c>
      <c r="Y105" s="104">
        <v>3</v>
      </c>
      <c r="Z105" s="104">
        <v>3</v>
      </c>
      <c r="AA105" s="104">
        <v>1</v>
      </c>
      <c r="AB105" s="104">
        <v>3</v>
      </c>
      <c r="AC105" s="104">
        <v>3</v>
      </c>
      <c r="AD105" s="104">
        <v>3</v>
      </c>
      <c r="AE105" s="104">
        <v>3</v>
      </c>
      <c r="AF105" s="104">
        <v>3</v>
      </c>
      <c r="AG105" s="104">
        <v>4</v>
      </c>
      <c r="AH105" s="104">
        <v>4</v>
      </c>
    </row>
    <row r="106" spans="1:34" ht="30" customHeight="1">
      <c r="A106" s="2"/>
      <c r="B106" s="4" t="s">
        <v>172</v>
      </c>
      <c r="C106" s="31"/>
      <c r="D106" s="103">
        <v>4</v>
      </c>
      <c r="E106" s="103">
        <v>4</v>
      </c>
      <c r="F106" s="104">
        <v>4</v>
      </c>
      <c r="G106" s="31"/>
      <c r="H106" s="105">
        <v>4</v>
      </c>
      <c r="I106" s="105">
        <v>1</v>
      </c>
      <c r="J106" s="62"/>
      <c r="K106" s="62"/>
      <c r="L106" s="62"/>
      <c r="M106" s="105">
        <v>4</v>
      </c>
      <c r="N106" s="104" t="s">
        <v>285</v>
      </c>
      <c r="O106" s="104">
        <v>1</v>
      </c>
      <c r="P106" s="104" t="s">
        <v>285</v>
      </c>
      <c r="Q106" s="104">
        <v>1</v>
      </c>
      <c r="R106" s="104">
        <v>1</v>
      </c>
      <c r="S106" s="104">
        <v>4</v>
      </c>
      <c r="T106" s="104">
        <v>1</v>
      </c>
      <c r="U106" s="104">
        <v>4</v>
      </c>
      <c r="V106" s="104">
        <v>3</v>
      </c>
      <c r="W106" s="104">
        <v>4</v>
      </c>
      <c r="X106" s="104">
        <v>2</v>
      </c>
      <c r="Y106" s="104">
        <v>3</v>
      </c>
      <c r="Z106" s="104">
        <v>4</v>
      </c>
      <c r="AA106" s="104">
        <v>1</v>
      </c>
      <c r="AB106" s="104">
        <v>2</v>
      </c>
      <c r="AC106" s="104">
        <v>4</v>
      </c>
      <c r="AD106" s="104">
        <v>4</v>
      </c>
      <c r="AE106" s="104">
        <v>4</v>
      </c>
      <c r="AF106" s="104">
        <v>2</v>
      </c>
      <c r="AG106" s="104">
        <v>4</v>
      </c>
      <c r="AH106" s="104">
        <v>4</v>
      </c>
    </row>
    <row r="107" spans="1:34" ht="30" customHeight="1">
      <c r="A107" s="2"/>
      <c r="B107" s="4" t="s">
        <v>173</v>
      </c>
      <c r="C107" s="104">
        <v>2</v>
      </c>
      <c r="D107" s="39"/>
      <c r="E107" s="39"/>
      <c r="F107" s="31"/>
      <c r="G107" s="31"/>
      <c r="H107" s="105">
        <v>4</v>
      </c>
      <c r="I107" s="105">
        <v>3</v>
      </c>
      <c r="J107" s="105">
        <v>4</v>
      </c>
      <c r="K107" s="105">
        <v>4</v>
      </c>
      <c r="L107" s="105">
        <v>4</v>
      </c>
      <c r="M107" s="105">
        <v>3</v>
      </c>
      <c r="N107" s="104">
        <v>2</v>
      </c>
      <c r="O107" s="104">
        <v>1</v>
      </c>
      <c r="P107" s="104">
        <v>1</v>
      </c>
      <c r="Q107" s="104">
        <v>1</v>
      </c>
      <c r="R107" s="104">
        <v>1</v>
      </c>
      <c r="S107" s="104">
        <v>4</v>
      </c>
      <c r="T107" s="104">
        <v>4</v>
      </c>
      <c r="U107" s="104">
        <v>3</v>
      </c>
      <c r="V107" s="104">
        <v>2</v>
      </c>
      <c r="W107" s="104">
        <v>3</v>
      </c>
      <c r="X107" s="104">
        <v>4</v>
      </c>
      <c r="Y107" s="104">
        <v>3</v>
      </c>
      <c r="Z107" s="104">
        <v>3</v>
      </c>
      <c r="AA107" s="104">
        <v>1</v>
      </c>
      <c r="AB107" s="104">
        <v>4</v>
      </c>
      <c r="AC107" s="104">
        <v>4</v>
      </c>
      <c r="AD107" s="104">
        <v>4</v>
      </c>
      <c r="AE107" s="104">
        <v>4</v>
      </c>
      <c r="AF107" s="104">
        <v>4</v>
      </c>
      <c r="AG107" s="104">
        <v>3</v>
      </c>
      <c r="AH107" s="104">
        <v>3</v>
      </c>
    </row>
    <row r="108" spans="1:34" ht="30" customHeight="1">
      <c r="A108" s="2"/>
      <c r="B108" s="4" t="s">
        <v>174</v>
      </c>
      <c r="C108" s="104">
        <v>2</v>
      </c>
      <c r="D108" s="103">
        <v>1</v>
      </c>
      <c r="E108" s="103">
        <v>1</v>
      </c>
      <c r="F108" s="104">
        <v>1</v>
      </c>
      <c r="G108" s="104">
        <v>1</v>
      </c>
      <c r="H108" s="105">
        <v>4</v>
      </c>
      <c r="I108" s="105">
        <v>3</v>
      </c>
      <c r="J108" s="105">
        <v>4</v>
      </c>
      <c r="K108" s="105">
        <v>4</v>
      </c>
      <c r="L108" s="105">
        <v>4</v>
      </c>
      <c r="M108" s="105">
        <v>3</v>
      </c>
      <c r="N108" s="104">
        <v>3</v>
      </c>
      <c r="O108" s="104">
        <v>2</v>
      </c>
      <c r="P108" s="104">
        <v>4</v>
      </c>
      <c r="Q108" s="104">
        <v>3</v>
      </c>
      <c r="R108" s="104">
        <v>3</v>
      </c>
      <c r="S108" s="104">
        <v>3</v>
      </c>
      <c r="T108" s="104">
        <v>4</v>
      </c>
      <c r="U108" s="104">
        <v>4</v>
      </c>
      <c r="V108" s="104">
        <v>4</v>
      </c>
      <c r="W108" s="104">
        <v>4</v>
      </c>
      <c r="X108" s="104">
        <v>4</v>
      </c>
      <c r="Y108" s="104">
        <v>4</v>
      </c>
      <c r="Z108" s="104">
        <v>4</v>
      </c>
      <c r="AA108" s="104">
        <v>4</v>
      </c>
      <c r="AB108" s="104">
        <v>4</v>
      </c>
      <c r="AC108" s="104">
        <v>4</v>
      </c>
      <c r="AD108" s="104">
        <v>4</v>
      </c>
      <c r="AE108" s="104">
        <v>4</v>
      </c>
      <c r="AF108" s="104">
        <v>4</v>
      </c>
      <c r="AG108" s="104">
        <v>4</v>
      </c>
      <c r="AH108" s="104">
        <v>4</v>
      </c>
    </row>
    <row r="109" spans="1:34" ht="30" customHeight="1">
      <c r="A109" s="2" t="s">
        <v>33</v>
      </c>
      <c r="B109" s="2" t="s">
        <v>175</v>
      </c>
      <c r="C109" s="100">
        <v>1.5</v>
      </c>
      <c r="D109" s="106">
        <v>2.5</v>
      </c>
      <c r="E109" s="106">
        <v>2.5</v>
      </c>
      <c r="F109" s="100">
        <v>1.5</v>
      </c>
      <c r="G109" s="100">
        <v>1</v>
      </c>
      <c r="H109" s="101">
        <v>4</v>
      </c>
      <c r="I109" s="101">
        <v>1</v>
      </c>
      <c r="J109" s="101">
        <v>3.5</v>
      </c>
      <c r="K109" s="101">
        <v>3.5</v>
      </c>
      <c r="L109" s="101">
        <v>3.5</v>
      </c>
      <c r="M109" s="101">
        <v>2.5</v>
      </c>
      <c r="N109" s="100">
        <v>1</v>
      </c>
      <c r="O109" s="100">
        <v>2.5</v>
      </c>
      <c r="P109" s="100">
        <v>1.5</v>
      </c>
      <c r="Q109" s="100">
        <v>3</v>
      </c>
      <c r="R109" s="100">
        <v>2</v>
      </c>
      <c r="S109" s="100">
        <v>1.5</v>
      </c>
      <c r="T109" s="100">
        <v>2.5</v>
      </c>
      <c r="U109" s="100">
        <v>2.5</v>
      </c>
      <c r="V109" s="100">
        <v>1.5</v>
      </c>
      <c r="W109" s="100">
        <v>1.5</v>
      </c>
      <c r="X109" s="100">
        <v>1.5</v>
      </c>
      <c r="Y109" s="100">
        <v>1.5</v>
      </c>
      <c r="Z109" s="100">
        <v>1.5</v>
      </c>
      <c r="AA109" s="100">
        <v>1.5</v>
      </c>
      <c r="AB109" s="100">
        <v>1.5</v>
      </c>
      <c r="AC109" s="100">
        <v>1.5</v>
      </c>
      <c r="AD109" s="100">
        <v>1.5</v>
      </c>
      <c r="AE109" s="100">
        <v>1.5</v>
      </c>
      <c r="AF109" s="100">
        <v>1.5</v>
      </c>
      <c r="AG109" s="100">
        <v>2.5</v>
      </c>
      <c r="AH109" s="100">
        <v>1.5</v>
      </c>
    </row>
    <row r="110" spans="1:34" ht="30" customHeight="1">
      <c r="A110" s="2"/>
      <c r="B110" s="5" t="s">
        <v>176</v>
      </c>
      <c r="C110" s="104">
        <v>1</v>
      </c>
      <c r="D110" s="103">
        <v>4</v>
      </c>
      <c r="E110" s="103">
        <v>4</v>
      </c>
      <c r="F110" s="104">
        <v>1</v>
      </c>
      <c r="G110" s="104">
        <v>1</v>
      </c>
      <c r="H110" s="105">
        <v>4</v>
      </c>
      <c r="I110" s="105">
        <v>1</v>
      </c>
      <c r="J110" s="105">
        <v>4</v>
      </c>
      <c r="K110" s="105">
        <v>4</v>
      </c>
      <c r="L110" s="105">
        <v>4</v>
      </c>
      <c r="M110" s="105">
        <v>4</v>
      </c>
      <c r="N110" s="104">
        <v>2</v>
      </c>
      <c r="O110" s="104">
        <v>2</v>
      </c>
      <c r="P110" s="104">
        <v>2</v>
      </c>
      <c r="Q110" s="104">
        <v>3</v>
      </c>
      <c r="R110" s="104">
        <v>2</v>
      </c>
      <c r="S110" s="104">
        <v>2</v>
      </c>
      <c r="T110" s="104">
        <v>2</v>
      </c>
      <c r="U110" s="104">
        <v>2</v>
      </c>
      <c r="V110" s="104">
        <v>1</v>
      </c>
      <c r="W110" s="104">
        <v>1</v>
      </c>
      <c r="X110" s="104">
        <v>1</v>
      </c>
      <c r="Y110" s="104">
        <v>1</v>
      </c>
      <c r="Z110" s="104">
        <v>1</v>
      </c>
      <c r="AA110" s="104">
        <v>1</v>
      </c>
      <c r="AB110" s="104">
        <v>1</v>
      </c>
      <c r="AC110" s="104">
        <v>1</v>
      </c>
      <c r="AD110" s="104">
        <v>1</v>
      </c>
      <c r="AE110" s="104">
        <v>1</v>
      </c>
      <c r="AF110" s="104">
        <v>1</v>
      </c>
      <c r="AG110" s="104">
        <v>2</v>
      </c>
      <c r="AH110" s="104">
        <v>1</v>
      </c>
    </row>
    <row r="111" spans="1:34" ht="30" customHeight="1">
      <c r="A111" s="2"/>
      <c r="B111" s="5" t="s">
        <v>177</v>
      </c>
      <c r="C111" s="104">
        <v>3</v>
      </c>
      <c r="D111" s="103">
        <v>4</v>
      </c>
      <c r="E111" s="103">
        <v>4</v>
      </c>
      <c r="F111" s="104">
        <v>3</v>
      </c>
      <c r="G111" s="104">
        <v>1</v>
      </c>
      <c r="H111" s="105">
        <v>4</v>
      </c>
      <c r="I111" s="105">
        <v>1</v>
      </c>
      <c r="J111" s="105">
        <v>4</v>
      </c>
      <c r="K111" s="105">
        <v>4</v>
      </c>
      <c r="L111" s="105">
        <v>4</v>
      </c>
      <c r="M111" s="105">
        <v>4</v>
      </c>
      <c r="N111" s="104">
        <v>1</v>
      </c>
      <c r="O111" s="104">
        <v>3</v>
      </c>
      <c r="P111" s="104">
        <v>1</v>
      </c>
      <c r="Q111" s="104">
        <v>3</v>
      </c>
      <c r="R111" s="104">
        <v>3</v>
      </c>
      <c r="S111" s="104">
        <v>1</v>
      </c>
      <c r="T111" s="104">
        <v>4</v>
      </c>
      <c r="U111" s="104">
        <v>3</v>
      </c>
      <c r="V111" s="104">
        <v>4</v>
      </c>
      <c r="W111" s="104">
        <v>4</v>
      </c>
      <c r="X111" s="104">
        <v>1</v>
      </c>
      <c r="Y111" s="104">
        <v>4</v>
      </c>
      <c r="Z111" s="104">
        <v>4</v>
      </c>
      <c r="AA111" s="104">
        <v>4</v>
      </c>
      <c r="AB111" s="104">
        <v>4</v>
      </c>
      <c r="AC111" s="104">
        <v>4</v>
      </c>
      <c r="AD111" s="104">
        <v>4</v>
      </c>
      <c r="AE111" s="104">
        <v>4</v>
      </c>
      <c r="AF111" s="104">
        <v>1</v>
      </c>
      <c r="AG111" s="104">
        <v>4</v>
      </c>
      <c r="AH111" s="104">
        <v>4</v>
      </c>
    </row>
    <row r="112" spans="1:34" ht="30" customHeight="1">
      <c r="A112" s="2"/>
      <c r="B112" s="3" t="s">
        <v>178</v>
      </c>
      <c r="C112" s="104">
        <v>2</v>
      </c>
      <c r="D112" s="103">
        <v>2</v>
      </c>
      <c r="E112" s="103">
        <v>2</v>
      </c>
      <c r="F112" s="104">
        <v>2</v>
      </c>
      <c r="G112" s="104">
        <v>1</v>
      </c>
      <c r="H112" s="105">
        <v>4</v>
      </c>
      <c r="I112" s="105">
        <v>1</v>
      </c>
      <c r="J112" s="105">
        <v>3</v>
      </c>
      <c r="K112" s="105">
        <v>3</v>
      </c>
      <c r="L112" s="105">
        <v>3</v>
      </c>
      <c r="M112" s="105">
        <v>2</v>
      </c>
      <c r="N112" s="104">
        <v>2</v>
      </c>
      <c r="O112" s="104">
        <v>2</v>
      </c>
      <c r="P112" s="104">
        <v>2</v>
      </c>
      <c r="Q112" s="104">
        <v>3</v>
      </c>
      <c r="R112" s="104">
        <v>2</v>
      </c>
      <c r="S112" s="104">
        <v>2</v>
      </c>
      <c r="T112" s="104">
        <v>2</v>
      </c>
      <c r="U112" s="104">
        <v>2</v>
      </c>
      <c r="V112" s="104">
        <v>4</v>
      </c>
      <c r="W112" s="104">
        <v>4</v>
      </c>
      <c r="X112" s="104">
        <v>4</v>
      </c>
      <c r="Y112" s="104">
        <v>4</v>
      </c>
      <c r="Z112" s="104">
        <v>4</v>
      </c>
      <c r="AA112" s="104">
        <v>4</v>
      </c>
      <c r="AB112" s="104">
        <v>4</v>
      </c>
      <c r="AC112" s="104">
        <v>4</v>
      </c>
      <c r="AD112" s="104">
        <v>4</v>
      </c>
      <c r="AE112" s="104">
        <v>4</v>
      </c>
      <c r="AF112" s="104">
        <v>4</v>
      </c>
      <c r="AG112" s="104">
        <v>2</v>
      </c>
      <c r="AH112" s="104">
        <v>2</v>
      </c>
    </row>
    <row r="113" spans="1:34" ht="30" customHeight="1">
      <c r="A113" s="2" t="s">
        <v>122</v>
      </c>
      <c r="B113" s="32" t="s">
        <v>179</v>
      </c>
      <c r="C113" s="100">
        <v>1.5</v>
      </c>
      <c r="D113" s="16">
        <v>1.5</v>
      </c>
      <c r="E113" s="16">
        <v>1.5</v>
      </c>
      <c r="F113" s="100">
        <v>1.5</v>
      </c>
      <c r="G113" s="100">
        <v>1</v>
      </c>
      <c r="H113" s="101">
        <v>2.5</v>
      </c>
      <c r="I113" s="101">
        <v>1.5</v>
      </c>
      <c r="J113" s="101">
        <v>1.5</v>
      </c>
      <c r="K113" s="101">
        <v>1.5</v>
      </c>
      <c r="L113" s="101">
        <v>1.5</v>
      </c>
      <c r="M113" s="101">
        <v>1.5</v>
      </c>
      <c r="N113" s="100">
        <v>1.5</v>
      </c>
      <c r="O113" s="100">
        <v>1.5</v>
      </c>
      <c r="P113" s="100">
        <v>1.5</v>
      </c>
      <c r="Q113" s="100">
        <v>1.5</v>
      </c>
      <c r="R113" s="100">
        <v>1</v>
      </c>
      <c r="S113" s="100">
        <v>1.5</v>
      </c>
      <c r="T113" s="100">
        <v>2.5</v>
      </c>
      <c r="U113" s="100">
        <v>2.5</v>
      </c>
      <c r="V113" s="100">
        <v>1.5</v>
      </c>
      <c r="W113" s="100">
        <v>1.5</v>
      </c>
      <c r="X113" s="100">
        <v>1.5</v>
      </c>
      <c r="Y113" s="100">
        <v>1.5</v>
      </c>
      <c r="Z113" s="100">
        <v>1.5</v>
      </c>
      <c r="AA113" s="100">
        <v>1.5</v>
      </c>
      <c r="AB113" s="100">
        <v>1.5</v>
      </c>
      <c r="AC113" s="100">
        <v>1.5</v>
      </c>
      <c r="AD113" s="100">
        <v>1.5</v>
      </c>
      <c r="AE113" s="100">
        <v>1.5</v>
      </c>
      <c r="AF113" s="100">
        <v>1.5</v>
      </c>
      <c r="AG113" s="100">
        <v>2</v>
      </c>
      <c r="AH113" s="100">
        <v>2.5</v>
      </c>
    </row>
    <row r="114" spans="1:34" ht="30" customHeight="1">
      <c r="A114" s="2"/>
      <c r="B114" s="3" t="s">
        <v>180</v>
      </c>
      <c r="C114" s="104">
        <v>1</v>
      </c>
      <c r="D114" s="103">
        <v>1</v>
      </c>
      <c r="E114" s="103">
        <v>1</v>
      </c>
      <c r="F114" s="104">
        <v>2</v>
      </c>
      <c r="G114" s="104">
        <v>1</v>
      </c>
      <c r="H114" s="105">
        <v>4</v>
      </c>
      <c r="I114" s="105">
        <v>2</v>
      </c>
      <c r="J114" s="105">
        <v>2</v>
      </c>
      <c r="K114" s="105">
        <v>2</v>
      </c>
      <c r="L114" s="105">
        <v>2</v>
      </c>
      <c r="M114" s="105">
        <v>2</v>
      </c>
      <c r="N114" s="104">
        <v>2</v>
      </c>
      <c r="O114" s="104">
        <v>3</v>
      </c>
      <c r="P114" s="104">
        <v>2</v>
      </c>
      <c r="Q114" s="104">
        <v>3</v>
      </c>
      <c r="R114" s="104">
        <v>2</v>
      </c>
      <c r="S114" s="104">
        <v>3</v>
      </c>
      <c r="T114" s="104">
        <v>2</v>
      </c>
      <c r="U114" s="104">
        <v>2</v>
      </c>
      <c r="V114" s="104">
        <v>1</v>
      </c>
      <c r="W114" s="104">
        <v>1</v>
      </c>
      <c r="X114" s="104">
        <v>1</v>
      </c>
      <c r="Y114" s="104">
        <v>1</v>
      </c>
      <c r="Z114" s="104">
        <v>1</v>
      </c>
      <c r="AA114" s="104">
        <v>1</v>
      </c>
      <c r="AB114" s="104">
        <v>1</v>
      </c>
      <c r="AC114" s="104">
        <v>1</v>
      </c>
      <c r="AD114" s="104">
        <v>1</v>
      </c>
      <c r="AE114" s="104">
        <v>1</v>
      </c>
      <c r="AF114" s="104">
        <v>1</v>
      </c>
      <c r="AG114" s="104">
        <v>2</v>
      </c>
      <c r="AH114" s="104">
        <v>3</v>
      </c>
    </row>
    <row r="115" spans="1:34" ht="30" customHeight="1">
      <c r="A115" s="2"/>
      <c r="B115" s="3" t="s">
        <v>181</v>
      </c>
      <c r="C115" s="104">
        <v>1</v>
      </c>
      <c r="D115" s="103">
        <v>1</v>
      </c>
      <c r="E115" s="103">
        <v>1</v>
      </c>
      <c r="F115" s="104">
        <v>1</v>
      </c>
      <c r="G115" s="104">
        <v>1</v>
      </c>
      <c r="H115" s="105">
        <v>4</v>
      </c>
      <c r="I115" s="105">
        <v>2</v>
      </c>
      <c r="J115" s="105">
        <v>1</v>
      </c>
      <c r="K115" s="105">
        <v>1</v>
      </c>
      <c r="L115" s="105">
        <v>1</v>
      </c>
      <c r="M115" s="105">
        <v>1</v>
      </c>
      <c r="N115" s="104">
        <v>2</v>
      </c>
      <c r="O115" s="104">
        <v>1</v>
      </c>
      <c r="P115" s="104">
        <v>4</v>
      </c>
      <c r="Q115" s="104">
        <v>1</v>
      </c>
      <c r="R115" s="104">
        <v>3</v>
      </c>
      <c r="S115" s="104">
        <v>1</v>
      </c>
      <c r="T115" s="104">
        <v>4</v>
      </c>
      <c r="U115" s="104">
        <v>3</v>
      </c>
      <c r="V115" s="104">
        <v>1</v>
      </c>
      <c r="W115" s="104">
        <v>1</v>
      </c>
      <c r="X115" s="104">
        <v>1</v>
      </c>
      <c r="Y115" s="104">
        <v>3</v>
      </c>
      <c r="Z115" s="104">
        <v>1</v>
      </c>
      <c r="AA115" s="104">
        <v>3</v>
      </c>
      <c r="AB115" s="104">
        <v>3</v>
      </c>
      <c r="AC115" s="104">
        <v>1</v>
      </c>
      <c r="AD115" s="104">
        <v>1</v>
      </c>
      <c r="AE115" s="104">
        <v>3</v>
      </c>
      <c r="AF115" s="104">
        <v>1</v>
      </c>
      <c r="AG115" s="104">
        <v>2</v>
      </c>
      <c r="AH115" s="104">
        <v>2</v>
      </c>
    </row>
    <row r="116" spans="1:34" ht="30" customHeight="1">
      <c r="A116" s="2"/>
      <c r="B116" s="3" t="s">
        <v>182</v>
      </c>
      <c r="C116" s="104">
        <v>2</v>
      </c>
      <c r="D116" s="103">
        <v>2</v>
      </c>
      <c r="E116" s="103">
        <v>2</v>
      </c>
      <c r="F116" s="104">
        <v>2</v>
      </c>
      <c r="G116" s="104">
        <v>1</v>
      </c>
      <c r="H116" s="105">
        <v>2</v>
      </c>
      <c r="I116" s="105">
        <v>1</v>
      </c>
      <c r="J116" s="105">
        <v>2</v>
      </c>
      <c r="K116" s="105">
        <v>2</v>
      </c>
      <c r="L116" s="105">
        <v>2</v>
      </c>
      <c r="M116" s="105">
        <v>2</v>
      </c>
      <c r="N116" s="104">
        <v>1</v>
      </c>
      <c r="O116" s="104">
        <v>2</v>
      </c>
      <c r="P116" s="104">
        <v>1</v>
      </c>
      <c r="Q116" s="104">
        <v>2</v>
      </c>
      <c r="R116" s="104">
        <v>1</v>
      </c>
      <c r="S116" s="104">
        <v>2</v>
      </c>
      <c r="T116" s="104">
        <v>2</v>
      </c>
      <c r="U116" s="104">
        <v>3</v>
      </c>
      <c r="V116" s="104">
        <v>4</v>
      </c>
      <c r="W116" s="104">
        <v>4</v>
      </c>
      <c r="X116" s="104">
        <v>4</v>
      </c>
      <c r="Y116" s="104">
        <v>4</v>
      </c>
      <c r="Z116" s="104">
        <v>4</v>
      </c>
      <c r="AA116" s="104">
        <v>4</v>
      </c>
      <c r="AB116" s="104">
        <v>4</v>
      </c>
      <c r="AC116" s="104">
        <v>4</v>
      </c>
      <c r="AD116" s="104">
        <v>4</v>
      </c>
      <c r="AE116" s="104">
        <v>4</v>
      </c>
      <c r="AF116" s="104">
        <v>4</v>
      </c>
      <c r="AG116" s="104">
        <v>2</v>
      </c>
      <c r="AH116" s="104">
        <v>2</v>
      </c>
    </row>
    <row r="117" spans="1:34" ht="30" customHeight="1">
      <c r="A117" s="2" t="s">
        <v>123</v>
      </c>
      <c r="B117" s="32" t="s">
        <v>183</v>
      </c>
      <c r="C117" s="100">
        <v>1.5</v>
      </c>
      <c r="D117" s="16">
        <v>1.5</v>
      </c>
      <c r="E117" s="16">
        <v>1.5</v>
      </c>
      <c r="F117" s="100">
        <v>1.5</v>
      </c>
      <c r="G117" s="100">
        <v>1.5</v>
      </c>
      <c r="H117" s="101">
        <v>1.5</v>
      </c>
      <c r="I117" s="101">
        <v>1</v>
      </c>
      <c r="J117" s="101">
        <v>1.5</v>
      </c>
      <c r="K117" s="101">
        <v>1.5</v>
      </c>
      <c r="L117" s="101">
        <v>1.5</v>
      </c>
      <c r="M117" s="101">
        <v>1</v>
      </c>
      <c r="N117" s="100">
        <v>1.5</v>
      </c>
      <c r="O117" s="100">
        <v>2.5</v>
      </c>
      <c r="P117" s="100">
        <v>1.5</v>
      </c>
      <c r="Q117" s="100">
        <v>3.5</v>
      </c>
      <c r="R117" s="100">
        <v>1.5</v>
      </c>
      <c r="S117" s="100">
        <v>1.5</v>
      </c>
      <c r="T117" s="100">
        <v>1.5</v>
      </c>
      <c r="U117" s="100">
        <v>1.5</v>
      </c>
      <c r="V117" s="100">
        <v>1.5</v>
      </c>
      <c r="W117" s="100">
        <v>1.5</v>
      </c>
      <c r="X117" s="100">
        <v>1.5</v>
      </c>
      <c r="Y117" s="100">
        <v>1.5</v>
      </c>
      <c r="Z117" s="100">
        <v>1.5</v>
      </c>
      <c r="AA117" s="100">
        <v>1.5</v>
      </c>
      <c r="AB117" s="100">
        <v>1.5</v>
      </c>
      <c r="AC117" s="100">
        <v>1.5</v>
      </c>
      <c r="AD117" s="100">
        <v>1.5</v>
      </c>
      <c r="AE117" s="100">
        <v>1.5</v>
      </c>
      <c r="AF117" s="100">
        <v>1.5</v>
      </c>
      <c r="AG117" s="100">
        <v>2.5</v>
      </c>
      <c r="AH117" s="100">
        <v>1.5</v>
      </c>
    </row>
    <row r="118" spans="1:34" ht="30" customHeight="1">
      <c r="A118" s="2"/>
      <c r="B118" s="3" t="s">
        <v>184</v>
      </c>
      <c r="C118" s="104">
        <v>1</v>
      </c>
      <c r="D118" s="103">
        <v>2</v>
      </c>
      <c r="E118" s="103">
        <v>2</v>
      </c>
      <c r="F118" s="104">
        <v>1</v>
      </c>
      <c r="G118" s="104">
        <v>1</v>
      </c>
      <c r="H118" s="105">
        <v>1</v>
      </c>
      <c r="I118" s="105">
        <v>1</v>
      </c>
      <c r="J118" s="105">
        <v>2</v>
      </c>
      <c r="K118" s="105">
        <v>1</v>
      </c>
      <c r="L118" s="105">
        <v>2</v>
      </c>
      <c r="M118" s="105">
        <v>1</v>
      </c>
      <c r="N118" s="104">
        <v>3</v>
      </c>
      <c r="O118" s="104">
        <v>3</v>
      </c>
      <c r="P118" s="104">
        <v>2</v>
      </c>
      <c r="Q118" s="104">
        <v>3</v>
      </c>
      <c r="R118" s="104">
        <v>2</v>
      </c>
      <c r="S118" s="104">
        <v>2</v>
      </c>
      <c r="T118" s="104">
        <v>1</v>
      </c>
      <c r="U118" s="104">
        <v>2</v>
      </c>
      <c r="V118" s="104">
        <v>2</v>
      </c>
      <c r="W118" s="104">
        <v>2</v>
      </c>
      <c r="X118" s="104">
        <v>2</v>
      </c>
      <c r="Y118" s="104">
        <v>2</v>
      </c>
      <c r="Z118" s="104">
        <v>2</v>
      </c>
      <c r="AA118" s="104">
        <v>2</v>
      </c>
      <c r="AB118" s="104">
        <v>2</v>
      </c>
      <c r="AC118" s="104">
        <v>3</v>
      </c>
      <c r="AD118" s="104">
        <v>1</v>
      </c>
      <c r="AE118" s="104">
        <v>2</v>
      </c>
      <c r="AF118" s="104">
        <v>1</v>
      </c>
      <c r="AG118" s="104">
        <v>2</v>
      </c>
      <c r="AH118" s="104">
        <v>1</v>
      </c>
    </row>
    <row r="119" spans="1:34" ht="30" customHeight="1">
      <c r="A119" s="2"/>
      <c r="B119" s="3" t="s">
        <v>185</v>
      </c>
      <c r="C119" s="31"/>
      <c r="D119" s="103">
        <v>1</v>
      </c>
      <c r="E119" s="103">
        <v>1</v>
      </c>
      <c r="F119" s="31"/>
      <c r="G119" s="31"/>
      <c r="H119" s="105">
        <v>1</v>
      </c>
      <c r="I119" s="62"/>
      <c r="J119" s="105">
        <v>1</v>
      </c>
      <c r="K119" s="105">
        <v>1</v>
      </c>
      <c r="L119" s="105">
        <v>1</v>
      </c>
      <c r="M119" s="105">
        <v>1</v>
      </c>
      <c r="N119" s="104">
        <v>1</v>
      </c>
      <c r="O119" s="104">
        <v>4</v>
      </c>
      <c r="P119" s="104">
        <v>1</v>
      </c>
      <c r="Q119" s="104">
        <v>3</v>
      </c>
      <c r="R119" s="104">
        <v>1</v>
      </c>
      <c r="S119" s="104">
        <v>1</v>
      </c>
      <c r="T119" s="104">
        <v>1</v>
      </c>
      <c r="U119" s="104">
        <v>1</v>
      </c>
      <c r="V119" s="104">
        <v>1</v>
      </c>
      <c r="W119" s="104">
        <v>1</v>
      </c>
      <c r="X119" s="104">
        <v>1</v>
      </c>
      <c r="Y119" s="104">
        <v>1</v>
      </c>
      <c r="Z119" s="104">
        <v>1</v>
      </c>
      <c r="AA119" s="104">
        <v>1</v>
      </c>
      <c r="AB119" s="104">
        <v>1</v>
      </c>
      <c r="AC119" s="104">
        <v>1</v>
      </c>
      <c r="AD119" s="104">
        <v>1</v>
      </c>
      <c r="AE119" s="104">
        <v>1</v>
      </c>
      <c r="AF119" s="104">
        <v>1</v>
      </c>
      <c r="AG119" s="104">
        <v>4</v>
      </c>
      <c r="AH119" s="104">
        <v>1</v>
      </c>
    </row>
    <row r="120" spans="1:34" ht="30" customHeight="1">
      <c r="A120" s="2"/>
      <c r="B120" s="3" t="s">
        <v>186</v>
      </c>
      <c r="C120" s="31"/>
      <c r="D120" s="103">
        <v>2</v>
      </c>
      <c r="E120" s="103">
        <v>2</v>
      </c>
      <c r="F120" s="31"/>
      <c r="G120" s="31"/>
      <c r="H120" s="105">
        <v>2</v>
      </c>
      <c r="I120" s="62"/>
      <c r="J120" s="105">
        <v>3</v>
      </c>
      <c r="K120" s="105">
        <v>2</v>
      </c>
      <c r="L120" s="62"/>
      <c r="M120" s="105">
        <v>1</v>
      </c>
      <c r="N120" s="104">
        <v>1</v>
      </c>
      <c r="O120" s="104">
        <v>2</v>
      </c>
      <c r="P120" s="104">
        <v>1</v>
      </c>
      <c r="Q120" s="104">
        <v>4</v>
      </c>
      <c r="R120" s="104">
        <v>1</v>
      </c>
      <c r="S120" s="104">
        <v>1</v>
      </c>
      <c r="T120" s="104">
        <v>2</v>
      </c>
      <c r="U120" s="104">
        <v>2</v>
      </c>
      <c r="V120" s="104">
        <v>1</v>
      </c>
      <c r="W120" s="104">
        <v>1</v>
      </c>
      <c r="X120" s="104">
        <v>1</v>
      </c>
      <c r="Y120" s="104">
        <v>1</v>
      </c>
      <c r="Z120" s="104">
        <v>1</v>
      </c>
      <c r="AA120" s="104">
        <v>1</v>
      </c>
      <c r="AB120" s="104">
        <v>1</v>
      </c>
      <c r="AC120" s="104">
        <v>1</v>
      </c>
      <c r="AD120" s="31"/>
      <c r="AE120" s="104">
        <v>2</v>
      </c>
      <c r="AF120" s="31"/>
      <c r="AG120" s="104">
        <v>3</v>
      </c>
      <c r="AH120" s="104">
        <v>1</v>
      </c>
    </row>
    <row r="121" spans="1:34" ht="30" customHeight="1">
      <c r="A121" s="22"/>
      <c r="B121" s="3" t="s">
        <v>187</v>
      </c>
      <c r="C121" s="104">
        <v>2</v>
      </c>
      <c r="D121" s="103">
        <v>2</v>
      </c>
      <c r="E121" s="103">
        <v>2</v>
      </c>
      <c r="F121" s="104">
        <v>2</v>
      </c>
      <c r="G121" s="104">
        <v>2</v>
      </c>
      <c r="H121" s="105">
        <v>4</v>
      </c>
      <c r="I121" s="62"/>
      <c r="J121" s="105">
        <v>4</v>
      </c>
      <c r="K121" s="105">
        <v>4</v>
      </c>
      <c r="L121" s="105">
        <v>4</v>
      </c>
      <c r="M121" s="105">
        <v>1</v>
      </c>
      <c r="N121" s="104">
        <v>4</v>
      </c>
      <c r="O121" s="104">
        <v>4</v>
      </c>
      <c r="P121" s="104">
        <v>4</v>
      </c>
      <c r="Q121" s="104">
        <v>4</v>
      </c>
      <c r="R121" s="104">
        <v>4</v>
      </c>
      <c r="S121" s="104">
        <v>4</v>
      </c>
      <c r="T121" s="104">
        <v>2</v>
      </c>
      <c r="U121" s="104">
        <v>3</v>
      </c>
      <c r="V121" s="104">
        <v>4</v>
      </c>
      <c r="W121" s="104">
        <v>4</v>
      </c>
      <c r="X121" s="104">
        <v>4</v>
      </c>
      <c r="Y121" s="104">
        <v>4</v>
      </c>
      <c r="Z121" s="104">
        <v>4</v>
      </c>
      <c r="AA121" s="104">
        <v>4</v>
      </c>
      <c r="AB121" s="104">
        <v>4</v>
      </c>
      <c r="AC121" s="104">
        <v>4</v>
      </c>
      <c r="AD121" s="104">
        <v>4</v>
      </c>
      <c r="AE121" s="104">
        <v>4</v>
      </c>
      <c r="AF121" s="104">
        <v>4</v>
      </c>
      <c r="AG121" s="104">
        <v>4</v>
      </c>
      <c r="AH121" s="104">
        <v>4</v>
      </c>
    </row>
    <row r="122" spans="1:34" ht="30" customHeight="1">
      <c r="A122" s="2" t="s">
        <v>124</v>
      </c>
      <c r="B122" s="32" t="s">
        <v>188</v>
      </c>
      <c r="C122" s="33"/>
      <c r="D122" s="106">
        <v>1</v>
      </c>
      <c r="E122" s="106">
        <v>1</v>
      </c>
      <c r="F122" s="33"/>
      <c r="G122" s="33"/>
      <c r="H122" s="101">
        <v>1</v>
      </c>
      <c r="I122" s="101">
        <v>1</v>
      </c>
      <c r="J122" s="101">
        <v>1</v>
      </c>
      <c r="K122" s="101">
        <v>1</v>
      </c>
      <c r="L122" s="101">
        <v>1</v>
      </c>
      <c r="M122" s="101">
        <v>1</v>
      </c>
      <c r="N122" s="100">
        <v>1</v>
      </c>
      <c r="O122" s="100">
        <v>1</v>
      </c>
      <c r="P122" s="100">
        <v>1</v>
      </c>
      <c r="Q122" s="100">
        <v>1</v>
      </c>
      <c r="R122" s="100">
        <v>1</v>
      </c>
      <c r="S122" s="100">
        <v>1</v>
      </c>
      <c r="T122" s="100">
        <v>1</v>
      </c>
      <c r="U122" s="100">
        <v>2.5</v>
      </c>
      <c r="V122" s="100">
        <v>1</v>
      </c>
      <c r="W122" s="100">
        <v>1</v>
      </c>
      <c r="X122" s="100">
        <v>1</v>
      </c>
      <c r="Y122" s="100">
        <v>1</v>
      </c>
      <c r="Z122" s="100">
        <v>1</v>
      </c>
      <c r="AA122" s="100">
        <v>1</v>
      </c>
      <c r="AB122" s="100">
        <v>1</v>
      </c>
      <c r="AC122" s="100">
        <v>1</v>
      </c>
      <c r="AD122" s="100">
        <v>1</v>
      </c>
      <c r="AE122" s="100">
        <v>1</v>
      </c>
      <c r="AF122" s="100">
        <v>1</v>
      </c>
      <c r="AG122" s="100">
        <v>2.5</v>
      </c>
      <c r="AH122" s="100">
        <v>2</v>
      </c>
    </row>
    <row r="123" spans="1:34" ht="30" customHeight="1">
      <c r="A123" s="2"/>
      <c r="B123" s="3" t="s">
        <v>189</v>
      </c>
      <c r="C123" s="31"/>
      <c r="D123" s="103">
        <v>1</v>
      </c>
      <c r="E123" s="103">
        <v>1</v>
      </c>
      <c r="F123" s="31"/>
      <c r="G123" s="31"/>
      <c r="H123" s="105">
        <v>1</v>
      </c>
      <c r="I123" s="105">
        <v>1</v>
      </c>
      <c r="J123" s="105">
        <v>1</v>
      </c>
      <c r="K123" s="105">
        <v>1</v>
      </c>
      <c r="L123" s="105">
        <v>1</v>
      </c>
      <c r="M123" s="105">
        <v>1</v>
      </c>
      <c r="N123" s="104">
        <v>1</v>
      </c>
      <c r="O123" s="104">
        <v>1</v>
      </c>
      <c r="P123" s="104">
        <v>1</v>
      </c>
      <c r="Q123" s="104">
        <v>1</v>
      </c>
      <c r="R123" s="104">
        <v>1</v>
      </c>
      <c r="S123" s="104">
        <v>1</v>
      </c>
      <c r="T123" s="104">
        <v>1</v>
      </c>
      <c r="U123" s="104">
        <v>1</v>
      </c>
      <c r="V123" s="104">
        <v>1</v>
      </c>
      <c r="W123" s="104">
        <v>1</v>
      </c>
      <c r="X123" s="104">
        <v>1</v>
      </c>
      <c r="Y123" s="104">
        <v>1</v>
      </c>
      <c r="Z123" s="104">
        <v>1</v>
      </c>
      <c r="AA123" s="104">
        <v>1</v>
      </c>
      <c r="AB123" s="104">
        <v>1</v>
      </c>
      <c r="AC123" s="104">
        <v>1</v>
      </c>
      <c r="AD123" s="104">
        <v>1</v>
      </c>
      <c r="AE123" s="104">
        <v>1</v>
      </c>
      <c r="AF123" s="104">
        <v>1</v>
      </c>
      <c r="AG123" s="104">
        <v>4</v>
      </c>
      <c r="AH123" s="104">
        <v>3</v>
      </c>
    </row>
    <row r="124" spans="1:34" ht="30" customHeight="1">
      <c r="A124" s="2"/>
      <c r="B124" s="3" t="s">
        <v>190</v>
      </c>
      <c r="C124" s="31"/>
      <c r="D124" s="39"/>
      <c r="E124" s="39"/>
      <c r="F124" s="31"/>
      <c r="G124" s="31"/>
      <c r="H124" s="105">
        <v>1</v>
      </c>
      <c r="I124" s="105">
        <v>1</v>
      </c>
      <c r="J124" s="105">
        <v>1</v>
      </c>
      <c r="K124" s="105">
        <v>1</v>
      </c>
      <c r="L124" s="105">
        <v>1</v>
      </c>
      <c r="M124" s="105">
        <v>1</v>
      </c>
      <c r="N124" s="104">
        <v>1</v>
      </c>
      <c r="O124" s="104">
        <v>1</v>
      </c>
      <c r="P124" s="104">
        <v>1</v>
      </c>
      <c r="Q124" s="104">
        <v>1</v>
      </c>
      <c r="R124" s="104">
        <v>1</v>
      </c>
      <c r="S124" s="104">
        <v>1</v>
      </c>
      <c r="T124" s="104">
        <v>1</v>
      </c>
      <c r="U124" s="104">
        <v>4</v>
      </c>
      <c r="V124" s="104">
        <v>1</v>
      </c>
      <c r="W124" s="104">
        <v>1</v>
      </c>
      <c r="X124" s="104">
        <v>1</v>
      </c>
      <c r="Y124" s="104">
        <v>1</v>
      </c>
      <c r="Z124" s="104">
        <v>1</v>
      </c>
      <c r="AA124" s="104">
        <v>1</v>
      </c>
      <c r="AB124" s="104">
        <v>1</v>
      </c>
      <c r="AC124" s="104">
        <v>1</v>
      </c>
      <c r="AD124" s="31"/>
      <c r="AE124" s="104">
        <v>1</v>
      </c>
      <c r="AF124" s="104">
        <v>1</v>
      </c>
      <c r="AG124" s="104">
        <v>2</v>
      </c>
      <c r="AH124" s="104">
        <v>2</v>
      </c>
    </row>
    <row r="125" spans="1:34" ht="30" customHeight="1">
      <c r="A125" s="2"/>
      <c r="B125" s="3" t="s">
        <v>191</v>
      </c>
      <c r="C125" s="31"/>
      <c r="D125" s="39"/>
      <c r="E125" s="39"/>
      <c r="F125" s="31"/>
      <c r="G125" s="31"/>
      <c r="H125" s="105">
        <v>1</v>
      </c>
      <c r="I125" s="105">
        <v>1</v>
      </c>
      <c r="J125" s="105">
        <v>1</v>
      </c>
      <c r="K125" s="105">
        <v>1</v>
      </c>
      <c r="L125" s="105">
        <v>1</v>
      </c>
      <c r="M125" s="105">
        <v>1</v>
      </c>
      <c r="N125" s="104">
        <v>1</v>
      </c>
      <c r="O125" s="104">
        <v>1</v>
      </c>
      <c r="P125" s="104">
        <v>1</v>
      </c>
      <c r="Q125" s="104">
        <v>2</v>
      </c>
      <c r="R125" s="104">
        <v>1</v>
      </c>
      <c r="S125" s="104">
        <v>1</v>
      </c>
      <c r="T125" s="104">
        <v>2</v>
      </c>
      <c r="U125" s="104">
        <v>3</v>
      </c>
      <c r="V125" s="104">
        <v>1</v>
      </c>
      <c r="W125" s="104">
        <v>1</v>
      </c>
      <c r="X125" s="104">
        <v>1</v>
      </c>
      <c r="Y125" s="104">
        <v>1</v>
      </c>
      <c r="Z125" s="104">
        <v>1</v>
      </c>
      <c r="AA125" s="104">
        <v>1</v>
      </c>
      <c r="AB125" s="104">
        <v>1</v>
      </c>
      <c r="AC125" s="104">
        <v>1</v>
      </c>
      <c r="AD125" s="31"/>
      <c r="AE125" s="104">
        <v>1</v>
      </c>
      <c r="AF125" s="104">
        <v>1</v>
      </c>
      <c r="AG125" s="104">
        <v>3</v>
      </c>
      <c r="AH125" s="104">
        <v>3</v>
      </c>
    </row>
    <row r="126" spans="1:34" ht="30" customHeight="1">
      <c r="A126" s="2"/>
      <c r="B126" s="3" t="s">
        <v>192</v>
      </c>
      <c r="C126" s="31"/>
      <c r="D126" s="39"/>
      <c r="E126" s="39"/>
      <c r="F126" s="31"/>
      <c r="G126" s="31"/>
      <c r="H126" s="105">
        <v>1</v>
      </c>
      <c r="I126" s="105">
        <v>1</v>
      </c>
      <c r="J126" s="105">
        <v>1</v>
      </c>
      <c r="K126" s="105">
        <v>1</v>
      </c>
      <c r="L126" s="105">
        <v>1</v>
      </c>
      <c r="M126" s="105">
        <v>1</v>
      </c>
      <c r="N126" s="104">
        <v>1</v>
      </c>
      <c r="O126" s="104">
        <v>1</v>
      </c>
      <c r="P126" s="104">
        <v>1</v>
      </c>
      <c r="Q126" s="104">
        <v>1</v>
      </c>
      <c r="R126" s="104">
        <v>1</v>
      </c>
      <c r="S126" s="104">
        <v>1</v>
      </c>
      <c r="T126" s="104">
        <v>1</v>
      </c>
      <c r="U126" s="104">
        <v>1</v>
      </c>
      <c r="V126" s="104">
        <v>1</v>
      </c>
      <c r="W126" s="104">
        <v>1</v>
      </c>
      <c r="X126" s="104">
        <v>1</v>
      </c>
      <c r="Y126" s="104">
        <v>1</v>
      </c>
      <c r="Z126" s="104">
        <v>1</v>
      </c>
      <c r="AA126" s="104">
        <v>1</v>
      </c>
      <c r="AB126" s="104">
        <v>1</v>
      </c>
      <c r="AC126" s="104">
        <v>1</v>
      </c>
      <c r="AD126" s="31"/>
      <c r="AE126" s="104">
        <v>1</v>
      </c>
      <c r="AF126" s="104">
        <v>1</v>
      </c>
      <c r="AG126" s="104">
        <v>1</v>
      </c>
      <c r="AH126" s="104">
        <v>1</v>
      </c>
    </row>
    <row r="127" spans="1:34" ht="30" customHeight="1">
      <c r="A127" s="2" t="s">
        <v>207</v>
      </c>
      <c r="B127" s="32" t="s">
        <v>208</v>
      </c>
      <c r="C127" s="100">
        <v>1.5</v>
      </c>
      <c r="D127" s="100">
        <v>2.5</v>
      </c>
      <c r="E127" s="100">
        <v>2.5</v>
      </c>
      <c r="F127" s="100">
        <v>1.5</v>
      </c>
      <c r="G127" s="100">
        <v>1.5</v>
      </c>
      <c r="H127" s="101">
        <v>1.5</v>
      </c>
      <c r="I127" s="101">
        <v>1</v>
      </c>
      <c r="J127" s="101">
        <v>1.5</v>
      </c>
      <c r="K127" s="101">
        <v>1.5</v>
      </c>
      <c r="L127" s="101">
        <v>1.5</v>
      </c>
      <c r="M127" s="101">
        <v>1.5</v>
      </c>
      <c r="N127" s="100">
        <v>1</v>
      </c>
      <c r="O127" s="100">
        <v>1.5</v>
      </c>
      <c r="P127" s="100">
        <v>1.5</v>
      </c>
      <c r="Q127" s="100">
        <v>1.5</v>
      </c>
      <c r="R127" s="100">
        <v>1.5</v>
      </c>
      <c r="S127" s="100">
        <v>1.5</v>
      </c>
      <c r="T127" s="100">
        <v>4</v>
      </c>
      <c r="U127" s="100">
        <v>1.5</v>
      </c>
      <c r="V127" s="100">
        <v>1.5</v>
      </c>
      <c r="W127" s="100">
        <v>1.5</v>
      </c>
      <c r="X127" s="100">
        <v>1.5</v>
      </c>
      <c r="Y127" s="100">
        <v>1.5</v>
      </c>
      <c r="Z127" s="100">
        <v>1.5</v>
      </c>
      <c r="AA127" s="100">
        <v>1.5</v>
      </c>
      <c r="AB127" s="100">
        <v>1.5</v>
      </c>
      <c r="AC127" s="100">
        <v>1.5</v>
      </c>
      <c r="AD127" s="100">
        <v>1.5</v>
      </c>
      <c r="AE127" s="100">
        <v>1.5</v>
      </c>
      <c r="AF127" s="100">
        <v>1.5</v>
      </c>
      <c r="AG127" s="33"/>
      <c r="AH127" s="100">
        <v>1.5</v>
      </c>
    </row>
    <row r="128" spans="1:34" ht="30" customHeight="1">
      <c r="A128" s="38"/>
      <c r="B128" s="3" t="s">
        <v>209</v>
      </c>
      <c r="C128" s="104">
        <v>4</v>
      </c>
      <c r="D128" s="104">
        <v>3</v>
      </c>
      <c r="E128" s="104">
        <v>4</v>
      </c>
      <c r="F128" s="104">
        <v>4</v>
      </c>
      <c r="G128" s="104">
        <v>4</v>
      </c>
      <c r="H128" s="105">
        <v>1</v>
      </c>
      <c r="I128" s="105">
        <v>1</v>
      </c>
      <c r="J128" s="105">
        <v>4</v>
      </c>
      <c r="K128" s="105">
        <v>4</v>
      </c>
      <c r="L128" s="105">
        <v>4</v>
      </c>
      <c r="M128" s="105">
        <v>4</v>
      </c>
      <c r="N128" s="104">
        <v>1</v>
      </c>
      <c r="O128" s="104">
        <v>4</v>
      </c>
      <c r="P128" s="104">
        <v>4</v>
      </c>
      <c r="Q128" s="104">
        <v>3</v>
      </c>
      <c r="R128" s="104">
        <v>4</v>
      </c>
      <c r="S128" s="104">
        <v>3</v>
      </c>
      <c r="T128" s="104">
        <v>4</v>
      </c>
      <c r="U128" s="104">
        <v>1</v>
      </c>
      <c r="V128" s="104">
        <v>1</v>
      </c>
      <c r="W128" s="104">
        <v>1</v>
      </c>
      <c r="X128" s="104">
        <v>1</v>
      </c>
      <c r="Y128" s="104">
        <v>3</v>
      </c>
      <c r="Z128" s="104">
        <v>3</v>
      </c>
      <c r="AA128" s="104">
        <v>1</v>
      </c>
      <c r="AB128" s="104">
        <v>1</v>
      </c>
      <c r="AC128" s="104">
        <v>2</v>
      </c>
      <c r="AD128" s="104">
        <v>1</v>
      </c>
      <c r="AE128" s="104">
        <v>1</v>
      </c>
      <c r="AF128" s="104">
        <v>1</v>
      </c>
      <c r="AG128" s="31"/>
      <c r="AH128" s="104">
        <v>2</v>
      </c>
    </row>
    <row r="129" spans="1:34" ht="30" customHeight="1">
      <c r="A129" s="38"/>
      <c r="B129" s="3" t="s">
        <v>210</v>
      </c>
      <c r="C129" s="104">
        <v>1</v>
      </c>
      <c r="D129" s="104">
        <v>2</v>
      </c>
      <c r="E129" s="104">
        <v>2</v>
      </c>
      <c r="F129" s="104">
        <v>1</v>
      </c>
      <c r="G129" s="104">
        <v>1</v>
      </c>
      <c r="H129" s="105">
        <v>2</v>
      </c>
      <c r="I129" s="105">
        <v>1</v>
      </c>
      <c r="J129" s="105">
        <v>1</v>
      </c>
      <c r="K129" s="105">
        <v>1</v>
      </c>
      <c r="L129" s="105">
        <v>1</v>
      </c>
      <c r="M129" s="62"/>
      <c r="N129" s="104">
        <v>1</v>
      </c>
      <c r="O129" s="104">
        <v>3</v>
      </c>
      <c r="P129" s="104">
        <v>2</v>
      </c>
      <c r="Q129" s="104">
        <v>1</v>
      </c>
      <c r="R129" s="104">
        <v>1</v>
      </c>
      <c r="S129" s="104">
        <v>2</v>
      </c>
      <c r="T129" s="104">
        <v>4</v>
      </c>
      <c r="U129" s="104">
        <v>1</v>
      </c>
      <c r="V129" s="104">
        <v>1</v>
      </c>
      <c r="W129" s="104">
        <v>1</v>
      </c>
      <c r="X129" s="104">
        <v>1</v>
      </c>
      <c r="Y129" s="104">
        <v>1</v>
      </c>
      <c r="Z129" s="104">
        <v>1</v>
      </c>
      <c r="AA129" s="104">
        <v>1</v>
      </c>
      <c r="AB129" s="104">
        <v>1</v>
      </c>
      <c r="AC129" s="104">
        <v>1</v>
      </c>
      <c r="AD129" s="104">
        <v>1</v>
      </c>
      <c r="AE129" s="104">
        <v>1</v>
      </c>
      <c r="AF129" s="104">
        <v>2</v>
      </c>
      <c r="AG129" s="31"/>
      <c r="AH129" s="104">
        <v>1</v>
      </c>
    </row>
    <row r="130" spans="1:34" ht="30" customHeight="1">
      <c r="A130" s="38"/>
      <c r="B130" s="45" t="s">
        <v>211</v>
      </c>
      <c r="C130" s="107">
        <v>4</v>
      </c>
      <c r="D130" s="107">
        <v>4</v>
      </c>
      <c r="E130" s="107">
        <v>4</v>
      </c>
      <c r="F130" s="107">
        <v>4</v>
      </c>
      <c r="G130" s="107">
        <v>4</v>
      </c>
      <c r="H130" s="108">
        <v>1</v>
      </c>
      <c r="I130" s="108">
        <v>1</v>
      </c>
      <c r="J130" s="108">
        <v>4</v>
      </c>
      <c r="K130" s="108">
        <v>4</v>
      </c>
      <c r="L130" s="108">
        <v>4</v>
      </c>
      <c r="M130" s="108">
        <v>1</v>
      </c>
      <c r="N130" s="107">
        <v>1</v>
      </c>
      <c r="O130" s="107">
        <v>1</v>
      </c>
      <c r="P130" s="107">
        <v>1</v>
      </c>
      <c r="Q130" s="107">
        <v>1</v>
      </c>
      <c r="R130" s="107">
        <v>1</v>
      </c>
      <c r="S130" s="107">
        <v>1</v>
      </c>
      <c r="T130" s="107">
        <v>4</v>
      </c>
      <c r="U130" s="107">
        <v>3</v>
      </c>
      <c r="V130" s="107">
        <v>4</v>
      </c>
      <c r="W130" s="107">
        <v>4</v>
      </c>
      <c r="X130" s="107">
        <v>4</v>
      </c>
      <c r="Y130" s="107">
        <v>4</v>
      </c>
      <c r="Z130" s="107">
        <v>4</v>
      </c>
      <c r="AA130" s="107">
        <v>4</v>
      </c>
      <c r="AB130" s="107">
        <v>4</v>
      </c>
      <c r="AC130" s="107">
        <v>4</v>
      </c>
      <c r="AD130" s="107">
        <v>4</v>
      </c>
      <c r="AE130" s="107">
        <v>4</v>
      </c>
      <c r="AF130" s="107">
        <v>4</v>
      </c>
      <c r="AG130" s="99"/>
      <c r="AH130" s="107">
        <v>4</v>
      </c>
    </row>
    <row r="746" spans="3:34">
      <c r="C746" s="29"/>
      <c r="D746" s="29"/>
      <c r="E746" s="29"/>
      <c r="F746" s="29"/>
      <c r="G746" s="29"/>
      <c r="H746" s="29"/>
      <c r="I746" s="29"/>
      <c r="J746" s="29"/>
      <c r="K746" s="29"/>
      <c r="L746" s="29"/>
      <c r="M746" s="29"/>
      <c r="T746" s="29"/>
      <c r="U746" s="29"/>
      <c r="V746" s="29"/>
      <c r="W746" s="29"/>
      <c r="X746" s="29"/>
      <c r="Y746" s="29"/>
      <c r="Z746" s="29"/>
      <c r="AA746" s="29"/>
      <c r="AB746" s="29"/>
      <c r="AC746" s="29"/>
      <c r="AD746" s="29"/>
      <c r="AE746" s="29"/>
      <c r="AF746" s="29"/>
      <c r="AG746" s="29"/>
      <c r="AH746" s="29"/>
    </row>
    <row r="747" spans="3:34">
      <c r="C747" s="29"/>
      <c r="D747" s="29"/>
      <c r="E747" s="29"/>
      <c r="F747" s="29"/>
      <c r="G747" s="29"/>
      <c r="H747" s="29"/>
      <c r="I747" s="29"/>
      <c r="J747" s="29"/>
      <c r="K747" s="29"/>
      <c r="L747" s="29"/>
      <c r="M747" s="29"/>
      <c r="T747" s="29"/>
      <c r="U747" s="29"/>
      <c r="V747" s="29"/>
      <c r="W747" s="29"/>
      <c r="X747" s="29"/>
      <c r="Y747" s="29"/>
      <c r="Z747" s="29"/>
      <c r="AA747" s="29"/>
      <c r="AB747" s="29"/>
      <c r="AC747" s="29"/>
      <c r="AD747" s="29"/>
      <c r="AE747" s="29"/>
      <c r="AF747" s="29"/>
      <c r="AG747" s="29"/>
      <c r="AH747" s="29"/>
    </row>
    <row r="748" spans="3:34">
      <c r="C748" s="29"/>
      <c r="D748" s="29"/>
      <c r="E748" s="29"/>
      <c r="F748" s="29"/>
      <c r="G748" s="29"/>
      <c r="H748" s="29"/>
      <c r="I748" s="29"/>
      <c r="J748" s="29"/>
      <c r="K748" s="29"/>
      <c r="L748" s="29"/>
      <c r="M748" s="29"/>
      <c r="T748" s="29"/>
      <c r="U748" s="29"/>
      <c r="V748" s="29"/>
      <c r="W748" s="29"/>
      <c r="X748" s="29"/>
      <c r="Y748" s="29"/>
      <c r="Z748" s="29"/>
      <c r="AA748" s="29"/>
      <c r="AB748" s="29"/>
      <c r="AC748" s="29"/>
      <c r="AD748" s="29"/>
      <c r="AE748" s="29"/>
      <c r="AF748" s="29"/>
      <c r="AG748" s="29"/>
      <c r="AH748" s="29"/>
    </row>
    <row r="749" spans="3:34">
      <c r="C749" s="29"/>
      <c r="D749" s="29"/>
      <c r="E749" s="29"/>
      <c r="F749" s="29"/>
      <c r="G749" s="29"/>
      <c r="H749" s="29"/>
      <c r="I749" s="29"/>
      <c r="J749" s="29"/>
      <c r="K749" s="29"/>
      <c r="L749" s="29"/>
      <c r="M749" s="29"/>
      <c r="T749" s="29"/>
      <c r="U749" s="29"/>
      <c r="V749" s="29"/>
      <c r="W749" s="29"/>
      <c r="X749" s="29"/>
      <c r="Y749" s="29"/>
      <c r="Z749" s="29"/>
      <c r="AA749" s="29"/>
      <c r="AB749" s="29"/>
      <c r="AC749" s="29"/>
      <c r="AD749" s="29"/>
      <c r="AE749" s="29"/>
      <c r="AF749" s="29"/>
      <c r="AG749" s="29"/>
      <c r="AH749" s="29"/>
    </row>
    <row r="750" spans="3:34">
      <c r="C750" s="29"/>
      <c r="D750" s="29"/>
      <c r="E750" s="29"/>
      <c r="F750" s="29"/>
      <c r="G750" s="29"/>
      <c r="H750" s="29"/>
      <c r="I750" s="29"/>
      <c r="J750" s="29"/>
      <c r="K750" s="29"/>
      <c r="L750" s="29"/>
      <c r="M750" s="29"/>
      <c r="T750" s="29"/>
      <c r="U750" s="29"/>
      <c r="V750" s="29"/>
      <c r="W750" s="29"/>
      <c r="X750" s="29"/>
      <c r="Y750" s="29"/>
      <c r="Z750" s="29"/>
      <c r="AA750" s="29"/>
      <c r="AB750" s="29"/>
      <c r="AC750" s="29"/>
      <c r="AD750" s="29"/>
      <c r="AE750" s="29"/>
      <c r="AF750" s="29"/>
      <c r="AG750" s="29"/>
      <c r="AH750" s="29"/>
    </row>
    <row r="751" spans="3:34">
      <c r="C751" s="29"/>
      <c r="D751" s="29"/>
      <c r="E751" s="29"/>
      <c r="F751" s="29"/>
      <c r="G751" s="29"/>
      <c r="H751" s="29"/>
      <c r="I751" s="29"/>
      <c r="J751" s="29"/>
      <c r="K751" s="29"/>
      <c r="L751" s="29"/>
      <c r="M751" s="29"/>
      <c r="T751" s="29"/>
      <c r="U751" s="29"/>
      <c r="V751" s="29"/>
      <c r="W751" s="29"/>
      <c r="X751" s="29"/>
      <c r="Y751" s="29"/>
      <c r="Z751" s="29"/>
      <c r="AA751" s="29"/>
      <c r="AB751" s="29"/>
      <c r="AC751" s="29"/>
      <c r="AD751" s="29"/>
      <c r="AE751" s="29"/>
      <c r="AF751" s="29"/>
      <c r="AG751" s="29"/>
      <c r="AH751" s="29"/>
    </row>
    <row r="752" spans="3:34">
      <c r="C752" s="29"/>
      <c r="D752" s="29"/>
      <c r="E752" s="29"/>
      <c r="F752" s="29"/>
      <c r="G752" s="29"/>
      <c r="H752" s="29"/>
      <c r="I752" s="29"/>
      <c r="J752" s="29"/>
      <c r="K752" s="29"/>
      <c r="L752" s="29"/>
      <c r="M752" s="29"/>
      <c r="T752" s="29"/>
      <c r="U752" s="29"/>
      <c r="V752" s="29"/>
      <c r="W752" s="29"/>
      <c r="X752" s="29"/>
      <c r="Y752" s="29"/>
      <c r="Z752" s="29"/>
      <c r="AA752" s="29"/>
      <c r="AB752" s="29"/>
      <c r="AC752" s="29"/>
      <c r="AD752" s="29"/>
      <c r="AE752" s="29"/>
      <c r="AF752" s="29"/>
      <c r="AG752" s="29"/>
      <c r="AH752" s="29"/>
    </row>
    <row r="753" spans="1:34">
      <c r="A753" s="28"/>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row>
    <row r="754" spans="1:34">
      <c r="A754" s="28"/>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row>
    <row r="755" spans="1:34">
      <c r="A755" s="28"/>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row>
    <row r="756" spans="1:34">
      <c r="A756" s="28"/>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row>
    <row r="757" spans="1:34">
      <c r="A757" s="28"/>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row>
    <row r="758" spans="1:34">
      <c r="A758" s="28"/>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row>
    <row r="759" spans="1:34">
      <c r="A759" s="28"/>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row>
    <row r="760" spans="1:34">
      <c r="A760" s="28"/>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row>
    <row r="761" spans="1:34">
      <c r="A761" s="28"/>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row>
    <row r="762" spans="1:34">
      <c r="A762" s="28"/>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row>
    <row r="763" spans="1:34">
      <c r="A763" s="28"/>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row>
    <row r="764" spans="1:34">
      <c r="A764" s="28"/>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row>
    <row r="765" spans="1:34">
      <c r="A765" s="28"/>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row>
    <row r="766" spans="1:34">
      <c r="A766" s="28"/>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row>
    <row r="767" spans="1:34">
      <c r="A767" s="28"/>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row>
    <row r="768" spans="1:34">
      <c r="A768" s="28"/>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row>
    <row r="769" spans="1:34">
      <c r="A769" s="28"/>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row>
    <row r="770" spans="1:34">
      <c r="A770" s="28"/>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row>
    <row r="771" spans="1:34">
      <c r="A771" s="28"/>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row>
    <row r="772" spans="1:34">
      <c r="A772" s="28"/>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row>
    <row r="773" spans="1:34">
      <c r="A773" s="28"/>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row>
    <row r="774" spans="1:34">
      <c r="A774" s="28"/>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row>
    <row r="775" spans="1:34">
      <c r="A775" s="28"/>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row>
    <row r="776" spans="1:34">
      <c r="A776" s="28"/>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row>
    <row r="777" spans="1:34">
      <c r="A777" s="28"/>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row>
    <row r="778" spans="1:34">
      <c r="A778" s="28"/>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row>
    <row r="779" spans="1:34">
      <c r="A779" s="28"/>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row>
    <row r="780" spans="1:34">
      <c r="A780" s="28"/>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row>
    <row r="781" spans="1:34">
      <c r="A781" s="28"/>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row>
    <row r="782" spans="1:34">
      <c r="A782" s="28"/>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row>
    <row r="783" spans="1:34">
      <c r="A783" s="28"/>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row>
    <row r="784" spans="1:34">
      <c r="A784" s="28"/>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row>
    <row r="785" spans="1:34">
      <c r="A785" s="28"/>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row>
    <row r="786" spans="1:34">
      <c r="A786" s="28"/>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row>
    <row r="787" spans="1:34">
      <c r="A787" s="28"/>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row>
    <row r="788" spans="1:34">
      <c r="A788" s="28"/>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row>
    <row r="789" spans="1:34">
      <c r="A789" s="28"/>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row>
    <row r="790" spans="1:34">
      <c r="A790" s="28"/>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row>
    <row r="791" spans="1:34">
      <c r="A791" s="28"/>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row>
    <row r="792" spans="1:34">
      <c r="A792" s="28"/>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row>
    <row r="793" spans="1:34">
      <c r="A793" s="28"/>
      <c r="B793" s="29"/>
      <c r="N793" s="29"/>
      <c r="O793" s="29"/>
      <c r="P793" s="29"/>
      <c r="Q793" s="29"/>
      <c r="R793" s="29"/>
      <c r="S793" s="29"/>
    </row>
    <row r="794" spans="1:34">
      <c r="A794" s="28"/>
      <c r="B794" s="29"/>
      <c r="N794" s="29"/>
      <c r="O794" s="29"/>
      <c r="P794" s="29"/>
      <c r="Q794" s="29"/>
      <c r="R794" s="29"/>
      <c r="S794" s="29"/>
    </row>
    <row r="795" spans="1:34">
      <c r="A795" s="28"/>
      <c r="B795" s="29"/>
      <c r="N795" s="29"/>
      <c r="O795" s="29"/>
      <c r="P795" s="29"/>
      <c r="Q795" s="29"/>
      <c r="R795" s="29"/>
      <c r="S795" s="29"/>
    </row>
    <row r="796" spans="1:34">
      <c r="A796" s="28"/>
      <c r="B796" s="29"/>
      <c r="N796" s="29"/>
      <c r="O796" s="29"/>
      <c r="P796" s="29"/>
      <c r="Q796" s="29"/>
      <c r="R796" s="29"/>
      <c r="S796" s="29"/>
    </row>
    <row r="797" spans="1:34">
      <c r="A797" s="28"/>
      <c r="B797" s="29"/>
      <c r="N797" s="29"/>
      <c r="O797" s="29"/>
      <c r="P797" s="29"/>
      <c r="Q797" s="29"/>
      <c r="R797" s="29"/>
      <c r="S797" s="29"/>
    </row>
    <row r="798" spans="1:34">
      <c r="A798" s="28"/>
      <c r="B798" s="29"/>
      <c r="N798" s="29"/>
      <c r="O798" s="29"/>
      <c r="P798" s="29"/>
      <c r="Q798" s="29"/>
      <c r="R798" s="29"/>
      <c r="S798" s="29"/>
    </row>
    <row r="799" spans="1:34">
      <c r="A799" s="28"/>
      <c r="B799" s="29"/>
      <c r="N799" s="29"/>
      <c r="O799" s="29"/>
      <c r="P799" s="29"/>
      <c r="Q799" s="29"/>
      <c r="R799" s="29"/>
      <c r="S799" s="29"/>
    </row>
    <row r="800" spans="1:34">
      <c r="A800" s="22"/>
    </row>
    <row r="801" spans="1:1">
      <c r="A801" s="22"/>
    </row>
    <row r="802" spans="1:1">
      <c r="A802" s="22"/>
    </row>
    <row r="803" spans="1:1">
      <c r="A803" s="22"/>
    </row>
    <row r="804" spans="1:1">
      <c r="A804" s="22"/>
    </row>
    <row r="805" spans="1:1">
      <c r="A805" s="22"/>
    </row>
    <row r="806" spans="1:1">
      <c r="A806" s="22"/>
    </row>
    <row r="807" spans="1:1">
      <c r="A807" s="22"/>
    </row>
    <row r="808" spans="1:1">
      <c r="A808" s="22"/>
    </row>
    <row r="809" spans="1:1">
      <c r="A809" s="22"/>
    </row>
    <row r="810" spans="1:1">
      <c r="A810" s="22"/>
    </row>
    <row r="811" spans="1:1">
      <c r="A811" s="22"/>
    </row>
    <row r="812" spans="1:1">
      <c r="A812" s="22"/>
    </row>
    <row r="813" spans="1:1">
      <c r="A813" s="22"/>
    </row>
    <row r="814" spans="1:1">
      <c r="A814" s="22"/>
    </row>
    <row r="815" spans="1:1">
      <c r="A815" s="22"/>
    </row>
    <row r="816" spans="1:1">
      <c r="A816" s="22"/>
    </row>
    <row r="817" spans="1:1">
      <c r="A817" s="22"/>
    </row>
    <row r="818" spans="1:1">
      <c r="A818" s="22"/>
    </row>
    <row r="819" spans="1:1">
      <c r="A819" s="22"/>
    </row>
    <row r="820" spans="1:1">
      <c r="A820" s="22"/>
    </row>
    <row r="821" spans="1:1">
      <c r="A821" s="22"/>
    </row>
    <row r="822" spans="1:1">
      <c r="A822" s="22"/>
    </row>
    <row r="823" spans="1:1">
      <c r="A823" s="22"/>
    </row>
    <row r="824" spans="1:1">
      <c r="A824" s="22"/>
    </row>
    <row r="825" spans="1:1">
      <c r="A825" s="22"/>
    </row>
    <row r="826" spans="1:1">
      <c r="A826" s="22"/>
    </row>
    <row r="827" spans="1:1">
      <c r="A827" s="22"/>
    </row>
    <row r="828" spans="1:1">
      <c r="A828" s="22"/>
    </row>
    <row r="829" spans="1:1">
      <c r="A829" s="22"/>
    </row>
    <row r="830" spans="1:1">
      <c r="A830" s="22"/>
    </row>
    <row r="831" spans="1:1">
      <c r="A831" s="22"/>
    </row>
    <row r="832" spans="1:1">
      <c r="A832" s="22"/>
    </row>
    <row r="833" spans="1:34">
      <c r="A833" s="22"/>
    </row>
    <row r="834" spans="1:34">
      <c r="A834" s="22"/>
    </row>
    <row r="835" spans="1:34">
      <c r="A835" s="22"/>
    </row>
    <row r="836" spans="1:34">
      <c r="A836" s="22"/>
    </row>
    <row r="837" spans="1:34">
      <c r="A837" s="22"/>
      <c r="C837" s="29"/>
      <c r="D837" s="29"/>
      <c r="E837" s="29"/>
      <c r="F837" s="29"/>
      <c r="G837" s="29"/>
      <c r="H837" s="29"/>
      <c r="I837" s="29"/>
      <c r="J837" s="29"/>
      <c r="K837" s="29"/>
      <c r="L837" s="29"/>
      <c r="M837" s="29"/>
      <c r="T837" s="29"/>
      <c r="U837" s="29"/>
      <c r="V837" s="29"/>
      <c r="W837" s="29"/>
      <c r="X837" s="29"/>
      <c r="Y837" s="29"/>
      <c r="Z837" s="29"/>
      <c r="AA837" s="29"/>
      <c r="AB837" s="29"/>
      <c r="AC837" s="29"/>
      <c r="AD837" s="29"/>
      <c r="AE837" s="29"/>
      <c r="AF837" s="29"/>
      <c r="AG837" s="29"/>
      <c r="AH837" s="29"/>
    </row>
    <row r="838" spans="1:34">
      <c r="A838" s="22"/>
      <c r="C838" s="29"/>
      <c r="D838" s="29"/>
      <c r="E838" s="29"/>
      <c r="F838" s="29"/>
      <c r="G838" s="29"/>
      <c r="H838" s="29"/>
      <c r="I838" s="29"/>
      <c r="J838" s="29"/>
      <c r="K838" s="29"/>
      <c r="L838" s="29"/>
      <c r="M838" s="29"/>
      <c r="T838" s="29"/>
      <c r="U838" s="29"/>
      <c r="V838" s="29"/>
      <c r="W838" s="29"/>
      <c r="X838" s="29"/>
      <c r="Y838" s="29"/>
      <c r="Z838" s="29"/>
      <c r="AA838" s="29"/>
      <c r="AB838" s="29"/>
      <c r="AC838" s="29"/>
      <c r="AD838" s="29"/>
      <c r="AE838" s="29"/>
      <c r="AF838" s="29"/>
      <c r="AG838" s="29"/>
      <c r="AH838" s="29"/>
    </row>
    <row r="839" spans="1:34">
      <c r="A839" s="22"/>
      <c r="C839" s="29"/>
      <c r="D839" s="29"/>
      <c r="E839" s="29"/>
      <c r="F839" s="29"/>
      <c r="G839" s="29"/>
      <c r="H839" s="29"/>
      <c r="I839" s="29"/>
      <c r="J839" s="29"/>
      <c r="K839" s="29"/>
      <c r="L839" s="29"/>
      <c r="M839" s="29"/>
      <c r="T839" s="29"/>
      <c r="U839" s="29"/>
      <c r="V839" s="29"/>
      <c r="W839" s="29"/>
      <c r="X839" s="29"/>
      <c r="Y839" s="29"/>
      <c r="Z839" s="29"/>
      <c r="AA839" s="29"/>
      <c r="AB839" s="29"/>
      <c r="AC839" s="29"/>
      <c r="AD839" s="29"/>
      <c r="AE839" s="29"/>
      <c r="AF839" s="29"/>
      <c r="AG839" s="29"/>
      <c r="AH839" s="29"/>
    </row>
    <row r="840" spans="1:34">
      <c r="A840" s="22"/>
      <c r="C840" s="29"/>
      <c r="D840" s="29"/>
      <c r="E840" s="29"/>
      <c r="F840" s="29"/>
      <c r="G840" s="29"/>
      <c r="H840" s="29"/>
      <c r="I840" s="29"/>
      <c r="J840" s="29"/>
      <c r="K840" s="29"/>
      <c r="L840" s="29"/>
      <c r="M840" s="29"/>
      <c r="T840" s="29"/>
      <c r="U840" s="29"/>
      <c r="V840" s="29"/>
      <c r="W840" s="29"/>
      <c r="X840" s="29"/>
      <c r="Y840" s="29"/>
      <c r="Z840" s="29"/>
      <c r="AA840" s="29"/>
      <c r="AB840" s="29"/>
      <c r="AC840" s="29"/>
      <c r="AD840" s="29"/>
      <c r="AE840" s="29"/>
      <c r="AF840" s="29"/>
      <c r="AG840" s="29"/>
      <c r="AH840" s="29"/>
    </row>
    <row r="841" spans="1:34">
      <c r="A841" s="22"/>
      <c r="C841" s="29"/>
      <c r="D841" s="29"/>
      <c r="E841" s="29"/>
      <c r="F841" s="29"/>
      <c r="G841" s="29"/>
      <c r="H841" s="29"/>
      <c r="I841" s="29"/>
      <c r="J841" s="29"/>
      <c r="K841" s="29"/>
      <c r="L841" s="29"/>
      <c r="M841" s="29"/>
      <c r="T841" s="29"/>
      <c r="U841" s="29"/>
      <c r="V841" s="29"/>
      <c r="W841" s="29"/>
      <c r="X841" s="29"/>
      <c r="Y841" s="29"/>
      <c r="Z841" s="29"/>
      <c r="AA841" s="29"/>
      <c r="AB841" s="29"/>
      <c r="AC841" s="29"/>
      <c r="AD841" s="29"/>
      <c r="AE841" s="29"/>
      <c r="AF841" s="29"/>
      <c r="AG841" s="29"/>
      <c r="AH841" s="29"/>
    </row>
    <row r="842" spans="1:34">
      <c r="A842" s="22"/>
      <c r="C842" s="29"/>
      <c r="D842" s="29"/>
      <c r="E842" s="29"/>
      <c r="F842" s="29"/>
      <c r="G842" s="29"/>
      <c r="H842" s="29"/>
      <c r="I842" s="29"/>
      <c r="J842" s="29"/>
      <c r="K842" s="29"/>
      <c r="L842" s="29"/>
      <c r="M842" s="29"/>
      <c r="T842" s="29"/>
      <c r="U842" s="29"/>
      <c r="V842" s="29"/>
      <c r="W842" s="29"/>
      <c r="X842" s="29"/>
      <c r="Y842" s="29"/>
      <c r="Z842" s="29"/>
      <c r="AA842" s="29"/>
      <c r="AB842" s="29"/>
      <c r="AC842" s="29"/>
      <c r="AD842" s="29"/>
      <c r="AE842" s="29"/>
      <c r="AF842" s="29"/>
      <c r="AG842" s="29"/>
      <c r="AH842" s="29"/>
    </row>
    <row r="843" spans="1:34">
      <c r="A843" s="22"/>
      <c r="C843" s="29"/>
      <c r="D843" s="29"/>
      <c r="E843" s="29"/>
      <c r="F843" s="29"/>
      <c r="G843" s="29"/>
      <c r="H843" s="29"/>
      <c r="I843" s="29"/>
      <c r="J843" s="29"/>
      <c r="K843" s="29"/>
      <c r="L843" s="29"/>
      <c r="M843" s="29"/>
      <c r="T843" s="29"/>
      <c r="U843" s="29"/>
      <c r="V843" s="29"/>
      <c r="W843" s="29"/>
      <c r="X843" s="29"/>
      <c r="Y843" s="29"/>
      <c r="Z843" s="29"/>
      <c r="AA843" s="29"/>
      <c r="AB843" s="29"/>
      <c r="AC843" s="29"/>
      <c r="AD843" s="29"/>
      <c r="AE843" s="29"/>
      <c r="AF843" s="29"/>
      <c r="AG843" s="29"/>
      <c r="AH843" s="29"/>
    </row>
    <row r="844" spans="1:34">
      <c r="A844" s="28"/>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row>
    <row r="845" spans="1:34">
      <c r="A845" s="28"/>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row>
    <row r="846" spans="1:34">
      <c r="A846" s="28"/>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row>
    <row r="847" spans="1:34">
      <c r="A847" s="28"/>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row>
    <row r="848" spans="1:34">
      <c r="A848" s="28"/>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row>
    <row r="849" spans="1:34">
      <c r="A849" s="28"/>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row>
    <row r="850" spans="1:34">
      <c r="A850" s="28"/>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row>
    <row r="851" spans="1:34">
      <c r="A851" s="28"/>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row>
    <row r="852" spans="1:34">
      <c r="A852" s="28"/>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row>
    <row r="853" spans="1:34">
      <c r="A853" s="28"/>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row>
    <row r="854" spans="1:34">
      <c r="A854" s="28"/>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row>
    <row r="855" spans="1:34">
      <c r="A855" s="28"/>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row>
    <row r="856" spans="1:34">
      <c r="A856" s="28"/>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row>
    <row r="857" spans="1:34">
      <c r="A857" s="28"/>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row>
    <row r="858" spans="1:34">
      <c r="A858" s="28"/>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row>
    <row r="859" spans="1:34">
      <c r="A859" s="28"/>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row>
    <row r="860" spans="1:34">
      <c r="A860" s="28"/>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row>
    <row r="861" spans="1:34">
      <c r="A861" s="28"/>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row>
    <row r="862" spans="1:34">
      <c r="A862" s="28"/>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row>
    <row r="863" spans="1:34">
      <c r="A863" s="28"/>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row>
    <row r="864" spans="1:34">
      <c r="A864" s="28"/>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row>
    <row r="865" spans="1:34">
      <c r="A865" s="28"/>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row>
    <row r="866" spans="1:34">
      <c r="A866" s="28"/>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row>
    <row r="867" spans="1:34">
      <c r="A867" s="28"/>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row>
    <row r="868" spans="1:34">
      <c r="A868" s="28"/>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row>
    <row r="869" spans="1:34">
      <c r="A869" s="28"/>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row>
    <row r="870" spans="1:34">
      <c r="A870" s="28"/>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row>
    <row r="871" spans="1:34">
      <c r="A871" s="28"/>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row>
    <row r="872" spans="1:34">
      <c r="A872" s="28"/>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row>
    <row r="873" spans="1:34">
      <c r="A873" s="28"/>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row>
    <row r="874" spans="1:34">
      <c r="A874" s="28"/>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row>
    <row r="875" spans="1:34">
      <c r="A875" s="28"/>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row>
    <row r="876" spans="1:34">
      <c r="A876" s="28"/>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row>
    <row r="877" spans="1:34">
      <c r="A877" s="28"/>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row>
    <row r="878" spans="1:34">
      <c r="A878" s="28"/>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row>
    <row r="879" spans="1:34">
      <c r="A879" s="28"/>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row>
    <row r="880" spans="1:34">
      <c r="A880" s="28"/>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row>
    <row r="881" spans="1:34">
      <c r="A881" s="28"/>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row>
    <row r="882" spans="1:34">
      <c r="A882" s="28"/>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row>
    <row r="883" spans="1:34">
      <c r="A883" s="28"/>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row>
    <row r="884" spans="1:34">
      <c r="A884" s="28"/>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row>
    <row r="885" spans="1:34">
      <c r="A885" s="28"/>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row>
    <row r="886" spans="1:34">
      <c r="A886" s="28"/>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row>
    <row r="887" spans="1:34">
      <c r="A887" s="28"/>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row>
    <row r="888" spans="1:34">
      <c r="A888" s="28"/>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row>
    <row r="889" spans="1:34">
      <c r="A889" s="28"/>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row>
    <row r="890" spans="1:34">
      <c r="A890" s="28"/>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row>
    <row r="891" spans="1:34">
      <c r="A891" s="28"/>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row>
    <row r="892" spans="1:34">
      <c r="A892" s="28"/>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row>
    <row r="893" spans="1:34">
      <c r="A893" s="28"/>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row>
    <row r="894" spans="1:34">
      <c r="A894" s="28"/>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row>
    <row r="895" spans="1:34">
      <c r="A895" s="28"/>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row>
    <row r="896" spans="1:34">
      <c r="A896" s="28"/>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row>
    <row r="897" spans="1:34">
      <c r="A897" s="28"/>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row>
    <row r="898" spans="1:34">
      <c r="A898" s="28"/>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row>
    <row r="899" spans="1:34">
      <c r="A899" s="28"/>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row>
    <row r="900" spans="1:34">
      <c r="A900" s="28"/>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row>
    <row r="901" spans="1:34">
      <c r="A901" s="28"/>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row>
    <row r="902" spans="1:34">
      <c r="A902" s="28"/>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row>
    <row r="903" spans="1:34">
      <c r="A903" s="28"/>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row>
    <row r="904" spans="1:34">
      <c r="A904" s="28"/>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row>
    <row r="905" spans="1:34">
      <c r="A905" s="28"/>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row>
    <row r="906" spans="1:34">
      <c r="A906" s="28"/>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row>
    <row r="907" spans="1:34">
      <c r="A907" s="28"/>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row>
    <row r="908" spans="1:34">
      <c r="A908" s="28"/>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row>
    <row r="909" spans="1:34">
      <c r="A909" s="28"/>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row>
    <row r="910" spans="1:34">
      <c r="A910" s="28"/>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row>
    <row r="911" spans="1:34">
      <c r="A911" s="28"/>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row>
    <row r="912" spans="1:34">
      <c r="A912" s="28"/>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row>
    <row r="913" spans="1:34">
      <c r="A913" s="28"/>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row>
    <row r="914" spans="1:34">
      <c r="A914" s="28"/>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row>
    <row r="915" spans="1:34">
      <c r="A915" s="28"/>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row>
    <row r="916" spans="1:34">
      <c r="A916" s="28"/>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row>
    <row r="917" spans="1:34">
      <c r="A917" s="28"/>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row>
    <row r="918" spans="1:34">
      <c r="A918" s="28"/>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row>
    <row r="919" spans="1:34">
      <c r="A919" s="28"/>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row>
    <row r="920" spans="1:34">
      <c r="A920" s="28"/>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row>
    <row r="921" spans="1:34">
      <c r="A921" s="28"/>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row>
    <row r="922" spans="1:34">
      <c r="A922" s="28"/>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row>
    <row r="923" spans="1:34">
      <c r="A923" s="28"/>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row>
    <row r="924" spans="1:34">
      <c r="A924" s="28"/>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row>
    <row r="925" spans="1:34">
      <c r="A925" s="28"/>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row>
    <row r="926" spans="1:34">
      <c r="A926" s="28"/>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row>
    <row r="927" spans="1:34">
      <c r="A927" s="28"/>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row>
    <row r="928" spans="1:34">
      <c r="A928" s="28"/>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row>
    <row r="929" spans="1:34">
      <c r="A929" s="28"/>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row>
    <row r="930" spans="1:34">
      <c r="A930" s="28"/>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row>
    <row r="931" spans="1:34">
      <c r="A931" s="28"/>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row>
    <row r="932" spans="1:34">
      <c r="A932" s="28"/>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row>
    <row r="933" spans="1:34">
      <c r="A933" s="28"/>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row>
    <row r="934" spans="1:34">
      <c r="A934" s="28"/>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row>
    <row r="935" spans="1:34">
      <c r="A935" s="28"/>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row>
    <row r="936" spans="1:34">
      <c r="A936" s="28"/>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row>
    <row r="937" spans="1:34">
      <c r="A937" s="28"/>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row>
    <row r="938" spans="1:34">
      <c r="A938" s="28"/>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row>
    <row r="939" spans="1:34">
      <c r="A939" s="28"/>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row>
    <row r="940" spans="1:34">
      <c r="A940" s="28"/>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row>
    <row r="941" spans="1:34">
      <c r="A941" s="28"/>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row>
    <row r="942" spans="1:34">
      <c r="A942" s="28"/>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row>
    <row r="943" spans="1:34">
      <c r="A943" s="28"/>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row>
    <row r="944" spans="1:34">
      <c r="A944" s="28"/>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row>
    <row r="945" spans="1:34">
      <c r="A945" s="28"/>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row>
    <row r="946" spans="1:34">
      <c r="A946" s="28"/>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row>
    <row r="947" spans="1:34">
      <c r="A947" s="28"/>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row>
    <row r="948" spans="1:34">
      <c r="A948" s="28"/>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row>
    <row r="949" spans="1:34">
      <c r="A949" s="28"/>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row>
    <row r="950" spans="1:34">
      <c r="A950" s="28"/>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row>
    <row r="951" spans="1:34">
      <c r="A951" s="28"/>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row>
    <row r="952" spans="1:34">
      <c r="A952" s="28"/>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row>
    <row r="953" spans="1:34">
      <c r="A953" s="28"/>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row>
    <row r="954" spans="1:34">
      <c r="A954" s="28"/>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row>
    <row r="955" spans="1:34">
      <c r="A955" s="28"/>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row>
    <row r="956" spans="1:34">
      <c r="A956" s="28"/>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row>
    <row r="957" spans="1:34">
      <c r="A957" s="28"/>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row>
    <row r="958" spans="1:34">
      <c r="A958" s="28"/>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row>
    <row r="959" spans="1:34">
      <c r="A959" s="28"/>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row>
    <row r="960" spans="1:34">
      <c r="A960" s="28"/>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row>
    <row r="961" spans="1:34">
      <c r="A961" s="28"/>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row>
    <row r="962" spans="1:34">
      <c r="A962" s="28"/>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row>
    <row r="963" spans="1:34">
      <c r="A963" s="28"/>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row>
    <row r="964" spans="1:34">
      <c r="A964" s="28"/>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row>
    <row r="965" spans="1:34">
      <c r="A965" s="28"/>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row>
    <row r="966" spans="1:34">
      <c r="A966" s="28"/>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row>
    <row r="967" spans="1:34">
      <c r="A967" s="28"/>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row>
    <row r="968" spans="1:34">
      <c r="A968" s="28"/>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row>
    <row r="969" spans="1:34">
      <c r="A969" s="28"/>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row>
    <row r="970" spans="1:34">
      <c r="A970" s="28"/>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row>
    <row r="971" spans="1:34">
      <c r="A971" s="28"/>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row>
    <row r="972" spans="1:34">
      <c r="A972" s="28"/>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row>
    <row r="973" spans="1:34">
      <c r="A973" s="28"/>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row>
    <row r="974" spans="1:34">
      <c r="A974" s="28"/>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row>
    <row r="975" spans="1:34">
      <c r="A975" s="28"/>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row>
    <row r="976" spans="1:34">
      <c r="A976" s="28"/>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row>
    <row r="977" spans="1:34">
      <c r="A977" s="28"/>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row>
    <row r="978" spans="1:34">
      <c r="A978" s="28"/>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row>
    <row r="979" spans="1:34">
      <c r="A979" s="28"/>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row>
    <row r="980" spans="1:34">
      <c r="A980" s="28"/>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row>
    <row r="981" spans="1:34">
      <c r="A981" s="28"/>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row>
    <row r="982" spans="1:34">
      <c r="A982" s="28"/>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row>
    <row r="983" spans="1:34">
      <c r="A983" s="28"/>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row>
    <row r="984" spans="1:34">
      <c r="A984" s="28"/>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row>
    <row r="985" spans="1:34">
      <c r="A985" s="28"/>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row>
    <row r="986" spans="1:34">
      <c r="A986" s="28"/>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row>
    <row r="987" spans="1:34">
      <c r="A987" s="28"/>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row>
    <row r="988" spans="1:34">
      <c r="A988" s="28"/>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row>
    <row r="989" spans="1:34">
      <c r="A989" s="28"/>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row>
    <row r="990" spans="1:34">
      <c r="A990" s="28"/>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row>
    <row r="991" spans="1:34">
      <c r="A991" s="28"/>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row>
    <row r="992" spans="1:34">
      <c r="A992" s="28"/>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row>
    <row r="993" spans="1:34">
      <c r="A993" s="28"/>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row>
    <row r="994" spans="1:34">
      <c r="A994" s="28"/>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row>
    <row r="995" spans="1:34">
      <c r="A995" s="28"/>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row>
    <row r="996" spans="1:34">
      <c r="A996" s="28"/>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row>
    <row r="997" spans="1:34">
      <c r="A997" s="28"/>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row>
    <row r="998" spans="1:34">
      <c r="A998" s="28"/>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row>
    <row r="999" spans="1:34">
      <c r="A999" s="28"/>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row>
    <row r="1000" spans="1:34">
      <c r="A1000" s="28"/>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row>
    <row r="1001" spans="1:34">
      <c r="A1001" s="28"/>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row>
    <row r="1002" spans="1:34">
      <c r="A1002" s="28"/>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row>
    <row r="1003" spans="1:34">
      <c r="A1003" s="28"/>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row>
    <row r="1004" spans="1:34">
      <c r="A1004" s="28"/>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row>
    <row r="1005" spans="1:34">
      <c r="A1005" s="28"/>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row>
    <row r="1006" spans="1:34">
      <c r="A1006" s="28"/>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row>
    <row r="1007" spans="1:34">
      <c r="A1007" s="28"/>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row>
    <row r="1008" spans="1:34">
      <c r="A1008" s="28"/>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row>
    <row r="1009" spans="1:34">
      <c r="A1009" s="28"/>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row>
    <row r="1010" spans="1:34">
      <c r="A1010" s="28"/>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row>
    <row r="1011" spans="1:34">
      <c r="A1011" s="28"/>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row>
    <row r="1012" spans="1:34">
      <c r="A1012" s="28"/>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row>
    <row r="1013" spans="1:34">
      <c r="A1013" s="28"/>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row>
    <row r="1014" spans="1:34">
      <c r="A1014" s="28"/>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row>
    <row r="1015" spans="1:34">
      <c r="A1015" s="28"/>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row>
    <row r="1016" spans="1:34">
      <c r="A1016" s="28"/>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row>
    <row r="1017" spans="1:34">
      <c r="A1017" s="28"/>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row>
    <row r="1018" spans="1:34">
      <c r="A1018" s="28"/>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row>
    <row r="1019" spans="1:34">
      <c r="A1019" s="28"/>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row>
    <row r="1020" spans="1:34">
      <c r="A1020" s="28"/>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row>
    <row r="1021" spans="1:34">
      <c r="A1021" s="28"/>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row>
    <row r="1022" spans="1:34">
      <c r="A1022" s="28"/>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row>
    <row r="1023" spans="1:34">
      <c r="A1023" s="28"/>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row>
    <row r="1024" spans="1:34">
      <c r="A1024" s="28"/>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row>
    <row r="1025" spans="1:34">
      <c r="A1025" s="28"/>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row>
    <row r="1026" spans="1:34">
      <c r="A1026" s="28"/>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row>
    <row r="1027" spans="1:34">
      <c r="A1027" s="28"/>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row>
    <row r="1028" spans="1:34">
      <c r="A1028" s="28"/>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row>
    <row r="1029" spans="1:34">
      <c r="A1029" s="28"/>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row>
    <row r="1030" spans="1:34">
      <c r="A1030" s="28"/>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row>
    <row r="1031" spans="1:34">
      <c r="A1031" s="28"/>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row>
    <row r="1032" spans="1:34">
      <c r="A1032" s="28"/>
      <c r="B1032" s="29"/>
      <c r="C1032" s="29"/>
      <c r="D1032" s="29"/>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row>
    <row r="1033" spans="1:34">
      <c r="A1033" s="28"/>
      <c r="B1033" s="29"/>
      <c r="C1033" s="29"/>
      <c r="D1033" s="29"/>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row>
    <row r="1034" spans="1:34">
      <c r="A1034" s="28"/>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row>
    <row r="1035" spans="1:34">
      <c r="A1035" s="28"/>
      <c r="B1035" s="29"/>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row>
    <row r="1036" spans="1:34">
      <c r="A1036" s="28"/>
      <c r="B1036" s="29"/>
      <c r="C1036" s="29"/>
      <c r="D1036" s="29"/>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row>
    <row r="1037" spans="1:34">
      <c r="A1037" s="28"/>
      <c r="B1037" s="29"/>
      <c r="C1037" s="29"/>
      <c r="D1037" s="29"/>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row>
    <row r="1038" spans="1:34">
      <c r="A1038" s="28"/>
      <c r="B1038" s="29"/>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row>
    <row r="1039" spans="1:34">
      <c r="A1039" s="28"/>
      <c r="B1039" s="29"/>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row>
    <row r="1040" spans="1:34">
      <c r="A1040" s="28"/>
      <c r="B1040" s="29"/>
      <c r="C1040" s="29"/>
      <c r="D1040" s="29"/>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row>
    <row r="1041" spans="1:34">
      <c r="A1041" s="28"/>
      <c r="B1041" s="29"/>
      <c r="C1041" s="29"/>
      <c r="D1041" s="29"/>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row>
    <row r="1042" spans="1:34">
      <c r="A1042" s="28"/>
      <c r="B1042" s="29"/>
      <c r="C1042" s="29"/>
      <c r="D1042" s="29"/>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row>
    <row r="1043" spans="1:34">
      <c r="A1043" s="28"/>
      <c r="B1043" s="29"/>
      <c r="C1043" s="29"/>
      <c r="D1043" s="29"/>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row>
    <row r="1044" spans="1:34">
      <c r="A1044" s="28"/>
      <c r="B1044" s="29"/>
      <c r="C1044" s="29"/>
      <c r="D1044" s="29"/>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row>
    <row r="1045" spans="1:34">
      <c r="A1045" s="28"/>
      <c r="B1045" s="29"/>
      <c r="C1045" s="29"/>
      <c r="D1045" s="29"/>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row>
    <row r="1046" spans="1:34">
      <c r="A1046" s="28"/>
      <c r="B1046" s="29"/>
      <c r="C1046" s="29"/>
      <c r="D1046" s="29"/>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row>
    <row r="1047" spans="1:34">
      <c r="A1047" s="28"/>
      <c r="B1047" s="29"/>
      <c r="C1047" s="29"/>
      <c r="D1047" s="29"/>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row>
    <row r="1048" spans="1:34">
      <c r="A1048" s="28"/>
      <c r="B1048" s="29"/>
      <c r="C1048" s="29"/>
      <c r="D1048" s="29"/>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row>
    <row r="1049" spans="1:34">
      <c r="A1049" s="28"/>
      <c r="B1049" s="29"/>
      <c r="C1049" s="29"/>
      <c r="D1049" s="29"/>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row>
    <row r="1050" spans="1:34">
      <c r="A1050" s="28"/>
      <c r="B1050" s="29"/>
      <c r="C1050" s="29"/>
      <c r="D1050" s="29"/>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row>
    <row r="1051" spans="1:34">
      <c r="A1051" s="28"/>
      <c r="B1051" s="29"/>
      <c r="C1051" s="29"/>
      <c r="D1051" s="29"/>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row>
    <row r="1052" spans="1:34">
      <c r="A1052" s="28"/>
      <c r="B1052" s="29"/>
      <c r="C1052" s="29"/>
      <c r="D1052" s="29"/>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row>
    <row r="1053" spans="1:34">
      <c r="A1053" s="28"/>
      <c r="B1053" s="29"/>
      <c r="C1053" s="29"/>
      <c r="D1053" s="29"/>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row>
    <row r="1054" spans="1:34">
      <c r="A1054" s="28"/>
      <c r="B1054" s="29"/>
      <c r="C1054" s="29"/>
      <c r="D1054" s="29"/>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row>
    <row r="1055" spans="1:34">
      <c r="A1055" s="28"/>
      <c r="B1055" s="29"/>
      <c r="C1055" s="29"/>
      <c r="D1055" s="29"/>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row>
    <row r="1056" spans="1:34">
      <c r="A1056" s="28"/>
      <c r="B1056" s="29"/>
      <c r="C1056" s="29"/>
      <c r="D1056" s="29"/>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row>
    <row r="1057" spans="1:34">
      <c r="A1057" s="28"/>
      <c r="B1057" s="29"/>
      <c r="C1057" s="29"/>
      <c r="D1057" s="29"/>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row>
    <row r="1058" spans="1:34">
      <c r="A1058" s="28"/>
      <c r="B1058" s="29"/>
      <c r="C1058" s="29"/>
      <c r="D1058" s="29"/>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row>
    <row r="1059" spans="1:34">
      <c r="A1059" s="28"/>
      <c r="B1059" s="29"/>
      <c r="C1059" s="29"/>
      <c r="D1059" s="29"/>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row>
    <row r="1060" spans="1:34">
      <c r="A1060" s="28"/>
      <c r="B1060" s="29"/>
      <c r="C1060" s="29"/>
      <c r="D1060" s="29"/>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row>
    <row r="1061" spans="1:34">
      <c r="A1061" s="28"/>
      <c r="B1061" s="29"/>
      <c r="C1061" s="29"/>
      <c r="D1061" s="29"/>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row>
    <row r="1062" spans="1:34">
      <c r="A1062" s="28"/>
      <c r="B1062" s="29"/>
      <c r="C1062" s="29"/>
      <c r="D1062" s="29"/>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row>
    <row r="1063" spans="1:34">
      <c r="A1063" s="28"/>
      <c r="B1063" s="29"/>
      <c r="C1063" s="29"/>
      <c r="D1063" s="29"/>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row>
    <row r="1064" spans="1:34">
      <c r="A1064" s="28"/>
      <c r="B1064" s="29"/>
      <c r="C1064" s="29"/>
      <c r="D1064" s="29"/>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row>
    <row r="1065" spans="1:34">
      <c r="A1065" s="28"/>
      <c r="B1065" s="29"/>
      <c r="C1065" s="29"/>
      <c r="D1065" s="29"/>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row>
    <row r="1066" spans="1:34">
      <c r="A1066" s="28"/>
      <c r="B1066" s="29"/>
      <c r="C1066" s="29"/>
      <c r="D1066" s="29"/>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row>
    <row r="1067" spans="1:34">
      <c r="A1067" s="28"/>
      <c r="B1067" s="29"/>
      <c r="C1067" s="29"/>
      <c r="D1067" s="29"/>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row>
    <row r="1068" spans="1:34">
      <c r="A1068" s="28"/>
      <c r="B1068" s="29"/>
      <c r="C1068" s="29"/>
      <c r="D1068" s="29"/>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row>
    <row r="1069" spans="1:34">
      <c r="A1069" s="28"/>
      <c r="B1069" s="29"/>
      <c r="C1069" s="29"/>
      <c r="D1069" s="29"/>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row>
    <row r="1070" spans="1:34">
      <c r="A1070" s="28"/>
      <c r="B1070" s="29"/>
      <c r="C1070" s="29"/>
      <c r="D1070" s="29"/>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row>
    <row r="1071" spans="1:34">
      <c r="A1071" s="28"/>
      <c r="B1071" s="29"/>
      <c r="C1071" s="29"/>
      <c r="D1071" s="29"/>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row>
    <row r="1072" spans="1:34">
      <c r="A1072" s="28"/>
      <c r="B1072" s="29"/>
      <c r="C1072" s="29"/>
      <c r="D1072" s="29"/>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row>
    <row r="1073" spans="1:34">
      <c r="A1073" s="28"/>
      <c r="B1073" s="29"/>
      <c r="C1073" s="29"/>
      <c r="D1073" s="29"/>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row>
    <row r="1074" spans="1:34">
      <c r="A1074" s="28"/>
      <c r="B1074" s="29"/>
      <c r="C1074" s="29"/>
      <c r="D1074" s="29"/>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row>
    <row r="1075" spans="1:34">
      <c r="A1075" s="28"/>
      <c r="B1075" s="29"/>
      <c r="C1075" s="29"/>
      <c r="D1075" s="29"/>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row>
    <row r="1076" spans="1:34">
      <c r="A1076" s="28"/>
      <c r="B1076" s="29"/>
      <c r="C1076" s="29"/>
      <c r="D1076" s="29"/>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row>
    <row r="1077" spans="1:34">
      <c r="A1077" s="28"/>
      <c r="B1077" s="29"/>
      <c r="C1077" s="29"/>
      <c r="D1077" s="29"/>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row>
    <row r="1078" spans="1:34">
      <c r="A1078" s="28"/>
      <c r="B1078" s="29"/>
      <c r="C1078" s="29"/>
      <c r="D1078" s="29"/>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row>
    <row r="1079" spans="1:34">
      <c r="A1079" s="28"/>
      <c r="B1079" s="29"/>
      <c r="C1079" s="29"/>
      <c r="D1079" s="29"/>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row>
    <row r="1080" spans="1:34">
      <c r="A1080" s="28"/>
      <c r="B1080" s="29"/>
      <c r="C1080" s="29"/>
      <c r="D1080" s="29"/>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row>
    <row r="1081" spans="1:34">
      <c r="A1081" s="28"/>
      <c r="B1081" s="29"/>
      <c r="C1081" s="29"/>
      <c r="D1081" s="29"/>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row>
    <row r="1082" spans="1:34">
      <c r="A1082" s="28"/>
      <c r="B1082" s="29"/>
      <c r="C1082" s="29"/>
      <c r="D1082" s="29"/>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row>
    <row r="1083" spans="1:34">
      <c r="A1083" s="28"/>
      <c r="B1083" s="29"/>
      <c r="C1083" s="29"/>
      <c r="D1083" s="29"/>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row>
    <row r="1084" spans="1:34">
      <c r="A1084" s="28"/>
      <c r="B1084" s="29"/>
      <c r="C1084" s="29"/>
      <c r="D1084" s="29"/>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row>
    <row r="1085" spans="1:34">
      <c r="A1085" s="28"/>
      <c r="B1085" s="29"/>
      <c r="C1085" s="29"/>
      <c r="D1085" s="29"/>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row>
    <row r="1086" spans="1:34">
      <c r="A1086" s="28"/>
      <c r="B1086" s="29"/>
      <c r="C1086" s="29"/>
      <c r="D1086" s="29"/>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row>
    <row r="1087" spans="1:34">
      <c r="A1087" s="28"/>
      <c r="B1087" s="29"/>
      <c r="C1087" s="29"/>
      <c r="D1087" s="29"/>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row>
    <row r="1088" spans="1:34">
      <c r="A1088" s="28"/>
      <c r="B1088" s="29"/>
      <c r="C1088" s="29"/>
      <c r="D1088" s="29"/>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row>
    <row r="1089" spans="1:34">
      <c r="A1089" s="28"/>
      <c r="B1089" s="29"/>
      <c r="C1089" s="29"/>
      <c r="D1089" s="29"/>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row>
    <row r="1090" spans="1:34">
      <c r="A1090" s="28"/>
      <c r="B1090" s="29"/>
      <c r="C1090" s="29"/>
      <c r="D1090" s="29"/>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row>
    <row r="1091" spans="1:34">
      <c r="A1091" s="28"/>
      <c r="B1091" s="29"/>
      <c r="C1091" s="29"/>
      <c r="D1091" s="29"/>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row>
    <row r="1092" spans="1:34">
      <c r="A1092" s="28"/>
      <c r="B1092" s="29"/>
      <c r="C1092" s="29"/>
      <c r="D1092" s="29"/>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row>
    <row r="1093" spans="1:34">
      <c r="A1093" s="28"/>
      <c r="B1093" s="29"/>
      <c r="C1093" s="29"/>
      <c r="D1093" s="29"/>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row>
    <row r="1094" spans="1:34">
      <c r="A1094" s="28"/>
      <c r="B1094" s="29"/>
      <c r="C1094" s="29"/>
      <c r="D1094" s="29"/>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row>
    <row r="1095" spans="1:34">
      <c r="A1095" s="28"/>
      <c r="B1095" s="29"/>
      <c r="C1095" s="29"/>
      <c r="D1095" s="29"/>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row>
    <row r="1096" spans="1:34">
      <c r="A1096" s="28"/>
      <c r="B1096" s="29"/>
      <c r="C1096" s="29"/>
      <c r="D1096" s="29"/>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row>
    <row r="1097" spans="1:34">
      <c r="A1097" s="28"/>
      <c r="B1097" s="29"/>
      <c r="C1097" s="29"/>
      <c r="D1097" s="29"/>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row>
    <row r="1098" spans="1:34">
      <c r="A1098" s="28"/>
      <c r="B1098" s="29"/>
      <c r="C1098" s="29"/>
      <c r="D1098" s="29"/>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row>
    <row r="1099" spans="1:34">
      <c r="A1099" s="28"/>
      <c r="B1099" s="29"/>
      <c r="C1099" s="29"/>
      <c r="D1099" s="29"/>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row>
    <row r="1100" spans="1:34">
      <c r="A1100" s="28"/>
      <c r="B1100" s="29"/>
      <c r="C1100" s="29"/>
      <c r="D1100" s="29"/>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row>
    <row r="1101" spans="1:34">
      <c r="A1101" s="28"/>
      <c r="B1101" s="29"/>
      <c r="C1101" s="29"/>
      <c r="D1101" s="29"/>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row>
    <row r="1102" spans="1:34">
      <c r="A1102" s="28"/>
      <c r="B1102" s="29"/>
      <c r="C1102" s="29"/>
      <c r="D1102" s="29"/>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row>
    <row r="1103" spans="1:34">
      <c r="A1103" s="28"/>
      <c r="B1103" s="29"/>
      <c r="C1103" s="29"/>
      <c r="D1103" s="29"/>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row>
    <row r="1104" spans="1:34">
      <c r="A1104" s="28"/>
      <c r="B1104" s="29"/>
      <c r="C1104" s="29"/>
      <c r="D1104" s="29"/>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row>
    <row r="1105" spans="1:34">
      <c r="A1105" s="28"/>
      <c r="B1105" s="29"/>
      <c r="C1105" s="29"/>
      <c r="D1105" s="29"/>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row>
    <row r="1106" spans="1:34">
      <c r="A1106" s="28"/>
      <c r="B1106" s="29"/>
      <c r="C1106" s="29"/>
      <c r="D1106" s="29"/>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row>
    <row r="1107" spans="1:34">
      <c r="A1107" s="28"/>
      <c r="B1107" s="29"/>
      <c r="C1107" s="29"/>
      <c r="D1107" s="29"/>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row>
    <row r="1108" spans="1:34">
      <c r="A1108" s="28"/>
      <c r="B1108" s="29"/>
      <c r="C1108" s="29"/>
      <c r="D1108" s="29"/>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row>
    <row r="1109" spans="1:34">
      <c r="A1109" s="28"/>
      <c r="B1109" s="29"/>
      <c r="C1109" s="29"/>
      <c r="D1109" s="29"/>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row>
    <row r="1110" spans="1:34">
      <c r="A1110" s="28"/>
      <c r="B1110" s="29"/>
      <c r="C1110" s="29"/>
      <c r="D1110" s="29"/>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row>
    <row r="1111" spans="1:34">
      <c r="A1111" s="28"/>
      <c r="B1111" s="29"/>
      <c r="C1111" s="29"/>
      <c r="D1111" s="29"/>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row>
    <row r="1112" spans="1:34">
      <c r="A1112" s="28"/>
      <c r="B1112" s="29"/>
      <c r="C1112" s="29"/>
      <c r="D1112" s="29"/>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row>
    <row r="1113" spans="1:34">
      <c r="A1113" s="28"/>
      <c r="B1113" s="29"/>
      <c r="C1113" s="29"/>
      <c r="D1113" s="29"/>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row>
    <row r="1114" spans="1:34">
      <c r="A1114" s="28"/>
      <c r="B1114" s="29"/>
      <c r="C1114" s="29"/>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row>
    <row r="1115" spans="1:34">
      <c r="A1115" s="28"/>
      <c r="B1115" s="29"/>
      <c r="C1115" s="29"/>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row>
    <row r="1116" spans="1:34">
      <c r="A1116" s="28"/>
      <c r="B1116" s="29"/>
      <c r="C1116" s="29"/>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row>
    <row r="1117" spans="1:34">
      <c r="A1117" s="28"/>
      <c r="B1117" s="29"/>
      <c r="C1117" s="29"/>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row>
    <row r="1118" spans="1:34">
      <c r="A1118" s="28"/>
      <c r="B1118" s="29"/>
      <c r="C1118" s="29"/>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row>
    <row r="1119" spans="1:34">
      <c r="A1119" s="28"/>
      <c r="B1119" s="29"/>
      <c r="C1119" s="29"/>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row>
    <row r="1120" spans="1:34">
      <c r="A1120" s="28"/>
      <c r="B1120" s="29"/>
      <c r="C1120" s="29"/>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row>
    <row r="1121" spans="1:34">
      <c r="A1121" s="28"/>
      <c r="B1121" s="29"/>
      <c r="C1121" s="29"/>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row>
    <row r="1122" spans="1:34">
      <c r="A1122" s="28"/>
      <c r="B1122" s="29"/>
      <c r="C1122" s="29"/>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row>
    <row r="1123" spans="1:34">
      <c r="A1123" s="28"/>
      <c r="B1123" s="29"/>
      <c r="C1123" s="29"/>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row>
    <row r="1124" spans="1:34">
      <c r="A1124" s="28"/>
      <c r="B1124" s="29"/>
      <c r="C1124" s="29"/>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row>
    <row r="1125" spans="1:34">
      <c r="A1125" s="28"/>
      <c r="B1125" s="29"/>
      <c r="C1125" s="29"/>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row>
    <row r="1126" spans="1:34">
      <c r="A1126" s="28"/>
      <c r="B1126" s="29"/>
      <c r="C1126" s="29"/>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row>
    <row r="1127" spans="1:34">
      <c r="A1127" s="28"/>
      <c r="B1127" s="29"/>
      <c r="C1127" s="29"/>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row>
    <row r="1128" spans="1:34">
      <c r="A1128" s="28"/>
      <c r="B1128" s="29"/>
      <c r="C1128" s="29"/>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row>
    <row r="1129" spans="1:34">
      <c r="A1129" s="28"/>
      <c r="B1129" s="29"/>
      <c r="C1129" s="29"/>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row>
    <row r="1130" spans="1:34">
      <c r="A1130" s="28"/>
      <c r="B1130" s="29"/>
      <c r="C1130" s="29"/>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row>
    <row r="1131" spans="1:34">
      <c r="A1131" s="28"/>
      <c r="B1131" s="29"/>
      <c r="C1131" s="29"/>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row>
    <row r="1132" spans="1:34">
      <c r="A1132" s="28"/>
      <c r="B1132" s="29"/>
      <c r="C1132" s="29"/>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row>
    <row r="1133" spans="1:34">
      <c r="A1133" s="28"/>
      <c r="B1133" s="29"/>
      <c r="C1133" s="29"/>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row>
    <row r="1134" spans="1:34">
      <c r="A1134" s="28"/>
      <c r="B1134" s="29"/>
      <c r="C1134" s="29"/>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row>
    <row r="1135" spans="1:34">
      <c r="A1135" s="28"/>
      <c r="B1135" s="29"/>
      <c r="C1135" s="29"/>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row>
    <row r="1136" spans="1:34">
      <c r="A1136" s="28"/>
      <c r="B1136" s="29"/>
      <c r="C1136" s="29"/>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row>
    <row r="1137" spans="1:34">
      <c r="A1137" s="28"/>
      <c r="B1137" s="29"/>
      <c r="C1137" s="29"/>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row>
    <row r="1138" spans="1:34">
      <c r="A1138" s="28"/>
      <c r="B1138" s="29"/>
      <c r="C1138" s="29"/>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row>
    <row r="1139" spans="1:34">
      <c r="A1139" s="28"/>
      <c r="B1139" s="29"/>
      <c r="C1139" s="29"/>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row>
    <row r="1140" spans="1:34">
      <c r="A1140" s="28"/>
      <c r="B1140" s="29"/>
      <c r="C1140" s="29"/>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row>
    <row r="1141" spans="1:34">
      <c r="A1141" s="28"/>
      <c r="B1141" s="29"/>
      <c r="C1141" s="29"/>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row>
    <row r="1142" spans="1:34">
      <c r="A1142" s="28"/>
      <c r="B1142" s="29"/>
      <c r="C1142" s="29"/>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row>
    <row r="1143" spans="1:34">
      <c r="A1143" s="28"/>
      <c r="B1143" s="29"/>
      <c r="C1143" s="29"/>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row>
    <row r="1144" spans="1:34">
      <c r="A1144" s="28"/>
      <c r="B1144" s="29"/>
      <c r="C1144" s="29"/>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row>
    <row r="1145" spans="1:34">
      <c r="A1145" s="28"/>
      <c r="B1145" s="29"/>
      <c r="C1145" s="29"/>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row>
    <row r="1146" spans="1:34">
      <c r="A1146" s="28"/>
      <c r="B1146" s="29"/>
      <c r="C1146" s="29"/>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row>
    <row r="1147" spans="1:34">
      <c r="A1147" s="28"/>
      <c r="B1147" s="29"/>
      <c r="C1147" s="29"/>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row>
    <row r="1148" spans="1:34">
      <c r="A1148" s="28"/>
      <c r="B1148" s="29"/>
      <c r="C1148" s="29"/>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row>
    <row r="1149" spans="1:34">
      <c r="A1149" s="28"/>
      <c r="B1149" s="29"/>
      <c r="C1149" s="29"/>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row>
    <row r="1150" spans="1:34">
      <c r="A1150" s="28"/>
      <c r="B1150" s="29"/>
      <c r="C1150" s="29"/>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row>
    <row r="1151" spans="1:34">
      <c r="A1151" s="28"/>
      <c r="B1151" s="29"/>
      <c r="C1151" s="29"/>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row>
    <row r="1152" spans="1:34">
      <c r="A1152" s="28"/>
      <c r="B1152" s="29"/>
      <c r="C1152" s="29"/>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row>
    <row r="1153" spans="1:34">
      <c r="A1153" s="28"/>
      <c r="B1153" s="29"/>
      <c r="C1153" s="29"/>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row>
    <row r="1154" spans="1:34">
      <c r="A1154" s="28"/>
      <c r="B1154" s="29"/>
      <c r="C1154" s="29"/>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row>
    <row r="1155" spans="1:34">
      <c r="A1155" s="28"/>
      <c r="B1155" s="29"/>
      <c r="C1155" s="29"/>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row>
    <row r="1156" spans="1:34">
      <c r="A1156" s="28"/>
      <c r="B1156" s="29"/>
      <c r="C1156" s="29"/>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row>
    <row r="1157" spans="1:34">
      <c r="A1157" s="28"/>
      <c r="B1157" s="29"/>
      <c r="C1157" s="29"/>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row>
    <row r="1158" spans="1:34">
      <c r="A1158" s="28"/>
      <c r="B1158" s="29"/>
      <c r="C1158" s="29"/>
      <c r="D1158" s="29"/>
      <c r="E1158" s="29"/>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row>
    <row r="1159" spans="1:34">
      <c r="A1159" s="28"/>
      <c r="B1159" s="29"/>
      <c r="C1159" s="29"/>
      <c r="D1159" s="29"/>
      <c r="E1159" s="29"/>
      <c r="F1159" s="29"/>
      <c r="G1159" s="29"/>
      <c r="H1159" s="29"/>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row>
    <row r="1160" spans="1:34">
      <c r="A1160" s="28"/>
      <c r="B1160" s="29"/>
      <c r="C1160" s="29"/>
      <c r="D1160" s="29"/>
      <c r="E1160" s="29"/>
      <c r="F1160" s="29"/>
      <c r="G1160" s="29"/>
      <c r="H1160" s="29"/>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row>
    <row r="1161" spans="1:34">
      <c r="A1161" s="28"/>
      <c r="B1161" s="29"/>
      <c r="C1161" s="29"/>
      <c r="D1161" s="29"/>
      <c r="E1161" s="29"/>
      <c r="F1161" s="29"/>
      <c r="G1161" s="29"/>
      <c r="H1161" s="29"/>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row>
    <row r="1162" spans="1:34">
      <c r="A1162" s="28"/>
      <c r="B1162" s="29"/>
      <c r="C1162" s="29"/>
      <c r="D1162" s="29"/>
      <c r="E1162" s="29"/>
      <c r="F1162" s="29"/>
      <c r="G1162" s="29"/>
      <c r="H1162" s="29"/>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row>
    <row r="1163" spans="1:34">
      <c r="A1163" s="28"/>
      <c r="B1163" s="29"/>
      <c r="C1163" s="29"/>
      <c r="D1163" s="29"/>
      <c r="E1163" s="29"/>
      <c r="F1163" s="29"/>
      <c r="G1163" s="29"/>
      <c r="H1163" s="29"/>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row>
    <row r="1164" spans="1:34">
      <c r="A1164" s="28"/>
      <c r="B1164" s="29"/>
      <c r="C1164" s="29"/>
      <c r="D1164" s="29"/>
      <c r="E1164" s="29"/>
      <c r="F1164" s="29"/>
      <c r="G1164" s="29"/>
      <c r="H1164" s="29"/>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row>
    <row r="1165" spans="1:34">
      <c r="A1165" s="28"/>
      <c r="B1165" s="29"/>
      <c r="C1165" s="29"/>
      <c r="D1165" s="29"/>
      <c r="E1165" s="29"/>
      <c r="F1165" s="29"/>
      <c r="G1165" s="29"/>
      <c r="H1165" s="29"/>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row>
    <row r="1166" spans="1:34">
      <c r="A1166" s="28"/>
      <c r="B1166" s="29"/>
      <c r="C1166" s="29"/>
      <c r="D1166" s="29"/>
      <c r="E1166" s="29"/>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row>
    <row r="1167" spans="1:34">
      <c r="A1167" s="28"/>
      <c r="B1167" s="29"/>
      <c r="C1167" s="29"/>
      <c r="D1167" s="29"/>
      <c r="E1167" s="29"/>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row>
    <row r="1168" spans="1:34">
      <c r="A1168" s="28"/>
      <c r="B1168" s="29"/>
      <c r="C1168" s="29"/>
      <c r="D1168" s="29"/>
      <c r="E1168" s="29"/>
      <c r="F1168" s="29"/>
      <c r="G1168" s="29"/>
      <c r="H1168" s="29"/>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row>
    <row r="1169" spans="1:34">
      <c r="A1169" s="28"/>
      <c r="B1169" s="29"/>
      <c r="C1169" s="29"/>
      <c r="D1169" s="29"/>
      <c r="E1169" s="29"/>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row>
    <row r="1170" spans="1:34">
      <c r="A1170" s="28"/>
      <c r="B1170" s="29"/>
      <c r="C1170" s="29"/>
      <c r="D1170" s="29"/>
      <c r="E1170" s="29"/>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row>
    <row r="1171" spans="1:34">
      <c r="A1171" s="28"/>
      <c r="B1171" s="29"/>
      <c r="C1171" s="29"/>
      <c r="D1171" s="29"/>
      <c r="E1171" s="29"/>
      <c r="F1171" s="29"/>
      <c r="G1171" s="29"/>
      <c r="H1171" s="29"/>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row>
    <row r="1172" spans="1:34">
      <c r="A1172" s="28"/>
      <c r="B1172" s="29"/>
      <c r="C1172" s="29"/>
      <c r="D1172" s="29"/>
      <c r="E1172" s="29"/>
      <c r="F1172" s="29"/>
      <c r="G1172" s="29"/>
      <c r="H1172" s="29"/>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row>
    <row r="1173" spans="1:34">
      <c r="A1173" s="28"/>
      <c r="B1173" s="29"/>
      <c r="C1173" s="29"/>
      <c r="D1173" s="29"/>
      <c r="E1173" s="29"/>
      <c r="F1173" s="29"/>
      <c r="G1173" s="29"/>
      <c r="H1173" s="29"/>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row>
    <row r="1174" spans="1:34">
      <c r="A1174" s="28"/>
      <c r="B1174" s="29"/>
      <c r="C1174" s="29"/>
      <c r="D1174" s="29"/>
      <c r="E1174" s="29"/>
      <c r="F1174" s="29"/>
      <c r="G1174" s="29"/>
      <c r="H1174" s="29"/>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row>
    <row r="1175" spans="1:34">
      <c r="A1175" s="28"/>
      <c r="B1175" s="29"/>
      <c r="C1175" s="29"/>
      <c r="D1175" s="29"/>
      <c r="E1175" s="29"/>
      <c r="F1175" s="29"/>
      <c r="G1175" s="29"/>
      <c r="H1175" s="29"/>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row>
    <row r="1176" spans="1:34">
      <c r="A1176" s="28"/>
      <c r="B1176" s="29"/>
      <c r="C1176" s="29"/>
      <c r="D1176" s="29"/>
      <c r="E1176" s="29"/>
      <c r="F1176" s="29"/>
      <c r="G1176" s="29"/>
      <c r="H1176" s="29"/>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row>
    <row r="1177" spans="1:34">
      <c r="A1177" s="28"/>
      <c r="B1177" s="29"/>
      <c r="C1177" s="29"/>
      <c r="D1177" s="29"/>
      <c r="E1177" s="29"/>
      <c r="F1177" s="29"/>
      <c r="G1177" s="29"/>
      <c r="H1177" s="29"/>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row>
    <row r="1178" spans="1:34">
      <c r="A1178" s="28"/>
      <c r="B1178" s="29"/>
      <c r="C1178" s="29"/>
      <c r="D1178" s="29"/>
      <c r="E1178" s="29"/>
      <c r="F1178" s="29"/>
      <c r="G1178" s="29"/>
      <c r="H1178" s="29"/>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row>
    <row r="1179" spans="1:34">
      <c r="A1179" s="28"/>
      <c r="B1179" s="29"/>
      <c r="C1179" s="29"/>
      <c r="D1179" s="29"/>
      <c r="E1179" s="29"/>
      <c r="F1179" s="29"/>
      <c r="G1179" s="29"/>
      <c r="H1179" s="29"/>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row>
    <row r="1180" spans="1:34">
      <c r="A1180" s="28"/>
      <c r="B1180" s="29"/>
      <c r="C1180" s="29"/>
      <c r="D1180" s="29"/>
      <c r="E1180" s="29"/>
      <c r="F1180" s="29"/>
      <c r="G1180" s="29"/>
      <c r="H1180" s="29"/>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row>
    <row r="1181" spans="1:34">
      <c r="A1181" s="28"/>
      <c r="B1181" s="29"/>
      <c r="C1181" s="29"/>
      <c r="D1181" s="29"/>
      <c r="E1181" s="29"/>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row>
    <row r="1182" spans="1:34">
      <c r="A1182" s="28"/>
      <c r="B1182" s="29"/>
      <c r="C1182" s="29"/>
      <c r="D1182" s="29"/>
      <c r="E1182" s="29"/>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row>
    <row r="1183" spans="1:34">
      <c r="A1183" s="28"/>
      <c r="B1183" s="29"/>
      <c r="C1183" s="29"/>
      <c r="D1183" s="29"/>
      <c r="E1183" s="29"/>
      <c r="F1183" s="29"/>
      <c r="G1183" s="29"/>
      <c r="H1183" s="29"/>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row>
    <row r="1184" spans="1:34">
      <c r="A1184" s="28"/>
      <c r="B1184" s="29"/>
      <c r="C1184" s="29"/>
      <c r="D1184" s="29"/>
      <c r="E1184" s="29"/>
      <c r="F1184" s="29"/>
      <c r="G1184" s="29"/>
      <c r="H1184" s="29"/>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row>
    <row r="1185" spans="1:34">
      <c r="A1185" s="28"/>
      <c r="B1185" s="29"/>
      <c r="C1185" s="29"/>
      <c r="D1185" s="29"/>
      <c r="E1185" s="29"/>
      <c r="F1185" s="29"/>
      <c r="G1185" s="29"/>
      <c r="H1185" s="29"/>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row>
    <row r="1186" spans="1:34">
      <c r="A1186" s="28"/>
      <c r="B1186" s="29"/>
      <c r="C1186" s="29"/>
      <c r="D1186" s="29"/>
      <c r="E1186" s="29"/>
      <c r="F1186" s="29"/>
      <c r="G1186" s="29"/>
      <c r="H1186" s="29"/>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row>
    <row r="1187" spans="1:34">
      <c r="A1187" s="28"/>
      <c r="B1187" s="29"/>
      <c r="C1187" s="29"/>
      <c r="D1187" s="29"/>
      <c r="E1187" s="29"/>
      <c r="F1187" s="29"/>
      <c r="G1187" s="29"/>
      <c r="H1187" s="29"/>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row>
    <row r="1188" spans="1:34">
      <c r="A1188" s="28"/>
      <c r="B1188" s="29"/>
      <c r="C1188" s="29"/>
      <c r="D1188" s="29"/>
      <c r="E1188" s="29"/>
      <c r="F1188" s="29"/>
      <c r="G1188" s="29"/>
      <c r="H1188" s="29"/>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row>
    <row r="1189" spans="1:34">
      <c r="A1189" s="28"/>
      <c r="B1189" s="29"/>
      <c r="C1189" s="29"/>
      <c r="D1189" s="29"/>
      <c r="E1189" s="29"/>
      <c r="F1189" s="29"/>
      <c r="G1189" s="29"/>
      <c r="H1189" s="29"/>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row>
    <row r="1190" spans="1:34">
      <c r="A1190" s="28"/>
      <c r="B1190" s="29"/>
      <c r="C1190" s="29"/>
      <c r="D1190" s="29"/>
      <c r="E1190" s="29"/>
      <c r="F1190" s="29"/>
      <c r="G1190" s="29"/>
      <c r="H1190" s="29"/>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row>
    <row r="1191" spans="1:34">
      <c r="A1191" s="28"/>
      <c r="B1191" s="29"/>
      <c r="C1191" s="29"/>
      <c r="D1191" s="29"/>
      <c r="E1191" s="29"/>
      <c r="F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row>
    <row r="1192" spans="1:34">
      <c r="A1192" s="28"/>
      <c r="B1192" s="29"/>
      <c r="C1192" s="29"/>
      <c r="D1192" s="29"/>
      <c r="E1192" s="29"/>
      <c r="F1192" s="29"/>
      <c r="G1192" s="29"/>
      <c r="H1192" s="29"/>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row>
    <row r="1193" spans="1:34">
      <c r="A1193" s="28"/>
      <c r="B1193" s="29"/>
      <c r="C1193" s="29"/>
      <c r="D1193" s="29"/>
      <c r="E1193" s="29"/>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row>
    <row r="1194" spans="1:34">
      <c r="A1194" s="28"/>
      <c r="B1194" s="29"/>
      <c r="C1194" s="29"/>
      <c r="D1194" s="29"/>
      <c r="E1194" s="29"/>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row>
    <row r="1195" spans="1:34">
      <c r="A1195" s="28"/>
      <c r="B1195" s="29"/>
      <c r="C1195" s="29"/>
      <c r="D1195" s="29"/>
      <c r="E1195" s="29"/>
      <c r="F1195" s="29"/>
      <c r="G1195" s="29"/>
      <c r="H1195" s="29"/>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row>
    <row r="1196" spans="1:34">
      <c r="A1196" s="28"/>
      <c r="B1196" s="29"/>
      <c r="C1196" s="29"/>
      <c r="D1196" s="29"/>
      <c r="E1196" s="29"/>
      <c r="F1196" s="29"/>
      <c r="G1196" s="29"/>
      <c r="H1196" s="29"/>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row>
    <row r="1197" spans="1:34">
      <c r="A1197" s="28"/>
      <c r="B1197" s="29"/>
      <c r="C1197" s="29"/>
      <c r="D1197" s="29"/>
      <c r="E1197" s="29"/>
      <c r="F1197" s="29"/>
      <c r="G1197" s="29"/>
      <c r="H1197" s="29"/>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row>
    <row r="1198" spans="1:34">
      <c r="A1198" s="28"/>
      <c r="B1198" s="29"/>
      <c r="C1198" s="29"/>
      <c r="D1198" s="29"/>
      <c r="E1198" s="29"/>
      <c r="F1198" s="29"/>
      <c r="G1198" s="29"/>
      <c r="H1198" s="29"/>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row>
    <row r="1199" spans="1:34">
      <c r="A1199" s="28"/>
      <c r="B1199" s="29"/>
      <c r="C1199" s="29"/>
      <c r="D1199" s="29"/>
      <c r="E1199" s="29"/>
      <c r="F1199" s="29"/>
      <c r="G1199" s="29"/>
      <c r="H1199" s="29"/>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row>
    <row r="1200" spans="1:34">
      <c r="A1200" s="28"/>
      <c r="B1200" s="29"/>
      <c r="C1200" s="29"/>
      <c r="D1200" s="29"/>
      <c r="E1200" s="29"/>
      <c r="F1200" s="29"/>
      <c r="G1200" s="29"/>
      <c r="H1200" s="29"/>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row>
    <row r="1201" spans="1:34">
      <c r="A1201" s="28"/>
      <c r="B1201" s="29"/>
      <c r="C1201" s="29"/>
      <c r="D1201" s="29"/>
      <c r="E1201" s="29"/>
      <c r="F1201" s="29"/>
      <c r="G1201" s="29"/>
      <c r="H1201" s="29"/>
      <c r="I1201" s="29"/>
      <c r="J1201" s="29"/>
      <c r="K1201" s="29"/>
      <c r="L1201" s="29"/>
      <c r="M1201" s="29"/>
      <c r="N1201" s="29"/>
      <c r="O1201" s="29"/>
      <c r="P1201" s="29"/>
      <c r="Q1201" s="29"/>
      <c r="R1201" s="29"/>
      <c r="S1201" s="29"/>
      <c r="T1201" s="29"/>
      <c r="U1201" s="29"/>
      <c r="V1201" s="29"/>
      <c r="W1201" s="29"/>
      <c r="X1201" s="29"/>
      <c r="Y1201" s="29"/>
      <c r="Z1201" s="29"/>
      <c r="AA1201" s="29"/>
      <c r="AB1201" s="29"/>
      <c r="AC1201" s="29"/>
      <c r="AD1201" s="29"/>
      <c r="AE1201" s="29"/>
      <c r="AF1201" s="29"/>
      <c r="AG1201" s="29"/>
      <c r="AH1201" s="29"/>
    </row>
    <row r="1202" spans="1:34">
      <c r="A1202" s="28"/>
      <c r="B1202" s="29"/>
      <c r="C1202" s="29"/>
      <c r="D1202" s="29"/>
      <c r="E1202" s="29"/>
      <c r="F1202" s="29"/>
      <c r="G1202" s="29"/>
      <c r="H1202" s="29"/>
      <c r="I1202" s="29"/>
      <c r="J1202" s="29"/>
      <c r="K1202" s="29"/>
      <c r="L1202" s="29"/>
      <c r="M1202" s="29"/>
      <c r="N1202" s="29"/>
      <c r="O1202" s="29"/>
      <c r="P1202" s="29"/>
      <c r="Q1202" s="29"/>
      <c r="R1202" s="29"/>
      <c r="S1202" s="29"/>
      <c r="T1202" s="29"/>
      <c r="U1202" s="29"/>
      <c r="V1202" s="29"/>
      <c r="W1202" s="29"/>
      <c r="X1202" s="29"/>
      <c r="Y1202" s="29"/>
      <c r="Z1202" s="29"/>
      <c r="AA1202" s="29"/>
      <c r="AB1202" s="29"/>
      <c r="AC1202" s="29"/>
      <c r="AD1202" s="29"/>
      <c r="AE1202" s="29"/>
      <c r="AF1202" s="29"/>
      <c r="AG1202" s="29"/>
      <c r="AH1202" s="29"/>
    </row>
    <row r="1203" spans="1:34">
      <c r="A1203" s="28"/>
      <c r="B1203" s="29"/>
      <c r="C1203" s="29"/>
      <c r="D1203" s="29"/>
      <c r="E1203" s="29"/>
      <c r="F1203" s="29"/>
      <c r="G1203" s="29"/>
      <c r="H1203" s="29"/>
      <c r="I1203" s="29"/>
      <c r="J1203" s="29"/>
      <c r="K1203" s="29"/>
      <c r="L1203" s="29"/>
      <c r="M1203" s="29"/>
      <c r="N1203" s="29"/>
      <c r="O1203" s="29"/>
      <c r="P1203" s="29"/>
      <c r="Q1203" s="29"/>
      <c r="R1203" s="29"/>
      <c r="S1203" s="29"/>
      <c r="T1203" s="29"/>
      <c r="U1203" s="29"/>
      <c r="V1203" s="29"/>
      <c r="W1203" s="29"/>
      <c r="X1203" s="29"/>
      <c r="Y1203" s="29"/>
      <c r="Z1203" s="29"/>
      <c r="AA1203" s="29"/>
      <c r="AB1203" s="29"/>
      <c r="AC1203" s="29"/>
      <c r="AD1203" s="29"/>
      <c r="AE1203" s="29"/>
      <c r="AF1203" s="29"/>
      <c r="AG1203" s="29"/>
      <c r="AH1203" s="29"/>
    </row>
    <row r="1204" spans="1:34">
      <c r="A1204" s="28"/>
      <c r="B1204" s="29"/>
      <c r="C1204" s="29"/>
      <c r="D1204" s="29"/>
      <c r="E1204" s="29"/>
      <c r="F1204" s="29"/>
      <c r="G1204" s="29"/>
      <c r="H1204" s="29"/>
      <c r="I1204" s="29"/>
      <c r="J1204" s="29"/>
      <c r="K1204" s="29"/>
      <c r="L1204" s="29"/>
      <c r="M1204" s="29"/>
      <c r="N1204" s="29"/>
      <c r="O1204" s="29"/>
      <c r="P1204" s="29"/>
      <c r="Q1204" s="29"/>
      <c r="R1204" s="29"/>
      <c r="S1204" s="29"/>
      <c r="T1204" s="29"/>
      <c r="U1204" s="29"/>
      <c r="V1204" s="29"/>
      <c r="W1204" s="29"/>
      <c r="X1204" s="29"/>
      <c r="Y1204" s="29"/>
      <c r="Z1204" s="29"/>
      <c r="AA1204" s="29"/>
      <c r="AB1204" s="29"/>
      <c r="AC1204" s="29"/>
      <c r="AD1204" s="29"/>
      <c r="AE1204" s="29"/>
      <c r="AF1204" s="29"/>
      <c r="AG1204" s="29"/>
      <c r="AH1204" s="29"/>
    </row>
    <row r="1205" spans="1:34">
      <c r="A1205" s="28"/>
      <c r="B1205" s="29"/>
      <c r="C1205" s="29"/>
      <c r="D1205" s="29"/>
      <c r="E1205" s="29"/>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row>
    <row r="1206" spans="1:34">
      <c r="A1206" s="28"/>
      <c r="B1206" s="29"/>
      <c r="C1206" s="29"/>
      <c r="D1206" s="29"/>
      <c r="E1206" s="29"/>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row>
    <row r="1207" spans="1:34">
      <c r="A1207" s="28"/>
      <c r="B1207" s="29"/>
      <c r="C1207" s="29"/>
      <c r="D1207" s="29"/>
      <c r="E1207" s="29"/>
      <c r="F1207" s="29"/>
      <c r="G1207" s="29"/>
      <c r="H1207" s="29"/>
      <c r="I1207" s="29"/>
      <c r="J1207" s="29"/>
      <c r="K1207" s="29"/>
      <c r="L1207" s="29"/>
      <c r="M1207" s="29"/>
      <c r="N1207" s="29"/>
      <c r="O1207" s="29"/>
      <c r="P1207" s="29"/>
      <c r="Q1207" s="29"/>
      <c r="R1207" s="29"/>
      <c r="S1207" s="29"/>
      <c r="T1207" s="29"/>
      <c r="U1207" s="29"/>
      <c r="V1207" s="29"/>
      <c r="W1207" s="29"/>
      <c r="X1207" s="29"/>
      <c r="Y1207" s="29"/>
      <c r="Z1207" s="29"/>
      <c r="AA1207" s="29"/>
      <c r="AB1207" s="29"/>
      <c r="AC1207" s="29"/>
      <c r="AD1207" s="29"/>
      <c r="AE1207" s="29"/>
      <c r="AF1207" s="29"/>
      <c r="AG1207" s="29"/>
      <c r="AH1207" s="29"/>
    </row>
    <row r="1208" spans="1:34">
      <c r="A1208" s="28"/>
      <c r="B1208" s="29"/>
      <c r="C1208" s="29"/>
      <c r="D1208" s="29"/>
      <c r="E1208" s="29"/>
      <c r="F1208" s="29"/>
      <c r="G1208" s="29"/>
      <c r="H1208" s="29"/>
      <c r="I1208" s="29"/>
      <c r="J1208" s="29"/>
      <c r="K1208" s="29"/>
      <c r="L1208" s="29"/>
      <c r="M1208" s="29"/>
      <c r="N1208" s="29"/>
      <c r="O1208" s="29"/>
      <c r="P1208" s="29"/>
      <c r="Q1208" s="29"/>
      <c r="R1208" s="29"/>
      <c r="S1208" s="29"/>
      <c r="T1208" s="29"/>
      <c r="U1208" s="29"/>
      <c r="V1208" s="29"/>
      <c r="W1208" s="29"/>
      <c r="X1208" s="29"/>
      <c r="Y1208" s="29"/>
      <c r="Z1208" s="29"/>
      <c r="AA1208" s="29"/>
      <c r="AB1208" s="29"/>
      <c r="AC1208" s="29"/>
      <c r="AD1208" s="29"/>
      <c r="AE1208" s="29"/>
      <c r="AF1208" s="29"/>
      <c r="AG1208" s="29"/>
      <c r="AH1208" s="29"/>
    </row>
    <row r="1209" spans="1:34">
      <c r="A1209" s="28"/>
      <c r="B1209" s="29"/>
      <c r="C1209" s="29"/>
      <c r="D1209" s="29"/>
      <c r="E1209" s="29"/>
      <c r="F1209" s="29"/>
      <c r="G1209" s="29"/>
      <c r="H1209" s="29"/>
      <c r="I1209" s="29"/>
      <c r="J1209" s="29"/>
      <c r="K1209" s="29"/>
      <c r="L1209" s="29"/>
      <c r="M1209" s="29"/>
      <c r="N1209" s="29"/>
      <c r="O1209" s="29"/>
      <c r="P1209" s="29"/>
      <c r="Q1209" s="29"/>
      <c r="R1209" s="29"/>
      <c r="S1209" s="29"/>
      <c r="T1209" s="29"/>
      <c r="U1209" s="29"/>
      <c r="V1209" s="29"/>
      <c r="W1209" s="29"/>
      <c r="X1209" s="29"/>
      <c r="Y1209" s="29"/>
      <c r="Z1209" s="29"/>
      <c r="AA1209" s="29"/>
      <c r="AB1209" s="29"/>
      <c r="AC1209" s="29"/>
      <c r="AD1209" s="29"/>
      <c r="AE1209" s="29"/>
      <c r="AF1209" s="29"/>
      <c r="AG1209" s="29"/>
      <c r="AH1209" s="29"/>
    </row>
    <row r="1210" spans="1:34">
      <c r="A1210" s="28"/>
      <c r="B1210" s="29"/>
      <c r="C1210" s="29"/>
      <c r="D1210" s="29"/>
      <c r="E1210" s="29"/>
      <c r="F1210" s="29"/>
      <c r="G1210" s="29"/>
      <c r="H1210" s="29"/>
      <c r="I1210" s="29"/>
      <c r="J1210" s="29"/>
      <c r="K1210" s="29"/>
      <c r="L1210" s="29"/>
      <c r="M1210" s="29"/>
      <c r="N1210" s="29"/>
      <c r="O1210" s="29"/>
      <c r="P1210" s="29"/>
      <c r="Q1210" s="29"/>
      <c r="R1210" s="29"/>
      <c r="S1210" s="29"/>
      <c r="T1210" s="29"/>
      <c r="U1210" s="29"/>
      <c r="V1210" s="29"/>
      <c r="W1210" s="29"/>
      <c r="X1210" s="29"/>
      <c r="Y1210" s="29"/>
      <c r="Z1210" s="29"/>
      <c r="AA1210" s="29"/>
      <c r="AB1210" s="29"/>
      <c r="AC1210" s="29"/>
      <c r="AD1210" s="29"/>
      <c r="AE1210" s="29"/>
      <c r="AF1210" s="29"/>
      <c r="AG1210" s="29"/>
      <c r="AH1210" s="29"/>
    </row>
    <row r="1211" spans="1:34">
      <c r="A1211" s="28"/>
      <c r="B1211" s="29"/>
      <c r="C1211" s="29"/>
      <c r="D1211" s="29"/>
      <c r="E1211" s="29"/>
      <c r="F1211" s="29"/>
      <c r="G1211" s="29"/>
      <c r="H1211" s="29"/>
      <c r="I1211" s="29"/>
      <c r="J1211" s="29"/>
      <c r="K1211" s="29"/>
      <c r="L1211" s="29"/>
      <c r="M1211" s="29"/>
      <c r="N1211" s="29"/>
      <c r="O1211" s="29"/>
      <c r="P1211" s="29"/>
      <c r="Q1211" s="29"/>
      <c r="R1211" s="29"/>
      <c r="S1211" s="29"/>
      <c r="T1211" s="29"/>
      <c r="U1211" s="29"/>
      <c r="V1211" s="29"/>
      <c r="W1211" s="29"/>
      <c r="X1211" s="29"/>
      <c r="Y1211" s="29"/>
      <c r="Z1211" s="29"/>
      <c r="AA1211" s="29"/>
      <c r="AB1211" s="29"/>
      <c r="AC1211" s="29"/>
      <c r="AD1211" s="29"/>
      <c r="AE1211" s="29"/>
      <c r="AF1211" s="29"/>
      <c r="AG1211" s="29"/>
      <c r="AH1211" s="29"/>
    </row>
    <row r="1212" spans="1:34">
      <c r="A1212" s="28"/>
      <c r="B1212" s="29"/>
      <c r="C1212" s="29"/>
      <c r="D1212" s="29"/>
      <c r="E1212" s="29"/>
      <c r="F1212" s="29"/>
      <c r="G1212" s="29"/>
      <c r="H1212" s="29"/>
      <c r="I1212" s="29"/>
      <c r="J1212" s="29"/>
      <c r="K1212" s="29"/>
      <c r="L1212" s="29"/>
      <c r="M1212" s="29"/>
      <c r="N1212" s="29"/>
      <c r="O1212" s="29"/>
      <c r="P1212" s="29"/>
      <c r="Q1212" s="29"/>
      <c r="R1212" s="29"/>
      <c r="S1212" s="29"/>
      <c r="T1212" s="29"/>
      <c r="U1212" s="29"/>
      <c r="V1212" s="29"/>
      <c r="W1212" s="29"/>
      <c r="X1212" s="29"/>
      <c r="Y1212" s="29"/>
      <c r="Z1212" s="29"/>
      <c r="AA1212" s="29"/>
      <c r="AB1212" s="29"/>
      <c r="AC1212" s="29"/>
      <c r="AD1212" s="29"/>
      <c r="AE1212" s="29"/>
      <c r="AF1212" s="29"/>
      <c r="AG1212" s="29"/>
      <c r="AH1212" s="29"/>
    </row>
    <row r="1213" spans="1:34">
      <c r="A1213" s="28"/>
      <c r="B1213" s="29"/>
      <c r="C1213" s="29"/>
      <c r="D1213" s="29"/>
      <c r="E1213" s="29"/>
      <c r="F1213" s="29"/>
      <c r="G1213" s="29"/>
      <c r="H1213" s="29"/>
      <c r="I1213" s="29"/>
      <c r="J1213" s="29"/>
      <c r="K1213" s="29"/>
      <c r="L1213" s="29"/>
      <c r="M1213" s="29"/>
      <c r="N1213" s="29"/>
      <c r="O1213" s="29"/>
      <c r="P1213" s="29"/>
      <c r="Q1213" s="29"/>
      <c r="R1213" s="29"/>
      <c r="S1213" s="29"/>
      <c r="T1213" s="29"/>
      <c r="U1213" s="29"/>
      <c r="V1213" s="29"/>
      <c r="W1213" s="29"/>
      <c r="X1213" s="29"/>
      <c r="Y1213" s="29"/>
      <c r="Z1213" s="29"/>
      <c r="AA1213" s="29"/>
      <c r="AB1213" s="29"/>
      <c r="AC1213" s="29"/>
      <c r="AD1213" s="29"/>
      <c r="AE1213" s="29"/>
      <c r="AF1213" s="29"/>
      <c r="AG1213" s="29"/>
      <c r="AH1213" s="29"/>
    </row>
    <row r="1214" spans="1:34">
      <c r="A1214" s="28"/>
      <c r="B1214" s="29"/>
      <c r="C1214" s="29"/>
      <c r="D1214" s="29"/>
      <c r="E1214" s="29"/>
      <c r="F1214" s="29"/>
      <c r="G1214" s="29"/>
      <c r="H1214" s="29"/>
      <c r="I1214" s="29"/>
      <c r="J1214" s="29"/>
      <c r="K1214" s="29"/>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row>
    <row r="1215" spans="1:34">
      <c r="A1215" s="28"/>
      <c r="B1215" s="29"/>
      <c r="C1215" s="29"/>
      <c r="D1215" s="29"/>
      <c r="E1215" s="29"/>
      <c r="F1215" s="29"/>
      <c r="G1215" s="29"/>
      <c r="H1215" s="29"/>
      <c r="I1215" s="29"/>
      <c r="J1215" s="29"/>
      <c r="K1215" s="29"/>
      <c r="L1215" s="29"/>
      <c r="M1215" s="29"/>
      <c r="N1215" s="29"/>
      <c r="O1215" s="29"/>
      <c r="P1215" s="29"/>
      <c r="Q1215" s="29"/>
      <c r="R1215" s="29"/>
      <c r="S1215" s="29"/>
      <c r="T1215" s="29"/>
      <c r="U1215" s="29"/>
      <c r="V1215" s="29"/>
      <c r="W1215" s="29"/>
      <c r="X1215" s="29"/>
      <c r="Y1215" s="29"/>
      <c r="Z1215" s="29"/>
      <c r="AA1215" s="29"/>
      <c r="AB1215" s="29"/>
      <c r="AC1215" s="29"/>
      <c r="AD1215" s="29"/>
      <c r="AE1215" s="29"/>
      <c r="AF1215" s="29"/>
      <c r="AG1215" s="29"/>
      <c r="AH1215" s="29"/>
    </row>
    <row r="1216" spans="1:34">
      <c r="A1216" s="28"/>
      <c r="B1216" s="29"/>
      <c r="C1216" s="29"/>
      <c r="D1216" s="29"/>
      <c r="E1216" s="29"/>
      <c r="F1216" s="29"/>
      <c r="G1216" s="29"/>
      <c r="H1216" s="29"/>
      <c r="I1216" s="29"/>
      <c r="J1216" s="29"/>
      <c r="K1216" s="29"/>
      <c r="L1216" s="29"/>
      <c r="M1216" s="29"/>
      <c r="N1216" s="29"/>
      <c r="O1216" s="29"/>
      <c r="P1216" s="29"/>
      <c r="Q1216" s="29"/>
      <c r="R1216" s="29"/>
      <c r="S1216" s="29"/>
      <c r="T1216" s="29"/>
      <c r="U1216" s="29"/>
      <c r="V1216" s="29"/>
      <c r="W1216" s="29"/>
      <c r="X1216" s="29"/>
      <c r="Y1216" s="29"/>
      <c r="Z1216" s="29"/>
      <c r="AA1216" s="29"/>
      <c r="AB1216" s="29"/>
      <c r="AC1216" s="29"/>
      <c r="AD1216" s="29"/>
      <c r="AE1216" s="29"/>
      <c r="AF1216" s="29"/>
      <c r="AG1216" s="29"/>
      <c r="AH1216" s="29"/>
    </row>
    <row r="1217" spans="1:34">
      <c r="A1217" s="28"/>
      <c r="B1217" s="29"/>
      <c r="C1217" s="29"/>
      <c r="D1217" s="29"/>
      <c r="E1217" s="29"/>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row>
    <row r="1218" spans="1:34">
      <c r="A1218" s="28"/>
      <c r="B1218" s="29"/>
      <c r="C1218" s="29"/>
      <c r="D1218" s="29"/>
      <c r="E1218" s="29"/>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row>
    <row r="1219" spans="1:34">
      <c r="A1219" s="28"/>
      <c r="B1219" s="29"/>
      <c r="C1219" s="29"/>
      <c r="D1219" s="29"/>
      <c r="E1219" s="29"/>
      <c r="F1219" s="29"/>
      <c r="G1219" s="29"/>
      <c r="H1219" s="29"/>
      <c r="I1219" s="29"/>
      <c r="J1219" s="29"/>
      <c r="K1219" s="29"/>
      <c r="L1219" s="29"/>
      <c r="M1219" s="29"/>
      <c r="N1219" s="29"/>
      <c r="O1219" s="29"/>
      <c r="P1219" s="29"/>
      <c r="Q1219" s="29"/>
      <c r="R1219" s="29"/>
      <c r="S1219" s="29"/>
      <c r="T1219" s="29"/>
      <c r="U1219" s="29"/>
      <c r="V1219" s="29"/>
      <c r="W1219" s="29"/>
      <c r="X1219" s="29"/>
      <c r="Y1219" s="29"/>
      <c r="Z1219" s="29"/>
      <c r="AA1219" s="29"/>
      <c r="AB1219" s="29"/>
      <c r="AC1219" s="29"/>
      <c r="AD1219" s="29"/>
      <c r="AE1219" s="29"/>
      <c r="AF1219" s="29"/>
      <c r="AG1219" s="29"/>
      <c r="AH1219" s="29"/>
    </row>
    <row r="1220" spans="1:34">
      <c r="A1220" s="28"/>
      <c r="B1220" s="29"/>
      <c r="C1220" s="29"/>
      <c r="D1220" s="29"/>
      <c r="E1220" s="29"/>
      <c r="F1220" s="29"/>
      <c r="G1220" s="29"/>
      <c r="H1220" s="29"/>
      <c r="I1220" s="29"/>
      <c r="J1220" s="29"/>
      <c r="K1220" s="29"/>
      <c r="L1220" s="29"/>
      <c r="M1220" s="29"/>
      <c r="N1220" s="29"/>
      <c r="O1220" s="29"/>
      <c r="P1220" s="29"/>
      <c r="Q1220" s="29"/>
      <c r="R1220" s="29"/>
      <c r="S1220" s="29"/>
      <c r="T1220" s="29"/>
      <c r="U1220" s="29"/>
      <c r="V1220" s="29"/>
      <c r="W1220" s="29"/>
      <c r="X1220" s="29"/>
      <c r="Y1220" s="29"/>
      <c r="Z1220" s="29"/>
      <c r="AA1220" s="29"/>
      <c r="AB1220" s="29"/>
      <c r="AC1220" s="29"/>
      <c r="AD1220" s="29"/>
      <c r="AE1220" s="29"/>
      <c r="AF1220" s="29"/>
      <c r="AG1220" s="29"/>
      <c r="AH1220" s="29"/>
    </row>
    <row r="1221" spans="1:34">
      <c r="A1221" s="28"/>
      <c r="B1221" s="29"/>
      <c r="C1221" s="29"/>
      <c r="D1221" s="29"/>
      <c r="E1221" s="29"/>
      <c r="F1221" s="29"/>
      <c r="G1221" s="29"/>
      <c r="H1221" s="29"/>
      <c r="I1221" s="29"/>
      <c r="J1221" s="29"/>
      <c r="K1221" s="29"/>
      <c r="L1221" s="29"/>
      <c r="M1221" s="29"/>
      <c r="N1221" s="29"/>
      <c r="O1221" s="29"/>
      <c r="P1221" s="29"/>
      <c r="Q1221" s="29"/>
      <c r="R1221" s="29"/>
      <c r="S1221" s="29"/>
      <c r="T1221" s="29"/>
      <c r="U1221" s="29"/>
      <c r="V1221" s="29"/>
      <c r="W1221" s="29"/>
      <c r="X1221" s="29"/>
      <c r="Y1221" s="29"/>
      <c r="Z1221" s="29"/>
      <c r="AA1221" s="29"/>
      <c r="AB1221" s="29"/>
      <c r="AC1221" s="29"/>
      <c r="AD1221" s="29"/>
      <c r="AE1221" s="29"/>
      <c r="AF1221" s="29"/>
      <c r="AG1221" s="29"/>
      <c r="AH1221" s="29"/>
    </row>
    <row r="1222" spans="1:34">
      <c r="A1222" s="28"/>
      <c r="B1222" s="29"/>
      <c r="C1222" s="29"/>
      <c r="D1222" s="29"/>
      <c r="E1222" s="29"/>
      <c r="F1222" s="29"/>
      <c r="G1222" s="29"/>
      <c r="H1222" s="29"/>
      <c r="I1222" s="29"/>
      <c r="J1222" s="29"/>
      <c r="K1222" s="29"/>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row>
    <row r="1223" spans="1:34">
      <c r="A1223" s="28"/>
      <c r="B1223" s="29"/>
      <c r="C1223" s="29"/>
      <c r="D1223" s="29"/>
      <c r="E1223" s="29"/>
      <c r="F1223" s="29"/>
      <c r="G1223" s="29"/>
      <c r="H1223" s="29"/>
      <c r="I1223" s="29"/>
      <c r="J1223" s="29"/>
      <c r="K1223" s="29"/>
      <c r="L1223" s="29"/>
      <c r="M1223" s="29"/>
      <c r="N1223" s="29"/>
      <c r="O1223" s="29"/>
      <c r="P1223" s="29"/>
      <c r="Q1223" s="29"/>
      <c r="R1223" s="29"/>
      <c r="S1223" s="29"/>
      <c r="T1223" s="29"/>
      <c r="U1223" s="29"/>
      <c r="V1223" s="29"/>
      <c r="W1223" s="29"/>
      <c r="X1223" s="29"/>
      <c r="Y1223" s="29"/>
      <c r="Z1223" s="29"/>
      <c r="AA1223" s="29"/>
      <c r="AB1223" s="29"/>
      <c r="AC1223" s="29"/>
      <c r="AD1223" s="29"/>
      <c r="AE1223" s="29"/>
      <c r="AF1223" s="29"/>
      <c r="AG1223" s="29"/>
      <c r="AH1223" s="29"/>
    </row>
    <row r="1224" spans="1:34">
      <c r="A1224" s="28"/>
      <c r="B1224" s="29"/>
      <c r="C1224" s="29"/>
      <c r="D1224" s="29"/>
      <c r="E1224" s="29"/>
      <c r="F1224" s="29"/>
      <c r="G1224" s="29"/>
      <c r="H1224" s="29"/>
      <c r="I1224" s="29"/>
      <c r="J1224" s="29"/>
      <c r="K1224" s="29"/>
      <c r="L1224" s="29"/>
      <c r="M1224" s="29"/>
      <c r="N1224" s="29"/>
      <c r="O1224" s="29"/>
      <c r="P1224" s="29"/>
      <c r="Q1224" s="29"/>
      <c r="R1224" s="29"/>
      <c r="S1224" s="29"/>
      <c r="T1224" s="29"/>
      <c r="U1224" s="29"/>
      <c r="V1224" s="29"/>
      <c r="W1224" s="29"/>
      <c r="X1224" s="29"/>
      <c r="Y1224" s="29"/>
      <c r="Z1224" s="29"/>
      <c r="AA1224" s="29"/>
      <c r="AB1224" s="29"/>
      <c r="AC1224" s="29"/>
      <c r="AD1224" s="29"/>
      <c r="AE1224" s="29"/>
      <c r="AF1224" s="29"/>
      <c r="AG1224" s="29"/>
      <c r="AH1224" s="29"/>
    </row>
    <row r="1225" spans="1:34">
      <c r="A1225" s="28"/>
      <c r="B1225" s="29"/>
      <c r="C1225" s="29"/>
      <c r="D1225" s="29"/>
      <c r="E1225" s="29"/>
      <c r="F1225" s="29"/>
      <c r="G1225" s="29"/>
      <c r="H1225" s="29"/>
      <c r="I1225" s="29"/>
      <c r="J1225" s="29"/>
      <c r="K1225" s="29"/>
      <c r="L1225" s="29"/>
      <c r="M1225" s="29"/>
      <c r="N1225" s="29"/>
      <c r="O1225" s="29"/>
      <c r="P1225" s="29"/>
      <c r="Q1225" s="29"/>
      <c r="R1225" s="29"/>
      <c r="S1225" s="29"/>
      <c r="T1225" s="29"/>
      <c r="U1225" s="29"/>
      <c r="V1225" s="29"/>
      <c r="W1225" s="29"/>
      <c r="X1225" s="29"/>
      <c r="Y1225" s="29"/>
      <c r="Z1225" s="29"/>
      <c r="AA1225" s="29"/>
      <c r="AB1225" s="29"/>
      <c r="AC1225" s="29"/>
      <c r="AD1225" s="29"/>
      <c r="AE1225" s="29"/>
      <c r="AF1225" s="29"/>
      <c r="AG1225" s="29"/>
      <c r="AH1225" s="29"/>
    </row>
    <row r="1226" spans="1:34">
      <c r="A1226" s="28"/>
      <c r="B1226" s="29"/>
      <c r="C1226" s="29"/>
      <c r="D1226" s="29"/>
      <c r="E1226" s="29"/>
      <c r="F1226" s="29"/>
      <c r="G1226" s="29"/>
      <c r="H1226" s="29"/>
      <c r="I1226" s="29"/>
      <c r="J1226" s="29"/>
      <c r="K1226" s="29"/>
      <c r="L1226" s="29"/>
      <c r="M1226" s="29"/>
      <c r="N1226" s="29"/>
      <c r="O1226" s="29"/>
      <c r="P1226" s="29"/>
      <c r="Q1226" s="29"/>
      <c r="R1226" s="29"/>
      <c r="S1226" s="29"/>
      <c r="T1226" s="29"/>
      <c r="U1226" s="29"/>
      <c r="V1226" s="29"/>
      <c r="W1226" s="29"/>
      <c r="X1226" s="29"/>
      <c r="Y1226" s="29"/>
      <c r="Z1226" s="29"/>
      <c r="AA1226" s="29"/>
      <c r="AB1226" s="29"/>
      <c r="AC1226" s="29"/>
      <c r="AD1226" s="29"/>
      <c r="AE1226" s="29"/>
      <c r="AF1226" s="29"/>
      <c r="AG1226" s="29"/>
      <c r="AH1226" s="29"/>
    </row>
    <row r="1227" spans="1:34">
      <c r="A1227" s="28"/>
      <c r="B1227" s="29"/>
      <c r="C1227" s="29"/>
      <c r="D1227" s="29"/>
      <c r="E1227" s="29"/>
      <c r="F1227" s="29"/>
      <c r="G1227" s="29"/>
      <c r="H1227" s="29"/>
      <c r="I1227" s="29"/>
      <c r="J1227" s="29"/>
      <c r="K1227" s="29"/>
      <c r="L1227" s="29"/>
      <c r="M1227" s="29"/>
      <c r="N1227" s="29"/>
      <c r="O1227" s="29"/>
      <c r="P1227" s="29"/>
      <c r="Q1227" s="29"/>
      <c r="R1227" s="29"/>
      <c r="S1227" s="29"/>
      <c r="T1227" s="29"/>
      <c r="U1227" s="29"/>
      <c r="V1227" s="29"/>
      <c r="W1227" s="29"/>
      <c r="X1227" s="29"/>
      <c r="Y1227" s="29"/>
      <c r="Z1227" s="29"/>
      <c r="AA1227" s="29"/>
      <c r="AB1227" s="29"/>
      <c r="AC1227" s="29"/>
      <c r="AD1227" s="29"/>
      <c r="AE1227" s="29"/>
      <c r="AF1227" s="29"/>
      <c r="AG1227" s="29"/>
      <c r="AH1227" s="29"/>
    </row>
    <row r="1228" spans="1:34">
      <c r="A1228" s="28"/>
      <c r="B1228" s="29"/>
      <c r="C1228" s="29"/>
      <c r="D1228" s="29"/>
      <c r="E1228" s="29"/>
      <c r="F1228" s="29"/>
      <c r="G1228" s="29"/>
      <c r="H1228" s="29"/>
      <c r="I1228" s="29"/>
      <c r="J1228" s="29"/>
      <c r="K1228" s="29"/>
      <c r="L1228" s="29"/>
      <c r="M1228" s="29"/>
      <c r="N1228" s="29"/>
      <c r="O1228" s="29"/>
      <c r="P1228" s="29"/>
      <c r="Q1228" s="29"/>
      <c r="R1228" s="29"/>
      <c r="S1228" s="29"/>
      <c r="T1228" s="29"/>
      <c r="U1228" s="29"/>
      <c r="V1228" s="29"/>
      <c r="W1228" s="29"/>
      <c r="X1228" s="29"/>
      <c r="Y1228" s="29"/>
      <c r="Z1228" s="29"/>
      <c r="AA1228" s="29"/>
      <c r="AB1228" s="29"/>
      <c r="AC1228" s="29"/>
      <c r="AD1228" s="29"/>
      <c r="AE1228" s="29"/>
      <c r="AF1228" s="29"/>
      <c r="AG1228" s="29"/>
      <c r="AH1228" s="29"/>
    </row>
    <row r="1229" spans="1:34">
      <c r="A1229" s="28"/>
      <c r="B1229" s="29"/>
      <c r="C1229" s="29"/>
      <c r="D1229" s="29"/>
      <c r="E1229" s="29"/>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row>
    <row r="1230" spans="1:34">
      <c r="A1230" s="28"/>
      <c r="B1230" s="29"/>
      <c r="C1230" s="29"/>
      <c r="D1230" s="29"/>
      <c r="E1230" s="29"/>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row>
    <row r="1231" spans="1:34">
      <c r="A1231" s="28"/>
      <c r="B1231" s="29"/>
      <c r="C1231" s="29"/>
      <c r="D1231" s="29"/>
      <c r="E1231" s="29"/>
      <c r="F1231" s="29"/>
      <c r="G1231" s="29"/>
      <c r="H1231" s="29"/>
      <c r="I1231" s="29"/>
      <c r="J1231" s="29"/>
      <c r="K1231" s="29"/>
      <c r="L1231" s="29"/>
      <c r="M1231" s="29"/>
      <c r="N1231" s="29"/>
      <c r="O1231" s="29"/>
      <c r="P1231" s="29"/>
      <c r="Q1231" s="29"/>
      <c r="R1231" s="29"/>
      <c r="S1231" s="29"/>
      <c r="T1231" s="29"/>
      <c r="U1231" s="29"/>
      <c r="V1231" s="29"/>
      <c r="W1231" s="29"/>
      <c r="X1231" s="29"/>
      <c r="Y1231" s="29"/>
      <c r="Z1231" s="29"/>
      <c r="AA1231" s="29"/>
      <c r="AB1231" s="29"/>
      <c r="AC1231" s="29"/>
      <c r="AD1231" s="29"/>
      <c r="AE1231" s="29"/>
      <c r="AF1231" s="29"/>
      <c r="AG1231" s="29"/>
      <c r="AH1231" s="29"/>
    </row>
    <row r="1232" spans="1:34">
      <c r="A1232" s="28"/>
      <c r="B1232" s="29"/>
      <c r="C1232" s="29"/>
      <c r="D1232" s="29"/>
      <c r="E1232" s="29"/>
      <c r="F1232" s="29"/>
      <c r="G1232" s="29"/>
      <c r="H1232" s="29"/>
      <c r="I1232" s="29"/>
      <c r="J1232" s="29"/>
      <c r="K1232" s="29"/>
      <c r="L1232" s="29"/>
      <c r="M1232" s="29"/>
      <c r="N1232" s="29"/>
      <c r="O1232" s="29"/>
      <c r="P1232" s="29"/>
      <c r="Q1232" s="29"/>
      <c r="R1232" s="29"/>
      <c r="S1232" s="29"/>
      <c r="T1232" s="29"/>
      <c r="U1232" s="29"/>
      <c r="V1232" s="29"/>
      <c r="W1232" s="29"/>
      <c r="X1232" s="29"/>
      <c r="Y1232" s="29"/>
      <c r="Z1232" s="29"/>
      <c r="AA1232" s="29"/>
      <c r="AB1232" s="29"/>
      <c r="AC1232" s="29"/>
      <c r="AD1232" s="29"/>
      <c r="AE1232" s="29"/>
      <c r="AF1232" s="29"/>
      <c r="AG1232" s="29"/>
      <c r="AH1232" s="29"/>
    </row>
    <row r="1233" spans="1:34">
      <c r="A1233" s="28"/>
      <c r="B1233" s="29"/>
      <c r="C1233" s="29"/>
      <c r="D1233" s="29"/>
      <c r="E1233" s="29"/>
      <c r="F1233" s="29"/>
      <c r="G1233" s="29"/>
      <c r="H1233" s="29"/>
      <c r="I1233" s="29"/>
      <c r="J1233" s="29"/>
      <c r="K1233" s="29"/>
      <c r="L1233" s="29"/>
      <c r="M1233" s="29"/>
      <c r="N1233" s="29"/>
      <c r="O1233" s="29"/>
      <c r="P1233" s="29"/>
      <c r="Q1233" s="29"/>
      <c r="R1233" s="29"/>
      <c r="S1233" s="29"/>
      <c r="T1233" s="29"/>
      <c r="U1233" s="29"/>
      <c r="V1233" s="29"/>
      <c r="W1233" s="29"/>
      <c r="X1233" s="29"/>
      <c r="Y1233" s="29"/>
      <c r="Z1233" s="29"/>
      <c r="AA1233" s="29"/>
      <c r="AB1233" s="29"/>
      <c r="AC1233" s="29"/>
      <c r="AD1233" s="29"/>
      <c r="AE1233" s="29"/>
      <c r="AF1233" s="29"/>
      <c r="AG1233" s="29"/>
      <c r="AH1233" s="29"/>
    </row>
    <row r="1234" spans="1:34">
      <c r="A1234" s="28"/>
      <c r="B1234" s="29"/>
      <c r="C1234" s="29"/>
      <c r="D1234" s="29"/>
      <c r="E1234" s="29"/>
      <c r="F1234" s="29"/>
      <c r="G1234" s="29"/>
      <c r="H1234" s="29"/>
      <c r="I1234" s="29"/>
      <c r="J1234" s="29"/>
      <c r="K1234" s="29"/>
      <c r="L1234" s="29"/>
      <c r="M1234" s="29"/>
      <c r="N1234" s="29"/>
      <c r="O1234" s="29"/>
      <c r="P1234" s="29"/>
      <c r="Q1234" s="29"/>
      <c r="R1234" s="29"/>
      <c r="S1234" s="29"/>
      <c r="T1234" s="29"/>
      <c r="U1234" s="29"/>
      <c r="V1234" s="29"/>
      <c r="W1234" s="29"/>
      <c r="X1234" s="29"/>
      <c r="Y1234" s="29"/>
      <c r="Z1234" s="29"/>
      <c r="AA1234" s="29"/>
      <c r="AB1234" s="29"/>
      <c r="AC1234" s="29"/>
      <c r="AD1234" s="29"/>
      <c r="AE1234" s="29"/>
      <c r="AF1234" s="29"/>
      <c r="AG1234" s="29"/>
      <c r="AH1234" s="29"/>
    </row>
    <row r="1235" spans="1:34">
      <c r="A1235" s="28"/>
      <c r="B1235" s="29"/>
      <c r="C1235" s="29"/>
      <c r="D1235" s="29"/>
      <c r="E1235" s="29"/>
      <c r="F1235" s="29"/>
      <c r="G1235" s="29"/>
      <c r="H1235" s="29"/>
      <c r="I1235" s="29"/>
      <c r="J1235" s="29"/>
      <c r="K1235" s="29"/>
      <c r="L1235" s="29"/>
      <c r="M1235" s="29"/>
      <c r="N1235" s="29"/>
      <c r="O1235" s="29"/>
      <c r="P1235" s="29"/>
      <c r="Q1235" s="29"/>
      <c r="R1235" s="29"/>
      <c r="S1235" s="29"/>
      <c r="T1235" s="29"/>
      <c r="U1235" s="29"/>
      <c r="V1235" s="29"/>
      <c r="W1235" s="29"/>
      <c r="X1235" s="29"/>
      <c r="Y1235" s="29"/>
      <c r="Z1235" s="29"/>
      <c r="AA1235" s="29"/>
      <c r="AB1235" s="29"/>
      <c r="AC1235" s="29"/>
      <c r="AD1235" s="29"/>
      <c r="AE1235" s="29"/>
      <c r="AF1235" s="29"/>
      <c r="AG1235" s="29"/>
      <c r="AH1235" s="29"/>
    </row>
    <row r="1236" spans="1:34">
      <c r="A1236" s="28"/>
      <c r="B1236" s="29"/>
      <c r="C1236" s="29"/>
      <c r="D1236" s="29"/>
      <c r="E1236" s="29"/>
      <c r="F1236" s="29"/>
      <c r="G1236" s="29"/>
      <c r="H1236" s="29"/>
      <c r="I1236" s="29"/>
      <c r="J1236" s="29"/>
      <c r="K1236" s="29"/>
      <c r="L1236" s="29"/>
      <c r="M1236" s="29"/>
      <c r="N1236" s="29"/>
      <c r="O1236" s="29"/>
      <c r="P1236" s="29"/>
      <c r="Q1236" s="29"/>
      <c r="R1236" s="29"/>
      <c r="S1236" s="29"/>
      <c r="T1236" s="29"/>
      <c r="U1236" s="29"/>
      <c r="V1236" s="29"/>
      <c r="W1236" s="29"/>
      <c r="X1236" s="29"/>
      <c r="Y1236" s="29"/>
      <c r="Z1236" s="29"/>
      <c r="AA1236" s="29"/>
      <c r="AB1236" s="29"/>
      <c r="AC1236" s="29"/>
      <c r="AD1236" s="29"/>
      <c r="AE1236" s="29"/>
      <c r="AF1236" s="29"/>
      <c r="AG1236" s="29"/>
      <c r="AH1236" s="29"/>
    </row>
    <row r="1237" spans="1:34">
      <c r="A1237" s="28"/>
      <c r="B1237" s="29"/>
      <c r="C1237" s="29"/>
      <c r="D1237" s="29"/>
      <c r="E1237" s="29"/>
      <c r="F1237" s="29"/>
      <c r="G1237" s="29"/>
      <c r="H1237" s="29"/>
      <c r="I1237" s="29"/>
      <c r="J1237" s="29"/>
      <c r="K1237" s="29"/>
      <c r="L1237" s="29"/>
      <c r="M1237" s="29"/>
      <c r="N1237" s="29"/>
      <c r="O1237" s="29"/>
      <c r="P1237" s="29"/>
      <c r="Q1237" s="29"/>
      <c r="R1237" s="29"/>
      <c r="S1237" s="29"/>
      <c r="T1237" s="29"/>
      <c r="U1237" s="29"/>
      <c r="V1237" s="29"/>
      <c r="W1237" s="29"/>
      <c r="X1237" s="29"/>
      <c r="Y1237" s="29"/>
      <c r="Z1237" s="29"/>
      <c r="AA1237" s="29"/>
      <c r="AB1237" s="29"/>
      <c r="AC1237" s="29"/>
      <c r="AD1237" s="29"/>
      <c r="AE1237" s="29"/>
      <c r="AF1237" s="29"/>
      <c r="AG1237" s="29"/>
      <c r="AH1237" s="29"/>
    </row>
    <row r="1238" spans="1:34">
      <c r="A1238" s="28"/>
      <c r="B1238" s="29"/>
      <c r="C1238" s="29"/>
      <c r="D1238" s="29"/>
      <c r="E1238" s="29"/>
      <c r="F1238" s="29"/>
      <c r="G1238" s="29"/>
      <c r="H1238" s="29"/>
      <c r="I1238" s="29"/>
      <c r="J1238" s="29"/>
      <c r="K1238" s="29"/>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row>
    <row r="1239" spans="1:34">
      <c r="A1239" s="28"/>
      <c r="B1239" s="29"/>
      <c r="C1239" s="29"/>
      <c r="D1239" s="29"/>
      <c r="E1239" s="29"/>
      <c r="F1239" s="29"/>
      <c r="G1239" s="29"/>
      <c r="H1239" s="29"/>
      <c r="I1239" s="29"/>
      <c r="J1239" s="29"/>
      <c r="K1239" s="29"/>
      <c r="L1239" s="29"/>
      <c r="M1239" s="29"/>
      <c r="N1239" s="29"/>
      <c r="O1239" s="29"/>
      <c r="P1239" s="29"/>
      <c r="Q1239" s="29"/>
      <c r="R1239" s="29"/>
      <c r="S1239" s="29"/>
      <c r="T1239" s="29"/>
      <c r="U1239" s="29"/>
      <c r="V1239" s="29"/>
      <c r="W1239" s="29"/>
      <c r="X1239" s="29"/>
      <c r="Y1239" s="29"/>
      <c r="Z1239" s="29"/>
      <c r="AA1239" s="29"/>
      <c r="AB1239" s="29"/>
      <c r="AC1239" s="29"/>
      <c r="AD1239" s="29"/>
      <c r="AE1239" s="29"/>
      <c r="AF1239" s="29"/>
      <c r="AG1239" s="29"/>
      <c r="AH1239" s="29"/>
    </row>
    <row r="1240" spans="1:34">
      <c r="A1240" s="28"/>
      <c r="B1240" s="29"/>
      <c r="C1240" s="29"/>
      <c r="D1240" s="29"/>
      <c r="E1240" s="29"/>
      <c r="F1240" s="29"/>
      <c r="G1240" s="29"/>
      <c r="H1240" s="29"/>
      <c r="I1240" s="29"/>
      <c r="J1240" s="29"/>
      <c r="K1240" s="29"/>
      <c r="L1240" s="29"/>
      <c r="M1240" s="29"/>
      <c r="N1240" s="29"/>
      <c r="O1240" s="29"/>
      <c r="P1240" s="29"/>
      <c r="Q1240" s="29"/>
      <c r="R1240" s="29"/>
      <c r="S1240" s="29"/>
      <c r="T1240" s="29"/>
      <c r="U1240" s="29"/>
      <c r="V1240" s="29"/>
      <c r="W1240" s="29"/>
      <c r="X1240" s="29"/>
      <c r="Y1240" s="29"/>
      <c r="Z1240" s="29"/>
      <c r="AA1240" s="29"/>
      <c r="AB1240" s="29"/>
      <c r="AC1240" s="29"/>
      <c r="AD1240" s="29"/>
      <c r="AE1240" s="29"/>
      <c r="AF1240" s="29"/>
      <c r="AG1240" s="29"/>
      <c r="AH1240" s="29"/>
    </row>
    <row r="1241" spans="1:34">
      <c r="A1241" s="28"/>
      <c r="B1241" s="29"/>
      <c r="C1241" s="29"/>
      <c r="D1241" s="29"/>
      <c r="E1241" s="29"/>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row>
    <row r="1242" spans="1:34">
      <c r="A1242" s="28"/>
      <c r="B1242" s="29"/>
      <c r="C1242" s="29"/>
      <c r="D1242" s="29"/>
      <c r="E1242" s="29"/>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row>
    <row r="1243" spans="1:34">
      <c r="A1243" s="28"/>
      <c r="B1243" s="29"/>
      <c r="C1243" s="29"/>
      <c r="D1243" s="29"/>
      <c r="E1243" s="29"/>
      <c r="F1243" s="29"/>
      <c r="G1243" s="29"/>
      <c r="H1243" s="29"/>
      <c r="I1243" s="29"/>
      <c r="J1243" s="29"/>
      <c r="K1243" s="29"/>
      <c r="L1243" s="29"/>
      <c r="M1243" s="29"/>
      <c r="N1243" s="29"/>
      <c r="O1243" s="29"/>
      <c r="P1243" s="29"/>
      <c r="Q1243" s="29"/>
      <c r="R1243" s="29"/>
      <c r="S1243" s="29"/>
      <c r="T1243" s="29"/>
      <c r="U1243" s="29"/>
      <c r="V1243" s="29"/>
      <c r="W1243" s="29"/>
      <c r="X1243" s="29"/>
      <c r="Y1243" s="29"/>
      <c r="Z1243" s="29"/>
      <c r="AA1243" s="29"/>
      <c r="AB1243" s="29"/>
      <c r="AC1243" s="29"/>
      <c r="AD1243" s="29"/>
      <c r="AE1243" s="29"/>
      <c r="AF1243" s="29"/>
      <c r="AG1243" s="29"/>
      <c r="AH1243" s="29"/>
    </row>
    <row r="1244" spans="1:34">
      <c r="A1244" s="28"/>
      <c r="B1244" s="29"/>
      <c r="C1244" s="29"/>
      <c r="D1244" s="29"/>
      <c r="E1244" s="29"/>
      <c r="F1244" s="29"/>
      <c r="G1244" s="29"/>
      <c r="H1244" s="29"/>
      <c r="I1244" s="29"/>
      <c r="J1244" s="29"/>
      <c r="K1244" s="29"/>
      <c r="L1244" s="29"/>
      <c r="M1244" s="29"/>
      <c r="N1244" s="29"/>
      <c r="O1244" s="29"/>
      <c r="P1244" s="29"/>
      <c r="Q1244" s="29"/>
      <c r="R1244" s="29"/>
      <c r="S1244" s="29"/>
      <c r="T1244" s="29"/>
      <c r="U1244" s="29"/>
      <c r="V1244" s="29"/>
      <c r="W1244" s="29"/>
      <c r="X1244" s="29"/>
      <c r="Y1244" s="29"/>
      <c r="Z1244" s="29"/>
      <c r="AA1244" s="29"/>
      <c r="AB1244" s="29"/>
      <c r="AC1244" s="29"/>
      <c r="AD1244" s="29"/>
      <c r="AE1244" s="29"/>
      <c r="AF1244" s="29"/>
      <c r="AG1244" s="29"/>
      <c r="AH1244" s="29"/>
    </row>
    <row r="1245" spans="1:34">
      <c r="A1245" s="28"/>
      <c r="B1245" s="29"/>
      <c r="C1245" s="29"/>
      <c r="D1245" s="29"/>
      <c r="E1245" s="29"/>
      <c r="F1245" s="29"/>
      <c r="G1245" s="29"/>
      <c r="H1245" s="29"/>
      <c r="I1245" s="29"/>
      <c r="J1245" s="29"/>
      <c r="K1245" s="29"/>
      <c r="L1245" s="29"/>
      <c r="M1245" s="29"/>
      <c r="N1245" s="29"/>
      <c r="O1245" s="29"/>
      <c r="P1245" s="29"/>
      <c r="Q1245" s="29"/>
      <c r="R1245" s="29"/>
      <c r="S1245" s="29"/>
      <c r="T1245" s="29"/>
      <c r="U1245" s="29"/>
      <c r="V1245" s="29"/>
      <c r="W1245" s="29"/>
      <c r="X1245" s="29"/>
      <c r="Y1245" s="29"/>
      <c r="Z1245" s="29"/>
      <c r="AA1245" s="29"/>
      <c r="AB1245" s="29"/>
      <c r="AC1245" s="29"/>
      <c r="AD1245" s="29"/>
      <c r="AE1245" s="29"/>
      <c r="AF1245" s="29"/>
      <c r="AG1245" s="29"/>
      <c r="AH1245" s="29"/>
    </row>
    <row r="1246" spans="1:34">
      <c r="A1246" s="28"/>
      <c r="B1246" s="29"/>
      <c r="C1246" s="29"/>
      <c r="D1246" s="29"/>
      <c r="E1246" s="29"/>
      <c r="F1246" s="29"/>
      <c r="G1246" s="29"/>
      <c r="H1246" s="29"/>
      <c r="I1246" s="29"/>
      <c r="J1246" s="29"/>
      <c r="K1246" s="29"/>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row>
    <row r="1247" spans="1:34">
      <c r="A1247" s="28"/>
      <c r="B1247" s="29"/>
      <c r="C1247" s="29"/>
      <c r="D1247" s="29"/>
      <c r="E1247" s="29"/>
      <c r="F1247" s="29"/>
      <c r="G1247" s="29"/>
      <c r="H1247" s="29"/>
      <c r="I1247" s="29"/>
      <c r="J1247" s="29"/>
      <c r="K1247" s="29"/>
      <c r="L1247" s="29"/>
      <c r="M1247" s="29"/>
      <c r="N1247" s="29"/>
      <c r="O1247" s="29"/>
      <c r="P1247" s="29"/>
      <c r="Q1247" s="29"/>
      <c r="R1247" s="29"/>
      <c r="S1247" s="29"/>
      <c r="T1247" s="29"/>
      <c r="U1247" s="29"/>
      <c r="V1247" s="29"/>
      <c r="W1247" s="29"/>
      <c r="X1247" s="29"/>
      <c r="Y1247" s="29"/>
      <c r="Z1247" s="29"/>
      <c r="AA1247" s="29"/>
      <c r="AB1247" s="29"/>
      <c r="AC1247" s="29"/>
      <c r="AD1247" s="29"/>
      <c r="AE1247" s="29"/>
      <c r="AF1247" s="29"/>
      <c r="AG1247" s="29"/>
      <c r="AH1247" s="29"/>
    </row>
    <row r="1248" spans="1:34">
      <c r="A1248" s="28"/>
      <c r="B1248" s="29"/>
      <c r="C1248" s="29"/>
      <c r="D1248" s="29"/>
      <c r="E1248" s="29"/>
      <c r="F1248" s="29"/>
      <c r="G1248" s="29"/>
      <c r="H1248" s="29"/>
      <c r="I1248" s="29"/>
      <c r="J1248" s="29"/>
      <c r="K1248" s="29"/>
      <c r="L1248" s="29"/>
      <c r="M1248" s="29"/>
      <c r="N1248" s="29"/>
      <c r="O1248" s="29"/>
      <c r="P1248" s="29"/>
      <c r="Q1248" s="29"/>
      <c r="R1248" s="29"/>
      <c r="S1248" s="29"/>
      <c r="T1248" s="29"/>
      <c r="U1248" s="29"/>
      <c r="V1248" s="29"/>
      <c r="W1248" s="29"/>
      <c r="X1248" s="29"/>
      <c r="Y1248" s="29"/>
      <c r="Z1248" s="29"/>
      <c r="AA1248" s="29"/>
      <c r="AB1248" s="29"/>
      <c r="AC1248" s="29"/>
      <c r="AD1248" s="29"/>
      <c r="AE1248" s="29"/>
      <c r="AF1248" s="29"/>
      <c r="AG1248" s="29"/>
      <c r="AH1248" s="29"/>
    </row>
    <row r="1249" spans="1:34">
      <c r="A1249" s="28"/>
      <c r="B1249" s="29"/>
      <c r="C1249" s="29"/>
      <c r="D1249" s="29"/>
      <c r="E1249" s="29"/>
      <c r="F1249" s="29"/>
      <c r="G1249" s="29"/>
      <c r="H1249" s="29"/>
      <c r="I1249" s="29"/>
      <c r="J1249" s="29"/>
      <c r="K1249" s="29"/>
      <c r="L1249" s="29"/>
      <c r="M1249" s="29"/>
      <c r="N1249" s="29"/>
      <c r="O1249" s="29"/>
      <c r="P1249" s="29"/>
      <c r="Q1249" s="29"/>
      <c r="R1249" s="29"/>
      <c r="S1249" s="29"/>
      <c r="T1249" s="29"/>
      <c r="U1249" s="29"/>
      <c r="V1249" s="29"/>
      <c r="W1249" s="29"/>
      <c r="X1249" s="29"/>
      <c r="Y1249" s="29"/>
      <c r="Z1249" s="29"/>
      <c r="AA1249" s="29"/>
      <c r="AB1249" s="29"/>
      <c r="AC1249" s="29"/>
      <c r="AD1249" s="29"/>
      <c r="AE1249" s="29"/>
      <c r="AF1249" s="29"/>
      <c r="AG1249" s="29"/>
      <c r="AH1249" s="29"/>
    </row>
    <row r="1250" spans="1:34">
      <c r="A1250" s="28"/>
      <c r="B1250" s="29"/>
      <c r="C1250" s="29"/>
      <c r="D1250" s="29"/>
      <c r="E1250" s="29"/>
      <c r="F1250" s="29"/>
      <c r="G1250" s="29"/>
      <c r="H1250" s="29"/>
      <c r="I1250" s="29"/>
      <c r="J1250" s="29"/>
      <c r="K1250" s="29"/>
      <c r="L1250" s="29"/>
      <c r="M1250" s="29"/>
      <c r="N1250" s="29"/>
      <c r="O1250" s="29"/>
      <c r="P1250" s="29"/>
      <c r="Q1250" s="29"/>
      <c r="R1250" s="29"/>
      <c r="S1250" s="29"/>
      <c r="T1250" s="29"/>
      <c r="U1250" s="29"/>
      <c r="V1250" s="29"/>
      <c r="W1250" s="29"/>
      <c r="X1250" s="29"/>
      <c r="Y1250" s="29"/>
      <c r="Z1250" s="29"/>
      <c r="AA1250" s="29"/>
      <c r="AB1250" s="29"/>
      <c r="AC1250" s="29"/>
      <c r="AD1250" s="29"/>
      <c r="AE1250" s="29"/>
      <c r="AF1250" s="29"/>
      <c r="AG1250" s="29"/>
      <c r="AH1250" s="29"/>
    </row>
    <row r="1251" spans="1:34">
      <c r="A1251" s="28"/>
      <c r="B1251" s="29"/>
      <c r="C1251" s="29"/>
      <c r="D1251" s="29"/>
      <c r="E1251" s="29"/>
      <c r="F1251" s="29"/>
      <c r="G1251" s="29"/>
      <c r="H1251" s="29"/>
      <c r="I1251" s="29"/>
      <c r="J1251" s="29"/>
      <c r="K1251" s="29"/>
      <c r="L1251" s="29"/>
      <c r="M1251" s="29"/>
      <c r="N1251" s="29"/>
      <c r="O1251" s="29"/>
      <c r="P1251" s="29"/>
      <c r="Q1251" s="29"/>
      <c r="R1251" s="29"/>
      <c r="S1251" s="29"/>
      <c r="T1251" s="29"/>
      <c r="U1251" s="29"/>
      <c r="V1251" s="29"/>
      <c r="W1251" s="29"/>
      <c r="X1251" s="29"/>
      <c r="Y1251" s="29"/>
      <c r="Z1251" s="29"/>
      <c r="AA1251" s="29"/>
      <c r="AB1251" s="29"/>
      <c r="AC1251" s="29"/>
      <c r="AD1251" s="29"/>
      <c r="AE1251" s="29"/>
      <c r="AF1251" s="29"/>
      <c r="AG1251" s="29"/>
      <c r="AH1251" s="29"/>
    </row>
    <row r="1252" spans="1:34">
      <c r="A1252" s="28"/>
      <c r="B1252" s="29"/>
      <c r="C1252" s="29"/>
      <c r="D1252" s="29"/>
      <c r="E1252" s="29"/>
      <c r="F1252" s="29"/>
      <c r="G1252" s="29"/>
      <c r="H1252" s="29"/>
      <c r="I1252" s="29"/>
      <c r="J1252" s="29"/>
      <c r="K1252" s="29"/>
      <c r="L1252" s="29"/>
      <c r="M1252" s="29"/>
      <c r="N1252" s="29"/>
      <c r="O1252" s="29"/>
      <c r="P1252" s="29"/>
      <c r="Q1252" s="29"/>
      <c r="R1252" s="29"/>
      <c r="S1252" s="29"/>
      <c r="T1252" s="29"/>
      <c r="U1252" s="29"/>
      <c r="V1252" s="29"/>
      <c r="W1252" s="29"/>
      <c r="X1252" s="29"/>
      <c r="Y1252" s="29"/>
      <c r="Z1252" s="29"/>
      <c r="AA1252" s="29"/>
      <c r="AB1252" s="29"/>
      <c r="AC1252" s="29"/>
      <c r="AD1252" s="29"/>
      <c r="AE1252" s="29"/>
      <c r="AF1252" s="29"/>
      <c r="AG1252" s="29"/>
      <c r="AH1252" s="29"/>
    </row>
    <row r="1253" spans="1:34">
      <c r="A1253" s="28"/>
      <c r="B1253" s="29"/>
      <c r="C1253" s="29"/>
      <c r="D1253" s="29"/>
      <c r="E1253" s="29"/>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row>
    <row r="1254" spans="1:34">
      <c r="A1254" s="28"/>
      <c r="B1254" s="29"/>
      <c r="C1254" s="29"/>
      <c r="D1254" s="29"/>
      <c r="E1254" s="29"/>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row>
    <row r="1255" spans="1:34">
      <c r="A1255" s="28"/>
      <c r="B1255" s="29"/>
      <c r="C1255" s="29"/>
      <c r="D1255" s="29"/>
      <c r="E1255" s="29"/>
      <c r="F1255" s="29"/>
      <c r="G1255" s="29"/>
      <c r="H1255" s="29"/>
      <c r="I1255" s="29"/>
      <c r="J1255" s="29"/>
      <c r="K1255" s="29"/>
      <c r="L1255" s="29"/>
      <c r="M1255" s="29"/>
      <c r="N1255" s="29"/>
      <c r="O1255" s="29"/>
      <c r="P1255" s="29"/>
      <c r="Q1255" s="29"/>
      <c r="R1255" s="29"/>
      <c r="S1255" s="29"/>
      <c r="T1255" s="29"/>
      <c r="U1255" s="29"/>
      <c r="V1255" s="29"/>
      <c r="W1255" s="29"/>
      <c r="X1255" s="29"/>
      <c r="Y1255" s="29"/>
      <c r="Z1255" s="29"/>
      <c r="AA1255" s="29"/>
      <c r="AB1255" s="29"/>
      <c r="AC1255" s="29"/>
      <c r="AD1255" s="29"/>
      <c r="AE1255" s="29"/>
      <c r="AF1255" s="29"/>
      <c r="AG1255" s="29"/>
      <c r="AH1255" s="29"/>
    </row>
    <row r="1256" spans="1:34">
      <c r="A1256" s="28"/>
      <c r="B1256" s="29"/>
      <c r="C1256" s="29"/>
      <c r="D1256" s="29"/>
      <c r="E1256" s="29"/>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row>
    <row r="1257" spans="1:34">
      <c r="A1257" s="28"/>
      <c r="B1257" s="29"/>
      <c r="C1257" s="29"/>
      <c r="D1257" s="29"/>
      <c r="E1257" s="29"/>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row>
    <row r="1258" spans="1:34">
      <c r="A1258" s="28"/>
      <c r="B1258" s="29"/>
      <c r="C1258" s="29"/>
      <c r="D1258" s="29"/>
      <c r="E1258" s="29"/>
      <c r="F1258" s="29"/>
      <c r="G1258" s="29"/>
      <c r="H1258" s="29"/>
      <c r="I1258" s="29"/>
      <c r="J1258" s="29"/>
      <c r="K1258" s="29"/>
      <c r="L1258" s="29"/>
      <c r="M1258" s="29"/>
      <c r="N1258" s="29"/>
      <c r="O1258" s="29"/>
      <c r="P1258" s="29"/>
      <c r="Q1258" s="29"/>
      <c r="R1258" s="29"/>
      <c r="S1258" s="29"/>
      <c r="T1258" s="29"/>
      <c r="U1258" s="29"/>
      <c r="V1258" s="29"/>
      <c r="W1258" s="29"/>
      <c r="X1258" s="29"/>
      <c r="Y1258" s="29"/>
      <c r="Z1258" s="29"/>
      <c r="AA1258" s="29"/>
      <c r="AB1258" s="29"/>
      <c r="AC1258" s="29"/>
      <c r="AD1258" s="29"/>
      <c r="AE1258" s="29"/>
      <c r="AF1258" s="29"/>
      <c r="AG1258" s="29"/>
      <c r="AH1258" s="29"/>
    </row>
    <row r="1259" spans="1:34">
      <c r="A1259" s="28"/>
      <c r="B1259" s="29"/>
      <c r="C1259" s="29"/>
      <c r="D1259" s="29"/>
      <c r="E1259" s="29"/>
      <c r="F1259" s="29"/>
      <c r="G1259" s="29"/>
      <c r="H1259" s="29"/>
      <c r="I1259" s="29"/>
      <c r="J1259" s="29"/>
      <c r="K1259" s="29"/>
      <c r="L1259" s="29"/>
      <c r="M1259" s="29"/>
      <c r="N1259" s="29"/>
      <c r="O1259" s="29"/>
      <c r="P1259" s="29"/>
      <c r="Q1259" s="29"/>
      <c r="R1259" s="29"/>
      <c r="S1259" s="29"/>
      <c r="T1259" s="29"/>
      <c r="U1259" s="29"/>
      <c r="V1259" s="29"/>
      <c r="W1259" s="29"/>
      <c r="X1259" s="29"/>
      <c r="Y1259" s="29"/>
      <c r="Z1259" s="29"/>
      <c r="AA1259" s="29"/>
      <c r="AB1259" s="29"/>
      <c r="AC1259" s="29"/>
      <c r="AD1259" s="29"/>
      <c r="AE1259" s="29"/>
      <c r="AF1259" s="29"/>
      <c r="AG1259" s="29"/>
      <c r="AH1259" s="29"/>
    </row>
    <row r="1260" spans="1:34">
      <c r="A1260" s="28"/>
      <c r="B1260" s="29"/>
      <c r="C1260" s="29"/>
      <c r="D1260" s="29"/>
      <c r="E1260" s="29"/>
      <c r="F1260" s="29"/>
      <c r="G1260" s="29"/>
      <c r="H1260" s="29"/>
      <c r="I1260" s="29"/>
      <c r="J1260" s="29"/>
      <c r="K1260" s="29"/>
      <c r="L1260" s="29"/>
      <c r="M1260" s="29"/>
      <c r="N1260" s="29"/>
      <c r="O1260" s="29"/>
      <c r="P1260" s="29"/>
      <c r="Q1260" s="29"/>
      <c r="R1260" s="29"/>
      <c r="S1260" s="29"/>
      <c r="T1260" s="29"/>
      <c r="U1260" s="29"/>
      <c r="V1260" s="29"/>
      <c r="W1260" s="29"/>
      <c r="X1260" s="29"/>
      <c r="Y1260" s="29"/>
      <c r="Z1260" s="29"/>
      <c r="AA1260" s="29"/>
      <c r="AB1260" s="29"/>
      <c r="AC1260" s="29"/>
      <c r="AD1260" s="29"/>
      <c r="AE1260" s="29"/>
      <c r="AF1260" s="29"/>
      <c r="AG1260" s="29"/>
      <c r="AH1260" s="29"/>
    </row>
    <row r="1261" spans="1:34">
      <c r="A1261" s="28"/>
      <c r="B1261" s="29"/>
      <c r="N1261" s="29"/>
      <c r="O1261" s="29"/>
      <c r="P1261" s="29"/>
      <c r="Q1261" s="29"/>
      <c r="R1261" s="29"/>
      <c r="S1261" s="29"/>
    </row>
    <row r="1262" spans="1:34">
      <c r="A1262" s="28"/>
      <c r="B1262" s="29"/>
      <c r="N1262" s="29"/>
      <c r="O1262" s="29"/>
      <c r="P1262" s="29"/>
      <c r="Q1262" s="29"/>
      <c r="R1262" s="29"/>
      <c r="S1262" s="29"/>
    </row>
    <row r="1263" spans="1:34">
      <c r="A1263" s="28"/>
      <c r="B1263" s="29"/>
      <c r="N1263" s="29"/>
      <c r="O1263" s="29"/>
      <c r="P1263" s="29"/>
      <c r="Q1263" s="29"/>
      <c r="R1263" s="29"/>
      <c r="S1263" s="29"/>
    </row>
    <row r="1264" spans="1:34">
      <c r="A1264" s="28"/>
      <c r="B1264" s="29"/>
      <c r="N1264" s="29"/>
      <c r="O1264" s="29"/>
      <c r="P1264" s="29"/>
      <c r="Q1264" s="29"/>
      <c r="R1264" s="29"/>
      <c r="S1264" s="29"/>
    </row>
    <row r="1265" spans="1:19">
      <c r="A1265" s="28"/>
      <c r="B1265" s="29"/>
      <c r="N1265" s="29"/>
      <c r="O1265" s="29"/>
      <c r="P1265" s="29"/>
      <c r="Q1265" s="29"/>
      <c r="R1265" s="29"/>
      <c r="S1265" s="29"/>
    </row>
    <row r="1266" spans="1:19">
      <c r="A1266" s="28"/>
      <c r="B1266" s="29"/>
      <c r="N1266" s="29"/>
      <c r="O1266" s="29"/>
      <c r="P1266" s="29"/>
      <c r="Q1266" s="29"/>
      <c r="R1266" s="29"/>
      <c r="S1266" s="29"/>
    </row>
    <row r="1267" spans="1:19">
      <c r="A1267" s="28"/>
      <c r="B1267" s="29"/>
      <c r="N1267" s="29"/>
      <c r="O1267" s="29"/>
      <c r="P1267" s="29"/>
      <c r="Q1267" s="29"/>
      <c r="R1267" s="29"/>
      <c r="S1267" s="29"/>
    </row>
    <row r="1268" spans="1:19">
      <c r="A1268" s="22"/>
    </row>
    <row r="1269" spans="1:19">
      <c r="A1269" s="22"/>
    </row>
    <row r="1270" spans="1:19">
      <c r="A1270" s="22"/>
    </row>
    <row r="1271" spans="1:19">
      <c r="A1271" s="22"/>
    </row>
    <row r="1272" spans="1:19">
      <c r="A1272" s="22"/>
    </row>
    <row r="1273" spans="1:19">
      <c r="A1273" s="22"/>
    </row>
    <row r="1274" spans="1:19">
      <c r="A1274" s="22"/>
    </row>
    <row r="1275" spans="1:19">
      <c r="A1275" s="22"/>
    </row>
    <row r="1276" spans="1:19">
      <c r="A1276" s="22"/>
    </row>
    <row r="1277" spans="1:19">
      <c r="A1277" s="22"/>
    </row>
    <row r="1278" spans="1:19">
      <c r="A1278" s="22"/>
    </row>
    <row r="1279" spans="1:19">
      <c r="A1279" s="22"/>
    </row>
    <row r="1280" spans="1:19">
      <c r="A1280" s="22"/>
    </row>
    <row r="1281" spans="1:1">
      <c r="A1281" s="22"/>
    </row>
    <row r="1282" spans="1:1">
      <c r="A1282" s="22"/>
    </row>
    <row r="1283" spans="1:1">
      <c r="A1283" s="22"/>
    </row>
    <row r="1284" spans="1:1">
      <c r="A1284" s="22"/>
    </row>
    <row r="1285" spans="1:1">
      <c r="A1285" s="22"/>
    </row>
    <row r="1286" spans="1:1">
      <c r="A1286" s="22"/>
    </row>
    <row r="1287" spans="1:1">
      <c r="A1287" s="22"/>
    </row>
    <row r="1288" spans="1:1">
      <c r="A1288" s="22"/>
    </row>
    <row r="1289" spans="1:1">
      <c r="A1289" s="22"/>
    </row>
    <row r="1290" spans="1:1">
      <c r="A1290" s="22"/>
    </row>
    <row r="1291" spans="1:1">
      <c r="A1291" s="22"/>
    </row>
    <row r="1292" spans="1:1">
      <c r="A1292" s="22"/>
    </row>
    <row r="1293" spans="1:1">
      <c r="A1293" s="22"/>
    </row>
    <row r="1294" spans="1:1">
      <c r="A1294" s="22"/>
    </row>
    <row r="1295" spans="1:1">
      <c r="A1295" s="22"/>
    </row>
    <row r="1296" spans="1:1">
      <c r="A1296" s="22"/>
    </row>
    <row r="1297" spans="1:1">
      <c r="A1297" s="22"/>
    </row>
    <row r="1298" spans="1:1">
      <c r="A1298" s="22"/>
    </row>
    <row r="1299" spans="1:1">
      <c r="A1299" s="22"/>
    </row>
    <row r="1300" spans="1:1">
      <c r="A1300" s="22"/>
    </row>
    <row r="1301" spans="1:1">
      <c r="A1301" s="22"/>
    </row>
    <row r="1302" spans="1:1">
      <c r="A1302" s="22"/>
    </row>
    <row r="1303" spans="1:1">
      <c r="A1303" s="22"/>
    </row>
    <row r="1304" spans="1:1">
      <c r="A1304" s="22"/>
    </row>
    <row r="1305" spans="1:1">
      <c r="A1305" s="22"/>
    </row>
    <row r="1306" spans="1:1">
      <c r="A1306" s="22"/>
    </row>
    <row r="1307" spans="1:1">
      <c r="A1307" s="22"/>
    </row>
    <row r="1308" spans="1:1">
      <c r="A1308" s="22"/>
    </row>
    <row r="1309" spans="1:1">
      <c r="A1309" s="22"/>
    </row>
    <row r="1310" spans="1:1">
      <c r="A1310" s="22"/>
    </row>
    <row r="1311" spans="1:1">
      <c r="A1311" s="22"/>
    </row>
    <row r="1312" spans="1:1">
      <c r="A1312" s="22"/>
    </row>
    <row r="1313" spans="1:1">
      <c r="A1313" s="22"/>
    </row>
    <row r="1314" spans="1:1">
      <c r="A1314" s="22"/>
    </row>
    <row r="1315" spans="1:1">
      <c r="A1315" s="22"/>
    </row>
    <row r="1316" spans="1:1">
      <c r="A1316" s="22"/>
    </row>
    <row r="1317" spans="1:1">
      <c r="A1317" s="22"/>
    </row>
    <row r="1318" spans="1:1">
      <c r="A1318" s="22"/>
    </row>
    <row r="1319" spans="1:1">
      <c r="A1319" s="22"/>
    </row>
    <row r="1320" spans="1:1">
      <c r="A1320" s="22"/>
    </row>
    <row r="1321" spans="1:1">
      <c r="A1321" s="22"/>
    </row>
    <row r="1322" spans="1:1">
      <c r="A1322" s="22"/>
    </row>
    <row r="1323" spans="1:1">
      <c r="A1323" s="22"/>
    </row>
    <row r="1324" spans="1:1">
      <c r="A1324" s="22"/>
    </row>
    <row r="1325" spans="1:1">
      <c r="A1325" s="22"/>
    </row>
    <row r="1326" spans="1:1">
      <c r="A1326" s="22"/>
    </row>
    <row r="1327" spans="1:1">
      <c r="A1327" s="22"/>
    </row>
    <row r="1328" spans="1:1">
      <c r="A1328" s="22"/>
    </row>
    <row r="1329" spans="1:1">
      <c r="A1329" s="22"/>
    </row>
    <row r="1330" spans="1:1">
      <c r="A1330" s="22"/>
    </row>
    <row r="1331" spans="1:1">
      <c r="A1331" s="22"/>
    </row>
    <row r="1332" spans="1:1">
      <c r="A1332" s="22"/>
    </row>
    <row r="1333" spans="1:1">
      <c r="A1333" s="22"/>
    </row>
    <row r="1334" spans="1:1">
      <c r="A1334" s="22"/>
    </row>
    <row r="1335" spans="1:1">
      <c r="A1335" s="22"/>
    </row>
    <row r="1336" spans="1:1">
      <c r="A1336" s="22"/>
    </row>
    <row r="1337" spans="1:1">
      <c r="A1337" s="22"/>
    </row>
    <row r="1338" spans="1:1">
      <c r="A1338" s="22"/>
    </row>
    <row r="1339" spans="1:1">
      <c r="A1339" s="22"/>
    </row>
    <row r="1340" spans="1:1">
      <c r="A1340" s="22"/>
    </row>
    <row r="1341" spans="1:1">
      <c r="A1341" s="22"/>
    </row>
    <row r="1342" spans="1:1">
      <c r="A1342" s="22"/>
    </row>
    <row r="1343" spans="1:1">
      <c r="A1343" s="22"/>
    </row>
    <row r="1344" spans="1:1">
      <c r="A1344" s="22"/>
    </row>
    <row r="1345" spans="1:1">
      <c r="A1345" s="22"/>
    </row>
    <row r="1346" spans="1:1">
      <c r="A1346" s="22"/>
    </row>
    <row r="1347" spans="1:1">
      <c r="A1347" s="22"/>
    </row>
    <row r="1348" spans="1:1">
      <c r="A1348" s="22"/>
    </row>
    <row r="1349" spans="1:1">
      <c r="A1349" s="22"/>
    </row>
    <row r="1350" spans="1:1">
      <c r="A1350" s="22"/>
    </row>
    <row r="1351" spans="1:1">
      <c r="A1351" s="22"/>
    </row>
    <row r="1352" spans="1:1">
      <c r="A1352" s="22"/>
    </row>
    <row r="1353" spans="1:1">
      <c r="A1353" s="22"/>
    </row>
    <row r="1354" spans="1:1">
      <c r="A1354" s="22"/>
    </row>
    <row r="1355" spans="1:1">
      <c r="A1355" s="22"/>
    </row>
    <row r="1356" spans="1:1">
      <c r="A1356" s="22"/>
    </row>
    <row r="1357" spans="1:1">
      <c r="A1357" s="22"/>
    </row>
    <row r="1358" spans="1:1">
      <c r="A1358" s="22"/>
    </row>
    <row r="1359" spans="1:1">
      <c r="A1359" s="22"/>
    </row>
    <row r="1360" spans="1:1">
      <c r="A1360" s="22"/>
    </row>
    <row r="1361" spans="1:1">
      <c r="A1361" s="22"/>
    </row>
    <row r="1362" spans="1:1">
      <c r="A1362" s="22"/>
    </row>
    <row r="1363" spans="1:1">
      <c r="A1363" s="22"/>
    </row>
    <row r="1364" spans="1:1">
      <c r="A1364" s="22"/>
    </row>
    <row r="1365" spans="1:1">
      <c r="A1365" s="22"/>
    </row>
    <row r="1366" spans="1:1">
      <c r="A1366" s="22"/>
    </row>
    <row r="1367" spans="1:1">
      <c r="A1367" s="22"/>
    </row>
    <row r="1368" spans="1:1">
      <c r="A1368" s="22"/>
    </row>
    <row r="1369" spans="1:1">
      <c r="A1369" s="22"/>
    </row>
    <row r="1370" spans="1:1">
      <c r="A1370" s="22"/>
    </row>
    <row r="1371" spans="1:1">
      <c r="A1371" s="22"/>
    </row>
    <row r="1372" spans="1:1">
      <c r="A1372" s="22"/>
    </row>
    <row r="1373" spans="1:1">
      <c r="A1373" s="22"/>
    </row>
    <row r="1374" spans="1:1">
      <c r="A1374" s="22"/>
    </row>
    <row r="1375" spans="1:1">
      <c r="A1375" s="22"/>
    </row>
    <row r="1376" spans="1:1">
      <c r="A1376" s="22"/>
    </row>
    <row r="1377" spans="1:1">
      <c r="A1377" s="22"/>
    </row>
    <row r="1378" spans="1:1">
      <c r="A1378" s="22"/>
    </row>
    <row r="1379" spans="1:1">
      <c r="A1379" s="22"/>
    </row>
    <row r="1380" spans="1:1">
      <c r="A1380" s="22"/>
    </row>
    <row r="1381" spans="1:1">
      <c r="A1381" s="22"/>
    </row>
    <row r="1382" spans="1:1">
      <c r="A1382" s="22"/>
    </row>
    <row r="1383" spans="1:1">
      <c r="A1383" s="22"/>
    </row>
    <row r="1384" spans="1:1">
      <c r="A1384" s="22"/>
    </row>
    <row r="1385" spans="1:1">
      <c r="A1385" s="22"/>
    </row>
    <row r="1386" spans="1:1">
      <c r="A1386" s="22"/>
    </row>
    <row r="1387" spans="1:1">
      <c r="A1387" s="22"/>
    </row>
    <row r="1388" spans="1:1">
      <c r="A1388" s="22"/>
    </row>
    <row r="1389" spans="1:1">
      <c r="A1389" s="22"/>
    </row>
    <row r="1390" spans="1:1">
      <c r="A1390" s="22"/>
    </row>
    <row r="1391" spans="1:1">
      <c r="A1391" s="22"/>
    </row>
    <row r="1392" spans="1:1">
      <c r="A1392" s="22"/>
    </row>
    <row r="1393" spans="1:1">
      <c r="A1393" s="22"/>
    </row>
    <row r="1394" spans="1:1">
      <c r="A1394" s="22"/>
    </row>
    <row r="1395" spans="1:1">
      <c r="A1395" s="22"/>
    </row>
    <row r="1396" spans="1:1">
      <c r="A1396" s="22"/>
    </row>
    <row r="1397" spans="1:1">
      <c r="A1397" s="22"/>
    </row>
    <row r="1398" spans="1:1">
      <c r="A1398" s="22"/>
    </row>
    <row r="1399" spans="1:1">
      <c r="A1399" s="22"/>
    </row>
    <row r="1400" spans="1:1">
      <c r="A1400" s="22"/>
    </row>
    <row r="1401" spans="1:1">
      <c r="A1401" s="22"/>
    </row>
    <row r="1402" spans="1:1">
      <c r="A1402" s="22"/>
    </row>
    <row r="1403" spans="1:1">
      <c r="A1403" s="22"/>
    </row>
    <row r="1404" spans="1:1">
      <c r="A1404" s="22"/>
    </row>
    <row r="1405" spans="1:1">
      <c r="A1405" s="22"/>
    </row>
    <row r="1406" spans="1:1">
      <c r="A1406" s="22"/>
    </row>
    <row r="1407" spans="1:1">
      <c r="A1407" s="22"/>
    </row>
    <row r="1408" spans="1:1">
      <c r="A1408" s="22"/>
    </row>
    <row r="1409" spans="1:1">
      <c r="A1409" s="22"/>
    </row>
    <row r="1410" spans="1:1">
      <c r="A1410" s="22"/>
    </row>
    <row r="1411" spans="1:1">
      <c r="A1411" s="22"/>
    </row>
    <row r="1412" spans="1:1">
      <c r="A1412" s="22"/>
    </row>
    <row r="1413" spans="1:1">
      <c r="A1413" s="22"/>
    </row>
    <row r="1414" spans="1:1">
      <c r="A1414" s="22"/>
    </row>
    <row r="1415" spans="1:1">
      <c r="A1415" s="22"/>
    </row>
    <row r="1416" spans="1:1">
      <c r="A1416" s="22"/>
    </row>
    <row r="1417" spans="1:1">
      <c r="A1417" s="22"/>
    </row>
    <row r="1418" spans="1:1">
      <c r="A1418" s="22"/>
    </row>
    <row r="1419" spans="1:1">
      <c r="A1419" s="22"/>
    </row>
    <row r="1420" spans="1:1">
      <c r="A1420" s="22"/>
    </row>
    <row r="1421" spans="1:1">
      <c r="A1421" s="22"/>
    </row>
    <row r="1422" spans="1:1">
      <c r="A1422" s="22"/>
    </row>
    <row r="1423" spans="1:1">
      <c r="A1423" s="22"/>
    </row>
    <row r="1424" spans="1:1">
      <c r="A1424" s="22"/>
    </row>
    <row r="1425" spans="1:1">
      <c r="A1425" s="22"/>
    </row>
    <row r="1426" spans="1:1">
      <c r="A1426" s="22"/>
    </row>
    <row r="1427" spans="1:1">
      <c r="A1427" s="22"/>
    </row>
    <row r="1428" spans="1:1">
      <c r="A1428" s="22"/>
    </row>
    <row r="1429" spans="1:1">
      <c r="A1429" s="22"/>
    </row>
    <row r="1430" spans="1:1">
      <c r="A1430" s="22"/>
    </row>
    <row r="1431" spans="1:1">
      <c r="A1431" s="22"/>
    </row>
    <row r="1432" spans="1:1">
      <c r="A1432" s="22"/>
    </row>
    <row r="1433" spans="1:1">
      <c r="A1433" s="22"/>
    </row>
    <row r="1434" spans="1:1">
      <c r="A1434" s="22"/>
    </row>
    <row r="1435" spans="1:1">
      <c r="A1435" s="22"/>
    </row>
    <row r="1436" spans="1:1">
      <c r="A1436" s="22"/>
    </row>
    <row r="1437" spans="1:1">
      <c r="A1437" s="22"/>
    </row>
    <row r="1438" spans="1:1">
      <c r="A1438" s="22"/>
    </row>
    <row r="1439" spans="1:1">
      <c r="A1439" s="22"/>
    </row>
    <row r="1440" spans="1:1">
      <c r="A1440" s="22"/>
    </row>
    <row r="1441" spans="1:1">
      <c r="A1441" s="22"/>
    </row>
    <row r="1442" spans="1:1">
      <c r="A1442" s="22"/>
    </row>
    <row r="1443" spans="1:1">
      <c r="A1443" s="22"/>
    </row>
    <row r="1444" spans="1:1">
      <c r="A1444" s="22"/>
    </row>
    <row r="1445" spans="1:1">
      <c r="A1445" s="22"/>
    </row>
    <row r="1446" spans="1:1">
      <c r="A1446" s="22"/>
    </row>
    <row r="1447" spans="1:1">
      <c r="A1447" s="22"/>
    </row>
    <row r="1448" spans="1:1">
      <c r="A1448" s="22"/>
    </row>
    <row r="1449" spans="1:1">
      <c r="A1449" s="22"/>
    </row>
    <row r="1450" spans="1:1">
      <c r="A1450" s="22"/>
    </row>
    <row r="1451" spans="1:1">
      <c r="A1451" s="22"/>
    </row>
    <row r="1452" spans="1:1">
      <c r="A1452" s="22"/>
    </row>
    <row r="1453" spans="1:1">
      <c r="A1453" s="22"/>
    </row>
    <row r="1454" spans="1:1">
      <c r="A1454" s="22"/>
    </row>
    <row r="1455" spans="1:1">
      <c r="A1455" s="22"/>
    </row>
    <row r="1456" spans="1:1">
      <c r="A1456" s="22"/>
    </row>
    <row r="1457" spans="1:1">
      <c r="A1457" s="22"/>
    </row>
    <row r="1458" spans="1:1">
      <c r="A1458" s="22"/>
    </row>
    <row r="1459" spans="1:1">
      <c r="A1459" s="22"/>
    </row>
    <row r="1460" spans="1:1">
      <c r="A1460" s="22"/>
    </row>
    <row r="1461" spans="1:1">
      <c r="A1461" s="22"/>
    </row>
    <row r="1462" spans="1:1">
      <c r="A1462" s="22"/>
    </row>
    <row r="1463" spans="1:1">
      <c r="A1463" s="22"/>
    </row>
    <row r="1464" spans="1:1">
      <c r="A1464" s="22"/>
    </row>
    <row r="1465" spans="1:1">
      <c r="A1465" s="22"/>
    </row>
    <row r="1466" spans="1:1">
      <c r="A1466" s="22"/>
    </row>
    <row r="1467" spans="1:1">
      <c r="A1467" s="22"/>
    </row>
    <row r="1468" spans="1:1">
      <c r="A1468" s="22"/>
    </row>
    <row r="1469" spans="1:1">
      <c r="A1469" s="22"/>
    </row>
    <row r="1470" spans="1:1">
      <c r="A1470" s="22"/>
    </row>
    <row r="1471" spans="1:1">
      <c r="A1471" s="22"/>
    </row>
    <row r="1472" spans="1:1">
      <c r="A1472" s="22"/>
    </row>
    <row r="1473" spans="1:1">
      <c r="A1473" s="22"/>
    </row>
    <row r="1474" spans="1:1">
      <c r="A1474" s="22"/>
    </row>
    <row r="1475" spans="1:1">
      <c r="A1475" s="22"/>
    </row>
    <row r="1476" spans="1:1">
      <c r="A1476" s="22"/>
    </row>
    <row r="1477" spans="1:1">
      <c r="A1477" s="22"/>
    </row>
    <row r="1478" spans="1:1">
      <c r="A1478" s="22"/>
    </row>
    <row r="1479" spans="1:1">
      <c r="A1479" s="22"/>
    </row>
    <row r="1480" spans="1:1">
      <c r="A1480" s="22"/>
    </row>
    <row r="1481" spans="1:1">
      <c r="A1481" s="22"/>
    </row>
    <row r="1482" spans="1:1">
      <c r="A1482" s="22"/>
    </row>
    <row r="1483" spans="1:1">
      <c r="A1483" s="22"/>
    </row>
    <row r="1484" spans="1:1">
      <c r="A1484" s="22"/>
    </row>
    <row r="1485" spans="1:1">
      <c r="A1485" s="22"/>
    </row>
    <row r="1486" spans="1:1">
      <c r="A1486" s="22"/>
    </row>
    <row r="1487" spans="1:1">
      <c r="A1487" s="22"/>
    </row>
    <row r="1488" spans="1:1">
      <c r="A1488" s="22"/>
    </row>
    <row r="1489" spans="1:1">
      <c r="A1489" s="22"/>
    </row>
    <row r="1490" spans="1:1">
      <c r="A1490" s="22"/>
    </row>
    <row r="1491" spans="1:1">
      <c r="A1491" s="22"/>
    </row>
    <row r="1492" spans="1:1">
      <c r="A1492" s="22"/>
    </row>
    <row r="1493" spans="1:1">
      <c r="A1493" s="22"/>
    </row>
    <row r="1494" spans="1:1">
      <c r="A1494" s="22"/>
    </row>
    <row r="1495" spans="1:1">
      <c r="A1495" s="22"/>
    </row>
    <row r="1496" spans="1:1">
      <c r="A1496" s="22"/>
    </row>
    <row r="1497" spans="1:1">
      <c r="A1497" s="22"/>
    </row>
    <row r="1498" spans="1:1">
      <c r="A1498" s="22"/>
    </row>
    <row r="1499" spans="1:1">
      <c r="A1499" s="22"/>
    </row>
    <row r="1500" spans="1:1">
      <c r="A1500" s="22"/>
    </row>
    <row r="1501" spans="1:1">
      <c r="A1501" s="22"/>
    </row>
    <row r="1502" spans="1:1">
      <c r="A1502" s="22"/>
    </row>
    <row r="1503" spans="1:1">
      <c r="A1503" s="22"/>
    </row>
    <row r="1504" spans="1:1">
      <c r="A1504" s="22"/>
    </row>
    <row r="1505" spans="1:1">
      <c r="A1505" s="22"/>
    </row>
    <row r="1506" spans="1:1">
      <c r="A1506" s="22"/>
    </row>
    <row r="1507" spans="1:1">
      <c r="A1507" s="22"/>
    </row>
    <row r="1508" spans="1:1">
      <c r="A1508" s="22"/>
    </row>
    <row r="1509" spans="1:1">
      <c r="A1509" s="22"/>
    </row>
    <row r="1510" spans="1:1">
      <c r="A1510" s="22"/>
    </row>
    <row r="1511" spans="1:1">
      <c r="A1511" s="22"/>
    </row>
    <row r="1512" spans="1:1">
      <c r="A1512" s="22"/>
    </row>
    <row r="1513" spans="1:1">
      <c r="A1513" s="22"/>
    </row>
    <row r="1514" spans="1:1">
      <c r="A1514" s="22"/>
    </row>
    <row r="1515" spans="1:1">
      <c r="A1515" s="22"/>
    </row>
    <row r="1516" spans="1:1">
      <c r="A1516" s="22"/>
    </row>
    <row r="1517" spans="1:1">
      <c r="A1517" s="22"/>
    </row>
    <row r="1518" spans="1:1">
      <c r="A1518" s="22"/>
    </row>
    <row r="1519" spans="1:1">
      <c r="A1519" s="22"/>
    </row>
    <row r="1520" spans="1:1">
      <c r="A1520" s="22"/>
    </row>
    <row r="1521" spans="1:1">
      <c r="A1521" s="22"/>
    </row>
    <row r="1522" spans="1:1">
      <c r="A1522" s="22"/>
    </row>
    <row r="1523" spans="1:1">
      <c r="A1523" s="22"/>
    </row>
    <row r="1524" spans="1:1">
      <c r="A1524" s="22"/>
    </row>
    <row r="1525" spans="1:1">
      <c r="A1525" s="22"/>
    </row>
    <row r="1526" spans="1:1">
      <c r="A1526" s="22"/>
    </row>
    <row r="1527" spans="1:1">
      <c r="A1527" s="22"/>
    </row>
    <row r="1528" spans="1:1">
      <c r="A1528" s="22"/>
    </row>
    <row r="1529" spans="1:1">
      <c r="A1529" s="22"/>
    </row>
    <row r="1530" spans="1:1">
      <c r="A1530" s="22"/>
    </row>
    <row r="1531" spans="1:1">
      <c r="A1531" s="22"/>
    </row>
    <row r="1532" spans="1:1">
      <c r="A1532" s="22"/>
    </row>
    <row r="1533" spans="1:1">
      <c r="A1533" s="22"/>
    </row>
    <row r="1534" spans="1:1">
      <c r="A1534" s="22"/>
    </row>
    <row r="1535" spans="1:1">
      <c r="A1535" s="22"/>
    </row>
    <row r="1536" spans="1:1">
      <c r="A1536" s="22"/>
    </row>
    <row r="1537" spans="1:1">
      <c r="A1537" s="22"/>
    </row>
    <row r="1538" spans="1:1">
      <c r="A1538" s="22"/>
    </row>
    <row r="1539" spans="1:1">
      <c r="A1539" s="22"/>
    </row>
    <row r="1540" spans="1:1">
      <c r="A1540" s="22"/>
    </row>
    <row r="1541" spans="1:1">
      <c r="A1541" s="22"/>
    </row>
    <row r="1542" spans="1:1">
      <c r="A1542" s="22"/>
    </row>
    <row r="1543" spans="1:1">
      <c r="A1543" s="22"/>
    </row>
    <row r="1544" spans="1:1">
      <c r="A1544" s="22"/>
    </row>
    <row r="1545" spans="1:1">
      <c r="A1545" s="22"/>
    </row>
    <row r="1546" spans="1:1">
      <c r="A1546" s="22"/>
    </row>
    <row r="1547" spans="1:1">
      <c r="A1547" s="22"/>
    </row>
    <row r="1548" spans="1:1">
      <c r="A1548" s="22"/>
    </row>
    <row r="1549" spans="1:1">
      <c r="A1549" s="22"/>
    </row>
    <row r="1550" spans="1:1">
      <c r="A1550" s="22"/>
    </row>
    <row r="1551" spans="1:1">
      <c r="A1551" s="22"/>
    </row>
    <row r="1552" spans="1:1">
      <c r="A1552" s="22"/>
    </row>
    <row r="1553" spans="1:1">
      <c r="A1553" s="22"/>
    </row>
    <row r="1554" spans="1:1">
      <c r="A1554" s="22"/>
    </row>
    <row r="1555" spans="1:1">
      <c r="A1555" s="22"/>
    </row>
    <row r="1556" spans="1:1">
      <c r="A1556" s="22"/>
    </row>
    <row r="1557" spans="1:1">
      <c r="A1557" s="22"/>
    </row>
    <row r="1558" spans="1:1">
      <c r="A1558" s="22"/>
    </row>
    <row r="1559" spans="1:1">
      <c r="A1559" s="22"/>
    </row>
    <row r="1560" spans="1:1">
      <c r="A1560" s="22"/>
    </row>
    <row r="1561" spans="1:1">
      <c r="A1561" s="22"/>
    </row>
    <row r="1562" spans="1:1">
      <c r="A1562" s="22"/>
    </row>
    <row r="1563" spans="1:1">
      <c r="A1563" s="22"/>
    </row>
    <row r="1564" spans="1:1">
      <c r="A1564" s="22"/>
    </row>
    <row r="1565" spans="1:1">
      <c r="A1565" s="22"/>
    </row>
    <row r="1566" spans="1:1">
      <c r="A1566" s="22"/>
    </row>
    <row r="1567" spans="1:1">
      <c r="A1567" s="22"/>
    </row>
    <row r="1568" spans="1:1">
      <c r="A1568" s="22"/>
    </row>
    <row r="1569" spans="1:1">
      <c r="A1569" s="22"/>
    </row>
    <row r="1570" spans="1:1">
      <c r="A1570" s="22"/>
    </row>
    <row r="1571" spans="1:1">
      <c r="A1571" s="22"/>
    </row>
    <row r="1572" spans="1:1">
      <c r="A1572" s="22"/>
    </row>
    <row r="1573" spans="1:1">
      <c r="A1573" s="22"/>
    </row>
    <row r="1574" spans="1:1">
      <c r="A1574" s="22"/>
    </row>
    <row r="1575" spans="1:1">
      <c r="A1575" s="22"/>
    </row>
    <row r="1576" spans="1:1">
      <c r="A1576" s="22"/>
    </row>
    <row r="1577" spans="1:1">
      <c r="A1577" s="22"/>
    </row>
    <row r="1578" spans="1:1">
      <c r="A1578" s="22"/>
    </row>
    <row r="1579" spans="1:1">
      <c r="A1579" s="22"/>
    </row>
    <row r="1580" spans="1:1">
      <c r="A1580" s="22"/>
    </row>
    <row r="1581" spans="1:1">
      <c r="A1581" s="22"/>
    </row>
    <row r="1582" spans="1:1">
      <c r="A1582" s="22"/>
    </row>
    <row r="1583" spans="1:1">
      <c r="A1583" s="22"/>
    </row>
    <row r="1584" spans="1:1">
      <c r="A1584" s="22"/>
    </row>
    <row r="1585" spans="1:1">
      <c r="A1585" s="22"/>
    </row>
    <row r="1586" spans="1:1">
      <c r="A1586" s="22"/>
    </row>
    <row r="1587" spans="1:1">
      <c r="A1587" s="22"/>
    </row>
    <row r="1588" spans="1:1">
      <c r="A1588" s="22"/>
    </row>
    <row r="1589" spans="1:1">
      <c r="A1589" s="22"/>
    </row>
    <row r="1590" spans="1:1">
      <c r="A1590" s="22"/>
    </row>
    <row r="1591" spans="1:1">
      <c r="A1591" s="22"/>
    </row>
    <row r="1592" spans="1:1">
      <c r="A1592" s="22"/>
    </row>
    <row r="1593" spans="1:1">
      <c r="A1593" s="22"/>
    </row>
    <row r="1594" spans="1:1">
      <c r="A1594" s="22"/>
    </row>
    <row r="1595" spans="1:1">
      <c r="A1595" s="22"/>
    </row>
    <row r="1596" spans="1:1">
      <c r="A1596" s="22"/>
    </row>
    <row r="1597" spans="1:1">
      <c r="A1597" s="22"/>
    </row>
    <row r="1598" spans="1:1">
      <c r="A1598" s="22"/>
    </row>
    <row r="1599" spans="1:1">
      <c r="A1599" s="22"/>
    </row>
    <row r="1600" spans="1:1">
      <c r="A1600" s="22"/>
    </row>
    <row r="1601" spans="1:1">
      <c r="A1601" s="22"/>
    </row>
    <row r="1602" spans="1:1">
      <c r="A1602" s="22"/>
    </row>
    <row r="1603" spans="1:1">
      <c r="A1603" s="22"/>
    </row>
    <row r="1604" spans="1:1">
      <c r="A1604" s="22"/>
    </row>
    <row r="1605" spans="1:1">
      <c r="A1605" s="22"/>
    </row>
    <row r="1606" spans="1:1">
      <c r="A1606" s="22"/>
    </row>
    <row r="1607" spans="1:1">
      <c r="A1607" s="22"/>
    </row>
    <row r="1608" spans="1:1">
      <c r="A1608" s="22"/>
    </row>
    <row r="1609" spans="1:1">
      <c r="A1609" s="22"/>
    </row>
    <row r="1610" spans="1:1">
      <c r="A1610" s="22"/>
    </row>
    <row r="1611" spans="1:1">
      <c r="A1611" s="22"/>
    </row>
    <row r="1612" spans="1:1">
      <c r="A1612" s="22"/>
    </row>
    <row r="1613" spans="1:1">
      <c r="A1613" s="22"/>
    </row>
    <row r="1614" spans="1:1">
      <c r="A1614" s="22"/>
    </row>
    <row r="1615" spans="1:1">
      <c r="A1615" s="22"/>
    </row>
    <row r="1616" spans="1:1">
      <c r="A1616" s="22"/>
    </row>
    <row r="1617" spans="1:1">
      <c r="A1617" s="22"/>
    </row>
    <row r="1618" spans="1:1">
      <c r="A1618" s="22"/>
    </row>
    <row r="1619" spans="1:1">
      <c r="A1619" s="22"/>
    </row>
    <row r="1620" spans="1:1">
      <c r="A1620" s="22"/>
    </row>
    <row r="1621" spans="1:1">
      <c r="A1621" s="22"/>
    </row>
    <row r="1622" spans="1:1">
      <c r="A1622" s="22"/>
    </row>
    <row r="1623" spans="1:1">
      <c r="A1623" s="22"/>
    </row>
    <row r="1624" spans="1:1">
      <c r="A1624" s="22"/>
    </row>
    <row r="1625" spans="1:1">
      <c r="A1625" s="22"/>
    </row>
    <row r="1626" spans="1:1">
      <c r="A1626" s="22"/>
    </row>
    <row r="1627" spans="1:1">
      <c r="A1627" s="22"/>
    </row>
    <row r="1628" spans="1:1">
      <c r="A1628" s="22"/>
    </row>
    <row r="1629" spans="1:1">
      <c r="A1629" s="22"/>
    </row>
    <row r="1630" spans="1:1">
      <c r="A1630" s="22"/>
    </row>
    <row r="1631" spans="1:1">
      <c r="A1631" s="22"/>
    </row>
    <row r="1632" spans="1:1">
      <c r="A1632" s="22"/>
    </row>
    <row r="1633" spans="1:1">
      <c r="A1633" s="22"/>
    </row>
    <row r="1634" spans="1:1">
      <c r="A1634" s="22"/>
    </row>
    <row r="1635" spans="1:1">
      <c r="A1635" s="22"/>
    </row>
    <row r="1636" spans="1:1">
      <c r="A1636" s="22"/>
    </row>
    <row r="1637" spans="1:1">
      <c r="A1637" s="22"/>
    </row>
    <row r="1638" spans="1:1">
      <c r="A1638" s="22"/>
    </row>
    <row r="1639" spans="1:1">
      <c r="A1639" s="22"/>
    </row>
    <row r="1640" spans="1:1">
      <c r="A1640" s="22"/>
    </row>
    <row r="1641" spans="1:1">
      <c r="A1641" s="22"/>
    </row>
    <row r="1642" spans="1:1">
      <c r="A1642" s="22"/>
    </row>
    <row r="1643" spans="1:1">
      <c r="A1643" s="22"/>
    </row>
    <row r="1644" spans="1:1">
      <c r="A1644" s="22"/>
    </row>
    <row r="1645" spans="1:1">
      <c r="A1645" s="22"/>
    </row>
    <row r="1646" spans="1:1">
      <c r="A1646" s="22"/>
    </row>
    <row r="1647" spans="1:1">
      <c r="A1647" s="22"/>
    </row>
    <row r="1648" spans="1:1">
      <c r="A1648" s="22"/>
    </row>
    <row r="1649" spans="1:1">
      <c r="A1649" s="22"/>
    </row>
    <row r="1650" spans="1:1">
      <c r="A1650" s="22"/>
    </row>
    <row r="1651" spans="1:1">
      <c r="A1651" s="22"/>
    </row>
    <row r="1652" spans="1:1">
      <c r="A1652" s="22"/>
    </row>
    <row r="1653" spans="1:1">
      <c r="A1653" s="22"/>
    </row>
    <row r="1654" spans="1:1">
      <c r="A1654" s="22"/>
    </row>
    <row r="1655" spans="1:1">
      <c r="A1655" s="22"/>
    </row>
    <row r="1656" spans="1:1">
      <c r="A1656" s="22"/>
    </row>
    <row r="1657" spans="1:1">
      <c r="A1657" s="22"/>
    </row>
    <row r="1658" spans="1:1">
      <c r="A1658" s="22"/>
    </row>
    <row r="1659" spans="1:1">
      <c r="A1659" s="22"/>
    </row>
    <row r="1660" spans="1:1">
      <c r="A1660" s="22"/>
    </row>
    <row r="1661" spans="1:1">
      <c r="A1661" s="22"/>
    </row>
    <row r="1662" spans="1:1">
      <c r="A1662" s="22"/>
    </row>
    <row r="1663" spans="1:1">
      <c r="A1663" s="22"/>
    </row>
    <row r="1664" spans="1:1">
      <c r="A1664" s="22"/>
    </row>
    <row r="1665" spans="1:1">
      <c r="A1665" s="22"/>
    </row>
    <row r="1666" spans="1:1">
      <c r="A1666" s="22"/>
    </row>
    <row r="1667" spans="1:1">
      <c r="A1667" s="22"/>
    </row>
    <row r="1668" spans="1:1">
      <c r="A1668" s="22"/>
    </row>
    <row r="1669" spans="1:1">
      <c r="A1669" s="22"/>
    </row>
    <row r="1670" spans="1:1">
      <c r="A1670" s="22"/>
    </row>
    <row r="1671" spans="1:1">
      <c r="A1671" s="22"/>
    </row>
    <row r="1672" spans="1:1">
      <c r="A1672" s="22"/>
    </row>
    <row r="1673" spans="1:1">
      <c r="A1673" s="22"/>
    </row>
    <row r="1674" spans="1:1">
      <c r="A1674" s="22"/>
    </row>
    <row r="1675" spans="1:1">
      <c r="A1675" s="22"/>
    </row>
    <row r="1676" spans="1:1">
      <c r="A1676" s="22"/>
    </row>
    <row r="1677" spans="1:1">
      <c r="A1677" s="22"/>
    </row>
    <row r="1678" spans="1:1">
      <c r="A1678" s="22"/>
    </row>
    <row r="1679" spans="1:1">
      <c r="A1679" s="22"/>
    </row>
    <row r="1680" spans="1:1">
      <c r="A1680" s="22"/>
    </row>
    <row r="1681" spans="1:1">
      <c r="A1681" s="22"/>
    </row>
    <row r="1682" spans="1:1">
      <c r="A1682" s="22"/>
    </row>
    <row r="1683" spans="1:1">
      <c r="A1683" s="22"/>
    </row>
    <row r="1684" spans="1:1">
      <c r="A1684" s="22"/>
    </row>
    <row r="1685" spans="1:1">
      <c r="A1685" s="22"/>
    </row>
    <row r="1686" spans="1:1">
      <c r="A1686" s="22"/>
    </row>
    <row r="1687" spans="1:1">
      <c r="A1687" s="22"/>
    </row>
    <row r="1688" spans="1:1">
      <c r="A1688" s="22"/>
    </row>
    <row r="1689" spans="1:1">
      <c r="A1689" s="22"/>
    </row>
    <row r="1690" spans="1:1">
      <c r="A1690" s="22"/>
    </row>
    <row r="1691" spans="1:1">
      <c r="A1691" s="22"/>
    </row>
    <row r="1692" spans="1:1">
      <c r="A1692" s="22"/>
    </row>
    <row r="1693" spans="1:1">
      <c r="A1693" s="22"/>
    </row>
    <row r="1694" spans="1:1">
      <c r="A1694" s="22"/>
    </row>
    <row r="1695" spans="1:1">
      <c r="A1695" s="22"/>
    </row>
    <row r="1696" spans="1:1">
      <c r="A1696" s="22"/>
    </row>
    <row r="1697" spans="1:1">
      <c r="A1697" s="22"/>
    </row>
    <row r="1698" spans="1:1">
      <c r="A1698" s="22"/>
    </row>
    <row r="1699" spans="1:1">
      <c r="A1699" s="22"/>
    </row>
    <row r="1700" spans="1:1">
      <c r="A1700" s="22"/>
    </row>
    <row r="1701" spans="1:1">
      <c r="A1701" s="22"/>
    </row>
    <row r="1702" spans="1:1">
      <c r="A1702" s="22"/>
    </row>
    <row r="1703" spans="1:1">
      <c r="A1703" s="22"/>
    </row>
    <row r="1704" spans="1:1">
      <c r="A1704" s="22"/>
    </row>
    <row r="1705" spans="1:1">
      <c r="A1705" s="22"/>
    </row>
    <row r="1706" spans="1:1">
      <c r="A1706" s="22"/>
    </row>
    <row r="1707" spans="1:1">
      <c r="A1707" s="22"/>
    </row>
    <row r="1708" spans="1:1">
      <c r="A1708" s="22"/>
    </row>
    <row r="1709" spans="1:1">
      <c r="A1709" s="22"/>
    </row>
    <row r="1710" spans="1:1">
      <c r="A1710" s="22"/>
    </row>
    <row r="1711" spans="1:1">
      <c r="A1711" s="22"/>
    </row>
    <row r="1712" spans="1:1">
      <c r="A1712" s="22"/>
    </row>
    <row r="1713" spans="1:1">
      <c r="A1713" s="22"/>
    </row>
    <row r="1714" spans="1:1">
      <c r="A1714" s="22"/>
    </row>
    <row r="1715" spans="1:1">
      <c r="A1715" s="22"/>
    </row>
    <row r="1716" spans="1:1">
      <c r="A1716" s="22"/>
    </row>
    <row r="1717" spans="1:1">
      <c r="A1717" s="22"/>
    </row>
    <row r="1718" spans="1:1">
      <c r="A1718" s="22"/>
    </row>
    <row r="1719" spans="1:1">
      <c r="A1719" s="22"/>
    </row>
    <row r="1720" spans="1:1">
      <c r="A1720" s="22"/>
    </row>
    <row r="1721" spans="1:1">
      <c r="A1721" s="22"/>
    </row>
    <row r="1722" spans="1:1">
      <c r="A1722" s="22"/>
    </row>
    <row r="1723" spans="1:1">
      <c r="A1723" s="22"/>
    </row>
    <row r="1724" spans="1:1">
      <c r="A1724" s="22"/>
    </row>
    <row r="1725" spans="1:1">
      <c r="A1725" s="22"/>
    </row>
    <row r="1726" spans="1:1">
      <c r="A1726" s="22"/>
    </row>
    <row r="1727" spans="1:1">
      <c r="A1727" s="22"/>
    </row>
    <row r="1728" spans="1:1">
      <c r="A1728" s="22"/>
    </row>
    <row r="1729" spans="1:1">
      <c r="A1729" s="22"/>
    </row>
    <row r="1730" spans="1:1">
      <c r="A1730" s="22"/>
    </row>
    <row r="1731" spans="1:1">
      <c r="A1731" s="22"/>
    </row>
    <row r="1732" spans="1:1">
      <c r="A1732" s="22"/>
    </row>
    <row r="1733" spans="1:1">
      <c r="A1733" s="22"/>
    </row>
    <row r="1734" spans="1:1">
      <c r="A1734" s="22"/>
    </row>
    <row r="1735" spans="1:1">
      <c r="A1735" s="22"/>
    </row>
    <row r="1736" spans="1:1">
      <c r="A1736" s="22"/>
    </row>
    <row r="1737" spans="1:1">
      <c r="A1737" s="22"/>
    </row>
    <row r="1738" spans="1:1">
      <c r="A1738" s="22"/>
    </row>
    <row r="1739" spans="1:1">
      <c r="A1739" s="22"/>
    </row>
    <row r="1740" spans="1:1">
      <c r="A1740" s="22"/>
    </row>
    <row r="1741" spans="1:1">
      <c r="A1741" s="22"/>
    </row>
    <row r="1742" spans="1:1">
      <c r="A1742" s="22"/>
    </row>
    <row r="1743" spans="1:1">
      <c r="A1743" s="22"/>
    </row>
    <row r="1744" spans="1:1">
      <c r="A1744" s="22"/>
    </row>
    <row r="1745" spans="1:1">
      <c r="A1745" s="22"/>
    </row>
    <row r="1746" spans="1:1">
      <c r="A1746" s="22"/>
    </row>
    <row r="1747" spans="1:1">
      <c r="A1747" s="22"/>
    </row>
    <row r="1748" spans="1:1">
      <c r="A1748" s="22"/>
    </row>
    <row r="1749" spans="1:1">
      <c r="A1749" s="22"/>
    </row>
    <row r="1750" spans="1:1">
      <c r="A1750" s="22"/>
    </row>
    <row r="1751" spans="1:1">
      <c r="A1751" s="22"/>
    </row>
    <row r="1752" spans="1:1">
      <c r="A1752" s="22"/>
    </row>
    <row r="1753" spans="1:1">
      <c r="A1753" s="22"/>
    </row>
    <row r="1754" spans="1:1">
      <c r="A1754" s="22"/>
    </row>
    <row r="1755" spans="1:1">
      <c r="A1755" s="22"/>
    </row>
    <row r="1756" spans="1:1">
      <c r="A1756" s="22"/>
    </row>
    <row r="1757" spans="1:1">
      <c r="A1757" s="22"/>
    </row>
    <row r="1758" spans="1:1">
      <c r="A1758" s="22"/>
    </row>
    <row r="1759" spans="1:1">
      <c r="A1759" s="22"/>
    </row>
    <row r="1760" spans="1:1">
      <c r="A1760" s="22"/>
    </row>
    <row r="1761" spans="1:1">
      <c r="A1761" s="22"/>
    </row>
    <row r="1762" spans="1:1">
      <c r="A1762" s="22"/>
    </row>
    <row r="1763" spans="1:1">
      <c r="A1763" s="22"/>
    </row>
    <row r="1764" spans="1:1">
      <c r="A1764" s="22"/>
    </row>
    <row r="1765" spans="1:1">
      <c r="A1765" s="22"/>
    </row>
    <row r="1766" spans="1:1">
      <c r="A1766" s="22"/>
    </row>
    <row r="1767" spans="1:1">
      <c r="A1767" s="22"/>
    </row>
    <row r="1768" spans="1:1">
      <c r="A1768" s="22"/>
    </row>
    <row r="1769" spans="1:1">
      <c r="A1769" s="22"/>
    </row>
    <row r="1770" spans="1:1">
      <c r="A1770" s="22"/>
    </row>
    <row r="1771" spans="1:1">
      <c r="A1771" s="22"/>
    </row>
    <row r="1772" spans="1:1">
      <c r="A1772" s="22"/>
    </row>
    <row r="1773" spans="1:1">
      <c r="A1773" s="22"/>
    </row>
    <row r="1774" spans="1:1">
      <c r="A1774" s="22"/>
    </row>
    <row r="1775" spans="1:1">
      <c r="A1775" s="22"/>
    </row>
    <row r="1776" spans="1:1">
      <c r="A1776" s="22"/>
    </row>
    <row r="1777" spans="1:1">
      <c r="A1777" s="22"/>
    </row>
    <row r="1778" spans="1:1">
      <c r="A1778" s="22"/>
    </row>
    <row r="1779" spans="1:1">
      <c r="A1779" s="22"/>
    </row>
    <row r="1780" spans="1:1">
      <c r="A1780" s="22"/>
    </row>
    <row r="1781" spans="1:1">
      <c r="A1781" s="22"/>
    </row>
    <row r="1782" spans="1:1">
      <c r="A1782" s="22"/>
    </row>
    <row r="1783" spans="1:1">
      <c r="A1783" s="22"/>
    </row>
    <row r="1784" spans="1:1">
      <c r="A1784" s="22"/>
    </row>
    <row r="1785" spans="1:1">
      <c r="A1785" s="22"/>
    </row>
    <row r="1786" spans="1:1">
      <c r="A1786" s="22"/>
    </row>
    <row r="1787" spans="1:1">
      <c r="A1787" s="22"/>
    </row>
    <row r="1788" spans="1:1">
      <c r="A1788" s="22"/>
    </row>
    <row r="1789" spans="1:1">
      <c r="A1789" s="22"/>
    </row>
    <row r="1790" spans="1:1">
      <c r="A1790" s="22"/>
    </row>
    <row r="1791" spans="1:1">
      <c r="A1791" s="22"/>
    </row>
    <row r="1792" spans="1:1">
      <c r="A1792" s="22"/>
    </row>
    <row r="1793" spans="1:1">
      <c r="A1793" s="22"/>
    </row>
    <row r="1794" spans="1:1">
      <c r="A1794" s="22"/>
    </row>
    <row r="1795" spans="1:1">
      <c r="A1795" s="22"/>
    </row>
    <row r="1796" spans="1:1">
      <c r="A1796" s="22"/>
    </row>
    <row r="1797" spans="1:1">
      <c r="A1797" s="22"/>
    </row>
    <row r="1798" spans="1:1">
      <c r="A1798" s="22"/>
    </row>
    <row r="1799" spans="1:1">
      <c r="A1799" s="22"/>
    </row>
    <row r="1800" spans="1:1">
      <c r="A1800" s="22"/>
    </row>
    <row r="1801" spans="1:1">
      <c r="A1801" s="22"/>
    </row>
    <row r="1802" spans="1:1">
      <c r="A1802" s="22"/>
    </row>
    <row r="1803" spans="1:1">
      <c r="A1803" s="22"/>
    </row>
    <row r="1804" spans="1:1">
      <c r="A1804" s="22"/>
    </row>
    <row r="1805" spans="1:1">
      <c r="A1805" s="22"/>
    </row>
    <row r="1806" spans="1:1">
      <c r="A1806" s="22"/>
    </row>
    <row r="2020" spans="1:1">
      <c r="A2020" s="22"/>
    </row>
    <row r="2021" spans="1:1">
      <c r="A2021" s="22"/>
    </row>
    <row r="2022" spans="1:1">
      <c r="A2022" s="22"/>
    </row>
    <row r="2023" spans="1:1">
      <c r="A2023" s="22"/>
    </row>
    <row r="2024" spans="1:1">
      <c r="A2024" s="22"/>
    </row>
    <row r="2025" spans="1:1">
      <c r="A2025" s="22"/>
    </row>
    <row r="2026" spans="1:1">
      <c r="A2026" s="22"/>
    </row>
    <row r="2027" spans="1:1">
      <c r="A2027" s="22"/>
    </row>
    <row r="2028" spans="1:1">
      <c r="A2028" s="22"/>
    </row>
    <row r="2029" spans="1:1">
      <c r="A2029" s="22"/>
    </row>
    <row r="2030" spans="1:1">
      <c r="A2030" s="22"/>
    </row>
    <row r="2031" spans="1:1">
      <c r="A2031" s="22"/>
    </row>
    <row r="2032" spans="1:1">
      <c r="A2032" s="22"/>
    </row>
    <row r="2033" spans="1:1">
      <c r="A2033" s="22"/>
    </row>
    <row r="2034" spans="1:1">
      <c r="A2034" s="22"/>
    </row>
    <row r="2035" spans="1:1">
      <c r="A2035" s="22"/>
    </row>
    <row r="2036" spans="1:1">
      <c r="A2036" s="22"/>
    </row>
    <row r="2037" spans="1:1">
      <c r="A2037" s="22"/>
    </row>
  </sheetData>
  <mergeCells count="1">
    <mergeCell ref="A1:A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40"/>
  <sheetViews>
    <sheetView zoomScale="85" zoomScaleNormal="85" workbookViewId="0">
      <pane xSplit="1" ySplit="6" topLeftCell="B126" activePane="bottomRight" state="frozenSplit"/>
      <selection pane="topRight" activeCell="C1" sqref="C1"/>
      <selection pane="bottomLeft" activeCell="A7" sqref="A7"/>
      <selection pane="bottomRight" activeCell="BL129" sqref="BL129"/>
    </sheetView>
  </sheetViews>
  <sheetFormatPr defaultColWidth="8.83203125" defaultRowHeight="14.1"/>
  <cols>
    <col min="1" max="1" width="13.1640625" style="22" customWidth="1"/>
    <col min="2" max="2" width="29.27734375" style="22" customWidth="1"/>
    <col min="3" max="32" width="11.71875" style="22" customWidth="1"/>
    <col min="33" max="34" width="11.5546875" style="22" customWidth="1"/>
    <col min="35" max="16384" width="8.83203125" style="22"/>
  </cols>
  <sheetData>
    <row r="1" spans="1:57" ht="15.75" customHeight="1">
      <c r="A1" s="136" t="s">
        <v>254</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96"/>
      <c r="AI1" s="126" t="s">
        <v>59</v>
      </c>
      <c r="AJ1" s="127"/>
      <c r="AK1" s="127"/>
      <c r="AL1" s="127"/>
      <c r="AM1" s="127"/>
      <c r="AN1" s="127"/>
      <c r="AO1" s="127"/>
      <c r="AP1" s="127"/>
      <c r="AQ1" s="127"/>
      <c r="AR1" s="127"/>
      <c r="AS1" s="127"/>
      <c r="AT1" s="127"/>
      <c r="AU1" s="127"/>
      <c r="AV1" s="127"/>
      <c r="AW1" s="127"/>
      <c r="AX1" s="127"/>
      <c r="AY1" s="127"/>
      <c r="AZ1" s="128"/>
      <c r="BA1" s="128"/>
      <c r="BB1" s="128"/>
      <c r="BC1" s="128"/>
      <c r="BD1" s="126"/>
      <c r="BE1" s="127"/>
    </row>
    <row r="2" spans="1:57" ht="33" customHeight="1">
      <c r="A2" s="52"/>
      <c r="B2" s="53" t="s">
        <v>4</v>
      </c>
      <c r="C2" s="129" t="s">
        <v>246</v>
      </c>
      <c r="D2" s="130"/>
      <c r="E2" s="130"/>
      <c r="F2" s="130"/>
      <c r="G2" s="130"/>
      <c r="H2" s="130"/>
      <c r="I2" s="130"/>
      <c r="J2" s="131"/>
      <c r="K2" s="137" t="s">
        <v>218</v>
      </c>
      <c r="L2" s="138"/>
      <c r="M2" s="138"/>
      <c r="N2" s="138"/>
      <c r="O2" s="138"/>
      <c r="P2" s="138"/>
      <c r="Q2" s="139"/>
      <c r="R2" s="132" t="s">
        <v>219</v>
      </c>
      <c r="S2" s="133"/>
      <c r="T2" s="133"/>
      <c r="U2" s="133"/>
      <c r="V2" s="133"/>
      <c r="W2" s="133"/>
      <c r="X2" s="133"/>
      <c r="Y2" s="133"/>
      <c r="Z2" s="133"/>
      <c r="AA2" s="133"/>
      <c r="AB2" s="133"/>
      <c r="AC2" s="133"/>
      <c r="AD2" s="75" t="s">
        <v>248</v>
      </c>
      <c r="AE2" s="135" t="s">
        <v>232</v>
      </c>
      <c r="AF2" s="135"/>
      <c r="AG2" s="123" t="s">
        <v>220</v>
      </c>
      <c r="AH2" s="123"/>
      <c r="AI2" s="127"/>
      <c r="AJ2" s="127"/>
      <c r="AK2" s="127"/>
      <c r="AL2" s="127"/>
      <c r="AM2" s="127"/>
      <c r="AN2" s="127"/>
      <c r="AO2" s="127"/>
      <c r="AP2" s="127"/>
      <c r="AQ2" s="127"/>
      <c r="AR2" s="127"/>
      <c r="AS2" s="127"/>
      <c r="AT2" s="127"/>
      <c r="AU2" s="127"/>
      <c r="AV2" s="127"/>
      <c r="AW2" s="127"/>
      <c r="AX2" s="127"/>
      <c r="AY2" s="127"/>
      <c r="AZ2" s="128"/>
      <c r="BA2" s="128"/>
      <c r="BB2" s="128"/>
      <c r="BC2" s="128"/>
      <c r="BD2" s="127"/>
      <c r="BE2" s="127"/>
    </row>
    <row r="3" spans="1:57" ht="45" customHeight="1">
      <c r="A3" s="54" t="s">
        <v>34</v>
      </c>
      <c r="B3" s="53"/>
      <c r="C3" s="73" t="str">
        <f>Master!J2</f>
        <v>Georgia-Batumi</v>
      </c>
      <c r="D3" s="73" t="str">
        <f>Master!K2</f>
        <v>Gerogia-Martvili</v>
      </c>
      <c r="E3" s="73" t="str">
        <f>Master!L2</f>
        <v>Georgia-Tbilisi</v>
      </c>
      <c r="F3" s="73" t="str">
        <f>Master!F2</f>
        <v>Albania-Tirana Municipality</v>
      </c>
      <c r="G3" s="73" t="str">
        <f>Master!D2</f>
        <v>Albania-Fier Municipality</v>
      </c>
      <c r="H3" s="73" t="str">
        <f>Master!E2</f>
        <v>Albania-Kucova Municipality</v>
      </c>
      <c r="I3" s="73" t="str">
        <f>Master!F2</f>
        <v>Albania-Tirana Municipality</v>
      </c>
      <c r="J3" s="73" t="str">
        <f>Master!G2</f>
        <v>Albania-Tropoja Municipality</v>
      </c>
      <c r="K3" s="17" t="str">
        <f>Master!I2</f>
        <v>Cameroon-Ville de Douala</v>
      </c>
      <c r="L3" s="17" t="str">
        <f>Master!N2</f>
        <v>Kenya- Baringo County</v>
      </c>
      <c r="M3" s="17" t="str">
        <f>Master!O2</f>
        <v>Kenya- Kajiado County</v>
      </c>
      <c r="N3" s="17" t="str">
        <f>Master!P2</f>
        <v>Kenya- Kakamega County</v>
      </c>
      <c r="O3" s="17" t="str">
        <f>Master!Q2</f>
        <v>Kenya- Makueni  County</v>
      </c>
      <c r="P3" s="17" t="str">
        <f>Master!R2</f>
        <v>Kenya- Nakuru County</v>
      </c>
      <c r="Q3" s="17" t="str">
        <f>Master!S2</f>
        <v>Kenya- West Pokot County</v>
      </c>
      <c r="R3" s="47" t="str">
        <f>Master!H2</f>
        <v>Bolivia-La Paz</v>
      </c>
      <c r="S3" s="47" t="str">
        <f>Master!V2</f>
        <v>Peru-Abancay Municipality</v>
      </c>
      <c r="T3" s="47" t="str">
        <f>Master!W2</f>
        <v>Peru-Apurimac Regional Government</v>
      </c>
      <c r="U3" s="47" t="str">
        <f>Master!X2</f>
        <v>Peru-Chiclayo Municipality</v>
      </c>
      <c r="V3" s="47" t="str">
        <f>Master!Y2</f>
        <v>Peru-Cusco Municipality</v>
      </c>
      <c r="W3" s="47" t="str">
        <f>Master!Z2</f>
        <v>Peru-Cusco Region</v>
      </c>
      <c r="X3" s="47" t="str">
        <f>Master!AA2</f>
        <v>Peru-La Libertad Region</v>
      </c>
      <c r="Y3" s="47" t="str">
        <f>Master!AB2</f>
        <v>Peru- Lambayeque Region</v>
      </c>
      <c r="Z3" s="47" t="str">
        <f>Master!AC2</f>
        <v>Peru-Piura Region</v>
      </c>
      <c r="AA3" s="47" t="str">
        <f>Master!AD2</f>
        <v>Peru-San Martin Municipal Government Government</v>
      </c>
      <c r="AB3" s="47" t="str">
        <f>Master!AE2</f>
        <v>Peru-San Martin Region</v>
      </c>
      <c r="AC3" s="47" t="str">
        <f>Master!AF2</f>
        <v>Peru-Trujillo Municipality</v>
      </c>
      <c r="AD3" s="76" t="str">
        <f>Master!M2</f>
        <v>Jordan- Greater Amman Municipality</v>
      </c>
      <c r="AE3" s="61" t="str">
        <f>Master!T2</f>
        <v>Pakistan-Balochistan Province</v>
      </c>
      <c r="AF3" s="61" t="str">
        <f>Master!U2</f>
        <v>Pakistan-Khyber Pakhtunkwa</v>
      </c>
      <c r="AG3" s="46" t="str">
        <f>Master!AG2</f>
        <v>Vietnam-Da Nang</v>
      </c>
      <c r="AH3" s="46" t="str">
        <f>Master!AH2</f>
        <v>Vietnam-Tra Vinh</v>
      </c>
      <c r="AI3" s="127"/>
      <c r="AJ3" s="127"/>
      <c r="AK3" s="127"/>
      <c r="AL3" s="127"/>
      <c r="AM3" s="127"/>
      <c r="AN3" s="127"/>
      <c r="AO3" s="127"/>
      <c r="AP3" s="127"/>
      <c r="AQ3" s="127"/>
      <c r="AR3" s="127"/>
      <c r="AS3" s="127"/>
      <c r="AT3" s="127"/>
      <c r="AU3" s="127"/>
      <c r="AV3" s="127"/>
      <c r="AW3" s="127"/>
      <c r="AX3" s="127"/>
      <c r="AY3" s="127"/>
      <c r="AZ3" s="128"/>
      <c r="BA3" s="128"/>
      <c r="BB3" s="128"/>
      <c r="BC3" s="128"/>
      <c r="BD3" s="127"/>
      <c r="BE3" s="127"/>
    </row>
    <row r="4" spans="1:57" ht="36.75" customHeight="1">
      <c r="A4" s="54" t="s">
        <v>62</v>
      </c>
      <c r="B4" s="53"/>
      <c r="C4" s="73" t="str">
        <f>Master!J3</f>
        <v>Sep.18</v>
      </c>
      <c r="D4" s="73" t="str">
        <f>Master!K3</f>
        <v>Sep.18</v>
      </c>
      <c r="E4" s="73" t="str">
        <f>Master!L3</f>
        <v>Sep.18</v>
      </c>
      <c r="F4" s="73" t="str">
        <f>Master!F3</f>
        <v>May.17</v>
      </c>
      <c r="G4" s="73" t="str">
        <f>Master!D3</f>
        <v>May.17</v>
      </c>
      <c r="H4" s="73" t="str">
        <f>Master!E3</f>
        <v>May.17</v>
      </c>
      <c r="I4" s="73" t="str">
        <f>Master!F3</f>
        <v>May.17</v>
      </c>
      <c r="J4" s="73" t="str">
        <f>Master!G3</f>
        <v>May.17</v>
      </c>
      <c r="K4" s="17" t="str">
        <f>Master!I3</f>
        <v>Nov,18</v>
      </c>
      <c r="L4" s="17" t="str">
        <f>Master!N3</f>
        <v>Oct.18</v>
      </c>
      <c r="M4" s="17" t="str">
        <f>Master!O3</f>
        <v>Oct.18</v>
      </c>
      <c r="N4" s="17" t="str">
        <f>Master!P3</f>
        <v>Oct.18</v>
      </c>
      <c r="O4" s="17" t="str">
        <f>Master!Q3</f>
        <v>Jul.18</v>
      </c>
      <c r="P4" s="17" t="str">
        <f>Master!R3</f>
        <v>Oct.18</v>
      </c>
      <c r="Q4" s="17" t="str">
        <f>Master!S3</f>
        <v>Oct.18</v>
      </c>
      <c r="R4" s="47" t="str">
        <f>Master!H3</f>
        <v>Apr.17</v>
      </c>
      <c r="S4" s="47" t="str">
        <f>Master!V3</f>
        <v>Jul.17</v>
      </c>
      <c r="T4" s="47" t="str">
        <f>Master!W3</f>
        <v>Jul.17</v>
      </c>
      <c r="U4" s="47" t="str">
        <f>Master!X3</f>
        <v>Jul.17</v>
      </c>
      <c r="V4" s="47" t="str">
        <f>Master!Y3</f>
        <v>Jul.17</v>
      </c>
      <c r="W4" s="47" t="str">
        <f>Master!Z3</f>
        <v>Jul.17</v>
      </c>
      <c r="X4" s="47" t="str">
        <f>Master!AA3</f>
        <v>Aug.17</v>
      </c>
      <c r="Y4" s="47" t="str">
        <f>Master!AB3</f>
        <v>Sep.17</v>
      </c>
      <c r="Z4" s="47" t="str">
        <f>Master!AC3</f>
        <v>Dec.17</v>
      </c>
      <c r="AA4" s="47" t="str">
        <f>Master!AD3</f>
        <v>Sep.17</v>
      </c>
      <c r="AB4" s="47" t="str">
        <f>Master!AE3</f>
        <v>Jul.17</v>
      </c>
      <c r="AC4" s="47" t="str">
        <f>Master!AF3</f>
        <v>Jul.17</v>
      </c>
      <c r="AD4" s="76" t="str">
        <f>Master!M3</f>
        <v>Oct.17</v>
      </c>
      <c r="AE4" s="61" t="str">
        <f>Master!T3</f>
        <v>Apr.17</v>
      </c>
      <c r="AF4" s="61" t="str">
        <f>Master!U3</f>
        <v>Oct.17</v>
      </c>
      <c r="AG4" s="46" t="str">
        <f>Master!AG3</f>
        <v>Feb.17</v>
      </c>
      <c r="AH4" s="46" t="str">
        <f>Master!AH3</f>
        <v>Nov.18</v>
      </c>
      <c r="AI4" s="127"/>
      <c r="AJ4" s="127"/>
      <c r="AK4" s="127"/>
      <c r="AL4" s="127"/>
      <c r="AM4" s="127"/>
      <c r="AN4" s="127"/>
      <c r="AO4" s="127"/>
      <c r="AP4" s="127"/>
      <c r="AQ4" s="127"/>
      <c r="AR4" s="127"/>
      <c r="AS4" s="127"/>
      <c r="AT4" s="127"/>
      <c r="AU4" s="127"/>
      <c r="AV4" s="127"/>
      <c r="AW4" s="127"/>
      <c r="AX4" s="127"/>
      <c r="AY4" s="127"/>
      <c r="AZ4" s="128"/>
      <c r="BA4" s="128"/>
      <c r="BB4" s="128"/>
      <c r="BC4" s="128"/>
      <c r="BD4" s="127"/>
      <c r="BE4" s="127"/>
    </row>
    <row r="5" spans="1:57" ht="36.75" customHeight="1">
      <c r="A5" s="54" t="s">
        <v>6</v>
      </c>
      <c r="B5" s="53"/>
      <c r="C5" s="74" t="str">
        <f>Master!J4</f>
        <v>Public</v>
      </c>
      <c r="D5" s="74" t="str">
        <f>Master!K4</f>
        <v>Public</v>
      </c>
      <c r="E5" s="74" t="str">
        <f>Master!L4</f>
        <v>Public</v>
      </c>
      <c r="F5" s="74" t="str">
        <f>Master!F4</f>
        <v>Public</v>
      </c>
      <c r="G5" s="74" t="str">
        <f>Master!D4</f>
        <v>Public</v>
      </c>
      <c r="H5" s="73" t="str">
        <f>Master!E4</f>
        <v>Final</v>
      </c>
      <c r="I5" s="74" t="str">
        <f>Master!F4</f>
        <v>Public</v>
      </c>
      <c r="J5" s="74" t="str">
        <f>Master!G4</f>
        <v>Public</v>
      </c>
      <c r="K5" s="74" t="str">
        <f>Master!I4</f>
        <v>Public</v>
      </c>
      <c r="L5" s="17" t="str">
        <f>Master!N4</f>
        <v>Final</v>
      </c>
      <c r="M5" s="17" t="str">
        <f>Master!O4</f>
        <v>Final</v>
      </c>
      <c r="N5" s="17" t="str">
        <f>Master!P4</f>
        <v>Final</v>
      </c>
      <c r="O5" s="17" t="str">
        <f>Master!Q4</f>
        <v>Final</v>
      </c>
      <c r="P5" s="17" t="str">
        <f>Master!R4</f>
        <v>Final</v>
      </c>
      <c r="Q5" s="17" t="str">
        <f>Master!S4</f>
        <v>Final</v>
      </c>
      <c r="R5" s="74" t="str">
        <f>Master!H4</f>
        <v>Public</v>
      </c>
      <c r="S5" s="74" t="str">
        <f>Master!V4</f>
        <v>Public</v>
      </c>
      <c r="T5" s="74" t="str">
        <f>Master!W4</f>
        <v>Public</v>
      </c>
      <c r="U5" s="74" t="str">
        <f>Master!X4</f>
        <v>Public</v>
      </c>
      <c r="V5" s="74" t="str">
        <f>Master!Y4</f>
        <v>Public</v>
      </c>
      <c r="W5" s="74" t="str">
        <f>Master!Z4</f>
        <v>Public</v>
      </c>
      <c r="X5" s="74" t="str">
        <f>Master!AA4</f>
        <v>Public</v>
      </c>
      <c r="Y5" s="74" t="str">
        <f>Master!AB4</f>
        <v>Public</v>
      </c>
      <c r="Z5" s="74" t="str">
        <f>Master!AC4</f>
        <v>Public</v>
      </c>
      <c r="AA5" s="74" t="str">
        <f>Master!AD4</f>
        <v>Public</v>
      </c>
      <c r="AB5" s="74" t="str">
        <f>Master!AE4</f>
        <v>Public</v>
      </c>
      <c r="AC5" s="74" t="str">
        <f>Master!AF4</f>
        <v>Public</v>
      </c>
      <c r="AD5" s="76" t="str">
        <f>Master!M4</f>
        <v>Final</v>
      </c>
      <c r="AE5" s="61" t="str">
        <f>Master!T4</f>
        <v>Public</v>
      </c>
      <c r="AF5" s="74" t="str">
        <f>Master!U4</f>
        <v>Public</v>
      </c>
      <c r="AG5" s="46" t="str">
        <f>Master!AG4</f>
        <v>Draft</v>
      </c>
      <c r="AH5" s="46" t="str">
        <f>Master!AH4</f>
        <v>Draft</v>
      </c>
      <c r="AI5" s="127"/>
      <c r="AJ5" s="127"/>
      <c r="AK5" s="127"/>
      <c r="AL5" s="127"/>
      <c r="AM5" s="127"/>
      <c r="AN5" s="127"/>
      <c r="AO5" s="127"/>
      <c r="AP5" s="127"/>
      <c r="AQ5" s="127"/>
      <c r="AR5" s="127"/>
      <c r="AS5" s="127"/>
      <c r="AT5" s="127"/>
      <c r="AU5" s="127"/>
      <c r="AV5" s="127"/>
      <c r="AW5" s="127"/>
      <c r="AX5" s="127"/>
      <c r="AY5" s="127"/>
      <c r="AZ5" s="128"/>
      <c r="BA5" s="128"/>
      <c r="BB5" s="128"/>
      <c r="BC5" s="128"/>
      <c r="BD5" s="127"/>
      <c r="BE5" s="127"/>
    </row>
    <row r="6" spans="1:57" ht="39.75" customHeight="1">
      <c r="A6" s="54" t="s">
        <v>50</v>
      </c>
      <c r="B6" s="53"/>
      <c r="C6" s="124" t="s">
        <v>221</v>
      </c>
      <c r="D6" s="134"/>
      <c r="E6" s="134"/>
      <c r="F6" s="134" t="s">
        <v>68</v>
      </c>
      <c r="G6" s="134"/>
      <c r="H6" s="134"/>
      <c r="I6" s="134"/>
      <c r="J6" s="125"/>
      <c r="K6" s="124" t="s">
        <v>221</v>
      </c>
      <c r="L6" s="134"/>
      <c r="M6" s="134"/>
      <c r="N6" s="134"/>
      <c r="O6" s="134"/>
      <c r="P6" s="134"/>
      <c r="Q6" s="125"/>
      <c r="R6" s="48" t="s">
        <v>221</v>
      </c>
      <c r="S6" s="124" t="s">
        <v>68</v>
      </c>
      <c r="T6" s="134"/>
      <c r="U6" s="134"/>
      <c r="V6" s="134"/>
      <c r="W6" s="134"/>
      <c r="X6" s="134"/>
      <c r="Y6" s="134"/>
      <c r="Z6" s="134"/>
      <c r="AA6" s="134"/>
      <c r="AB6" s="134"/>
      <c r="AC6" s="125"/>
      <c r="AD6" s="66" t="s">
        <v>221</v>
      </c>
      <c r="AE6" s="124" t="s">
        <v>221</v>
      </c>
      <c r="AF6" s="125"/>
      <c r="AG6" s="124" t="s">
        <v>221</v>
      </c>
      <c r="AH6" s="125"/>
      <c r="AI6" s="18" t="s">
        <v>35</v>
      </c>
      <c r="AJ6" s="19" t="s">
        <v>42</v>
      </c>
      <c r="AK6" s="18" t="s">
        <v>36</v>
      </c>
      <c r="AL6" s="19" t="s">
        <v>43</v>
      </c>
      <c r="AM6" s="18" t="s">
        <v>37</v>
      </c>
      <c r="AN6" s="19" t="s">
        <v>44</v>
      </c>
      <c r="AO6" s="18" t="s">
        <v>38</v>
      </c>
      <c r="AP6" s="19" t="s">
        <v>45</v>
      </c>
      <c r="AQ6" s="18" t="s">
        <v>39</v>
      </c>
      <c r="AR6" s="19" t="s">
        <v>46</v>
      </c>
      <c r="AS6" s="18" t="s">
        <v>40</v>
      </c>
      <c r="AT6" s="19" t="s">
        <v>47</v>
      </c>
      <c r="AU6" s="18" t="s">
        <v>41</v>
      </c>
      <c r="AV6" s="19" t="s">
        <v>48</v>
      </c>
      <c r="AW6" s="18" t="s">
        <v>60</v>
      </c>
      <c r="AX6" s="19" t="s">
        <v>61</v>
      </c>
      <c r="AY6" s="18" t="s">
        <v>54</v>
      </c>
      <c r="AZ6" s="19" t="s">
        <v>55</v>
      </c>
      <c r="BA6" s="18" t="s">
        <v>56</v>
      </c>
      <c r="BB6" s="19" t="s">
        <v>57</v>
      </c>
      <c r="BC6" s="18" t="s">
        <v>201</v>
      </c>
      <c r="BD6" s="19" t="s">
        <v>202</v>
      </c>
      <c r="BE6" s="18" t="s">
        <v>27</v>
      </c>
    </row>
    <row r="7" spans="1:57" ht="45" customHeight="1">
      <c r="A7" s="2" t="s">
        <v>8</v>
      </c>
      <c r="B7" s="3" t="s">
        <v>69</v>
      </c>
      <c r="C7" s="16" t="str">
        <f>Master!J6</f>
        <v>B</v>
      </c>
      <c r="D7" s="16" t="str">
        <f>Master!K6</f>
        <v>D</v>
      </c>
      <c r="E7" s="16" t="str">
        <f>Master!L6</f>
        <v>A</v>
      </c>
      <c r="F7" s="16" t="str">
        <f>Master!F6</f>
        <v>D</v>
      </c>
      <c r="G7" s="16" t="str">
        <f>Master!D6</f>
        <v>D</v>
      </c>
      <c r="H7" s="16" t="str">
        <f>Master!E6</f>
        <v>D</v>
      </c>
      <c r="I7" s="16" t="str">
        <f>Master!F6</f>
        <v>D</v>
      </c>
      <c r="J7" s="16" t="str">
        <f>Master!G6</f>
        <v>D</v>
      </c>
      <c r="K7" s="16" t="str">
        <f>Master!I6</f>
        <v>D</v>
      </c>
      <c r="L7" s="16" t="str">
        <f>Master!N6</f>
        <v>D</v>
      </c>
      <c r="M7" s="16" t="str">
        <f>Master!O6</f>
        <v>D</v>
      </c>
      <c r="N7" s="16" t="str">
        <f>Master!P6</f>
        <v>D</v>
      </c>
      <c r="O7" s="16" t="str">
        <f>Master!Q6</f>
        <v>D</v>
      </c>
      <c r="P7" s="16" t="str">
        <f>Master!R6</f>
        <v>B</v>
      </c>
      <c r="Q7" s="16" t="str">
        <f>Master!S6</f>
        <v>B</v>
      </c>
      <c r="R7" s="16" t="str">
        <f>Master!H6</f>
        <v>A</v>
      </c>
      <c r="S7" s="16" t="str">
        <f>Master!V6</f>
        <v>D</v>
      </c>
      <c r="T7" s="16" t="str">
        <f>Master!W6</f>
        <v>D</v>
      </c>
      <c r="U7" s="16" t="str">
        <f>Master!X6</f>
        <v>C</v>
      </c>
      <c r="V7" s="16" t="str">
        <f>Master!Y6</f>
        <v>D</v>
      </c>
      <c r="W7" s="16" t="str">
        <f>Master!Z6</f>
        <v>D</v>
      </c>
      <c r="X7" s="16" t="str">
        <f>Master!AA6</f>
        <v>D</v>
      </c>
      <c r="Y7" s="16" t="str">
        <f>Master!AB6</f>
        <v>D</v>
      </c>
      <c r="Z7" s="16" t="str">
        <f>Master!AC6</f>
        <v>D</v>
      </c>
      <c r="AA7" s="16" t="str">
        <f>Master!AD6</f>
        <v>D</v>
      </c>
      <c r="AB7" s="16" t="str">
        <f>Master!AE6</f>
        <v>D</v>
      </c>
      <c r="AC7" s="16" t="str">
        <f>Master!AF6</f>
        <v>D</v>
      </c>
      <c r="AD7" s="16" t="str">
        <f>Master!M6</f>
        <v>B</v>
      </c>
      <c r="AE7" s="16" t="str">
        <f>Master!T6</f>
        <v>C</v>
      </c>
      <c r="AF7" s="16" t="str">
        <f>Master!U6</f>
        <v>C</v>
      </c>
      <c r="AG7" s="16" t="str">
        <f>Master!AG6</f>
        <v>A</v>
      </c>
      <c r="AH7" s="16" t="str">
        <f>Master!AH6</f>
        <v>D</v>
      </c>
      <c r="AI7" s="20">
        <f>COUNTIF(C7:AH7,"A")</f>
        <v>3</v>
      </c>
      <c r="AJ7" s="21">
        <f>AI7/BE7</f>
        <v>9.375E-2</v>
      </c>
      <c r="AK7" s="20">
        <f>COUNTIF(C7:AH7,"B+")</f>
        <v>0</v>
      </c>
      <c r="AL7" s="21">
        <f>AK7/BE7</f>
        <v>0</v>
      </c>
      <c r="AM7" s="20">
        <f>COUNTIF(C7:AH7,"B")</f>
        <v>4</v>
      </c>
      <c r="AN7" s="21">
        <f>AM7/BE7</f>
        <v>0.125</v>
      </c>
      <c r="AO7" s="20">
        <f>COUNTIF(C7:AH7,"C+")</f>
        <v>0</v>
      </c>
      <c r="AP7" s="21">
        <f>AO7/BE7</f>
        <v>0</v>
      </c>
      <c r="AQ7" s="20">
        <f>COUNTIF(C7:AH7,"C")</f>
        <v>3</v>
      </c>
      <c r="AR7" s="21">
        <f>AQ7/BE7</f>
        <v>9.375E-2</v>
      </c>
      <c r="AS7" s="20">
        <f>COUNTIF(C7:AH7,"D+")</f>
        <v>0</v>
      </c>
      <c r="AT7" s="21">
        <f>AS7/BE7</f>
        <v>0</v>
      </c>
      <c r="AU7" s="20">
        <f>COUNTIF(C7:AH7,"D")</f>
        <v>22</v>
      </c>
      <c r="AV7" s="21">
        <f>AU7/BE7</f>
        <v>0.6875</v>
      </c>
      <c r="AW7" s="20">
        <f>COUNTIF(C7:AH7,"NR")</f>
        <v>0</v>
      </c>
      <c r="AX7" s="21">
        <f>AW7/BE7</f>
        <v>0</v>
      </c>
      <c r="AY7" s="20">
        <f>COUNTIF(C7:AH7,"NA")</f>
        <v>0</v>
      </c>
      <c r="AZ7" s="21">
        <f>AY7/BE7</f>
        <v>0</v>
      </c>
      <c r="BA7" s="20">
        <f>COUNTIF(C7:AH7,"NU")</f>
        <v>0</v>
      </c>
      <c r="BB7" s="21">
        <f>BA7/BE7</f>
        <v>0</v>
      </c>
      <c r="BC7" s="20">
        <f>COUNTIF(C7:AH7,"DS")</f>
        <v>0</v>
      </c>
      <c r="BD7" s="19">
        <f>BC7/BE7</f>
        <v>0</v>
      </c>
      <c r="BE7" s="18">
        <f>AI7+AK7+AM7+AO7+AQ7+AS7+AU7+AW7+AY7+BA7+BC7</f>
        <v>32</v>
      </c>
    </row>
    <row r="8" spans="1:57" ht="45" customHeight="1">
      <c r="A8" s="2" t="s">
        <v>9</v>
      </c>
      <c r="B8" s="3" t="s">
        <v>70</v>
      </c>
      <c r="C8" s="16" t="str">
        <f>Master!J7</f>
        <v>B+</v>
      </c>
      <c r="D8" s="16" t="str">
        <f>Master!K7</f>
        <v>D+</v>
      </c>
      <c r="E8" s="16" t="str">
        <f>Master!L7</f>
        <v>B+</v>
      </c>
      <c r="F8" s="16" t="str">
        <f>Master!F7</f>
        <v>D+</v>
      </c>
      <c r="G8" s="16" t="str">
        <f>Master!D7</f>
        <v>D+</v>
      </c>
      <c r="H8" s="16" t="str">
        <f>Master!E7</f>
        <v>C+</v>
      </c>
      <c r="I8" s="16" t="str">
        <f>Master!F7</f>
        <v>D+</v>
      </c>
      <c r="J8" s="16" t="str">
        <f>Master!G7</f>
        <v>D+</v>
      </c>
      <c r="K8" s="16" t="str">
        <f>Master!I7</f>
        <v>D+</v>
      </c>
      <c r="L8" s="16" t="str">
        <f>Master!N7</f>
        <v>D+</v>
      </c>
      <c r="M8" s="16" t="str">
        <f>Master!O7</f>
        <v>D+</v>
      </c>
      <c r="N8" s="16" t="str">
        <f>Master!P7</f>
        <v>D+</v>
      </c>
      <c r="O8" s="16" t="str">
        <f>Master!Q7</f>
        <v>D+</v>
      </c>
      <c r="P8" s="16" t="str">
        <f>Master!R7</f>
        <v>D+</v>
      </c>
      <c r="Q8" s="16" t="str">
        <f>Master!S7</f>
        <v>B+</v>
      </c>
      <c r="R8" s="16" t="str">
        <f>Master!H7</f>
        <v>D+</v>
      </c>
      <c r="S8" s="16" t="str">
        <f>Master!V7</f>
        <v>D+</v>
      </c>
      <c r="T8" s="16" t="str">
        <f>Master!W7</f>
        <v>D+</v>
      </c>
      <c r="U8" s="16" t="str">
        <f>Master!X7</f>
        <v>D+</v>
      </c>
      <c r="V8" s="16" t="str">
        <f>Master!Y7</f>
        <v>D+</v>
      </c>
      <c r="W8" s="16" t="str">
        <f>Master!Z7</f>
        <v>D+</v>
      </c>
      <c r="X8" s="16" t="str">
        <f>Master!AA7</f>
        <v>D+</v>
      </c>
      <c r="Y8" s="16" t="str">
        <f>Master!AB7</f>
        <v>D+</v>
      </c>
      <c r="Z8" s="16" t="str">
        <f>Master!AC7</f>
        <v>C+</v>
      </c>
      <c r="AA8" s="16" t="str">
        <f>Master!AD7</f>
        <v>D+</v>
      </c>
      <c r="AB8" s="16" t="str">
        <f>Master!AE7</f>
        <v>D+</v>
      </c>
      <c r="AC8" s="16" t="str">
        <f>Master!AF7</f>
        <v>D+</v>
      </c>
      <c r="AD8" s="16" t="str">
        <f>Master!M7</f>
        <v>D+</v>
      </c>
      <c r="AE8" s="16" t="str">
        <f>Master!T7</f>
        <v>D+</v>
      </c>
      <c r="AF8" s="16" t="str">
        <f>Master!U7</f>
        <v>D+</v>
      </c>
      <c r="AG8" s="16" t="str">
        <f>Master!AG7</f>
        <v>D+</v>
      </c>
      <c r="AH8" s="16" t="str">
        <f>Master!AH7</f>
        <v>D+</v>
      </c>
      <c r="AI8" s="20">
        <f t="shared" ref="AI8:AI71" si="0">COUNTIF(C8:AH8,"A")</f>
        <v>0</v>
      </c>
      <c r="AJ8" s="21">
        <f t="shared" ref="AJ8:AJ71" si="1">AI8/BE8</f>
        <v>0</v>
      </c>
      <c r="AK8" s="20">
        <f t="shared" ref="AK8:AK71" si="2">COUNTIF(C8:AH8,"B+")</f>
        <v>3</v>
      </c>
      <c r="AL8" s="21">
        <f t="shared" ref="AL8:AL71" si="3">AK8/BE8</f>
        <v>9.375E-2</v>
      </c>
      <c r="AM8" s="20">
        <f t="shared" ref="AM8:AM71" si="4">COUNTIF(C8:AH8,"B")</f>
        <v>0</v>
      </c>
      <c r="AN8" s="21">
        <f t="shared" ref="AN8:AN71" si="5">AM8/BE8</f>
        <v>0</v>
      </c>
      <c r="AO8" s="20">
        <f t="shared" ref="AO8:AO71" si="6">COUNTIF(C8:AH8,"C+")</f>
        <v>2</v>
      </c>
      <c r="AP8" s="21">
        <f t="shared" ref="AP8:AP71" si="7">AO8/BE8</f>
        <v>6.25E-2</v>
      </c>
      <c r="AQ8" s="20">
        <f t="shared" ref="AQ8:AQ71" si="8">COUNTIF(C8:AH8,"C")</f>
        <v>0</v>
      </c>
      <c r="AR8" s="21">
        <f t="shared" ref="AR8:AR71" si="9">AQ8/BE8</f>
        <v>0</v>
      </c>
      <c r="AS8" s="20">
        <f t="shared" ref="AS8:AS71" si="10">COUNTIF(C8:AH8,"D+")</f>
        <v>27</v>
      </c>
      <c r="AT8" s="21">
        <f t="shared" ref="AT8:AT71" si="11">AS8/BE8</f>
        <v>0.84375</v>
      </c>
      <c r="AU8" s="20">
        <f t="shared" ref="AU8:AU71" si="12">COUNTIF(C8:AH8,"D")</f>
        <v>0</v>
      </c>
      <c r="AV8" s="21">
        <f t="shared" ref="AV8:AV71" si="13">AU8/BE8</f>
        <v>0</v>
      </c>
      <c r="AW8" s="20">
        <f t="shared" ref="AW8:AW71" si="14">COUNTIF(C8:AH8,"NR")</f>
        <v>0</v>
      </c>
      <c r="AX8" s="21">
        <f t="shared" ref="AX8:AX71" si="15">AW8/BE8</f>
        <v>0</v>
      </c>
      <c r="AY8" s="20">
        <f t="shared" ref="AY8:AY71" si="16">COUNTIF(C8:AH8,"NA")</f>
        <v>0</v>
      </c>
      <c r="AZ8" s="21">
        <f t="shared" ref="AZ8:AZ71" si="17">AY8/BE8</f>
        <v>0</v>
      </c>
      <c r="BA8" s="20">
        <f t="shared" ref="BA8:BA71" si="18">COUNTIF(C8:AH8,"NU")</f>
        <v>0</v>
      </c>
      <c r="BB8" s="21">
        <f t="shared" ref="BB8:BB71" si="19">BA8/BE8</f>
        <v>0</v>
      </c>
      <c r="BC8" s="20">
        <f t="shared" ref="BC8:BC71" si="20">COUNTIF(C8:AH8,"DS")</f>
        <v>0</v>
      </c>
      <c r="BD8" s="19">
        <f t="shared" ref="BD8:BD71" si="21">BC8/BE8</f>
        <v>0</v>
      </c>
      <c r="BE8" s="18">
        <f t="shared" ref="BE8:BE71" si="22">AI8+AK8+AM8+AO8+AQ8+AS8+AU8+AW8+AY8+BA8+BC8</f>
        <v>32</v>
      </c>
    </row>
    <row r="9" spans="1:57" ht="45" customHeight="1">
      <c r="A9" s="2"/>
      <c r="B9" s="3" t="s">
        <v>71</v>
      </c>
      <c r="C9" s="16" t="str">
        <f>Master!J8</f>
        <v>B</v>
      </c>
      <c r="D9" s="16" t="str">
        <f>Master!K8</f>
        <v>D</v>
      </c>
      <c r="E9" s="16" t="str">
        <f>Master!L8</f>
        <v>B</v>
      </c>
      <c r="F9" s="16" t="str">
        <f>Master!F8</f>
        <v>DS</v>
      </c>
      <c r="G9" s="16" t="str">
        <f>Master!D8</f>
        <v>D</v>
      </c>
      <c r="H9" s="16" t="str">
        <f>Master!E8</f>
        <v>B</v>
      </c>
      <c r="I9" s="16" t="str">
        <f>Master!F8</f>
        <v>DS</v>
      </c>
      <c r="J9" s="16" t="str">
        <f>Master!G8</f>
        <v>DS</v>
      </c>
      <c r="K9" s="16" t="str">
        <f>Master!I8</f>
        <v>D</v>
      </c>
      <c r="L9" s="16" t="str">
        <f>Master!N8</f>
        <v>C</v>
      </c>
      <c r="M9" s="16" t="str">
        <f>Master!O8</f>
        <v>D</v>
      </c>
      <c r="N9" s="16" t="str">
        <f>Master!P8</f>
        <v>D</v>
      </c>
      <c r="O9" s="16" t="str">
        <f>Master!Q8</f>
        <v>D</v>
      </c>
      <c r="P9" s="16" t="str">
        <f>Master!R8</f>
        <v>DS</v>
      </c>
      <c r="Q9" s="16" t="str">
        <f>Master!S8</f>
        <v>A</v>
      </c>
      <c r="R9" s="16" t="str">
        <f>Master!H8</f>
        <v>B</v>
      </c>
      <c r="S9" s="16" t="str">
        <f>Master!V8</f>
        <v>D</v>
      </c>
      <c r="T9" s="16" t="str">
        <f>Master!W8</f>
        <v>D</v>
      </c>
      <c r="U9" s="16" t="str">
        <f>Master!X8</f>
        <v>D</v>
      </c>
      <c r="V9" s="16" t="str">
        <f>Master!Y8</f>
        <v>D</v>
      </c>
      <c r="W9" s="16" t="str">
        <f>Master!Z8</f>
        <v>D</v>
      </c>
      <c r="X9" s="16" t="str">
        <f>Master!AA8</f>
        <v>D</v>
      </c>
      <c r="Y9" s="16" t="str">
        <f>Master!AB8</f>
        <v>D</v>
      </c>
      <c r="Z9" s="16" t="str">
        <f>Master!AC8</f>
        <v>C</v>
      </c>
      <c r="AA9" s="16" t="str">
        <f>Master!AD8</f>
        <v>D</v>
      </c>
      <c r="AB9" s="16" t="str">
        <f>Master!AE8</f>
        <v>D</v>
      </c>
      <c r="AC9" s="16" t="str">
        <f>Master!AF8</f>
        <v>D</v>
      </c>
      <c r="AD9" s="16" t="str">
        <f>Master!M8</f>
        <v>DS</v>
      </c>
      <c r="AE9" s="16" t="str">
        <f>Master!T8</f>
        <v>D</v>
      </c>
      <c r="AF9" s="16" t="str">
        <f>Master!U8</f>
        <v>C</v>
      </c>
      <c r="AG9" s="16" t="str">
        <f>Master!AG8</f>
        <v>C</v>
      </c>
      <c r="AH9" s="16" t="str">
        <f>Master!AH8</f>
        <v>D</v>
      </c>
      <c r="AI9" s="20">
        <f t="shared" si="0"/>
        <v>1</v>
      </c>
      <c r="AJ9" s="21">
        <f t="shared" si="1"/>
        <v>3.125E-2</v>
      </c>
      <c r="AK9" s="20">
        <f t="shared" si="2"/>
        <v>0</v>
      </c>
      <c r="AL9" s="21">
        <f t="shared" si="3"/>
        <v>0</v>
      </c>
      <c r="AM9" s="20">
        <f t="shared" si="4"/>
        <v>4</v>
      </c>
      <c r="AN9" s="21">
        <f t="shared" si="5"/>
        <v>0.125</v>
      </c>
      <c r="AO9" s="20">
        <f t="shared" si="6"/>
        <v>0</v>
      </c>
      <c r="AP9" s="21">
        <f t="shared" si="7"/>
        <v>0</v>
      </c>
      <c r="AQ9" s="20">
        <f t="shared" si="8"/>
        <v>4</v>
      </c>
      <c r="AR9" s="21">
        <f t="shared" si="9"/>
        <v>0.125</v>
      </c>
      <c r="AS9" s="20">
        <f t="shared" si="10"/>
        <v>0</v>
      </c>
      <c r="AT9" s="21">
        <f t="shared" si="11"/>
        <v>0</v>
      </c>
      <c r="AU9" s="20">
        <f t="shared" si="12"/>
        <v>18</v>
      </c>
      <c r="AV9" s="21">
        <f t="shared" si="13"/>
        <v>0.5625</v>
      </c>
      <c r="AW9" s="20">
        <f t="shared" si="14"/>
        <v>0</v>
      </c>
      <c r="AX9" s="21">
        <f t="shared" si="15"/>
        <v>0</v>
      </c>
      <c r="AY9" s="20">
        <f t="shared" si="16"/>
        <v>0</v>
      </c>
      <c r="AZ9" s="21">
        <f t="shared" si="17"/>
        <v>0</v>
      </c>
      <c r="BA9" s="20">
        <f t="shared" si="18"/>
        <v>0</v>
      </c>
      <c r="BB9" s="21">
        <f t="shared" si="19"/>
        <v>0</v>
      </c>
      <c r="BC9" s="20">
        <f t="shared" si="20"/>
        <v>5</v>
      </c>
      <c r="BD9" s="19">
        <f t="shared" si="21"/>
        <v>0.15625</v>
      </c>
      <c r="BE9" s="18">
        <f t="shared" si="22"/>
        <v>32</v>
      </c>
    </row>
    <row r="10" spans="1:57" ht="45" customHeight="1">
      <c r="A10" s="2"/>
      <c r="B10" s="3" t="s">
        <v>72</v>
      </c>
      <c r="C10" s="16" t="str">
        <f>Master!J9</f>
        <v>B</v>
      </c>
      <c r="D10" s="16" t="str">
        <f>Master!K9</f>
        <v>D</v>
      </c>
      <c r="E10" s="16" t="str">
        <f>Master!L9</f>
        <v>B</v>
      </c>
      <c r="F10" s="16" t="str">
        <f>Master!F9</f>
        <v>D</v>
      </c>
      <c r="G10" s="16" t="str">
        <f>Master!D9</f>
        <v>D</v>
      </c>
      <c r="H10" s="16" t="str">
        <f>Master!E9</f>
        <v>C</v>
      </c>
      <c r="I10" s="16" t="str">
        <f>Master!F9</f>
        <v>D</v>
      </c>
      <c r="J10" s="16" t="str">
        <f>Master!G9</f>
        <v>DS</v>
      </c>
      <c r="K10" s="16" t="str">
        <f>Master!I9</f>
        <v>D</v>
      </c>
      <c r="L10" s="16" t="str">
        <f>Master!N9</f>
        <v>D</v>
      </c>
      <c r="M10" s="16" t="str">
        <f>Master!O9</f>
        <v>D</v>
      </c>
      <c r="N10" s="16" t="str">
        <f>Master!P9</f>
        <v>D</v>
      </c>
      <c r="O10" s="16" t="str">
        <f>Master!Q9</f>
        <v>D</v>
      </c>
      <c r="P10" s="16" t="str">
        <f>Master!R9</f>
        <v>D</v>
      </c>
      <c r="Q10" s="16" t="str">
        <f>Master!S9</f>
        <v>B</v>
      </c>
      <c r="R10" s="16" t="str">
        <f>Master!H9</f>
        <v>D</v>
      </c>
      <c r="S10" s="16" t="str">
        <f>Master!V9</f>
        <v>D</v>
      </c>
      <c r="T10" s="16" t="str">
        <f>Master!W9</f>
        <v>D</v>
      </c>
      <c r="U10" s="16" t="str">
        <f>Master!X9</f>
        <v>D</v>
      </c>
      <c r="V10" s="16" t="str">
        <f>Master!Y9</f>
        <v>D</v>
      </c>
      <c r="W10" s="16" t="str">
        <f>Master!Z9</f>
        <v>C</v>
      </c>
      <c r="X10" s="16" t="str">
        <f>Master!AA9</f>
        <v>D</v>
      </c>
      <c r="Y10" s="16" t="str">
        <f>Master!AB9</f>
        <v>D</v>
      </c>
      <c r="Z10" s="16" t="str">
        <f>Master!AC9</f>
        <v>C</v>
      </c>
      <c r="AA10" s="16" t="str">
        <f>Master!AD9</f>
        <v>D</v>
      </c>
      <c r="AB10" s="16" t="str">
        <f>Master!AE9</f>
        <v>D</v>
      </c>
      <c r="AC10" s="16" t="str">
        <f>Master!AF9</f>
        <v>D</v>
      </c>
      <c r="AD10" s="16" t="str">
        <f>Master!M9</f>
        <v>B</v>
      </c>
      <c r="AE10" s="16" t="str">
        <f>Master!T9</f>
        <v>D</v>
      </c>
      <c r="AF10" s="16" t="str">
        <f>Master!U9</f>
        <v>D</v>
      </c>
      <c r="AG10" s="16" t="str">
        <f>Master!AG9</f>
        <v>D</v>
      </c>
      <c r="AH10" s="16" t="str">
        <f>Master!AH9</f>
        <v>D</v>
      </c>
      <c r="AI10" s="20">
        <f t="shared" si="0"/>
        <v>0</v>
      </c>
      <c r="AJ10" s="21">
        <f t="shared" si="1"/>
        <v>0</v>
      </c>
      <c r="AK10" s="20">
        <f t="shared" si="2"/>
        <v>0</v>
      </c>
      <c r="AL10" s="21">
        <f t="shared" si="3"/>
        <v>0</v>
      </c>
      <c r="AM10" s="20">
        <f t="shared" si="4"/>
        <v>4</v>
      </c>
      <c r="AN10" s="21">
        <f t="shared" si="5"/>
        <v>0.125</v>
      </c>
      <c r="AO10" s="20">
        <f t="shared" si="6"/>
        <v>0</v>
      </c>
      <c r="AP10" s="21">
        <f t="shared" si="7"/>
        <v>0</v>
      </c>
      <c r="AQ10" s="20">
        <f t="shared" si="8"/>
        <v>3</v>
      </c>
      <c r="AR10" s="21">
        <f t="shared" si="9"/>
        <v>9.375E-2</v>
      </c>
      <c r="AS10" s="20">
        <f t="shared" si="10"/>
        <v>0</v>
      </c>
      <c r="AT10" s="21">
        <f t="shared" si="11"/>
        <v>0</v>
      </c>
      <c r="AU10" s="20">
        <f t="shared" si="12"/>
        <v>24</v>
      </c>
      <c r="AV10" s="21">
        <f t="shared" si="13"/>
        <v>0.75</v>
      </c>
      <c r="AW10" s="20">
        <f t="shared" si="14"/>
        <v>0</v>
      </c>
      <c r="AX10" s="21">
        <f t="shared" si="15"/>
        <v>0</v>
      </c>
      <c r="AY10" s="20">
        <f t="shared" si="16"/>
        <v>0</v>
      </c>
      <c r="AZ10" s="21">
        <f t="shared" si="17"/>
        <v>0</v>
      </c>
      <c r="BA10" s="20">
        <f t="shared" si="18"/>
        <v>0</v>
      </c>
      <c r="BB10" s="21">
        <f t="shared" si="19"/>
        <v>0</v>
      </c>
      <c r="BC10" s="20">
        <f t="shared" si="20"/>
        <v>1</v>
      </c>
      <c r="BD10" s="19">
        <f t="shared" si="21"/>
        <v>3.125E-2</v>
      </c>
      <c r="BE10" s="18">
        <f t="shared" si="22"/>
        <v>32</v>
      </c>
    </row>
    <row r="11" spans="1:57" ht="45" customHeight="1">
      <c r="A11" s="2"/>
      <c r="B11" s="3" t="s">
        <v>73</v>
      </c>
      <c r="C11" s="16" t="str">
        <f>Master!J10</f>
        <v>A</v>
      </c>
      <c r="D11" s="16" t="str">
        <f>Master!K10</f>
        <v>A</v>
      </c>
      <c r="E11" s="16" t="str">
        <f>Master!L10</f>
        <v>A</v>
      </c>
      <c r="F11" s="16" t="str">
        <f>Master!F10</f>
        <v>A</v>
      </c>
      <c r="G11" s="16" t="str">
        <f>Master!D10</f>
        <v>A</v>
      </c>
      <c r="H11" s="16" t="str">
        <f>Master!E10</f>
        <v>A</v>
      </c>
      <c r="I11" s="16" t="str">
        <f>Master!F10</f>
        <v>A</v>
      </c>
      <c r="J11" s="16" t="str">
        <f>Master!G10</f>
        <v>A</v>
      </c>
      <c r="K11" s="16" t="str">
        <f>Master!I10</f>
        <v>A</v>
      </c>
      <c r="L11" s="16" t="str">
        <f>Master!N10</f>
        <v>A</v>
      </c>
      <c r="M11" s="16" t="str">
        <f>Master!O10</f>
        <v>A</v>
      </c>
      <c r="N11" s="16" t="str">
        <f>Master!P10</f>
        <v>A</v>
      </c>
      <c r="O11" s="16" t="str">
        <f>Master!Q10</f>
        <v>A</v>
      </c>
      <c r="P11" s="16" t="str">
        <f>Master!R10</f>
        <v>A</v>
      </c>
      <c r="Q11" s="16" t="str">
        <f>Master!S10</f>
        <v>A</v>
      </c>
      <c r="R11" s="16" t="str">
        <f>Master!H10</f>
        <v>A</v>
      </c>
      <c r="S11" s="16" t="str">
        <f>Master!V10</f>
        <v>A</v>
      </c>
      <c r="T11" s="16" t="str">
        <f>Master!W10</f>
        <v>A</v>
      </c>
      <c r="U11" s="16" t="str">
        <f>Master!X10</f>
        <v>A</v>
      </c>
      <c r="V11" s="16" t="str">
        <f>Master!Y10</f>
        <v>A</v>
      </c>
      <c r="W11" s="16" t="str">
        <f>Master!Z10</f>
        <v>A</v>
      </c>
      <c r="X11" s="16" t="str">
        <f>Master!AA10</f>
        <v>A</v>
      </c>
      <c r="Y11" s="16" t="str">
        <f>Master!AB10</f>
        <v>A</v>
      </c>
      <c r="Z11" s="16" t="str">
        <f>Master!AC10</f>
        <v>A</v>
      </c>
      <c r="AA11" s="16" t="str">
        <f>Master!AD10</f>
        <v>A</v>
      </c>
      <c r="AB11" s="16" t="str">
        <f>Master!AE10</f>
        <v>A</v>
      </c>
      <c r="AC11" s="16" t="str">
        <f>Master!AF10</f>
        <v>A</v>
      </c>
      <c r="AD11" s="16" t="str">
        <f>Master!M10</f>
        <v>A</v>
      </c>
      <c r="AE11" s="16" t="str">
        <f>Master!T10</f>
        <v>A</v>
      </c>
      <c r="AF11" s="16" t="str">
        <f>Master!U10</f>
        <v>DS</v>
      </c>
      <c r="AG11" s="16" t="str">
        <f>Master!AG10</f>
        <v>B</v>
      </c>
      <c r="AH11" s="16" t="str">
        <f>Master!AH10</f>
        <v>A</v>
      </c>
      <c r="AI11" s="20">
        <f t="shared" si="0"/>
        <v>30</v>
      </c>
      <c r="AJ11" s="21">
        <f t="shared" si="1"/>
        <v>0.9375</v>
      </c>
      <c r="AK11" s="20">
        <f t="shared" si="2"/>
        <v>0</v>
      </c>
      <c r="AL11" s="21">
        <f t="shared" si="3"/>
        <v>0</v>
      </c>
      <c r="AM11" s="20">
        <f t="shared" si="4"/>
        <v>1</v>
      </c>
      <c r="AN11" s="21">
        <f t="shared" si="5"/>
        <v>3.125E-2</v>
      </c>
      <c r="AO11" s="20">
        <f t="shared" si="6"/>
        <v>0</v>
      </c>
      <c r="AP11" s="21">
        <f t="shared" si="7"/>
        <v>0</v>
      </c>
      <c r="AQ11" s="20">
        <f t="shared" si="8"/>
        <v>0</v>
      </c>
      <c r="AR11" s="21">
        <f t="shared" si="9"/>
        <v>0</v>
      </c>
      <c r="AS11" s="20">
        <f t="shared" si="10"/>
        <v>0</v>
      </c>
      <c r="AT11" s="21">
        <f t="shared" si="11"/>
        <v>0</v>
      </c>
      <c r="AU11" s="20">
        <f t="shared" si="12"/>
        <v>0</v>
      </c>
      <c r="AV11" s="21">
        <f t="shared" si="13"/>
        <v>0</v>
      </c>
      <c r="AW11" s="20">
        <f t="shared" si="14"/>
        <v>0</v>
      </c>
      <c r="AX11" s="21">
        <f t="shared" si="15"/>
        <v>0</v>
      </c>
      <c r="AY11" s="20">
        <f t="shared" si="16"/>
        <v>0</v>
      </c>
      <c r="AZ11" s="21">
        <f t="shared" si="17"/>
        <v>0</v>
      </c>
      <c r="BA11" s="20">
        <f t="shared" si="18"/>
        <v>0</v>
      </c>
      <c r="BB11" s="21">
        <f t="shared" si="19"/>
        <v>0</v>
      </c>
      <c r="BC11" s="20">
        <f t="shared" si="20"/>
        <v>1</v>
      </c>
      <c r="BD11" s="19">
        <f t="shared" si="21"/>
        <v>3.125E-2</v>
      </c>
      <c r="BE11" s="18">
        <f t="shared" si="22"/>
        <v>32</v>
      </c>
    </row>
    <row r="12" spans="1:57" ht="45" customHeight="1">
      <c r="A12" s="2" t="s">
        <v>10</v>
      </c>
      <c r="B12" s="3" t="s">
        <v>74</v>
      </c>
      <c r="C12" s="16" t="str">
        <f>Master!J11</f>
        <v>D+</v>
      </c>
      <c r="D12" s="16" t="str">
        <f>Master!K11</f>
        <v>D</v>
      </c>
      <c r="E12" s="16" t="str">
        <f>Master!L11</f>
        <v>C+</v>
      </c>
      <c r="F12" s="16" t="str">
        <f>Master!F11</f>
        <v>D</v>
      </c>
      <c r="G12" s="16" t="str">
        <f>Master!D11</f>
        <v>D</v>
      </c>
      <c r="H12" s="16" t="str">
        <f>Master!E11</f>
        <v>D</v>
      </c>
      <c r="I12" s="16" t="str">
        <f>Master!F11</f>
        <v>D</v>
      </c>
      <c r="J12" s="16" t="str">
        <f>Master!G11</f>
        <v>D</v>
      </c>
      <c r="K12" s="16" t="str">
        <f>Master!I11</f>
        <v>D</v>
      </c>
      <c r="L12" s="16" t="str">
        <f>Master!N11</f>
        <v>D+</v>
      </c>
      <c r="M12" s="16" t="str">
        <f>Master!O11</f>
        <v>D</v>
      </c>
      <c r="N12" s="16" t="str">
        <f>Master!P11</f>
        <v>D</v>
      </c>
      <c r="O12" s="16" t="str">
        <f>Master!Q11</f>
        <v>D</v>
      </c>
      <c r="P12" s="16" t="str">
        <f>Master!R11</f>
        <v>D</v>
      </c>
      <c r="Q12" s="16" t="str">
        <f>Master!S11</f>
        <v>D</v>
      </c>
      <c r="R12" s="16" t="str">
        <f>Master!H11</f>
        <v>D</v>
      </c>
      <c r="S12" s="16" t="str">
        <f>Master!V11</f>
        <v>D</v>
      </c>
      <c r="T12" s="16" t="str">
        <f>Master!W11</f>
        <v>D</v>
      </c>
      <c r="U12" s="16" t="str">
        <f>Master!X11</f>
        <v>C</v>
      </c>
      <c r="V12" s="16" t="str">
        <f>Master!Y11</f>
        <v>D</v>
      </c>
      <c r="W12" s="16" t="str">
        <f>Master!Z11</f>
        <v>D</v>
      </c>
      <c r="X12" s="16" t="str">
        <f>Master!AA11</f>
        <v>D</v>
      </c>
      <c r="Y12" s="16" t="str">
        <f>Master!AB11</f>
        <v>D</v>
      </c>
      <c r="Z12" s="16" t="str">
        <f>Master!AC11</f>
        <v>D</v>
      </c>
      <c r="AA12" s="16" t="str">
        <f>Master!AD11</f>
        <v>C</v>
      </c>
      <c r="AB12" s="16" t="str">
        <f>Master!AE11</f>
        <v>D</v>
      </c>
      <c r="AC12" s="16" t="str">
        <f>Master!AF11</f>
        <v>D</v>
      </c>
      <c r="AD12" s="16" t="str">
        <f>Master!M11</f>
        <v>C</v>
      </c>
      <c r="AE12" s="16" t="str">
        <f>Master!T11</f>
        <v>D</v>
      </c>
      <c r="AF12" s="16" t="str">
        <f>Master!U11</f>
        <v>D</v>
      </c>
      <c r="AG12" s="16" t="str">
        <f>Master!AG11</f>
        <v>D+</v>
      </c>
      <c r="AH12" s="16" t="str">
        <f>Master!AH11</f>
        <v>D</v>
      </c>
      <c r="AI12" s="20">
        <f t="shared" si="0"/>
        <v>0</v>
      </c>
      <c r="AJ12" s="21">
        <f t="shared" si="1"/>
        <v>0</v>
      </c>
      <c r="AK12" s="20">
        <f t="shared" si="2"/>
        <v>0</v>
      </c>
      <c r="AL12" s="21">
        <f t="shared" si="3"/>
        <v>0</v>
      </c>
      <c r="AM12" s="20">
        <f t="shared" si="4"/>
        <v>0</v>
      </c>
      <c r="AN12" s="21">
        <f t="shared" si="5"/>
        <v>0</v>
      </c>
      <c r="AO12" s="20">
        <f t="shared" si="6"/>
        <v>1</v>
      </c>
      <c r="AP12" s="21">
        <f t="shared" si="7"/>
        <v>3.125E-2</v>
      </c>
      <c r="AQ12" s="20">
        <f t="shared" si="8"/>
        <v>3</v>
      </c>
      <c r="AR12" s="21">
        <f t="shared" si="9"/>
        <v>9.375E-2</v>
      </c>
      <c r="AS12" s="20">
        <f t="shared" si="10"/>
        <v>3</v>
      </c>
      <c r="AT12" s="21">
        <f t="shared" si="11"/>
        <v>9.375E-2</v>
      </c>
      <c r="AU12" s="20">
        <f t="shared" si="12"/>
        <v>25</v>
      </c>
      <c r="AV12" s="21">
        <f t="shared" si="13"/>
        <v>0.78125</v>
      </c>
      <c r="AW12" s="20">
        <f t="shared" si="14"/>
        <v>0</v>
      </c>
      <c r="AX12" s="21">
        <f t="shared" si="15"/>
        <v>0</v>
      </c>
      <c r="AY12" s="20">
        <f t="shared" si="16"/>
        <v>0</v>
      </c>
      <c r="AZ12" s="21">
        <f t="shared" si="17"/>
        <v>0</v>
      </c>
      <c r="BA12" s="20">
        <f t="shared" si="18"/>
        <v>0</v>
      </c>
      <c r="BB12" s="21">
        <f t="shared" si="19"/>
        <v>0</v>
      </c>
      <c r="BC12" s="20">
        <f t="shared" si="20"/>
        <v>0</v>
      </c>
      <c r="BD12" s="19">
        <f t="shared" si="21"/>
        <v>0</v>
      </c>
      <c r="BE12" s="18">
        <f t="shared" si="22"/>
        <v>32</v>
      </c>
    </row>
    <row r="13" spans="1:57" ht="45" customHeight="1">
      <c r="A13" s="2"/>
      <c r="B13" s="3" t="s">
        <v>75</v>
      </c>
      <c r="C13" s="16" t="str">
        <f>Master!J12</f>
        <v>C</v>
      </c>
      <c r="D13" s="16" t="str">
        <f>Master!K12</f>
        <v>D</v>
      </c>
      <c r="E13" s="16" t="str">
        <f>Master!L12</f>
        <v>B</v>
      </c>
      <c r="F13" s="16" t="str">
        <f>Master!F12</f>
        <v>D</v>
      </c>
      <c r="G13" s="16" t="str">
        <f>Master!D12</f>
        <v>D</v>
      </c>
      <c r="H13" s="16" t="str">
        <f>Master!E12</f>
        <v>D</v>
      </c>
      <c r="I13" s="16" t="str">
        <f>Master!F12</f>
        <v>D</v>
      </c>
      <c r="J13" s="16" t="str">
        <f>Master!G12</f>
        <v>DS</v>
      </c>
      <c r="K13" s="16" t="str">
        <f>Master!I12</f>
        <v>D</v>
      </c>
      <c r="L13" s="16" t="str">
        <f>Master!N12</f>
        <v>C</v>
      </c>
      <c r="M13" s="16" t="str">
        <f>Master!O12</f>
        <v>D</v>
      </c>
      <c r="N13" s="16" t="str">
        <f>Master!P12</f>
        <v>D</v>
      </c>
      <c r="O13" s="16" t="str">
        <f>Master!Q12</f>
        <v>D</v>
      </c>
      <c r="P13" s="16" t="str">
        <f>Master!R12</f>
        <v>D</v>
      </c>
      <c r="Q13" s="16" t="str">
        <f>Master!S12</f>
        <v>D</v>
      </c>
      <c r="R13" s="16" t="str">
        <f>Master!H12</f>
        <v>D</v>
      </c>
      <c r="S13" s="16" t="str">
        <f>Master!V12</f>
        <v>D</v>
      </c>
      <c r="T13" s="16" t="str">
        <f>Master!W12</f>
        <v>D</v>
      </c>
      <c r="U13" s="16" t="str">
        <f>Master!X12</f>
        <v>B</v>
      </c>
      <c r="V13" s="16" t="str">
        <f>Master!Y12</f>
        <v>D</v>
      </c>
      <c r="W13" s="16" t="str">
        <f>Master!Z12</f>
        <v>D</v>
      </c>
      <c r="X13" s="16" t="str">
        <f>Master!AA12</f>
        <v>D</v>
      </c>
      <c r="Y13" s="16" t="str">
        <f>Master!AB12</f>
        <v>D</v>
      </c>
      <c r="Z13" s="16" t="str">
        <f>Master!AC12</f>
        <v>D</v>
      </c>
      <c r="AA13" s="16" t="str">
        <f>Master!AD12</f>
        <v>B</v>
      </c>
      <c r="AB13" s="16" t="str">
        <f>Master!AE12</f>
        <v>D</v>
      </c>
      <c r="AC13" s="16" t="str">
        <f>Master!AF12</f>
        <v>D</v>
      </c>
      <c r="AD13" s="16" t="str">
        <f>Master!M12</f>
        <v>B</v>
      </c>
      <c r="AE13" s="16" t="str">
        <f>Master!T12</f>
        <v>D</v>
      </c>
      <c r="AF13" s="16" t="str">
        <f>Master!U12</f>
        <v>D</v>
      </c>
      <c r="AG13" s="16" t="str">
        <f>Master!AG12</f>
        <v>D</v>
      </c>
      <c r="AH13" s="16" t="str">
        <f>Master!AH12</f>
        <v>D</v>
      </c>
      <c r="AI13" s="20">
        <f t="shared" si="0"/>
        <v>0</v>
      </c>
      <c r="AJ13" s="21">
        <f t="shared" si="1"/>
        <v>0</v>
      </c>
      <c r="AK13" s="20">
        <f t="shared" si="2"/>
        <v>0</v>
      </c>
      <c r="AL13" s="21">
        <f t="shared" si="3"/>
        <v>0</v>
      </c>
      <c r="AM13" s="20">
        <f t="shared" si="4"/>
        <v>4</v>
      </c>
      <c r="AN13" s="21">
        <f t="shared" si="5"/>
        <v>0.125</v>
      </c>
      <c r="AO13" s="20">
        <f t="shared" si="6"/>
        <v>0</v>
      </c>
      <c r="AP13" s="21">
        <f t="shared" si="7"/>
        <v>0</v>
      </c>
      <c r="AQ13" s="20">
        <f t="shared" si="8"/>
        <v>2</v>
      </c>
      <c r="AR13" s="21">
        <f t="shared" si="9"/>
        <v>6.25E-2</v>
      </c>
      <c r="AS13" s="20">
        <f t="shared" si="10"/>
        <v>0</v>
      </c>
      <c r="AT13" s="21">
        <f t="shared" si="11"/>
        <v>0</v>
      </c>
      <c r="AU13" s="20">
        <f t="shared" si="12"/>
        <v>25</v>
      </c>
      <c r="AV13" s="21">
        <f t="shared" si="13"/>
        <v>0.78125</v>
      </c>
      <c r="AW13" s="20">
        <f t="shared" si="14"/>
        <v>0</v>
      </c>
      <c r="AX13" s="21">
        <f t="shared" si="15"/>
        <v>0</v>
      </c>
      <c r="AY13" s="20">
        <f t="shared" si="16"/>
        <v>0</v>
      </c>
      <c r="AZ13" s="21">
        <f t="shared" si="17"/>
        <v>0</v>
      </c>
      <c r="BA13" s="20">
        <f t="shared" si="18"/>
        <v>0</v>
      </c>
      <c r="BB13" s="21">
        <f t="shared" si="19"/>
        <v>0</v>
      </c>
      <c r="BC13" s="20">
        <f t="shared" si="20"/>
        <v>1</v>
      </c>
      <c r="BD13" s="19">
        <f t="shared" si="21"/>
        <v>3.125E-2</v>
      </c>
      <c r="BE13" s="18">
        <f t="shared" si="22"/>
        <v>32</v>
      </c>
    </row>
    <row r="14" spans="1:57" ht="45" customHeight="1">
      <c r="A14" s="2"/>
      <c r="B14" s="3" t="s">
        <v>76</v>
      </c>
      <c r="C14" s="16" t="str">
        <f>Master!J13</f>
        <v>D</v>
      </c>
      <c r="D14" s="16" t="str">
        <f>Master!K13</f>
        <v>D</v>
      </c>
      <c r="E14" s="16" t="str">
        <f>Master!L13</f>
        <v>C</v>
      </c>
      <c r="F14" s="16" t="str">
        <f>Master!F13</f>
        <v>D</v>
      </c>
      <c r="G14" s="16" t="str">
        <f>Master!D13</f>
        <v>D</v>
      </c>
      <c r="H14" s="16" t="str">
        <f>Master!E13</f>
        <v>D</v>
      </c>
      <c r="I14" s="16" t="str">
        <f>Master!F13</f>
        <v>D</v>
      </c>
      <c r="J14" s="16" t="str">
        <f>Master!G13</f>
        <v>D</v>
      </c>
      <c r="K14" s="16" t="str">
        <f>Master!I13</f>
        <v>D</v>
      </c>
      <c r="L14" s="16" t="str">
        <f>Master!N13</f>
        <v>D</v>
      </c>
      <c r="M14" s="16" t="str">
        <f>Master!O13</f>
        <v>DS</v>
      </c>
      <c r="N14" s="16" t="str">
        <f>Master!P13</f>
        <v>D</v>
      </c>
      <c r="O14" s="16" t="str">
        <f>Master!Q13</f>
        <v>D</v>
      </c>
      <c r="P14" s="16" t="str">
        <f>Master!R13</f>
        <v>D</v>
      </c>
      <c r="Q14" s="16" t="str">
        <f>Master!S13</f>
        <v>D</v>
      </c>
      <c r="R14" s="16" t="str">
        <f>Master!H13</f>
        <v>D</v>
      </c>
      <c r="S14" s="16" t="str">
        <f>Master!V13</f>
        <v>D</v>
      </c>
      <c r="T14" s="16" t="str">
        <f>Master!W13</f>
        <v>D</v>
      </c>
      <c r="U14" s="16" t="str">
        <f>Master!X13</f>
        <v>D</v>
      </c>
      <c r="V14" s="16" t="str">
        <f>Master!Y13</f>
        <v>D</v>
      </c>
      <c r="W14" s="16" t="str">
        <f>Master!Z13</f>
        <v>D</v>
      </c>
      <c r="X14" s="16" t="str">
        <f>Master!AA13</f>
        <v>D</v>
      </c>
      <c r="Y14" s="16" t="str">
        <f>Master!AB13</f>
        <v>D</v>
      </c>
      <c r="Z14" s="16" t="str">
        <f>Master!AC13</f>
        <v>D</v>
      </c>
      <c r="AA14" s="16" t="str">
        <f>Master!AD13</f>
        <v>D</v>
      </c>
      <c r="AB14" s="16" t="str">
        <f>Master!AE13</f>
        <v>D</v>
      </c>
      <c r="AC14" s="16" t="str">
        <f>Master!AF13</f>
        <v>D</v>
      </c>
      <c r="AD14" s="16" t="str">
        <f>Master!M13</f>
        <v>D</v>
      </c>
      <c r="AE14" s="16" t="str">
        <f>Master!T13</f>
        <v>D</v>
      </c>
      <c r="AF14" s="16" t="str">
        <f>Master!U13</f>
        <v>D</v>
      </c>
      <c r="AG14" s="16" t="str">
        <f>Master!AG13</f>
        <v>C</v>
      </c>
      <c r="AH14" s="16" t="str">
        <f>Master!AH13</f>
        <v>D</v>
      </c>
      <c r="AI14" s="20">
        <f t="shared" si="0"/>
        <v>0</v>
      </c>
      <c r="AJ14" s="21">
        <f t="shared" si="1"/>
        <v>0</v>
      </c>
      <c r="AK14" s="20">
        <f t="shared" si="2"/>
        <v>0</v>
      </c>
      <c r="AL14" s="21">
        <f t="shared" si="3"/>
        <v>0</v>
      </c>
      <c r="AM14" s="20">
        <f t="shared" si="4"/>
        <v>0</v>
      </c>
      <c r="AN14" s="21">
        <f t="shared" si="5"/>
        <v>0</v>
      </c>
      <c r="AO14" s="20">
        <f t="shared" si="6"/>
        <v>0</v>
      </c>
      <c r="AP14" s="21">
        <f t="shared" si="7"/>
        <v>0</v>
      </c>
      <c r="AQ14" s="20">
        <f t="shared" si="8"/>
        <v>2</v>
      </c>
      <c r="AR14" s="21">
        <f t="shared" si="9"/>
        <v>6.25E-2</v>
      </c>
      <c r="AS14" s="20">
        <f t="shared" si="10"/>
        <v>0</v>
      </c>
      <c r="AT14" s="21">
        <f t="shared" si="11"/>
        <v>0</v>
      </c>
      <c r="AU14" s="20">
        <f t="shared" si="12"/>
        <v>29</v>
      </c>
      <c r="AV14" s="21">
        <f t="shared" si="13"/>
        <v>0.90625</v>
      </c>
      <c r="AW14" s="20">
        <f t="shared" si="14"/>
        <v>0</v>
      </c>
      <c r="AX14" s="21">
        <f t="shared" si="15"/>
        <v>0</v>
      </c>
      <c r="AY14" s="20">
        <f t="shared" si="16"/>
        <v>0</v>
      </c>
      <c r="AZ14" s="21">
        <f t="shared" si="17"/>
        <v>0</v>
      </c>
      <c r="BA14" s="20">
        <f t="shared" si="18"/>
        <v>0</v>
      </c>
      <c r="BB14" s="21">
        <f t="shared" si="19"/>
        <v>0</v>
      </c>
      <c r="BC14" s="20">
        <f t="shared" si="20"/>
        <v>1</v>
      </c>
      <c r="BD14" s="19">
        <f t="shared" si="21"/>
        <v>3.125E-2</v>
      </c>
      <c r="BE14" s="18">
        <f t="shared" si="22"/>
        <v>32</v>
      </c>
    </row>
    <row r="15" spans="1:57" ht="45" customHeight="1">
      <c r="A15" s="2" t="s">
        <v>11</v>
      </c>
      <c r="B15" s="3" t="s">
        <v>77</v>
      </c>
      <c r="C15" s="16" t="str">
        <f>Master!J14</f>
        <v>A</v>
      </c>
      <c r="D15" s="16" t="str">
        <f>Master!K14</f>
        <v>A</v>
      </c>
      <c r="E15" s="16" t="str">
        <f>Master!L14</f>
        <v>A</v>
      </c>
      <c r="F15" s="16" t="str">
        <f>Master!F14</f>
        <v>A</v>
      </c>
      <c r="G15" s="16" t="str">
        <f>Master!D14</f>
        <v>C</v>
      </c>
      <c r="H15" s="16" t="str">
        <f>Master!E14</f>
        <v>D</v>
      </c>
      <c r="I15" s="16" t="str">
        <f>Master!F14</f>
        <v>A</v>
      </c>
      <c r="J15" s="16" t="str">
        <f>Master!G14</f>
        <v>D</v>
      </c>
      <c r="K15" s="16" t="str">
        <f>Master!I14</f>
        <v>D</v>
      </c>
      <c r="L15" s="16" t="str">
        <f>Master!N14</f>
        <v>C</v>
      </c>
      <c r="M15" s="16" t="str">
        <f>Master!O14</f>
        <v>C</v>
      </c>
      <c r="N15" s="16" t="str">
        <f>Master!P14</f>
        <v>C</v>
      </c>
      <c r="O15" s="16" t="str">
        <f>Master!Q14</f>
        <v>C</v>
      </c>
      <c r="P15" s="16" t="str">
        <f>Master!R14</f>
        <v>C</v>
      </c>
      <c r="Q15" s="16" t="str">
        <f>Master!S14</f>
        <v>C</v>
      </c>
      <c r="R15" s="16" t="str">
        <f>Master!H14</f>
        <v>A</v>
      </c>
      <c r="S15" s="16" t="str">
        <f>Master!V14</f>
        <v>A</v>
      </c>
      <c r="T15" s="16" t="str">
        <f>Master!W14</f>
        <v>A</v>
      </c>
      <c r="U15" s="16" t="str">
        <f>Master!X14</f>
        <v>A</v>
      </c>
      <c r="V15" s="16" t="str">
        <f>Master!Y14</f>
        <v>A</v>
      </c>
      <c r="W15" s="16" t="str">
        <f>Master!Z14</f>
        <v>A</v>
      </c>
      <c r="X15" s="16" t="str">
        <f>Master!AA14</f>
        <v>A</v>
      </c>
      <c r="Y15" s="16" t="str">
        <f>Master!AB14</f>
        <v>A</v>
      </c>
      <c r="Z15" s="16" t="str">
        <f>Master!AC14</f>
        <v>A</v>
      </c>
      <c r="AA15" s="16" t="str">
        <f>Master!AD14</f>
        <v>A</v>
      </c>
      <c r="AB15" s="16" t="str">
        <f>Master!AE14</f>
        <v>A</v>
      </c>
      <c r="AC15" s="16" t="str">
        <f>Master!AF14</f>
        <v>A</v>
      </c>
      <c r="AD15" s="16" t="str">
        <f>Master!M14</f>
        <v>D</v>
      </c>
      <c r="AE15" s="16" t="str">
        <f>Master!T14</f>
        <v>A</v>
      </c>
      <c r="AF15" s="16" t="str">
        <f>Master!U14</f>
        <v>A</v>
      </c>
      <c r="AG15" s="16" t="str">
        <f>Master!AG14</f>
        <v>D</v>
      </c>
      <c r="AH15" s="16" t="str">
        <f>Master!AH14</f>
        <v>D</v>
      </c>
      <c r="AI15" s="20">
        <f t="shared" si="0"/>
        <v>19</v>
      </c>
      <c r="AJ15" s="21">
        <f t="shared" si="1"/>
        <v>0.59375</v>
      </c>
      <c r="AK15" s="20">
        <f t="shared" si="2"/>
        <v>0</v>
      </c>
      <c r="AL15" s="21">
        <f t="shared" si="3"/>
        <v>0</v>
      </c>
      <c r="AM15" s="20">
        <f t="shared" si="4"/>
        <v>0</v>
      </c>
      <c r="AN15" s="21">
        <f t="shared" si="5"/>
        <v>0</v>
      </c>
      <c r="AO15" s="20">
        <f t="shared" si="6"/>
        <v>0</v>
      </c>
      <c r="AP15" s="21">
        <f t="shared" si="7"/>
        <v>0</v>
      </c>
      <c r="AQ15" s="20">
        <f t="shared" si="8"/>
        <v>7</v>
      </c>
      <c r="AR15" s="21">
        <f t="shared" si="9"/>
        <v>0.21875</v>
      </c>
      <c r="AS15" s="20">
        <f t="shared" si="10"/>
        <v>0</v>
      </c>
      <c r="AT15" s="21">
        <f t="shared" si="11"/>
        <v>0</v>
      </c>
      <c r="AU15" s="20">
        <f t="shared" si="12"/>
        <v>6</v>
      </c>
      <c r="AV15" s="21">
        <f t="shared" si="13"/>
        <v>0.1875</v>
      </c>
      <c r="AW15" s="20">
        <f t="shared" si="14"/>
        <v>0</v>
      </c>
      <c r="AX15" s="21">
        <f t="shared" si="15"/>
        <v>0</v>
      </c>
      <c r="AY15" s="20">
        <f t="shared" si="16"/>
        <v>0</v>
      </c>
      <c r="AZ15" s="21">
        <f t="shared" si="17"/>
        <v>0</v>
      </c>
      <c r="BA15" s="20">
        <f t="shared" si="18"/>
        <v>0</v>
      </c>
      <c r="BB15" s="21">
        <f t="shared" si="19"/>
        <v>0</v>
      </c>
      <c r="BC15" s="20">
        <f t="shared" si="20"/>
        <v>0</v>
      </c>
      <c r="BD15" s="19">
        <f t="shared" si="21"/>
        <v>0</v>
      </c>
      <c r="BE15" s="18">
        <f t="shared" si="22"/>
        <v>32</v>
      </c>
    </row>
    <row r="16" spans="1:57" ht="45" customHeight="1">
      <c r="A16" s="2" t="s">
        <v>15</v>
      </c>
      <c r="B16" s="3" t="s">
        <v>78</v>
      </c>
      <c r="C16" s="16" t="str">
        <f>Master!J15</f>
        <v>B</v>
      </c>
      <c r="D16" s="16" t="str">
        <f>Master!K15</f>
        <v>B</v>
      </c>
      <c r="E16" s="16" t="str">
        <f>Master!L15</f>
        <v>A</v>
      </c>
      <c r="F16" s="16" t="str">
        <f>Master!F15</f>
        <v>D</v>
      </c>
      <c r="G16" s="16" t="str">
        <f>Master!D15</f>
        <v>B</v>
      </c>
      <c r="H16" s="16" t="str">
        <f>Master!E15</f>
        <v>D</v>
      </c>
      <c r="I16" s="16" t="str">
        <f>Master!F15</f>
        <v>D</v>
      </c>
      <c r="J16" s="16" t="str">
        <f>Master!G15</f>
        <v>D</v>
      </c>
      <c r="K16" s="16" t="str">
        <f>Master!I15</f>
        <v>D</v>
      </c>
      <c r="L16" s="16" t="str">
        <f>Master!N15</f>
        <v>D</v>
      </c>
      <c r="M16" s="16" t="str">
        <f>Master!O15</f>
        <v>D</v>
      </c>
      <c r="N16" s="16" t="str">
        <f>Master!P15</f>
        <v>D</v>
      </c>
      <c r="O16" s="16" t="str">
        <f>Master!Q15</f>
        <v>D</v>
      </c>
      <c r="P16" s="16" t="str">
        <f>Master!R15</f>
        <v>D</v>
      </c>
      <c r="Q16" s="16" t="str">
        <f>Master!S15</f>
        <v>D</v>
      </c>
      <c r="R16" s="16" t="str">
        <f>Master!H15</f>
        <v>C</v>
      </c>
      <c r="S16" s="16" t="str">
        <f>Master!V15</f>
        <v>D</v>
      </c>
      <c r="T16" s="16" t="str">
        <f>Master!W15</f>
        <v>D</v>
      </c>
      <c r="U16" s="16" t="str">
        <f>Master!X15</f>
        <v>D</v>
      </c>
      <c r="V16" s="16" t="str">
        <f>Master!Y15</f>
        <v>D</v>
      </c>
      <c r="W16" s="16" t="str">
        <f>Master!Z15</f>
        <v>D</v>
      </c>
      <c r="X16" s="16" t="str">
        <f>Master!AA15</f>
        <v>D</v>
      </c>
      <c r="Y16" s="16" t="str">
        <f>Master!AB15</f>
        <v>D</v>
      </c>
      <c r="Z16" s="16" t="str">
        <f>Master!AC15</f>
        <v>D</v>
      </c>
      <c r="AA16" s="16" t="str">
        <f>Master!AD15</f>
        <v>D</v>
      </c>
      <c r="AB16" s="16" t="str">
        <f>Master!AE15</f>
        <v>D</v>
      </c>
      <c r="AC16" s="16" t="str">
        <f>Master!AF15</f>
        <v>D</v>
      </c>
      <c r="AD16" s="16" t="str">
        <f>Master!M15</f>
        <v>B</v>
      </c>
      <c r="AE16" s="16" t="str">
        <f>Master!T15</f>
        <v>D</v>
      </c>
      <c r="AF16" s="16" t="str">
        <f>Master!U15</f>
        <v>B</v>
      </c>
      <c r="AG16" s="16" t="str">
        <f>Master!AG15</f>
        <v>B</v>
      </c>
      <c r="AH16" s="16" t="str">
        <f>Master!AH15</f>
        <v>B</v>
      </c>
      <c r="AI16" s="20">
        <f t="shared" si="0"/>
        <v>1</v>
      </c>
      <c r="AJ16" s="21">
        <f t="shared" si="1"/>
        <v>3.125E-2</v>
      </c>
      <c r="AK16" s="20">
        <f t="shared" si="2"/>
        <v>0</v>
      </c>
      <c r="AL16" s="21">
        <f t="shared" si="3"/>
        <v>0</v>
      </c>
      <c r="AM16" s="20">
        <f t="shared" si="4"/>
        <v>7</v>
      </c>
      <c r="AN16" s="21">
        <f t="shared" si="5"/>
        <v>0.21875</v>
      </c>
      <c r="AO16" s="20">
        <f t="shared" si="6"/>
        <v>0</v>
      </c>
      <c r="AP16" s="21">
        <f t="shared" si="7"/>
        <v>0</v>
      </c>
      <c r="AQ16" s="20">
        <f t="shared" si="8"/>
        <v>1</v>
      </c>
      <c r="AR16" s="21">
        <f t="shared" si="9"/>
        <v>3.125E-2</v>
      </c>
      <c r="AS16" s="20">
        <f t="shared" si="10"/>
        <v>0</v>
      </c>
      <c r="AT16" s="21">
        <f t="shared" si="11"/>
        <v>0</v>
      </c>
      <c r="AU16" s="20">
        <f t="shared" si="12"/>
        <v>23</v>
      </c>
      <c r="AV16" s="21">
        <f t="shared" si="13"/>
        <v>0.71875</v>
      </c>
      <c r="AW16" s="20">
        <f t="shared" si="14"/>
        <v>0</v>
      </c>
      <c r="AX16" s="21">
        <f t="shared" si="15"/>
        <v>0</v>
      </c>
      <c r="AY16" s="20">
        <f t="shared" si="16"/>
        <v>0</v>
      </c>
      <c r="AZ16" s="21">
        <f t="shared" si="17"/>
        <v>0</v>
      </c>
      <c r="BA16" s="20">
        <f t="shared" si="18"/>
        <v>0</v>
      </c>
      <c r="BB16" s="21">
        <f t="shared" si="19"/>
        <v>0</v>
      </c>
      <c r="BC16" s="20">
        <f t="shared" si="20"/>
        <v>0</v>
      </c>
      <c r="BD16" s="19">
        <f t="shared" si="21"/>
        <v>0</v>
      </c>
      <c r="BE16" s="18">
        <f t="shared" si="22"/>
        <v>32</v>
      </c>
    </row>
    <row r="17" spans="1:57" ht="45" customHeight="1">
      <c r="A17" s="2" t="s">
        <v>16</v>
      </c>
      <c r="B17" s="3" t="s">
        <v>79</v>
      </c>
      <c r="C17" s="16" t="str">
        <f>Master!J16</f>
        <v>A</v>
      </c>
      <c r="D17" s="16" t="str">
        <f>Master!K16</f>
        <v>A</v>
      </c>
      <c r="E17" s="16" t="str">
        <f>Master!L16</f>
        <v>A</v>
      </c>
      <c r="F17" s="16" t="str">
        <f>Master!F16</f>
        <v>A</v>
      </c>
      <c r="G17" s="16" t="str">
        <f>Master!D16</f>
        <v>A</v>
      </c>
      <c r="H17" s="16" t="str">
        <f>Master!E16</f>
        <v>A</v>
      </c>
      <c r="I17" s="16" t="str">
        <f>Master!F16</f>
        <v>A</v>
      </c>
      <c r="J17" s="16" t="str">
        <f>Master!G16</f>
        <v>A</v>
      </c>
      <c r="K17" s="16" t="str">
        <f>Master!I16</f>
        <v>D</v>
      </c>
      <c r="L17" s="16" t="str">
        <f>Master!N16</f>
        <v>D</v>
      </c>
      <c r="M17" s="16" t="str">
        <f>Master!O16</f>
        <v>D</v>
      </c>
      <c r="N17" s="16" t="str">
        <f>Master!P16</f>
        <v>D</v>
      </c>
      <c r="O17" s="16" t="str">
        <f>Master!Q16</f>
        <v>D</v>
      </c>
      <c r="P17" s="16" t="str">
        <f>Master!R16</f>
        <v>D</v>
      </c>
      <c r="Q17" s="16" t="str">
        <f>Master!S16</f>
        <v>D</v>
      </c>
      <c r="R17" s="16" t="str">
        <f>Master!H16</f>
        <v>A</v>
      </c>
      <c r="S17" s="16" t="str">
        <f>Master!V16</f>
        <v>A</v>
      </c>
      <c r="T17" s="16" t="str">
        <f>Master!W16</f>
        <v>A</v>
      </c>
      <c r="U17" s="16" t="str">
        <f>Master!X16</f>
        <v>A</v>
      </c>
      <c r="V17" s="16" t="str">
        <f>Master!Y16</f>
        <v>A</v>
      </c>
      <c r="W17" s="16" t="str">
        <f>Master!Z16</f>
        <v>A</v>
      </c>
      <c r="X17" s="16" t="str">
        <f>Master!AA16</f>
        <v>A</v>
      </c>
      <c r="Y17" s="16" t="str">
        <f>Master!AB16</f>
        <v>A</v>
      </c>
      <c r="Z17" s="16" t="str">
        <f>Master!AC16</f>
        <v>A</v>
      </c>
      <c r="AA17" s="16" t="str">
        <f>Master!AD16</f>
        <v>A</v>
      </c>
      <c r="AB17" s="16" t="str">
        <f>Master!AE16</f>
        <v>A</v>
      </c>
      <c r="AC17" s="16" t="str">
        <f>Master!AF16</f>
        <v>A</v>
      </c>
      <c r="AD17" s="16" t="str">
        <f>Master!M16</f>
        <v>B</v>
      </c>
      <c r="AE17" s="16" t="str">
        <f>Master!T16</f>
        <v>D</v>
      </c>
      <c r="AF17" s="16" t="str">
        <f>Master!U16</f>
        <v>D</v>
      </c>
      <c r="AG17" s="16" t="str">
        <f>Master!AG16</f>
        <v>B</v>
      </c>
      <c r="AH17" s="16" t="str">
        <f>Master!AH16</f>
        <v>C+</v>
      </c>
      <c r="AI17" s="20">
        <f t="shared" si="0"/>
        <v>20</v>
      </c>
      <c r="AJ17" s="21">
        <f t="shared" si="1"/>
        <v>0.625</v>
      </c>
      <c r="AK17" s="20">
        <f t="shared" si="2"/>
        <v>0</v>
      </c>
      <c r="AL17" s="21">
        <f t="shared" si="3"/>
        <v>0</v>
      </c>
      <c r="AM17" s="20">
        <f t="shared" si="4"/>
        <v>2</v>
      </c>
      <c r="AN17" s="21">
        <f t="shared" si="5"/>
        <v>6.25E-2</v>
      </c>
      <c r="AO17" s="20">
        <f t="shared" si="6"/>
        <v>1</v>
      </c>
      <c r="AP17" s="21">
        <f t="shared" si="7"/>
        <v>3.125E-2</v>
      </c>
      <c r="AQ17" s="20">
        <f t="shared" si="8"/>
        <v>0</v>
      </c>
      <c r="AR17" s="21">
        <f t="shared" si="9"/>
        <v>0</v>
      </c>
      <c r="AS17" s="20">
        <f t="shared" si="10"/>
        <v>0</v>
      </c>
      <c r="AT17" s="21">
        <f t="shared" si="11"/>
        <v>0</v>
      </c>
      <c r="AU17" s="20">
        <f t="shared" si="12"/>
        <v>9</v>
      </c>
      <c r="AV17" s="21">
        <f t="shared" si="13"/>
        <v>0.28125</v>
      </c>
      <c r="AW17" s="20">
        <f t="shared" si="14"/>
        <v>0</v>
      </c>
      <c r="AX17" s="21">
        <f t="shared" si="15"/>
        <v>0</v>
      </c>
      <c r="AY17" s="20">
        <f t="shared" si="16"/>
        <v>0</v>
      </c>
      <c r="AZ17" s="21">
        <f t="shared" si="17"/>
        <v>0</v>
      </c>
      <c r="BA17" s="20">
        <f t="shared" si="18"/>
        <v>0</v>
      </c>
      <c r="BB17" s="21">
        <f t="shared" si="19"/>
        <v>0</v>
      </c>
      <c r="BC17" s="20">
        <f t="shared" si="20"/>
        <v>0</v>
      </c>
      <c r="BD17" s="19">
        <f t="shared" si="21"/>
        <v>0</v>
      </c>
      <c r="BE17" s="18">
        <f t="shared" si="22"/>
        <v>32</v>
      </c>
    </row>
    <row r="18" spans="1:57" ht="45" customHeight="1">
      <c r="A18" s="2"/>
      <c r="B18" s="3" t="s">
        <v>80</v>
      </c>
      <c r="C18" s="16" t="str">
        <f>Master!J17</f>
        <v>A</v>
      </c>
      <c r="D18" s="16" t="str">
        <f>Master!K17</f>
        <v>A</v>
      </c>
      <c r="E18" s="16" t="str">
        <f>Master!L17</f>
        <v>A</v>
      </c>
      <c r="F18" s="16" t="str">
        <f>Master!F17</f>
        <v>A</v>
      </c>
      <c r="G18" s="16" t="str">
        <f>Master!D17</f>
        <v>A</v>
      </c>
      <c r="H18" s="16" t="str">
        <f>Master!E17</f>
        <v>A</v>
      </c>
      <c r="I18" s="16" t="str">
        <f>Master!F17</f>
        <v>A</v>
      </c>
      <c r="J18" s="16" t="str">
        <f>Master!G17</f>
        <v>A</v>
      </c>
      <c r="K18" s="16" t="str">
        <f>Master!I17</f>
        <v>D</v>
      </c>
      <c r="L18" s="16" t="str">
        <f>Master!N17</f>
        <v>DS</v>
      </c>
      <c r="M18" s="16" t="str">
        <f>Master!O17</f>
        <v>DS</v>
      </c>
      <c r="N18" s="16" t="str">
        <f>Master!P17</f>
        <v>DS</v>
      </c>
      <c r="O18" s="16" t="str">
        <f>Master!Q17</f>
        <v>D</v>
      </c>
      <c r="P18" s="16" t="str">
        <f>Master!R17</f>
        <v>DS</v>
      </c>
      <c r="Q18" s="16" t="str">
        <f>Master!S17</f>
        <v>DS</v>
      </c>
      <c r="R18" s="16" t="str">
        <f>Master!H17</f>
        <v>A</v>
      </c>
      <c r="S18" s="16" t="str">
        <f>Master!V17</f>
        <v>A</v>
      </c>
      <c r="T18" s="16" t="str">
        <f>Master!W17</f>
        <v>A</v>
      </c>
      <c r="U18" s="16" t="str">
        <f>Master!X17</f>
        <v>A</v>
      </c>
      <c r="V18" s="16" t="str">
        <f>Master!Y17</f>
        <v>A</v>
      </c>
      <c r="W18" s="16" t="str">
        <f>Master!Z17</f>
        <v>A</v>
      </c>
      <c r="X18" s="16" t="str">
        <f>Master!AA17</f>
        <v>A</v>
      </c>
      <c r="Y18" s="16" t="str">
        <f>Master!AB17</f>
        <v>A</v>
      </c>
      <c r="Z18" s="16" t="str">
        <f>Master!AC17</f>
        <v>A</v>
      </c>
      <c r="AA18" s="16" t="str">
        <f>Master!AD17</f>
        <v>A</v>
      </c>
      <c r="AB18" s="16" t="str">
        <f>Master!AE17</f>
        <v>A</v>
      </c>
      <c r="AC18" s="16" t="str">
        <f>Master!AF17</f>
        <v>A</v>
      </c>
      <c r="AD18" s="16" t="str">
        <f>Master!M17</f>
        <v>B</v>
      </c>
      <c r="AE18" s="16" t="str">
        <f>Master!T17</f>
        <v>DS</v>
      </c>
      <c r="AF18" s="16" t="str">
        <f>Master!U17</f>
        <v>DS</v>
      </c>
      <c r="AG18" s="16" t="str">
        <f>Master!AG17</f>
        <v>B</v>
      </c>
      <c r="AH18" s="16" t="str">
        <f>Master!AH17</f>
        <v>C</v>
      </c>
      <c r="AI18" s="20">
        <f t="shared" si="0"/>
        <v>20</v>
      </c>
      <c r="AJ18" s="21">
        <f t="shared" si="1"/>
        <v>0.625</v>
      </c>
      <c r="AK18" s="20">
        <f t="shared" si="2"/>
        <v>0</v>
      </c>
      <c r="AL18" s="21">
        <f t="shared" si="3"/>
        <v>0</v>
      </c>
      <c r="AM18" s="20">
        <f t="shared" si="4"/>
        <v>2</v>
      </c>
      <c r="AN18" s="21">
        <f t="shared" si="5"/>
        <v>6.25E-2</v>
      </c>
      <c r="AO18" s="20">
        <f t="shared" si="6"/>
        <v>0</v>
      </c>
      <c r="AP18" s="21">
        <f t="shared" si="7"/>
        <v>0</v>
      </c>
      <c r="AQ18" s="20">
        <f t="shared" si="8"/>
        <v>1</v>
      </c>
      <c r="AR18" s="21">
        <f t="shared" si="9"/>
        <v>3.125E-2</v>
      </c>
      <c r="AS18" s="20">
        <f t="shared" si="10"/>
        <v>0</v>
      </c>
      <c r="AT18" s="21">
        <f t="shared" si="11"/>
        <v>0</v>
      </c>
      <c r="AU18" s="20">
        <f t="shared" si="12"/>
        <v>2</v>
      </c>
      <c r="AV18" s="21">
        <f t="shared" si="13"/>
        <v>6.25E-2</v>
      </c>
      <c r="AW18" s="20">
        <f t="shared" si="14"/>
        <v>0</v>
      </c>
      <c r="AX18" s="21">
        <f t="shared" si="15"/>
        <v>0</v>
      </c>
      <c r="AY18" s="20">
        <f t="shared" si="16"/>
        <v>0</v>
      </c>
      <c r="AZ18" s="21">
        <f t="shared" si="17"/>
        <v>0</v>
      </c>
      <c r="BA18" s="20">
        <f t="shared" si="18"/>
        <v>0</v>
      </c>
      <c r="BB18" s="21">
        <f t="shared" si="19"/>
        <v>0</v>
      </c>
      <c r="BC18" s="20">
        <f t="shared" si="20"/>
        <v>7</v>
      </c>
      <c r="BD18" s="19">
        <f t="shared" si="21"/>
        <v>0.21875</v>
      </c>
      <c r="BE18" s="18">
        <f t="shared" si="22"/>
        <v>32</v>
      </c>
    </row>
    <row r="19" spans="1:57" ht="45" customHeight="1">
      <c r="A19" s="2"/>
      <c r="B19" s="3" t="s">
        <v>81</v>
      </c>
      <c r="C19" s="16" t="str">
        <f>Master!J18</f>
        <v>A</v>
      </c>
      <c r="D19" s="16" t="str">
        <f>Master!K18</f>
        <v>A</v>
      </c>
      <c r="E19" s="16" t="str">
        <f>Master!L18</f>
        <v>A</v>
      </c>
      <c r="F19" s="16" t="str">
        <f>Master!F18</f>
        <v>A</v>
      </c>
      <c r="G19" s="16" t="str">
        <f>Master!D18</f>
        <v>A</v>
      </c>
      <c r="H19" s="16" t="str">
        <f>Master!E18</f>
        <v>A</v>
      </c>
      <c r="I19" s="16" t="str">
        <f>Master!F18</f>
        <v>A</v>
      </c>
      <c r="J19" s="16" t="str">
        <f>Master!G18</f>
        <v>A</v>
      </c>
      <c r="K19" s="16" t="str">
        <f>Master!I18</f>
        <v>D</v>
      </c>
      <c r="L19" s="16" t="str">
        <f>Master!N18</f>
        <v>DS</v>
      </c>
      <c r="M19" s="16" t="str">
        <f>Master!O18</f>
        <v>DS</v>
      </c>
      <c r="N19" s="16" t="str">
        <f>Master!P18</f>
        <v>DS</v>
      </c>
      <c r="O19" s="16" t="str">
        <f>Master!Q18</f>
        <v>D</v>
      </c>
      <c r="P19" s="16" t="str">
        <f>Master!R18</f>
        <v>DS</v>
      </c>
      <c r="Q19" s="16" t="str">
        <f>Master!S18</f>
        <v>DS</v>
      </c>
      <c r="R19" s="16" t="str">
        <f>Master!H18</f>
        <v>A</v>
      </c>
      <c r="S19" s="16" t="str">
        <f>Master!V18</f>
        <v>A</v>
      </c>
      <c r="T19" s="16" t="str">
        <f>Master!W18</f>
        <v>A</v>
      </c>
      <c r="U19" s="16" t="str">
        <f>Master!X18</f>
        <v>A</v>
      </c>
      <c r="V19" s="16" t="str">
        <f>Master!Y18</f>
        <v>A</v>
      </c>
      <c r="W19" s="16" t="str">
        <f>Master!Z18</f>
        <v>A</v>
      </c>
      <c r="X19" s="16" t="str">
        <f>Master!AA18</f>
        <v>A</v>
      </c>
      <c r="Y19" s="16" t="str">
        <f>Master!AB18</f>
        <v>A</v>
      </c>
      <c r="Z19" s="16" t="str">
        <f>Master!AC18</f>
        <v>A</v>
      </c>
      <c r="AA19" s="16" t="str">
        <f>Master!AD18</f>
        <v>A</v>
      </c>
      <c r="AB19" s="16" t="str">
        <f>Master!AE18</f>
        <v>A</v>
      </c>
      <c r="AC19" s="16" t="str">
        <f>Master!AF18</f>
        <v>A</v>
      </c>
      <c r="AD19" s="16" t="str">
        <f>Master!M18</f>
        <v>B</v>
      </c>
      <c r="AE19" s="16" t="str">
        <f>Master!T18</f>
        <v>DS</v>
      </c>
      <c r="AF19" s="16" t="str">
        <f>Master!U18</f>
        <v>DS</v>
      </c>
      <c r="AG19" s="16" t="str">
        <f>Master!AG18</f>
        <v>B</v>
      </c>
      <c r="AH19" s="16" t="str">
        <f>Master!AH18</f>
        <v>C</v>
      </c>
      <c r="AI19" s="20">
        <f t="shared" si="0"/>
        <v>20</v>
      </c>
      <c r="AJ19" s="21">
        <f t="shared" si="1"/>
        <v>0.625</v>
      </c>
      <c r="AK19" s="20">
        <f t="shared" si="2"/>
        <v>0</v>
      </c>
      <c r="AL19" s="21">
        <f t="shared" si="3"/>
        <v>0</v>
      </c>
      <c r="AM19" s="20">
        <f t="shared" si="4"/>
        <v>2</v>
      </c>
      <c r="AN19" s="21">
        <f t="shared" si="5"/>
        <v>6.25E-2</v>
      </c>
      <c r="AO19" s="20">
        <f t="shared" si="6"/>
        <v>0</v>
      </c>
      <c r="AP19" s="21">
        <f t="shared" si="7"/>
        <v>0</v>
      </c>
      <c r="AQ19" s="20">
        <f t="shared" si="8"/>
        <v>1</v>
      </c>
      <c r="AR19" s="21">
        <f t="shared" si="9"/>
        <v>3.125E-2</v>
      </c>
      <c r="AS19" s="20">
        <f t="shared" si="10"/>
        <v>0</v>
      </c>
      <c r="AT19" s="21">
        <f t="shared" si="11"/>
        <v>0</v>
      </c>
      <c r="AU19" s="20">
        <f t="shared" si="12"/>
        <v>2</v>
      </c>
      <c r="AV19" s="21">
        <f t="shared" si="13"/>
        <v>6.25E-2</v>
      </c>
      <c r="AW19" s="20">
        <f t="shared" si="14"/>
        <v>0</v>
      </c>
      <c r="AX19" s="21">
        <f t="shared" si="15"/>
        <v>0</v>
      </c>
      <c r="AY19" s="20">
        <f t="shared" si="16"/>
        <v>0</v>
      </c>
      <c r="AZ19" s="21">
        <f t="shared" si="17"/>
        <v>0</v>
      </c>
      <c r="BA19" s="20">
        <f t="shared" si="18"/>
        <v>0</v>
      </c>
      <c r="BB19" s="21">
        <f t="shared" si="19"/>
        <v>0</v>
      </c>
      <c r="BC19" s="20">
        <f t="shared" si="20"/>
        <v>7</v>
      </c>
      <c r="BD19" s="19">
        <f t="shared" si="21"/>
        <v>0.21875</v>
      </c>
      <c r="BE19" s="18">
        <f t="shared" si="22"/>
        <v>32</v>
      </c>
    </row>
    <row r="20" spans="1:57" ht="45" customHeight="1">
      <c r="A20" s="2"/>
      <c r="B20" s="3" t="s">
        <v>82</v>
      </c>
      <c r="C20" s="16" t="str">
        <f>Master!J19</f>
        <v>NA</v>
      </c>
      <c r="D20" s="16" t="str">
        <f>Master!K19</f>
        <v>A</v>
      </c>
      <c r="E20" s="16" t="str">
        <f>Master!L19</f>
        <v>A</v>
      </c>
      <c r="F20" s="16" t="str">
        <f>Master!F19</f>
        <v>NA</v>
      </c>
      <c r="G20" s="16" t="str">
        <f>Master!D19</f>
        <v>NA</v>
      </c>
      <c r="H20" s="16" t="str">
        <f>Master!E19</f>
        <v>NA</v>
      </c>
      <c r="I20" s="16" t="str">
        <f>Master!F19</f>
        <v>NA</v>
      </c>
      <c r="J20" s="16" t="str">
        <f>Master!G19</f>
        <v>NA</v>
      </c>
      <c r="K20" s="16" t="str">
        <f>Master!I19</f>
        <v>D</v>
      </c>
      <c r="L20" s="16" t="str">
        <f>Master!N19</f>
        <v>DS</v>
      </c>
      <c r="M20" s="16" t="str">
        <f>Master!O19</f>
        <v>DS</v>
      </c>
      <c r="N20" s="16" t="str">
        <f>Master!P19</f>
        <v>D</v>
      </c>
      <c r="O20" s="16" t="str">
        <f>Master!Q19</f>
        <v>D</v>
      </c>
      <c r="P20" s="16" t="str">
        <f>Master!R19</f>
        <v>DS</v>
      </c>
      <c r="Q20" s="16" t="str">
        <f>Master!S19</f>
        <v>D</v>
      </c>
      <c r="R20" s="16" t="str">
        <f>Master!H19</f>
        <v>NA</v>
      </c>
      <c r="S20" s="16" t="str">
        <f>Master!V19</f>
        <v>NA</v>
      </c>
      <c r="T20" s="16" t="str">
        <f>Master!W19</f>
        <v>NA</v>
      </c>
      <c r="U20" s="16" t="str">
        <f>Master!X19</f>
        <v>NA</v>
      </c>
      <c r="V20" s="16" t="str">
        <f>Master!Y19</f>
        <v>NA</v>
      </c>
      <c r="W20" s="16" t="str">
        <f>Master!Z19</f>
        <v>NA</v>
      </c>
      <c r="X20" s="16" t="str">
        <f>Master!AA19</f>
        <v>NA</v>
      </c>
      <c r="Y20" s="16" t="str">
        <f>Master!AB19</f>
        <v>NA</v>
      </c>
      <c r="Z20" s="16" t="str">
        <f>Master!AC19</f>
        <v>NA</v>
      </c>
      <c r="AA20" s="16" t="str">
        <f>Master!AD19</f>
        <v>NA</v>
      </c>
      <c r="AB20" s="16" t="str">
        <f>Master!AE19</f>
        <v>NA</v>
      </c>
      <c r="AC20" s="16" t="str">
        <f>Master!AF19</f>
        <v>NA</v>
      </c>
      <c r="AD20" s="16" t="str">
        <f>Master!M19</f>
        <v>NA</v>
      </c>
      <c r="AE20" s="16" t="str">
        <f>Master!T19</f>
        <v>D</v>
      </c>
      <c r="AF20" s="16" t="str">
        <f>Master!U19</f>
        <v>DS</v>
      </c>
      <c r="AG20" s="16" t="str">
        <f>Master!AG19</f>
        <v>B</v>
      </c>
      <c r="AH20" s="16" t="str">
        <f>Master!AH19</f>
        <v>B</v>
      </c>
      <c r="AI20" s="20">
        <f t="shared" si="0"/>
        <v>2</v>
      </c>
      <c r="AJ20" s="21">
        <f t="shared" si="1"/>
        <v>6.25E-2</v>
      </c>
      <c r="AK20" s="20">
        <f t="shared" si="2"/>
        <v>0</v>
      </c>
      <c r="AL20" s="21">
        <f t="shared" si="3"/>
        <v>0</v>
      </c>
      <c r="AM20" s="20">
        <f t="shared" si="4"/>
        <v>2</v>
      </c>
      <c r="AN20" s="21">
        <f t="shared" si="5"/>
        <v>6.25E-2</v>
      </c>
      <c r="AO20" s="20">
        <f t="shared" si="6"/>
        <v>0</v>
      </c>
      <c r="AP20" s="21">
        <f t="shared" si="7"/>
        <v>0</v>
      </c>
      <c r="AQ20" s="20">
        <f t="shared" si="8"/>
        <v>0</v>
      </c>
      <c r="AR20" s="21">
        <f t="shared" si="9"/>
        <v>0</v>
      </c>
      <c r="AS20" s="20">
        <f t="shared" si="10"/>
        <v>0</v>
      </c>
      <c r="AT20" s="21">
        <f t="shared" si="11"/>
        <v>0</v>
      </c>
      <c r="AU20" s="20">
        <f t="shared" si="12"/>
        <v>5</v>
      </c>
      <c r="AV20" s="21">
        <f t="shared" si="13"/>
        <v>0.15625</v>
      </c>
      <c r="AW20" s="20">
        <f t="shared" si="14"/>
        <v>0</v>
      </c>
      <c r="AX20" s="21">
        <f t="shared" si="15"/>
        <v>0</v>
      </c>
      <c r="AY20" s="20">
        <f t="shared" si="16"/>
        <v>19</v>
      </c>
      <c r="AZ20" s="21">
        <f t="shared" si="17"/>
        <v>0.59375</v>
      </c>
      <c r="BA20" s="20">
        <f t="shared" si="18"/>
        <v>0</v>
      </c>
      <c r="BB20" s="21">
        <f t="shared" si="19"/>
        <v>0</v>
      </c>
      <c r="BC20" s="20">
        <f t="shared" si="20"/>
        <v>4</v>
      </c>
      <c r="BD20" s="19">
        <f t="shared" si="21"/>
        <v>0.125</v>
      </c>
      <c r="BE20" s="18">
        <f t="shared" si="22"/>
        <v>32</v>
      </c>
    </row>
    <row r="21" spans="1:57" ht="45" customHeight="1">
      <c r="A21" s="2" t="s">
        <v>17</v>
      </c>
      <c r="B21" s="3" t="s">
        <v>83</v>
      </c>
      <c r="C21" s="16" t="str">
        <f>Master!J20</f>
        <v>NA</v>
      </c>
      <c r="D21" s="16" t="str">
        <f>Master!K20</f>
        <v>NA</v>
      </c>
      <c r="E21" s="16" t="str">
        <f>Master!L20</f>
        <v>NA</v>
      </c>
      <c r="F21" s="16" t="str">
        <f>Master!F20</f>
        <v>NA</v>
      </c>
      <c r="G21" s="16" t="str">
        <f>Master!D20</f>
        <v>NA</v>
      </c>
      <c r="H21" s="16" t="str">
        <f>Master!E20</f>
        <v>NA</v>
      </c>
      <c r="I21" s="16" t="str">
        <f>Master!F20</f>
        <v>NA</v>
      </c>
      <c r="J21" s="16" t="str">
        <f>Master!G20</f>
        <v>NA</v>
      </c>
      <c r="K21" s="16" t="str">
        <f>Master!I20</f>
        <v>B</v>
      </c>
      <c r="L21" s="16" t="str">
        <f>Master!N20</f>
        <v>NA</v>
      </c>
      <c r="M21" s="16" t="str">
        <f>Master!O20</f>
        <v>NA</v>
      </c>
      <c r="N21" s="16" t="str">
        <f>Master!P20</f>
        <v>NA</v>
      </c>
      <c r="O21" s="16" t="str">
        <f>Master!Q20</f>
        <v>NA</v>
      </c>
      <c r="P21" s="16" t="str">
        <f>Master!R20</f>
        <v>NA</v>
      </c>
      <c r="Q21" s="16" t="str">
        <f>Master!S20</f>
        <v>NA</v>
      </c>
      <c r="R21" s="16" t="str">
        <f>Master!H20</f>
        <v>NA</v>
      </c>
      <c r="S21" s="16" t="str">
        <f>Master!V20</f>
        <v>NA</v>
      </c>
      <c r="T21" s="16" t="str">
        <f>Master!W20</f>
        <v>NA</v>
      </c>
      <c r="U21" s="16" t="str">
        <f>Master!X20</f>
        <v>NA</v>
      </c>
      <c r="V21" s="16" t="str">
        <f>Master!Y20</f>
        <v>NA</v>
      </c>
      <c r="W21" s="16" t="str">
        <f>Master!Z20</f>
        <v>NA</v>
      </c>
      <c r="X21" s="16" t="str">
        <f>Master!AA20</f>
        <v>NA</v>
      </c>
      <c r="Y21" s="16" t="str">
        <f>Master!AB20</f>
        <v>NA</v>
      </c>
      <c r="Z21" s="16" t="str">
        <f>Master!AC20</f>
        <v>NA</v>
      </c>
      <c r="AA21" s="16" t="str">
        <f>Master!AD20</f>
        <v>NA</v>
      </c>
      <c r="AB21" s="16" t="str">
        <f>Master!AE20</f>
        <v>NA</v>
      </c>
      <c r="AC21" s="16" t="str">
        <f>Master!AF20</f>
        <v>NA</v>
      </c>
      <c r="AD21" s="16" t="str">
        <f>Master!M20</f>
        <v>NA</v>
      </c>
      <c r="AE21" s="16" t="str">
        <f>Master!T20</f>
        <v>D</v>
      </c>
      <c r="AF21" s="16" t="str">
        <f>Master!U20</f>
        <v>B</v>
      </c>
      <c r="AG21" s="16" t="str">
        <f>Master!AG20</f>
        <v>B</v>
      </c>
      <c r="AH21" s="16" t="str">
        <f>Master!AH20</f>
        <v>B</v>
      </c>
      <c r="AI21" s="20">
        <f t="shared" si="0"/>
        <v>0</v>
      </c>
      <c r="AJ21" s="21">
        <f t="shared" si="1"/>
        <v>0</v>
      </c>
      <c r="AK21" s="20">
        <f t="shared" si="2"/>
        <v>0</v>
      </c>
      <c r="AL21" s="21">
        <f t="shared" si="3"/>
        <v>0</v>
      </c>
      <c r="AM21" s="20">
        <f t="shared" si="4"/>
        <v>4</v>
      </c>
      <c r="AN21" s="21">
        <f t="shared" si="5"/>
        <v>0.125</v>
      </c>
      <c r="AO21" s="20">
        <f t="shared" si="6"/>
        <v>0</v>
      </c>
      <c r="AP21" s="21">
        <f t="shared" si="7"/>
        <v>0</v>
      </c>
      <c r="AQ21" s="20">
        <f t="shared" si="8"/>
        <v>0</v>
      </c>
      <c r="AR21" s="21">
        <f t="shared" si="9"/>
        <v>0</v>
      </c>
      <c r="AS21" s="20">
        <f t="shared" si="10"/>
        <v>0</v>
      </c>
      <c r="AT21" s="21">
        <f t="shared" si="11"/>
        <v>0</v>
      </c>
      <c r="AU21" s="20">
        <f t="shared" si="12"/>
        <v>1</v>
      </c>
      <c r="AV21" s="21">
        <f t="shared" si="13"/>
        <v>3.125E-2</v>
      </c>
      <c r="AW21" s="20">
        <f t="shared" si="14"/>
        <v>0</v>
      </c>
      <c r="AX21" s="21">
        <f t="shared" si="15"/>
        <v>0</v>
      </c>
      <c r="AY21" s="20">
        <f t="shared" si="16"/>
        <v>27</v>
      </c>
      <c r="AZ21" s="21">
        <f t="shared" si="17"/>
        <v>0.84375</v>
      </c>
      <c r="BA21" s="20">
        <f t="shared" si="18"/>
        <v>0</v>
      </c>
      <c r="BB21" s="21">
        <f t="shared" si="19"/>
        <v>0</v>
      </c>
      <c r="BC21" s="20">
        <f t="shared" si="20"/>
        <v>0</v>
      </c>
      <c r="BD21" s="19">
        <f t="shared" si="21"/>
        <v>0</v>
      </c>
      <c r="BE21" s="18">
        <f t="shared" si="22"/>
        <v>32</v>
      </c>
    </row>
    <row r="22" spans="1:57" ht="45" customHeight="1">
      <c r="A22" s="2"/>
      <c r="B22" s="3" t="s">
        <v>84</v>
      </c>
      <c r="C22" s="16" t="str">
        <f>Master!J21</f>
        <v>NA</v>
      </c>
      <c r="D22" s="16" t="str">
        <f>Master!K21</f>
        <v>NA</v>
      </c>
      <c r="E22" s="16" t="str">
        <f>Master!L21</f>
        <v>NA</v>
      </c>
      <c r="F22" s="16" t="str">
        <f>Master!F21</f>
        <v>NA</v>
      </c>
      <c r="G22" s="16" t="str">
        <f>Master!D21</f>
        <v>NA</v>
      </c>
      <c r="H22" s="16" t="str">
        <f>Master!E21</f>
        <v>NA</v>
      </c>
      <c r="I22" s="16" t="str">
        <f>Master!F21</f>
        <v>NA</v>
      </c>
      <c r="J22" s="16" t="str">
        <f>Master!G21</f>
        <v>NA</v>
      </c>
      <c r="K22" s="16" t="str">
        <f>Master!I21</f>
        <v>A</v>
      </c>
      <c r="L22" s="16" t="str">
        <f>Master!N21</f>
        <v>NA</v>
      </c>
      <c r="M22" s="16" t="str">
        <f>Master!O21</f>
        <v>NA</v>
      </c>
      <c r="N22" s="16" t="str">
        <f>Master!P21</f>
        <v>NA</v>
      </c>
      <c r="O22" s="16" t="str">
        <f>Master!Q21</f>
        <v>NA</v>
      </c>
      <c r="P22" s="16" t="str">
        <f>Master!R21</f>
        <v>NA</v>
      </c>
      <c r="Q22" s="16" t="str">
        <f>Master!S21</f>
        <v>NA</v>
      </c>
      <c r="R22" s="16" t="str">
        <f>Master!H21</f>
        <v>NA</v>
      </c>
      <c r="S22" s="16" t="str">
        <f>Master!V21</f>
        <v>NA</v>
      </c>
      <c r="T22" s="16" t="str">
        <f>Master!W21</f>
        <v>NA</v>
      </c>
      <c r="U22" s="16" t="str">
        <f>Master!X21</f>
        <v>NA</v>
      </c>
      <c r="V22" s="16" t="str">
        <f>Master!Y21</f>
        <v>NA</v>
      </c>
      <c r="W22" s="16" t="str">
        <f>Master!Z21</f>
        <v>NA</v>
      </c>
      <c r="X22" s="16" t="str">
        <f>Master!AA21</f>
        <v>NA</v>
      </c>
      <c r="Y22" s="16" t="str">
        <f>Master!AB21</f>
        <v>NA</v>
      </c>
      <c r="Z22" s="16" t="str">
        <f>Master!AC21</f>
        <v>NA</v>
      </c>
      <c r="AA22" s="16" t="str">
        <f>Master!AD21</f>
        <v>NA</v>
      </c>
      <c r="AB22" s="16" t="str">
        <f>Master!AE21</f>
        <v>NA</v>
      </c>
      <c r="AC22" s="16" t="str">
        <f>Master!AF21</f>
        <v>NA</v>
      </c>
      <c r="AD22" s="16" t="str">
        <f>Master!M21</f>
        <v>NA</v>
      </c>
      <c r="AE22" s="16" t="str">
        <f>Master!T21</f>
        <v>D</v>
      </c>
      <c r="AF22" s="16" t="str">
        <f>Master!U21</f>
        <v>A</v>
      </c>
      <c r="AG22" s="16" t="str">
        <f>Master!AG21</f>
        <v>A</v>
      </c>
      <c r="AH22" s="16" t="str">
        <f>Master!AH21</f>
        <v>A</v>
      </c>
      <c r="AI22" s="20">
        <f t="shared" si="0"/>
        <v>4</v>
      </c>
      <c r="AJ22" s="21">
        <f t="shared" si="1"/>
        <v>0.125</v>
      </c>
      <c r="AK22" s="20">
        <f t="shared" si="2"/>
        <v>0</v>
      </c>
      <c r="AL22" s="21">
        <f t="shared" si="3"/>
        <v>0</v>
      </c>
      <c r="AM22" s="20">
        <f t="shared" si="4"/>
        <v>0</v>
      </c>
      <c r="AN22" s="21">
        <f t="shared" si="5"/>
        <v>0</v>
      </c>
      <c r="AO22" s="20">
        <f t="shared" si="6"/>
        <v>0</v>
      </c>
      <c r="AP22" s="21">
        <f t="shared" si="7"/>
        <v>0</v>
      </c>
      <c r="AQ22" s="20">
        <f t="shared" si="8"/>
        <v>0</v>
      </c>
      <c r="AR22" s="21">
        <f t="shared" si="9"/>
        <v>0</v>
      </c>
      <c r="AS22" s="20">
        <f t="shared" si="10"/>
        <v>0</v>
      </c>
      <c r="AT22" s="21">
        <f t="shared" si="11"/>
        <v>0</v>
      </c>
      <c r="AU22" s="20">
        <f t="shared" si="12"/>
        <v>1</v>
      </c>
      <c r="AV22" s="21">
        <f t="shared" si="13"/>
        <v>3.125E-2</v>
      </c>
      <c r="AW22" s="20">
        <f t="shared" si="14"/>
        <v>0</v>
      </c>
      <c r="AX22" s="21">
        <f t="shared" si="15"/>
        <v>0</v>
      </c>
      <c r="AY22" s="20">
        <f t="shared" si="16"/>
        <v>27</v>
      </c>
      <c r="AZ22" s="21">
        <f t="shared" si="17"/>
        <v>0.84375</v>
      </c>
      <c r="BA22" s="20">
        <f t="shared" si="18"/>
        <v>0</v>
      </c>
      <c r="BB22" s="21">
        <f t="shared" si="19"/>
        <v>0</v>
      </c>
      <c r="BC22" s="20">
        <f t="shared" si="20"/>
        <v>0</v>
      </c>
      <c r="BD22" s="19">
        <f t="shared" si="21"/>
        <v>0</v>
      </c>
      <c r="BE22" s="18">
        <f t="shared" si="22"/>
        <v>32</v>
      </c>
    </row>
    <row r="23" spans="1:57" ht="45" customHeight="1">
      <c r="A23" s="2"/>
      <c r="B23" s="3" t="s">
        <v>85</v>
      </c>
      <c r="C23" s="16" t="str">
        <f>Master!J22</f>
        <v>NA</v>
      </c>
      <c r="D23" s="16" t="str">
        <f>Master!K22</f>
        <v>NA</v>
      </c>
      <c r="E23" s="16" t="str">
        <f>Master!L22</f>
        <v>NA</v>
      </c>
      <c r="F23" s="16" t="str">
        <f>Master!F22</f>
        <v>NA</v>
      </c>
      <c r="G23" s="16" t="str">
        <f>Master!D22</f>
        <v>NA</v>
      </c>
      <c r="H23" s="16" t="str">
        <f>Master!E22</f>
        <v>NA</v>
      </c>
      <c r="I23" s="16" t="str">
        <f>Master!F22</f>
        <v>NA</v>
      </c>
      <c r="J23" s="16" t="str">
        <f>Master!G22</f>
        <v>NA</v>
      </c>
      <c r="K23" s="16" t="str">
        <f>Master!I22</f>
        <v>C</v>
      </c>
      <c r="L23" s="16" t="str">
        <f>Master!N22</f>
        <v>NA</v>
      </c>
      <c r="M23" s="16" t="str">
        <f>Master!O22</f>
        <v>NA</v>
      </c>
      <c r="N23" s="16" t="str">
        <f>Master!P22</f>
        <v>NA</v>
      </c>
      <c r="O23" s="16" t="str">
        <f>Master!Q22</f>
        <v>NA</v>
      </c>
      <c r="P23" s="16" t="str">
        <f>Master!R22</f>
        <v>NA</v>
      </c>
      <c r="Q23" s="16" t="str">
        <f>Master!S22</f>
        <v>NA</v>
      </c>
      <c r="R23" s="16" t="str">
        <f>Master!H22</f>
        <v>NA</v>
      </c>
      <c r="S23" s="16" t="str">
        <f>Master!V22</f>
        <v>NA</v>
      </c>
      <c r="T23" s="16" t="str">
        <f>Master!W22</f>
        <v>NA</v>
      </c>
      <c r="U23" s="16" t="str">
        <f>Master!X22</f>
        <v>NA</v>
      </c>
      <c r="V23" s="16" t="str">
        <f>Master!Y22</f>
        <v>NA</v>
      </c>
      <c r="W23" s="16" t="str">
        <f>Master!Z22</f>
        <v>NA</v>
      </c>
      <c r="X23" s="16" t="str">
        <f>Master!AA22</f>
        <v>NA</v>
      </c>
      <c r="Y23" s="16" t="str">
        <f>Master!AB22</f>
        <v>NA</v>
      </c>
      <c r="Z23" s="16" t="str">
        <f>Master!AC22</f>
        <v>NA</v>
      </c>
      <c r="AA23" s="16" t="str">
        <f>Master!AD22</f>
        <v>NA</v>
      </c>
      <c r="AB23" s="16" t="str">
        <f>Master!AE22</f>
        <v>NA</v>
      </c>
      <c r="AC23" s="16" t="str">
        <f>Master!AF22</f>
        <v>NA</v>
      </c>
      <c r="AD23" s="16" t="str">
        <f>Master!M22</f>
        <v>NA</v>
      </c>
      <c r="AE23" s="16" t="str">
        <f>Master!T22</f>
        <v>D</v>
      </c>
      <c r="AF23" s="16" t="str">
        <f>Master!U22</f>
        <v>C</v>
      </c>
      <c r="AG23" s="16" t="str">
        <f>Master!AG22</f>
        <v>C</v>
      </c>
      <c r="AH23" s="16" t="str">
        <f>Master!AH22</f>
        <v>C</v>
      </c>
      <c r="AI23" s="20">
        <f t="shared" si="0"/>
        <v>0</v>
      </c>
      <c r="AJ23" s="21">
        <f t="shared" si="1"/>
        <v>0</v>
      </c>
      <c r="AK23" s="20">
        <f t="shared" si="2"/>
        <v>0</v>
      </c>
      <c r="AL23" s="21">
        <f t="shared" si="3"/>
        <v>0</v>
      </c>
      <c r="AM23" s="20">
        <f t="shared" si="4"/>
        <v>0</v>
      </c>
      <c r="AN23" s="21">
        <f t="shared" si="5"/>
        <v>0</v>
      </c>
      <c r="AO23" s="20">
        <f t="shared" si="6"/>
        <v>0</v>
      </c>
      <c r="AP23" s="21">
        <f t="shared" si="7"/>
        <v>0</v>
      </c>
      <c r="AQ23" s="20">
        <f t="shared" si="8"/>
        <v>4</v>
      </c>
      <c r="AR23" s="21">
        <f t="shared" si="9"/>
        <v>0.125</v>
      </c>
      <c r="AS23" s="20">
        <f t="shared" si="10"/>
        <v>0</v>
      </c>
      <c r="AT23" s="21">
        <f t="shared" si="11"/>
        <v>0</v>
      </c>
      <c r="AU23" s="20">
        <f t="shared" si="12"/>
        <v>1</v>
      </c>
      <c r="AV23" s="21">
        <f t="shared" si="13"/>
        <v>3.125E-2</v>
      </c>
      <c r="AW23" s="20">
        <f t="shared" si="14"/>
        <v>0</v>
      </c>
      <c r="AX23" s="21">
        <f t="shared" si="15"/>
        <v>0</v>
      </c>
      <c r="AY23" s="20">
        <f t="shared" si="16"/>
        <v>27</v>
      </c>
      <c r="AZ23" s="21">
        <f t="shared" si="17"/>
        <v>0.84375</v>
      </c>
      <c r="BA23" s="20">
        <f t="shared" si="18"/>
        <v>0</v>
      </c>
      <c r="BB23" s="21">
        <f t="shared" si="19"/>
        <v>0</v>
      </c>
      <c r="BC23" s="20">
        <f t="shared" si="20"/>
        <v>0</v>
      </c>
      <c r="BD23" s="19">
        <f t="shared" si="21"/>
        <v>0</v>
      </c>
      <c r="BE23" s="18">
        <f t="shared" si="22"/>
        <v>32</v>
      </c>
    </row>
    <row r="24" spans="1:57" ht="45" customHeight="1">
      <c r="A24" s="2" t="s">
        <v>18</v>
      </c>
      <c r="B24" s="3" t="s">
        <v>87</v>
      </c>
      <c r="C24" s="16" t="str">
        <f>Master!J23</f>
        <v>B</v>
      </c>
      <c r="D24" s="16" t="str">
        <f>Master!K23</f>
        <v>D+</v>
      </c>
      <c r="E24" s="16" t="str">
        <f>Master!L23</f>
        <v>B+</v>
      </c>
      <c r="F24" s="16" t="str">
        <f>Master!F23</f>
        <v>D</v>
      </c>
      <c r="G24" s="16" t="str">
        <f>Master!D23</f>
        <v>D+</v>
      </c>
      <c r="H24" s="16" t="str">
        <f>Master!E23</f>
        <v>D+</v>
      </c>
      <c r="I24" s="16" t="str">
        <f>Master!F23</f>
        <v>D</v>
      </c>
      <c r="J24" s="16" t="str">
        <f>Master!G23</f>
        <v>D</v>
      </c>
      <c r="K24" s="16" t="str">
        <f>Master!I23</f>
        <v>D</v>
      </c>
      <c r="L24" s="16" t="str">
        <f>Master!N23</f>
        <v>D+</v>
      </c>
      <c r="M24" s="16" t="str">
        <f>Master!O23</f>
        <v>D+</v>
      </c>
      <c r="N24" s="16" t="str">
        <f>Master!P23</f>
        <v>D</v>
      </c>
      <c r="O24" s="16" t="str">
        <f>Master!Q23</f>
        <v>D</v>
      </c>
      <c r="P24" s="16" t="str">
        <f>Master!R23</f>
        <v>D</v>
      </c>
      <c r="Q24" s="16" t="str">
        <f>Master!S23</f>
        <v>D+</v>
      </c>
      <c r="R24" s="16" t="str">
        <f>Master!H23</f>
        <v>C+</v>
      </c>
      <c r="S24" s="16" t="str">
        <f>Master!V23</f>
        <v>D</v>
      </c>
      <c r="T24" s="16" t="str">
        <f>Master!W23</f>
        <v>D</v>
      </c>
      <c r="U24" s="16" t="str">
        <f>Master!X23</f>
        <v>D</v>
      </c>
      <c r="V24" s="16" t="str">
        <f>Master!Y23</f>
        <v>D</v>
      </c>
      <c r="W24" s="16" t="str">
        <f>Master!Z23</f>
        <v>D</v>
      </c>
      <c r="X24" s="16" t="str">
        <f>Master!AA23</f>
        <v>D</v>
      </c>
      <c r="Y24" s="16" t="str">
        <f>Master!AB23</f>
        <v>D</v>
      </c>
      <c r="Z24" s="16" t="str">
        <f>Master!AC23</f>
        <v>D</v>
      </c>
      <c r="AA24" s="16" t="str">
        <f>Master!AD23</f>
        <v>D</v>
      </c>
      <c r="AB24" s="16" t="str">
        <f>Master!AE23</f>
        <v>D</v>
      </c>
      <c r="AC24" s="16" t="str">
        <f>Master!AF23</f>
        <v>D</v>
      </c>
      <c r="AD24" s="16" t="str">
        <f>Master!M23</f>
        <v>B+</v>
      </c>
      <c r="AE24" s="16" t="str">
        <f>Master!T23</f>
        <v>D</v>
      </c>
      <c r="AF24" s="16" t="str">
        <f>Master!U23</f>
        <v>B</v>
      </c>
      <c r="AG24" s="16" t="str">
        <f>Master!AG23</f>
        <v>C+</v>
      </c>
      <c r="AH24" s="16" t="str">
        <f>Master!AH23</f>
        <v>C</v>
      </c>
      <c r="AI24" s="20">
        <f t="shared" si="0"/>
        <v>0</v>
      </c>
      <c r="AJ24" s="21">
        <f t="shared" si="1"/>
        <v>0</v>
      </c>
      <c r="AK24" s="20">
        <f t="shared" si="2"/>
        <v>2</v>
      </c>
      <c r="AL24" s="21">
        <f t="shared" si="3"/>
        <v>6.25E-2</v>
      </c>
      <c r="AM24" s="20">
        <f t="shared" si="4"/>
        <v>2</v>
      </c>
      <c r="AN24" s="21">
        <f t="shared" si="5"/>
        <v>6.25E-2</v>
      </c>
      <c r="AO24" s="20">
        <f t="shared" si="6"/>
        <v>2</v>
      </c>
      <c r="AP24" s="21">
        <f t="shared" si="7"/>
        <v>6.25E-2</v>
      </c>
      <c r="AQ24" s="20">
        <f t="shared" si="8"/>
        <v>1</v>
      </c>
      <c r="AR24" s="21">
        <f t="shared" si="9"/>
        <v>3.125E-2</v>
      </c>
      <c r="AS24" s="20">
        <f t="shared" si="10"/>
        <v>6</v>
      </c>
      <c r="AT24" s="21">
        <f t="shared" si="11"/>
        <v>0.1875</v>
      </c>
      <c r="AU24" s="20">
        <f t="shared" si="12"/>
        <v>19</v>
      </c>
      <c r="AV24" s="21">
        <f t="shared" si="13"/>
        <v>0.59375</v>
      </c>
      <c r="AW24" s="20">
        <f t="shared" si="14"/>
        <v>0</v>
      </c>
      <c r="AX24" s="21">
        <f t="shared" si="15"/>
        <v>0</v>
      </c>
      <c r="AY24" s="20">
        <f t="shared" si="16"/>
        <v>0</v>
      </c>
      <c r="AZ24" s="21">
        <f t="shared" si="17"/>
        <v>0</v>
      </c>
      <c r="BA24" s="20">
        <f t="shared" si="18"/>
        <v>0</v>
      </c>
      <c r="BB24" s="21">
        <f t="shared" si="19"/>
        <v>0</v>
      </c>
      <c r="BC24" s="20">
        <f t="shared" si="20"/>
        <v>0</v>
      </c>
      <c r="BD24" s="19">
        <f t="shared" si="21"/>
        <v>0</v>
      </c>
      <c r="BE24" s="18">
        <f t="shared" si="22"/>
        <v>32</v>
      </c>
    </row>
    <row r="25" spans="1:57" ht="45" customHeight="1">
      <c r="A25" s="2"/>
      <c r="B25" s="3" t="s">
        <v>88</v>
      </c>
      <c r="C25" s="16" t="str">
        <f>Master!J24</f>
        <v>B</v>
      </c>
      <c r="D25" s="16" t="str">
        <f>Master!K24</f>
        <v>D</v>
      </c>
      <c r="E25" s="16" t="str">
        <f>Master!L24</f>
        <v>B</v>
      </c>
      <c r="F25" s="16" t="str">
        <f>Master!F24</f>
        <v>D</v>
      </c>
      <c r="G25" s="16" t="str">
        <f>Master!D24</f>
        <v>D</v>
      </c>
      <c r="H25" s="16" t="str">
        <f>Master!E24</f>
        <v>D</v>
      </c>
      <c r="I25" s="16" t="str">
        <f>Master!F24</f>
        <v>D</v>
      </c>
      <c r="J25" s="16" t="str">
        <f>Master!G24</f>
        <v>D</v>
      </c>
      <c r="K25" s="16" t="str">
        <f>Master!I24</f>
        <v>D</v>
      </c>
      <c r="L25" s="16" t="str">
        <f>Master!N24</f>
        <v>D</v>
      </c>
      <c r="M25" s="16" t="str">
        <f>Master!O24</f>
        <v>B</v>
      </c>
      <c r="N25" s="16" t="str">
        <f>Master!P24</f>
        <v>D</v>
      </c>
      <c r="O25" s="16" t="str">
        <f>Master!Q24</f>
        <v>D</v>
      </c>
      <c r="P25" s="16" t="str">
        <f>Master!R24</f>
        <v>D</v>
      </c>
      <c r="Q25" s="16" t="str">
        <f>Master!S24</f>
        <v>B</v>
      </c>
      <c r="R25" s="16" t="str">
        <f>Master!H24</f>
        <v>C</v>
      </c>
      <c r="S25" s="16" t="str">
        <f>Master!V24</f>
        <v>D</v>
      </c>
      <c r="T25" s="16" t="str">
        <f>Master!W24</f>
        <v>D</v>
      </c>
      <c r="U25" s="16" t="str">
        <f>Master!X24</f>
        <v>D</v>
      </c>
      <c r="V25" s="16" t="str">
        <f>Master!Y24</f>
        <v>D</v>
      </c>
      <c r="W25" s="16" t="str">
        <f>Master!Z24</f>
        <v>D</v>
      </c>
      <c r="X25" s="16" t="str">
        <f>Master!AA24</f>
        <v>D</v>
      </c>
      <c r="Y25" s="16" t="str">
        <f>Master!AB24</f>
        <v>D</v>
      </c>
      <c r="Z25" s="16" t="str">
        <f>Master!AC24</f>
        <v>D</v>
      </c>
      <c r="AA25" s="16" t="str">
        <f>Master!AD24</f>
        <v>D</v>
      </c>
      <c r="AB25" s="16" t="str">
        <f>Master!AE24</f>
        <v>D</v>
      </c>
      <c r="AC25" s="16" t="str">
        <f>Master!AF24</f>
        <v>D</v>
      </c>
      <c r="AD25" s="16" t="str">
        <f>Master!M24</f>
        <v>A</v>
      </c>
      <c r="AE25" s="16" t="str">
        <f>Master!T24</f>
        <v>D</v>
      </c>
      <c r="AF25" s="16" t="str">
        <f>Master!U24</f>
        <v>A</v>
      </c>
      <c r="AG25" s="16" t="str">
        <f>Master!AG24</f>
        <v>C</v>
      </c>
      <c r="AH25" s="16" t="str">
        <f>Master!AH24</f>
        <v>C</v>
      </c>
      <c r="AI25" s="20">
        <f t="shared" si="0"/>
        <v>2</v>
      </c>
      <c r="AJ25" s="21">
        <f t="shared" si="1"/>
        <v>6.25E-2</v>
      </c>
      <c r="AK25" s="20">
        <f t="shared" si="2"/>
        <v>0</v>
      </c>
      <c r="AL25" s="21">
        <f t="shared" si="3"/>
        <v>0</v>
      </c>
      <c r="AM25" s="20">
        <f t="shared" si="4"/>
        <v>4</v>
      </c>
      <c r="AN25" s="21">
        <f t="shared" si="5"/>
        <v>0.125</v>
      </c>
      <c r="AO25" s="20">
        <f t="shared" si="6"/>
        <v>0</v>
      </c>
      <c r="AP25" s="21">
        <f t="shared" si="7"/>
        <v>0</v>
      </c>
      <c r="AQ25" s="20">
        <f t="shared" si="8"/>
        <v>3</v>
      </c>
      <c r="AR25" s="21">
        <f t="shared" si="9"/>
        <v>9.375E-2</v>
      </c>
      <c r="AS25" s="20">
        <f t="shared" si="10"/>
        <v>0</v>
      </c>
      <c r="AT25" s="21">
        <f t="shared" si="11"/>
        <v>0</v>
      </c>
      <c r="AU25" s="20">
        <f t="shared" si="12"/>
        <v>23</v>
      </c>
      <c r="AV25" s="21">
        <f t="shared" si="13"/>
        <v>0.71875</v>
      </c>
      <c r="AW25" s="20">
        <f t="shared" si="14"/>
        <v>0</v>
      </c>
      <c r="AX25" s="21">
        <f t="shared" si="15"/>
        <v>0</v>
      </c>
      <c r="AY25" s="20">
        <f t="shared" si="16"/>
        <v>0</v>
      </c>
      <c r="AZ25" s="21">
        <f t="shared" si="17"/>
        <v>0</v>
      </c>
      <c r="BA25" s="20">
        <f t="shared" si="18"/>
        <v>0</v>
      </c>
      <c r="BB25" s="21">
        <f t="shared" si="19"/>
        <v>0</v>
      </c>
      <c r="BC25" s="20">
        <f t="shared" si="20"/>
        <v>0</v>
      </c>
      <c r="BD25" s="19">
        <f t="shared" si="21"/>
        <v>0</v>
      </c>
      <c r="BE25" s="18">
        <f t="shared" si="22"/>
        <v>32</v>
      </c>
    </row>
    <row r="26" spans="1:57" ht="45" customHeight="1">
      <c r="A26" s="2"/>
      <c r="B26" s="3" t="s">
        <v>86</v>
      </c>
      <c r="C26" s="16" t="str">
        <f>Master!J25</f>
        <v>B</v>
      </c>
      <c r="D26" s="16" t="str">
        <f>Master!K25</f>
        <v>D</v>
      </c>
      <c r="E26" s="16" t="str">
        <f>Master!L25</f>
        <v>B</v>
      </c>
      <c r="F26" s="16" t="str">
        <f>Master!F25</f>
        <v>D</v>
      </c>
      <c r="G26" s="16" t="str">
        <f>Master!D25</f>
        <v>D</v>
      </c>
      <c r="H26" s="16" t="str">
        <f>Master!E25</f>
        <v>D</v>
      </c>
      <c r="I26" s="16" t="str">
        <f>Master!F25</f>
        <v>D</v>
      </c>
      <c r="J26" s="16" t="str">
        <f>Master!G25</f>
        <v>D</v>
      </c>
      <c r="K26" s="16" t="str">
        <f>Master!I25</f>
        <v>NA</v>
      </c>
      <c r="L26" s="16" t="str">
        <f>Master!N25</f>
        <v>A</v>
      </c>
      <c r="M26" s="16" t="str">
        <f>Master!O25</f>
        <v>D</v>
      </c>
      <c r="N26" s="16" t="str">
        <f>Master!P25</f>
        <v>D</v>
      </c>
      <c r="O26" s="16" t="str">
        <f>Master!Q25</f>
        <v>D</v>
      </c>
      <c r="P26" s="16" t="str">
        <f>Master!R25</f>
        <v>D</v>
      </c>
      <c r="Q26" s="16" t="str">
        <f>Master!S25</f>
        <v>C</v>
      </c>
      <c r="R26" s="16" t="str">
        <f>Master!H25</f>
        <v>C</v>
      </c>
      <c r="S26" s="16" t="str">
        <f>Master!V25</f>
        <v>C</v>
      </c>
      <c r="T26" s="16" t="str">
        <f>Master!W25</f>
        <v>C</v>
      </c>
      <c r="U26" s="16" t="str">
        <f>Master!X25</f>
        <v>C</v>
      </c>
      <c r="V26" s="16" t="str">
        <f>Master!Y25</f>
        <v>C</v>
      </c>
      <c r="W26" s="16" t="str">
        <f>Master!Z25</f>
        <v>C</v>
      </c>
      <c r="X26" s="16" t="str">
        <f>Master!AA25</f>
        <v>C</v>
      </c>
      <c r="Y26" s="16" t="str">
        <f>Master!AB25</f>
        <v>C</v>
      </c>
      <c r="Z26" s="16" t="str">
        <f>Master!AC25</f>
        <v>C</v>
      </c>
      <c r="AA26" s="16" t="str">
        <f>Master!AD25</f>
        <v>C</v>
      </c>
      <c r="AB26" s="16" t="str">
        <f>Master!AE25</f>
        <v>C</v>
      </c>
      <c r="AC26" s="16" t="str">
        <f>Master!AF25</f>
        <v>C</v>
      </c>
      <c r="AD26" s="16" t="str">
        <f>Master!M25</f>
        <v>B</v>
      </c>
      <c r="AE26" s="16" t="str">
        <f>Master!T25</f>
        <v>D</v>
      </c>
      <c r="AF26" s="16" t="str">
        <f>Master!U25</f>
        <v>A</v>
      </c>
      <c r="AG26" s="16" t="str">
        <f>Master!AG25</f>
        <v>C</v>
      </c>
      <c r="AH26" s="16" t="str">
        <f>Master!AH25</f>
        <v>D</v>
      </c>
      <c r="AI26" s="20">
        <f t="shared" si="0"/>
        <v>2</v>
      </c>
      <c r="AJ26" s="21">
        <f t="shared" si="1"/>
        <v>6.25E-2</v>
      </c>
      <c r="AK26" s="20">
        <f t="shared" si="2"/>
        <v>0</v>
      </c>
      <c r="AL26" s="21">
        <f t="shared" si="3"/>
        <v>0</v>
      </c>
      <c r="AM26" s="20">
        <f t="shared" si="4"/>
        <v>3</v>
      </c>
      <c r="AN26" s="21">
        <f t="shared" si="5"/>
        <v>9.375E-2</v>
      </c>
      <c r="AO26" s="20">
        <f t="shared" si="6"/>
        <v>0</v>
      </c>
      <c r="AP26" s="21">
        <f t="shared" si="7"/>
        <v>0</v>
      </c>
      <c r="AQ26" s="20">
        <f t="shared" si="8"/>
        <v>14</v>
      </c>
      <c r="AR26" s="21">
        <f t="shared" si="9"/>
        <v>0.4375</v>
      </c>
      <c r="AS26" s="20">
        <f t="shared" si="10"/>
        <v>0</v>
      </c>
      <c r="AT26" s="21">
        <f t="shared" si="11"/>
        <v>0</v>
      </c>
      <c r="AU26" s="20">
        <f t="shared" si="12"/>
        <v>12</v>
      </c>
      <c r="AV26" s="21">
        <f t="shared" si="13"/>
        <v>0.375</v>
      </c>
      <c r="AW26" s="20">
        <f t="shared" si="14"/>
        <v>0</v>
      </c>
      <c r="AX26" s="21">
        <f t="shared" si="15"/>
        <v>0</v>
      </c>
      <c r="AY26" s="20">
        <f t="shared" si="16"/>
        <v>1</v>
      </c>
      <c r="AZ26" s="21">
        <f t="shared" si="17"/>
        <v>3.125E-2</v>
      </c>
      <c r="BA26" s="20">
        <f t="shared" si="18"/>
        <v>0</v>
      </c>
      <c r="BB26" s="21">
        <f t="shared" si="19"/>
        <v>0</v>
      </c>
      <c r="BC26" s="20">
        <f t="shared" si="20"/>
        <v>0</v>
      </c>
      <c r="BD26" s="19">
        <f t="shared" si="21"/>
        <v>0</v>
      </c>
      <c r="BE26" s="18">
        <f t="shared" si="22"/>
        <v>32</v>
      </c>
    </row>
    <row r="27" spans="1:57" ht="45" customHeight="1">
      <c r="A27" s="2"/>
      <c r="B27" s="3" t="s">
        <v>89</v>
      </c>
      <c r="C27" s="16" t="str">
        <f>Master!J26</f>
        <v>A</v>
      </c>
      <c r="D27" s="16" t="str">
        <f>Master!K26</f>
        <v>A</v>
      </c>
      <c r="E27" s="16" t="str">
        <f>Master!L26</f>
        <v>A</v>
      </c>
      <c r="F27" s="16" t="str">
        <f>Master!F26</f>
        <v>C</v>
      </c>
      <c r="G27" s="16" t="str">
        <f>Master!D26</f>
        <v>B</v>
      </c>
      <c r="H27" s="16" t="str">
        <f>Master!E26</f>
        <v>B</v>
      </c>
      <c r="I27" s="16" t="str">
        <f>Master!F26</f>
        <v>C</v>
      </c>
      <c r="J27" s="16" t="str">
        <f>Master!G26</f>
        <v>D</v>
      </c>
      <c r="K27" s="16" t="str">
        <f>Master!I26</f>
        <v>NA</v>
      </c>
      <c r="L27" s="16" t="str">
        <f>Master!N26</f>
        <v>DS</v>
      </c>
      <c r="M27" s="16" t="str">
        <f>Master!O26</f>
        <v>D</v>
      </c>
      <c r="N27" s="16" t="str">
        <f>Master!P26</f>
        <v>C</v>
      </c>
      <c r="O27" s="16" t="str">
        <f>Master!Q26</f>
        <v>D</v>
      </c>
      <c r="P27" s="16" t="str">
        <f>Master!R26</f>
        <v>D</v>
      </c>
      <c r="Q27" s="16" t="str">
        <f>Master!S26</f>
        <v>D</v>
      </c>
      <c r="R27" s="16" t="str">
        <f>Master!H26</f>
        <v>A</v>
      </c>
      <c r="S27" s="16" t="str">
        <f>Master!V26</f>
        <v>D</v>
      </c>
      <c r="T27" s="16" t="str">
        <f>Master!W26</f>
        <v>D</v>
      </c>
      <c r="U27" s="16" t="str">
        <f>Master!X26</f>
        <v>D</v>
      </c>
      <c r="V27" s="16" t="str">
        <f>Master!Y26</f>
        <v>D</v>
      </c>
      <c r="W27" s="16" t="str">
        <f>Master!Z26</f>
        <v>D</v>
      </c>
      <c r="X27" s="16" t="str">
        <f>Master!AA26</f>
        <v>D</v>
      </c>
      <c r="Y27" s="16" t="str">
        <f>Master!AB26</f>
        <v>D</v>
      </c>
      <c r="Z27" s="16" t="str">
        <f>Master!AC26</f>
        <v>D</v>
      </c>
      <c r="AA27" s="16" t="str">
        <f>Master!AD26</f>
        <v>D</v>
      </c>
      <c r="AB27" s="16" t="str">
        <f>Master!AE26</f>
        <v>D</v>
      </c>
      <c r="AC27" s="16" t="str">
        <f>Master!AF26</f>
        <v>D</v>
      </c>
      <c r="AD27" s="16" t="str">
        <f>Master!M26</f>
        <v>B</v>
      </c>
      <c r="AE27" s="16" t="str">
        <f>Master!T26</f>
        <v>D</v>
      </c>
      <c r="AF27" s="16" t="str">
        <f>Master!U26</f>
        <v>C</v>
      </c>
      <c r="AG27" s="16" t="str">
        <f>Master!AG26</f>
        <v>A</v>
      </c>
      <c r="AH27" s="16" t="str">
        <f>Master!AH26</f>
        <v>A</v>
      </c>
      <c r="AI27" s="20">
        <f t="shared" si="0"/>
        <v>6</v>
      </c>
      <c r="AJ27" s="21">
        <f t="shared" si="1"/>
        <v>0.1875</v>
      </c>
      <c r="AK27" s="20">
        <f t="shared" si="2"/>
        <v>0</v>
      </c>
      <c r="AL27" s="21">
        <f t="shared" si="3"/>
        <v>0</v>
      </c>
      <c r="AM27" s="20">
        <f t="shared" si="4"/>
        <v>3</v>
      </c>
      <c r="AN27" s="21">
        <f t="shared" si="5"/>
        <v>9.375E-2</v>
      </c>
      <c r="AO27" s="20">
        <f t="shared" si="6"/>
        <v>0</v>
      </c>
      <c r="AP27" s="21">
        <f t="shared" si="7"/>
        <v>0</v>
      </c>
      <c r="AQ27" s="20">
        <f t="shared" si="8"/>
        <v>4</v>
      </c>
      <c r="AR27" s="21">
        <f t="shared" si="9"/>
        <v>0.125</v>
      </c>
      <c r="AS27" s="20">
        <f t="shared" si="10"/>
        <v>0</v>
      </c>
      <c r="AT27" s="21">
        <f t="shared" si="11"/>
        <v>0</v>
      </c>
      <c r="AU27" s="20">
        <f t="shared" si="12"/>
        <v>17</v>
      </c>
      <c r="AV27" s="21">
        <f t="shared" si="13"/>
        <v>0.53125</v>
      </c>
      <c r="AW27" s="20">
        <f t="shared" si="14"/>
        <v>0</v>
      </c>
      <c r="AX27" s="21">
        <f t="shared" si="15"/>
        <v>0</v>
      </c>
      <c r="AY27" s="20">
        <f t="shared" si="16"/>
        <v>1</v>
      </c>
      <c r="AZ27" s="21">
        <f t="shared" si="17"/>
        <v>3.125E-2</v>
      </c>
      <c r="BA27" s="20">
        <f t="shared" si="18"/>
        <v>0</v>
      </c>
      <c r="BB27" s="21">
        <f t="shared" si="19"/>
        <v>0</v>
      </c>
      <c r="BC27" s="20">
        <f t="shared" si="20"/>
        <v>1</v>
      </c>
      <c r="BD27" s="19">
        <f t="shared" si="21"/>
        <v>3.125E-2</v>
      </c>
      <c r="BE27" s="18">
        <f t="shared" si="22"/>
        <v>32</v>
      </c>
    </row>
    <row r="28" spans="1:57" ht="45" customHeight="1">
      <c r="A28" s="2"/>
      <c r="B28" s="3" t="s">
        <v>90</v>
      </c>
      <c r="C28" s="16" t="str">
        <f>Master!J27</f>
        <v>D</v>
      </c>
      <c r="D28" s="16" t="str">
        <f>Master!K27</f>
        <v>D</v>
      </c>
      <c r="E28" s="16" t="str">
        <f>Master!L27</f>
        <v>B</v>
      </c>
      <c r="F28" s="16" t="str">
        <f>Master!F27</f>
        <v>D</v>
      </c>
      <c r="G28" s="16" t="str">
        <f>Master!D27</f>
        <v>D</v>
      </c>
      <c r="H28" s="16" t="str">
        <f>Master!E27</f>
        <v>D</v>
      </c>
      <c r="I28" s="16" t="str">
        <f>Master!F27</f>
        <v>D</v>
      </c>
      <c r="J28" s="16" t="str">
        <f>Master!G27</f>
        <v>D</v>
      </c>
      <c r="K28" s="16" t="str">
        <f>Master!I27</f>
        <v>D</v>
      </c>
      <c r="L28" s="16" t="str">
        <f>Master!N27</f>
        <v>D</v>
      </c>
      <c r="M28" s="16" t="str">
        <f>Master!O27</f>
        <v>D</v>
      </c>
      <c r="N28" s="16" t="str">
        <f>Master!P27</f>
        <v>D</v>
      </c>
      <c r="O28" s="16" t="str">
        <f>Master!Q27</f>
        <v>D</v>
      </c>
      <c r="P28" s="16" t="str">
        <f>Master!R27</f>
        <v>D</v>
      </c>
      <c r="Q28" s="16" t="str">
        <f>Master!S27</f>
        <v>D</v>
      </c>
      <c r="R28" s="16" t="str">
        <f>Master!H27</f>
        <v>D</v>
      </c>
      <c r="S28" s="16" t="str">
        <f>Master!V27</f>
        <v>D</v>
      </c>
      <c r="T28" s="16" t="str">
        <f>Master!W27</f>
        <v>D</v>
      </c>
      <c r="U28" s="16" t="str">
        <f>Master!X27</f>
        <v>D</v>
      </c>
      <c r="V28" s="16" t="str">
        <f>Master!Y27</f>
        <v>D</v>
      </c>
      <c r="W28" s="16" t="str">
        <f>Master!Z27</f>
        <v>D</v>
      </c>
      <c r="X28" s="16" t="str">
        <f>Master!AA27</f>
        <v>D</v>
      </c>
      <c r="Y28" s="16" t="str">
        <f>Master!AB27</f>
        <v>D</v>
      </c>
      <c r="Z28" s="16" t="str">
        <f>Master!AC27</f>
        <v>D</v>
      </c>
      <c r="AA28" s="16" t="str">
        <f>Master!AD27</f>
        <v>D</v>
      </c>
      <c r="AB28" s="16" t="str">
        <f>Master!AE27</f>
        <v>D</v>
      </c>
      <c r="AC28" s="16" t="str">
        <f>Master!AF27</f>
        <v>D</v>
      </c>
      <c r="AD28" s="16" t="str">
        <f>Master!M27</f>
        <v>A</v>
      </c>
      <c r="AE28" s="16" t="str">
        <f>Master!T27</f>
        <v>D</v>
      </c>
      <c r="AF28" s="16" t="str">
        <f>Master!U27</f>
        <v>D</v>
      </c>
      <c r="AG28" s="16" t="str">
        <f>Master!AG27</f>
        <v>D</v>
      </c>
      <c r="AH28" s="16" t="str">
        <f>Master!AH27</f>
        <v>D</v>
      </c>
      <c r="AI28" s="20">
        <f t="shared" si="0"/>
        <v>1</v>
      </c>
      <c r="AJ28" s="21">
        <f t="shared" si="1"/>
        <v>3.125E-2</v>
      </c>
      <c r="AK28" s="20">
        <f t="shared" si="2"/>
        <v>0</v>
      </c>
      <c r="AL28" s="21">
        <f t="shared" si="3"/>
        <v>0</v>
      </c>
      <c r="AM28" s="20">
        <f t="shared" si="4"/>
        <v>1</v>
      </c>
      <c r="AN28" s="21">
        <f t="shared" si="5"/>
        <v>3.125E-2</v>
      </c>
      <c r="AO28" s="20">
        <f t="shared" si="6"/>
        <v>0</v>
      </c>
      <c r="AP28" s="21">
        <f t="shared" si="7"/>
        <v>0</v>
      </c>
      <c r="AQ28" s="20">
        <f t="shared" si="8"/>
        <v>0</v>
      </c>
      <c r="AR28" s="21">
        <f t="shared" si="9"/>
        <v>0</v>
      </c>
      <c r="AS28" s="20">
        <f t="shared" si="10"/>
        <v>0</v>
      </c>
      <c r="AT28" s="21">
        <f t="shared" si="11"/>
        <v>0</v>
      </c>
      <c r="AU28" s="20">
        <f t="shared" si="12"/>
        <v>30</v>
      </c>
      <c r="AV28" s="21">
        <f t="shared" si="13"/>
        <v>0.9375</v>
      </c>
      <c r="AW28" s="20">
        <f t="shared" si="14"/>
        <v>0</v>
      </c>
      <c r="AX28" s="21">
        <f t="shared" si="15"/>
        <v>0</v>
      </c>
      <c r="AY28" s="20">
        <f t="shared" si="16"/>
        <v>0</v>
      </c>
      <c r="AZ28" s="21">
        <f t="shared" si="17"/>
        <v>0</v>
      </c>
      <c r="BA28" s="20">
        <f t="shared" si="18"/>
        <v>0</v>
      </c>
      <c r="BB28" s="21">
        <f t="shared" si="19"/>
        <v>0</v>
      </c>
      <c r="BC28" s="20">
        <f t="shared" si="20"/>
        <v>0</v>
      </c>
      <c r="BD28" s="19">
        <f t="shared" si="21"/>
        <v>0</v>
      </c>
      <c r="BE28" s="18">
        <f t="shared" si="22"/>
        <v>32</v>
      </c>
    </row>
    <row r="29" spans="1:57" ht="45" customHeight="1">
      <c r="A29" s="2" t="s">
        <v>0</v>
      </c>
      <c r="B29" s="3" t="s">
        <v>91</v>
      </c>
      <c r="C29" s="16" t="str">
        <f>Master!J28</f>
        <v>B</v>
      </c>
      <c r="D29" s="16" t="str">
        <f>Master!K28</f>
        <v>B</v>
      </c>
      <c r="E29" s="16" t="str">
        <f>Master!L28</f>
        <v>B</v>
      </c>
      <c r="F29" s="16" t="str">
        <f>Master!F28</f>
        <v>D</v>
      </c>
      <c r="G29" s="16" t="str">
        <f>Master!D28</f>
        <v>D</v>
      </c>
      <c r="H29" s="16" t="str">
        <f>Master!E28</f>
        <v>D</v>
      </c>
      <c r="I29" s="16" t="str">
        <f>Master!F28</f>
        <v>D</v>
      </c>
      <c r="J29" s="16" t="str">
        <f>Master!G28</f>
        <v>D</v>
      </c>
      <c r="K29" s="16" t="str">
        <f>Master!I28</f>
        <v>D</v>
      </c>
      <c r="L29" s="16" t="str">
        <f>Master!N28</f>
        <v>D</v>
      </c>
      <c r="M29" s="16" t="str">
        <f>Master!O28</f>
        <v>D</v>
      </c>
      <c r="N29" s="16" t="str">
        <f>Master!P28</f>
        <v>D</v>
      </c>
      <c r="O29" s="16" t="str">
        <f>Master!Q28</f>
        <v>D</v>
      </c>
      <c r="P29" s="16" t="str">
        <f>Master!R28</f>
        <v>D</v>
      </c>
      <c r="Q29" s="16" t="str">
        <f>Master!S28</f>
        <v>D</v>
      </c>
      <c r="R29" s="16" t="str">
        <f>Master!H28</f>
        <v>D</v>
      </c>
      <c r="S29" s="16" t="str">
        <f>Master!V28</f>
        <v>D</v>
      </c>
      <c r="T29" s="16" t="str">
        <f>Master!W28</f>
        <v>D</v>
      </c>
      <c r="U29" s="16" t="str">
        <f>Master!X28</f>
        <v>D</v>
      </c>
      <c r="V29" s="16" t="str">
        <f>Master!Y28</f>
        <v>D</v>
      </c>
      <c r="W29" s="16" t="str">
        <f>Master!Z28</f>
        <v>D</v>
      </c>
      <c r="X29" s="16" t="str">
        <f>Master!AA28</f>
        <v>C</v>
      </c>
      <c r="Y29" s="16" t="str">
        <f>Master!AB28</f>
        <v>D</v>
      </c>
      <c r="Z29" s="16" t="str">
        <f>Master!AC28</f>
        <v>D</v>
      </c>
      <c r="AA29" s="16" t="str">
        <f>Master!AD28</f>
        <v>D</v>
      </c>
      <c r="AB29" s="16" t="str">
        <f>Master!AE28</f>
        <v>D</v>
      </c>
      <c r="AC29" s="16" t="str">
        <f>Master!AF28</f>
        <v>D</v>
      </c>
      <c r="AD29" s="16" t="str">
        <f>Master!M28</f>
        <v>D</v>
      </c>
      <c r="AE29" s="16" t="str">
        <f>Master!T28</f>
        <v>D</v>
      </c>
      <c r="AF29" s="16" t="str">
        <f>Master!U28</f>
        <v>D</v>
      </c>
      <c r="AG29" s="16" t="str">
        <f>Master!AG28</f>
        <v>D</v>
      </c>
      <c r="AH29" s="16" t="str">
        <f>Master!AH28</f>
        <v>D</v>
      </c>
      <c r="AI29" s="20">
        <f t="shared" si="0"/>
        <v>0</v>
      </c>
      <c r="AJ29" s="21">
        <f t="shared" si="1"/>
        <v>0</v>
      </c>
      <c r="AK29" s="20">
        <f t="shared" si="2"/>
        <v>0</v>
      </c>
      <c r="AL29" s="21">
        <f t="shared" si="3"/>
        <v>0</v>
      </c>
      <c r="AM29" s="20">
        <f t="shared" si="4"/>
        <v>3</v>
      </c>
      <c r="AN29" s="21">
        <f t="shared" si="5"/>
        <v>9.375E-2</v>
      </c>
      <c r="AO29" s="20">
        <f t="shared" si="6"/>
        <v>0</v>
      </c>
      <c r="AP29" s="21">
        <f t="shared" si="7"/>
        <v>0</v>
      </c>
      <c r="AQ29" s="20">
        <f t="shared" si="8"/>
        <v>1</v>
      </c>
      <c r="AR29" s="21">
        <f t="shared" si="9"/>
        <v>3.125E-2</v>
      </c>
      <c r="AS29" s="20">
        <f t="shared" si="10"/>
        <v>0</v>
      </c>
      <c r="AT29" s="21">
        <f t="shared" si="11"/>
        <v>0</v>
      </c>
      <c r="AU29" s="20">
        <f t="shared" si="12"/>
        <v>28</v>
      </c>
      <c r="AV29" s="21">
        <f t="shared" si="13"/>
        <v>0.875</v>
      </c>
      <c r="AW29" s="20">
        <f t="shared" si="14"/>
        <v>0</v>
      </c>
      <c r="AX29" s="21">
        <f t="shared" si="15"/>
        <v>0</v>
      </c>
      <c r="AY29" s="20">
        <f t="shared" si="16"/>
        <v>0</v>
      </c>
      <c r="AZ29" s="21">
        <f t="shared" si="17"/>
        <v>0</v>
      </c>
      <c r="BA29" s="20">
        <f t="shared" si="18"/>
        <v>0</v>
      </c>
      <c r="BB29" s="21">
        <f t="shared" si="19"/>
        <v>0</v>
      </c>
      <c r="BC29" s="20">
        <f t="shared" si="20"/>
        <v>0</v>
      </c>
      <c r="BD29" s="19">
        <f t="shared" si="21"/>
        <v>0</v>
      </c>
      <c r="BE29" s="18">
        <f t="shared" si="22"/>
        <v>32</v>
      </c>
    </row>
    <row r="30" spans="1:57" ht="45" customHeight="1">
      <c r="A30" s="2" t="s">
        <v>19</v>
      </c>
      <c r="B30" s="3" t="s">
        <v>92</v>
      </c>
      <c r="C30" s="16" t="str">
        <f>Master!J29</f>
        <v>D</v>
      </c>
      <c r="D30" s="16" t="str">
        <f>Master!K29</f>
        <v>NA</v>
      </c>
      <c r="E30" s="16" t="str">
        <f>Master!L29</f>
        <v>C</v>
      </c>
      <c r="F30" s="16" t="str">
        <f>Master!F29</f>
        <v>D+</v>
      </c>
      <c r="G30" s="16" t="str">
        <f>Master!D29</f>
        <v>A</v>
      </c>
      <c r="H30" s="16" t="str">
        <f>Master!E29</f>
        <v>D</v>
      </c>
      <c r="I30" s="16" t="str">
        <f>Master!F29</f>
        <v>D+</v>
      </c>
      <c r="J30" s="16" t="str">
        <f>Master!G29</f>
        <v>D</v>
      </c>
      <c r="K30" s="16" t="str">
        <f>Master!I29</f>
        <v>D+</v>
      </c>
      <c r="L30" s="16" t="str">
        <f>Master!N29</f>
        <v>D</v>
      </c>
      <c r="M30" s="16" t="str">
        <f>Master!O29</f>
        <v>D</v>
      </c>
      <c r="N30" s="16" t="str">
        <f>Master!P29</f>
        <v>D</v>
      </c>
      <c r="O30" s="16" t="str">
        <f>Master!Q29</f>
        <v>D+</v>
      </c>
      <c r="P30" s="16" t="str">
        <f>Master!R29</f>
        <v>D</v>
      </c>
      <c r="Q30" s="16" t="str">
        <f>Master!S29</f>
        <v>D</v>
      </c>
      <c r="R30" s="16" t="str">
        <f>Master!H29</f>
        <v>B</v>
      </c>
      <c r="S30" s="16" t="str">
        <f>Master!V29</f>
        <v>C</v>
      </c>
      <c r="T30" s="16" t="str">
        <f>Master!W29</f>
        <v>B</v>
      </c>
      <c r="U30" s="16" t="str">
        <f>Master!X29</f>
        <v>D</v>
      </c>
      <c r="V30" s="16" t="str">
        <f>Master!Y29</f>
        <v>B</v>
      </c>
      <c r="W30" s="16" t="str">
        <f>Master!Z29</f>
        <v>B</v>
      </c>
      <c r="X30" s="16" t="str">
        <f>Master!AA29</f>
        <v>B</v>
      </c>
      <c r="Y30" s="16" t="str">
        <f>Master!AB29</f>
        <v>C</v>
      </c>
      <c r="Z30" s="16" t="str">
        <f>Master!AC29</f>
        <v>B</v>
      </c>
      <c r="AA30" s="16" t="str">
        <f>Master!AD29</f>
        <v>C+</v>
      </c>
      <c r="AB30" s="16" t="str">
        <f>Master!AE29</f>
        <v>B</v>
      </c>
      <c r="AC30" s="16" t="str">
        <f>Master!AF29</f>
        <v>D+</v>
      </c>
      <c r="AD30" s="16" t="str">
        <f>Master!M29</f>
        <v>NA</v>
      </c>
      <c r="AE30" s="16" t="str">
        <f>Master!T29</f>
        <v>D</v>
      </c>
      <c r="AF30" s="16" t="str">
        <f>Master!U29</f>
        <v>D</v>
      </c>
      <c r="AG30" s="16" t="str">
        <f>Master!AG29</f>
        <v>D+</v>
      </c>
      <c r="AH30" s="16" t="str">
        <f>Master!AH29</f>
        <v>C</v>
      </c>
      <c r="AI30" s="20">
        <f t="shared" si="0"/>
        <v>1</v>
      </c>
      <c r="AJ30" s="21">
        <f t="shared" si="1"/>
        <v>3.125E-2</v>
      </c>
      <c r="AK30" s="20">
        <f t="shared" si="2"/>
        <v>0</v>
      </c>
      <c r="AL30" s="21">
        <f t="shared" si="3"/>
        <v>0</v>
      </c>
      <c r="AM30" s="20">
        <f t="shared" si="4"/>
        <v>7</v>
      </c>
      <c r="AN30" s="21">
        <f t="shared" si="5"/>
        <v>0.21875</v>
      </c>
      <c r="AO30" s="20">
        <f t="shared" si="6"/>
        <v>1</v>
      </c>
      <c r="AP30" s="21">
        <f t="shared" si="7"/>
        <v>3.125E-2</v>
      </c>
      <c r="AQ30" s="20">
        <f t="shared" si="8"/>
        <v>4</v>
      </c>
      <c r="AR30" s="21">
        <f t="shared" si="9"/>
        <v>0.125</v>
      </c>
      <c r="AS30" s="20">
        <f t="shared" si="10"/>
        <v>6</v>
      </c>
      <c r="AT30" s="21">
        <f t="shared" si="11"/>
        <v>0.1875</v>
      </c>
      <c r="AU30" s="20">
        <f t="shared" si="12"/>
        <v>11</v>
      </c>
      <c r="AV30" s="21">
        <f t="shared" si="13"/>
        <v>0.34375</v>
      </c>
      <c r="AW30" s="20">
        <f t="shared" si="14"/>
        <v>0</v>
      </c>
      <c r="AX30" s="21">
        <f t="shared" si="15"/>
        <v>0</v>
      </c>
      <c r="AY30" s="20">
        <f t="shared" si="16"/>
        <v>2</v>
      </c>
      <c r="AZ30" s="21">
        <f t="shared" si="17"/>
        <v>6.25E-2</v>
      </c>
      <c r="BA30" s="20">
        <f t="shared" si="18"/>
        <v>0</v>
      </c>
      <c r="BB30" s="21">
        <f t="shared" si="19"/>
        <v>0</v>
      </c>
      <c r="BC30" s="20">
        <f t="shared" si="20"/>
        <v>0</v>
      </c>
      <c r="BD30" s="19">
        <f t="shared" si="21"/>
        <v>0</v>
      </c>
      <c r="BE30" s="18">
        <f t="shared" si="22"/>
        <v>32</v>
      </c>
    </row>
    <row r="31" spans="1:57" ht="45" customHeight="1">
      <c r="A31" s="2"/>
      <c r="B31" s="3" t="s">
        <v>93</v>
      </c>
      <c r="C31" s="16" t="str">
        <f>Master!J30</f>
        <v>D</v>
      </c>
      <c r="D31" s="16" t="str">
        <f>Master!K30</f>
        <v>NA</v>
      </c>
      <c r="E31" s="16" t="str">
        <f>Master!L30</f>
        <v>C</v>
      </c>
      <c r="F31" s="16" t="str">
        <f>Master!F30</f>
        <v>C</v>
      </c>
      <c r="G31" s="16" t="str">
        <f>Master!D30</f>
        <v>A</v>
      </c>
      <c r="H31" s="16" t="str">
        <f>Master!E30</f>
        <v>D</v>
      </c>
      <c r="I31" s="16" t="str">
        <f>Master!F30</f>
        <v>C</v>
      </c>
      <c r="J31" s="16" t="str">
        <f>Master!G30</f>
        <v>D</v>
      </c>
      <c r="K31" s="16" t="str">
        <f>Master!I30</f>
        <v>C</v>
      </c>
      <c r="L31" s="16" t="str">
        <f>Master!N30</f>
        <v>NA</v>
      </c>
      <c r="M31" s="16" t="str">
        <f>Master!O30</f>
        <v>NA</v>
      </c>
      <c r="N31" s="16" t="str">
        <f>Master!P30</f>
        <v>NA</v>
      </c>
      <c r="O31" s="16" t="str">
        <f>Master!Q30</f>
        <v>C</v>
      </c>
      <c r="P31" s="16" t="str">
        <f>Master!R30</f>
        <v>NA</v>
      </c>
      <c r="Q31" s="16" t="str">
        <f>Master!S30</f>
        <v>NA</v>
      </c>
      <c r="R31" s="16" t="str">
        <f>Master!H30</f>
        <v>B</v>
      </c>
      <c r="S31" s="16" t="str">
        <f>Master!V30</f>
        <v>D</v>
      </c>
      <c r="T31" s="16" t="str">
        <f>Master!W30</f>
        <v>NA</v>
      </c>
      <c r="U31" s="16" t="str">
        <f>Master!X30</f>
        <v>NA</v>
      </c>
      <c r="V31" s="16" t="str">
        <f>Master!Y30</f>
        <v>B</v>
      </c>
      <c r="W31" s="16" t="str">
        <f>Master!Z30</f>
        <v>NA</v>
      </c>
      <c r="X31" s="16" t="str">
        <f>Master!AA30</f>
        <v>NA</v>
      </c>
      <c r="Y31" s="16" t="str">
        <f>Master!AB30</f>
        <v>NA</v>
      </c>
      <c r="Z31" s="16" t="str">
        <f>Master!AC30</f>
        <v>NA</v>
      </c>
      <c r="AA31" s="16" t="str">
        <f>Master!AD30</f>
        <v>C</v>
      </c>
      <c r="AB31" s="16" t="str">
        <f>Master!AE30</f>
        <v>NA</v>
      </c>
      <c r="AC31" s="16" t="str">
        <f>Master!AF30</f>
        <v>C</v>
      </c>
      <c r="AD31" s="16" t="str">
        <f>Master!M30</f>
        <v>NA</v>
      </c>
      <c r="AE31" s="16" t="str">
        <f>Master!T30</f>
        <v>D</v>
      </c>
      <c r="AF31" s="16" t="str">
        <f>Master!U30</f>
        <v>D</v>
      </c>
      <c r="AG31" s="16" t="str">
        <f>Master!AG30</f>
        <v>C</v>
      </c>
      <c r="AH31" s="16" t="str">
        <f>Master!AH30</f>
        <v>B</v>
      </c>
      <c r="AI31" s="20">
        <f t="shared" si="0"/>
        <v>1</v>
      </c>
      <c r="AJ31" s="21">
        <f t="shared" si="1"/>
        <v>3.125E-2</v>
      </c>
      <c r="AK31" s="20">
        <f t="shared" si="2"/>
        <v>0</v>
      </c>
      <c r="AL31" s="21">
        <f t="shared" si="3"/>
        <v>0</v>
      </c>
      <c r="AM31" s="20">
        <f t="shared" si="4"/>
        <v>3</v>
      </c>
      <c r="AN31" s="21">
        <f t="shared" si="5"/>
        <v>9.375E-2</v>
      </c>
      <c r="AO31" s="20">
        <f t="shared" si="6"/>
        <v>0</v>
      </c>
      <c r="AP31" s="21">
        <f t="shared" si="7"/>
        <v>0</v>
      </c>
      <c r="AQ31" s="20">
        <f t="shared" si="8"/>
        <v>8</v>
      </c>
      <c r="AR31" s="21">
        <f t="shared" si="9"/>
        <v>0.25</v>
      </c>
      <c r="AS31" s="20">
        <f t="shared" si="10"/>
        <v>0</v>
      </c>
      <c r="AT31" s="21">
        <f t="shared" si="11"/>
        <v>0</v>
      </c>
      <c r="AU31" s="20">
        <f t="shared" si="12"/>
        <v>6</v>
      </c>
      <c r="AV31" s="21">
        <f t="shared" si="13"/>
        <v>0.1875</v>
      </c>
      <c r="AW31" s="20">
        <f t="shared" si="14"/>
        <v>0</v>
      </c>
      <c r="AX31" s="21">
        <f t="shared" si="15"/>
        <v>0</v>
      </c>
      <c r="AY31" s="20">
        <f t="shared" si="16"/>
        <v>14</v>
      </c>
      <c r="AZ31" s="21">
        <f t="shared" si="17"/>
        <v>0.4375</v>
      </c>
      <c r="BA31" s="20">
        <f t="shared" si="18"/>
        <v>0</v>
      </c>
      <c r="BB31" s="21">
        <f t="shared" si="19"/>
        <v>0</v>
      </c>
      <c r="BC31" s="20">
        <f t="shared" si="20"/>
        <v>0</v>
      </c>
      <c r="BD31" s="19">
        <f t="shared" si="21"/>
        <v>0</v>
      </c>
      <c r="BE31" s="18">
        <f t="shared" si="22"/>
        <v>32</v>
      </c>
    </row>
    <row r="32" spans="1:57" ht="45" customHeight="1">
      <c r="A32" s="2"/>
      <c r="B32" s="3" t="s">
        <v>94</v>
      </c>
      <c r="C32" s="16" t="str">
        <f>Master!J31</f>
        <v>NA</v>
      </c>
      <c r="D32" s="16" t="str">
        <f>Master!K31</f>
        <v>NA</v>
      </c>
      <c r="E32" s="16" t="str">
        <f>Master!L31</f>
        <v>NA</v>
      </c>
      <c r="F32" s="16" t="str">
        <f>Master!F31</f>
        <v>NA</v>
      </c>
      <c r="G32" s="16" t="str">
        <f>Master!D31</f>
        <v>NA</v>
      </c>
      <c r="H32" s="16" t="str">
        <f>Master!E31</f>
        <v>NA</v>
      </c>
      <c r="I32" s="16" t="str">
        <f>Master!F31</f>
        <v>NA</v>
      </c>
      <c r="J32" s="16" t="str">
        <f>Master!G31</f>
        <v>NA</v>
      </c>
      <c r="K32" s="16" t="str">
        <f>Master!I31</f>
        <v>NA</v>
      </c>
      <c r="L32" s="16" t="str">
        <f>Master!N31</f>
        <v>NA</v>
      </c>
      <c r="M32" s="16" t="str">
        <f>Master!O31</f>
        <v>NA</v>
      </c>
      <c r="N32" s="16" t="str">
        <f>Master!P31</f>
        <v>NA</v>
      </c>
      <c r="O32" s="16" t="str">
        <f>Master!Q31</f>
        <v>NA</v>
      </c>
      <c r="P32" s="16" t="str">
        <f>Master!R31</f>
        <v>NA</v>
      </c>
      <c r="Q32" s="16" t="str">
        <f>Master!S31</f>
        <v>NA</v>
      </c>
      <c r="R32" s="16" t="str">
        <f>Master!H31</f>
        <v>NA</v>
      </c>
      <c r="S32" s="16" t="str">
        <f>Master!V31</f>
        <v>NA</v>
      </c>
      <c r="T32" s="16" t="str">
        <f>Master!W31</f>
        <v>NA</v>
      </c>
      <c r="U32" s="16" t="str">
        <f>Master!X31</f>
        <v>NA</v>
      </c>
      <c r="V32" s="16" t="str">
        <f>Master!Y31</f>
        <v>NA</v>
      </c>
      <c r="W32" s="16" t="str">
        <f>Master!Z31</f>
        <v>NA</v>
      </c>
      <c r="X32" s="16" t="str">
        <f>Master!AA31</f>
        <v>NA</v>
      </c>
      <c r="Y32" s="16" t="str">
        <f>Master!AB31</f>
        <v>NA</v>
      </c>
      <c r="Z32" s="16" t="str">
        <f>Master!AC31</f>
        <v>NA</v>
      </c>
      <c r="AA32" s="16" t="str">
        <f>Master!AD31</f>
        <v>NA</v>
      </c>
      <c r="AB32" s="16" t="str">
        <f>Master!AE31</f>
        <v>NA</v>
      </c>
      <c r="AC32" s="16" t="str">
        <f>Master!AF31</f>
        <v>NA</v>
      </c>
      <c r="AD32" s="16" t="str">
        <f>Master!M31</f>
        <v>NA</v>
      </c>
      <c r="AE32" s="16" t="str">
        <f>Master!T31</f>
        <v>D</v>
      </c>
      <c r="AF32" s="16" t="str">
        <f>Master!U31</f>
        <v>D</v>
      </c>
      <c r="AG32" s="16" t="str">
        <f>Master!AG31</f>
        <v>C</v>
      </c>
      <c r="AH32" s="16" t="str">
        <f>Master!AH31</f>
        <v>C</v>
      </c>
      <c r="AI32" s="20">
        <f t="shared" si="0"/>
        <v>0</v>
      </c>
      <c r="AJ32" s="21">
        <f t="shared" si="1"/>
        <v>0</v>
      </c>
      <c r="AK32" s="20">
        <f t="shared" si="2"/>
        <v>0</v>
      </c>
      <c r="AL32" s="21">
        <f t="shared" si="3"/>
        <v>0</v>
      </c>
      <c r="AM32" s="20">
        <f t="shared" si="4"/>
        <v>0</v>
      </c>
      <c r="AN32" s="21">
        <f t="shared" si="5"/>
        <v>0</v>
      </c>
      <c r="AO32" s="20">
        <f t="shared" si="6"/>
        <v>0</v>
      </c>
      <c r="AP32" s="21">
        <f t="shared" si="7"/>
        <v>0</v>
      </c>
      <c r="AQ32" s="20">
        <f t="shared" si="8"/>
        <v>2</v>
      </c>
      <c r="AR32" s="21">
        <f t="shared" si="9"/>
        <v>6.25E-2</v>
      </c>
      <c r="AS32" s="20">
        <f t="shared" si="10"/>
        <v>0</v>
      </c>
      <c r="AT32" s="21">
        <f t="shared" si="11"/>
        <v>0</v>
      </c>
      <c r="AU32" s="20">
        <f t="shared" si="12"/>
        <v>2</v>
      </c>
      <c r="AV32" s="21">
        <f t="shared" si="13"/>
        <v>6.25E-2</v>
      </c>
      <c r="AW32" s="20">
        <f t="shared" si="14"/>
        <v>0</v>
      </c>
      <c r="AX32" s="21">
        <f t="shared" si="15"/>
        <v>0</v>
      </c>
      <c r="AY32" s="20">
        <f t="shared" si="16"/>
        <v>28</v>
      </c>
      <c r="AZ32" s="21">
        <f t="shared" si="17"/>
        <v>0.875</v>
      </c>
      <c r="BA32" s="20">
        <f t="shared" si="18"/>
        <v>0</v>
      </c>
      <c r="BB32" s="21">
        <f t="shared" si="19"/>
        <v>0</v>
      </c>
      <c r="BC32" s="20">
        <f t="shared" si="20"/>
        <v>0</v>
      </c>
      <c r="BD32" s="19">
        <f t="shared" si="21"/>
        <v>0</v>
      </c>
      <c r="BE32" s="18">
        <f t="shared" si="22"/>
        <v>32</v>
      </c>
    </row>
    <row r="33" spans="1:57" ht="45" customHeight="1">
      <c r="A33" s="2"/>
      <c r="B33" s="3" t="s">
        <v>95</v>
      </c>
      <c r="C33" s="16" t="str">
        <f>Master!J32</f>
        <v>NA</v>
      </c>
      <c r="D33" s="16" t="str">
        <f>Master!K32</f>
        <v>NA</v>
      </c>
      <c r="E33" s="16" t="str">
        <f>Master!L32</f>
        <v>NA</v>
      </c>
      <c r="F33" s="16" t="str">
        <f>Master!F32</f>
        <v>D</v>
      </c>
      <c r="G33" s="16" t="str">
        <f>Master!D32</f>
        <v>NA</v>
      </c>
      <c r="H33" s="16" t="str">
        <f>Master!E32</f>
        <v>NA</v>
      </c>
      <c r="I33" s="16" t="str">
        <f>Master!F32</f>
        <v>D</v>
      </c>
      <c r="J33" s="16" t="str">
        <f>Master!G32</f>
        <v>NA</v>
      </c>
      <c r="K33" s="16" t="str">
        <f>Master!I32</f>
        <v>DS</v>
      </c>
      <c r="L33" s="16" t="str">
        <f>Master!N32</f>
        <v>DS</v>
      </c>
      <c r="M33" s="16" t="str">
        <f>Master!O32</f>
        <v>D</v>
      </c>
      <c r="N33" s="16" t="str">
        <f>Master!P32</f>
        <v>D</v>
      </c>
      <c r="O33" s="16" t="str">
        <f>Master!Q32</f>
        <v>D</v>
      </c>
      <c r="P33" s="16" t="str">
        <f>Master!R32</f>
        <v>D</v>
      </c>
      <c r="Q33" s="16" t="str">
        <f>Master!S32</f>
        <v>D</v>
      </c>
      <c r="R33" s="16" t="str">
        <f>Master!H32</f>
        <v>B</v>
      </c>
      <c r="S33" s="16" t="str">
        <f>Master!V32</f>
        <v>B</v>
      </c>
      <c r="T33" s="16" t="str">
        <f>Master!W32</f>
        <v>B</v>
      </c>
      <c r="U33" s="16" t="str">
        <f>Master!X32</f>
        <v>D</v>
      </c>
      <c r="V33" s="16" t="str">
        <f>Master!Y32</f>
        <v>B</v>
      </c>
      <c r="W33" s="16" t="str">
        <f>Master!Z32</f>
        <v>B</v>
      </c>
      <c r="X33" s="16" t="str">
        <f>Master!AA32</f>
        <v>B</v>
      </c>
      <c r="Y33" s="16" t="str">
        <f>Master!AB32</f>
        <v>C</v>
      </c>
      <c r="Z33" s="16" t="str">
        <f>Master!AC32</f>
        <v>B</v>
      </c>
      <c r="AA33" s="16" t="str">
        <f>Master!AD32</f>
        <v>B</v>
      </c>
      <c r="AB33" s="16" t="str">
        <f>Master!AE32</f>
        <v>B</v>
      </c>
      <c r="AC33" s="16" t="str">
        <f>Master!AF32</f>
        <v>D</v>
      </c>
      <c r="AD33" s="16" t="str">
        <f>Master!M32</f>
        <v>NA</v>
      </c>
      <c r="AE33" s="16" t="str">
        <f>Master!T32</f>
        <v>D</v>
      </c>
      <c r="AF33" s="16" t="str">
        <f>Master!U32</f>
        <v>DS</v>
      </c>
      <c r="AG33" s="16" t="str">
        <f>Master!AG32</f>
        <v>D</v>
      </c>
      <c r="AH33" s="16" t="str">
        <f>Master!AH32</f>
        <v>D</v>
      </c>
      <c r="AI33" s="20">
        <f t="shared" si="0"/>
        <v>0</v>
      </c>
      <c r="AJ33" s="21">
        <f t="shared" si="1"/>
        <v>0</v>
      </c>
      <c r="AK33" s="20">
        <f t="shared" si="2"/>
        <v>0</v>
      </c>
      <c r="AL33" s="21">
        <f t="shared" si="3"/>
        <v>0</v>
      </c>
      <c r="AM33" s="20">
        <f t="shared" si="4"/>
        <v>9</v>
      </c>
      <c r="AN33" s="21">
        <f t="shared" si="5"/>
        <v>0.28125</v>
      </c>
      <c r="AO33" s="20">
        <f t="shared" si="6"/>
        <v>0</v>
      </c>
      <c r="AP33" s="21">
        <f t="shared" si="7"/>
        <v>0</v>
      </c>
      <c r="AQ33" s="20">
        <f t="shared" si="8"/>
        <v>1</v>
      </c>
      <c r="AR33" s="21">
        <f t="shared" si="9"/>
        <v>3.125E-2</v>
      </c>
      <c r="AS33" s="20">
        <f t="shared" si="10"/>
        <v>0</v>
      </c>
      <c r="AT33" s="21">
        <f t="shared" si="11"/>
        <v>0</v>
      </c>
      <c r="AU33" s="20">
        <f t="shared" si="12"/>
        <v>12</v>
      </c>
      <c r="AV33" s="21">
        <f t="shared" si="13"/>
        <v>0.375</v>
      </c>
      <c r="AW33" s="20">
        <f t="shared" si="14"/>
        <v>0</v>
      </c>
      <c r="AX33" s="21">
        <f t="shared" si="15"/>
        <v>0</v>
      </c>
      <c r="AY33" s="20">
        <f t="shared" si="16"/>
        <v>7</v>
      </c>
      <c r="AZ33" s="21">
        <f t="shared" si="17"/>
        <v>0.21875</v>
      </c>
      <c r="BA33" s="20">
        <f t="shared" si="18"/>
        <v>0</v>
      </c>
      <c r="BB33" s="21">
        <f t="shared" si="19"/>
        <v>0</v>
      </c>
      <c r="BC33" s="20">
        <f t="shared" si="20"/>
        <v>3</v>
      </c>
      <c r="BD33" s="19">
        <f t="shared" si="21"/>
        <v>9.375E-2</v>
      </c>
      <c r="BE33" s="18">
        <f t="shared" si="22"/>
        <v>32</v>
      </c>
    </row>
    <row r="34" spans="1:57" ht="45" customHeight="1">
      <c r="A34" s="2" t="s">
        <v>20</v>
      </c>
      <c r="B34" s="3" t="s">
        <v>96</v>
      </c>
      <c r="C34" s="16" t="str">
        <f>Master!J33</f>
        <v>B+</v>
      </c>
      <c r="D34" s="16" t="str">
        <f>Master!K33</f>
        <v>C</v>
      </c>
      <c r="E34" s="16" t="str">
        <f>Master!L33</f>
        <v>C+</v>
      </c>
      <c r="F34" s="16" t="str">
        <f>Master!F33</f>
        <v>D+</v>
      </c>
      <c r="G34" s="16" t="str">
        <f>Master!D33</f>
        <v>D+</v>
      </c>
      <c r="H34" s="16" t="str">
        <f>Master!E33</f>
        <v>D+</v>
      </c>
      <c r="I34" s="16" t="str">
        <f>Master!F33</f>
        <v>D+</v>
      </c>
      <c r="J34" s="16" t="str">
        <f>Master!G33</f>
        <v>D+</v>
      </c>
      <c r="K34" s="16" t="str">
        <f>Master!I33</f>
        <v>D+</v>
      </c>
      <c r="L34" s="16" t="str">
        <f>Master!N33</f>
        <v>D</v>
      </c>
      <c r="M34" s="16" t="str">
        <f>Master!O33</f>
        <v>D+</v>
      </c>
      <c r="N34" s="16" t="str">
        <f>Master!P33</f>
        <v>D</v>
      </c>
      <c r="O34" s="16" t="str">
        <f>Master!Q33</f>
        <v>C</v>
      </c>
      <c r="P34" s="16" t="str">
        <f>Master!R33</f>
        <v>D</v>
      </c>
      <c r="Q34" s="16" t="str">
        <f>Master!S33</f>
        <v>D</v>
      </c>
      <c r="R34" s="16" t="str">
        <f>Master!H33</f>
        <v>B+</v>
      </c>
      <c r="S34" s="16" t="str">
        <f>Master!V33</f>
        <v>A</v>
      </c>
      <c r="T34" s="16" t="str">
        <f>Master!W33</f>
        <v>A</v>
      </c>
      <c r="U34" s="16" t="str">
        <f>Master!X33</f>
        <v>B</v>
      </c>
      <c r="V34" s="16" t="str">
        <f>Master!Y33</f>
        <v>A</v>
      </c>
      <c r="W34" s="16" t="str">
        <f>Master!Z33</f>
        <v>A</v>
      </c>
      <c r="X34" s="16" t="str">
        <f>Master!AA33</f>
        <v>A</v>
      </c>
      <c r="Y34" s="16" t="str">
        <f>Master!AB33</f>
        <v>A</v>
      </c>
      <c r="Z34" s="16" t="str">
        <f>Master!AC33</f>
        <v>A</v>
      </c>
      <c r="AA34" s="16" t="str">
        <f>Master!AD33</f>
        <v>B+</v>
      </c>
      <c r="AB34" s="16" t="str">
        <f>Master!AE33</f>
        <v>B+</v>
      </c>
      <c r="AC34" s="16" t="str">
        <f>Master!AF33</f>
        <v>A</v>
      </c>
      <c r="AD34" s="16" t="str">
        <f>Master!M33</f>
        <v>C+</v>
      </c>
      <c r="AE34" s="16" t="str">
        <f>Master!T33</f>
        <v>D</v>
      </c>
      <c r="AF34" s="16" t="str">
        <f>Master!U33</f>
        <v>C</v>
      </c>
      <c r="AG34" s="16" t="str">
        <f>Master!AG33</f>
        <v>C</v>
      </c>
      <c r="AH34" s="16" t="str">
        <f>Master!AH33</f>
        <v>C</v>
      </c>
      <c r="AI34" s="20">
        <f t="shared" si="0"/>
        <v>8</v>
      </c>
      <c r="AJ34" s="21">
        <f t="shared" si="1"/>
        <v>0.25</v>
      </c>
      <c r="AK34" s="20">
        <f t="shared" si="2"/>
        <v>4</v>
      </c>
      <c r="AL34" s="21">
        <f t="shared" si="3"/>
        <v>0.125</v>
      </c>
      <c r="AM34" s="20">
        <f t="shared" si="4"/>
        <v>1</v>
      </c>
      <c r="AN34" s="21">
        <f t="shared" si="5"/>
        <v>3.125E-2</v>
      </c>
      <c r="AO34" s="20">
        <f t="shared" si="6"/>
        <v>2</v>
      </c>
      <c r="AP34" s="21">
        <f t="shared" si="7"/>
        <v>6.25E-2</v>
      </c>
      <c r="AQ34" s="20">
        <f t="shared" si="8"/>
        <v>5</v>
      </c>
      <c r="AR34" s="21">
        <f t="shared" si="9"/>
        <v>0.15625</v>
      </c>
      <c r="AS34" s="20">
        <f t="shared" si="10"/>
        <v>7</v>
      </c>
      <c r="AT34" s="21">
        <f t="shared" si="11"/>
        <v>0.21875</v>
      </c>
      <c r="AU34" s="20">
        <f t="shared" si="12"/>
        <v>5</v>
      </c>
      <c r="AV34" s="21">
        <f t="shared" si="13"/>
        <v>0.15625</v>
      </c>
      <c r="AW34" s="20">
        <f t="shared" si="14"/>
        <v>0</v>
      </c>
      <c r="AX34" s="21">
        <f t="shared" si="15"/>
        <v>0</v>
      </c>
      <c r="AY34" s="20">
        <f t="shared" si="16"/>
        <v>0</v>
      </c>
      <c r="AZ34" s="21">
        <f t="shared" si="17"/>
        <v>0</v>
      </c>
      <c r="BA34" s="20">
        <f t="shared" si="18"/>
        <v>0</v>
      </c>
      <c r="BB34" s="21">
        <f t="shared" si="19"/>
        <v>0</v>
      </c>
      <c r="BC34" s="20">
        <f t="shared" si="20"/>
        <v>0</v>
      </c>
      <c r="BD34" s="19">
        <f t="shared" si="21"/>
        <v>0</v>
      </c>
      <c r="BE34" s="18">
        <f t="shared" si="22"/>
        <v>32</v>
      </c>
    </row>
    <row r="35" spans="1:57" ht="45" customHeight="1">
      <c r="A35" s="2"/>
      <c r="B35" s="3" t="s">
        <v>97</v>
      </c>
      <c r="C35" s="16" t="str">
        <f>Master!J34</f>
        <v>A</v>
      </c>
      <c r="D35" s="16" t="str">
        <f>Master!K34</f>
        <v>D</v>
      </c>
      <c r="E35" s="16" t="str">
        <f>Master!L34</f>
        <v>D</v>
      </c>
      <c r="F35" s="16" t="str">
        <f>Master!F34</f>
        <v>D</v>
      </c>
      <c r="G35" s="16" t="str">
        <f>Master!D34</f>
        <v>C</v>
      </c>
      <c r="H35" s="16" t="str">
        <f>Master!E34</f>
        <v>C</v>
      </c>
      <c r="I35" s="16" t="str">
        <f>Master!F34</f>
        <v>D</v>
      </c>
      <c r="J35" s="16" t="str">
        <f>Master!G34</f>
        <v>C</v>
      </c>
      <c r="K35" s="16" t="str">
        <f>Master!I34</f>
        <v>C</v>
      </c>
      <c r="L35" s="16" t="str">
        <f>Master!N34</f>
        <v>D</v>
      </c>
      <c r="M35" s="16" t="str">
        <f>Master!O34</f>
        <v>D</v>
      </c>
      <c r="N35" s="16" t="str">
        <f>Master!P34</f>
        <v>D</v>
      </c>
      <c r="O35" s="16" t="str">
        <f>Master!Q34</f>
        <v>D</v>
      </c>
      <c r="P35" s="16" t="str">
        <f>Master!R34</f>
        <v>D</v>
      </c>
      <c r="Q35" s="16" t="str">
        <f>Master!S34</f>
        <v>DS</v>
      </c>
      <c r="R35" s="16" t="str">
        <f>Master!H34</f>
        <v>A</v>
      </c>
      <c r="S35" s="16" t="str">
        <f>Master!V34</f>
        <v>A</v>
      </c>
      <c r="T35" s="16" t="str">
        <f>Master!W34</f>
        <v>A</v>
      </c>
      <c r="U35" s="16" t="str">
        <f>Master!X34</f>
        <v>C</v>
      </c>
      <c r="V35" s="16" t="str">
        <f>Master!Y34</f>
        <v>A</v>
      </c>
      <c r="W35" s="16" t="str">
        <f>Master!Z34</f>
        <v>A</v>
      </c>
      <c r="X35" s="16" t="str">
        <f>Master!AA34</f>
        <v>A</v>
      </c>
      <c r="Y35" s="16" t="str">
        <f>Master!AB34</f>
        <v>A</v>
      </c>
      <c r="Z35" s="16" t="str">
        <f>Master!AC34</f>
        <v>A</v>
      </c>
      <c r="AA35" s="16" t="str">
        <f>Master!AD34</f>
        <v>A</v>
      </c>
      <c r="AB35" s="16" t="str">
        <f>Master!AE34</f>
        <v>A</v>
      </c>
      <c r="AC35" s="16" t="str">
        <f>Master!AF34</f>
        <v>A</v>
      </c>
      <c r="AD35" s="16" t="str">
        <f>Master!M34</f>
        <v>B</v>
      </c>
      <c r="AE35" s="16" t="str">
        <f>Master!T34</f>
        <v>D</v>
      </c>
      <c r="AF35" s="16" t="str">
        <f>Master!U34</f>
        <v>C</v>
      </c>
      <c r="AG35" s="16" t="str">
        <f>Master!AG34</f>
        <v>C</v>
      </c>
      <c r="AH35" s="16" t="str">
        <f>Master!AH34</f>
        <v>C</v>
      </c>
      <c r="AI35" s="20">
        <f t="shared" si="0"/>
        <v>12</v>
      </c>
      <c r="AJ35" s="21">
        <f t="shared" si="1"/>
        <v>0.375</v>
      </c>
      <c r="AK35" s="20">
        <f t="shared" si="2"/>
        <v>0</v>
      </c>
      <c r="AL35" s="21">
        <f t="shared" si="3"/>
        <v>0</v>
      </c>
      <c r="AM35" s="20">
        <f t="shared" si="4"/>
        <v>1</v>
      </c>
      <c r="AN35" s="21">
        <f t="shared" si="5"/>
        <v>3.125E-2</v>
      </c>
      <c r="AO35" s="20">
        <f t="shared" si="6"/>
        <v>0</v>
      </c>
      <c r="AP35" s="21">
        <f t="shared" si="7"/>
        <v>0</v>
      </c>
      <c r="AQ35" s="20">
        <f t="shared" si="8"/>
        <v>8</v>
      </c>
      <c r="AR35" s="21">
        <f t="shared" si="9"/>
        <v>0.25</v>
      </c>
      <c r="AS35" s="20">
        <f t="shared" si="10"/>
        <v>0</v>
      </c>
      <c r="AT35" s="21">
        <f t="shared" si="11"/>
        <v>0</v>
      </c>
      <c r="AU35" s="20">
        <f t="shared" si="12"/>
        <v>10</v>
      </c>
      <c r="AV35" s="21">
        <f t="shared" si="13"/>
        <v>0.3125</v>
      </c>
      <c r="AW35" s="20">
        <f t="shared" si="14"/>
        <v>0</v>
      </c>
      <c r="AX35" s="21">
        <f t="shared" si="15"/>
        <v>0</v>
      </c>
      <c r="AY35" s="20">
        <f t="shared" si="16"/>
        <v>0</v>
      </c>
      <c r="AZ35" s="21">
        <f t="shared" si="17"/>
        <v>0</v>
      </c>
      <c r="BA35" s="20">
        <f t="shared" si="18"/>
        <v>0</v>
      </c>
      <c r="BB35" s="21">
        <f t="shared" si="19"/>
        <v>0</v>
      </c>
      <c r="BC35" s="20">
        <f t="shared" si="20"/>
        <v>1</v>
      </c>
      <c r="BD35" s="19">
        <f t="shared" si="21"/>
        <v>3.125E-2</v>
      </c>
      <c r="BE35" s="18">
        <f t="shared" si="22"/>
        <v>32</v>
      </c>
    </row>
    <row r="36" spans="1:57" ht="45" customHeight="1">
      <c r="A36" s="2"/>
      <c r="B36" s="3" t="s">
        <v>98</v>
      </c>
      <c r="C36" s="16" t="str">
        <f>Master!J35</f>
        <v>C</v>
      </c>
      <c r="D36" s="16" t="str">
        <f>Master!K35</f>
        <v>C</v>
      </c>
      <c r="E36" s="16" t="str">
        <f>Master!L35</f>
        <v>C</v>
      </c>
      <c r="F36" s="16" t="str">
        <f>Master!F35</f>
        <v>C</v>
      </c>
      <c r="G36" s="16" t="str">
        <f>Master!D35</f>
        <v>C</v>
      </c>
      <c r="H36" s="16" t="str">
        <f>Master!E35</f>
        <v>C</v>
      </c>
      <c r="I36" s="16" t="str">
        <f>Master!F35</f>
        <v>C</v>
      </c>
      <c r="J36" s="16" t="str">
        <f>Master!G35</f>
        <v>C</v>
      </c>
      <c r="K36" s="16" t="str">
        <f>Master!I35</f>
        <v>C</v>
      </c>
      <c r="L36" s="16" t="str">
        <f>Master!N35</f>
        <v>D</v>
      </c>
      <c r="M36" s="16" t="str">
        <f>Master!O35</f>
        <v>DS</v>
      </c>
      <c r="N36" s="16" t="str">
        <f>Master!P35</f>
        <v>D</v>
      </c>
      <c r="O36" s="16" t="str">
        <f>Master!Q35</f>
        <v>A</v>
      </c>
      <c r="P36" s="16" t="str">
        <f>Master!R35</f>
        <v>D</v>
      </c>
      <c r="Q36" s="16" t="str">
        <f>Master!S35</f>
        <v>DS</v>
      </c>
      <c r="R36" s="16" t="str">
        <f>Master!H35</f>
        <v>A</v>
      </c>
      <c r="S36" s="16" t="str">
        <f>Master!V35</f>
        <v>A</v>
      </c>
      <c r="T36" s="16" t="str">
        <f>Master!W35</f>
        <v>A</v>
      </c>
      <c r="U36" s="16" t="str">
        <f>Master!X35</f>
        <v>C</v>
      </c>
      <c r="V36" s="16" t="str">
        <f>Master!Y35</f>
        <v>A</v>
      </c>
      <c r="W36" s="16" t="str">
        <f>Master!Z35</f>
        <v>A</v>
      </c>
      <c r="X36" s="16" t="str">
        <f>Master!AA35</f>
        <v>A</v>
      </c>
      <c r="Y36" s="16" t="str">
        <f>Master!AB35</f>
        <v>A</v>
      </c>
      <c r="Z36" s="16" t="str">
        <f>Master!AC35</f>
        <v>A</v>
      </c>
      <c r="AA36" s="16" t="str">
        <f>Master!AD35</f>
        <v>A</v>
      </c>
      <c r="AB36" s="16" t="str">
        <f>Master!AE35</f>
        <v>A</v>
      </c>
      <c r="AC36" s="16" t="str">
        <f>Master!AF35</f>
        <v>A</v>
      </c>
      <c r="AD36" s="16" t="str">
        <f>Master!M35</f>
        <v>B</v>
      </c>
      <c r="AE36" s="16" t="str">
        <f>Master!T35</f>
        <v>D</v>
      </c>
      <c r="AF36" s="16" t="str">
        <f>Master!U35</f>
        <v>B</v>
      </c>
      <c r="AG36" s="16" t="str">
        <f>Master!AG35</f>
        <v>C</v>
      </c>
      <c r="AH36" s="16" t="str">
        <f>Master!AH35</f>
        <v>C</v>
      </c>
      <c r="AI36" s="20">
        <f t="shared" si="0"/>
        <v>12</v>
      </c>
      <c r="AJ36" s="21">
        <f t="shared" si="1"/>
        <v>0.375</v>
      </c>
      <c r="AK36" s="20">
        <f t="shared" si="2"/>
        <v>0</v>
      </c>
      <c r="AL36" s="21">
        <f t="shared" si="3"/>
        <v>0</v>
      </c>
      <c r="AM36" s="20">
        <f t="shared" si="4"/>
        <v>2</v>
      </c>
      <c r="AN36" s="21">
        <f t="shared" si="5"/>
        <v>6.25E-2</v>
      </c>
      <c r="AO36" s="20">
        <f t="shared" si="6"/>
        <v>0</v>
      </c>
      <c r="AP36" s="21">
        <f t="shared" si="7"/>
        <v>0</v>
      </c>
      <c r="AQ36" s="20">
        <f t="shared" si="8"/>
        <v>12</v>
      </c>
      <c r="AR36" s="21">
        <f t="shared" si="9"/>
        <v>0.375</v>
      </c>
      <c r="AS36" s="20">
        <f t="shared" si="10"/>
        <v>0</v>
      </c>
      <c r="AT36" s="21">
        <f t="shared" si="11"/>
        <v>0</v>
      </c>
      <c r="AU36" s="20">
        <f t="shared" si="12"/>
        <v>4</v>
      </c>
      <c r="AV36" s="21">
        <f t="shared" si="13"/>
        <v>0.125</v>
      </c>
      <c r="AW36" s="20">
        <f t="shared" si="14"/>
        <v>0</v>
      </c>
      <c r="AX36" s="21">
        <f t="shared" si="15"/>
        <v>0</v>
      </c>
      <c r="AY36" s="20">
        <f t="shared" si="16"/>
        <v>0</v>
      </c>
      <c r="AZ36" s="21">
        <f t="shared" si="17"/>
        <v>0</v>
      </c>
      <c r="BA36" s="20">
        <f t="shared" si="18"/>
        <v>0</v>
      </c>
      <c r="BB36" s="21">
        <f t="shared" si="19"/>
        <v>0</v>
      </c>
      <c r="BC36" s="20">
        <f t="shared" si="20"/>
        <v>2</v>
      </c>
      <c r="BD36" s="19">
        <f t="shared" si="21"/>
        <v>6.25E-2</v>
      </c>
      <c r="BE36" s="18">
        <f t="shared" si="22"/>
        <v>32</v>
      </c>
    </row>
    <row r="37" spans="1:57" ht="45" customHeight="1">
      <c r="A37" s="2"/>
      <c r="B37" s="3" t="s">
        <v>99</v>
      </c>
      <c r="C37" s="16" t="str">
        <f>Master!J36</f>
        <v>B</v>
      </c>
      <c r="D37" s="16" t="str">
        <f>Master!K36</f>
        <v>C</v>
      </c>
      <c r="E37" s="16" t="str">
        <f>Master!L36</f>
        <v>B</v>
      </c>
      <c r="F37" s="16" t="str">
        <f>Master!F36</f>
        <v>C</v>
      </c>
      <c r="G37" s="16" t="str">
        <f>Master!D36</f>
        <v>D</v>
      </c>
      <c r="H37" s="16" t="str">
        <f>Master!E36</f>
        <v>D</v>
      </c>
      <c r="I37" s="16" t="str">
        <f>Master!F36</f>
        <v>C</v>
      </c>
      <c r="J37" s="16" t="str">
        <f>Master!G36</f>
        <v>D</v>
      </c>
      <c r="K37" s="16" t="str">
        <f>Master!I36</f>
        <v>D</v>
      </c>
      <c r="L37" s="16" t="str">
        <f>Master!N36</f>
        <v>D</v>
      </c>
      <c r="M37" s="16" t="str">
        <f>Master!O36</f>
        <v>C</v>
      </c>
      <c r="N37" s="16" t="str">
        <f>Master!P36</f>
        <v>D</v>
      </c>
      <c r="O37" s="16" t="str">
        <f>Master!Q36</f>
        <v>C</v>
      </c>
      <c r="P37" s="16" t="str">
        <f>Master!R36</f>
        <v>D</v>
      </c>
      <c r="Q37" s="16" t="str">
        <f>Master!S36</f>
        <v>D</v>
      </c>
      <c r="R37" s="16" t="str">
        <f>Master!H36</f>
        <v>D</v>
      </c>
      <c r="S37" s="16" t="str">
        <f>Master!V36</f>
        <v>A</v>
      </c>
      <c r="T37" s="16" t="str">
        <f>Master!W36</f>
        <v>A</v>
      </c>
      <c r="U37" s="16" t="str">
        <f>Master!X36</f>
        <v>A</v>
      </c>
      <c r="V37" s="16" t="str">
        <f>Master!Y36</f>
        <v>A</v>
      </c>
      <c r="W37" s="16" t="str">
        <f>Master!Z36</f>
        <v>A</v>
      </c>
      <c r="X37" s="16" t="str">
        <f>Master!AA36</f>
        <v>A</v>
      </c>
      <c r="Y37" s="16" t="str">
        <f>Master!AB36</f>
        <v>A</v>
      </c>
      <c r="Z37" s="16" t="str">
        <f>Master!AC36</f>
        <v>A</v>
      </c>
      <c r="AA37" s="16" t="str">
        <f>Master!AD36</f>
        <v>C</v>
      </c>
      <c r="AB37" s="16" t="str">
        <f>Master!AE36</f>
        <v>C</v>
      </c>
      <c r="AC37" s="16" t="str">
        <f>Master!AF36</f>
        <v>A</v>
      </c>
      <c r="AD37" s="16" t="str">
        <f>Master!M36</f>
        <v>C</v>
      </c>
      <c r="AE37" s="16" t="str">
        <f>Master!T36</f>
        <v>D</v>
      </c>
      <c r="AF37" s="16" t="str">
        <f>Master!U36</f>
        <v>C</v>
      </c>
      <c r="AG37" s="16" t="str">
        <f>Master!AG36</f>
        <v>C</v>
      </c>
      <c r="AH37" s="16" t="str">
        <f>Master!AH36</f>
        <v>C</v>
      </c>
      <c r="AI37" s="20">
        <f t="shared" si="0"/>
        <v>9</v>
      </c>
      <c r="AJ37" s="21">
        <f t="shared" si="1"/>
        <v>0.28125</v>
      </c>
      <c r="AK37" s="20">
        <f t="shared" si="2"/>
        <v>0</v>
      </c>
      <c r="AL37" s="21">
        <f t="shared" si="3"/>
        <v>0</v>
      </c>
      <c r="AM37" s="20">
        <f t="shared" si="4"/>
        <v>2</v>
      </c>
      <c r="AN37" s="21">
        <f t="shared" si="5"/>
        <v>6.25E-2</v>
      </c>
      <c r="AO37" s="20">
        <f t="shared" si="6"/>
        <v>0</v>
      </c>
      <c r="AP37" s="21">
        <f t="shared" si="7"/>
        <v>0</v>
      </c>
      <c r="AQ37" s="20">
        <f t="shared" si="8"/>
        <v>11</v>
      </c>
      <c r="AR37" s="21">
        <f t="shared" si="9"/>
        <v>0.34375</v>
      </c>
      <c r="AS37" s="20">
        <f t="shared" si="10"/>
        <v>0</v>
      </c>
      <c r="AT37" s="21">
        <f t="shared" si="11"/>
        <v>0</v>
      </c>
      <c r="AU37" s="20">
        <f t="shared" si="12"/>
        <v>10</v>
      </c>
      <c r="AV37" s="21">
        <f t="shared" si="13"/>
        <v>0.3125</v>
      </c>
      <c r="AW37" s="20">
        <f t="shared" si="14"/>
        <v>0</v>
      </c>
      <c r="AX37" s="21">
        <f t="shared" si="15"/>
        <v>0</v>
      </c>
      <c r="AY37" s="20">
        <f t="shared" si="16"/>
        <v>0</v>
      </c>
      <c r="AZ37" s="21">
        <f t="shared" si="17"/>
        <v>0</v>
      </c>
      <c r="BA37" s="20">
        <f t="shared" si="18"/>
        <v>0</v>
      </c>
      <c r="BB37" s="21">
        <f t="shared" si="19"/>
        <v>0</v>
      </c>
      <c r="BC37" s="20">
        <f t="shared" si="20"/>
        <v>0</v>
      </c>
      <c r="BD37" s="19">
        <f t="shared" si="21"/>
        <v>0</v>
      </c>
      <c r="BE37" s="18">
        <f t="shared" si="22"/>
        <v>32</v>
      </c>
    </row>
    <row r="38" spans="1:57" ht="45" customHeight="1">
      <c r="A38" s="2"/>
      <c r="B38" s="3" t="s">
        <v>100</v>
      </c>
      <c r="C38" s="16" t="str">
        <f>Master!J37</f>
        <v>A</v>
      </c>
      <c r="D38" s="16" t="str">
        <f>Master!K37</f>
        <v>B</v>
      </c>
      <c r="E38" s="16" t="str">
        <f>Master!L37</f>
        <v>B</v>
      </c>
      <c r="F38" s="16" t="str">
        <f>Master!F37</f>
        <v>C</v>
      </c>
      <c r="G38" s="16" t="str">
        <f>Master!D37</f>
        <v>C</v>
      </c>
      <c r="H38" s="16" t="str">
        <f>Master!E37</f>
        <v>C</v>
      </c>
      <c r="I38" s="16" t="str">
        <f>Master!F37</f>
        <v>C</v>
      </c>
      <c r="J38" s="16" t="str">
        <f>Master!G37</f>
        <v>C</v>
      </c>
      <c r="K38" s="16" t="str">
        <f>Master!I37</f>
        <v>C</v>
      </c>
      <c r="L38" s="16" t="str">
        <f>Master!N37</f>
        <v>D</v>
      </c>
      <c r="M38" s="16" t="str">
        <f>Master!O37</f>
        <v>DS</v>
      </c>
      <c r="N38" s="16" t="str">
        <f>Master!P37</f>
        <v>D</v>
      </c>
      <c r="O38" s="16" t="str">
        <f>Master!Q37</f>
        <v>D</v>
      </c>
      <c r="P38" s="16" t="str">
        <f>Master!R37</f>
        <v>D</v>
      </c>
      <c r="Q38" s="16" t="str">
        <f>Master!S37</f>
        <v>D</v>
      </c>
      <c r="R38" s="16" t="str">
        <f>Master!H37</f>
        <v>A</v>
      </c>
      <c r="S38" s="16" t="str">
        <f>Master!V37</f>
        <v>A</v>
      </c>
      <c r="T38" s="16" t="str">
        <f>Master!W37</f>
        <v>A</v>
      </c>
      <c r="U38" s="16" t="str">
        <f>Master!X37</f>
        <v>A</v>
      </c>
      <c r="V38" s="16" t="str">
        <f>Master!Y37</f>
        <v>A</v>
      </c>
      <c r="W38" s="16" t="str">
        <f>Master!Z37</f>
        <v>A</v>
      </c>
      <c r="X38" s="16" t="str">
        <f>Master!AA37</f>
        <v>A</v>
      </c>
      <c r="Y38" s="16" t="str">
        <f>Master!AB37</f>
        <v>A</v>
      </c>
      <c r="Z38" s="16" t="str">
        <f>Master!AC37</f>
        <v>A</v>
      </c>
      <c r="AA38" s="16" t="str">
        <f>Master!AD37</f>
        <v>A</v>
      </c>
      <c r="AB38" s="16" t="str">
        <f>Master!AE37</f>
        <v>A</v>
      </c>
      <c r="AC38" s="16" t="str">
        <f>Master!AF37</f>
        <v>A</v>
      </c>
      <c r="AD38" s="16" t="str">
        <f>Master!M37</f>
        <v>C</v>
      </c>
      <c r="AE38" s="16" t="str">
        <f>Master!T37</f>
        <v>D</v>
      </c>
      <c r="AF38" s="16" t="str">
        <f>Master!U37</f>
        <v>D</v>
      </c>
      <c r="AG38" s="16" t="str">
        <f>Master!AG37</f>
        <v>C</v>
      </c>
      <c r="AH38" s="16" t="str">
        <f>Master!AH37</f>
        <v>C</v>
      </c>
      <c r="AI38" s="20">
        <f t="shared" si="0"/>
        <v>13</v>
      </c>
      <c r="AJ38" s="21">
        <f t="shared" si="1"/>
        <v>0.40625</v>
      </c>
      <c r="AK38" s="20">
        <f t="shared" si="2"/>
        <v>0</v>
      </c>
      <c r="AL38" s="21">
        <f t="shared" si="3"/>
        <v>0</v>
      </c>
      <c r="AM38" s="20">
        <f t="shared" si="4"/>
        <v>2</v>
      </c>
      <c r="AN38" s="21">
        <f t="shared" si="5"/>
        <v>6.25E-2</v>
      </c>
      <c r="AO38" s="20">
        <f t="shared" si="6"/>
        <v>0</v>
      </c>
      <c r="AP38" s="21">
        <f t="shared" si="7"/>
        <v>0</v>
      </c>
      <c r="AQ38" s="20">
        <f t="shared" si="8"/>
        <v>9</v>
      </c>
      <c r="AR38" s="21">
        <f t="shared" si="9"/>
        <v>0.28125</v>
      </c>
      <c r="AS38" s="20">
        <f t="shared" si="10"/>
        <v>0</v>
      </c>
      <c r="AT38" s="21">
        <f t="shared" si="11"/>
        <v>0</v>
      </c>
      <c r="AU38" s="20">
        <f t="shared" si="12"/>
        <v>7</v>
      </c>
      <c r="AV38" s="21">
        <f t="shared" si="13"/>
        <v>0.21875</v>
      </c>
      <c r="AW38" s="20">
        <f t="shared" si="14"/>
        <v>0</v>
      </c>
      <c r="AX38" s="21">
        <f t="shared" si="15"/>
        <v>0</v>
      </c>
      <c r="AY38" s="20">
        <f t="shared" si="16"/>
        <v>0</v>
      </c>
      <c r="AZ38" s="21">
        <f t="shared" si="17"/>
        <v>0</v>
      </c>
      <c r="BA38" s="20">
        <f t="shared" si="18"/>
        <v>0</v>
      </c>
      <c r="BB38" s="21">
        <f t="shared" si="19"/>
        <v>0</v>
      </c>
      <c r="BC38" s="20">
        <f t="shared" si="20"/>
        <v>1</v>
      </c>
      <c r="BD38" s="19">
        <f t="shared" si="21"/>
        <v>3.125E-2</v>
      </c>
      <c r="BE38" s="18">
        <f t="shared" si="22"/>
        <v>32</v>
      </c>
    </row>
    <row r="39" spans="1:57" ht="45" customHeight="1">
      <c r="A39" s="2" t="s">
        <v>21</v>
      </c>
      <c r="B39" s="3" t="s">
        <v>101</v>
      </c>
      <c r="C39" s="16" t="str">
        <f>Master!J38</f>
        <v>B</v>
      </c>
      <c r="D39" s="16" t="str">
        <f>Master!K38</f>
        <v>B</v>
      </c>
      <c r="E39" s="16" t="str">
        <f>Master!L38</f>
        <v>B</v>
      </c>
      <c r="F39" s="16" t="str">
        <f>Master!F38</f>
        <v>C</v>
      </c>
      <c r="G39" s="16" t="str">
        <f>Master!D38</f>
        <v>C</v>
      </c>
      <c r="H39" s="16" t="str">
        <f>Master!E38</f>
        <v>C</v>
      </c>
      <c r="I39" s="16" t="str">
        <f>Master!F38</f>
        <v>C</v>
      </c>
      <c r="J39" s="16" t="str">
        <f>Master!G38</f>
        <v>D+</v>
      </c>
      <c r="K39" s="16" t="str">
        <f>Master!I38</f>
        <v>D</v>
      </c>
      <c r="L39" s="16" t="str">
        <f>Master!N38</f>
        <v>D+</v>
      </c>
      <c r="M39" s="16" t="str">
        <f>Master!O38</f>
        <v>D</v>
      </c>
      <c r="N39" s="16" t="str">
        <f>Master!P38</f>
        <v>D+</v>
      </c>
      <c r="O39" s="16" t="str">
        <f>Master!Q38</f>
        <v>D</v>
      </c>
      <c r="P39" s="16" t="str">
        <f>Master!R38</f>
        <v>D+</v>
      </c>
      <c r="Q39" s="16" t="str">
        <f>Master!S38</f>
        <v>D+</v>
      </c>
      <c r="R39" s="16" t="str">
        <f>Master!H38</f>
        <v>B</v>
      </c>
      <c r="S39" s="16" t="str">
        <f>Master!V38</f>
        <v>B</v>
      </c>
      <c r="T39" s="16" t="str">
        <f>Master!W38</f>
        <v>B</v>
      </c>
      <c r="U39" s="16" t="str">
        <f>Master!X38</f>
        <v>B</v>
      </c>
      <c r="V39" s="16" t="str">
        <f>Master!Y38</f>
        <v>B</v>
      </c>
      <c r="W39" s="16" t="str">
        <f>Master!Z38</f>
        <v>B</v>
      </c>
      <c r="X39" s="16" t="str">
        <f>Master!AA38</f>
        <v>B</v>
      </c>
      <c r="Y39" s="16" t="str">
        <f>Master!AB38</f>
        <v>B</v>
      </c>
      <c r="Z39" s="16" t="str">
        <f>Master!AC38</f>
        <v>B</v>
      </c>
      <c r="AA39" s="16" t="str">
        <f>Master!AD38</f>
        <v>B</v>
      </c>
      <c r="AB39" s="16" t="str">
        <f>Master!AE38</f>
        <v>B</v>
      </c>
      <c r="AC39" s="16" t="str">
        <f>Master!AF38</f>
        <v>B</v>
      </c>
      <c r="AD39" s="16" t="str">
        <f>Master!M38</f>
        <v>D+</v>
      </c>
      <c r="AE39" s="16" t="str">
        <f>Master!T38</f>
        <v>D</v>
      </c>
      <c r="AF39" s="16" t="str">
        <f>Master!U38</f>
        <v>D+</v>
      </c>
      <c r="AG39" s="16" t="str">
        <f>Master!AG38</f>
        <v>C+</v>
      </c>
      <c r="AH39" s="16" t="str">
        <f>Master!AH38</f>
        <v>C+</v>
      </c>
      <c r="AI39" s="20">
        <f t="shared" si="0"/>
        <v>0</v>
      </c>
      <c r="AJ39" s="21">
        <f t="shared" si="1"/>
        <v>0</v>
      </c>
      <c r="AK39" s="20">
        <f t="shared" si="2"/>
        <v>0</v>
      </c>
      <c r="AL39" s="21">
        <f t="shared" si="3"/>
        <v>0</v>
      </c>
      <c r="AM39" s="20">
        <f t="shared" si="4"/>
        <v>15</v>
      </c>
      <c r="AN39" s="21">
        <f t="shared" si="5"/>
        <v>0.46875</v>
      </c>
      <c r="AO39" s="20">
        <f t="shared" si="6"/>
        <v>2</v>
      </c>
      <c r="AP39" s="21">
        <f t="shared" si="7"/>
        <v>6.25E-2</v>
      </c>
      <c r="AQ39" s="20">
        <f t="shared" si="8"/>
        <v>4</v>
      </c>
      <c r="AR39" s="21">
        <f t="shared" si="9"/>
        <v>0.125</v>
      </c>
      <c r="AS39" s="20">
        <f t="shared" si="10"/>
        <v>7</v>
      </c>
      <c r="AT39" s="21">
        <f t="shared" si="11"/>
        <v>0.21875</v>
      </c>
      <c r="AU39" s="20">
        <f t="shared" si="12"/>
        <v>4</v>
      </c>
      <c r="AV39" s="21">
        <f t="shared" si="13"/>
        <v>0.125</v>
      </c>
      <c r="AW39" s="20">
        <f t="shared" si="14"/>
        <v>0</v>
      </c>
      <c r="AX39" s="21">
        <f t="shared" si="15"/>
        <v>0</v>
      </c>
      <c r="AY39" s="20">
        <f t="shared" si="16"/>
        <v>0</v>
      </c>
      <c r="AZ39" s="21">
        <f t="shared" si="17"/>
        <v>0</v>
      </c>
      <c r="BA39" s="20">
        <f t="shared" si="18"/>
        <v>0</v>
      </c>
      <c r="BB39" s="21">
        <f t="shared" si="19"/>
        <v>0</v>
      </c>
      <c r="BC39" s="20">
        <f t="shared" si="20"/>
        <v>0</v>
      </c>
      <c r="BD39" s="19">
        <f t="shared" si="21"/>
        <v>0</v>
      </c>
      <c r="BE39" s="18">
        <f t="shared" si="22"/>
        <v>32</v>
      </c>
    </row>
    <row r="40" spans="1:57" ht="45" customHeight="1">
      <c r="A40" s="2"/>
      <c r="B40" s="3" t="s">
        <v>102</v>
      </c>
      <c r="C40" s="16" t="str">
        <f>Master!J39</f>
        <v>C</v>
      </c>
      <c r="D40" s="16" t="str">
        <f>Master!K39</f>
        <v>B</v>
      </c>
      <c r="E40" s="16" t="str">
        <f>Master!L39</f>
        <v>B</v>
      </c>
      <c r="F40" s="16" t="str">
        <f>Master!F39</f>
        <v>C</v>
      </c>
      <c r="G40" s="16" t="str">
        <f>Master!D39</f>
        <v>D</v>
      </c>
      <c r="H40" s="16" t="str">
        <f>Master!E39</f>
        <v>D</v>
      </c>
      <c r="I40" s="16" t="str">
        <f>Master!F39</f>
        <v>C</v>
      </c>
      <c r="J40" s="16" t="str">
        <f>Master!G39</f>
        <v>D</v>
      </c>
      <c r="K40" s="16" t="str">
        <f>Master!I39</f>
        <v>D</v>
      </c>
      <c r="L40" s="16" t="str">
        <f>Master!N39</f>
        <v>C</v>
      </c>
      <c r="M40" s="16" t="str">
        <f>Master!O39</f>
        <v>D</v>
      </c>
      <c r="N40" s="16" t="str">
        <f>Master!P39</f>
        <v>C</v>
      </c>
      <c r="O40" s="16" t="str">
        <f>Master!Q39</f>
        <v>D</v>
      </c>
      <c r="P40" s="16" t="str">
        <f>Master!R39</f>
        <v>C</v>
      </c>
      <c r="Q40" s="16" t="str">
        <f>Master!S39</f>
        <v>C</v>
      </c>
      <c r="R40" s="16" t="str">
        <f>Master!H39</f>
        <v>C</v>
      </c>
      <c r="S40" s="16" t="str">
        <f>Master!V39</f>
        <v>C</v>
      </c>
      <c r="T40" s="16" t="str">
        <f>Master!W39</f>
        <v>C</v>
      </c>
      <c r="U40" s="16" t="str">
        <f>Master!X39</f>
        <v>C</v>
      </c>
      <c r="V40" s="16" t="str">
        <f>Master!Y39</f>
        <v>C</v>
      </c>
      <c r="W40" s="16" t="str">
        <f>Master!Z39</f>
        <v>C</v>
      </c>
      <c r="X40" s="16" t="str">
        <f>Master!AA39</f>
        <v>C</v>
      </c>
      <c r="Y40" s="16" t="str">
        <f>Master!AB39</f>
        <v>C</v>
      </c>
      <c r="Z40" s="16" t="str">
        <f>Master!AC39</f>
        <v>C</v>
      </c>
      <c r="AA40" s="16" t="str">
        <f>Master!AD39</f>
        <v>C</v>
      </c>
      <c r="AB40" s="16" t="str">
        <f>Master!AE39</f>
        <v>B</v>
      </c>
      <c r="AC40" s="16" t="str">
        <f>Master!AF39</f>
        <v>C</v>
      </c>
      <c r="AD40" s="16" t="str">
        <f>Master!M39</f>
        <v>C</v>
      </c>
      <c r="AE40" s="16" t="str">
        <f>Master!T39</f>
        <v>DS</v>
      </c>
      <c r="AF40" s="16" t="str">
        <f>Master!U39</f>
        <v>C</v>
      </c>
      <c r="AG40" s="16" t="str">
        <f>Master!AG39</f>
        <v>C</v>
      </c>
      <c r="AH40" s="16" t="str">
        <f>Master!AH39</f>
        <v>C</v>
      </c>
      <c r="AI40" s="20">
        <f t="shared" si="0"/>
        <v>0</v>
      </c>
      <c r="AJ40" s="21">
        <f t="shared" si="1"/>
        <v>0</v>
      </c>
      <c r="AK40" s="20">
        <f t="shared" si="2"/>
        <v>0</v>
      </c>
      <c r="AL40" s="21">
        <f t="shared" si="3"/>
        <v>0</v>
      </c>
      <c r="AM40" s="20">
        <f t="shared" si="4"/>
        <v>3</v>
      </c>
      <c r="AN40" s="21">
        <f t="shared" si="5"/>
        <v>9.375E-2</v>
      </c>
      <c r="AO40" s="20">
        <f t="shared" si="6"/>
        <v>0</v>
      </c>
      <c r="AP40" s="21">
        <f t="shared" si="7"/>
        <v>0</v>
      </c>
      <c r="AQ40" s="20">
        <f t="shared" si="8"/>
        <v>22</v>
      </c>
      <c r="AR40" s="21">
        <f t="shared" si="9"/>
        <v>0.6875</v>
      </c>
      <c r="AS40" s="20">
        <f t="shared" si="10"/>
        <v>0</v>
      </c>
      <c r="AT40" s="21">
        <f t="shared" si="11"/>
        <v>0</v>
      </c>
      <c r="AU40" s="20">
        <f t="shared" si="12"/>
        <v>6</v>
      </c>
      <c r="AV40" s="21">
        <f t="shared" si="13"/>
        <v>0.1875</v>
      </c>
      <c r="AW40" s="20">
        <f t="shared" si="14"/>
        <v>0</v>
      </c>
      <c r="AX40" s="21">
        <f t="shared" si="15"/>
        <v>0</v>
      </c>
      <c r="AY40" s="20">
        <f t="shared" si="16"/>
        <v>0</v>
      </c>
      <c r="AZ40" s="21">
        <f t="shared" si="17"/>
        <v>0</v>
      </c>
      <c r="BA40" s="20">
        <f t="shared" si="18"/>
        <v>0</v>
      </c>
      <c r="BB40" s="21">
        <f t="shared" si="19"/>
        <v>0</v>
      </c>
      <c r="BC40" s="20">
        <f t="shared" si="20"/>
        <v>1</v>
      </c>
      <c r="BD40" s="19">
        <f t="shared" si="21"/>
        <v>3.125E-2</v>
      </c>
      <c r="BE40" s="18">
        <f t="shared" si="22"/>
        <v>32</v>
      </c>
    </row>
    <row r="41" spans="1:57" ht="45" customHeight="1">
      <c r="A41" s="2"/>
      <c r="B41" s="3" t="s">
        <v>103</v>
      </c>
      <c r="C41" s="16" t="str">
        <f>Master!J40</f>
        <v>C</v>
      </c>
      <c r="D41" s="16" t="str">
        <f>Master!K40</f>
        <v>D</v>
      </c>
      <c r="E41" s="16" t="str">
        <f>Master!L40</f>
        <v>C</v>
      </c>
      <c r="F41" s="16" t="str">
        <f>Master!F40</f>
        <v>C</v>
      </c>
      <c r="G41" s="16" t="str">
        <f>Master!D40</f>
        <v>C</v>
      </c>
      <c r="H41" s="16" t="str">
        <f>Master!E40</f>
        <v>C</v>
      </c>
      <c r="I41" s="16" t="str">
        <f>Master!F40</f>
        <v>C</v>
      </c>
      <c r="J41" s="16" t="str">
        <f>Master!G40</f>
        <v>C</v>
      </c>
      <c r="K41" s="16" t="str">
        <f>Master!I40</f>
        <v>D</v>
      </c>
      <c r="L41" s="16" t="str">
        <f>Master!N40</f>
        <v>D</v>
      </c>
      <c r="M41" s="16" t="str">
        <f>Master!O40</f>
        <v>D</v>
      </c>
      <c r="N41" s="16" t="str">
        <f>Master!P40</f>
        <v>D</v>
      </c>
      <c r="O41" s="16" t="str">
        <f>Master!Q40</f>
        <v>D</v>
      </c>
      <c r="P41" s="16" t="str">
        <f>Master!R40</f>
        <v>D</v>
      </c>
      <c r="Q41" s="16" t="str">
        <f>Master!S40</f>
        <v>D</v>
      </c>
      <c r="R41" s="16" t="str">
        <f>Master!H40</f>
        <v>A</v>
      </c>
      <c r="S41" s="16" t="str">
        <f>Master!V40</f>
        <v>C</v>
      </c>
      <c r="T41" s="16" t="str">
        <f>Master!W40</f>
        <v>C</v>
      </c>
      <c r="U41" s="16" t="str">
        <f>Master!X40</f>
        <v>C</v>
      </c>
      <c r="V41" s="16" t="str">
        <f>Master!Y40</f>
        <v>C</v>
      </c>
      <c r="W41" s="16" t="str">
        <f>Master!Z40</f>
        <v>C</v>
      </c>
      <c r="X41" s="16" t="str">
        <f>Master!AA40</f>
        <v>C</v>
      </c>
      <c r="Y41" s="16" t="str">
        <f>Master!AB40</f>
        <v>C</v>
      </c>
      <c r="Z41" s="16" t="str">
        <f>Master!AC40</f>
        <v>C</v>
      </c>
      <c r="AA41" s="16" t="str">
        <f>Master!AD40</f>
        <v>C</v>
      </c>
      <c r="AB41" s="16" t="str">
        <f>Master!AE40</f>
        <v>C</v>
      </c>
      <c r="AC41" s="16" t="str">
        <f>Master!AF40</f>
        <v>C</v>
      </c>
      <c r="AD41" s="16" t="str">
        <f>Master!M40</f>
        <v>D</v>
      </c>
      <c r="AE41" s="16" t="str">
        <f>Master!T40</f>
        <v>D</v>
      </c>
      <c r="AF41" s="16" t="str">
        <f>Master!U40</f>
        <v>D</v>
      </c>
      <c r="AG41" s="16" t="str">
        <f>Master!AG40</f>
        <v>C</v>
      </c>
      <c r="AH41" s="16" t="str">
        <f>Master!AH40</f>
        <v>C</v>
      </c>
      <c r="AI41" s="20">
        <f t="shared" si="0"/>
        <v>1</v>
      </c>
      <c r="AJ41" s="21">
        <f t="shared" si="1"/>
        <v>3.125E-2</v>
      </c>
      <c r="AK41" s="20">
        <f t="shared" si="2"/>
        <v>0</v>
      </c>
      <c r="AL41" s="21">
        <f t="shared" si="3"/>
        <v>0</v>
      </c>
      <c r="AM41" s="20">
        <f t="shared" si="4"/>
        <v>0</v>
      </c>
      <c r="AN41" s="21">
        <f t="shared" si="5"/>
        <v>0</v>
      </c>
      <c r="AO41" s="20">
        <f t="shared" si="6"/>
        <v>0</v>
      </c>
      <c r="AP41" s="21">
        <f t="shared" si="7"/>
        <v>0</v>
      </c>
      <c r="AQ41" s="20">
        <f t="shared" si="8"/>
        <v>20</v>
      </c>
      <c r="AR41" s="21">
        <f t="shared" si="9"/>
        <v>0.625</v>
      </c>
      <c r="AS41" s="20">
        <f t="shared" si="10"/>
        <v>0</v>
      </c>
      <c r="AT41" s="21">
        <f t="shared" si="11"/>
        <v>0</v>
      </c>
      <c r="AU41" s="20">
        <f t="shared" si="12"/>
        <v>11</v>
      </c>
      <c r="AV41" s="21">
        <f t="shared" si="13"/>
        <v>0.34375</v>
      </c>
      <c r="AW41" s="20">
        <f t="shared" si="14"/>
        <v>0</v>
      </c>
      <c r="AX41" s="21">
        <f t="shared" si="15"/>
        <v>0</v>
      </c>
      <c r="AY41" s="20">
        <f t="shared" si="16"/>
        <v>0</v>
      </c>
      <c r="AZ41" s="21">
        <f t="shared" si="17"/>
        <v>0</v>
      </c>
      <c r="BA41" s="20">
        <f t="shared" si="18"/>
        <v>0</v>
      </c>
      <c r="BB41" s="21">
        <f t="shared" si="19"/>
        <v>0</v>
      </c>
      <c r="BC41" s="20">
        <f t="shared" si="20"/>
        <v>0</v>
      </c>
      <c r="BD41" s="19">
        <f t="shared" si="21"/>
        <v>0</v>
      </c>
      <c r="BE41" s="18">
        <f t="shared" si="22"/>
        <v>32</v>
      </c>
    </row>
    <row r="42" spans="1:57" ht="45" customHeight="1">
      <c r="A42" s="2"/>
      <c r="B42" s="3" t="s">
        <v>104</v>
      </c>
      <c r="C42" s="16" t="str">
        <f>Master!J41</f>
        <v>A</v>
      </c>
      <c r="D42" s="16" t="str">
        <f>Master!K41</f>
        <v>A</v>
      </c>
      <c r="E42" s="16" t="str">
        <f>Master!L41</f>
        <v>A</v>
      </c>
      <c r="F42" s="16" t="str">
        <f>Master!F41</f>
        <v>C</v>
      </c>
      <c r="G42" s="16" t="str">
        <f>Master!D41</f>
        <v>B</v>
      </c>
      <c r="H42" s="16" t="str">
        <f>Master!E41</f>
        <v>B</v>
      </c>
      <c r="I42" s="16" t="str">
        <f>Master!F41</f>
        <v>C</v>
      </c>
      <c r="J42" s="16" t="str">
        <f>Master!G41</f>
        <v>D</v>
      </c>
      <c r="K42" s="16" t="str">
        <f>Master!I41</f>
        <v>D</v>
      </c>
      <c r="L42" s="16" t="str">
        <f>Master!N41</f>
        <v>D</v>
      </c>
      <c r="M42" s="16" t="str">
        <f>Master!O41</f>
        <v>D</v>
      </c>
      <c r="N42" s="16" t="str">
        <f>Master!P41</f>
        <v>D</v>
      </c>
      <c r="O42" s="16" t="str">
        <f>Master!Q41</f>
        <v>D</v>
      </c>
      <c r="P42" s="16" t="str">
        <f>Master!R41</f>
        <v>D</v>
      </c>
      <c r="Q42" s="16" t="str">
        <f>Master!S41</f>
        <v>D</v>
      </c>
      <c r="R42" s="16" t="str">
        <f>Master!H41</f>
        <v>B</v>
      </c>
      <c r="S42" s="16" t="str">
        <f>Master!V41</f>
        <v>A</v>
      </c>
      <c r="T42" s="16" t="str">
        <f>Master!W41</f>
        <v>A</v>
      </c>
      <c r="U42" s="16" t="str">
        <f>Master!X41</f>
        <v>A</v>
      </c>
      <c r="V42" s="16" t="str">
        <f>Master!Y41</f>
        <v>A</v>
      </c>
      <c r="W42" s="16" t="str">
        <f>Master!Z41</f>
        <v>A</v>
      </c>
      <c r="X42" s="16" t="str">
        <f>Master!AA41</f>
        <v>A</v>
      </c>
      <c r="Y42" s="16" t="str">
        <f>Master!AB41</f>
        <v>A</v>
      </c>
      <c r="Z42" s="16" t="str">
        <f>Master!AC41</f>
        <v>A</v>
      </c>
      <c r="AA42" s="16" t="str">
        <f>Master!AD41</f>
        <v>A</v>
      </c>
      <c r="AB42" s="16" t="str">
        <f>Master!AE41</f>
        <v>A</v>
      </c>
      <c r="AC42" s="16" t="str">
        <f>Master!AF41</f>
        <v>A</v>
      </c>
      <c r="AD42" s="16" t="str">
        <f>Master!M41</f>
        <v>C</v>
      </c>
      <c r="AE42" s="16" t="str">
        <f>Master!T41</f>
        <v>D</v>
      </c>
      <c r="AF42" s="16" t="str">
        <f>Master!U41</f>
        <v>C</v>
      </c>
      <c r="AG42" s="16" t="str">
        <f>Master!AG41</f>
        <v>B</v>
      </c>
      <c r="AH42" s="16" t="str">
        <f>Master!AH41</f>
        <v>B</v>
      </c>
      <c r="AI42" s="20">
        <f t="shared" si="0"/>
        <v>14</v>
      </c>
      <c r="AJ42" s="21">
        <f t="shared" si="1"/>
        <v>0.4375</v>
      </c>
      <c r="AK42" s="20">
        <f t="shared" si="2"/>
        <v>0</v>
      </c>
      <c r="AL42" s="21">
        <f t="shared" si="3"/>
        <v>0</v>
      </c>
      <c r="AM42" s="20">
        <f t="shared" si="4"/>
        <v>5</v>
      </c>
      <c r="AN42" s="21">
        <f t="shared" si="5"/>
        <v>0.15625</v>
      </c>
      <c r="AO42" s="20">
        <f t="shared" si="6"/>
        <v>0</v>
      </c>
      <c r="AP42" s="21">
        <f t="shared" si="7"/>
        <v>0</v>
      </c>
      <c r="AQ42" s="20">
        <f t="shared" si="8"/>
        <v>4</v>
      </c>
      <c r="AR42" s="21">
        <f t="shared" si="9"/>
        <v>0.125</v>
      </c>
      <c r="AS42" s="20">
        <f t="shared" si="10"/>
        <v>0</v>
      </c>
      <c r="AT42" s="21">
        <f t="shared" si="11"/>
        <v>0</v>
      </c>
      <c r="AU42" s="20">
        <f t="shared" si="12"/>
        <v>9</v>
      </c>
      <c r="AV42" s="21">
        <f t="shared" si="13"/>
        <v>0.28125</v>
      </c>
      <c r="AW42" s="20">
        <f t="shared" si="14"/>
        <v>0</v>
      </c>
      <c r="AX42" s="21">
        <f t="shared" si="15"/>
        <v>0</v>
      </c>
      <c r="AY42" s="20">
        <f t="shared" si="16"/>
        <v>0</v>
      </c>
      <c r="AZ42" s="21">
        <f t="shared" si="17"/>
        <v>0</v>
      </c>
      <c r="BA42" s="20">
        <f t="shared" si="18"/>
        <v>0</v>
      </c>
      <c r="BB42" s="21">
        <f t="shared" si="19"/>
        <v>0</v>
      </c>
      <c r="BC42" s="20">
        <f t="shared" si="20"/>
        <v>0</v>
      </c>
      <c r="BD42" s="19">
        <f t="shared" si="21"/>
        <v>0</v>
      </c>
      <c r="BE42" s="18">
        <f t="shared" si="22"/>
        <v>32</v>
      </c>
    </row>
    <row r="43" spans="1:57" ht="45" customHeight="1">
      <c r="A43" s="2" t="s">
        <v>22</v>
      </c>
      <c r="B43" s="3" t="s">
        <v>105</v>
      </c>
      <c r="C43" s="16" t="str">
        <f>Master!J42</f>
        <v>B</v>
      </c>
      <c r="D43" s="16" t="str">
        <f>Master!K42</f>
        <v>C+</v>
      </c>
      <c r="E43" s="16" t="str">
        <f>Master!L42</f>
        <v>C+</v>
      </c>
      <c r="F43" s="16" t="str">
        <f>Master!F42</f>
        <v>C</v>
      </c>
      <c r="G43" s="16" t="str">
        <f>Master!D42</f>
        <v>A</v>
      </c>
      <c r="H43" s="16" t="str">
        <f>Master!E42</f>
        <v>A</v>
      </c>
      <c r="I43" s="16" t="str">
        <f>Master!F42</f>
        <v>C</v>
      </c>
      <c r="J43" s="16" t="str">
        <f>Master!G42</f>
        <v>B</v>
      </c>
      <c r="K43" s="16" t="str">
        <f>Master!I42</f>
        <v>D+</v>
      </c>
      <c r="L43" s="16" t="str">
        <f>Master!N42</f>
        <v>D</v>
      </c>
      <c r="M43" s="16" t="str">
        <f>Master!O42</f>
        <v>D</v>
      </c>
      <c r="N43" s="16" t="str">
        <f>Master!P42</f>
        <v>D</v>
      </c>
      <c r="O43" s="16" t="str">
        <f>Master!Q42</f>
        <v>D</v>
      </c>
      <c r="P43" s="16" t="str">
        <f>Master!R42</f>
        <v>D</v>
      </c>
      <c r="Q43" s="16" t="str">
        <f>Master!S42</f>
        <v>D</v>
      </c>
      <c r="R43" s="16" t="str">
        <f>Master!H42</f>
        <v>C+</v>
      </c>
      <c r="S43" s="16" t="str">
        <f>Master!V42</f>
        <v>B</v>
      </c>
      <c r="T43" s="16" t="str">
        <f>Master!W42</f>
        <v>B</v>
      </c>
      <c r="U43" s="16" t="str">
        <f>Master!X42</f>
        <v>C</v>
      </c>
      <c r="V43" s="16" t="str">
        <f>Master!Y42</f>
        <v>C</v>
      </c>
      <c r="W43" s="16" t="str">
        <f>Master!Z42</f>
        <v>B</v>
      </c>
      <c r="X43" s="16" t="str">
        <f>Master!AA42</f>
        <v>B</v>
      </c>
      <c r="Y43" s="16" t="str">
        <f>Master!AB42</f>
        <v>C</v>
      </c>
      <c r="Z43" s="16" t="str">
        <f>Master!AC42</f>
        <v>B</v>
      </c>
      <c r="AA43" s="16" t="str">
        <f>Master!AD42</f>
        <v>NA</v>
      </c>
      <c r="AB43" s="16" t="str">
        <f>Master!AE42</f>
        <v>B</v>
      </c>
      <c r="AC43" s="16" t="str">
        <f>Master!AF42</f>
        <v>C+</v>
      </c>
      <c r="AD43" s="16" t="str">
        <f>Master!M42</f>
        <v>C</v>
      </c>
      <c r="AE43" s="16" t="str">
        <f>Master!T42</f>
        <v>D</v>
      </c>
      <c r="AF43" s="16" t="str">
        <f>Master!U42</f>
        <v>C</v>
      </c>
      <c r="AG43" s="16" t="str">
        <f>Master!AG42</f>
        <v>D+</v>
      </c>
      <c r="AH43" s="16" t="str">
        <f>Master!AH42</f>
        <v>C</v>
      </c>
      <c r="AI43" s="20">
        <f t="shared" si="0"/>
        <v>2</v>
      </c>
      <c r="AJ43" s="21">
        <f t="shared" si="1"/>
        <v>6.25E-2</v>
      </c>
      <c r="AK43" s="20">
        <f t="shared" si="2"/>
        <v>0</v>
      </c>
      <c r="AL43" s="21">
        <f t="shared" si="3"/>
        <v>0</v>
      </c>
      <c r="AM43" s="20">
        <f t="shared" si="4"/>
        <v>8</v>
      </c>
      <c r="AN43" s="21">
        <f t="shared" si="5"/>
        <v>0.25</v>
      </c>
      <c r="AO43" s="20">
        <f t="shared" si="6"/>
        <v>4</v>
      </c>
      <c r="AP43" s="21">
        <f t="shared" si="7"/>
        <v>0.125</v>
      </c>
      <c r="AQ43" s="20">
        <f t="shared" si="8"/>
        <v>8</v>
      </c>
      <c r="AR43" s="21">
        <f t="shared" si="9"/>
        <v>0.25</v>
      </c>
      <c r="AS43" s="20">
        <f t="shared" si="10"/>
        <v>2</v>
      </c>
      <c r="AT43" s="21">
        <f t="shared" si="11"/>
        <v>6.25E-2</v>
      </c>
      <c r="AU43" s="20">
        <f t="shared" si="12"/>
        <v>7</v>
      </c>
      <c r="AV43" s="21">
        <f t="shared" si="13"/>
        <v>0.21875</v>
      </c>
      <c r="AW43" s="20">
        <f t="shared" si="14"/>
        <v>0</v>
      </c>
      <c r="AX43" s="21">
        <f t="shared" si="15"/>
        <v>0</v>
      </c>
      <c r="AY43" s="20">
        <f t="shared" si="16"/>
        <v>1</v>
      </c>
      <c r="AZ43" s="21">
        <f t="shared" si="17"/>
        <v>3.125E-2</v>
      </c>
      <c r="BA43" s="20">
        <f t="shared" si="18"/>
        <v>0</v>
      </c>
      <c r="BB43" s="21">
        <f t="shared" si="19"/>
        <v>0</v>
      </c>
      <c r="BC43" s="20">
        <f t="shared" si="20"/>
        <v>0</v>
      </c>
      <c r="BD43" s="19">
        <f t="shared" si="21"/>
        <v>0</v>
      </c>
      <c r="BE43" s="18">
        <f t="shared" si="22"/>
        <v>32</v>
      </c>
    </row>
    <row r="44" spans="1:57" ht="45" customHeight="1">
      <c r="A44" s="2"/>
      <c r="B44" s="3" t="s">
        <v>116</v>
      </c>
      <c r="C44" s="16" t="str">
        <f>Master!J43</f>
        <v>B</v>
      </c>
      <c r="D44" s="16" t="str">
        <f>Master!K43</f>
        <v>C</v>
      </c>
      <c r="E44" s="16" t="str">
        <f>Master!L43</f>
        <v>C</v>
      </c>
      <c r="F44" s="16" t="str">
        <f>Master!F43</f>
        <v>D</v>
      </c>
      <c r="G44" s="16" t="str">
        <f>Master!D43</f>
        <v>NA</v>
      </c>
      <c r="H44" s="16" t="str">
        <f>Master!E43</f>
        <v>NA</v>
      </c>
      <c r="I44" s="16" t="str">
        <f>Master!F43</f>
        <v>D</v>
      </c>
      <c r="J44" s="16" t="str">
        <f>Master!G43</f>
        <v>NA</v>
      </c>
      <c r="K44" s="16" t="str">
        <f>Master!I43</f>
        <v>D</v>
      </c>
      <c r="L44" s="16" t="str">
        <f>Master!N43</f>
        <v>D</v>
      </c>
      <c r="M44" s="16" t="str">
        <f>Master!O43</f>
        <v>D</v>
      </c>
      <c r="N44" s="16" t="str">
        <f>Master!P43</f>
        <v>D</v>
      </c>
      <c r="O44" s="16" t="str">
        <f>Master!Q43</f>
        <v>D</v>
      </c>
      <c r="P44" s="16" t="str">
        <f>Master!R43</f>
        <v>D</v>
      </c>
      <c r="Q44" s="16" t="str">
        <f>Master!S43</f>
        <v>D</v>
      </c>
      <c r="R44" s="16" t="str">
        <f>Master!H43</f>
        <v>C</v>
      </c>
      <c r="S44" s="16" t="str">
        <f>Master!V43</f>
        <v>A</v>
      </c>
      <c r="T44" s="16" t="str">
        <f>Master!W43</f>
        <v>A</v>
      </c>
      <c r="U44" s="16" t="str">
        <f>Master!X43</f>
        <v>D</v>
      </c>
      <c r="V44" s="16" t="str">
        <f>Master!Y43</f>
        <v>D</v>
      </c>
      <c r="W44" s="16" t="str">
        <f>Master!Z43</f>
        <v>A</v>
      </c>
      <c r="X44" s="16" t="str">
        <f>Master!AA43</f>
        <v>A</v>
      </c>
      <c r="Y44" s="16" t="str">
        <f>Master!AB43</f>
        <v>D</v>
      </c>
      <c r="Z44" s="16" t="str">
        <f>Master!AC43</f>
        <v>A</v>
      </c>
      <c r="AA44" s="16" t="str">
        <f>Master!AD43</f>
        <v>NA</v>
      </c>
      <c r="AB44" s="16" t="str">
        <f>Master!AE43</f>
        <v>A</v>
      </c>
      <c r="AC44" s="16" t="str">
        <f>Master!AF43</f>
        <v>C</v>
      </c>
      <c r="AD44" s="16" t="str">
        <f>Master!M43</f>
        <v>C</v>
      </c>
      <c r="AE44" s="16" t="str">
        <f>Master!T43</f>
        <v>D</v>
      </c>
      <c r="AF44" s="16" t="str">
        <f>Master!U43</f>
        <v>C</v>
      </c>
      <c r="AG44" s="16" t="str">
        <f>Master!AG43</f>
        <v>C</v>
      </c>
      <c r="AH44" s="16" t="str">
        <f>Master!AH43</f>
        <v>C</v>
      </c>
      <c r="AI44" s="20">
        <f t="shared" si="0"/>
        <v>6</v>
      </c>
      <c r="AJ44" s="21">
        <f t="shared" si="1"/>
        <v>0.1875</v>
      </c>
      <c r="AK44" s="20">
        <f t="shared" si="2"/>
        <v>0</v>
      </c>
      <c r="AL44" s="21">
        <f t="shared" si="3"/>
        <v>0</v>
      </c>
      <c r="AM44" s="20">
        <f t="shared" si="4"/>
        <v>1</v>
      </c>
      <c r="AN44" s="21">
        <f t="shared" si="5"/>
        <v>3.125E-2</v>
      </c>
      <c r="AO44" s="20">
        <f t="shared" si="6"/>
        <v>0</v>
      </c>
      <c r="AP44" s="21">
        <f t="shared" si="7"/>
        <v>0</v>
      </c>
      <c r="AQ44" s="20">
        <f t="shared" si="8"/>
        <v>8</v>
      </c>
      <c r="AR44" s="21">
        <f t="shared" si="9"/>
        <v>0.25</v>
      </c>
      <c r="AS44" s="20">
        <f t="shared" si="10"/>
        <v>0</v>
      </c>
      <c r="AT44" s="21">
        <f t="shared" si="11"/>
        <v>0</v>
      </c>
      <c r="AU44" s="20">
        <f t="shared" si="12"/>
        <v>13</v>
      </c>
      <c r="AV44" s="21">
        <f t="shared" si="13"/>
        <v>0.40625</v>
      </c>
      <c r="AW44" s="20">
        <f t="shared" si="14"/>
        <v>0</v>
      </c>
      <c r="AX44" s="21">
        <f t="shared" si="15"/>
        <v>0</v>
      </c>
      <c r="AY44" s="20">
        <f t="shared" si="16"/>
        <v>4</v>
      </c>
      <c r="AZ44" s="21">
        <f t="shared" si="17"/>
        <v>0.125</v>
      </c>
      <c r="BA44" s="20">
        <f t="shared" si="18"/>
        <v>0</v>
      </c>
      <c r="BB44" s="21">
        <f t="shared" si="19"/>
        <v>0</v>
      </c>
      <c r="BC44" s="20">
        <f t="shared" si="20"/>
        <v>0</v>
      </c>
      <c r="BD44" s="19">
        <f t="shared" si="21"/>
        <v>0</v>
      </c>
      <c r="BE44" s="18">
        <f t="shared" si="22"/>
        <v>32</v>
      </c>
    </row>
    <row r="45" spans="1:57" ht="45" customHeight="1">
      <c r="A45" s="2"/>
      <c r="B45" s="3" t="s">
        <v>106</v>
      </c>
      <c r="C45" s="16" t="str">
        <f>Master!J44</f>
        <v>A</v>
      </c>
      <c r="D45" s="16" t="str">
        <f>Master!K44</f>
        <v>A</v>
      </c>
      <c r="E45" s="16" t="str">
        <f>Master!L44</f>
        <v>A</v>
      </c>
      <c r="F45" s="16" t="str">
        <f>Master!F44</f>
        <v>B</v>
      </c>
      <c r="G45" s="16" t="str">
        <f>Master!D44</f>
        <v>A</v>
      </c>
      <c r="H45" s="16" t="str">
        <f>Master!E44</f>
        <v>A</v>
      </c>
      <c r="I45" s="16" t="str">
        <f>Master!F44</f>
        <v>B</v>
      </c>
      <c r="J45" s="16" t="str">
        <f>Master!G44</f>
        <v>B</v>
      </c>
      <c r="K45" s="16" t="str">
        <f>Master!I44</f>
        <v>C</v>
      </c>
      <c r="L45" s="16" t="str">
        <f>Master!N44</f>
        <v>NA</v>
      </c>
      <c r="M45" s="16" t="str">
        <f>Master!O44</f>
        <v>NA</v>
      </c>
      <c r="N45" s="16" t="str">
        <f>Master!P44</f>
        <v>NA</v>
      </c>
      <c r="O45" s="16" t="str">
        <f>Master!Q44</f>
        <v>NA</v>
      </c>
      <c r="P45" s="16" t="str">
        <f>Master!R44</f>
        <v>NA</v>
      </c>
      <c r="Q45" s="16" t="str">
        <f>Master!S44</f>
        <v>NA</v>
      </c>
      <c r="R45" s="16" t="str">
        <f>Master!H44</f>
        <v>A</v>
      </c>
      <c r="S45" s="16" t="str">
        <f>Master!V44</f>
        <v>A</v>
      </c>
      <c r="T45" s="16" t="str">
        <f>Master!W44</f>
        <v>A</v>
      </c>
      <c r="U45" s="16" t="str">
        <f>Master!X44</f>
        <v>A</v>
      </c>
      <c r="V45" s="16" t="str">
        <f>Master!Y44</f>
        <v>A</v>
      </c>
      <c r="W45" s="16" t="str">
        <f>Master!Z44</f>
        <v>A</v>
      </c>
      <c r="X45" s="16" t="str">
        <f>Master!AA44</f>
        <v>A</v>
      </c>
      <c r="Y45" s="16" t="str">
        <f>Master!AB44</f>
        <v>A</v>
      </c>
      <c r="Z45" s="16" t="str">
        <f>Master!AC44</f>
        <v>A</v>
      </c>
      <c r="AA45" s="16" t="str">
        <f>Master!AD44</f>
        <v>NA</v>
      </c>
      <c r="AB45" s="16" t="str">
        <f>Master!AE44</f>
        <v>A</v>
      </c>
      <c r="AC45" s="16" t="str">
        <f>Master!AF44</f>
        <v>A</v>
      </c>
      <c r="AD45" s="16" t="str">
        <f>Master!M44</f>
        <v>B</v>
      </c>
      <c r="AE45" s="16" t="str">
        <f>Master!T44</f>
        <v>D</v>
      </c>
      <c r="AF45" s="16" t="str">
        <f>Master!U44</f>
        <v>B</v>
      </c>
      <c r="AG45" s="16" t="str">
        <f>Master!AG44</f>
        <v>C</v>
      </c>
      <c r="AH45" s="16" t="str">
        <f>Master!AH44</f>
        <v>B</v>
      </c>
      <c r="AI45" s="20">
        <f t="shared" si="0"/>
        <v>16</v>
      </c>
      <c r="AJ45" s="21">
        <f t="shared" si="1"/>
        <v>0.5</v>
      </c>
      <c r="AK45" s="20">
        <f t="shared" si="2"/>
        <v>0</v>
      </c>
      <c r="AL45" s="21">
        <f t="shared" si="3"/>
        <v>0</v>
      </c>
      <c r="AM45" s="20">
        <f t="shared" si="4"/>
        <v>6</v>
      </c>
      <c r="AN45" s="21">
        <f t="shared" si="5"/>
        <v>0.1875</v>
      </c>
      <c r="AO45" s="20">
        <f t="shared" si="6"/>
        <v>0</v>
      </c>
      <c r="AP45" s="21">
        <f t="shared" si="7"/>
        <v>0</v>
      </c>
      <c r="AQ45" s="20">
        <f t="shared" si="8"/>
        <v>2</v>
      </c>
      <c r="AR45" s="21">
        <f t="shared" si="9"/>
        <v>6.25E-2</v>
      </c>
      <c r="AS45" s="20">
        <f t="shared" si="10"/>
        <v>0</v>
      </c>
      <c r="AT45" s="21">
        <f t="shared" si="11"/>
        <v>0</v>
      </c>
      <c r="AU45" s="20">
        <f t="shared" si="12"/>
        <v>1</v>
      </c>
      <c r="AV45" s="21">
        <f t="shared" si="13"/>
        <v>3.125E-2</v>
      </c>
      <c r="AW45" s="20">
        <f t="shared" si="14"/>
        <v>0</v>
      </c>
      <c r="AX45" s="21">
        <f t="shared" si="15"/>
        <v>0</v>
      </c>
      <c r="AY45" s="20">
        <f t="shared" si="16"/>
        <v>7</v>
      </c>
      <c r="AZ45" s="21">
        <f t="shared" si="17"/>
        <v>0.21875</v>
      </c>
      <c r="BA45" s="20">
        <f t="shared" si="18"/>
        <v>0</v>
      </c>
      <c r="BB45" s="21">
        <f t="shared" si="19"/>
        <v>0</v>
      </c>
      <c r="BC45" s="20">
        <f t="shared" si="20"/>
        <v>0</v>
      </c>
      <c r="BD45" s="19">
        <f t="shared" si="21"/>
        <v>0</v>
      </c>
      <c r="BE45" s="18">
        <f t="shared" si="22"/>
        <v>32</v>
      </c>
    </row>
    <row r="46" spans="1:57" ht="45" customHeight="1">
      <c r="A46" s="2"/>
      <c r="B46" s="3" t="s">
        <v>107</v>
      </c>
      <c r="C46" s="16" t="str">
        <f>Master!J45</f>
        <v>D</v>
      </c>
      <c r="D46" s="16" t="str">
        <f>Master!K45</f>
        <v>D</v>
      </c>
      <c r="E46" s="16" t="str">
        <f>Master!L45</f>
        <v>D</v>
      </c>
      <c r="F46" s="16" t="str">
        <f>Master!F45</f>
        <v>NA</v>
      </c>
      <c r="G46" s="16" t="str">
        <f>Master!D45</f>
        <v>NU</v>
      </c>
      <c r="H46" s="16" t="str">
        <f>Master!E45</f>
        <v>NU</v>
      </c>
      <c r="I46" s="16" t="str">
        <f>Master!F45</f>
        <v>NA</v>
      </c>
      <c r="J46" s="16" t="str">
        <f>Master!G45</f>
        <v>NA</v>
      </c>
      <c r="K46" s="16" t="str">
        <f>Master!I45</f>
        <v>D</v>
      </c>
      <c r="L46" s="16" t="str">
        <f>Master!N45</f>
        <v>D</v>
      </c>
      <c r="M46" s="16" t="str">
        <f>Master!O45</f>
        <v>D</v>
      </c>
      <c r="N46" s="16" t="str">
        <f>Master!P45</f>
        <v>D</v>
      </c>
      <c r="O46" s="16" t="str">
        <f>Master!Q45</f>
        <v>D</v>
      </c>
      <c r="P46" s="16" t="str">
        <f>Master!R45</f>
        <v>D</v>
      </c>
      <c r="Q46" s="16" t="str">
        <f>Master!S45</f>
        <v>D</v>
      </c>
      <c r="R46" s="16" t="str">
        <f>Master!H45</f>
        <v>D</v>
      </c>
      <c r="S46" s="16" t="str">
        <f>Master!V45</f>
        <v>D</v>
      </c>
      <c r="T46" s="16" t="str">
        <f>Master!W45</f>
        <v>D</v>
      </c>
      <c r="U46" s="16" t="str">
        <f>Master!X45</f>
        <v>D</v>
      </c>
      <c r="V46" s="16" t="str">
        <f>Master!Y45</f>
        <v>D</v>
      </c>
      <c r="W46" s="16" t="str">
        <f>Master!Z45</f>
        <v>D</v>
      </c>
      <c r="X46" s="16" t="str">
        <f>Master!AA45</f>
        <v>D</v>
      </c>
      <c r="Y46" s="16" t="str">
        <f>Master!AB45</f>
        <v>D</v>
      </c>
      <c r="Z46" s="16" t="str">
        <f>Master!AC45</f>
        <v>D</v>
      </c>
      <c r="AA46" s="16" t="str">
        <f>Master!AD45</f>
        <v>NA</v>
      </c>
      <c r="AB46" s="16" t="str">
        <f>Master!AE45</f>
        <v>D</v>
      </c>
      <c r="AC46" s="16" t="str">
        <f>Master!AF45</f>
        <v>D</v>
      </c>
      <c r="AD46" s="16" t="str">
        <f>Master!M45</f>
        <v>D</v>
      </c>
      <c r="AE46" s="16" t="str">
        <f>Master!T45</f>
        <v>D</v>
      </c>
      <c r="AF46" s="16" t="str">
        <f>Master!U45</f>
        <v>D</v>
      </c>
      <c r="AG46" s="16" t="str">
        <f>Master!AG45</f>
        <v>D</v>
      </c>
      <c r="AH46" s="16" t="str">
        <f>Master!AH45</f>
        <v>D</v>
      </c>
      <c r="AI46" s="20">
        <f t="shared" si="0"/>
        <v>0</v>
      </c>
      <c r="AJ46" s="21">
        <f t="shared" si="1"/>
        <v>0</v>
      </c>
      <c r="AK46" s="20">
        <f t="shared" si="2"/>
        <v>0</v>
      </c>
      <c r="AL46" s="21">
        <f t="shared" si="3"/>
        <v>0</v>
      </c>
      <c r="AM46" s="20">
        <f t="shared" si="4"/>
        <v>0</v>
      </c>
      <c r="AN46" s="21">
        <f t="shared" si="5"/>
        <v>0</v>
      </c>
      <c r="AO46" s="20">
        <f t="shared" si="6"/>
        <v>0</v>
      </c>
      <c r="AP46" s="21">
        <f t="shared" si="7"/>
        <v>0</v>
      </c>
      <c r="AQ46" s="20">
        <f t="shared" si="8"/>
        <v>0</v>
      </c>
      <c r="AR46" s="21">
        <f t="shared" si="9"/>
        <v>0</v>
      </c>
      <c r="AS46" s="20">
        <f t="shared" si="10"/>
        <v>0</v>
      </c>
      <c r="AT46" s="21">
        <f t="shared" si="11"/>
        <v>0</v>
      </c>
      <c r="AU46" s="20">
        <f t="shared" si="12"/>
        <v>26</v>
      </c>
      <c r="AV46" s="21">
        <f t="shared" si="13"/>
        <v>0.8125</v>
      </c>
      <c r="AW46" s="20">
        <f t="shared" si="14"/>
        <v>0</v>
      </c>
      <c r="AX46" s="21">
        <f t="shared" si="15"/>
        <v>0</v>
      </c>
      <c r="AY46" s="20">
        <f t="shared" si="16"/>
        <v>4</v>
      </c>
      <c r="AZ46" s="21">
        <f t="shared" si="17"/>
        <v>0.125</v>
      </c>
      <c r="BA46" s="20">
        <f t="shared" si="18"/>
        <v>2</v>
      </c>
      <c r="BB46" s="21">
        <f t="shared" si="19"/>
        <v>6.25E-2</v>
      </c>
      <c r="BC46" s="20">
        <f t="shared" si="20"/>
        <v>0</v>
      </c>
      <c r="BD46" s="19">
        <f t="shared" si="21"/>
        <v>0</v>
      </c>
      <c r="BE46" s="18">
        <f t="shared" si="22"/>
        <v>32</v>
      </c>
    </row>
    <row r="47" spans="1:57" ht="45" customHeight="1">
      <c r="A47" s="2" t="s">
        <v>1</v>
      </c>
      <c r="B47" s="3" t="s">
        <v>108</v>
      </c>
      <c r="C47" s="16" t="str">
        <f>Master!J46</f>
        <v>NA</v>
      </c>
      <c r="D47" s="16" t="str">
        <f>Master!K46</f>
        <v>NA</v>
      </c>
      <c r="E47" s="16" t="str">
        <f>Master!L46</f>
        <v>NA</v>
      </c>
      <c r="F47" s="16" t="str">
        <f>Master!F46</f>
        <v>C</v>
      </c>
      <c r="G47" s="16" t="str">
        <f>Master!D46</f>
        <v>B</v>
      </c>
      <c r="H47" s="16" t="str">
        <f>Master!E46</f>
        <v>C</v>
      </c>
      <c r="I47" s="16" t="str">
        <f>Master!F46</f>
        <v>C</v>
      </c>
      <c r="J47" s="16" t="str">
        <f>Master!G46</f>
        <v>D</v>
      </c>
      <c r="K47" s="16" t="str">
        <f>Master!I46</f>
        <v>D</v>
      </c>
      <c r="L47" s="16" t="str">
        <f>Master!N46</f>
        <v>D+</v>
      </c>
      <c r="M47" s="16" t="str">
        <f>Master!O46</f>
        <v>D+</v>
      </c>
      <c r="N47" s="16" t="str">
        <f>Master!P46</f>
        <v>D+</v>
      </c>
      <c r="O47" s="16" t="str">
        <f>Master!Q46</f>
        <v>D+</v>
      </c>
      <c r="P47" s="16" t="str">
        <f>Master!R46</f>
        <v>D+</v>
      </c>
      <c r="Q47" s="16" t="str">
        <f>Master!S46</f>
        <v>D+</v>
      </c>
      <c r="R47" s="16" t="str">
        <f>Master!H46</f>
        <v>C</v>
      </c>
      <c r="S47" s="16" t="str">
        <f>Master!V46</f>
        <v>NA</v>
      </c>
      <c r="T47" s="16" t="str">
        <f>Master!W46</f>
        <v>NA</v>
      </c>
      <c r="U47" s="16" t="str">
        <f>Master!X46</f>
        <v>NA</v>
      </c>
      <c r="V47" s="16" t="str">
        <f>Master!Y46</f>
        <v>NA</v>
      </c>
      <c r="W47" s="16" t="str">
        <f>Master!Z46</f>
        <v>NA</v>
      </c>
      <c r="X47" s="16" t="str">
        <f>Master!AA46</f>
        <v>NA</v>
      </c>
      <c r="Y47" s="16" t="str">
        <f>Master!AB46</f>
        <v>NA</v>
      </c>
      <c r="Z47" s="16" t="str">
        <f>Master!AC46</f>
        <v>NA</v>
      </c>
      <c r="AA47" s="16" t="str">
        <f>Master!AD46</f>
        <v>NA</v>
      </c>
      <c r="AB47" s="16" t="str">
        <f>Master!AE46</f>
        <v>NA</v>
      </c>
      <c r="AC47" s="16" t="str">
        <f>Master!AF46</f>
        <v>NA</v>
      </c>
      <c r="AD47" s="16" t="str">
        <f>Master!M46</f>
        <v>D</v>
      </c>
      <c r="AE47" s="16" t="str">
        <f>Master!T46</f>
        <v>D</v>
      </c>
      <c r="AF47" s="16" t="str">
        <f>Master!U46</f>
        <v>C</v>
      </c>
      <c r="AG47" s="16" t="str">
        <f>Master!AG46</f>
        <v>D</v>
      </c>
      <c r="AH47" s="16" t="str">
        <f>Master!AH46</f>
        <v>D</v>
      </c>
      <c r="AI47" s="20">
        <f t="shared" si="0"/>
        <v>0</v>
      </c>
      <c r="AJ47" s="21">
        <f t="shared" si="1"/>
        <v>0</v>
      </c>
      <c r="AK47" s="20">
        <f t="shared" si="2"/>
        <v>0</v>
      </c>
      <c r="AL47" s="21">
        <f t="shared" si="3"/>
        <v>0</v>
      </c>
      <c r="AM47" s="20">
        <f t="shared" si="4"/>
        <v>1</v>
      </c>
      <c r="AN47" s="21">
        <f t="shared" si="5"/>
        <v>3.125E-2</v>
      </c>
      <c r="AO47" s="20">
        <f t="shared" si="6"/>
        <v>0</v>
      </c>
      <c r="AP47" s="21">
        <f t="shared" si="7"/>
        <v>0</v>
      </c>
      <c r="AQ47" s="20">
        <f t="shared" si="8"/>
        <v>5</v>
      </c>
      <c r="AR47" s="21">
        <f t="shared" si="9"/>
        <v>0.15625</v>
      </c>
      <c r="AS47" s="20">
        <f t="shared" si="10"/>
        <v>6</v>
      </c>
      <c r="AT47" s="21">
        <f t="shared" si="11"/>
        <v>0.1875</v>
      </c>
      <c r="AU47" s="20">
        <f t="shared" si="12"/>
        <v>6</v>
      </c>
      <c r="AV47" s="21">
        <f t="shared" si="13"/>
        <v>0.1875</v>
      </c>
      <c r="AW47" s="20">
        <f t="shared" si="14"/>
        <v>0</v>
      </c>
      <c r="AX47" s="21">
        <f t="shared" si="15"/>
        <v>0</v>
      </c>
      <c r="AY47" s="20">
        <f t="shared" si="16"/>
        <v>14</v>
      </c>
      <c r="AZ47" s="21">
        <f t="shared" si="17"/>
        <v>0.4375</v>
      </c>
      <c r="BA47" s="20">
        <f t="shared" si="18"/>
        <v>0</v>
      </c>
      <c r="BB47" s="21">
        <f t="shared" si="19"/>
        <v>0</v>
      </c>
      <c r="BC47" s="20">
        <f t="shared" si="20"/>
        <v>0</v>
      </c>
      <c r="BD47" s="19">
        <f t="shared" si="21"/>
        <v>0</v>
      </c>
      <c r="BE47" s="18">
        <f t="shared" si="22"/>
        <v>32</v>
      </c>
    </row>
    <row r="48" spans="1:57" ht="45" customHeight="1">
      <c r="A48" s="2"/>
      <c r="B48" s="3" t="s">
        <v>109</v>
      </c>
      <c r="C48" s="16" t="str">
        <f>Master!J47</f>
        <v>NA</v>
      </c>
      <c r="D48" s="16" t="str">
        <f>Master!K47</f>
        <v>NA</v>
      </c>
      <c r="E48" s="16" t="str">
        <f>Master!L47</f>
        <v>NA</v>
      </c>
      <c r="F48" s="16" t="str">
        <f>Master!F47</f>
        <v>NA</v>
      </c>
      <c r="G48" s="16" t="str">
        <f>Master!D47</f>
        <v>NU</v>
      </c>
      <c r="H48" s="16" t="str">
        <f>Master!E47</f>
        <v>NU</v>
      </c>
      <c r="I48" s="16" t="str">
        <f>Master!F47</f>
        <v>NA</v>
      </c>
      <c r="J48" s="16" t="str">
        <f>Master!G47</f>
        <v>NA</v>
      </c>
      <c r="K48" s="16" t="str">
        <f>Master!I47</f>
        <v>NA</v>
      </c>
      <c r="L48" s="16" t="str">
        <f>Master!N47</f>
        <v>D</v>
      </c>
      <c r="M48" s="16" t="str">
        <f>Master!O47</f>
        <v>C</v>
      </c>
      <c r="N48" s="16" t="str">
        <f>Master!P47</f>
        <v>C</v>
      </c>
      <c r="O48" s="16" t="str">
        <f>Master!Q47</f>
        <v>C</v>
      </c>
      <c r="P48" s="16" t="str">
        <f>Master!R47</f>
        <v>C</v>
      </c>
      <c r="Q48" s="16" t="str">
        <f>Master!S47</f>
        <v>C</v>
      </c>
      <c r="R48" s="16" t="str">
        <f>Master!H47</f>
        <v>D</v>
      </c>
      <c r="S48" s="16" t="str">
        <f>Master!V47</f>
        <v>NA</v>
      </c>
      <c r="T48" s="16" t="str">
        <f>Master!W47</f>
        <v>NA</v>
      </c>
      <c r="U48" s="16" t="str">
        <f>Master!X47</f>
        <v>NA</v>
      </c>
      <c r="V48" s="16" t="str">
        <f>Master!Y47</f>
        <v>NA</v>
      </c>
      <c r="W48" s="16" t="str">
        <f>Master!Z47</f>
        <v>NA</v>
      </c>
      <c r="X48" s="16" t="str">
        <f>Master!AA47</f>
        <v>NA</v>
      </c>
      <c r="Y48" s="16" t="str">
        <f>Master!AB47</f>
        <v>NA</v>
      </c>
      <c r="Z48" s="16" t="str">
        <f>Master!AC47</f>
        <v>NA</v>
      </c>
      <c r="AA48" s="16" t="str">
        <f>Master!AD47</f>
        <v>NA</v>
      </c>
      <c r="AB48" s="16" t="str">
        <f>Master!AE47</f>
        <v>NA</v>
      </c>
      <c r="AC48" s="16" t="str">
        <f>Master!AF47</f>
        <v>NA</v>
      </c>
      <c r="AD48" s="16" t="str">
        <f>Master!M47</f>
        <v>D</v>
      </c>
      <c r="AE48" s="16" t="str">
        <f>Master!T47</f>
        <v>NA</v>
      </c>
      <c r="AF48" s="16" t="str">
        <f>Master!U47</f>
        <v>NA</v>
      </c>
      <c r="AG48" s="16" t="str">
        <f>Master!AG47</f>
        <v>D</v>
      </c>
      <c r="AH48" s="16" t="str">
        <f>Master!AH47</f>
        <v>D</v>
      </c>
      <c r="AI48" s="20">
        <f t="shared" si="0"/>
        <v>0</v>
      </c>
      <c r="AJ48" s="21">
        <f t="shared" si="1"/>
        <v>0</v>
      </c>
      <c r="AK48" s="20">
        <f t="shared" si="2"/>
        <v>0</v>
      </c>
      <c r="AL48" s="21">
        <f t="shared" si="3"/>
        <v>0</v>
      </c>
      <c r="AM48" s="20">
        <f t="shared" si="4"/>
        <v>0</v>
      </c>
      <c r="AN48" s="21">
        <f t="shared" si="5"/>
        <v>0</v>
      </c>
      <c r="AO48" s="20">
        <f t="shared" si="6"/>
        <v>0</v>
      </c>
      <c r="AP48" s="21">
        <f t="shared" si="7"/>
        <v>0</v>
      </c>
      <c r="AQ48" s="20">
        <f t="shared" si="8"/>
        <v>5</v>
      </c>
      <c r="AR48" s="21">
        <f t="shared" si="9"/>
        <v>0.15625</v>
      </c>
      <c r="AS48" s="20">
        <f t="shared" si="10"/>
        <v>0</v>
      </c>
      <c r="AT48" s="21">
        <f t="shared" si="11"/>
        <v>0</v>
      </c>
      <c r="AU48" s="20">
        <f t="shared" si="12"/>
        <v>5</v>
      </c>
      <c r="AV48" s="21">
        <f t="shared" si="13"/>
        <v>0.15625</v>
      </c>
      <c r="AW48" s="20">
        <f t="shared" si="14"/>
        <v>0</v>
      </c>
      <c r="AX48" s="21">
        <f t="shared" si="15"/>
        <v>0</v>
      </c>
      <c r="AY48" s="20">
        <f t="shared" si="16"/>
        <v>20</v>
      </c>
      <c r="AZ48" s="21">
        <f t="shared" si="17"/>
        <v>0.625</v>
      </c>
      <c r="BA48" s="20">
        <f t="shared" si="18"/>
        <v>2</v>
      </c>
      <c r="BB48" s="21">
        <f t="shared" si="19"/>
        <v>6.25E-2</v>
      </c>
      <c r="BC48" s="20">
        <f t="shared" si="20"/>
        <v>0</v>
      </c>
      <c r="BD48" s="19">
        <f t="shared" si="21"/>
        <v>0</v>
      </c>
      <c r="BE48" s="18">
        <f t="shared" si="22"/>
        <v>32</v>
      </c>
    </row>
    <row r="49" spans="1:57" ht="45" customHeight="1">
      <c r="A49" s="2"/>
      <c r="B49" s="3" t="s">
        <v>110</v>
      </c>
      <c r="C49" s="16" t="str">
        <f>Master!J48</f>
        <v>NA</v>
      </c>
      <c r="D49" s="16" t="str">
        <f>Master!K48</f>
        <v>NA</v>
      </c>
      <c r="E49" s="16" t="str">
        <f>Master!L48</f>
        <v>NA</v>
      </c>
      <c r="F49" s="16" t="str">
        <f>Master!F48</f>
        <v>C</v>
      </c>
      <c r="G49" s="16" t="str">
        <f>Master!D48</f>
        <v>B</v>
      </c>
      <c r="H49" s="16" t="str">
        <f>Master!E48</f>
        <v>C</v>
      </c>
      <c r="I49" s="16" t="str">
        <f>Master!F48</f>
        <v>C</v>
      </c>
      <c r="J49" s="16" t="str">
        <f>Master!G48</f>
        <v>D</v>
      </c>
      <c r="K49" s="16" t="str">
        <f>Master!I48</f>
        <v>D</v>
      </c>
      <c r="L49" s="16" t="str">
        <f>Master!N48</f>
        <v>C</v>
      </c>
      <c r="M49" s="16" t="str">
        <f>Master!O48</f>
        <v>C</v>
      </c>
      <c r="N49" s="16" t="str">
        <f>Master!P48</f>
        <v>C</v>
      </c>
      <c r="O49" s="16" t="str">
        <f>Master!Q48</f>
        <v>C</v>
      </c>
      <c r="P49" s="16" t="str">
        <f>Master!R48</f>
        <v>C</v>
      </c>
      <c r="Q49" s="16" t="str">
        <f>Master!S48</f>
        <v>C</v>
      </c>
      <c r="R49" s="16" t="str">
        <f>Master!H48</f>
        <v>C</v>
      </c>
      <c r="S49" s="16" t="str">
        <f>Master!V48</f>
        <v>NA</v>
      </c>
      <c r="T49" s="16" t="str">
        <f>Master!W48</f>
        <v>NA</v>
      </c>
      <c r="U49" s="16" t="str">
        <f>Master!X48</f>
        <v>NA</v>
      </c>
      <c r="V49" s="16" t="str">
        <f>Master!Y48</f>
        <v>NA</v>
      </c>
      <c r="W49" s="16" t="str">
        <f>Master!Z48</f>
        <v>NA</v>
      </c>
      <c r="X49" s="16" t="str">
        <f>Master!AA48</f>
        <v>NA</v>
      </c>
      <c r="Y49" s="16" t="str">
        <f>Master!AB48</f>
        <v>NA</v>
      </c>
      <c r="Z49" s="16" t="str">
        <f>Master!AC48</f>
        <v>NA</v>
      </c>
      <c r="AA49" s="16" t="str">
        <f>Master!AD48</f>
        <v>NA</v>
      </c>
      <c r="AB49" s="16" t="str">
        <f>Master!AE48</f>
        <v>NA</v>
      </c>
      <c r="AC49" s="16" t="str">
        <f>Master!AF48</f>
        <v>NA</v>
      </c>
      <c r="AD49" s="16" t="str">
        <f>Master!M48</f>
        <v>D</v>
      </c>
      <c r="AE49" s="16" t="str">
        <f>Master!T48</f>
        <v>D</v>
      </c>
      <c r="AF49" s="16" t="str">
        <f>Master!U48</f>
        <v>C</v>
      </c>
      <c r="AG49" s="16" t="str">
        <f>Master!AG48</f>
        <v>D</v>
      </c>
      <c r="AH49" s="16" t="str">
        <f>Master!AH48</f>
        <v>D</v>
      </c>
      <c r="AI49" s="20">
        <f t="shared" si="0"/>
        <v>0</v>
      </c>
      <c r="AJ49" s="21">
        <f t="shared" si="1"/>
        <v>0</v>
      </c>
      <c r="AK49" s="20">
        <f t="shared" si="2"/>
        <v>0</v>
      </c>
      <c r="AL49" s="21">
        <f t="shared" si="3"/>
        <v>0</v>
      </c>
      <c r="AM49" s="20">
        <f t="shared" si="4"/>
        <v>1</v>
      </c>
      <c r="AN49" s="21">
        <f t="shared" si="5"/>
        <v>3.125E-2</v>
      </c>
      <c r="AO49" s="20">
        <f t="shared" si="6"/>
        <v>0</v>
      </c>
      <c r="AP49" s="21">
        <f t="shared" si="7"/>
        <v>0</v>
      </c>
      <c r="AQ49" s="20">
        <f t="shared" si="8"/>
        <v>11</v>
      </c>
      <c r="AR49" s="21">
        <f t="shared" si="9"/>
        <v>0.34375</v>
      </c>
      <c r="AS49" s="20">
        <f t="shared" si="10"/>
        <v>0</v>
      </c>
      <c r="AT49" s="21">
        <f t="shared" si="11"/>
        <v>0</v>
      </c>
      <c r="AU49" s="20">
        <f t="shared" si="12"/>
        <v>6</v>
      </c>
      <c r="AV49" s="21">
        <f t="shared" si="13"/>
        <v>0.1875</v>
      </c>
      <c r="AW49" s="20">
        <f t="shared" si="14"/>
        <v>0</v>
      </c>
      <c r="AX49" s="21">
        <f t="shared" si="15"/>
        <v>0</v>
      </c>
      <c r="AY49" s="20">
        <f t="shared" si="16"/>
        <v>14</v>
      </c>
      <c r="AZ49" s="21">
        <f t="shared" si="17"/>
        <v>0.4375</v>
      </c>
      <c r="BA49" s="20">
        <f t="shared" si="18"/>
        <v>0</v>
      </c>
      <c r="BB49" s="21">
        <f t="shared" si="19"/>
        <v>0</v>
      </c>
      <c r="BC49" s="20">
        <f t="shared" si="20"/>
        <v>0</v>
      </c>
      <c r="BD49" s="19">
        <f t="shared" si="21"/>
        <v>0</v>
      </c>
      <c r="BE49" s="18">
        <f t="shared" si="22"/>
        <v>32</v>
      </c>
    </row>
    <row r="50" spans="1:57" ht="45" customHeight="1">
      <c r="A50" s="2"/>
      <c r="B50" s="3" t="s">
        <v>111</v>
      </c>
      <c r="C50" s="16" t="str">
        <f>Master!J49</f>
        <v>NA</v>
      </c>
      <c r="D50" s="16" t="str">
        <f>Master!K49</f>
        <v>NA</v>
      </c>
      <c r="E50" s="16" t="str">
        <f>Master!L49</f>
        <v>NA</v>
      </c>
      <c r="F50" s="16" t="str">
        <f>Master!F49</f>
        <v>NA</v>
      </c>
      <c r="G50" s="16" t="str">
        <f>Master!D49</f>
        <v>NU</v>
      </c>
      <c r="H50" s="16" t="str">
        <f>Master!E49</f>
        <v>NU</v>
      </c>
      <c r="I50" s="16" t="str">
        <f>Master!F49</f>
        <v>NA</v>
      </c>
      <c r="J50" s="16" t="str">
        <f>Master!G49</f>
        <v>NA</v>
      </c>
      <c r="K50" s="16" t="str">
        <f>Master!I49</f>
        <v>NA</v>
      </c>
      <c r="L50" s="16" t="str">
        <f>Master!N49</f>
        <v>D</v>
      </c>
      <c r="M50" s="16" t="str">
        <f>Master!O49</f>
        <v>D</v>
      </c>
      <c r="N50" s="16" t="str">
        <f>Master!P49</f>
        <v>D</v>
      </c>
      <c r="O50" s="16" t="str">
        <f>Master!Q49</f>
        <v>D</v>
      </c>
      <c r="P50" s="16" t="str">
        <f>Master!R49</f>
        <v>D</v>
      </c>
      <c r="Q50" s="16" t="str">
        <f>Master!S49</f>
        <v>D</v>
      </c>
      <c r="R50" s="16" t="str">
        <f>Master!H49</f>
        <v>B</v>
      </c>
      <c r="S50" s="16" t="str">
        <f>Master!V49</f>
        <v>NA</v>
      </c>
      <c r="T50" s="16" t="str">
        <f>Master!W49</f>
        <v>NA</v>
      </c>
      <c r="U50" s="16" t="str">
        <f>Master!X49</f>
        <v>NA</v>
      </c>
      <c r="V50" s="16" t="str">
        <f>Master!Y49</f>
        <v>NA</v>
      </c>
      <c r="W50" s="16" t="str">
        <f>Master!Z49</f>
        <v>NA</v>
      </c>
      <c r="X50" s="16" t="str">
        <f>Master!AA49</f>
        <v>NA</v>
      </c>
      <c r="Y50" s="16" t="str">
        <f>Master!AB49</f>
        <v>NA</v>
      </c>
      <c r="Z50" s="16" t="str">
        <f>Master!AC49</f>
        <v>NA</v>
      </c>
      <c r="AA50" s="16" t="str">
        <f>Master!AD49</f>
        <v>NA</v>
      </c>
      <c r="AB50" s="16" t="str">
        <f>Master!AE49</f>
        <v>NA</v>
      </c>
      <c r="AC50" s="16" t="str">
        <f>Master!AF49</f>
        <v>NA</v>
      </c>
      <c r="AD50" s="16" t="str">
        <f>Master!M49</f>
        <v>D</v>
      </c>
      <c r="AE50" s="16" t="str">
        <f>Master!T49</f>
        <v>NA</v>
      </c>
      <c r="AF50" s="16" t="str">
        <f>Master!U49</f>
        <v>NA</v>
      </c>
      <c r="AG50" s="16" t="str">
        <f>Master!AG49</f>
        <v>D</v>
      </c>
      <c r="AH50" s="16" t="str">
        <f>Master!AH49</f>
        <v>D</v>
      </c>
      <c r="AI50" s="20">
        <f t="shared" si="0"/>
        <v>0</v>
      </c>
      <c r="AJ50" s="21">
        <f t="shared" si="1"/>
        <v>0</v>
      </c>
      <c r="AK50" s="20">
        <f t="shared" si="2"/>
        <v>0</v>
      </c>
      <c r="AL50" s="21">
        <f t="shared" si="3"/>
        <v>0</v>
      </c>
      <c r="AM50" s="20">
        <f t="shared" si="4"/>
        <v>1</v>
      </c>
      <c r="AN50" s="21">
        <f t="shared" si="5"/>
        <v>3.125E-2</v>
      </c>
      <c r="AO50" s="20">
        <f t="shared" si="6"/>
        <v>0</v>
      </c>
      <c r="AP50" s="21">
        <f t="shared" si="7"/>
        <v>0</v>
      </c>
      <c r="AQ50" s="20">
        <f t="shared" si="8"/>
        <v>0</v>
      </c>
      <c r="AR50" s="21">
        <f t="shared" si="9"/>
        <v>0</v>
      </c>
      <c r="AS50" s="20">
        <f t="shared" si="10"/>
        <v>0</v>
      </c>
      <c r="AT50" s="21">
        <f t="shared" si="11"/>
        <v>0</v>
      </c>
      <c r="AU50" s="20">
        <f t="shared" si="12"/>
        <v>9</v>
      </c>
      <c r="AV50" s="21">
        <f t="shared" si="13"/>
        <v>0.28125</v>
      </c>
      <c r="AW50" s="20">
        <f t="shared" si="14"/>
        <v>0</v>
      </c>
      <c r="AX50" s="21">
        <f t="shared" si="15"/>
        <v>0</v>
      </c>
      <c r="AY50" s="20">
        <f t="shared" si="16"/>
        <v>20</v>
      </c>
      <c r="AZ50" s="21">
        <f t="shared" si="17"/>
        <v>0.625</v>
      </c>
      <c r="BA50" s="20">
        <f t="shared" si="18"/>
        <v>2</v>
      </c>
      <c r="BB50" s="21">
        <f t="shared" si="19"/>
        <v>6.25E-2</v>
      </c>
      <c r="BC50" s="20">
        <f t="shared" si="20"/>
        <v>0</v>
      </c>
      <c r="BD50" s="19">
        <f t="shared" si="21"/>
        <v>0</v>
      </c>
      <c r="BE50" s="18">
        <f t="shared" si="22"/>
        <v>32</v>
      </c>
    </row>
    <row r="51" spans="1:57" ht="45" customHeight="1">
      <c r="A51" s="2" t="s">
        <v>2</v>
      </c>
      <c r="B51" s="3" t="s">
        <v>112</v>
      </c>
      <c r="C51" s="16" t="str">
        <f>Master!J50</f>
        <v>B</v>
      </c>
      <c r="D51" s="16" t="str">
        <f>Master!K50</f>
        <v>D+</v>
      </c>
      <c r="E51" s="16" t="str">
        <f>Master!L50</f>
        <v>B</v>
      </c>
      <c r="F51" s="16" t="str">
        <f>Master!F50</f>
        <v>D</v>
      </c>
      <c r="G51" s="16" t="str">
        <f>Master!D50</f>
        <v>B</v>
      </c>
      <c r="H51" s="16" t="str">
        <f>Master!E50</f>
        <v>B</v>
      </c>
      <c r="I51" s="16" t="str">
        <f>Master!F50</f>
        <v>D</v>
      </c>
      <c r="J51" s="16" t="str">
        <f>Master!G50</f>
        <v>D</v>
      </c>
      <c r="K51" s="16" t="str">
        <f>Master!I50</f>
        <v>D</v>
      </c>
      <c r="L51" s="16" t="str">
        <f>Master!N50</f>
        <v>C+</v>
      </c>
      <c r="M51" s="16" t="str">
        <f>Master!O50</f>
        <v>C</v>
      </c>
      <c r="N51" s="16" t="str">
        <f>Master!P50</f>
        <v>D</v>
      </c>
      <c r="O51" s="16" t="str">
        <f>Master!Q50</f>
        <v>C</v>
      </c>
      <c r="P51" s="16" t="str">
        <f>Master!R50</f>
        <v>C</v>
      </c>
      <c r="Q51" s="16" t="str">
        <f>Master!S50</f>
        <v>C+</v>
      </c>
      <c r="R51" s="16" t="str">
        <f>Master!H50</f>
        <v>C+</v>
      </c>
      <c r="S51" s="16" t="str">
        <f>Master!V50</f>
        <v>NA</v>
      </c>
      <c r="T51" s="16" t="str">
        <f>Master!W50</f>
        <v>NA</v>
      </c>
      <c r="U51" s="16" t="str">
        <f>Master!X50</f>
        <v>NA</v>
      </c>
      <c r="V51" s="16" t="str">
        <f>Master!Y50</f>
        <v>NA</v>
      </c>
      <c r="W51" s="16" t="str">
        <f>Master!Z50</f>
        <v>NA</v>
      </c>
      <c r="X51" s="16" t="str">
        <f>Master!AA50</f>
        <v>NA</v>
      </c>
      <c r="Y51" s="16" t="str">
        <f>Master!AB50</f>
        <v>NA</v>
      </c>
      <c r="Z51" s="16" t="str">
        <f>Master!AC50</f>
        <v>NA</v>
      </c>
      <c r="AA51" s="16" t="str">
        <f>Master!AD50</f>
        <v>NA</v>
      </c>
      <c r="AB51" s="16" t="str">
        <f>Master!AE50</f>
        <v>NA</v>
      </c>
      <c r="AC51" s="16" t="str">
        <f>Master!AF50</f>
        <v>NA</v>
      </c>
      <c r="AD51" s="16" t="str">
        <f>Master!M50</f>
        <v>D</v>
      </c>
      <c r="AE51" s="16" t="str">
        <f>Master!T50</f>
        <v>D</v>
      </c>
      <c r="AF51" s="16" t="str">
        <f>Master!U50</f>
        <v>D</v>
      </c>
      <c r="AG51" s="16" t="str">
        <f>Master!AG50</f>
        <v>D</v>
      </c>
      <c r="AH51" s="16" t="str">
        <f>Master!AH50</f>
        <v>D</v>
      </c>
      <c r="AI51" s="20">
        <f t="shared" si="0"/>
        <v>0</v>
      </c>
      <c r="AJ51" s="21">
        <f t="shared" si="1"/>
        <v>0</v>
      </c>
      <c r="AK51" s="20">
        <f t="shared" si="2"/>
        <v>0</v>
      </c>
      <c r="AL51" s="21">
        <f t="shared" si="3"/>
        <v>0</v>
      </c>
      <c r="AM51" s="20">
        <f t="shared" si="4"/>
        <v>4</v>
      </c>
      <c r="AN51" s="21">
        <f t="shared" si="5"/>
        <v>0.125</v>
      </c>
      <c r="AO51" s="20">
        <f t="shared" si="6"/>
        <v>3</v>
      </c>
      <c r="AP51" s="21">
        <f t="shared" si="7"/>
        <v>9.375E-2</v>
      </c>
      <c r="AQ51" s="20">
        <f t="shared" si="8"/>
        <v>3</v>
      </c>
      <c r="AR51" s="21">
        <f t="shared" si="9"/>
        <v>9.375E-2</v>
      </c>
      <c r="AS51" s="20">
        <f t="shared" si="10"/>
        <v>1</v>
      </c>
      <c r="AT51" s="21">
        <f t="shared" si="11"/>
        <v>3.125E-2</v>
      </c>
      <c r="AU51" s="20">
        <f t="shared" si="12"/>
        <v>10</v>
      </c>
      <c r="AV51" s="21">
        <f t="shared" si="13"/>
        <v>0.3125</v>
      </c>
      <c r="AW51" s="20">
        <f t="shared" si="14"/>
        <v>0</v>
      </c>
      <c r="AX51" s="21">
        <f t="shared" si="15"/>
        <v>0</v>
      </c>
      <c r="AY51" s="20">
        <f t="shared" si="16"/>
        <v>11</v>
      </c>
      <c r="AZ51" s="21">
        <f t="shared" si="17"/>
        <v>0.34375</v>
      </c>
      <c r="BA51" s="20">
        <f t="shared" si="18"/>
        <v>0</v>
      </c>
      <c r="BB51" s="21">
        <f t="shared" si="19"/>
        <v>0</v>
      </c>
      <c r="BC51" s="20">
        <f t="shared" si="20"/>
        <v>0</v>
      </c>
      <c r="BD51" s="19">
        <f t="shared" si="21"/>
        <v>0</v>
      </c>
      <c r="BE51" s="18">
        <f t="shared" si="22"/>
        <v>32</v>
      </c>
    </row>
    <row r="52" spans="1:57" ht="45" customHeight="1">
      <c r="A52" s="2"/>
      <c r="B52" s="3" t="s">
        <v>113</v>
      </c>
      <c r="C52" s="16" t="str">
        <f>Master!J51</f>
        <v>D</v>
      </c>
      <c r="D52" s="16" t="str">
        <f>Master!K51</f>
        <v>D</v>
      </c>
      <c r="E52" s="16" t="str">
        <f>Master!L51</f>
        <v>D</v>
      </c>
      <c r="F52" s="16" t="str">
        <f>Master!F51</f>
        <v>D</v>
      </c>
      <c r="G52" s="16" t="str">
        <f>Master!D51</f>
        <v>A</v>
      </c>
      <c r="H52" s="16" t="str">
        <f>Master!E51</f>
        <v>A</v>
      </c>
      <c r="I52" s="16" t="str">
        <f>Master!F51</f>
        <v>D</v>
      </c>
      <c r="J52" s="16" t="str">
        <f>Master!G51</f>
        <v>D</v>
      </c>
      <c r="K52" s="16" t="str">
        <f>Master!I51</f>
        <v>D</v>
      </c>
      <c r="L52" s="16" t="str">
        <f>Master!N51</f>
        <v>D</v>
      </c>
      <c r="M52" s="16" t="str">
        <f>Master!O51</f>
        <v>D</v>
      </c>
      <c r="N52" s="16" t="str">
        <f>Master!P51</f>
        <v>D</v>
      </c>
      <c r="O52" s="16" t="str">
        <f>Master!Q51</f>
        <v>D</v>
      </c>
      <c r="P52" s="16" t="str">
        <f>Master!R51</f>
        <v>D</v>
      </c>
      <c r="Q52" s="16" t="str">
        <f>Master!S51</f>
        <v>D</v>
      </c>
      <c r="R52" s="16" t="str">
        <f>Master!H51</f>
        <v>B</v>
      </c>
      <c r="S52" s="16" t="str">
        <f>Master!V51</f>
        <v>NA</v>
      </c>
      <c r="T52" s="16" t="str">
        <f>Master!W51</f>
        <v>NA</v>
      </c>
      <c r="U52" s="16" t="str">
        <f>Master!X51</f>
        <v>NA</v>
      </c>
      <c r="V52" s="16" t="str">
        <f>Master!Y51</f>
        <v>NA</v>
      </c>
      <c r="W52" s="16" t="str">
        <f>Master!Z51</f>
        <v>NA</v>
      </c>
      <c r="X52" s="16" t="str">
        <f>Master!AA51</f>
        <v>NA</v>
      </c>
      <c r="Y52" s="16" t="str">
        <f>Master!AB51</f>
        <v>NA</v>
      </c>
      <c r="Z52" s="16" t="str">
        <f>Master!AC51</f>
        <v>NA</v>
      </c>
      <c r="AA52" s="16" t="str">
        <f>Master!AD51</f>
        <v>NA</v>
      </c>
      <c r="AB52" s="16" t="str">
        <f>Master!AE51</f>
        <v>NA</v>
      </c>
      <c r="AC52" s="16" t="str">
        <f>Master!AF51</f>
        <v>NA</v>
      </c>
      <c r="AD52" s="16" t="str">
        <f>Master!M51</f>
        <v>D</v>
      </c>
      <c r="AE52" s="16" t="str">
        <f>Master!T51</f>
        <v>D</v>
      </c>
      <c r="AF52" s="16" t="str">
        <f>Master!U51</f>
        <v>D</v>
      </c>
      <c r="AG52" s="16" t="str">
        <f>Master!AG51</f>
        <v>D</v>
      </c>
      <c r="AH52" s="16" t="str">
        <f>Master!AH51</f>
        <v>D</v>
      </c>
      <c r="AI52" s="20">
        <f t="shared" si="0"/>
        <v>2</v>
      </c>
      <c r="AJ52" s="21">
        <f t="shared" si="1"/>
        <v>6.25E-2</v>
      </c>
      <c r="AK52" s="20">
        <f t="shared" si="2"/>
        <v>0</v>
      </c>
      <c r="AL52" s="21">
        <f t="shared" si="3"/>
        <v>0</v>
      </c>
      <c r="AM52" s="20">
        <f t="shared" si="4"/>
        <v>1</v>
      </c>
      <c r="AN52" s="21">
        <f t="shared" si="5"/>
        <v>3.125E-2</v>
      </c>
      <c r="AO52" s="20">
        <f t="shared" si="6"/>
        <v>0</v>
      </c>
      <c r="AP52" s="21">
        <f t="shared" si="7"/>
        <v>0</v>
      </c>
      <c r="AQ52" s="20">
        <f t="shared" si="8"/>
        <v>0</v>
      </c>
      <c r="AR52" s="21">
        <f t="shared" si="9"/>
        <v>0</v>
      </c>
      <c r="AS52" s="20">
        <f t="shared" si="10"/>
        <v>0</v>
      </c>
      <c r="AT52" s="21">
        <f t="shared" si="11"/>
        <v>0</v>
      </c>
      <c r="AU52" s="20">
        <f t="shared" si="12"/>
        <v>18</v>
      </c>
      <c r="AV52" s="21">
        <f t="shared" si="13"/>
        <v>0.5625</v>
      </c>
      <c r="AW52" s="20">
        <f t="shared" si="14"/>
        <v>0</v>
      </c>
      <c r="AX52" s="21">
        <f t="shared" si="15"/>
        <v>0</v>
      </c>
      <c r="AY52" s="20">
        <f t="shared" si="16"/>
        <v>11</v>
      </c>
      <c r="AZ52" s="21">
        <f t="shared" si="17"/>
        <v>0.34375</v>
      </c>
      <c r="BA52" s="20">
        <f t="shared" si="18"/>
        <v>0</v>
      </c>
      <c r="BB52" s="21">
        <f t="shared" si="19"/>
        <v>0</v>
      </c>
      <c r="BC52" s="20">
        <f t="shared" si="20"/>
        <v>0</v>
      </c>
      <c r="BD52" s="19">
        <f t="shared" si="21"/>
        <v>0</v>
      </c>
      <c r="BE52" s="18">
        <f t="shared" si="22"/>
        <v>32</v>
      </c>
    </row>
    <row r="53" spans="1:57" ht="45" customHeight="1">
      <c r="A53" s="2"/>
      <c r="B53" s="3" t="s">
        <v>114</v>
      </c>
      <c r="C53" s="16" t="str">
        <f>Master!J52</f>
        <v>A</v>
      </c>
      <c r="D53" s="16" t="str">
        <f>Master!K52</f>
        <v>C</v>
      </c>
      <c r="E53" s="16" t="str">
        <f>Master!L52</f>
        <v>A</v>
      </c>
      <c r="F53" s="16" t="str">
        <f>Master!F52</f>
        <v>D</v>
      </c>
      <c r="G53" s="16" t="str">
        <f>Master!D52</f>
        <v>B</v>
      </c>
      <c r="H53" s="16" t="str">
        <f>Master!E52</f>
        <v>B</v>
      </c>
      <c r="I53" s="16" t="str">
        <f>Master!F52</f>
        <v>D</v>
      </c>
      <c r="J53" s="16" t="str">
        <f>Master!G52</f>
        <v>D</v>
      </c>
      <c r="K53" s="16" t="str">
        <f>Master!I52</f>
        <v>D</v>
      </c>
      <c r="L53" s="16" t="str">
        <f>Master!N52</f>
        <v>A</v>
      </c>
      <c r="M53" s="16" t="str">
        <f>Master!O52</f>
        <v>B</v>
      </c>
      <c r="N53" s="16" t="str">
        <f>Master!P52</f>
        <v>D</v>
      </c>
      <c r="O53" s="16" t="str">
        <f>Master!Q52</f>
        <v>B</v>
      </c>
      <c r="P53" s="16" t="str">
        <f>Master!R52</f>
        <v>B</v>
      </c>
      <c r="Q53" s="16" t="str">
        <f>Master!S52</f>
        <v>B</v>
      </c>
      <c r="R53" s="16" t="str">
        <f>Master!H52</f>
        <v>C</v>
      </c>
      <c r="S53" s="16" t="str">
        <f>Master!V52</f>
        <v>NA</v>
      </c>
      <c r="T53" s="16" t="str">
        <f>Master!W52</f>
        <v>NA</v>
      </c>
      <c r="U53" s="16" t="str">
        <f>Master!X52</f>
        <v>NA</v>
      </c>
      <c r="V53" s="16" t="str">
        <f>Master!Y52</f>
        <v>NA</v>
      </c>
      <c r="W53" s="16" t="str">
        <f>Master!Z52</f>
        <v>NA</v>
      </c>
      <c r="X53" s="16" t="str">
        <f>Master!AA52</f>
        <v>NA</v>
      </c>
      <c r="Y53" s="16" t="str">
        <f>Master!AB52</f>
        <v>NA</v>
      </c>
      <c r="Z53" s="16" t="str">
        <f>Master!AC52</f>
        <v>NA</v>
      </c>
      <c r="AA53" s="16" t="str">
        <f>Master!AD52</f>
        <v>NA</v>
      </c>
      <c r="AB53" s="16" t="str">
        <f>Master!AE52</f>
        <v>NA</v>
      </c>
      <c r="AC53" s="16" t="str">
        <f>Master!AF52</f>
        <v>NA</v>
      </c>
      <c r="AD53" s="16" t="str">
        <f>Master!M52</f>
        <v>D</v>
      </c>
      <c r="AE53" s="16" t="str">
        <f>Master!T52</f>
        <v>D</v>
      </c>
      <c r="AF53" s="16" t="str">
        <f>Master!U52</f>
        <v>D</v>
      </c>
      <c r="AG53" s="16" t="str">
        <f>Master!AG52</f>
        <v>D</v>
      </c>
      <c r="AH53" s="16" t="str">
        <f>Master!AH52</f>
        <v>D</v>
      </c>
      <c r="AI53" s="20">
        <f t="shared" si="0"/>
        <v>3</v>
      </c>
      <c r="AJ53" s="21">
        <f t="shared" si="1"/>
        <v>9.375E-2</v>
      </c>
      <c r="AK53" s="20">
        <f t="shared" si="2"/>
        <v>0</v>
      </c>
      <c r="AL53" s="21">
        <f t="shared" si="3"/>
        <v>0</v>
      </c>
      <c r="AM53" s="20">
        <f t="shared" si="4"/>
        <v>6</v>
      </c>
      <c r="AN53" s="21">
        <f t="shared" si="5"/>
        <v>0.1875</v>
      </c>
      <c r="AO53" s="20">
        <f t="shared" si="6"/>
        <v>0</v>
      </c>
      <c r="AP53" s="21">
        <f t="shared" si="7"/>
        <v>0</v>
      </c>
      <c r="AQ53" s="20">
        <f t="shared" si="8"/>
        <v>2</v>
      </c>
      <c r="AR53" s="21">
        <f t="shared" si="9"/>
        <v>6.25E-2</v>
      </c>
      <c r="AS53" s="20">
        <f t="shared" si="10"/>
        <v>0</v>
      </c>
      <c r="AT53" s="21">
        <f t="shared" si="11"/>
        <v>0</v>
      </c>
      <c r="AU53" s="20">
        <f t="shared" si="12"/>
        <v>10</v>
      </c>
      <c r="AV53" s="21">
        <f t="shared" si="13"/>
        <v>0.3125</v>
      </c>
      <c r="AW53" s="20">
        <f t="shared" si="14"/>
        <v>0</v>
      </c>
      <c r="AX53" s="21">
        <f t="shared" si="15"/>
        <v>0</v>
      </c>
      <c r="AY53" s="20">
        <f t="shared" si="16"/>
        <v>11</v>
      </c>
      <c r="AZ53" s="21">
        <f t="shared" si="17"/>
        <v>0.34375</v>
      </c>
      <c r="BA53" s="20">
        <f t="shared" si="18"/>
        <v>0</v>
      </c>
      <c r="BB53" s="21">
        <f t="shared" si="19"/>
        <v>0</v>
      </c>
      <c r="BC53" s="20">
        <f t="shared" si="20"/>
        <v>0</v>
      </c>
      <c r="BD53" s="19">
        <f t="shared" si="21"/>
        <v>0</v>
      </c>
      <c r="BE53" s="18">
        <f t="shared" si="22"/>
        <v>32</v>
      </c>
    </row>
    <row r="54" spans="1:57" ht="45" customHeight="1">
      <c r="A54" s="2"/>
      <c r="B54" s="3" t="s">
        <v>115</v>
      </c>
      <c r="C54" s="16" t="str">
        <f>Master!J53</f>
        <v>A</v>
      </c>
      <c r="D54" s="16" t="str">
        <f>Master!K53</f>
        <v>C</v>
      </c>
      <c r="E54" s="16" t="str">
        <f>Master!L53</f>
        <v>A</v>
      </c>
      <c r="F54" s="16" t="str">
        <f>Master!F53</f>
        <v>NA</v>
      </c>
      <c r="G54" s="16" t="str">
        <f>Master!D53</f>
        <v>D</v>
      </c>
      <c r="H54" s="16" t="str">
        <f>Master!E53</f>
        <v>D</v>
      </c>
      <c r="I54" s="16" t="str">
        <f>Master!F53</f>
        <v>NA</v>
      </c>
      <c r="J54" s="16" t="str">
        <f>Master!G53</f>
        <v>NA</v>
      </c>
      <c r="K54" s="16" t="str">
        <f>Master!I53</f>
        <v>NA</v>
      </c>
      <c r="L54" s="16" t="str">
        <f>Master!N53</f>
        <v>C</v>
      </c>
      <c r="M54" s="16" t="str">
        <f>Master!O53</f>
        <v>C</v>
      </c>
      <c r="N54" s="16" t="str">
        <f>Master!P53</f>
        <v>D</v>
      </c>
      <c r="O54" s="16" t="str">
        <f>Master!Q53</f>
        <v>C</v>
      </c>
      <c r="P54" s="16" t="str">
        <f>Master!R53</f>
        <v>C</v>
      </c>
      <c r="Q54" s="16" t="str">
        <f>Master!S53</f>
        <v>B</v>
      </c>
      <c r="R54" s="16" t="str">
        <f>Master!H53</f>
        <v>C</v>
      </c>
      <c r="S54" s="16" t="str">
        <f>Master!V53</f>
        <v>NA</v>
      </c>
      <c r="T54" s="16" t="str">
        <f>Master!W53</f>
        <v>NA</v>
      </c>
      <c r="U54" s="16" t="str">
        <f>Master!X53</f>
        <v>NA</v>
      </c>
      <c r="V54" s="16" t="str">
        <f>Master!Y53</f>
        <v>NA</v>
      </c>
      <c r="W54" s="16" t="str">
        <f>Master!Z53</f>
        <v>NA</v>
      </c>
      <c r="X54" s="16" t="str">
        <f>Master!AA53</f>
        <v>NA</v>
      </c>
      <c r="Y54" s="16" t="str">
        <f>Master!AB53</f>
        <v>NA</v>
      </c>
      <c r="Z54" s="16" t="str">
        <f>Master!AC53</f>
        <v>NA</v>
      </c>
      <c r="AA54" s="16" t="str">
        <f>Master!AD53</f>
        <v>NA</v>
      </c>
      <c r="AB54" s="16" t="str">
        <f>Master!AE53</f>
        <v>NA</v>
      </c>
      <c r="AC54" s="16" t="str">
        <f>Master!AF53</f>
        <v>NA</v>
      </c>
      <c r="AD54" s="16" t="str">
        <f>Master!M53</f>
        <v>D</v>
      </c>
      <c r="AE54" s="16" t="str">
        <f>Master!T53</f>
        <v>NA</v>
      </c>
      <c r="AF54" s="16" t="str">
        <f>Master!U53</f>
        <v>NA</v>
      </c>
      <c r="AG54" s="16" t="str">
        <f>Master!AG53</f>
        <v>D</v>
      </c>
      <c r="AH54" s="16" t="str">
        <f>Master!AH53</f>
        <v>NA</v>
      </c>
      <c r="AI54" s="20">
        <f t="shared" si="0"/>
        <v>2</v>
      </c>
      <c r="AJ54" s="21">
        <f t="shared" si="1"/>
        <v>6.25E-2</v>
      </c>
      <c r="AK54" s="20">
        <f t="shared" si="2"/>
        <v>0</v>
      </c>
      <c r="AL54" s="21">
        <f t="shared" si="3"/>
        <v>0</v>
      </c>
      <c r="AM54" s="20">
        <f t="shared" si="4"/>
        <v>1</v>
      </c>
      <c r="AN54" s="21">
        <f t="shared" si="5"/>
        <v>3.125E-2</v>
      </c>
      <c r="AO54" s="20">
        <f t="shared" si="6"/>
        <v>0</v>
      </c>
      <c r="AP54" s="21">
        <f t="shared" si="7"/>
        <v>0</v>
      </c>
      <c r="AQ54" s="20">
        <f t="shared" si="8"/>
        <v>6</v>
      </c>
      <c r="AR54" s="21">
        <f t="shared" si="9"/>
        <v>0.1875</v>
      </c>
      <c r="AS54" s="20">
        <f t="shared" si="10"/>
        <v>0</v>
      </c>
      <c r="AT54" s="21">
        <f t="shared" si="11"/>
        <v>0</v>
      </c>
      <c r="AU54" s="20">
        <f t="shared" si="12"/>
        <v>5</v>
      </c>
      <c r="AV54" s="21">
        <f t="shared" si="13"/>
        <v>0.15625</v>
      </c>
      <c r="AW54" s="20">
        <f t="shared" si="14"/>
        <v>0</v>
      </c>
      <c r="AX54" s="21">
        <f t="shared" si="15"/>
        <v>0</v>
      </c>
      <c r="AY54" s="20">
        <f t="shared" si="16"/>
        <v>18</v>
      </c>
      <c r="AZ54" s="21">
        <f t="shared" si="17"/>
        <v>0.5625</v>
      </c>
      <c r="BA54" s="20">
        <f t="shared" si="18"/>
        <v>0</v>
      </c>
      <c r="BB54" s="21">
        <f t="shared" si="19"/>
        <v>0</v>
      </c>
      <c r="BC54" s="20">
        <f t="shared" si="20"/>
        <v>0</v>
      </c>
      <c r="BD54" s="19">
        <f t="shared" si="21"/>
        <v>0</v>
      </c>
      <c r="BE54" s="18">
        <f t="shared" si="22"/>
        <v>32</v>
      </c>
    </row>
    <row r="55" spans="1:57" ht="45" customHeight="1">
      <c r="A55" s="2" t="s">
        <v>23</v>
      </c>
      <c r="B55" s="3" t="s">
        <v>117</v>
      </c>
      <c r="C55" s="16" t="str">
        <f>Master!J54</f>
        <v>C+</v>
      </c>
      <c r="D55" s="16" t="str">
        <f>Master!K54</f>
        <v>D</v>
      </c>
      <c r="E55" s="16" t="str">
        <f>Master!L54</f>
        <v>C+</v>
      </c>
      <c r="F55" s="16" t="str">
        <f>Master!F54</f>
        <v>D</v>
      </c>
      <c r="G55" s="16" t="str">
        <f>Master!D54</f>
        <v>B</v>
      </c>
      <c r="H55" s="16" t="str">
        <f>Master!E54</f>
        <v>B</v>
      </c>
      <c r="I55" s="16" t="str">
        <f>Master!F54</f>
        <v>D</v>
      </c>
      <c r="J55" s="16" t="str">
        <f>Master!G54</f>
        <v>D</v>
      </c>
      <c r="K55" s="16" t="str">
        <f>Master!I54</f>
        <v>D</v>
      </c>
      <c r="L55" s="16" t="str">
        <f>Master!N54</f>
        <v>D+</v>
      </c>
      <c r="M55" s="16" t="str">
        <f>Master!O54</f>
        <v>D+</v>
      </c>
      <c r="N55" s="16" t="str">
        <f>Master!P54</f>
        <v>D+</v>
      </c>
      <c r="O55" s="16" t="str">
        <f>Master!Q54</f>
        <v>D+</v>
      </c>
      <c r="P55" s="16" t="str">
        <f>Master!R54</f>
        <v>D+</v>
      </c>
      <c r="Q55" s="16" t="str">
        <f>Master!S54</f>
        <v>D+</v>
      </c>
      <c r="R55" s="16" t="str">
        <f>Master!H54</f>
        <v>D</v>
      </c>
      <c r="S55" s="16" t="str">
        <f>Master!V54</f>
        <v>B</v>
      </c>
      <c r="T55" s="16" t="str">
        <f>Master!W54</f>
        <v>B</v>
      </c>
      <c r="U55" s="16" t="str">
        <f>Master!X54</f>
        <v>B</v>
      </c>
      <c r="V55" s="16" t="str">
        <f>Master!Y54</f>
        <v>B</v>
      </c>
      <c r="W55" s="16" t="str">
        <f>Master!Z54</f>
        <v>B</v>
      </c>
      <c r="X55" s="16" t="str">
        <f>Master!AA54</f>
        <v>B</v>
      </c>
      <c r="Y55" s="16" t="str">
        <f>Master!AB54</f>
        <v>B</v>
      </c>
      <c r="Z55" s="16" t="str">
        <f>Master!AC54</f>
        <v>B</v>
      </c>
      <c r="AA55" s="16" t="str">
        <f>Master!AD54</f>
        <v>B</v>
      </c>
      <c r="AB55" s="16" t="str">
        <f>Master!AE54</f>
        <v>B</v>
      </c>
      <c r="AC55" s="16" t="str">
        <f>Master!AF54</f>
        <v>B</v>
      </c>
      <c r="AD55" s="16" t="str">
        <f>Master!M54</f>
        <v>D</v>
      </c>
      <c r="AE55" s="16" t="str">
        <f>Master!T54</f>
        <v>D</v>
      </c>
      <c r="AF55" s="16" t="str">
        <f>Master!U54</f>
        <v>C</v>
      </c>
      <c r="AG55" s="16" t="str">
        <f>Master!AG54</f>
        <v>D</v>
      </c>
      <c r="AH55" s="16" t="str">
        <f>Master!AH54</f>
        <v>C+</v>
      </c>
      <c r="AI55" s="20">
        <f t="shared" si="0"/>
        <v>0</v>
      </c>
      <c r="AJ55" s="21">
        <f t="shared" si="1"/>
        <v>0</v>
      </c>
      <c r="AK55" s="20">
        <f t="shared" si="2"/>
        <v>0</v>
      </c>
      <c r="AL55" s="21">
        <f t="shared" si="3"/>
        <v>0</v>
      </c>
      <c r="AM55" s="20">
        <f t="shared" si="4"/>
        <v>13</v>
      </c>
      <c r="AN55" s="21">
        <f t="shared" si="5"/>
        <v>0.40625</v>
      </c>
      <c r="AO55" s="20">
        <f t="shared" si="6"/>
        <v>3</v>
      </c>
      <c r="AP55" s="21">
        <f t="shared" si="7"/>
        <v>9.375E-2</v>
      </c>
      <c r="AQ55" s="20">
        <f t="shared" si="8"/>
        <v>1</v>
      </c>
      <c r="AR55" s="21">
        <f t="shared" si="9"/>
        <v>3.125E-2</v>
      </c>
      <c r="AS55" s="20">
        <f t="shared" si="10"/>
        <v>6</v>
      </c>
      <c r="AT55" s="21">
        <f t="shared" si="11"/>
        <v>0.1875</v>
      </c>
      <c r="AU55" s="20">
        <f t="shared" si="12"/>
        <v>9</v>
      </c>
      <c r="AV55" s="21">
        <f t="shared" si="13"/>
        <v>0.28125</v>
      </c>
      <c r="AW55" s="20">
        <f t="shared" si="14"/>
        <v>0</v>
      </c>
      <c r="AX55" s="21">
        <f t="shared" si="15"/>
        <v>0</v>
      </c>
      <c r="AY55" s="20">
        <f t="shared" si="16"/>
        <v>0</v>
      </c>
      <c r="AZ55" s="21">
        <f t="shared" si="17"/>
        <v>0</v>
      </c>
      <c r="BA55" s="20">
        <f t="shared" si="18"/>
        <v>0</v>
      </c>
      <c r="BB55" s="21">
        <f t="shared" si="19"/>
        <v>0</v>
      </c>
      <c r="BC55" s="20">
        <f t="shared" si="20"/>
        <v>0</v>
      </c>
      <c r="BD55" s="19">
        <f t="shared" si="21"/>
        <v>0</v>
      </c>
      <c r="BE55" s="18">
        <f t="shared" si="22"/>
        <v>32</v>
      </c>
    </row>
    <row r="56" spans="1:57" ht="45" customHeight="1">
      <c r="A56" s="2"/>
      <c r="B56" s="3" t="s">
        <v>118</v>
      </c>
      <c r="C56" s="16" t="str">
        <f>Master!J55</f>
        <v>A</v>
      </c>
      <c r="D56" s="16" t="str">
        <f>Master!K55</f>
        <v>D</v>
      </c>
      <c r="E56" s="16" t="str">
        <f>Master!L55</f>
        <v>A</v>
      </c>
      <c r="F56" s="16" t="str">
        <f>Master!F55</f>
        <v>D</v>
      </c>
      <c r="G56" s="16" t="str">
        <f>Master!D55</f>
        <v>B</v>
      </c>
      <c r="H56" s="16" t="str">
        <f>Master!E55</f>
        <v>B</v>
      </c>
      <c r="I56" s="16" t="str">
        <f>Master!F55</f>
        <v>D</v>
      </c>
      <c r="J56" s="16" t="str">
        <f>Master!G55</f>
        <v>D</v>
      </c>
      <c r="K56" s="16" t="str">
        <f>Master!I55</f>
        <v>D</v>
      </c>
      <c r="L56" s="16" t="str">
        <f>Master!N55</f>
        <v>C</v>
      </c>
      <c r="M56" s="16" t="str">
        <f>Master!O55</f>
        <v>A</v>
      </c>
      <c r="N56" s="16" t="str">
        <f>Master!P55</f>
        <v>A</v>
      </c>
      <c r="O56" s="16" t="str">
        <f>Master!Q55</f>
        <v>A</v>
      </c>
      <c r="P56" s="16" t="str">
        <f>Master!R55</f>
        <v>A</v>
      </c>
      <c r="Q56" s="16" t="str">
        <f>Master!S55</f>
        <v>A</v>
      </c>
      <c r="R56" s="16" t="str">
        <f>Master!H55</f>
        <v>D</v>
      </c>
      <c r="S56" s="16" t="str">
        <f>Master!V55</f>
        <v>A</v>
      </c>
      <c r="T56" s="16" t="str">
        <f>Master!W55</f>
        <v>A</v>
      </c>
      <c r="U56" s="16" t="str">
        <f>Master!X55</f>
        <v>A</v>
      </c>
      <c r="V56" s="16" t="str">
        <f>Master!Y55</f>
        <v>A</v>
      </c>
      <c r="W56" s="16" t="str">
        <f>Master!Z55</f>
        <v>A</v>
      </c>
      <c r="X56" s="16" t="str">
        <f>Master!AA55</f>
        <v>A</v>
      </c>
      <c r="Y56" s="16" t="str">
        <f>Master!AB55</f>
        <v>A</v>
      </c>
      <c r="Z56" s="16" t="str">
        <f>Master!AC55</f>
        <v>A</v>
      </c>
      <c r="AA56" s="16" t="str">
        <f>Master!AD55</f>
        <v>A</v>
      </c>
      <c r="AB56" s="16" t="str">
        <f>Master!AE55</f>
        <v>A</v>
      </c>
      <c r="AC56" s="16" t="str">
        <f>Master!AF55</f>
        <v>A</v>
      </c>
      <c r="AD56" s="16" t="str">
        <f>Master!M55</f>
        <v>D</v>
      </c>
      <c r="AE56" s="16" t="str">
        <f>Master!T55</f>
        <v>D</v>
      </c>
      <c r="AF56" s="16" t="str">
        <f>Master!U55</f>
        <v>A</v>
      </c>
      <c r="AG56" s="16" t="str">
        <f>Master!AG55</f>
        <v>D</v>
      </c>
      <c r="AH56" s="16" t="str">
        <f>Master!AH55</f>
        <v>C</v>
      </c>
      <c r="AI56" s="20">
        <f t="shared" si="0"/>
        <v>19</v>
      </c>
      <c r="AJ56" s="21">
        <f t="shared" si="1"/>
        <v>0.59375</v>
      </c>
      <c r="AK56" s="20">
        <f t="shared" si="2"/>
        <v>0</v>
      </c>
      <c r="AL56" s="21">
        <f t="shared" si="3"/>
        <v>0</v>
      </c>
      <c r="AM56" s="20">
        <f t="shared" si="4"/>
        <v>2</v>
      </c>
      <c r="AN56" s="21">
        <f t="shared" si="5"/>
        <v>6.25E-2</v>
      </c>
      <c r="AO56" s="20">
        <f t="shared" si="6"/>
        <v>0</v>
      </c>
      <c r="AP56" s="21">
        <f t="shared" si="7"/>
        <v>0</v>
      </c>
      <c r="AQ56" s="20">
        <f t="shared" si="8"/>
        <v>2</v>
      </c>
      <c r="AR56" s="21">
        <f t="shared" si="9"/>
        <v>6.25E-2</v>
      </c>
      <c r="AS56" s="20">
        <f t="shared" si="10"/>
        <v>0</v>
      </c>
      <c r="AT56" s="21">
        <f t="shared" si="11"/>
        <v>0</v>
      </c>
      <c r="AU56" s="20">
        <f t="shared" si="12"/>
        <v>9</v>
      </c>
      <c r="AV56" s="21">
        <f t="shared" si="13"/>
        <v>0.28125</v>
      </c>
      <c r="AW56" s="20">
        <f t="shared" si="14"/>
        <v>0</v>
      </c>
      <c r="AX56" s="21">
        <f t="shared" si="15"/>
        <v>0</v>
      </c>
      <c r="AY56" s="20">
        <f t="shared" si="16"/>
        <v>0</v>
      </c>
      <c r="AZ56" s="21">
        <f t="shared" si="17"/>
        <v>0</v>
      </c>
      <c r="BA56" s="20">
        <f t="shared" si="18"/>
        <v>0</v>
      </c>
      <c r="BB56" s="21">
        <f t="shared" si="19"/>
        <v>0</v>
      </c>
      <c r="BC56" s="20">
        <f t="shared" si="20"/>
        <v>0</v>
      </c>
      <c r="BD56" s="19">
        <f t="shared" si="21"/>
        <v>0</v>
      </c>
      <c r="BE56" s="18">
        <f t="shared" si="22"/>
        <v>32</v>
      </c>
    </row>
    <row r="57" spans="1:57" ht="45" customHeight="1">
      <c r="A57" s="2"/>
      <c r="B57" s="3" t="s">
        <v>119</v>
      </c>
      <c r="C57" s="16" t="str">
        <f>Master!J56</f>
        <v>D</v>
      </c>
      <c r="D57" s="16" t="str">
        <f>Master!K56</f>
        <v>D</v>
      </c>
      <c r="E57" s="16" t="str">
        <f>Master!L56</f>
        <v>D</v>
      </c>
      <c r="F57" s="16" t="str">
        <f>Master!F56</f>
        <v>D</v>
      </c>
      <c r="G57" s="16" t="str">
        <f>Master!D56</f>
        <v>A</v>
      </c>
      <c r="H57" s="16" t="str">
        <f>Master!E56</f>
        <v>A</v>
      </c>
      <c r="I57" s="16" t="str">
        <f>Master!F56</f>
        <v>D</v>
      </c>
      <c r="J57" s="16" t="str">
        <f>Master!G56</f>
        <v>D</v>
      </c>
      <c r="K57" s="16" t="str">
        <f>Master!I56</f>
        <v>D</v>
      </c>
      <c r="L57" s="16" t="str">
        <f>Master!N56</f>
        <v>D</v>
      </c>
      <c r="M57" s="16" t="str">
        <f>Master!O56</f>
        <v>D</v>
      </c>
      <c r="N57" s="16" t="str">
        <f>Master!P56</f>
        <v>D</v>
      </c>
      <c r="O57" s="16" t="str">
        <f>Master!Q56</f>
        <v>D</v>
      </c>
      <c r="P57" s="16" t="str">
        <f>Master!R56</f>
        <v>D</v>
      </c>
      <c r="Q57" s="16" t="str">
        <f>Master!S56</f>
        <v>D</v>
      </c>
      <c r="R57" s="16" t="str">
        <f>Master!H56</f>
        <v>D</v>
      </c>
      <c r="S57" s="16" t="str">
        <f>Master!V56</f>
        <v>A</v>
      </c>
      <c r="T57" s="16" t="str">
        <f>Master!W56</f>
        <v>A</v>
      </c>
      <c r="U57" s="16" t="str">
        <f>Master!X56</f>
        <v>A</v>
      </c>
      <c r="V57" s="16" t="str">
        <f>Master!Y56</f>
        <v>A</v>
      </c>
      <c r="W57" s="16" t="str">
        <f>Master!Z56</f>
        <v>A</v>
      </c>
      <c r="X57" s="16" t="str">
        <f>Master!AA56</f>
        <v>A</v>
      </c>
      <c r="Y57" s="16" t="str">
        <f>Master!AB56</f>
        <v>A</v>
      </c>
      <c r="Z57" s="16" t="str">
        <f>Master!AC56</f>
        <v>A</v>
      </c>
      <c r="AA57" s="16" t="str">
        <f>Master!AD56</f>
        <v>A</v>
      </c>
      <c r="AB57" s="16" t="str">
        <f>Master!AE56</f>
        <v>A</v>
      </c>
      <c r="AC57" s="16" t="str">
        <f>Master!AF56</f>
        <v>A</v>
      </c>
      <c r="AD57" s="16" t="str">
        <f>Master!M56</f>
        <v>D</v>
      </c>
      <c r="AE57" s="16" t="str">
        <f>Master!T56</f>
        <v>D</v>
      </c>
      <c r="AF57" s="16" t="str">
        <f>Master!U56</f>
        <v>D</v>
      </c>
      <c r="AG57" s="16" t="str">
        <f>Master!AG56</f>
        <v>D</v>
      </c>
      <c r="AH57" s="16" t="str">
        <f>Master!AH56</f>
        <v>B</v>
      </c>
      <c r="AI57" s="20">
        <f t="shared" si="0"/>
        <v>13</v>
      </c>
      <c r="AJ57" s="21">
        <f t="shared" si="1"/>
        <v>0.40625</v>
      </c>
      <c r="AK57" s="20">
        <f t="shared" si="2"/>
        <v>0</v>
      </c>
      <c r="AL57" s="21">
        <f t="shared" si="3"/>
        <v>0</v>
      </c>
      <c r="AM57" s="20">
        <f t="shared" si="4"/>
        <v>1</v>
      </c>
      <c r="AN57" s="21">
        <f t="shared" si="5"/>
        <v>3.125E-2</v>
      </c>
      <c r="AO57" s="20">
        <f t="shared" si="6"/>
        <v>0</v>
      </c>
      <c r="AP57" s="21">
        <f t="shared" si="7"/>
        <v>0</v>
      </c>
      <c r="AQ57" s="20">
        <f t="shared" si="8"/>
        <v>0</v>
      </c>
      <c r="AR57" s="21">
        <f t="shared" si="9"/>
        <v>0</v>
      </c>
      <c r="AS57" s="20">
        <f t="shared" si="10"/>
        <v>0</v>
      </c>
      <c r="AT57" s="21">
        <f t="shared" si="11"/>
        <v>0</v>
      </c>
      <c r="AU57" s="20">
        <f t="shared" si="12"/>
        <v>18</v>
      </c>
      <c r="AV57" s="21">
        <f t="shared" si="13"/>
        <v>0.5625</v>
      </c>
      <c r="AW57" s="20">
        <f t="shared" si="14"/>
        <v>0</v>
      </c>
      <c r="AX57" s="21">
        <f t="shared" si="15"/>
        <v>0</v>
      </c>
      <c r="AY57" s="20">
        <f t="shared" si="16"/>
        <v>0</v>
      </c>
      <c r="AZ57" s="21">
        <f t="shared" si="17"/>
        <v>0</v>
      </c>
      <c r="BA57" s="20">
        <f t="shared" si="18"/>
        <v>0</v>
      </c>
      <c r="BB57" s="21">
        <f t="shared" si="19"/>
        <v>0</v>
      </c>
      <c r="BC57" s="20">
        <f t="shared" si="20"/>
        <v>0</v>
      </c>
      <c r="BD57" s="19">
        <f t="shared" si="21"/>
        <v>0</v>
      </c>
      <c r="BE57" s="18">
        <f t="shared" si="22"/>
        <v>32</v>
      </c>
    </row>
    <row r="58" spans="1:57" ht="45" customHeight="1">
      <c r="A58" s="2"/>
      <c r="B58" s="3" t="s">
        <v>120</v>
      </c>
      <c r="C58" s="16" t="str">
        <f>Master!J57</f>
        <v>B</v>
      </c>
      <c r="D58" s="16" t="str">
        <f>Master!K57</f>
        <v>D</v>
      </c>
      <c r="E58" s="16" t="str">
        <f>Master!L57</f>
        <v>B</v>
      </c>
      <c r="F58" s="16" t="str">
        <f>Master!F57</f>
        <v>D</v>
      </c>
      <c r="G58" s="16" t="str">
        <f>Master!D57</f>
        <v>D</v>
      </c>
      <c r="H58" s="16" t="str">
        <f>Master!E57</f>
        <v>D</v>
      </c>
      <c r="I58" s="16" t="str">
        <f>Master!F57</f>
        <v>D</v>
      </c>
      <c r="J58" s="16" t="str">
        <f>Master!G57</f>
        <v>D</v>
      </c>
      <c r="K58" s="16" t="str">
        <f>Master!I57</f>
        <v>D</v>
      </c>
      <c r="L58" s="16" t="str">
        <f>Master!N57</f>
        <v>D</v>
      </c>
      <c r="M58" s="16" t="str">
        <f>Master!O57</f>
        <v>D</v>
      </c>
      <c r="N58" s="16" t="str">
        <f>Master!P57</f>
        <v>D</v>
      </c>
      <c r="O58" s="16" t="str">
        <f>Master!Q57</f>
        <v>D</v>
      </c>
      <c r="P58" s="16" t="str">
        <f>Master!R57</f>
        <v>D</v>
      </c>
      <c r="Q58" s="16" t="str">
        <f>Master!S57</f>
        <v>DS</v>
      </c>
      <c r="R58" s="16" t="str">
        <f>Master!H57</f>
        <v>D</v>
      </c>
      <c r="S58" s="16" t="str">
        <f>Master!V57</f>
        <v>C</v>
      </c>
      <c r="T58" s="16" t="str">
        <f>Master!W57</f>
        <v>C</v>
      </c>
      <c r="U58" s="16" t="str">
        <f>Master!X57</f>
        <v>C</v>
      </c>
      <c r="V58" s="16" t="str">
        <f>Master!Y57</f>
        <v>C</v>
      </c>
      <c r="W58" s="16" t="str">
        <f>Master!Z57</f>
        <v>C</v>
      </c>
      <c r="X58" s="16" t="str">
        <f>Master!AA57</f>
        <v>C</v>
      </c>
      <c r="Y58" s="16" t="str">
        <f>Master!AB57</f>
        <v>C</v>
      </c>
      <c r="Z58" s="16" t="str">
        <f>Master!AC57</f>
        <v>C</v>
      </c>
      <c r="AA58" s="16" t="str">
        <f>Master!AD57</f>
        <v>C</v>
      </c>
      <c r="AB58" s="16" t="str">
        <f>Master!AE57</f>
        <v>C</v>
      </c>
      <c r="AC58" s="16" t="str">
        <f>Master!AF57</f>
        <v>C</v>
      </c>
      <c r="AD58" s="16" t="str">
        <f>Master!M57</f>
        <v>D</v>
      </c>
      <c r="AE58" s="16" t="str">
        <f>Master!T57</f>
        <v>D</v>
      </c>
      <c r="AF58" s="16" t="str">
        <f>Master!U57</f>
        <v>C</v>
      </c>
      <c r="AG58" s="16" t="str">
        <f>Master!AG57</f>
        <v>D</v>
      </c>
      <c r="AH58" s="16" t="str">
        <f>Master!AH57</f>
        <v>C</v>
      </c>
      <c r="AI58" s="20">
        <f t="shared" si="0"/>
        <v>0</v>
      </c>
      <c r="AJ58" s="21">
        <f t="shared" si="1"/>
        <v>0</v>
      </c>
      <c r="AK58" s="20">
        <f t="shared" si="2"/>
        <v>0</v>
      </c>
      <c r="AL58" s="21">
        <f t="shared" si="3"/>
        <v>0</v>
      </c>
      <c r="AM58" s="20">
        <f t="shared" si="4"/>
        <v>2</v>
      </c>
      <c r="AN58" s="21">
        <f t="shared" si="5"/>
        <v>6.25E-2</v>
      </c>
      <c r="AO58" s="20">
        <f t="shared" si="6"/>
        <v>0</v>
      </c>
      <c r="AP58" s="21">
        <f t="shared" si="7"/>
        <v>0</v>
      </c>
      <c r="AQ58" s="20">
        <f t="shared" si="8"/>
        <v>13</v>
      </c>
      <c r="AR58" s="21">
        <f t="shared" si="9"/>
        <v>0.40625</v>
      </c>
      <c r="AS58" s="20">
        <f t="shared" si="10"/>
        <v>0</v>
      </c>
      <c r="AT58" s="21">
        <f t="shared" si="11"/>
        <v>0</v>
      </c>
      <c r="AU58" s="20">
        <f t="shared" si="12"/>
        <v>16</v>
      </c>
      <c r="AV58" s="21">
        <f t="shared" si="13"/>
        <v>0.5</v>
      </c>
      <c r="AW58" s="20">
        <f t="shared" si="14"/>
        <v>0</v>
      </c>
      <c r="AX58" s="21">
        <f t="shared" si="15"/>
        <v>0</v>
      </c>
      <c r="AY58" s="20">
        <f t="shared" si="16"/>
        <v>0</v>
      </c>
      <c r="AZ58" s="21">
        <f t="shared" si="17"/>
        <v>0</v>
      </c>
      <c r="BA58" s="20">
        <f t="shared" si="18"/>
        <v>0</v>
      </c>
      <c r="BB58" s="21">
        <f t="shared" si="19"/>
        <v>0</v>
      </c>
      <c r="BC58" s="20">
        <f t="shared" si="20"/>
        <v>1</v>
      </c>
      <c r="BD58" s="19">
        <f t="shared" si="21"/>
        <v>3.125E-2</v>
      </c>
      <c r="BE58" s="18">
        <f t="shared" si="22"/>
        <v>32</v>
      </c>
    </row>
    <row r="59" spans="1:57" ht="45" customHeight="1">
      <c r="A59" s="2"/>
      <c r="B59" s="3" t="s">
        <v>121</v>
      </c>
      <c r="C59" s="16" t="str">
        <f>Master!J58</f>
        <v>D</v>
      </c>
      <c r="D59" s="16" t="str">
        <f>Master!K58</f>
        <v>D</v>
      </c>
      <c r="E59" s="16" t="str">
        <f>Master!L58</f>
        <v>D</v>
      </c>
      <c r="F59" s="16" t="str">
        <f>Master!F58</f>
        <v>NA</v>
      </c>
      <c r="G59" s="16" t="str">
        <f>Master!D58</f>
        <v>NA</v>
      </c>
      <c r="H59" s="16" t="str">
        <f>Master!E58</f>
        <v>NA</v>
      </c>
      <c r="I59" s="16" t="str">
        <f>Master!F58</f>
        <v>NA</v>
      </c>
      <c r="J59" s="16" t="str">
        <f>Master!G58</f>
        <v>NA</v>
      </c>
      <c r="K59" s="16" t="str">
        <f>Master!I58</f>
        <v>NA</v>
      </c>
      <c r="L59" s="16" t="str">
        <f>Master!N58</f>
        <v>D</v>
      </c>
      <c r="M59" s="16" t="str">
        <f>Master!O58</f>
        <v>D</v>
      </c>
      <c r="N59" s="16" t="str">
        <f>Master!P58</f>
        <v>D</v>
      </c>
      <c r="O59" s="16" t="str">
        <f>Master!Q58</f>
        <v>D</v>
      </c>
      <c r="P59" s="16" t="str">
        <f>Master!R58</f>
        <v>D</v>
      </c>
      <c r="Q59" s="16" t="str">
        <f>Master!S58</f>
        <v>D</v>
      </c>
      <c r="R59" s="16" t="str">
        <f>Master!H58</f>
        <v>D</v>
      </c>
      <c r="S59" s="16" t="str">
        <f>Master!V58</f>
        <v>D</v>
      </c>
      <c r="T59" s="16" t="str">
        <f>Master!W58</f>
        <v>D</v>
      </c>
      <c r="U59" s="16" t="str">
        <f>Master!X58</f>
        <v>D</v>
      </c>
      <c r="V59" s="16" t="str">
        <f>Master!Y58</f>
        <v>D</v>
      </c>
      <c r="W59" s="16" t="str">
        <f>Master!Z58</f>
        <v>D</v>
      </c>
      <c r="X59" s="16" t="str">
        <f>Master!AA58</f>
        <v>D</v>
      </c>
      <c r="Y59" s="16" t="str">
        <f>Master!AB58</f>
        <v>D</v>
      </c>
      <c r="Z59" s="16" t="str">
        <f>Master!AC58</f>
        <v>D</v>
      </c>
      <c r="AA59" s="16" t="str">
        <f>Master!AD58</f>
        <v>D</v>
      </c>
      <c r="AB59" s="16" t="str">
        <f>Master!AE58</f>
        <v>D</v>
      </c>
      <c r="AC59" s="16" t="str">
        <f>Master!AF58</f>
        <v>D</v>
      </c>
      <c r="AD59" s="16" t="str">
        <f>Master!M58</f>
        <v>NA</v>
      </c>
      <c r="AE59" s="16" t="str">
        <f>Master!T58</f>
        <v>NA</v>
      </c>
      <c r="AF59" s="16" t="str">
        <f>Master!U58</f>
        <v>D</v>
      </c>
      <c r="AG59" s="16" t="str">
        <f>Master!AG58</f>
        <v>D</v>
      </c>
      <c r="AH59" s="16" t="str">
        <f>Master!AH58</f>
        <v>NA</v>
      </c>
      <c r="AI59" s="20">
        <f t="shared" si="0"/>
        <v>0</v>
      </c>
      <c r="AJ59" s="21">
        <f t="shared" si="1"/>
        <v>0</v>
      </c>
      <c r="AK59" s="20">
        <f t="shared" si="2"/>
        <v>0</v>
      </c>
      <c r="AL59" s="21">
        <f t="shared" si="3"/>
        <v>0</v>
      </c>
      <c r="AM59" s="20">
        <f t="shared" si="4"/>
        <v>0</v>
      </c>
      <c r="AN59" s="21">
        <f t="shared" si="5"/>
        <v>0</v>
      </c>
      <c r="AO59" s="20">
        <f t="shared" si="6"/>
        <v>0</v>
      </c>
      <c r="AP59" s="21">
        <f t="shared" si="7"/>
        <v>0</v>
      </c>
      <c r="AQ59" s="20">
        <f t="shared" si="8"/>
        <v>0</v>
      </c>
      <c r="AR59" s="21">
        <f t="shared" si="9"/>
        <v>0</v>
      </c>
      <c r="AS59" s="20">
        <f t="shared" si="10"/>
        <v>0</v>
      </c>
      <c r="AT59" s="21">
        <f t="shared" si="11"/>
        <v>0</v>
      </c>
      <c r="AU59" s="20">
        <f t="shared" si="12"/>
        <v>23</v>
      </c>
      <c r="AV59" s="21">
        <f t="shared" si="13"/>
        <v>0.71875</v>
      </c>
      <c r="AW59" s="20">
        <f t="shared" si="14"/>
        <v>0</v>
      </c>
      <c r="AX59" s="21">
        <f t="shared" si="15"/>
        <v>0</v>
      </c>
      <c r="AY59" s="20">
        <f t="shared" si="16"/>
        <v>9</v>
      </c>
      <c r="AZ59" s="21">
        <f t="shared" si="17"/>
        <v>0.28125</v>
      </c>
      <c r="BA59" s="20">
        <f t="shared" si="18"/>
        <v>0</v>
      </c>
      <c r="BB59" s="21">
        <f t="shared" si="19"/>
        <v>0</v>
      </c>
      <c r="BC59" s="20">
        <f t="shared" si="20"/>
        <v>0</v>
      </c>
      <c r="BD59" s="19">
        <f t="shared" si="21"/>
        <v>0</v>
      </c>
      <c r="BE59" s="18">
        <f t="shared" si="22"/>
        <v>32</v>
      </c>
    </row>
    <row r="60" spans="1:57" ht="45" customHeight="1">
      <c r="A60" s="2" t="s">
        <v>3</v>
      </c>
      <c r="B60" s="3" t="s">
        <v>125</v>
      </c>
      <c r="C60" s="16" t="str">
        <f>Master!J59</f>
        <v>B</v>
      </c>
      <c r="D60" s="16" t="str">
        <f>Master!K59</f>
        <v>D+</v>
      </c>
      <c r="E60" s="16" t="str">
        <f>Master!L59</f>
        <v>B</v>
      </c>
      <c r="F60" s="16" t="str">
        <f>Master!F59</f>
        <v>D</v>
      </c>
      <c r="G60" s="16" t="str">
        <f>Master!D59</f>
        <v>C+</v>
      </c>
      <c r="H60" s="16" t="str">
        <f>Master!E59</f>
        <v>C+</v>
      </c>
      <c r="I60" s="16" t="str">
        <f>Master!F59</f>
        <v>D</v>
      </c>
      <c r="J60" s="16" t="str">
        <f>Master!G59</f>
        <v>D</v>
      </c>
      <c r="K60" s="16" t="str">
        <f>Master!I59</f>
        <v>D+</v>
      </c>
      <c r="L60" s="16" t="str">
        <f>Master!N59</f>
        <v>D+</v>
      </c>
      <c r="M60" s="16" t="str">
        <f>Master!O59</f>
        <v>B</v>
      </c>
      <c r="N60" s="16" t="str">
        <f>Master!P59</f>
        <v>C</v>
      </c>
      <c r="O60" s="16" t="str">
        <f>Master!Q59</f>
        <v>B</v>
      </c>
      <c r="P60" s="16" t="str">
        <f>Master!R59</f>
        <v>B</v>
      </c>
      <c r="Q60" s="16" t="str">
        <f>Master!S59</f>
        <v>D</v>
      </c>
      <c r="R60" s="16" t="str">
        <f>Master!H59</f>
        <v>B</v>
      </c>
      <c r="S60" s="16" t="str">
        <f>Master!V59</f>
        <v>C+</v>
      </c>
      <c r="T60" s="16" t="str">
        <f>Master!W59</f>
        <v>D+</v>
      </c>
      <c r="U60" s="16" t="str">
        <f>Master!X59</f>
        <v>C+</v>
      </c>
      <c r="V60" s="16" t="str">
        <f>Master!Y59</f>
        <v>C+</v>
      </c>
      <c r="W60" s="16" t="str">
        <f>Master!Z59</f>
        <v>D+</v>
      </c>
      <c r="X60" s="16" t="str">
        <f>Master!AA59</f>
        <v>D+</v>
      </c>
      <c r="Y60" s="16" t="str">
        <f>Master!AB59</f>
        <v>D+</v>
      </c>
      <c r="Z60" s="16" t="str">
        <f>Master!AC59</f>
        <v>D+</v>
      </c>
      <c r="AA60" s="16" t="str">
        <f>Master!AD59</f>
        <v>C+</v>
      </c>
      <c r="AB60" s="16" t="str">
        <f>Master!AE59</f>
        <v>D+</v>
      </c>
      <c r="AC60" s="16" t="str">
        <f>Master!AF59</f>
        <v>C</v>
      </c>
      <c r="AD60" s="16" t="str">
        <f>Master!M59</f>
        <v>C</v>
      </c>
      <c r="AE60" s="16" t="str">
        <f>Master!T59</f>
        <v>D</v>
      </c>
      <c r="AF60" s="16" t="str">
        <f>Master!U59</f>
        <v>B</v>
      </c>
      <c r="AG60" s="16" t="str">
        <f>Master!AG59</f>
        <v>C</v>
      </c>
      <c r="AH60" s="16" t="str">
        <f>Master!AH59</f>
        <v>C</v>
      </c>
      <c r="AI60" s="20">
        <f t="shared" si="0"/>
        <v>0</v>
      </c>
      <c r="AJ60" s="21">
        <f t="shared" si="1"/>
        <v>0</v>
      </c>
      <c r="AK60" s="20">
        <f t="shared" si="2"/>
        <v>0</v>
      </c>
      <c r="AL60" s="21">
        <f t="shared" si="3"/>
        <v>0</v>
      </c>
      <c r="AM60" s="20">
        <f t="shared" si="4"/>
        <v>7</v>
      </c>
      <c r="AN60" s="21">
        <f t="shared" si="5"/>
        <v>0.21875</v>
      </c>
      <c r="AO60" s="20">
        <f t="shared" si="6"/>
        <v>6</v>
      </c>
      <c r="AP60" s="21">
        <f t="shared" si="7"/>
        <v>0.1875</v>
      </c>
      <c r="AQ60" s="20">
        <f t="shared" si="8"/>
        <v>5</v>
      </c>
      <c r="AR60" s="21">
        <f t="shared" si="9"/>
        <v>0.15625</v>
      </c>
      <c r="AS60" s="20">
        <f t="shared" si="10"/>
        <v>9</v>
      </c>
      <c r="AT60" s="21">
        <f t="shared" si="11"/>
        <v>0.28125</v>
      </c>
      <c r="AU60" s="20">
        <f t="shared" si="12"/>
        <v>5</v>
      </c>
      <c r="AV60" s="21">
        <f t="shared" si="13"/>
        <v>0.15625</v>
      </c>
      <c r="AW60" s="20">
        <f t="shared" si="14"/>
        <v>0</v>
      </c>
      <c r="AX60" s="21">
        <f t="shared" si="15"/>
        <v>0</v>
      </c>
      <c r="AY60" s="20">
        <f t="shared" si="16"/>
        <v>0</v>
      </c>
      <c r="AZ60" s="21">
        <f t="shared" si="17"/>
        <v>0</v>
      </c>
      <c r="BA60" s="20">
        <f t="shared" si="18"/>
        <v>0</v>
      </c>
      <c r="BB60" s="21">
        <f t="shared" si="19"/>
        <v>0</v>
      </c>
      <c r="BC60" s="20">
        <f t="shared" si="20"/>
        <v>0</v>
      </c>
      <c r="BD60" s="19">
        <f t="shared" si="21"/>
        <v>0</v>
      </c>
      <c r="BE60" s="18">
        <f t="shared" si="22"/>
        <v>32</v>
      </c>
    </row>
    <row r="61" spans="1:57" ht="45" customHeight="1">
      <c r="A61" s="2"/>
      <c r="B61" s="3" t="s">
        <v>126</v>
      </c>
      <c r="C61" s="16" t="str">
        <f>Master!J60</f>
        <v>B</v>
      </c>
      <c r="D61" s="16" t="str">
        <f>Master!K60</f>
        <v>C</v>
      </c>
      <c r="E61" s="16" t="str">
        <f>Master!L60</f>
        <v>C</v>
      </c>
      <c r="F61" s="16" t="str">
        <f>Master!F60</f>
        <v>NA</v>
      </c>
      <c r="G61" s="16" t="str">
        <f>Master!D60</f>
        <v>C</v>
      </c>
      <c r="H61" s="16" t="str">
        <f>Master!E60</f>
        <v>NA</v>
      </c>
      <c r="I61" s="16" t="str">
        <f>Master!F60</f>
        <v>NA</v>
      </c>
      <c r="J61" s="16" t="str">
        <f>Master!G60</f>
        <v>D</v>
      </c>
      <c r="K61" s="16" t="str">
        <f>Master!I60</f>
        <v>DS</v>
      </c>
      <c r="L61" s="16" t="str">
        <f>Master!N60</f>
        <v>DS</v>
      </c>
      <c r="M61" s="16" t="str">
        <f>Master!O60</f>
        <v>B</v>
      </c>
      <c r="N61" s="16" t="str">
        <f>Master!P60</f>
        <v>D</v>
      </c>
      <c r="O61" s="16" t="str">
        <f>Master!Q60</f>
        <v>B</v>
      </c>
      <c r="P61" s="16" t="str">
        <f>Master!R60</f>
        <v>A</v>
      </c>
      <c r="Q61" s="16" t="str">
        <f>Master!S60</f>
        <v>D</v>
      </c>
      <c r="R61" s="16" t="str">
        <f>Master!H60</f>
        <v>C</v>
      </c>
      <c r="S61" s="16" t="str">
        <f>Master!V60</f>
        <v>A</v>
      </c>
      <c r="T61" s="16" t="str">
        <f>Master!W60</f>
        <v>C</v>
      </c>
      <c r="U61" s="16" t="str">
        <f>Master!X60</f>
        <v>A</v>
      </c>
      <c r="V61" s="16" t="str">
        <f>Master!Y60</f>
        <v>A</v>
      </c>
      <c r="W61" s="16" t="str">
        <f>Master!Z60</f>
        <v>C</v>
      </c>
      <c r="X61" s="16" t="str">
        <f>Master!AA60</f>
        <v>C</v>
      </c>
      <c r="Y61" s="16" t="str">
        <f>Master!AB60</f>
        <v>C</v>
      </c>
      <c r="Z61" s="16" t="str">
        <f>Master!AC60</f>
        <v>C</v>
      </c>
      <c r="AA61" s="16" t="str">
        <f>Master!AD60</f>
        <v>A</v>
      </c>
      <c r="AB61" s="16" t="str">
        <f>Master!AE60</f>
        <v>C</v>
      </c>
      <c r="AC61" s="16" t="str">
        <f>Master!AF60</f>
        <v>A</v>
      </c>
      <c r="AD61" s="16" t="str">
        <f>Master!M60</f>
        <v>B</v>
      </c>
      <c r="AE61" s="16" t="str">
        <f>Master!T60</f>
        <v>D</v>
      </c>
      <c r="AF61" s="16" t="str">
        <f>Master!U60</f>
        <v>A</v>
      </c>
      <c r="AG61" s="16" t="str">
        <f>Master!AG60</f>
        <v>B</v>
      </c>
      <c r="AH61" s="16" t="str">
        <f>Master!AH60</f>
        <v>B</v>
      </c>
      <c r="AI61" s="20">
        <f t="shared" si="0"/>
        <v>7</v>
      </c>
      <c r="AJ61" s="21">
        <f t="shared" si="1"/>
        <v>0.21875</v>
      </c>
      <c r="AK61" s="20">
        <f t="shared" si="2"/>
        <v>0</v>
      </c>
      <c r="AL61" s="21">
        <f t="shared" si="3"/>
        <v>0</v>
      </c>
      <c r="AM61" s="20">
        <f t="shared" si="4"/>
        <v>6</v>
      </c>
      <c r="AN61" s="21">
        <f t="shared" si="5"/>
        <v>0.1875</v>
      </c>
      <c r="AO61" s="20">
        <f t="shared" si="6"/>
        <v>0</v>
      </c>
      <c r="AP61" s="21">
        <f t="shared" si="7"/>
        <v>0</v>
      </c>
      <c r="AQ61" s="20">
        <f t="shared" si="8"/>
        <v>10</v>
      </c>
      <c r="AR61" s="21">
        <f t="shared" si="9"/>
        <v>0.3125</v>
      </c>
      <c r="AS61" s="20">
        <f t="shared" si="10"/>
        <v>0</v>
      </c>
      <c r="AT61" s="21">
        <f t="shared" si="11"/>
        <v>0</v>
      </c>
      <c r="AU61" s="20">
        <f t="shared" si="12"/>
        <v>4</v>
      </c>
      <c r="AV61" s="21">
        <f t="shared" si="13"/>
        <v>0.125</v>
      </c>
      <c r="AW61" s="20">
        <f t="shared" si="14"/>
        <v>0</v>
      </c>
      <c r="AX61" s="21">
        <f t="shared" si="15"/>
        <v>0</v>
      </c>
      <c r="AY61" s="20">
        <f t="shared" si="16"/>
        <v>3</v>
      </c>
      <c r="AZ61" s="21">
        <f t="shared" si="17"/>
        <v>9.375E-2</v>
      </c>
      <c r="BA61" s="20">
        <f t="shared" si="18"/>
        <v>0</v>
      </c>
      <c r="BB61" s="21">
        <f t="shared" si="19"/>
        <v>0</v>
      </c>
      <c r="BC61" s="20">
        <f t="shared" si="20"/>
        <v>2</v>
      </c>
      <c r="BD61" s="19">
        <f t="shared" si="21"/>
        <v>6.25E-2</v>
      </c>
      <c r="BE61" s="18">
        <f t="shared" si="22"/>
        <v>32</v>
      </c>
    </row>
    <row r="62" spans="1:57" ht="45" customHeight="1">
      <c r="A62" s="2"/>
      <c r="B62" s="3" t="s">
        <v>127</v>
      </c>
      <c r="C62" s="16" t="str">
        <f>Master!J61</f>
        <v>A</v>
      </c>
      <c r="D62" s="16" t="str">
        <f>Master!K61</f>
        <v>D</v>
      </c>
      <c r="E62" s="16" t="str">
        <f>Master!L61</f>
        <v>A</v>
      </c>
      <c r="F62" s="16" t="str">
        <f>Master!F61</f>
        <v>NA</v>
      </c>
      <c r="G62" s="16" t="str">
        <f>Master!D61</f>
        <v>A</v>
      </c>
      <c r="H62" s="16" t="str">
        <f>Master!E61</f>
        <v>A</v>
      </c>
      <c r="I62" s="16" t="str">
        <f>Master!F61</f>
        <v>NA</v>
      </c>
      <c r="J62" s="16" t="str">
        <f>Master!G61</f>
        <v>D</v>
      </c>
      <c r="K62" s="16" t="str">
        <f>Master!I61</f>
        <v>D</v>
      </c>
      <c r="L62" s="16" t="str">
        <f>Master!N61</f>
        <v>D</v>
      </c>
      <c r="M62" s="16" t="str">
        <f>Master!O61</f>
        <v>D</v>
      </c>
      <c r="N62" s="16" t="str">
        <f>Master!P61</f>
        <v>D</v>
      </c>
      <c r="O62" s="16" t="str">
        <f>Master!Q61</f>
        <v>C</v>
      </c>
      <c r="P62" s="16" t="str">
        <f>Master!R61</f>
        <v>D</v>
      </c>
      <c r="Q62" s="16" t="str">
        <f>Master!S61</f>
        <v>D</v>
      </c>
      <c r="R62" s="16" t="str">
        <f>Master!H61</f>
        <v>C</v>
      </c>
      <c r="S62" s="16" t="str">
        <f>Master!V61</f>
        <v>C</v>
      </c>
      <c r="T62" s="16" t="str">
        <f>Master!W61</f>
        <v>C</v>
      </c>
      <c r="U62" s="16" t="str">
        <f>Master!X61</f>
        <v>C</v>
      </c>
      <c r="V62" s="16" t="str">
        <f>Master!Y61</f>
        <v>C</v>
      </c>
      <c r="W62" s="16" t="str">
        <f>Master!Z61</f>
        <v>C</v>
      </c>
      <c r="X62" s="16" t="str">
        <f>Master!AA61</f>
        <v>C</v>
      </c>
      <c r="Y62" s="16" t="str">
        <f>Master!AB61</f>
        <v>C</v>
      </c>
      <c r="Z62" s="16" t="str">
        <f>Master!AC61</f>
        <v>C</v>
      </c>
      <c r="AA62" s="16" t="str">
        <f>Master!AD61</f>
        <v>C</v>
      </c>
      <c r="AB62" s="16" t="str">
        <f>Master!AE61</f>
        <v>C</v>
      </c>
      <c r="AC62" s="16" t="str">
        <f>Master!AF61</f>
        <v>D</v>
      </c>
      <c r="AD62" s="16" t="str">
        <f>Master!M61</f>
        <v>D</v>
      </c>
      <c r="AE62" s="16" t="str">
        <f>Master!T61</f>
        <v>D</v>
      </c>
      <c r="AF62" s="16" t="str">
        <f>Master!U61</f>
        <v>B</v>
      </c>
      <c r="AG62" s="16" t="str">
        <f>Master!AG61</f>
        <v>D</v>
      </c>
      <c r="AH62" s="16" t="str">
        <f>Master!AH61</f>
        <v>D</v>
      </c>
      <c r="AI62" s="20">
        <f t="shared" si="0"/>
        <v>4</v>
      </c>
      <c r="AJ62" s="21">
        <f t="shared" si="1"/>
        <v>0.125</v>
      </c>
      <c r="AK62" s="20">
        <f t="shared" si="2"/>
        <v>0</v>
      </c>
      <c r="AL62" s="21">
        <f t="shared" si="3"/>
        <v>0</v>
      </c>
      <c r="AM62" s="20">
        <f t="shared" si="4"/>
        <v>1</v>
      </c>
      <c r="AN62" s="21">
        <f t="shared" si="5"/>
        <v>3.125E-2</v>
      </c>
      <c r="AO62" s="20">
        <f t="shared" si="6"/>
        <v>0</v>
      </c>
      <c r="AP62" s="21">
        <f t="shared" si="7"/>
        <v>0</v>
      </c>
      <c r="AQ62" s="20">
        <f t="shared" si="8"/>
        <v>12</v>
      </c>
      <c r="AR62" s="21">
        <f t="shared" si="9"/>
        <v>0.375</v>
      </c>
      <c r="AS62" s="20">
        <f t="shared" si="10"/>
        <v>0</v>
      </c>
      <c r="AT62" s="21">
        <f t="shared" si="11"/>
        <v>0</v>
      </c>
      <c r="AU62" s="20">
        <f t="shared" si="12"/>
        <v>13</v>
      </c>
      <c r="AV62" s="21">
        <f t="shared" si="13"/>
        <v>0.40625</v>
      </c>
      <c r="AW62" s="20">
        <f t="shared" si="14"/>
        <v>0</v>
      </c>
      <c r="AX62" s="21">
        <f t="shared" si="15"/>
        <v>0</v>
      </c>
      <c r="AY62" s="20">
        <f t="shared" si="16"/>
        <v>2</v>
      </c>
      <c r="AZ62" s="21">
        <f t="shared" si="17"/>
        <v>6.25E-2</v>
      </c>
      <c r="BA62" s="20">
        <f t="shared" si="18"/>
        <v>0</v>
      </c>
      <c r="BB62" s="21">
        <f t="shared" si="19"/>
        <v>0</v>
      </c>
      <c r="BC62" s="20">
        <f t="shared" si="20"/>
        <v>0</v>
      </c>
      <c r="BD62" s="19">
        <f t="shared" si="21"/>
        <v>0</v>
      </c>
      <c r="BE62" s="18">
        <f t="shared" si="22"/>
        <v>32</v>
      </c>
    </row>
    <row r="63" spans="1:57" ht="45" customHeight="1">
      <c r="A63" s="2"/>
      <c r="B63" s="3" t="s">
        <v>128</v>
      </c>
      <c r="C63" s="16" t="str">
        <f>Master!J62</f>
        <v>C</v>
      </c>
      <c r="D63" s="16" t="str">
        <f>Master!K62</f>
        <v>C</v>
      </c>
      <c r="E63" s="16" t="str">
        <f>Master!L62</f>
        <v>C</v>
      </c>
      <c r="F63" s="16" t="str">
        <f>Master!F62</f>
        <v>D</v>
      </c>
      <c r="G63" s="16" t="str">
        <f>Master!D62</f>
        <v>D</v>
      </c>
      <c r="H63" s="16" t="str">
        <f>Master!E62</f>
        <v>D</v>
      </c>
      <c r="I63" s="16" t="str">
        <f>Master!F62</f>
        <v>D</v>
      </c>
      <c r="J63" s="16" t="str">
        <f>Master!G62</f>
        <v>D</v>
      </c>
      <c r="K63" s="16" t="str">
        <f>Master!I62</f>
        <v>C</v>
      </c>
      <c r="L63" s="16" t="str">
        <f>Master!N62</f>
        <v>C</v>
      </c>
      <c r="M63" s="16" t="str">
        <f>Master!O62</f>
        <v>A</v>
      </c>
      <c r="N63" s="16" t="str">
        <f>Master!P62</f>
        <v>A</v>
      </c>
      <c r="O63" s="16" t="str">
        <f>Master!Q62</f>
        <v>B</v>
      </c>
      <c r="P63" s="16" t="str">
        <f>Master!R62</f>
        <v>A</v>
      </c>
      <c r="Q63" s="16" t="str">
        <f>Master!S62</f>
        <v>D</v>
      </c>
      <c r="R63" s="16" t="str">
        <f>Master!H62</f>
        <v>A</v>
      </c>
      <c r="S63" s="16" t="str">
        <f>Master!V62</f>
        <v>D</v>
      </c>
      <c r="T63" s="16" t="str">
        <f>Master!W62</f>
        <v>D</v>
      </c>
      <c r="U63" s="16" t="str">
        <f>Master!X62</f>
        <v>D</v>
      </c>
      <c r="V63" s="16" t="str">
        <f>Master!Y62</f>
        <v>D</v>
      </c>
      <c r="W63" s="16" t="str">
        <f>Master!Z62</f>
        <v>D</v>
      </c>
      <c r="X63" s="16" t="str">
        <f>Master!AA62</f>
        <v>D</v>
      </c>
      <c r="Y63" s="16" t="str">
        <f>Master!AB62</f>
        <v>D</v>
      </c>
      <c r="Z63" s="16" t="str">
        <f>Master!AC62</f>
        <v>D</v>
      </c>
      <c r="AA63" s="16" t="str">
        <f>Master!AD62</f>
        <v>D</v>
      </c>
      <c r="AB63" s="16" t="str">
        <f>Master!AE62</f>
        <v>D</v>
      </c>
      <c r="AC63" s="16" t="str">
        <f>Master!AF62</f>
        <v>D</v>
      </c>
      <c r="AD63" s="16" t="str">
        <f>Master!M62</f>
        <v>C</v>
      </c>
      <c r="AE63" s="16" t="str">
        <f>Master!T62</f>
        <v>D</v>
      </c>
      <c r="AF63" s="16" t="str">
        <f>Master!U62</f>
        <v>D</v>
      </c>
      <c r="AG63" s="16" t="str">
        <f>Master!AG62</f>
        <v>C</v>
      </c>
      <c r="AH63" s="16" t="str">
        <f>Master!AH62</f>
        <v>C</v>
      </c>
      <c r="AI63" s="20">
        <f t="shared" si="0"/>
        <v>4</v>
      </c>
      <c r="AJ63" s="21">
        <f t="shared" si="1"/>
        <v>0.125</v>
      </c>
      <c r="AK63" s="20">
        <f t="shared" si="2"/>
        <v>0</v>
      </c>
      <c r="AL63" s="21">
        <f t="shared" si="3"/>
        <v>0</v>
      </c>
      <c r="AM63" s="20">
        <f t="shared" si="4"/>
        <v>1</v>
      </c>
      <c r="AN63" s="21">
        <f t="shared" si="5"/>
        <v>3.125E-2</v>
      </c>
      <c r="AO63" s="20">
        <f t="shared" si="6"/>
        <v>0</v>
      </c>
      <c r="AP63" s="21">
        <f t="shared" si="7"/>
        <v>0</v>
      </c>
      <c r="AQ63" s="20">
        <f t="shared" si="8"/>
        <v>8</v>
      </c>
      <c r="AR63" s="21">
        <f t="shared" si="9"/>
        <v>0.25</v>
      </c>
      <c r="AS63" s="20">
        <f t="shared" si="10"/>
        <v>0</v>
      </c>
      <c r="AT63" s="21">
        <f t="shared" si="11"/>
        <v>0</v>
      </c>
      <c r="AU63" s="20">
        <f t="shared" si="12"/>
        <v>19</v>
      </c>
      <c r="AV63" s="21">
        <f t="shared" si="13"/>
        <v>0.59375</v>
      </c>
      <c r="AW63" s="20">
        <f t="shared" si="14"/>
        <v>0</v>
      </c>
      <c r="AX63" s="21">
        <f t="shared" si="15"/>
        <v>0</v>
      </c>
      <c r="AY63" s="20">
        <f t="shared" si="16"/>
        <v>0</v>
      </c>
      <c r="AZ63" s="21">
        <f t="shared" si="17"/>
        <v>0</v>
      </c>
      <c r="BA63" s="20">
        <f t="shared" si="18"/>
        <v>0</v>
      </c>
      <c r="BB63" s="21">
        <f t="shared" si="19"/>
        <v>0</v>
      </c>
      <c r="BC63" s="20">
        <f t="shared" si="20"/>
        <v>0</v>
      </c>
      <c r="BD63" s="19">
        <f t="shared" si="21"/>
        <v>0</v>
      </c>
      <c r="BE63" s="18">
        <f t="shared" si="22"/>
        <v>32</v>
      </c>
    </row>
    <row r="64" spans="1:57" ht="45" customHeight="1">
      <c r="A64" s="2" t="s">
        <v>24</v>
      </c>
      <c r="B64" s="3" t="s">
        <v>129</v>
      </c>
      <c r="C64" s="16" t="str">
        <f>Master!J63</f>
        <v>A</v>
      </c>
      <c r="D64" s="16" t="str">
        <f>Master!K63</f>
        <v>B+</v>
      </c>
      <c r="E64" s="16" t="str">
        <f>Master!L63</f>
        <v>A</v>
      </c>
      <c r="F64" s="16" t="str">
        <f>Master!F63</f>
        <v>D+</v>
      </c>
      <c r="G64" s="16" t="str">
        <f>Master!D63</f>
        <v>C+</v>
      </c>
      <c r="H64" s="16" t="str">
        <f>Master!E63</f>
        <v>C+</v>
      </c>
      <c r="I64" s="16" t="str">
        <f>Master!F63</f>
        <v>D+</v>
      </c>
      <c r="J64" s="16" t="str">
        <f>Master!G63</f>
        <v>D+</v>
      </c>
      <c r="K64" s="16" t="str">
        <f>Master!I63</f>
        <v>D+</v>
      </c>
      <c r="L64" s="16" t="str">
        <f>Master!N63</f>
        <v>D+</v>
      </c>
      <c r="M64" s="16" t="str">
        <f>Master!O63</f>
        <v>C+</v>
      </c>
      <c r="N64" s="16" t="str">
        <f>Master!P63</f>
        <v>D+</v>
      </c>
      <c r="O64" s="16" t="str">
        <f>Master!Q63</f>
        <v>C+</v>
      </c>
      <c r="P64" s="16" t="str">
        <f>Master!R63</f>
        <v>C+</v>
      </c>
      <c r="Q64" s="16" t="str">
        <f>Master!S63</f>
        <v>C+</v>
      </c>
      <c r="R64" s="16" t="str">
        <f>Master!H63</f>
        <v>B+</v>
      </c>
      <c r="S64" s="16" t="str">
        <f>Master!V63</f>
        <v>D+</v>
      </c>
      <c r="T64" s="16" t="str">
        <f>Master!W63</f>
        <v>D+</v>
      </c>
      <c r="U64" s="16" t="str">
        <f>Master!X63</f>
        <v>D+</v>
      </c>
      <c r="V64" s="16" t="str">
        <f>Master!Y63</f>
        <v>D+</v>
      </c>
      <c r="W64" s="16" t="str">
        <f>Master!Z63</f>
        <v>D+</v>
      </c>
      <c r="X64" s="16" t="str">
        <f>Master!AA63</f>
        <v>D+</v>
      </c>
      <c r="Y64" s="16" t="str">
        <f>Master!AB63</f>
        <v>D+</v>
      </c>
      <c r="Z64" s="16" t="str">
        <f>Master!AC63</f>
        <v>D+</v>
      </c>
      <c r="AA64" s="16" t="str">
        <f>Master!AD63</f>
        <v>D+</v>
      </c>
      <c r="AB64" s="16" t="str">
        <f>Master!AE63</f>
        <v>D+</v>
      </c>
      <c r="AC64" s="16" t="str">
        <f>Master!AF63</f>
        <v>D+</v>
      </c>
      <c r="AD64" s="16" t="str">
        <f>Master!M63</f>
        <v>C+</v>
      </c>
      <c r="AE64" s="16" t="str">
        <f>Master!T63</f>
        <v>C+</v>
      </c>
      <c r="AF64" s="16" t="str">
        <f>Master!U63</f>
        <v>C+</v>
      </c>
      <c r="AG64" s="16" t="str">
        <f>Master!AG63</f>
        <v>B+</v>
      </c>
      <c r="AH64" s="16" t="str">
        <f>Master!AH63</f>
        <v>C+</v>
      </c>
      <c r="AI64" s="20">
        <f t="shared" si="0"/>
        <v>2</v>
      </c>
      <c r="AJ64" s="21">
        <f t="shared" si="1"/>
        <v>6.25E-2</v>
      </c>
      <c r="AK64" s="20">
        <f t="shared" si="2"/>
        <v>3</v>
      </c>
      <c r="AL64" s="21">
        <f t="shared" si="3"/>
        <v>9.375E-2</v>
      </c>
      <c r="AM64" s="20">
        <f t="shared" si="4"/>
        <v>0</v>
      </c>
      <c r="AN64" s="21">
        <f t="shared" si="5"/>
        <v>0</v>
      </c>
      <c r="AO64" s="20">
        <f t="shared" si="6"/>
        <v>10</v>
      </c>
      <c r="AP64" s="21">
        <f t="shared" si="7"/>
        <v>0.3125</v>
      </c>
      <c r="AQ64" s="20">
        <f t="shared" si="8"/>
        <v>0</v>
      </c>
      <c r="AR64" s="21">
        <f t="shared" si="9"/>
        <v>0</v>
      </c>
      <c r="AS64" s="20">
        <f t="shared" si="10"/>
        <v>17</v>
      </c>
      <c r="AT64" s="21">
        <f t="shared" si="11"/>
        <v>0.53125</v>
      </c>
      <c r="AU64" s="20">
        <f t="shared" si="12"/>
        <v>0</v>
      </c>
      <c r="AV64" s="21">
        <f t="shared" si="13"/>
        <v>0</v>
      </c>
      <c r="AW64" s="20">
        <f t="shared" si="14"/>
        <v>0</v>
      </c>
      <c r="AX64" s="21">
        <f t="shared" si="15"/>
        <v>0</v>
      </c>
      <c r="AY64" s="20">
        <f t="shared" si="16"/>
        <v>0</v>
      </c>
      <c r="AZ64" s="21">
        <f t="shared" si="17"/>
        <v>0</v>
      </c>
      <c r="BA64" s="20">
        <f t="shared" si="18"/>
        <v>0</v>
      </c>
      <c r="BB64" s="21">
        <f t="shared" si="19"/>
        <v>0</v>
      </c>
      <c r="BC64" s="20">
        <f t="shared" si="20"/>
        <v>0</v>
      </c>
      <c r="BD64" s="19">
        <f t="shared" si="21"/>
        <v>0</v>
      </c>
      <c r="BE64" s="18">
        <f t="shared" si="22"/>
        <v>32</v>
      </c>
    </row>
    <row r="65" spans="1:57" ht="45" customHeight="1">
      <c r="A65" s="2"/>
      <c r="B65" s="3" t="s">
        <v>130</v>
      </c>
      <c r="C65" s="16" t="str">
        <f>Master!J64</f>
        <v>A</v>
      </c>
      <c r="D65" s="16" t="str">
        <f>Master!K64</f>
        <v>B</v>
      </c>
      <c r="E65" s="16" t="str">
        <f>Master!L64</f>
        <v>A</v>
      </c>
      <c r="F65" s="16" t="str">
        <f>Master!F64</f>
        <v>A</v>
      </c>
      <c r="G65" s="16" t="str">
        <f>Master!D64</f>
        <v>A</v>
      </c>
      <c r="H65" s="16" t="str">
        <f>Master!E64</f>
        <v>A</v>
      </c>
      <c r="I65" s="16" t="str">
        <f>Master!F64</f>
        <v>A</v>
      </c>
      <c r="J65" s="16" t="str">
        <f>Master!G64</f>
        <v>B</v>
      </c>
      <c r="K65" s="16" t="str">
        <f>Master!I64</f>
        <v>C</v>
      </c>
      <c r="L65" s="16" t="str">
        <f>Master!N64</f>
        <v>A</v>
      </c>
      <c r="M65" s="16" t="str">
        <f>Master!O64</f>
        <v>A</v>
      </c>
      <c r="N65" s="16" t="str">
        <f>Master!P64</f>
        <v>A</v>
      </c>
      <c r="O65" s="16" t="str">
        <f>Master!Q64</f>
        <v>A</v>
      </c>
      <c r="P65" s="16" t="str">
        <f>Master!R64</f>
        <v>A</v>
      </c>
      <c r="Q65" s="16" t="str">
        <f>Master!S64</f>
        <v>A</v>
      </c>
      <c r="R65" s="16" t="str">
        <f>Master!H64</f>
        <v>B</v>
      </c>
      <c r="S65" s="16" t="str">
        <f>Master!V64</f>
        <v>D</v>
      </c>
      <c r="T65" s="16" t="str">
        <f>Master!W64</f>
        <v>D</v>
      </c>
      <c r="U65" s="16" t="str">
        <f>Master!X64</f>
        <v>D</v>
      </c>
      <c r="V65" s="16" t="str">
        <f>Master!Y64</f>
        <v>D</v>
      </c>
      <c r="W65" s="16" t="str">
        <f>Master!Z64</f>
        <v>D</v>
      </c>
      <c r="X65" s="16" t="str">
        <f>Master!AA64</f>
        <v>D</v>
      </c>
      <c r="Y65" s="16" t="str">
        <f>Master!AB64</f>
        <v>D</v>
      </c>
      <c r="Z65" s="16" t="str">
        <f>Master!AC64</f>
        <v>D</v>
      </c>
      <c r="AA65" s="16" t="str">
        <f>Master!AD64</f>
        <v>D</v>
      </c>
      <c r="AB65" s="16" t="str">
        <f>Master!AE64</f>
        <v>D</v>
      </c>
      <c r="AC65" s="16" t="str">
        <f>Master!AF64</f>
        <v>D</v>
      </c>
      <c r="AD65" s="16" t="str">
        <f>Master!M64</f>
        <v>C</v>
      </c>
      <c r="AE65" s="16" t="str">
        <f>Master!T64</f>
        <v>C</v>
      </c>
      <c r="AF65" s="16" t="str">
        <f>Master!U64</f>
        <v>A</v>
      </c>
      <c r="AG65" s="16" t="str">
        <f>Master!AG64</f>
        <v>B</v>
      </c>
      <c r="AH65" s="16" t="str">
        <f>Master!AH64</f>
        <v>C</v>
      </c>
      <c r="AI65" s="20">
        <f t="shared" si="0"/>
        <v>13</v>
      </c>
      <c r="AJ65" s="21">
        <f t="shared" si="1"/>
        <v>0.40625</v>
      </c>
      <c r="AK65" s="20">
        <f t="shared" si="2"/>
        <v>0</v>
      </c>
      <c r="AL65" s="21">
        <f t="shared" si="3"/>
        <v>0</v>
      </c>
      <c r="AM65" s="20">
        <f t="shared" si="4"/>
        <v>4</v>
      </c>
      <c r="AN65" s="21">
        <f t="shared" si="5"/>
        <v>0.125</v>
      </c>
      <c r="AO65" s="20">
        <f t="shared" si="6"/>
        <v>0</v>
      </c>
      <c r="AP65" s="21">
        <f t="shared" si="7"/>
        <v>0</v>
      </c>
      <c r="AQ65" s="20">
        <f t="shared" si="8"/>
        <v>4</v>
      </c>
      <c r="AR65" s="21">
        <f t="shared" si="9"/>
        <v>0.125</v>
      </c>
      <c r="AS65" s="20">
        <f t="shared" si="10"/>
        <v>0</v>
      </c>
      <c r="AT65" s="21">
        <f t="shared" si="11"/>
        <v>0</v>
      </c>
      <c r="AU65" s="20">
        <f t="shared" si="12"/>
        <v>11</v>
      </c>
      <c r="AV65" s="21">
        <f t="shared" si="13"/>
        <v>0.34375</v>
      </c>
      <c r="AW65" s="20">
        <f t="shared" si="14"/>
        <v>0</v>
      </c>
      <c r="AX65" s="21">
        <f t="shared" si="15"/>
        <v>0</v>
      </c>
      <c r="AY65" s="20">
        <f t="shared" si="16"/>
        <v>0</v>
      </c>
      <c r="AZ65" s="21">
        <f t="shared" si="17"/>
        <v>0</v>
      </c>
      <c r="BA65" s="20">
        <f t="shared" si="18"/>
        <v>0</v>
      </c>
      <c r="BB65" s="21">
        <f t="shared" si="19"/>
        <v>0</v>
      </c>
      <c r="BC65" s="20">
        <f t="shared" si="20"/>
        <v>0</v>
      </c>
      <c r="BD65" s="19">
        <f t="shared" si="21"/>
        <v>0</v>
      </c>
      <c r="BE65" s="18">
        <f t="shared" si="22"/>
        <v>32</v>
      </c>
    </row>
    <row r="66" spans="1:57" ht="45" customHeight="1">
      <c r="A66" s="2"/>
      <c r="B66" s="3" t="s">
        <v>131</v>
      </c>
      <c r="C66" s="16" t="str">
        <f>Master!J65</f>
        <v>A</v>
      </c>
      <c r="D66" s="16" t="str">
        <f>Master!K65</f>
        <v>A</v>
      </c>
      <c r="E66" s="16" t="str">
        <f>Master!L65</f>
        <v>A</v>
      </c>
      <c r="F66" s="16" t="str">
        <f>Master!F65</f>
        <v>D</v>
      </c>
      <c r="G66" s="16" t="str">
        <f>Master!D65</f>
        <v>A</v>
      </c>
      <c r="H66" s="16" t="str">
        <f>Master!E65</f>
        <v>A</v>
      </c>
      <c r="I66" s="16" t="str">
        <f>Master!F65</f>
        <v>D</v>
      </c>
      <c r="J66" s="16" t="str">
        <f>Master!G65</f>
        <v>C</v>
      </c>
      <c r="K66" s="16" t="str">
        <f>Master!I65</f>
        <v>D</v>
      </c>
      <c r="L66" s="16" t="str">
        <f>Master!N65</f>
        <v>C</v>
      </c>
      <c r="M66" s="16" t="str">
        <f>Master!O65</f>
        <v>A</v>
      </c>
      <c r="N66" s="16" t="str">
        <f>Master!P65</f>
        <v>C</v>
      </c>
      <c r="O66" s="16" t="str">
        <f>Master!Q65</f>
        <v>A</v>
      </c>
      <c r="P66" s="16" t="str">
        <f>Master!R65</f>
        <v>A</v>
      </c>
      <c r="Q66" s="16" t="str">
        <f>Master!S65</f>
        <v>C</v>
      </c>
      <c r="R66" s="16" t="str">
        <f>Master!H65</f>
        <v>A</v>
      </c>
      <c r="S66" s="16" t="str">
        <f>Master!V65</f>
        <v>D</v>
      </c>
      <c r="T66" s="16" t="str">
        <f>Master!W65</f>
        <v>D</v>
      </c>
      <c r="U66" s="16" t="str">
        <f>Master!X65</f>
        <v>D</v>
      </c>
      <c r="V66" s="16" t="str">
        <f>Master!Y65</f>
        <v>D</v>
      </c>
      <c r="W66" s="16" t="str">
        <f>Master!Z65</f>
        <v>D</v>
      </c>
      <c r="X66" s="16" t="str">
        <f>Master!AA65</f>
        <v>D</v>
      </c>
      <c r="Y66" s="16" t="str">
        <f>Master!AB65</f>
        <v>D</v>
      </c>
      <c r="Z66" s="16" t="str">
        <f>Master!AC65</f>
        <v>D</v>
      </c>
      <c r="AA66" s="16" t="str">
        <f>Master!AD65</f>
        <v>D</v>
      </c>
      <c r="AB66" s="16" t="str">
        <f>Master!AE65</f>
        <v>D</v>
      </c>
      <c r="AC66" s="16" t="str">
        <f>Master!AF65</f>
        <v>D</v>
      </c>
      <c r="AD66" s="16" t="str">
        <f>Master!M65</f>
        <v>C</v>
      </c>
      <c r="AE66" s="16" t="str">
        <f>Master!T65</f>
        <v>C</v>
      </c>
      <c r="AF66" s="16" t="str">
        <f>Master!U65</f>
        <v>C</v>
      </c>
      <c r="AG66" s="16" t="str">
        <f>Master!AG65</f>
        <v>A</v>
      </c>
      <c r="AH66" s="16" t="str">
        <f>Master!AH65</f>
        <v>B</v>
      </c>
      <c r="AI66" s="20">
        <f t="shared" si="0"/>
        <v>10</v>
      </c>
      <c r="AJ66" s="21">
        <f t="shared" si="1"/>
        <v>0.3125</v>
      </c>
      <c r="AK66" s="20">
        <f t="shared" si="2"/>
        <v>0</v>
      </c>
      <c r="AL66" s="21">
        <f t="shared" si="3"/>
        <v>0</v>
      </c>
      <c r="AM66" s="20">
        <f t="shared" si="4"/>
        <v>1</v>
      </c>
      <c r="AN66" s="21">
        <f t="shared" si="5"/>
        <v>3.125E-2</v>
      </c>
      <c r="AO66" s="20">
        <f t="shared" si="6"/>
        <v>0</v>
      </c>
      <c r="AP66" s="21">
        <f t="shared" si="7"/>
        <v>0</v>
      </c>
      <c r="AQ66" s="20">
        <f t="shared" si="8"/>
        <v>7</v>
      </c>
      <c r="AR66" s="21">
        <f t="shared" si="9"/>
        <v>0.21875</v>
      </c>
      <c r="AS66" s="20">
        <f t="shared" si="10"/>
        <v>0</v>
      </c>
      <c r="AT66" s="21">
        <f t="shared" si="11"/>
        <v>0</v>
      </c>
      <c r="AU66" s="20">
        <f t="shared" si="12"/>
        <v>14</v>
      </c>
      <c r="AV66" s="21">
        <f t="shared" si="13"/>
        <v>0.4375</v>
      </c>
      <c r="AW66" s="20">
        <f t="shared" si="14"/>
        <v>0</v>
      </c>
      <c r="AX66" s="21">
        <f t="shared" si="15"/>
        <v>0</v>
      </c>
      <c r="AY66" s="20">
        <f t="shared" si="16"/>
        <v>0</v>
      </c>
      <c r="AZ66" s="21">
        <f t="shared" si="17"/>
        <v>0</v>
      </c>
      <c r="BA66" s="20">
        <f t="shared" si="18"/>
        <v>0</v>
      </c>
      <c r="BB66" s="21">
        <f t="shared" si="19"/>
        <v>0</v>
      </c>
      <c r="BC66" s="20">
        <f t="shared" si="20"/>
        <v>0</v>
      </c>
      <c r="BD66" s="19">
        <f t="shared" si="21"/>
        <v>0</v>
      </c>
      <c r="BE66" s="18">
        <f t="shared" si="22"/>
        <v>32</v>
      </c>
    </row>
    <row r="67" spans="1:57" ht="45" customHeight="1">
      <c r="A67" s="2"/>
      <c r="B67" s="3" t="s">
        <v>132</v>
      </c>
      <c r="C67" s="16" t="str">
        <f>Master!J66</f>
        <v>A</v>
      </c>
      <c r="D67" s="16" t="str">
        <f>Master!K66</f>
        <v>A</v>
      </c>
      <c r="E67" s="16" t="str">
        <f>Master!L66</f>
        <v>A</v>
      </c>
      <c r="F67" s="16" t="str">
        <f>Master!F66</f>
        <v>C</v>
      </c>
      <c r="G67" s="16" t="str">
        <f>Master!D66</f>
        <v>B</v>
      </c>
      <c r="H67" s="16" t="str">
        <f>Master!E66</f>
        <v>C</v>
      </c>
      <c r="I67" s="16" t="str">
        <f>Master!F66</f>
        <v>C</v>
      </c>
      <c r="J67" s="16" t="str">
        <f>Master!G66</f>
        <v>D</v>
      </c>
      <c r="K67" s="16" t="str">
        <f>Master!I66</f>
        <v>A</v>
      </c>
      <c r="L67" s="16" t="str">
        <f>Master!N66</f>
        <v>D</v>
      </c>
      <c r="M67" s="16" t="str">
        <f>Master!O66</f>
        <v>A</v>
      </c>
      <c r="N67" s="16" t="str">
        <f>Master!P66</f>
        <v>D</v>
      </c>
      <c r="O67" s="16" t="str">
        <f>Master!Q66</f>
        <v>C</v>
      </c>
      <c r="P67" s="16" t="str">
        <f>Master!R66</f>
        <v>C</v>
      </c>
      <c r="Q67" s="16" t="str">
        <f>Master!S66</f>
        <v>C</v>
      </c>
      <c r="R67" s="16" t="str">
        <f>Master!H66</f>
        <v>A</v>
      </c>
      <c r="S67" s="16" t="str">
        <f>Master!V66</f>
        <v>D</v>
      </c>
      <c r="T67" s="16" t="str">
        <f>Master!W66</f>
        <v>A</v>
      </c>
      <c r="U67" s="16" t="str">
        <f>Master!X66</f>
        <v>A</v>
      </c>
      <c r="V67" s="16" t="str">
        <f>Master!Y66</f>
        <v>A</v>
      </c>
      <c r="W67" s="16" t="str">
        <f>Master!Z66</f>
        <v>C</v>
      </c>
      <c r="X67" s="16" t="str">
        <f>Master!AA66</f>
        <v>B</v>
      </c>
      <c r="Y67" s="16" t="str">
        <f>Master!AB66</f>
        <v>B</v>
      </c>
      <c r="Z67" s="16" t="str">
        <f>Master!AC66</f>
        <v>A</v>
      </c>
      <c r="AA67" s="16" t="str">
        <f>Master!AD66</f>
        <v>A</v>
      </c>
      <c r="AB67" s="16" t="str">
        <f>Master!AE66</f>
        <v>A</v>
      </c>
      <c r="AC67" s="16" t="str">
        <f>Master!AF66</f>
        <v>A</v>
      </c>
      <c r="AD67" s="16" t="str">
        <f>Master!M66</f>
        <v>A</v>
      </c>
      <c r="AE67" s="16" t="str">
        <f>Master!T66</f>
        <v>A</v>
      </c>
      <c r="AF67" s="16" t="str">
        <f>Master!U66</f>
        <v>A</v>
      </c>
      <c r="AG67" s="16" t="str">
        <f>Master!AG66</f>
        <v>A</v>
      </c>
      <c r="AH67" s="16" t="str">
        <f>Master!AH66</f>
        <v>A</v>
      </c>
      <c r="AI67" s="20">
        <f t="shared" si="0"/>
        <v>18</v>
      </c>
      <c r="AJ67" s="21">
        <f t="shared" si="1"/>
        <v>0.5625</v>
      </c>
      <c r="AK67" s="20">
        <f t="shared" si="2"/>
        <v>0</v>
      </c>
      <c r="AL67" s="21">
        <f t="shared" si="3"/>
        <v>0</v>
      </c>
      <c r="AM67" s="20">
        <f t="shared" si="4"/>
        <v>3</v>
      </c>
      <c r="AN67" s="21">
        <f t="shared" si="5"/>
        <v>9.375E-2</v>
      </c>
      <c r="AO67" s="20">
        <f t="shared" si="6"/>
        <v>0</v>
      </c>
      <c r="AP67" s="21">
        <f t="shared" si="7"/>
        <v>0</v>
      </c>
      <c r="AQ67" s="20">
        <f t="shared" si="8"/>
        <v>7</v>
      </c>
      <c r="AR67" s="21">
        <f t="shared" si="9"/>
        <v>0.21875</v>
      </c>
      <c r="AS67" s="20">
        <f t="shared" si="10"/>
        <v>0</v>
      </c>
      <c r="AT67" s="21">
        <f t="shared" si="11"/>
        <v>0</v>
      </c>
      <c r="AU67" s="20">
        <f t="shared" si="12"/>
        <v>4</v>
      </c>
      <c r="AV67" s="21">
        <f t="shared" si="13"/>
        <v>0.125</v>
      </c>
      <c r="AW67" s="20">
        <f t="shared" si="14"/>
        <v>0</v>
      </c>
      <c r="AX67" s="21">
        <f t="shared" si="15"/>
        <v>0</v>
      </c>
      <c r="AY67" s="20">
        <f t="shared" si="16"/>
        <v>0</v>
      </c>
      <c r="AZ67" s="21">
        <f t="shared" si="17"/>
        <v>0</v>
      </c>
      <c r="BA67" s="20">
        <f t="shared" si="18"/>
        <v>0</v>
      </c>
      <c r="BB67" s="21">
        <f t="shared" si="19"/>
        <v>0</v>
      </c>
      <c r="BC67" s="20">
        <f t="shared" si="20"/>
        <v>0</v>
      </c>
      <c r="BD67" s="19">
        <f t="shared" si="21"/>
        <v>0</v>
      </c>
      <c r="BE67" s="18">
        <f t="shared" si="22"/>
        <v>32</v>
      </c>
    </row>
    <row r="68" spans="1:57" ht="45" customHeight="1">
      <c r="A68" s="2"/>
      <c r="B68" s="3" t="s">
        <v>133</v>
      </c>
      <c r="C68" s="16" t="str">
        <f>Master!J67</f>
        <v>A</v>
      </c>
      <c r="D68" s="16" t="str">
        <f>Master!K67</f>
        <v>A</v>
      </c>
      <c r="E68" s="16" t="str">
        <f>Master!L67</f>
        <v>A</v>
      </c>
      <c r="F68" s="16" t="str">
        <f>Master!F67</f>
        <v>B</v>
      </c>
      <c r="G68" s="16" t="str">
        <f>Master!D67</f>
        <v>C</v>
      </c>
      <c r="H68" s="16" t="str">
        <f>Master!E67</f>
        <v>C</v>
      </c>
      <c r="I68" s="16" t="str">
        <f>Master!F67</f>
        <v>B</v>
      </c>
      <c r="J68" s="16" t="str">
        <f>Master!G67</f>
        <v>B</v>
      </c>
      <c r="K68" s="16" t="str">
        <f>Master!I67</f>
        <v>A</v>
      </c>
      <c r="L68" s="16" t="str">
        <f>Master!N67</f>
        <v>C</v>
      </c>
      <c r="M68" s="16" t="str">
        <f>Master!O67</f>
        <v>C</v>
      </c>
      <c r="N68" s="16" t="str">
        <f>Master!P67</f>
        <v>C</v>
      </c>
      <c r="O68" s="16" t="str">
        <f>Master!Q67</f>
        <v>B</v>
      </c>
      <c r="P68" s="16" t="str">
        <f>Master!R67</f>
        <v>C</v>
      </c>
      <c r="Q68" s="16" t="str">
        <f>Master!S67</f>
        <v>C</v>
      </c>
      <c r="R68" s="16" t="str">
        <f>Master!H67</f>
        <v>B</v>
      </c>
      <c r="S68" s="16" t="str">
        <f>Master!V67</f>
        <v>A</v>
      </c>
      <c r="T68" s="16" t="str">
        <f>Master!W67</f>
        <v>A</v>
      </c>
      <c r="U68" s="16" t="str">
        <f>Master!X67</f>
        <v>A</v>
      </c>
      <c r="V68" s="16" t="str">
        <f>Master!Y67</f>
        <v>A</v>
      </c>
      <c r="W68" s="16" t="str">
        <f>Master!Z67</f>
        <v>A</v>
      </c>
      <c r="X68" s="16" t="str">
        <f>Master!AA67</f>
        <v>A</v>
      </c>
      <c r="Y68" s="16" t="str">
        <f>Master!AB67</f>
        <v>A</v>
      </c>
      <c r="Z68" s="16" t="str">
        <f>Master!AC67</f>
        <v>B</v>
      </c>
      <c r="AA68" s="16" t="str">
        <f>Master!AD67</f>
        <v>A</v>
      </c>
      <c r="AB68" s="16" t="str">
        <f>Master!AE67</f>
        <v>A</v>
      </c>
      <c r="AC68" s="16" t="str">
        <f>Master!AF67</f>
        <v>A</v>
      </c>
      <c r="AD68" s="16" t="str">
        <f>Master!M67</f>
        <v>B</v>
      </c>
      <c r="AE68" s="16" t="str">
        <f>Master!T67</f>
        <v>C</v>
      </c>
      <c r="AF68" s="16" t="str">
        <f>Master!U67</f>
        <v>B</v>
      </c>
      <c r="AG68" s="16" t="str">
        <f>Master!AG67</f>
        <v>A</v>
      </c>
      <c r="AH68" s="16" t="str">
        <f>Master!AH67</f>
        <v>A</v>
      </c>
      <c r="AI68" s="20">
        <f t="shared" si="0"/>
        <v>16</v>
      </c>
      <c r="AJ68" s="21">
        <f t="shared" si="1"/>
        <v>0.5</v>
      </c>
      <c r="AK68" s="20">
        <f t="shared" si="2"/>
        <v>0</v>
      </c>
      <c r="AL68" s="21">
        <f t="shared" si="3"/>
        <v>0</v>
      </c>
      <c r="AM68" s="20">
        <f t="shared" si="4"/>
        <v>8</v>
      </c>
      <c r="AN68" s="21">
        <f t="shared" si="5"/>
        <v>0.25</v>
      </c>
      <c r="AO68" s="20">
        <f t="shared" si="6"/>
        <v>0</v>
      </c>
      <c r="AP68" s="21">
        <f t="shared" si="7"/>
        <v>0</v>
      </c>
      <c r="AQ68" s="20">
        <f t="shared" si="8"/>
        <v>8</v>
      </c>
      <c r="AR68" s="21">
        <f t="shared" si="9"/>
        <v>0.25</v>
      </c>
      <c r="AS68" s="20">
        <f t="shared" si="10"/>
        <v>0</v>
      </c>
      <c r="AT68" s="21">
        <f t="shared" si="11"/>
        <v>0</v>
      </c>
      <c r="AU68" s="20">
        <f t="shared" si="12"/>
        <v>0</v>
      </c>
      <c r="AV68" s="21">
        <f t="shared" si="13"/>
        <v>0</v>
      </c>
      <c r="AW68" s="20">
        <f t="shared" si="14"/>
        <v>0</v>
      </c>
      <c r="AX68" s="21">
        <f t="shared" si="15"/>
        <v>0</v>
      </c>
      <c r="AY68" s="20">
        <f t="shared" si="16"/>
        <v>0</v>
      </c>
      <c r="AZ68" s="21">
        <f t="shared" si="17"/>
        <v>0</v>
      </c>
      <c r="BA68" s="20">
        <f t="shared" si="18"/>
        <v>0</v>
      </c>
      <c r="BB68" s="21">
        <f t="shared" si="19"/>
        <v>0</v>
      </c>
      <c r="BC68" s="20">
        <f t="shared" si="20"/>
        <v>0</v>
      </c>
      <c r="BD68" s="19">
        <f t="shared" si="21"/>
        <v>0</v>
      </c>
      <c r="BE68" s="18">
        <f t="shared" si="22"/>
        <v>32</v>
      </c>
    </row>
    <row r="69" spans="1:57" ht="45" customHeight="1">
      <c r="A69" s="2" t="s">
        <v>25</v>
      </c>
      <c r="B69" s="3" t="s">
        <v>134</v>
      </c>
      <c r="C69" s="16" t="str">
        <f>Master!J68</f>
        <v>NA</v>
      </c>
      <c r="D69" s="16" t="str">
        <f>Master!K68</f>
        <v>NA</v>
      </c>
      <c r="E69" s="16" t="str">
        <f>Master!L68</f>
        <v>NA</v>
      </c>
      <c r="F69" s="16" t="str">
        <f>Master!F68</f>
        <v>C</v>
      </c>
      <c r="G69" s="16" t="str">
        <f>Master!D68</f>
        <v>D+</v>
      </c>
      <c r="H69" s="16" t="str">
        <f>Master!E68</f>
        <v>D+</v>
      </c>
      <c r="I69" s="16" t="str">
        <f>Master!F68</f>
        <v>C</v>
      </c>
      <c r="J69" s="16" t="str">
        <f>Master!G68</f>
        <v>D</v>
      </c>
      <c r="K69" s="16" t="str">
        <f>Master!I68</f>
        <v>D</v>
      </c>
      <c r="L69" s="16" t="str">
        <f>Master!N68</f>
        <v>D</v>
      </c>
      <c r="M69" s="16" t="str">
        <f>Master!O68</f>
        <v>D</v>
      </c>
      <c r="N69" s="16" t="str">
        <f>Master!P68</f>
        <v>D</v>
      </c>
      <c r="O69" s="16" t="str">
        <f>Master!Q68</f>
        <v>D</v>
      </c>
      <c r="P69" s="16" t="str">
        <f>Master!R68</f>
        <v>D</v>
      </c>
      <c r="Q69" s="16" t="str">
        <f>Master!S68</f>
        <v>D</v>
      </c>
      <c r="R69" s="16" t="str">
        <f>Master!H68</f>
        <v>C+</v>
      </c>
      <c r="S69" s="16" t="str">
        <f>Master!V68</f>
        <v>C</v>
      </c>
      <c r="T69" s="16" t="str">
        <f>Master!W68</f>
        <v>NA</v>
      </c>
      <c r="U69" s="16" t="str">
        <f>Master!X68</f>
        <v>D+</v>
      </c>
      <c r="V69" s="16" t="str">
        <f>Master!Y68</f>
        <v>D+</v>
      </c>
      <c r="W69" s="16" t="str">
        <f>Master!Z68</f>
        <v>NA</v>
      </c>
      <c r="X69" s="16" t="str">
        <f>Master!AA68</f>
        <v>NA</v>
      </c>
      <c r="Y69" s="16" t="str">
        <f>Master!AB68</f>
        <v>NA</v>
      </c>
      <c r="Z69" s="16" t="str">
        <f>Master!AC68</f>
        <v>NA</v>
      </c>
      <c r="AA69" s="16" t="str">
        <f>Master!AD68</f>
        <v>D</v>
      </c>
      <c r="AB69" s="16" t="str">
        <f>Master!AE68</f>
        <v>NA</v>
      </c>
      <c r="AC69" s="16" t="str">
        <f>Master!AF68</f>
        <v>C+</v>
      </c>
      <c r="AD69" s="16" t="str">
        <f>Master!M68</f>
        <v>C</v>
      </c>
      <c r="AE69" s="16" t="str">
        <f>Master!T68</f>
        <v>D</v>
      </c>
      <c r="AF69" s="16" t="str">
        <f>Master!U68</f>
        <v>D</v>
      </c>
      <c r="AG69" s="16" t="str">
        <f>Master!AG68</f>
        <v>C+</v>
      </c>
      <c r="AH69" s="16" t="str">
        <f>Master!AH68</f>
        <v>C+</v>
      </c>
      <c r="AI69" s="20">
        <f t="shared" si="0"/>
        <v>0</v>
      </c>
      <c r="AJ69" s="21">
        <f t="shared" si="1"/>
        <v>0</v>
      </c>
      <c r="AK69" s="20">
        <f t="shared" si="2"/>
        <v>0</v>
      </c>
      <c r="AL69" s="21">
        <f t="shared" si="3"/>
        <v>0</v>
      </c>
      <c r="AM69" s="20">
        <f t="shared" si="4"/>
        <v>0</v>
      </c>
      <c r="AN69" s="21">
        <f t="shared" si="5"/>
        <v>0</v>
      </c>
      <c r="AO69" s="20">
        <f t="shared" si="6"/>
        <v>4</v>
      </c>
      <c r="AP69" s="21">
        <f t="shared" si="7"/>
        <v>0.125</v>
      </c>
      <c r="AQ69" s="20">
        <f t="shared" si="8"/>
        <v>4</v>
      </c>
      <c r="AR69" s="21">
        <f t="shared" si="9"/>
        <v>0.125</v>
      </c>
      <c r="AS69" s="20">
        <f t="shared" si="10"/>
        <v>4</v>
      </c>
      <c r="AT69" s="21">
        <f t="shared" si="11"/>
        <v>0.125</v>
      </c>
      <c r="AU69" s="20">
        <f t="shared" si="12"/>
        <v>11</v>
      </c>
      <c r="AV69" s="21">
        <f t="shared" si="13"/>
        <v>0.34375</v>
      </c>
      <c r="AW69" s="20">
        <f t="shared" si="14"/>
        <v>0</v>
      </c>
      <c r="AX69" s="21">
        <f t="shared" si="15"/>
        <v>0</v>
      </c>
      <c r="AY69" s="20">
        <f t="shared" si="16"/>
        <v>9</v>
      </c>
      <c r="AZ69" s="21">
        <f t="shared" si="17"/>
        <v>0.28125</v>
      </c>
      <c r="BA69" s="20">
        <f t="shared" si="18"/>
        <v>0</v>
      </c>
      <c r="BB69" s="21">
        <f t="shared" si="19"/>
        <v>0</v>
      </c>
      <c r="BC69" s="20">
        <f t="shared" si="20"/>
        <v>0</v>
      </c>
      <c r="BD69" s="19">
        <f t="shared" si="21"/>
        <v>0</v>
      </c>
      <c r="BE69" s="18">
        <f t="shared" si="22"/>
        <v>32</v>
      </c>
    </row>
    <row r="70" spans="1:57" ht="45" customHeight="1">
      <c r="A70" s="2"/>
      <c r="B70" s="3" t="s">
        <v>135</v>
      </c>
      <c r="C70" s="16" t="str">
        <f>Master!J69</f>
        <v>NA</v>
      </c>
      <c r="D70" s="16" t="str">
        <f>Master!K69</f>
        <v>NA</v>
      </c>
      <c r="E70" s="16" t="str">
        <f>Master!L69</f>
        <v>NA</v>
      </c>
      <c r="F70" s="16" t="str">
        <f>Master!F69</f>
        <v>C</v>
      </c>
      <c r="G70" s="16" t="str">
        <f>Master!D69</f>
        <v>B</v>
      </c>
      <c r="H70" s="16" t="str">
        <f>Master!E69</f>
        <v>B</v>
      </c>
      <c r="I70" s="16" t="str">
        <f>Master!F69</f>
        <v>C</v>
      </c>
      <c r="J70" s="16" t="str">
        <f>Master!G69</f>
        <v>D</v>
      </c>
      <c r="K70" s="16" t="str">
        <f>Master!I69</f>
        <v>D</v>
      </c>
      <c r="L70" s="16" t="str">
        <f>Master!N69</f>
        <v>D</v>
      </c>
      <c r="M70" s="16" t="str">
        <f>Master!O69</f>
        <v>D</v>
      </c>
      <c r="N70" s="16" t="str">
        <f>Master!P69</f>
        <v>D</v>
      </c>
      <c r="O70" s="16" t="str">
        <f>Master!Q69</f>
        <v>D</v>
      </c>
      <c r="P70" s="16" t="str">
        <f>Master!R69</f>
        <v>D</v>
      </c>
      <c r="Q70" s="16" t="str">
        <f>Master!S69</f>
        <v>D</v>
      </c>
      <c r="R70" s="16" t="str">
        <f>Master!H69</f>
        <v>A</v>
      </c>
      <c r="S70" s="16" t="str">
        <f>Master!V69</f>
        <v>A</v>
      </c>
      <c r="T70" s="16" t="str">
        <f>Master!W69</f>
        <v>NA</v>
      </c>
      <c r="U70" s="16" t="str">
        <f>Master!X69</f>
        <v>A</v>
      </c>
      <c r="V70" s="16" t="str">
        <f>Master!Y69</f>
        <v>C</v>
      </c>
      <c r="W70" s="16" t="str">
        <f>Master!Z69</f>
        <v>NA</v>
      </c>
      <c r="X70" s="16" t="str">
        <f>Master!AA69</f>
        <v>NA</v>
      </c>
      <c r="Y70" s="16" t="str">
        <f>Master!AB69</f>
        <v>NA</v>
      </c>
      <c r="Z70" s="16" t="str">
        <f>Master!AC69</f>
        <v>NA</v>
      </c>
      <c r="AA70" s="16" t="str">
        <f>Master!AD69</f>
        <v>D</v>
      </c>
      <c r="AB70" s="16" t="str">
        <f>Master!AE69</f>
        <v>NA</v>
      </c>
      <c r="AC70" s="16" t="str">
        <f>Master!AF69</f>
        <v>A</v>
      </c>
      <c r="AD70" s="16" t="str">
        <f>Master!M69</f>
        <v>A</v>
      </c>
      <c r="AE70" s="16" t="str">
        <f>Master!T69</f>
        <v>D</v>
      </c>
      <c r="AF70" s="16" t="str">
        <f>Master!U69</f>
        <v>D</v>
      </c>
      <c r="AG70" s="16" t="str">
        <f>Master!AG69</f>
        <v>NA</v>
      </c>
      <c r="AH70" s="16" t="str">
        <f>Master!AH69</f>
        <v>NA</v>
      </c>
      <c r="AI70" s="20">
        <f t="shared" si="0"/>
        <v>5</v>
      </c>
      <c r="AJ70" s="21">
        <f t="shared" si="1"/>
        <v>0.15625</v>
      </c>
      <c r="AK70" s="20">
        <f t="shared" si="2"/>
        <v>0</v>
      </c>
      <c r="AL70" s="21">
        <f t="shared" si="3"/>
        <v>0</v>
      </c>
      <c r="AM70" s="20">
        <f t="shared" si="4"/>
        <v>2</v>
      </c>
      <c r="AN70" s="21">
        <f t="shared" si="5"/>
        <v>6.25E-2</v>
      </c>
      <c r="AO70" s="20">
        <f t="shared" si="6"/>
        <v>0</v>
      </c>
      <c r="AP70" s="21">
        <f t="shared" si="7"/>
        <v>0</v>
      </c>
      <c r="AQ70" s="20">
        <f t="shared" si="8"/>
        <v>3</v>
      </c>
      <c r="AR70" s="21">
        <f t="shared" si="9"/>
        <v>9.375E-2</v>
      </c>
      <c r="AS70" s="20">
        <f t="shared" si="10"/>
        <v>0</v>
      </c>
      <c r="AT70" s="21">
        <f t="shared" si="11"/>
        <v>0</v>
      </c>
      <c r="AU70" s="20">
        <f t="shared" si="12"/>
        <v>11</v>
      </c>
      <c r="AV70" s="21">
        <f t="shared" si="13"/>
        <v>0.34375</v>
      </c>
      <c r="AW70" s="20">
        <f t="shared" si="14"/>
        <v>0</v>
      </c>
      <c r="AX70" s="21">
        <f t="shared" si="15"/>
        <v>0</v>
      </c>
      <c r="AY70" s="20">
        <f t="shared" si="16"/>
        <v>11</v>
      </c>
      <c r="AZ70" s="21">
        <f t="shared" si="17"/>
        <v>0.34375</v>
      </c>
      <c r="BA70" s="20">
        <f t="shared" si="18"/>
        <v>0</v>
      </c>
      <c r="BB70" s="21">
        <f t="shared" si="19"/>
        <v>0</v>
      </c>
      <c r="BC70" s="20">
        <f t="shared" si="20"/>
        <v>0</v>
      </c>
      <c r="BD70" s="19">
        <f t="shared" si="21"/>
        <v>0</v>
      </c>
      <c r="BE70" s="18">
        <f t="shared" si="22"/>
        <v>32</v>
      </c>
    </row>
    <row r="71" spans="1:57" ht="45" customHeight="1">
      <c r="A71" s="2"/>
      <c r="B71" s="3" t="s">
        <v>136</v>
      </c>
      <c r="C71" s="16" t="str">
        <f>Master!J70</f>
        <v>NA</v>
      </c>
      <c r="D71" s="16" t="str">
        <f>Master!K70</f>
        <v>NA</v>
      </c>
      <c r="E71" s="16" t="str">
        <f>Master!L70</f>
        <v>NA</v>
      </c>
      <c r="F71" s="16" t="str">
        <f>Master!F70</f>
        <v>B</v>
      </c>
      <c r="G71" s="16" t="str">
        <f>Master!D70</f>
        <v>C</v>
      </c>
      <c r="H71" s="16" t="str">
        <f>Master!E70</f>
        <v>D</v>
      </c>
      <c r="I71" s="16" t="str">
        <f>Master!F70</f>
        <v>B</v>
      </c>
      <c r="J71" s="16" t="str">
        <f>Master!G70</f>
        <v>C</v>
      </c>
      <c r="K71" s="16" t="str">
        <f>Master!I70</f>
        <v>D</v>
      </c>
      <c r="L71" s="16" t="str">
        <f>Master!N70</f>
        <v>D</v>
      </c>
      <c r="M71" s="16" t="str">
        <f>Master!O70</f>
        <v>D</v>
      </c>
      <c r="N71" s="16" t="str">
        <f>Master!P70</f>
        <v>D</v>
      </c>
      <c r="O71" s="16" t="str">
        <f>Master!Q70</f>
        <v>D</v>
      </c>
      <c r="P71" s="16" t="str">
        <f>Master!R70</f>
        <v>D</v>
      </c>
      <c r="Q71" s="16" t="str">
        <f>Master!S70</f>
        <v>D</v>
      </c>
      <c r="R71" s="16" t="str">
        <f>Master!H70</f>
        <v>D</v>
      </c>
      <c r="S71" s="16" t="str">
        <f>Master!V70</f>
        <v>C</v>
      </c>
      <c r="T71" s="16" t="str">
        <f>Master!W70</f>
        <v>NA</v>
      </c>
      <c r="U71" s="16" t="str">
        <f>Master!X70</f>
        <v>D</v>
      </c>
      <c r="V71" s="16" t="str">
        <f>Master!Y70</f>
        <v>C</v>
      </c>
      <c r="W71" s="16" t="str">
        <f>Master!Z70</f>
        <v>NA</v>
      </c>
      <c r="X71" s="16" t="str">
        <f>Master!AA70</f>
        <v>NA</v>
      </c>
      <c r="Y71" s="16" t="str">
        <f>Master!AB70</f>
        <v>NA</v>
      </c>
      <c r="Z71" s="16" t="str">
        <f>Master!AC70</f>
        <v>NA</v>
      </c>
      <c r="AA71" s="16" t="str">
        <f>Master!AD70</f>
        <v>D</v>
      </c>
      <c r="AB71" s="16" t="str">
        <f>Master!AE70</f>
        <v>NA</v>
      </c>
      <c r="AC71" s="16" t="str">
        <f>Master!AF70</f>
        <v>B</v>
      </c>
      <c r="AD71" s="16" t="str">
        <f>Master!M70</f>
        <v>D</v>
      </c>
      <c r="AE71" s="16" t="str">
        <f>Master!T70</f>
        <v>C</v>
      </c>
      <c r="AF71" s="16" t="str">
        <f>Master!U70</f>
        <v>C</v>
      </c>
      <c r="AG71" s="16" t="str">
        <f>Master!AG70</f>
        <v>D</v>
      </c>
      <c r="AH71" s="16" t="str">
        <f>Master!AH70</f>
        <v>D</v>
      </c>
      <c r="AI71" s="20">
        <f t="shared" si="0"/>
        <v>0</v>
      </c>
      <c r="AJ71" s="21">
        <f t="shared" si="1"/>
        <v>0</v>
      </c>
      <c r="AK71" s="20">
        <f t="shared" si="2"/>
        <v>0</v>
      </c>
      <c r="AL71" s="21">
        <f t="shared" si="3"/>
        <v>0</v>
      </c>
      <c r="AM71" s="20">
        <f t="shared" si="4"/>
        <v>3</v>
      </c>
      <c r="AN71" s="21">
        <f t="shared" si="5"/>
        <v>9.375E-2</v>
      </c>
      <c r="AO71" s="20">
        <f t="shared" si="6"/>
        <v>0</v>
      </c>
      <c r="AP71" s="21">
        <f t="shared" si="7"/>
        <v>0</v>
      </c>
      <c r="AQ71" s="20">
        <f t="shared" si="8"/>
        <v>6</v>
      </c>
      <c r="AR71" s="21">
        <f t="shared" si="9"/>
        <v>0.1875</v>
      </c>
      <c r="AS71" s="20">
        <f t="shared" si="10"/>
        <v>0</v>
      </c>
      <c r="AT71" s="21">
        <f t="shared" si="11"/>
        <v>0</v>
      </c>
      <c r="AU71" s="20">
        <f t="shared" si="12"/>
        <v>14</v>
      </c>
      <c r="AV71" s="21">
        <f t="shared" si="13"/>
        <v>0.4375</v>
      </c>
      <c r="AW71" s="20">
        <f t="shared" si="14"/>
        <v>0</v>
      </c>
      <c r="AX71" s="21">
        <f t="shared" si="15"/>
        <v>0</v>
      </c>
      <c r="AY71" s="20">
        <f t="shared" si="16"/>
        <v>9</v>
      </c>
      <c r="AZ71" s="21">
        <f t="shared" si="17"/>
        <v>0.28125</v>
      </c>
      <c r="BA71" s="20">
        <f t="shared" si="18"/>
        <v>0</v>
      </c>
      <c r="BB71" s="21">
        <f t="shared" si="19"/>
        <v>0</v>
      </c>
      <c r="BC71" s="20">
        <f t="shared" si="20"/>
        <v>0</v>
      </c>
      <c r="BD71" s="19">
        <f t="shared" si="21"/>
        <v>0</v>
      </c>
      <c r="BE71" s="18">
        <f t="shared" si="22"/>
        <v>32</v>
      </c>
    </row>
    <row r="72" spans="1:57" ht="45" customHeight="1">
      <c r="A72" s="2"/>
      <c r="B72" s="3" t="s">
        <v>137</v>
      </c>
      <c r="C72" s="16" t="str">
        <f>Master!J71</f>
        <v>NA</v>
      </c>
      <c r="D72" s="16" t="str">
        <f>Master!K71</f>
        <v>NA</v>
      </c>
      <c r="E72" s="16" t="str">
        <f>Master!L71</f>
        <v>NA</v>
      </c>
      <c r="F72" s="16" t="str">
        <f>Master!F71</f>
        <v>C</v>
      </c>
      <c r="G72" s="16" t="str">
        <f>Master!D71</f>
        <v>D</v>
      </c>
      <c r="H72" s="16" t="str">
        <f>Master!E71</f>
        <v>D</v>
      </c>
      <c r="I72" s="16" t="str">
        <f>Master!F71</f>
        <v>C</v>
      </c>
      <c r="J72" s="16" t="str">
        <f>Master!G71</f>
        <v>D</v>
      </c>
      <c r="K72" s="16" t="str">
        <f>Master!I71</f>
        <v>D</v>
      </c>
      <c r="L72" s="16" t="str">
        <f>Master!N71</f>
        <v>D</v>
      </c>
      <c r="M72" s="16" t="str">
        <f>Master!O71</f>
        <v>D</v>
      </c>
      <c r="N72" s="16" t="str">
        <f>Master!P71</f>
        <v>D</v>
      </c>
      <c r="O72" s="16" t="str">
        <f>Master!Q71</f>
        <v>D</v>
      </c>
      <c r="P72" s="16" t="str">
        <f>Master!R71</f>
        <v>D</v>
      </c>
      <c r="Q72" s="16" t="str">
        <f>Master!S71</f>
        <v>D</v>
      </c>
      <c r="R72" s="16" t="str">
        <f>Master!H71</f>
        <v>A</v>
      </c>
      <c r="S72" s="16" t="str">
        <f>Master!V71</f>
        <v>D</v>
      </c>
      <c r="T72" s="16" t="str">
        <f>Master!W71</f>
        <v>NA</v>
      </c>
      <c r="U72" s="16" t="str">
        <f>Master!X71</f>
        <v>D</v>
      </c>
      <c r="V72" s="16" t="str">
        <f>Master!Y71</f>
        <v>D</v>
      </c>
      <c r="W72" s="16" t="str">
        <f>Master!Z71</f>
        <v>NA</v>
      </c>
      <c r="X72" s="16" t="str">
        <f>Master!AA71</f>
        <v>NA</v>
      </c>
      <c r="Y72" s="16" t="str">
        <f>Master!AB71</f>
        <v>NA</v>
      </c>
      <c r="Z72" s="16" t="str">
        <f>Master!AC71</f>
        <v>NA</v>
      </c>
      <c r="AA72" s="16" t="str">
        <f>Master!AD71</f>
        <v>D</v>
      </c>
      <c r="AB72" s="16" t="str">
        <f>Master!AE71</f>
        <v>NA</v>
      </c>
      <c r="AC72" s="16" t="str">
        <f>Master!AF71</f>
        <v>D</v>
      </c>
      <c r="AD72" s="16" t="str">
        <f>Master!M71</f>
        <v>D</v>
      </c>
      <c r="AE72" s="16" t="str">
        <f>Master!T71</f>
        <v>D</v>
      </c>
      <c r="AF72" s="16" t="str">
        <f>Master!U71</f>
        <v>D</v>
      </c>
      <c r="AG72" s="16" t="str">
        <f>Master!AG71</f>
        <v>NA</v>
      </c>
      <c r="AH72" s="16" t="str">
        <f>Master!AH71</f>
        <v>NA</v>
      </c>
      <c r="AI72" s="20">
        <f t="shared" ref="AI72:AI131" si="23">COUNTIF(C72:AH72,"A")</f>
        <v>1</v>
      </c>
      <c r="AJ72" s="21">
        <f t="shared" ref="AJ72:AJ131" si="24">AI72/BE72</f>
        <v>3.125E-2</v>
      </c>
      <c r="AK72" s="20">
        <f t="shared" ref="AK72:AK131" si="25">COUNTIF(C72:AH72,"B+")</f>
        <v>0</v>
      </c>
      <c r="AL72" s="21">
        <f t="shared" ref="AL72:AL131" si="26">AK72/BE72</f>
        <v>0</v>
      </c>
      <c r="AM72" s="20">
        <f t="shared" ref="AM72:AM131" si="27">COUNTIF(C72:AH72,"B")</f>
        <v>0</v>
      </c>
      <c r="AN72" s="21">
        <f t="shared" ref="AN72:AN131" si="28">AM72/BE72</f>
        <v>0</v>
      </c>
      <c r="AO72" s="20">
        <f t="shared" ref="AO72:AO131" si="29">COUNTIF(C72:AH72,"C+")</f>
        <v>0</v>
      </c>
      <c r="AP72" s="21">
        <f t="shared" ref="AP72:AP131" si="30">AO72/BE72</f>
        <v>0</v>
      </c>
      <c r="AQ72" s="20">
        <f t="shared" ref="AQ72:AQ131" si="31">COUNTIF(C72:AH72,"C")</f>
        <v>2</v>
      </c>
      <c r="AR72" s="21">
        <f t="shared" ref="AR72:AR131" si="32">AQ72/BE72</f>
        <v>6.25E-2</v>
      </c>
      <c r="AS72" s="20">
        <f t="shared" ref="AS72:AS131" si="33">COUNTIF(C72:AH72,"D+")</f>
        <v>0</v>
      </c>
      <c r="AT72" s="21">
        <f t="shared" ref="AT72:AT131" si="34">AS72/BE72</f>
        <v>0</v>
      </c>
      <c r="AU72" s="20">
        <f t="shared" ref="AU72:AU131" si="35">COUNTIF(C72:AH72,"D")</f>
        <v>18</v>
      </c>
      <c r="AV72" s="21">
        <f t="shared" ref="AV72:AV131" si="36">AU72/BE72</f>
        <v>0.5625</v>
      </c>
      <c r="AW72" s="20">
        <f t="shared" ref="AW72:AW131" si="37">COUNTIF(C72:AH72,"NR")</f>
        <v>0</v>
      </c>
      <c r="AX72" s="21">
        <f t="shared" ref="AX72:AX131" si="38">AW72/BE72</f>
        <v>0</v>
      </c>
      <c r="AY72" s="20">
        <f t="shared" ref="AY72:AY131" si="39">COUNTIF(C72:AH72,"NA")</f>
        <v>11</v>
      </c>
      <c r="AZ72" s="21">
        <f t="shared" ref="AZ72:AZ131" si="40">AY72/BE72</f>
        <v>0.34375</v>
      </c>
      <c r="BA72" s="20">
        <f t="shared" ref="BA72:BA131" si="41">COUNTIF(C72:AH72,"NU")</f>
        <v>0</v>
      </c>
      <c r="BB72" s="21">
        <f t="shared" ref="BB72:BB131" si="42">BA72/BE72</f>
        <v>0</v>
      </c>
      <c r="BC72" s="20">
        <f t="shared" ref="BC72:BC131" si="43">COUNTIF(C72:AH72,"DS")</f>
        <v>0</v>
      </c>
      <c r="BD72" s="19">
        <f t="shared" ref="BD72:BD131" si="44">BC72/BE72</f>
        <v>0</v>
      </c>
      <c r="BE72" s="18">
        <f t="shared" ref="BE72:BE131" si="45">AI72+AK72+AM72+AO72+AQ72+AS72+AU72+AW72+AY72+BA72+BC72</f>
        <v>32</v>
      </c>
    </row>
    <row r="73" spans="1:57" ht="45" customHeight="1">
      <c r="A73" s="2"/>
      <c r="B73" s="3" t="s">
        <v>138</v>
      </c>
      <c r="C73" s="16" t="str">
        <f>Master!J72</f>
        <v>NA</v>
      </c>
      <c r="D73" s="16" t="str">
        <f>Master!K72</f>
        <v>NA</v>
      </c>
      <c r="E73" s="16" t="str">
        <f>Master!L72</f>
        <v>NA</v>
      </c>
      <c r="F73" s="16" t="str">
        <f>Master!F72</f>
        <v>D</v>
      </c>
      <c r="G73" s="16" t="str">
        <f>Master!D72</f>
        <v>DS</v>
      </c>
      <c r="H73" s="16" t="str">
        <f>Master!E72</f>
        <v>D</v>
      </c>
      <c r="I73" s="16" t="str">
        <f>Master!F72</f>
        <v>D</v>
      </c>
      <c r="J73" s="16" t="str">
        <f>Master!G72</f>
        <v>DS</v>
      </c>
      <c r="K73" s="16" t="str">
        <f>Master!I72</f>
        <v>C</v>
      </c>
      <c r="L73" s="16" t="str">
        <f>Master!N72</f>
        <v>D</v>
      </c>
      <c r="M73" s="16" t="str">
        <f>Master!O72</f>
        <v>D</v>
      </c>
      <c r="N73" s="16" t="str">
        <f>Master!P72</f>
        <v>D</v>
      </c>
      <c r="O73" s="16" t="str">
        <f>Master!Q72</f>
        <v>D</v>
      </c>
      <c r="P73" s="16" t="str">
        <f>Master!R72</f>
        <v>D</v>
      </c>
      <c r="Q73" s="16" t="str">
        <f>Master!S72</f>
        <v>DS</v>
      </c>
      <c r="R73" s="16" t="str">
        <f>Master!H72</f>
        <v>D</v>
      </c>
      <c r="S73" s="16" t="str">
        <f>Master!V72</f>
        <v>D</v>
      </c>
      <c r="T73" s="16" t="str">
        <f>Master!W72</f>
        <v>NA</v>
      </c>
      <c r="U73" s="16" t="str">
        <f>Master!X72</f>
        <v>D</v>
      </c>
      <c r="V73" s="16" t="str">
        <f>Master!Y72</f>
        <v>D</v>
      </c>
      <c r="W73" s="16" t="str">
        <f>Master!Z72</f>
        <v>NA</v>
      </c>
      <c r="X73" s="16" t="str">
        <f>Master!AA72</f>
        <v>NA</v>
      </c>
      <c r="Y73" s="16" t="str">
        <f>Master!AB72</f>
        <v>NA</v>
      </c>
      <c r="Z73" s="16" t="str">
        <f>Master!AC72</f>
        <v>NA</v>
      </c>
      <c r="AA73" s="16" t="str">
        <f>Master!AD72</f>
        <v>D</v>
      </c>
      <c r="AB73" s="16" t="str">
        <f>Master!AE72</f>
        <v>NA</v>
      </c>
      <c r="AC73" s="16" t="str">
        <f>Master!AF72</f>
        <v>C</v>
      </c>
      <c r="AD73" s="16" t="str">
        <f>Master!M72</f>
        <v>C</v>
      </c>
      <c r="AE73" s="16" t="str">
        <f>Master!T72</f>
        <v>DS</v>
      </c>
      <c r="AF73" s="16" t="str">
        <f>Master!U72</f>
        <v>DS</v>
      </c>
      <c r="AG73" s="16" t="str">
        <f>Master!AG72</f>
        <v>A</v>
      </c>
      <c r="AH73" s="16" t="str">
        <f>Master!AH72</f>
        <v>A</v>
      </c>
      <c r="AI73" s="20">
        <f t="shared" si="23"/>
        <v>2</v>
      </c>
      <c r="AJ73" s="21">
        <f t="shared" si="24"/>
        <v>6.25E-2</v>
      </c>
      <c r="AK73" s="20">
        <f t="shared" si="25"/>
        <v>0</v>
      </c>
      <c r="AL73" s="21">
        <f t="shared" si="26"/>
        <v>0</v>
      </c>
      <c r="AM73" s="20">
        <f t="shared" si="27"/>
        <v>0</v>
      </c>
      <c r="AN73" s="21">
        <f t="shared" si="28"/>
        <v>0</v>
      </c>
      <c r="AO73" s="20">
        <f t="shared" si="29"/>
        <v>0</v>
      </c>
      <c r="AP73" s="21">
        <f t="shared" si="30"/>
        <v>0</v>
      </c>
      <c r="AQ73" s="20">
        <f t="shared" si="31"/>
        <v>3</v>
      </c>
      <c r="AR73" s="21">
        <f t="shared" si="32"/>
        <v>9.375E-2</v>
      </c>
      <c r="AS73" s="20">
        <f t="shared" si="33"/>
        <v>0</v>
      </c>
      <c r="AT73" s="21">
        <f t="shared" si="34"/>
        <v>0</v>
      </c>
      <c r="AU73" s="20">
        <f t="shared" si="35"/>
        <v>13</v>
      </c>
      <c r="AV73" s="21">
        <f t="shared" si="36"/>
        <v>0.40625</v>
      </c>
      <c r="AW73" s="20">
        <f t="shared" si="37"/>
        <v>0</v>
      </c>
      <c r="AX73" s="21">
        <f t="shared" si="38"/>
        <v>0</v>
      </c>
      <c r="AY73" s="20">
        <f t="shared" si="39"/>
        <v>9</v>
      </c>
      <c r="AZ73" s="21">
        <f t="shared" si="40"/>
        <v>0.28125</v>
      </c>
      <c r="BA73" s="20">
        <f t="shared" si="41"/>
        <v>0</v>
      </c>
      <c r="BB73" s="21">
        <f t="shared" si="42"/>
        <v>0</v>
      </c>
      <c r="BC73" s="20">
        <f t="shared" si="43"/>
        <v>5</v>
      </c>
      <c r="BD73" s="19">
        <f t="shared" si="44"/>
        <v>0.15625</v>
      </c>
      <c r="BE73" s="18">
        <f t="shared" si="45"/>
        <v>32</v>
      </c>
    </row>
    <row r="74" spans="1:57" ht="45" customHeight="1">
      <c r="A74" s="2" t="s">
        <v>12</v>
      </c>
      <c r="B74" s="3" t="s">
        <v>139</v>
      </c>
      <c r="C74" s="16" t="str">
        <f>Master!J73</f>
        <v>A</v>
      </c>
      <c r="D74" s="16" t="str">
        <f>Master!K73</f>
        <v>A</v>
      </c>
      <c r="E74" s="16" t="str">
        <f>Master!L73</f>
        <v>A</v>
      </c>
      <c r="F74" s="16" t="str">
        <f>Master!F73</f>
        <v>D+</v>
      </c>
      <c r="G74" s="16" t="str">
        <f>Master!D73</f>
        <v>D+</v>
      </c>
      <c r="H74" s="16" t="str">
        <f>Master!E73</f>
        <v>D+</v>
      </c>
      <c r="I74" s="16" t="str">
        <f>Master!F73</f>
        <v>D+</v>
      </c>
      <c r="J74" s="16" t="str">
        <f>Master!G73</f>
        <v>D+</v>
      </c>
      <c r="K74" s="16" t="str">
        <f>Master!I73</f>
        <v>D+</v>
      </c>
      <c r="L74" s="16" t="str">
        <f>Master!N73</f>
        <v>D+</v>
      </c>
      <c r="M74" s="16" t="str">
        <f>Master!O73</f>
        <v>D+</v>
      </c>
      <c r="N74" s="16" t="str">
        <f>Master!P73</f>
        <v>D+</v>
      </c>
      <c r="O74" s="16" t="str">
        <f>Master!Q73</f>
        <v>C+</v>
      </c>
      <c r="P74" s="16" t="str">
        <f>Master!R73</f>
        <v>C+</v>
      </c>
      <c r="Q74" s="16" t="str">
        <f>Master!S73</f>
        <v>C+</v>
      </c>
      <c r="R74" s="16" t="str">
        <f>Master!H73</f>
        <v>A</v>
      </c>
      <c r="S74" s="16" t="str">
        <f>Master!V73</f>
        <v>C+</v>
      </c>
      <c r="T74" s="16" t="str">
        <f>Master!W73</f>
        <v>NA</v>
      </c>
      <c r="U74" s="16" t="str">
        <f>Master!X73</f>
        <v>C+</v>
      </c>
      <c r="V74" s="16" t="str">
        <f>Master!Y73</f>
        <v>C+</v>
      </c>
      <c r="W74" s="16" t="str">
        <f>Master!Z73</f>
        <v>NA</v>
      </c>
      <c r="X74" s="16" t="str">
        <f>Master!AA73</f>
        <v>NA</v>
      </c>
      <c r="Y74" s="16" t="str">
        <f>Master!AB73</f>
        <v>NA</v>
      </c>
      <c r="Z74" s="16" t="str">
        <f>Master!AC73</f>
        <v>NA</v>
      </c>
      <c r="AA74" s="16" t="str">
        <f>Master!AD73</f>
        <v>D+</v>
      </c>
      <c r="AB74" s="16" t="str">
        <f>Master!AE73</f>
        <v>NA</v>
      </c>
      <c r="AC74" s="16" t="str">
        <f>Master!AF73</f>
        <v>C+</v>
      </c>
      <c r="AD74" s="16" t="str">
        <f>Master!M73</f>
        <v>A</v>
      </c>
      <c r="AE74" s="16" t="str">
        <f>Master!T73</f>
        <v>D+</v>
      </c>
      <c r="AF74" s="16" t="str">
        <f>Master!U73</f>
        <v>C</v>
      </c>
      <c r="AG74" s="16" t="str">
        <f>Master!AG73</f>
        <v>A</v>
      </c>
      <c r="AH74" s="16" t="str">
        <f>Master!AH73</f>
        <v>A</v>
      </c>
      <c r="AI74" s="20">
        <f t="shared" si="23"/>
        <v>7</v>
      </c>
      <c r="AJ74" s="21">
        <f t="shared" si="24"/>
        <v>0.21875</v>
      </c>
      <c r="AK74" s="20">
        <f t="shared" si="25"/>
        <v>0</v>
      </c>
      <c r="AL74" s="21">
        <f t="shared" si="26"/>
        <v>0</v>
      </c>
      <c r="AM74" s="20">
        <f t="shared" si="27"/>
        <v>0</v>
      </c>
      <c r="AN74" s="21">
        <f t="shared" si="28"/>
        <v>0</v>
      </c>
      <c r="AO74" s="20">
        <f t="shared" si="29"/>
        <v>7</v>
      </c>
      <c r="AP74" s="21">
        <f t="shared" si="30"/>
        <v>0.21875</v>
      </c>
      <c r="AQ74" s="20">
        <f t="shared" si="31"/>
        <v>1</v>
      </c>
      <c r="AR74" s="21">
        <f t="shared" si="32"/>
        <v>3.125E-2</v>
      </c>
      <c r="AS74" s="20">
        <f t="shared" si="33"/>
        <v>11</v>
      </c>
      <c r="AT74" s="21">
        <f t="shared" si="34"/>
        <v>0.34375</v>
      </c>
      <c r="AU74" s="20">
        <f t="shared" si="35"/>
        <v>0</v>
      </c>
      <c r="AV74" s="21">
        <f t="shared" si="36"/>
        <v>0</v>
      </c>
      <c r="AW74" s="20">
        <f t="shared" si="37"/>
        <v>0</v>
      </c>
      <c r="AX74" s="21">
        <f t="shared" si="38"/>
        <v>0</v>
      </c>
      <c r="AY74" s="20">
        <f t="shared" si="39"/>
        <v>6</v>
      </c>
      <c r="AZ74" s="21">
        <f t="shared" si="40"/>
        <v>0.1875</v>
      </c>
      <c r="BA74" s="20">
        <f t="shared" si="41"/>
        <v>0</v>
      </c>
      <c r="BB74" s="21">
        <f t="shared" si="42"/>
        <v>0</v>
      </c>
      <c r="BC74" s="20">
        <f t="shared" si="43"/>
        <v>0</v>
      </c>
      <c r="BD74" s="19">
        <f t="shared" si="44"/>
        <v>0</v>
      </c>
      <c r="BE74" s="18">
        <f t="shared" si="45"/>
        <v>32</v>
      </c>
    </row>
    <row r="75" spans="1:57" ht="45" customHeight="1">
      <c r="A75" s="2"/>
      <c r="B75" s="3" t="s">
        <v>140</v>
      </c>
      <c r="C75" s="16" t="str">
        <f>Master!J74</f>
        <v>A</v>
      </c>
      <c r="D75" s="16" t="str">
        <f>Master!K74</f>
        <v>A</v>
      </c>
      <c r="E75" s="16" t="str">
        <f>Master!L74</f>
        <v>A</v>
      </c>
      <c r="F75" s="16" t="str">
        <f>Master!F74</f>
        <v>A</v>
      </c>
      <c r="G75" s="16" t="str">
        <f>Master!D74</f>
        <v>A</v>
      </c>
      <c r="H75" s="16" t="str">
        <f>Master!E74</f>
        <v>A</v>
      </c>
      <c r="I75" s="16" t="str">
        <f>Master!F74</f>
        <v>A</v>
      </c>
      <c r="J75" s="16" t="str">
        <f>Master!G74</f>
        <v>A</v>
      </c>
      <c r="K75" s="16" t="str">
        <f>Master!I74</f>
        <v>A</v>
      </c>
      <c r="L75" s="16" t="str">
        <f>Master!N74</f>
        <v>A</v>
      </c>
      <c r="M75" s="16" t="str">
        <f>Master!O74</f>
        <v>A</v>
      </c>
      <c r="N75" s="16" t="str">
        <f>Master!P74</f>
        <v>A</v>
      </c>
      <c r="O75" s="16" t="str">
        <f>Master!Q74</f>
        <v>A</v>
      </c>
      <c r="P75" s="16" t="str">
        <f>Master!R74</f>
        <v>A</v>
      </c>
      <c r="Q75" s="16" t="str">
        <f>Master!S74</f>
        <v>A</v>
      </c>
      <c r="R75" s="16" t="str">
        <f>Master!H74</f>
        <v>A</v>
      </c>
      <c r="S75" s="16" t="str">
        <f>Master!V74</f>
        <v>A</v>
      </c>
      <c r="T75" s="16" t="str">
        <f>Master!W74</f>
        <v>NA</v>
      </c>
      <c r="U75" s="16" t="str">
        <f>Master!X74</f>
        <v>A</v>
      </c>
      <c r="V75" s="16" t="str">
        <f>Master!Y74</f>
        <v>A</v>
      </c>
      <c r="W75" s="16" t="str">
        <f>Master!Z74</f>
        <v>NA</v>
      </c>
      <c r="X75" s="16" t="str">
        <f>Master!AA74</f>
        <v>NA</v>
      </c>
      <c r="Y75" s="16" t="str">
        <f>Master!AB74</f>
        <v>NA</v>
      </c>
      <c r="Z75" s="16" t="str">
        <f>Master!AC74</f>
        <v>NA</v>
      </c>
      <c r="AA75" s="16" t="str">
        <f>Master!AD74</f>
        <v>A</v>
      </c>
      <c r="AB75" s="16" t="str">
        <f>Master!AE74</f>
        <v>NA</v>
      </c>
      <c r="AC75" s="16" t="str">
        <f>Master!AF74</f>
        <v>A</v>
      </c>
      <c r="AD75" s="16" t="str">
        <f>Master!M74</f>
        <v>A</v>
      </c>
      <c r="AE75" s="16" t="str">
        <f>Master!T74</f>
        <v>A</v>
      </c>
      <c r="AF75" s="16" t="str">
        <f>Master!U74</f>
        <v>C</v>
      </c>
      <c r="AG75" s="16" t="str">
        <f>Master!AG74</f>
        <v>NA</v>
      </c>
      <c r="AH75" s="16" t="str">
        <f>Master!AH74</f>
        <v>A</v>
      </c>
      <c r="AI75" s="20">
        <f t="shared" si="23"/>
        <v>24</v>
      </c>
      <c r="AJ75" s="21">
        <f t="shared" si="24"/>
        <v>0.75</v>
      </c>
      <c r="AK75" s="20">
        <f t="shared" si="25"/>
        <v>0</v>
      </c>
      <c r="AL75" s="21">
        <f t="shared" si="26"/>
        <v>0</v>
      </c>
      <c r="AM75" s="20">
        <f t="shared" si="27"/>
        <v>0</v>
      </c>
      <c r="AN75" s="21">
        <f t="shared" si="28"/>
        <v>0</v>
      </c>
      <c r="AO75" s="20">
        <f t="shared" si="29"/>
        <v>0</v>
      </c>
      <c r="AP75" s="21">
        <f t="shared" si="30"/>
        <v>0</v>
      </c>
      <c r="AQ75" s="20">
        <f t="shared" si="31"/>
        <v>1</v>
      </c>
      <c r="AR75" s="21">
        <f t="shared" si="32"/>
        <v>3.125E-2</v>
      </c>
      <c r="AS75" s="20">
        <f t="shared" si="33"/>
        <v>0</v>
      </c>
      <c r="AT75" s="21">
        <f t="shared" si="34"/>
        <v>0</v>
      </c>
      <c r="AU75" s="20">
        <f t="shared" si="35"/>
        <v>0</v>
      </c>
      <c r="AV75" s="21">
        <f t="shared" si="36"/>
        <v>0</v>
      </c>
      <c r="AW75" s="20">
        <f t="shared" si="37"/>
        <v>0</v>
      </c>
      <c r="AX75" s="21">
        <f t="shared" si="38"/>
        <v>0</v>
      </c>
      <c r="AY75" s="20">
        <f t="shared" si="39"/>
        <v>7</v>
      </c>
      <c r="AZ75" s="21">
        <f t="shared" si="40"/>
        <v>0.21875</v>
      </c>
      <c r="BA75" s="20">
        <f t="shared" si="41"/>
        <v>0</v>
      </c>
      <c r="BB75" s="21">
        <f t="shared" si="42"/>
        <v>0</v>
      </c>
      <c r="BC75" s="20">
        <f t="shared" si="43"/>
        <v>0</v>
      </c>
      <c r="BD75" s="19">
        <f t="shared" si="44"/>
        <v>0</v>
      </c>
      <c r="BE75" s="18">
        <f t="shared" si="45"/>
        <v>32</v>
      </c>
    </row>
    <row r="76" spans="1:57" ht="45" customHeight="1">
      <c r="A76" s="2"/>
      <c r="B76" s="3" t="s">
        <v>141</v>
      </c>
      <c r="C76" s="16" t="str">
        <f>Master!J75</f>
        <v>NA</v>
      </c>
      <c r="D76" s="16" t="str">
        <f>Master!K75</f>
        <v>NA</v>
      </c>
      <c r="E76" s="16" t="str">
        <f>Master!L75</f>
        <v>NA</v>
      </c>
      <c r="F76" s="16" t="str">
        <f>Master!F75</f>
        <v>D</v>
      </c>
      <c r="G76" s="16" t="str">
        <f>Master!D75</f>
        <v>D</v>
      </c>
      <c r="H76" s="16" t="str">
        <f>Master!E75</f>
        <v>D</v>
      </c>
      <c r="I76" s="16" t="str">
        <f>Master!F75</f>
        <v>D</v>
      </c>
      <c r="J76" s="16" t="str">
        <f>Master!G75</f>
        <v>D</v>
      </c>
      <c r="K76" s="16" t="str">
        <f>Master!I75</f>
        <v>D</v>
      </c>
      <c r="L76" s="16" t="str">
        <f>Master!N75</f>
        <v>A</v>
      </c>
      <c r="M76" s="16" t="str">
        <f>Master!O75</f>
        <v>B</v>
      </c>
      <c r="N76" s="16" t="str">
        <f>Master!P75</f>
        <v>A</v>
      </c>
      <c r="O76" s="16" t="str">
        <f>Master!Q75</f>
        <v>B</v>
      </c>
      <c r="P76" s="16" t="str">
        <f>Master!R75</f>
        <v>A</v>
      </c>
      <c r="Q76" s="16" t="str">
        <f>Master!S75</f>
        <v>B</v>
      </c>
      <c r="R76" s="16" t="str">
        <f>Master!H75</f>
        <v>A</v>
      </c>
      <c r="S76" s="16" t="str">
        <f>Master!V75</f>
        <v>A</v>
      </c>
      <c r="T76" s="16" t="str">
        <f>Master!W75</f>
        <v>NA</v>
      </c>
      <c r="U76" s="16" t="str">
        <f>Master!X75</f>
        <v>A</v>
      </c>
      <c r="V76" s="16" t="str">
        <f>Master!Y75</f>
        <v>A</v>
      </c>
      <c r="W76" s="16" t="str">
        <f>Master!Z75</f>
        <v>NA</v>
      </c>
      <c r="X76" s="16" t="str">
        <f>Master!AA75</f>
        <v>NA</v>
      </c>
      <c r="Y76" s="16" t="str">
        <f>Master!AB75</f>
        <v>NA</v>
      </c>
      <c r="Z76" s="16" t="str">
        <f>Master!AC75</f>
        <v>NA</v>
      </c>
      <c r="AA76" s="16" t="str">
        <f>Master!AD75</f>
        <v>A</v>
      </c>
      <c r="AB76" s="16" t="str">
        <f>Master!AE75</f>
        <v>NA</v>
      </c>
      <c r="AC76" s="16" t="str">
        <f>Master!AF75</f>
        <v>A</v>
      </c>
      <c r="AD76" s="16" t="str">
        <f>Master!M75</f>
        <v>A</v>
      </c>
      <c r="AE76" s="16" t="str">
        <f>Master!T75</f>
        <v>A</v>
      </c>
      <c r="AF76" s="16" t="str">
        <f>Master!U75</f>
        <v>C</v>
      </c>
      <c r="AG76" s="16" t="str">
        <f>Master!AG75</f>
        <v>A</v>
      </c>
      <c r="AH76" s="16" t="str">
        <f>Master!AH75</f>
        <v>A</v>
      </c>
      <c r="AI76" s="20">
        <f t="shared" si="23"/>
        <v>13</v>
      </c>
      <c r="AJ76" s="21">
        <f t="shared" si="24"/>
        <v>0.40625</v>
      </c>
      <c r="AK76" s="20">
        <f t="shared" si="25"/>
        <v>0</v>
      </c>
      <c r="AL76" s="21">
        <f t="shared" si="26"/>
        <v>0</v>
      </c>
      <c r="AM76" s="20">
        <f t="shared" si="27"/>
        <v>3</v>
      </c>
      <c r="AN76" s="21">
        <f t="shared" si="28"/>
        <v>9.375E-2</v>
      </c>
      <c r="AO76" s="20">
        <f t="shared" si="29"/>
        <v>0</v>
      </c>
      <c r="AP76" s="21">
        <f t="shared" si="30"/>
        <v>0</v>
      </c>
      <c r="AQ76" s="20">
        <f t="shared" si="31"/>
        <v>1</v>
      </c>
      <c r="AR76" s="21">
        <f t="shared" si="32"/>
        <v>3.125E-2</v>
      </c>
      <c r="AS76" s="20">
        <f t="shared" si="33"/>
        <v>0</v>
      </c>
      <c r="AT76" s="21">
        <f t="shared" si="34"/>
        <v>0</v>
      </c>
      <c r="AU76" s="20">
        <f t="shared" si="35"/>
        <v>6</v>
      </c>
      <c r="AV76" s="21">
        <f t="shared" si="36"/>
        <v>0.1875</v>
      </c>
      <c r="AW76" s="20">
        <f t="shared" si="37"/>
        <v>0</v>
      </c>
      <c r="AX76" s="21">
        <f t="shared" si="38"/>
        <v>0</v>
      </c>
      <c r="AY76" s="20">
        <f t="shared" si="39"/>
        <v>9</v>
      </c>
      <c r="AZ76" s="21">
        <f t="shared" si="40"/>
        <v>0.28125</v>
      </c>
      <c r="BA76" s="20">
        <f t="shared" si="41"/>
        <v>0</v>
      </c>
      <c r="BB76" s="21">
        <f t="shared" si="42"/>
        <v>0</v>
      </c>
      <c r="BC76" s="20">
        <f t="shared" si="43"/>
        <v>0</v>
      </c>
      <c r="BD76" s="19">
        <f t="shared" si="44"/>
        <v>0</v>
      </c>
      <c r="BE76" s="18">
        <f t="shared" si="45"/>
        <v>32</v>
      </c>
    </row>
    <row r="77" spans="1:57" ht="45" customHeight="1">
      <c r="A77" s="2"/>
      <c r="B77" s="3" t="s">
        <v>142</v>
      </c>
      <c r="C77" s="16" t="str">
        <f>Master!J76</f>
        <v>NA</v>
      </c>
      <c r="D77" s="16" t="str">
        <f>Master!K76</f>
        <v>NA</v>
      </c>
      <c r="E77" s="16" t="str">
        <f>Master!L76</f>
        <v>NA</v>
      </c>
      <c r="F77" s="16" t="str">
        <f>Master!F76</f>
        <v>DS</v>
      </c>
      <c r="G77" s="16" t="str">
        <f>Master!D76</f>
        <v>D</v>
      </c>
      <c r="H77" s="16" t="str">
        <f>Master!E76</f>
        <v>D</v>
      </c>
      <c r="I77" s="16" t="str">
        <f>Master!F76</f>
        <v>DS</v>
      </c>
      <c r="J77" s="16" t="str">
        <f>Master!G76</f>
        <v>DS</v>
      </c>
      <c r="K77" s="16" t="str">
        <f>Master!I76</f>
        <v>A</v>
      </c>
      <c r="L77" s="16" t="str">
        <f>Master!N76</f>
        <v>D</v>
      </c>
      <c r="M77" s="16" t="str">
        <f>Master!O76</f>
        <v>D</v>
      </c>
      <c r="N77" s="16" t="str">
        <f>Master!P76</f>
        <v>D</v>
      </c>
      <c r="O77" s="16" t="str">
        <f>Master!Q76</f>
        <v>C</v>
      </c>
      <c r="P77" s="16" t="str">
        <f>Master!R76</f>
        <v>C</v>
      </c>
      <c r="Q77" s="16" t="str">
        <f>Master!S76</f>
        <v>C</v>
      </c>
      <c r="R77" s="16" t="str">
        <f>Master!H76</f>
        <v>A</v>
      </c>
      <c r="S77" s="16" t="str">
        <f>Master!V76</f>
        <v>C</v>
      </c>
      <c r="T77" s="16" t="str">
        <f>Master!W76</f>
        <v>NA</v>
      </c>
      <c r="U77" s="16" t="str">
        <f>Master!X76</f>
        <v>C</v>
      </c>
      <c r="V77" s="16" t="str">
        <f>Master!Y76</f>
        <v>C</v>
      </c>
      <c r="W77" s="16" t="str">
        <f>Master!Z76</f>
        <v>NA</v>
      </c>
      <c r="X77" s="16" t="str">
        <f>Master!AA76</f>
        <v>NA</v>
      </c>
      <c r="Y77" s="16" t="str">
        <f>Master!AB76</f>
        <v>NA</v>
      </c>
      <c r="Z77" s="16" t="str">
        <f>Master!AC76</f>
        <v>NA</v>
      </c>
      <c r="AA77" s="16" t="str">
        <f>Master!AD76</f>
        <v>D</v>
      </c>
      <c r="AB77" s="16" t="str">
        <f>Master!AE76</f>
        <v>NA</v>
      </c>
      <c r="AC77" s="16" t="str">
        <f>Master!AF76</f>
        <v>C</v>
      </c>
      <c r="AD77" s="16" t="str">
        <f>Master!M76</f>
        <v>A</v>
      </c>
      <c r="AE77" s="16" t="str">
        <f>Master!T76</f>
        <v>D</v>
      </c>
      <c r="AF77" s="16" t="str">
        <f>Master!U76</f>
        <v>C</v>
      </c>
      <c r="AG77" s="16" t="str">
        <f>Master!AG76</f>
        <v>A</v>
      </c>
      <c r="AH77" s="16" t="str">
        <f>Master!AH76</f>
        <v>A</v>
      </c>
      <c r="AI77" s="20">
        <f t="shared" si="23"/>
        <v>5</v>
      </c>
      <c r="AJ77" s="21">
        <f t="shared" si="24"/>
        <v>0.15625</v>
      </c>
      <c r="AK77" s="20">
        <f t="shared" si="25"/>
        <v>0</v>
      </c>
      <c r="AL77" s="21">
        <f t="shared" si="26"/>
        <v>0</v>
      </c>
      <c r="AM77" s="20">
        <f t="shared" si="27"/>
        <v>0</v>
      </c>
      <c r="AN77" s="21">
        <f t="shared" si="28"/>
        <v>0</v>
      </c>
      <c r="AO77" s="20">
        <f t="shared" si="29"/>
        <v>0</v>
      </c>
      <c r="AP77" s="21">
        <f t="shared" si="30"/>
        <v>0</v>
      </c>
      <c r="AQ77" s="20">
        <f t="shared" si="31"/>
        <v>8</v>
      </c>
      <c r="AR77" s="21">
        <f t="shared" si="32"/>
        <v>0.25</v>
      </c>
      <c r="AS77" s="20">
        <f t="shared" si="33"/>
        <v>0</v>
      </c>
      <c r="AT77" s="21">
        <f t="shared" si="34"/>
        <v>0</v>
      </c>
      <c r="AU77" s="20">
        <f t="shared" si="35"/>
        <v>7</v>
      </c>
      <c r="AV77" s="21">
        <f t="shared" si="36"/>
        <v>0.21875</v>
      </c>
      <c r="AW77" s="20">
        <f t="shared" si="37"/>
        <v>0</v>
      </c>
      <c r="AX77" s="21">
        <f t="shared" si="38"/>
        <v>0</v>
      </c>
      <c r="AY77" s="20">
        <f t="shared" si="39"/>
        <v>9</v>
      </c>
      <c r="AZ77" s="21">
        <f t="shared" si="40"/>
        <v>0.28125</v>
      </c>
      <c r="BA77" s="20">
        <f t="shared" si="41"/>
        <v>0</v>
      </c>
      <c r="BB77" s="21">
        <f t="shared" si="42"/>
        <v>0</v>
      </c>
      <c r="BC77" s="20">
        <f t="shared" si="43"/>
        <v>3</v>
      </c>
      <c r="BD77" s="19">
        <f t="shared" si="44"/>
        <v>9.375E-2</v>
      </c>
      <c r="BE77" s="18">
        <f t="shared" si="45"/>
        <v>32</v>
      </c>
    </row>
    <row r="78" spans="1:57" ht="45" customHeight="1">
      <c r="A78" s="2" t="s">
        <v>13</v>
      </c>
      <c r="B78" s="3" t="s">
        <v>143</v>
      </c>
      <c r="C78" s="16" t="str">
        <f>Master!J77</f>
        <v>B+</v>
      </c>
      <c r="D78" s="16" t="str">
        <f>Master!K77</f>
        <v>B+</v>
      </c>
      <c r="E78" s="16" t="str">
        <f>Master!L77</f>
        <v>B+</v>
      </c>
      <c r="F78" s="16" t="str">
        <f>Master!F77</f>
        <v>D+</v>
      </c>
      <c r="G78" s="16" t="str">
        <f>Master!D77</f>
        <v>C+</v>
      </c>
      <c r="H78" s="16" t="str">
        <f>Master!E77</f>
        <v>C+</v>
      </c>
      <c r="I78" s="16" t="str">
        <f>Master!F77</f>
        <v>D+</v>
      </c>
      <c r="J78" s="16" t="str">
        <f>Master!G77</f>
        <v>D+</v>
      </c>
      <c r="K78" s="16" t="str">
        <f>Master!I77</f>
        <v>C</v>
      </c>
      <c r="L78" s="16" t="str">
        <f>Master!N77</f>
        <v>B</v>
      </c>
      <c r="M78" s="16" t="str">
        <f>Master!O77</f>
        <v>C+</v>
      </c>
      <c r="N78" s="16" t="str">
        <f>Master!P77</f>
        <v>C+</v>
      </c>
      <c r="O78" s="16" t="str">
        <f>Master!Q77</f>
        <v>C+</v>
      </c>
      <c r="P78" s="16" t="str">
        <f>Master!R77</f>
        <v>C+</v>
      </c>
      <c r="Q78" s="16" t="str">
        <f>Master!S77</f>
        <v>C</v>
      </c>
      <c r="R78" s="16" t="str">
        <f>Master!H77</f>
        <v>C</v>
      </c>
      <c r="S78" s="16" t="str">
        <f>Master!V77</f>
        <v>B</v>
      </c>
      <c r="T78" s="16" t="str">
        <f>Master!W77</f>
        <v>B</v>
      </c>
      <c r="U78" s="16" t="str">
        <f>Master!X77</f>
        <v>B</v>
      </c>
      <c r="V78" s="16" t="str">
        <f>Master!Y77</f>
        <v>B</v>
      </c>
      <c r="W78" s="16" t="str">
        <f>Master!Z77</f>
        <v>B</v>
      </c>
      <c r="X78" s="16" t="str">
        <f>Master!AA77</f>
        <v>B</v>
      </c>
      <c r="Y78" s="16" t="str">
        <f>Master!AB77</f>
        <v>B</v>
      </c>
      <c r="Z78" s="16" t="str">
        <f>Master!AC77</f>
        <v>B</v>
      </c>
      <c r="AA78" s="16" t="str">
        <f>Master!AD77</f>
        <v>B</v>
      </c>
      <c r="AB78" s="16" t="str">
        <f>Master!AE77</f>
        <v>B</v>
      </c>
      <c r="AC78" s="16" t="str">
        <f>Master!AF77</f>
        <v>B</v>
      </c>
      <c r="AD78" s="16" t="str">
        <f>Master!M77</f>
        <v>C+</v>
      </c>
      <c r="AE78" s="16" t="str">
        <f>Master!T77</f>
        <v>D+</v>
      </c>
      <c r="AF78" s="16" t="str">
        <f>Master!U77</f>
        <v>C+</v>
      </c>
      <c r="AG78" s="16" t="str">
        <f>Master!AG77</f>
        <v>B+</v>
      </c>
      <c r="AH78" s="16" t="str">
        <f>Master!AH77</f>
        <v>A</v>
      </c>
      <c r="AI78" s="20">
        <f t="shared" si="23"/>
        <v>1</v>
      </c>
      <c r="AJ78" s="21">
        <f t="shared" si="24"/>
        <v>3.125E-2</v>
      </c>
      <c r="AK78" s="20">
        <f t="shared" si="25"/>
        <v>4</v>
      </c>
      <c r="AL78" s="21">
        <f t="shared" si="26"/>
        <v>0.125</v>
      </c>
      <c r="AM78" s="20">
        <f t="shared" si="27"/>
        <v>12</v>
      </c>
      <c r="AN78" s="21">
        <f t="shared" si="28"/>
        <v>0.375</v>
      </c>
      <c r="AO78" s="20">
        <f t="shared" si="29"/>
        <v>8</v>
      </c>
      <c r="AP78" s="21">
        <f t="shared" si="30"/>
        <v>0.25</v>
      </c>
      <c r="AQ78" s="20">
        <f t="shared" si="31"/>
        <v>3</v>
      </c>
      <c r="AR78" s="21">
        <f t="shared" si="32"/>
        <v>9.375E-2</v>
      </c>
      <c r="AS78" s="20">
        <f t="shared" si="33"/>
        <v>4</v>
      </c>
      <c r="AT78" s="21">
        <f t="shared" si="34"/>
        <v>0.125</v>
      </c>
      <c r="AU78" s="20">
        <f t="shared" si="35"/>
        <v>0</v>
      </c>
      <c r="AV78" s="21">
        <f t="shared" si="36"/>
        <v>0</v>
      </c>
      <c r="AW78" s="20">
        <f t="shared" si="37"/>
        <v>0</v>
      </c>
      <c r="AX78" s="21">
        <f t="shared" si="38"/>
        <v>0</v>
      </c>
      <c r="AY78" s="20">
        <f t="shared" si="39"/>
        <v>0</v>
      </c>
      <c r="AZ78" s="21">
        <f t="shared" si="40"/>
        <v>0</v>
      </c>
      <c r="BA78" s="20">
        <f t="shared" si="41"/>
        <v>0</v>
      </c>
      <c r="BB78" s="21">
        <f t="shared" si="42"/>
        <v>0</v>
      </c>
      <c r="BC78" s="20">
        <f t="shared" si="43"/>
        <v>0</v>
      </c>
      <c r="BD78" s="19">
        <f t="shared" si="44"/>
        <v>0</v>
      </c>
      <c r="BE78" s="18">
        <f t="shared" si="45"/>
        <v>32</v>
      </c>
    </row>
    <row r="79" spans="1:57" ht="45" customHeight="1">
      <c r="A79" s="2"/>
      <c r="B79" s="3" t="s">
        <v>144</v>
      </c>
      <c r="C79" s="16" t="str">
        <f>Master!J78</f>
        <v>A</v>
      </c>
      <c r="D79" s="16" t="str">
        <f>Master!K78</f>
        <v>A</v>
      </c>
      <c r="E79" s="16" t="str">
        <f>Master!L78</f>
        <v>A</v>
      </c>
      <c r="F79" s="16" t="str">
        <f>Master!F78</f>
        <v>C</v>
      </c>
      <c r="G79" s="16" t="str">
        <f>Master!D78</f>
        <v>A</v>
      </c>
      <c r="H79" s="16" t="str">
        <f>Master!E78</f>
        <v>A</v>
      </c>
      <c r="I79" s="16" t="str">
        <f>Master!F78</f>
        <v>C</v>
      </c>
      <c r="J79" s="16" t="str">
        <f>Master!G78</f>
        <v>A</v>
      </c>
      <c r="K79" s="16" t="str">
        <f>Master!I78</f>
        <v>A</v>
      </c>
      <c r="L79" s="16" t="str">
        <f>Master!N78</f>
        <v>C</v>
      </c>
      <c r="M79" s="16" t="str">
        <f>Master!O78</f>
        <v>D</v>
      </c>
      <c r="N79" s="16" t="str">
        <f>Master!P78</f>
        <v>C</v>
      </c>
      <c r="O79" s="16" t="str">
        <f>Master!Q78</f>
        <v>D</v>
      </c>
      <c r="P79" s="16" t="str">
        <f>Master!R78</f>
        <v>C</v>
      </c>
      <c r="Q79" s="16" t="str">
        <f>Master!S78</f>
        <v>D</v>
      </c>
      <c r="R79" s="16" t="str">
        <f>Master!H78</f>
        <v>A</v>
      </c>
      <c r="S79" s="16" t="str">
        <f>Master!V78</f>
        <v>A</v>
      </c>
      <c r="T79" s="16" t="str">
        <f>Master!W78</f>
        <v>A</v>
      </c>
      <c r="U79" s="16" t="str">
        <f>Master!X78</f>
        <v>A</v>
      </c>
      <c r="V79" s="16" t="str">
        <f>Master!Y78</f>
        <v>A</v>
      </c>
      <c r="W79" s="16" t="str">
        <f>Master!Z78</f>
        <v>A</v>
      </c>
      <c r="X79" s="16" t="str">
        <f>Master!AA78</f>
        <v>A</v>
      </c>
      <c r="Y79" s="16" t="str">
        <f>Master!AB78</f>
        <v>A</v>
      </c>
      <c r="Z79" s="16" t="str">
        <f>Master!AC78</f>
        <v>A</v>
      </c>
      <c r="AA79" s="16" t="str">
        <f>Master!AD78</f>
        <v>A</v>
      </c>
      <c r="AB79" s="16" t="str">
        <f>Master!AE78</f>
        <v>A</v>
      </c>
      <c r="AC79" s="16" t="str">
        <f>Master!AF78</f>
        <v>A</v>
      </c>
      <c r="AD79" s="16" t="str">
        <f>Master!M78</f>
        <v>A</v>
      </c>
      <c r="AE79" s="16" t="str">
        <f>Master!T78</f>
        <v>A</v>
      </c>
      <c r="AF79" s="16" t="str">
        <f>Master!U78</f>
        <v>A</v>
      </c>
      <c r="AG79" s="16" t="str">
        <f>Master!AG78</f>
        <v>A</v>
      </c>
      <c r="AH79" s="16" t="str">
        <f>Master!AH78</f>
        <v>A</v>
      </c>
      <c r="AI79" s="20">
        <f t="shared" si="23"/>
        <v>24</v>
      </c>
      <c r="AJ79" s="21">
        <f t="shared" si="24"/>
        <v>0.75</v>
      </c>
      <c r="AK79" s="20">
        <f t="shared" si="25"/>
        <v>0</v>
      </c>
      <c r="AL79" s="21">
        <f t="shared" si="26"/>
        <v>0</v>
      </c>
      <c r="AM79" s="20">
        <f t="shared" si="27"/>
        <v>0</v>
      </c>
      <c r="AN79" s="21">
        <f t="shared" si="28"/>
        <v>0</v>
      </c>
      <c r="AO79" s="20">
        <f t="shared" si="29"/>
        <v>0</v>
      </c>
      <c r="AP79" s="21">
        <f t="shared" si="30"/>
        <v>0</v>
      </c>
      <c r="AQ79" s="20">
        <f t="shared" si="31"/>
        <v>5</v>
      </c>
      <c r="AR79" s="21">
        <f t="shared" si="32"/>
        <v>0.15625</v>
      </c>
      <c r="AS79" s="20">
        <f t="shared" si="33"/>
        <v>0</v>
      </c>
      <c r="AT79" s="21">
        <f t="shared" si="34"/>
        <v>0</v>
      </c>
      <c r="AU79" s="20">
        <f t="shared" si="35"/>
        <v>3</v>
      </c>
      <c r="AV79" s="21">
        <f t="shared" si="36"/>
        <v>9.375E-2</v>
      </c>
      <c r="AW79" s="20">
        <f t="shared" si="37"/>
        <v>0</v>
      </c>
      <c r="AX79" s="21">
        <f t="shared" si="38"/>
        <v>0</v>
      </c>
      <c r="AY79" s="20">
        <f t="shared" si="39"/>
        <v>0</v>
      </c>
      <c r="AZ79" s="21">
        <f t="shared" si="40"/>
        <v>0</v>
      </c>
      <c r="BA79" s="20">
        <f t="shared" si="41"/>
        <v>0</v>
      </c>
      <c r="BB79" s="21">
        <f t="shared" si="42"/>
        <v>0</v>
      </c>
      <c r="BC79" s="20">
        <f t="shared" si="43"/>
        <v>0</v>
      </c>
      <c r="BD79" s="19">
        <f t="shared" si="44"/>
        <v>0</v>
      </c>
      <c r="BE79" s="18">
        <f t="shared" si="45"/>
        <v>32</v>
      </c>
    </row>
    <row r="80" spans="1:57" ht="45" customHeight="1">
      <c r="A80" s="2"/>
      <c r="B80" s="3" t="s">
        <v>145</v>
      </c>
      <c r="C80" s="16" t="str">
        <f>Master!J79</f>
        <v>B</v>
      </c>
      <c r="D80" s="16" t="str">
        <f>Master!K79</f>
        <v>B</v>
      </c>
      <c r="E80" s="16" t="str">
        <f>Master!L79</f>
        <v>B</v>
      </c>
      <c r="F80" s="16" t="str">
        <f>Master!F79</f>
        <v>C</v>
      </c>
      <c r="G80" s="16" t="str">
        <f>Master!D79</f>
        <v>C</v>
      </c>
      <c r="H80" s="16" t="str">
        <f>Master!E79</f>
        <v>C</v>
      </c>
      <c r="I80" s="16" t="str">
        <f>Master!F79</f>
        <v>C</v>
      </c>
      <c r="J80" s="16" t="str">
        <f>Master!G79</f>
        <v>D</v>
      </c>
      <c r="K80" s="16" t="str">
        <f>Master!I79</f>
        <v>D</v>
      </c>
      <c r="L80" s="16" t="str">
        <f>Master!N79</f>
        <v>C</v>
      </c>
      <c r="M80" s="16" t="str">
        <f>Master!O79</f>
        <v>C</v>
      </c>
      <c r="N80" s="16" t="str">
        <f>Master!P79</f>
        <v>A</v>
      </c>
      <c r="O80" s="16" t="str">
        <f>Master!Q79</f>
        <v>C</v>
      </c>
      <c r="P80" s="16" t="str">
        <f>Master!R79</f>
        <v>C</v>
      </c>
      <c r="Q80" s="16" t="str">
        <f>Master!S79</f>
        <v>C</v>
      </c>
      <c r="R80" s="16" t="str">
        <f>Master!H79</f>
        <v>D</v>
      </c>
      <c r="S80" s="16" t="str">
        <f>Master!V79</f>
        <v>C</v>
      </c>
      <c r="T80" s="16" t="str">
        <f>Master!W79</f>
        <v>C</v>
      </c>
      <c r="U80" s="16" t="str">
        <f>Master!X79</f>
        <v>C</v>
      </c>
      <c r="V80" s="16" t="str">
        <f>Master!Y79</f>
        <v>C</v>
      </c>
      <c r="W80" s="16" t="str">
        <f>Master!Z79</f>
        <v>C</v>
      </c>
      <c r="X80" s="16" t="str">
        <f>Master!AA79</f>
        <v>C</v>
      </c>
      <c r="Y80" s="16" t="str">
        <f>Master!AB79</f>
        <v>C</v>
      </c>
      <c r="Z80" s="16" t="str">
        <f>Master!AC79</f>
        <v>C</v>
      </c>
      <c r="AA80" s="16" t="str">
        <f>Master!AD79</f>
        <v>D</v>
      </c>
      <c r="AB80" s="16" t="str">
        <f>Master!AE79</f>
        <v>D</v>
      </c>
      <c r="AC80" s="16" t="str">
        <f>Master!AF79</f>
        <v>C</v>
      </c>
      <c r="AD80" s="16" t="str">
        <f>Master!M79</f>
        <v>C</v>
      </c>
      <c r="AE80" s="16" t="str">
        <f>Master!T79</f>
        <v>D</v>
      </c>
      <c r="AF80" s="16" t="str">
        <f>Master!U79</f>
        <v>D</v>
      </c>
      <c r="AG80" s="16" t="str">
        <f>Master!AG79</f>
        <v>C</v>
      </c>
      <c r="AH80" s="16" t="str">
        <f>Master!AH79</f>
        <v>NA</v>
      </c>
      <c r="AI80" s="20">
        <f t="shared" si="23"/>
        <v>1</v>
      </c>
      <c r="AJ80" s="21">
        <f t="shared" si="24"/>
        <v>3.125E-2</v>
      </c>
      <c r="AK80" s="20">
        <f t="shared" si="25"/>
        <v>0</v>
      </c>
      <c r="AL80" s="21">
        <f t="shared" si="26"/>
        <v>0</v>
      </c>
      <c r="AM80" s="20">
        <f t="shared" si="27"/>
        <v>3</v>
      </c>
      <c r="AN80" s="21">
        <f t="shared" si="28"/>
        <v>9.375E-2</v>
      </c>
      <c r="AO80" s="20">
        <f t="shared" si="29"/>
        <v>0</v>
      </c>
      <c r="AP80" s="21">
        <f t="shared" si="30"/>
        <v>0</v>
      </c>
      <c r="AQ80" s="20">
        <f t="shared" si="31"/>
        <v>20</v>
      </c>
      <c r="AR80" s="21">
        <f t="shared" si="32"/>
        <v>0.625</v>
      </c>
      <c r="AS80" s="20">
        <f t="shared" si="33"/>
        <v>0</v>
      </c>
      <c r="AT80" s="21">
        <f t="shared" si="34"/>
        <v>0</v>
      </c>
      <c r="AU80" s="20">
        <f t="shared" si="35"/>
        <v>7</v>
      </c>
      <c r="AV80" s="21">
        <f t="shared" si="36"/>
        <v>0.21875</v>
      </c>
      <c r="AW80" s="20">
        <f t="shared" si="37"/>
        <v>0</v>
      </c>
      <c r="AX80" s="21">
        <f t="shared" si="38"/>
        <v>0</v>
      </c>
      <c r="AY80" s="20">
        <f t="shared" si="39"/>
        <v>1</v>
      </c>
      <c r="AZ80" s="21">
        <f t="shared" si="40"/>
        <v>3.125E-2</v>
      </c>
      <c r="BA80" s="20">
        <f t="shared" si="41"/>
        <v>0</v>
      </c>
      <c r="BB80" s="21">
        <f t="shared" si="42"/>
        <v>0</v>
      </c>
      <c r="BC80" s="20">
        <f t="shared" si="43"/>
        <v>0</v>
      </c>
      <c r="BD80" s="19">
        <f t="shared" si="44"/>
        <v>0</v>
      </c>
      <c r="BE80" s="18">
        <f t="shared" si="45"/>
        <v>32</v>
      </c>
    </row>
    <row r="81" spans="1:57" ht="45" customHeight="1">
      <c r="A81" s="2"/>
      <c r="B81" s="3" t="s">
        <v>146</v>
      </c>
      <c r="C81" s="16" t="str">
        <f>Master!J80</f>
        <v>A</v>
      </c>
      <c r="D81" s="16" t="str">
        <f>Master!K80</f>
        <v>A</v>
      </c>
      <c r="E81" s="16" t="str">
        <f>Master!L80</f>
        <v>A</v>
      </c>
      <c r="F81" s="16" t="str">
        <f>Master!F80</f>
        <v>D</v>
      </c>
      <c r="G81" s="16" t="str">
        <f>Master!D80</f>
        <v>D</v>
      </c>
      <c r="H81" s="16" t="str">
        <f>Master!E80</f>
        <v>D</v>
      </c>
      <c r="I81" s="16" t="str">
        <f>Master!F80</f>
        <v>D</v>
      </c>
      <c r="J81" s="16" t="str">
        <f>Master!G80</f>
        <v>D</v>
      </c>
      <c r="K81" s="16" t="str">
        <f>Master!I80</f>
        <v>D</v>
      </c>
      <c r="L81" s="16" t="str">
        <f>Master!N80</f>
        <v>A</v>
      </c>
      <c r="M81" s="16" t="str">
        <f>Master!O80</f>
        <v>B</v>
      </c>
      <c r="N81" s="16" t="str">
        <f>Master!P80</f>
        <v>D</v>
      </c>
      <c r="O81" s="16" t="str">
        <f>Master!Q80</f>
        <v>B</v>
      </c>
      <c r="P81" s="16" t="str">
        <f>Master!R80</f>
        <v>D</v>
      </c>
      <c r="Q81" s="16" t="str">
        <f>Master!S80</f>
        <v>C</v>
      </c>
      <c r="R81" s="16" t="str">
        <f>Master!H80</f>
        <v>D</v>
      </c>
      <c r="S81" s="16" t="str">
        <f>Master!V80</f>
        <v>A</v>
      </c>
      <c r="T81" s="16" t="str">
        <f>Master!W80</f>
        <v>A</v>
      </c>
      <c r="U81" s="16" t="str">
        <f>Master!X80</f>
        <v>A</v>
      </c>
      <c r="V81" s="16" t="str">
        <f>Master!Y80</f>
        <v>A</v>
      </c>
      <c r="W81" s="16" t="str">
        <f>Master!Z80</f>
        <v>A</v>
      </c>
      <c r="X81" s="16" t="str">
        <f>Master!AA80</f>
        <v>A</v>
      </c>
      <c r="Y81" s="16" t="str">
        <f>Master!AB80</f>
        <v>A</v>
      </c>
      <c r="Z81" s="16" t="str">
        <f>Master!AC80</f>
        <v>B</v>
      </c>
      <c r="AA81" s="16" t="str">
        <f>Master!AD80</f>
        <v>A</v>
      </c>
      <c r="AB81" s="16" t="str">
        <f>Master!AE80</f>
        <v>A</v>
      </c>
      <c r="AC81" s="16" t="str">
        <f>Master!AF80</f>
        <v>A</v>
      </c>
      <c r="AD81" s="16" t="str">
        <f>Master!M80</f>
        <v>D</v>
      </c>
      <c r="AE81" s="16" t="str">
        <f>Master!T80</f>
        <v>D</v>
      </c>
      <c r="AF81" s="16" t="str">
        <f>Master!U80</f>
        <v>B</v>
      </c>
      <c r="AG81" s="16" t="str">
        <f>Master!AG80</f>
        <v>B</v>
      </c>
      <c r="AH81" s="16" t="str">
        <f>Master!AH80</f>
        <v>A</v>
      </c>
      <c r="AI81" s="20">
        <f t="shared" si="23"/>
        <v>15</v>
      </c>
      <c r="AJ81" s="21">
        <f t="shared" si="24"/>
        <v>0.46875</v>
      </c>
      <c r="AK81" s="20">
        <f t="shared" si="25"/>
        <v>0</v>
      </c>
      <c r="AL81" s="21">
        <f t="shared" si="26"/>
        <v>0</v>
      </c>
      <c r="AM81" s="20">
        <f t="shared" si="27"/>
        <v>5</v>
      </c>
      <c r="AN81" s="21">
        <f t="shared" si="28"/>
        <v>0.15625</v>
      </c>
      <c r="AO81" s="20">
        <f t="shared" si="29"/>
        <v>0</v>
      </c>
      <c r="AP81" s="21">
        <f t="shared" si="30"/>
        <v>0</v>
      </c>
      <c r="AQ81" s="20">
        <f t="shared" si="31"/>
        <v>1</v>
      </c>
      <c r="AR81" s="21">
        <f t="shared" si="32"/>
        <v>3.125E-2</v>
      </c>
      <c r="AS81" s="20">
        <f t="shared" si="33"/>
        <v>0</v>
      </c>
      <c r="AT81" s="21">
        <f t="shared" si="34"/>
        <v>0</v>
      </c>
      <c r="AU81" s="20">
        <f t="shared" si="35"/>
        <v>11</v>
      </c>
      <c r="AV81" s="21">
        <f t="shared" si="36"/>
        <v>0.34375</v>
      </c>
      <c r="AW81" s="20">
        <f t="shared" si="37"/>
        <v>0</v>
      </c>
      <c r="AX81" s="21">
        <f t="shared" si="38"/>
        <v>0</v>
      </c>
      <c r="AY81" s="20">
        <f t="shared" si="39"/>
        <v>0</v>
      </c>
      <c r="AZ81" s="21">
        <f t="shared" si="40"/>
        <v>0</v>
      </c>
      <c r="BA81" s="20">
        <f t="shared" si="41"/>
        <v>0</v>
      </c>
      <c r="BB81" s="21">
        <f t="shared" si="42"/>
        <v>0</v>
      </c>
      <c r="BC81" s="20">
        <f t="shared" si="43"/>
        <v>0</v>
      </c>
      <c r="BD81" s="19">
        <f t="shared" si="44"/>
        <v>0</v>
      </c>
      <c r="BE81" s="18">
        <f t="shared" si="45"/>
        <v>32</v>
      </c>
    </row>
    <row r="82" spans="1:57" ht="45" customHeight="1">
      <c r="A82" s="2"/>
      <c r="B82" s="3" t="s">
        <v>147</v>
      </c>
      <c r="C82" s="16" t="str">
        <f>Master!J81</f>
        <v>C</v>
      </c>
      <c r="D82" s="16" t="str">
        <f>Master!K81</f>
        <v>C</v>
      </c>
      <c r="E82" s="16" t="str">
        <f>Master!L81</f>
        <v>C</v>
      </c>
      <c r="F82" s="16" t="str">
        <f>Master!F81</f>
        <v>C</v>
      </c>
      <c r="G82" s="16" t="str">
        <f>Master!D81</f>
        <v>C</v>
      </c>
      <c r="H82" s="16" t="str">
        <f>Master!E81</f>
        <v>C</v>
      </c>
      <c r="I82" s="16" t="str">
        <f>Master!F81</f>
        <v>C</v>
      </c>
      <c r="J82" s="16" t="str">
        <f>Master!G81</f>
        <v>DS</v>
      </c>
      <c r="K82" s="16" t="str">
        <f>Master!I81</f>
        <v>C</v>
      </c>
      <c r="L82" s="16" t="str">
        <f>Master!N81</f>
        <v>B</v>
      </c>
      <c r="M82" s="16" t="str">
        <f>Master!O81</f>
        <v>A</v>
      </c>
      <c r="N82" s="16" t="str">
        <f>Master!P81</f>
        <v>B</v>
      </c>
      <c r="O82" s="16" t="str">
        <f>Master!Q81</f>
        <v>B</v>
      </c>
      <c r="P82" s="16" t="str">
        <f>Master!R81</f>
        <v>A</v>
      </c>
      <c r="Q82" s="16" t="str">
        <f>Master!S81</f>
        <v>B</v>
      </c>
      <c r="R82" s="16" t="str">
        <f>Master!H81</f>
        <v>C</v>
      </c>
      <c r="S82" s="16" t="str">
        <f>Master!V81</f>
        <v>C</v>
      </c>
      <c r="T82" s="16" t="str">
        <f>Master!W81</f>
        <v>C</v>
      </c>
      <c r="U82" s="16" t="str">
        <f>Master!X81</f>
        <v>C</v>
      </c>
      <c r="V82" s="16" t="str">
        <f>Master!Y81</f>
        <v>C</v>
      </c>
      <c r="W82" s="16" t="str">
        <f>Master!Z81</f>
        <v>C</v>
      </c>
      <c r="X82" s="16" t="str">
        <f>Master!AA81</f>
        <v>C</v>
      </c>
      <c r="Y82" s="16" t="str">
        <f>Master!AB81</f>
        <v>C</v>
      </c>
      <c r="Z82" s="16" t="str">
        <f>Master!AC81</f>
        <v>C</v>
      </c>
      <c r="AA82" s="16" t="str">
        <f>Master!AD81</f>
        <v>C</v>
      </c>
      <c r="AB82" s="16" t="str">
        <f>Master!AE81</f>
        <v>C</v>
      </c>
      <c r="AC82" s="16" t="str">
        <f>Master!AF81</f>
        <v>C</v>
      </c>
      <c r="AD82" s="16" t="str">
        <f>Master!M81</f>
        <v>C</v>
      </c>
      <c r="AE82" s="16" t="str">
        <f>Master!T81</f>
        <v>D</v>
      </c>
      <c r="AF82" s="16" t="str">
        <f>Master!U81</f>
        <v>C</v>
      </c>
      <c r="AG82" s="16" t="str">
        <f>Master!AG81</f>
        <v>A</v>
      </c>
      <c r="AH82" s="16" t="str">
        <f>Master!AH81</f>
        <v>A</v>
      </c>
      <c r="AI82" s="20">
        <f t="shared" si="23"/>
        <v>4</v>
      </c>
      <c r="AJ82" s="21">
        <f t="shared" si="24"/>
        <v>0.125</v>
      </c>
      <c r="AK82" s="20">
        <f t="shared" si="25"/>
        <v>0</v>
      </c>
      <c r="AL82" s="21">
        <f t="shared" si="26"/>
        <v>0</v>
      </c>
      <c r="AM82" s="20">
        <f t="shared" si="27"/>
        <v>4</v>
      </c>
      <c r="AN82" s="21">
        <f t="shared" si="28"/>
        <v>0.125</v>
      </c>
      <c r="AO82" s="20">
        <f t="shared" si="29"/>
        <v>0</v>
      </c>
      <c r="AP82" s="21">
        <f t="shared" si="30"/>
        <v>0</v>
      </c>
      <c r="AQ82" s="20">
        <f t="shared" si="31"/>
        <v>22</v>
      </c>
      <c r="AR82" s="21">
        <f t="shared" si="32"/>
        <v>0.6875</v>
      </c>
      <c r="AS82" s="20">
        <f t="shared" si="33"/>
        <v>0</v>
      </c>
      <c r="AT82" s="21">
        <f t="shared" si="34"/>
        <v>0</v>
      </c>
      <c r="AU82" s="20">
        <f t="shared" si="35"/>
        <v>1</v>
      </c>
      <c r="AV82" s="21">
        <f t="shared" si="36"/>
        <v>3.125E-2</v>
      </c>
      <c r="AW82" s="20">
        <f t="shared" si="37"/>
        <v>0</v>
      </c>
      <c r="AX82" s="21">
        <f t="shared" si="38"/>
        <v>0</v>
      </c>
      <c r="AY82" s="20">
        <f t="shared" si="39"/>
        <v>0</v>
      </c>
      <c r="AZ82" s="21">
        <f t="shared" si="40"/>
        <v>0</v>
      </c>
      <c r="BA82" s="20">
        <f t="shared" si="41"/>
        <v>0</v>
      </c>
      <c r="BB82" s="21">
        <f t="shared" si="42"/>
        <v>0</v>
      </c>
      <c r="BC82" s="20">
        <f t="shared" si="43"/>
        <v>1</v>
      </c>
      <c r="BD82" s="19">
        <f t="shared" si="44"/>
        <v>3.125E-2</v>
      </c>
      <c r="BE82" s="18">
        <f t="shared" si="45"/>
        <v>32</v>
      </c>
    </row>
    <row r="83" spans="1:57" ht="45" customHeight="1">
      <c r="A83" s="2" t="s">
        <v>14</v>
      </c>
      <c r="B83" s="3" t="s">
        <v>148</v>
      </c>
      <c r="C83" s="16" t="str">
        <f>Master!J82</f>
        <v>A</v>
      </c>
      <c r="D83" s="16" t="str">
        <f>Master!K82</f>
        <v>A</v>
      </c>
      <c r="E83" s="16" t="str">
        <f>Master!L82</f>
        <v>A</v>
      </c>
      <c r="F83" s="16" t="str">
        <f>Master!F82</f>
        <v>D</v>
      </c>
      <c r="G83" s="16" t="str">
        <f>Master!D82</f>
        <v>D+</v>
      </c>
      <c r="H83" s="16" t="str">
        <f>Master!E82</f>
        <v>D+</v>
      </c>
      <c r="I83" s="16" t="str">
        <f>Master!F82</f>
        <v>D</v>
      </c>
      <c r="J83" s="16" t="str">
        <f>Master!G82</f>
        <v>D+</v>
      </c>
      <c r="K83" s="16" t="str">
        <f>Master!I82</f>
        <v>D</v>
      </c>
      <c r="L83" s="16" t="str">
        <f>Master!N82</f>
        <v>C+</v>
      </c>
      <c r="M83" s="16" t="str">
        <f>Master!O82</f>
        <v>D</v>
      </c>
      <c r="N83" s="16" t="str">
        <f>Master!P82</f>
        <v>C</v>
      </c>
      <c r="O83" s="16" t="str">
        <f>Master!Q82</f>
        <v>D</v>
      </c>
      <c r="P83" s="16" t="str">
        <f>Master!R82</f>
        <v>D+</v>
      </c>
      <c r="Q83" s="16" t="str">
        <f>Master!S82</f>
        <v>C</v>
      </c>
      <c r="R83" s="16" t="str">
        <f>Master!H82</f>
        <v>B</v>
      </c>
      <c r="S83" s="16" t="str">
        <f>Master!V82</f>
        <v>C+</v>
      </c>
      <c r="T83" s="16" t="str">
        <f>Master!W82</f>
        <v>C+</v>
      </c>
      <c r="U83" s="16" t="str">
        <f>Master!X82</f>
        <v>C+</v>
      </c>
      <c r="V83" s="16" t="str">
        <f>Master!Y82</f>
        <v>C+</v>
      </c>
      <c r="W83" s="16" t="str">
        <f>Master!Z82</f>
        <v>C+</v>
      </c>
      <c r="X83" s="16" t="str">
        <f>Master!AA82</f>
        <v>C+</v>
      </c>
      <c r="Y83" s="16" t="str">
        <f>Master!AB82</f>
        <v>C+</v>
      </c>
      <c r="Z83" s="16" t="str">
        <f>Master!AC82</f>
        <v>C+</v>
      </c>
      <c r="AA83" s="16" t="str">
        <f>Master!AD82</f>
        <v>A</v>
      </c>
      <c r="AB83" s="16" t="str">
        <f>Master!AE82</f>
        <v>A</v>
      </c>
      <c r="AC83" s="16" t="str">
        <f>Master!AF82</f>
        <v>C+</v>
      </c>
      <c r="AD83" s="16" t="str">
        <f>Master!M82</f>
        <v>C+</v>
      </c>
      <c r="AE83" s="16" t="str">
        <f>Master!T82</f>
        <v>D</v>
      </c>
      <c r="AF83" s="16" t="str">
        <f>Master!U82</f>
        <v>D</v>
      </c>
      <c r="AG83" s="16" t="str">
        <f>Master!AG82</f>
        <v>B+</v>
      </c>
      <c r="AH83" s="16" t="str">
        <f>Master!AH82</f>
        <v>C+</v>
      </c>
      <c r="AI83" s="20">
        <f t="shared" si="23"/>
        <v>5</v>
      </c>
      <c r="AJ83" s="21">
        <f t="shared" si="24"/>
        <v>0.15625</v>
      </c>
      <c r="AK83" s="20">
        <f t="shared" si="25"/>
        <v>1</v>
      </c>
      <c r="AL83" s="21">
        <f t="shared" si="26"/>
        <v>3.125E-2</v>
      </c>
      <c r="AM83" s="20">
        <f t="shared" si="27"/>
        <v>1</v>
      </c>
      <c r="AN83" s="21">
        <f t="shared" si="28"/>
        <v>3.125E-2</v>
      </c>
      <c r="AO83" s="20">
        <f t="shared" si="29"/>
        <v>12</v>
      </c>
      <c r="AP83" s="21">
        <f t="shared" si="30"/>
        <v>0.375</v>
      </c>
      <c r="AQ83" s="20">
        <f t="shared" si="31"/>
        <v>2</v>
      </c>
      <c r="AR83" s="21">
        <f t="shared" si="32"/>
        <v>6.25E-2</v>
      </c>
      <c r="AS83" s="20">
        <f t="shared" si="33"/>
        <v>4</v>
      </c>
      <c r="AT83" s="21">
        <f t="shared" si="34"/>
        <v>0.125</v>
      </c>
      <c r="AU83" s="20">
        <f t="shared" si="35"/>
        <v>7</v>
      </c>
      <c r="AV83" s="21">
        <f t="shared" si="36"/>
        <v>0.21875</v>
      </c>
      <c r="AW83" s="20">
        <f t="shared" si="37"/>
        <v>0</v>
      </c>
      <c r="AX83" s="21">
        <f t="shared" si="38"/>
        <v>0</v>
      </c>
      <c r="AY83" s="20">
        <f t="shared" si="39"/>
        <v>0</v>
      </c>
      <c r="AZ83" s="21">
        <f t="shared" si="40"/>
        <v>0</v>
      </c>
      <c r="BA83" s="20">
        <f t="shared" si="41"/>
        <v>0</v>
      </c>
      <c r="BB83" s="21">
        <f t="shared" si="42"/>
        <v>0</v>
      </c>
      <c r="BC83" s="20">
        <f t="shared" si="43"/>
        <v>0</v>
      </c>
      <c r="BD83" s="19">
        <f t="shared" si="44"/>
        <v>0</v>
      </c>
      <c r="BE83" s="18">
        <f t="shared" si="45"/>
        <v>32</v>
      </c>
    </row>
    <row r="84" spans="1:57" ht="45" customHeight="1">
      <c r="A84" s="2"/>
      <c r="B84" s="3" t="s">
        <v>149</v>
      </c>
      <c r="C84" s="16" t="str">
        <f>Master!J83</f>
        <v>A</v>
      </c>
      <c r="D84" s="16" t="str">
        <f>Master!K83</f>
        <v>A</v>
      </c>
      <c r="E84" s="16" t="str">
        <f>Master!L83</f>
        <v>A</v>
      </c>
      <c r="F84" s="16" t="str">
        <f>Master!F83</f>
        <v>DS</v>
      </c>
      <c r="G84" s="16" t="str">
        <f>Master!D83</f>
        <v>D</v>
      </c>
      <c r="H84" s="16" t="str">
        <f>Master!E83</f>
        <v>D</v>
      </c>
      <c r="I84" s="16" t="str">
        <f>Master!F83</f>
        <v>DS</v>
      </c>
      <c r="J84" s="16" t="str">
        <f>Master!G83</f>
        <v>D</v>
      </c>
      <c r="K84" s="16" t="str">
        <f>Master!I83</f>
        <v>DS</v>
      </c>
      <c r="L84" s="16" t="str">
        <f>Master!N83</f>
        <v>B</v>
      </c>
      <c r="M84" s="16" t="str">
        <f>Master!O83</f>
        <v>DS</v>
      </c>
      <c r="N84" s="16" t="str">
        <f>Master!P83</f>
        <v>C</v>
      </c>
      <c r="O84" s="16" t="str">
        <f>Master!Q83</f>
        <v>D</v>
      </c>
      <c r="P84" s="16" t="str">
        <f>Master!R83</f>
        <v>D</v>
      </c>
      <c r="Q84" s="16" t="str">
        <f>Master!S83</f>
        <v>C</v>
      </c>
      <c r="R84" s="16" t="str">
        <f>Master!H83</f>
        <v>B</v>
      </c>
      <c r="S84" s="16" t="str">
        <f>Master!V83</f>
        <v>A</v>
      </c>
      <c r="T84" s="16" t="str">
        <f>Master!W83</f>
        <v>A</v>
      </c>
      <c r="U84" s="16" t="str">
        <f>Master!X83</f>
        <v>A</v>
      </c>
      <c r="V84" s="16" t="str">
        <f>Master!Y83</f>
        <v>A</v>
      </c>
      <c r="W84" s="16" t="str">
        <f>Master!Z83</f>
        <v>A</v>
      </c>
      <c r="X84" s="16" t="str">
        <f>Master!AA83</f>
        <v>A</v>
      </c>
      <c r="Y84" s="16" t="str">
        <f>Master!AB83</f>
        <v>A</v>
      </c>
      <c r="Z84" s="16" t="str">
        <f>Master!AC83</f>
        <v>A</v>
      </c>
      <c r="AA84" s="16" t="str">
        <f>Master!AD83</f>
        <v>A</v>
      </c>
      <c r="AB84" s="16" t="str">
        <f>Master!AE83</f>
        <v>A</v>
      </c>
      <c r="AC84" s="16" t="str">
        <f>Master!AF83</f>
        <v>A</v>
      </c>
      <c r="AD84" s="16" t="str">
        <f>Master!M83</f>
        <v>A</v>
      </c>
      <c r="AE84" s="16" t="str">
        <f>Master!T83</f>
        <v>DS</v>
      </c>
      <c r="AF84" s="16" t="str">
        <f>Master!U83</f>
        <v>DS</v>
      </c>
      <c r="AG84" s="16" t="str">
        <f>Master!AG83</f>
        <v>B</v>
      </c>
      <c r="AH84" s="16" t="str">
        <f>Master!AH83</f>
        <v>A</v>
      </c>
      <c r="AI84" s="20">
        <f t="shared" si="23"/>
        <v>16</v>
      </c>
      <c r="AJ84" s="21">
        <f t="shared" si="24"/>
        <v>0.5</v>
      </c>
      <c r="AK84" s="20">
        <f t="shared" si="25"/>
        <v>0</v>
      </c>
      <c r="AL84" s="21">
        <f t="shared" si="26"/>
        <v>0</v>
      </c>
      <c r="AM84" s="20">
        <f t="shared" si="27"/>
        <v>3</v>
      </c>
      <c r="AN84" s="21">
        <f t="shared" si="28"/>
        <v>9.375E-2</v>
      </c>
      <c r="AO84" s="20">
        <f t="shared" si="29"/>
        <v>0</v>
      </c>
      <c r="AP84" s="21">
        <f t="shared" si="30"/>
        <v>0</v>
      </c>
      <c r="AQ84" s="20">
        <f t="shared" si="31"/>
        <v>2</v>
      </c>
      <c r="AR84" s="21">
        <f t="shared" si="32"/>
        <v>6.25E-2</v>
      </c>
      <c r="AS84" s="20">
        <f t="shared" si="33"/>
        <v>0</v>
      </c>
      <c r="AT84" s="21">
        <f t="shared" si="34"/>
        <v>0</v>
      </c>
      <c r="AU84" s="20">
        <f t="shared" si="35"/>
        <v>5</v>
      </c>
      <c r="AV84" s="21">
        <f t="shared" si="36"/>
        <v>0.15625</v>
      </c>
      <c r="AW84" s="20">
        <f t="shared" si="37"/>
        <v>0</v>
      </c>
      <c r="AX84" s="21">
        <f t="shared" si="38"/>
        <v>0</v>
      </c>
      <c r="AY84" s="20">
        <f t="shared" si="39"/>
        <v>0</v>
      </c>
      <c r="AZ84" s="21">
        <f t="shared" si="40"/>
        <v>0</v>
      </c>
      <c r="BA84" s="20">
        <f t="shared" si="41"/>
        <v>0</v>
      </c>
      <c r="BB84" s="21">
        <f t="shared" si="42"/>
        <v>0</v>
      </c>
      <c r="BC84" s="20">
        <f t="shared" si="43"/>
        <v>6</v>
      </c>
      <c r="BD84" s="19">
        <f t="shared" si="44"/>
        <v>0.1875</v>
      </c>
      <c r="BE84" s="18">
        <f t="shared" si="45"/>
        <v>32</v>
      </c>
    </row>
    <row r="85" spans="1:57" ht="45" customHeight="1">
      <c r="A85" s="2"/>
      <c r="B85" s="3" t="s">
        <v>150</v>
      </c>
      <c r="C85" s="16" t="str">
        <f>Master!J84</f>
        <v>NA</v>
      </c>
      <c r="D85" s="16" t="str">
        <f>Master!K84</f>
        <v>NA</v>
      </c>
      <c r="E85" s="16" t="str">
        <f>Master!L84</f>
        <v>NA</v>
      </c>
      <c r="F85" s="16" t="str">
        <f>Master!F84</f>
        <v>D</v>
      </c>
      <c r="G85" s="16" t="str">
        <f>Master!D84</f>
        <v>A</v>
      </c>
      <c r="H85" s="16" t="str">
        <f>Master!E84</f>
        <v>A</v>
      </c>
      <c r="I85" s="16" t="str">
        <f>Master!F84</f>
        <v>D</v>
      </c>
      <c r="J85" s="16" t="str">
        <f>Master!G84</f>
        <v>C</v>
      </c>
      <c r="K85" s="16" t="str">
        <f>Master!I84</f>
        <v>D</v>
      </c>
      <c r="L85" s="16" t="str">
        <f>Master!N84</f>
        <v>C</v>
      </c>
      <c r="M85" s="16" t="str">
        <f>Master!O84</f>
        <v>DS</v>
      </c>
      <c r="N85" s="16" t="str">
        <f>Master!P84</f>
        <v>C</v>
      </c>
      <c r="O85" s="16" t="str">
        <f>Master!Q84</f>
        <v>D</v>
      </c>
      <c r="P85" s="16" t="str">
        <f>Master!R84</f>
        <v>C</v>
      </c>
      <c r="Q85" s="16" t="str">
        <f>Master!S84</f>
        <v>C</v>
      </c>
      <c r="R85" s="16" t="str">
        <f>Master!H84</f>
        <v>B</v>
      </c>
      <c r="S85" s="16" t="str">
        <f>Master!V84</f>
        <v>C</v>
      </c>
      <c r="T85" s="16" t="str">
        <f>Master!W84</f>
        <v>C</v>
      </c>
      <c r="U85" s="16" t="str">
        <f>Master!X84</f>
        <v>C</v>
      </c>
      <c r="V85" s="16" t="str">
        <f>Master!Y84</f>
        <v>C</v>
      </c>
      <c r="W85" s="16" t="str">
        <f>Master!Z84</f>
        <v>C</v>
      </c>
      <c r="X85" s="16" t="str">
        <f>Master!AA84</f>
        <v>C</v>
      </c>
      <c r="Y85" s="16" t="str">
        <f>Master!AB84</f>
        <v>C</v>
      </c>
      <c r="Z85" s="16" t="str">
        <f>Master!AC84</f>
        <v>C</v>
      </c>
      <c r="AA85" s="16" t="str">
        <f>Master!AD84</f>
        <v>A</v>
      </c>
      <c r="AB85" s="16" t="str">
        <f>Master!AE84</f>
        <v>A</v>
      </c>
      <c r="AC85" s="16" t="str">
        <f>Master!AF84</f>
        <v>C</v>
      </c>
      <c r="AD85" s="16" t="str">
        <f>Master!M84</f>
        <v>C</v>
      </c>
      <c r="AE85" s="16" t="str">
        <f>Master!T84</f>
        <v>DS</v>
      </c>
      <c r="AF85" s="16" t="str">
        <f>Master!U84</f>
        <v>D</v>
      </c>
      <c r="AG85" s="16" t="str">
        <f>Master!AG84</f>
        <v>A</v>
      </c>
      <c r="AH85" s="16" t="str">
        <f>Master!AH84</f>
        <v>C</v>
      </c>
      <c r="AI85" s="20">
        <f t="shared" si="23"/>
        <v>5</v>
      </c>
      <c r="AJ85" s="21">
        <f t="shared" si="24"/>
        <v>0.15625</v>
      </c>
      <c r="AK85" s="20">
        <f t="shared" si="25"/>
        <v>0</v>
      </c>
      <c r="AL85" s="21">
        <f t="shared" si="26"/>
        <v>0</v>
      </c>
      <c r="AM85" s="20">
        <f t="shared" si="27"/>
        <v>1</v>
      </c>
      <c r="AN85" s="21">
        <f t="shared" si="28"/>
        <v>3.125E-2</v>
      </c>
      <c r="AO85" s="20">
        <f t="shared" si="29"/>
        <v>0</v>
      </c>
      <c r="AP85" s="21">
        <f t="shared" si="30"/>
        <v>0</v>
      </c>
      <c r="AQ85" s="20">
        <f t="shared" si="31"/>
        <v>16</v>
      </c>
      <c r="AR85" s="21">
        <f t="shared" si="32"/>
        <v>0.5</v>
      </c>
      <c r="AS85" s="20">
        <f t="shared" si="33"/>
        <v>0</v>
      </c>
      <c r="AT85" s="21">
        <f t="shared" si="34"/>
        <v>0</v>
      </c>
      <c r="AU85" s="20">
        <f t="shared" si="35"/>
        <v>5</v>
      </c>
      <c r="AV85" s="21">
        <f t="shared" si="36"/>
        <v>0.15625</v>
      </c>
      <c r="AW85" s="20">
        <f t="shared" si="37"/>
        <v>0</v>
      </c>
      <c r="AX85" s="21">
        <f t="shared" si="38"/>
        <v>0</v>
      </c>
      <c r="AY85" s="20">
        <f t="shared" si="39"/>
        <v>3</v>
      </c>
      <c r="AZ85" s="21">
        <f t="shared" si="40"/>
        <v>9.375E-2</v>
      </c>
      <c r="BA85" s="20">
        <f t="shared" si="41"/>
        <v>0</v>
      </c>
      <c r="BB85" s="21">
        <f t="shared" si="42"/>
        <v>0</v>
      </c>
      <c r="BC85" s="20">
        <f t="shared" si="43"/>
        <v>2</v>
      </c>
      <c r="BD85" s="19">
        <f t="shared" si="44"/>
        <v>6.25E-2</v>
      </c>
      <c r="BE85" s="18">
        <f t="shared" si="45"/>
        <v>32</v>
      </c>
    </row>
    <row r="86" spans="1:57" ht="45" customHeight="1">
      <c r="A86" s="2" t="s">
        <v>28</v>
      </c>
      <c r="B86" s="3" t="s">
        <v>151</v>
      </c>
      <c r="C86" s="16" t="str">
        <f>Master!J85</f>
        <v>B+</v>
      </c>
      <c r="D86" s="16" t="str">
        <f>Master!K85</f>
        <v>B+</v>
      </c>
      <c r="E86" s="16" t="str">
        <f>Master!L85</f>
        <v>B+</v>
      </c>
      <c r="F86" s="16" t="str">
        <f>Master!F85</f>
        <v>C+</v>
      </c>
      <c r="G86" s="16" t="str">
        <f>Master!D85</f>
        <v>C+</v>
      </c>
      <c r="H86" s="16" t="str">
        <f>Master!E85</f>
        <v>C+</v>
      </c>
      <c r="I86" s="16" t="str">
        <f>Master!F85</f>
        <v>C+</v>
      </c>
      <c r="J86" s="16" t="str">
        <f>Master!G85</f>
        <v>C+</v>
      </c>
      <c r="K86" s="16" t="str">
        <f>Master!I85</f>
        <v>D+</v>
      </c>
      <c r="L86" s="16" t="str">
        <f>Master!N85</f>
        <v>B+</v>
      </c>
      <c r="M86" s="16" t="str">
        <f>Master!O85</f>
        <v>D+</v>
      </c>
      <c r="N86" s="16" t="str">
        <f>Master!P85</f>
        <v>D+</v>
      </c>
      <c r="O86" s="16" t="str">
        <f>Master!Q85</f>
        <v>D+</v>
      </c>
      <c r="P86" s="16" t="str">
        <f>Master!R85</f>
        <v>D</v>
      </c>
      <c r="Q86" s="16" t="str">
        <f>Master!S85</f>
        <v>D+</v>
      </c>
      <c r="R86" s="16" t="str">
        <f>Master!H85</f>
        <v>D+</v>
      </c>
      <c r="S86" s="16" t="str">
        <f>Master!V85</f>
        <v>D+</v>
      </c>
      <c r="T86" s="16" t="str">
        <f>Master!W85</f>
        <v>D+</v>
      </c>
      <c r="U86" s="16" t="str">
        <f>Master!X85</f>
        <v>D+</v>
      </c>
      <c r="V86" s="16" t="str">
        <f>Master!Y85</f>
        <v>C+</v>
      </c>
      <c r="W86" s="16" t="str">
        <f>Master!Z85</f>
        <v>B+</v>
      </c>
      <c r="X86" s="16" t="str">
        <f>Master!AA85</f>
        <v>C+</v>
      </c>
      <c r="Y86" s="16" t="str">
        <f>Master!AB85</f>
        <v>C+</v>
      </c>
      <c r="Z86" s="16" t="str">
        <f>Master!AC85</f>
        <v>D+</v>
      </c>
      <c r="AA86" s="16" t="str">
        <f>Master!AD85</f>
        <v>C+</v>
      </c>
      <c r="AB86" s="16" t="str">
        <f>Master!AE85</f>
        <v>C+</v>
      </c>
      <c r="AC86" s="16" t="str">
        <f>Master!AF85</f>
        <v>D+</v>
      </c>
      <c r="AD86" s="16" t="str">
        <f>Master!M85</f>
        <v>C+</v>
      </c>
      <c r="AE86" s="16" t="str">
        <f>Master!T85</f>
        <v>D+</v>
      </c>
      <c r="AF86" s="16" t="str">
        <f>Master!U85</f>
        <v>C+</v>
      </c>
      <c r="AG86" s="16" t="str">
        <f>Master!AG85</f>
        <v>C+</v>
      </c>
      <c r="AH86" s="16" t="str">
        <f>Master!AH85</f>
        <v>C+</v>
      </c>
      <c r="AI86" s="20">
        <f t="shared" si="23"/>
        <v>0</v>
      </c>
      <c r="AJ86" s="21">
        <f t="shared" si="24"/>
        <v>0</v>
      </c>
      <c r="AK86" s="20">
        <f t="shared" si="25"/>
        <v>5</v>
      </c>
      <c r="AL86" s="21">
        <f t="shared" si="26"/>
        <v>0.15625</v>
      </c>
      <c r="AM86" s="20">
        <f t="shared" si="27"/>
        <v>0</v>
      </c>
      <c r="AN86" s="21">
        <f t="shared" si="28"/>
        <v>0</v>
      </c>
      <c r="AO86" s="20">
        <f t="shared" si="29"/>
        <v>14</v>
      </c>
      <c r="AP86" s="21">
        <f t="shared" si="30"/>
        <v>0.4375</v>
      </c>
      <c r="AQ86" s="20">
        <f t="shared" si="31"/>
        <v>0</v>
      </c>
      <c r="AR86" s="21">
        <f t="shared" si="32"/>
        <v>0</v>
      </c>
      <c r="AS86" s="20">
        <f t="shared" si="33"/>
        <v>12</v>
      </c>
      <c r="AT86" s="21">
        <f t="shared" si="34"/>
        <v>0.375</v>
      </c>
      <c r="AU86" s="20">
        <f t="shared" si="35"/>
        <v>1</v>
      </c>
      <c r="AV86" s="21">
        <f t="shared" si="36"/>
        <v>3.125E-2</v>
      </c>
      <c r="AW86" s="20">
        <f t="shared" si="37"/>
        <v>0</v>
      </c>
      <c r="AX86" s="21">
        <f t="shared" si="38"/>
        <v>0</v>
      </c>
      <c r="AY86" s="20">
        <f t="shared" si="39"/>
        <v>0</v>
      </c>
      <c r="AZ86" s="21">
        <f t="shared" si="40"/>
        <v>0</v>
      </c>
      <c r="BA86" s="20">
        <f t="shared" si="41"/>
        <v>0</v>
      </c>
      <c r="BB86" s="21">
        <f t="shared" si="42"/>
        <v>0</v>
      </c>
      <c r="BC86" s="20">
        <f t="shared" si="43"/>
        <v>0</v>
      </c>
      <c r="BD86" s="19">
        <f t="shared" si="44"/>
        <v>0</v>
      </c>
      <c r="BE86" s="18">
        <f t="shared" si="45"/>
        <v>32</v>
      </c>
    </row>
    <row r="87" spans="1:57" ht="45" customHeight="1">
      <c r="A87" s="2"/>
      <c r="B87" s="3" t="s">
        <v>152</v>
      </c>
      <c r="C87" s="16" t="str">
        <f>Master!J86</f>
        <v>A</v>
      </c>
      <c r="D87" s="16" t="str">
        <f>Master!K86</f>
        <v>A</v>
      </c>
      <c r="E87" s="16" t="str">
        <f>Master!L86</f>
        <v>A</v>
      </c>
      <c r="F87" s="16" t="str">
        <f>Master!F86</f>
        <v>B</v>
      </c>
      <c r="G87" s="16" t="str">
        <f>Master!D86</f>
        <v>B</v>
      </c>
      <c r="H87" s="16" t="str">
        <f>Master!E86</f>
        <v>B</v>
      </c>
      <c r="I87" s="16" t="str">
        <f>Master!F86</f>
        <v>B</v>
      </c>
      <c r="J87" s="16" t="str">
        <f>Master!G86</f>
        <v>B</v>
      </c>
      <c r="K87" s="16" t="str">
        <f>Master!I86</f>
        <v>C</v>
      </c>
      <c r="L87" s="16" t="str">
        <f>Master!N86</f>
        <v>B</v>
      </c>
      <c r="M87" s="16" t="str">
        <f>Master!O86</f>
        <v>D</v>
      </c>
      <c r="N87" s="16" t="str">
        <f>Master!P86</f>
        <v>D</v>
      </c>
      <c r="O87" s="16" t="str">
        <f>Master!Q86</f>
        <v>D</v>
      </c>
      <c r="P87" s="16" t="str">
        <f>Master!R86</f>
        <v>D</v>
      </c>
      <c r="Q87" s="16" t="str">
        <f>Master!S86</f>
        <v>D</v>
      </c>
      <c r="R87" s="16" t="str">
        <f>Master!H86</f>
        <v>A</v>
      </c>
      <c r="S87" s="16" t="str">
        <f>Master!V86</f>
        <v>B</v>
      </c>
      <c r="T87" s="16" t="str">
        <f>Master!W86</f>
        <v>B</v>
      </c>
      <c r="U87" s="16" t="str">
        <f>Master!X86</f>
        <v>D</v>
      </c>
      <c r="V87" s="16" t="str">
        <f>Master!Y86</f>
        <v>B</v>
      </c>
      <c r="W87" s="16" t="str">
        <f>Master!Z86</f>
        <v>A</v>
      </c>
      <c r="X87" s="16" t="str">
        <f>Master!AA86</f>
        <v>C</v>
      </c>
      <c r="Y87" s="16" t="str">
        <f>Master!AB86</f>
        <v>C</v>
      </c>
      <c r="Z87" s="16" t="str">
        <f>Master!AC86</f>
        <v>B</v>
      </c>
      <c r="AA87" s="16" t="str">
        <f>Master!AD86</f>
        <v>A</v>
      </c>
      <c r="AB87" s="16" t="str">
        <f>Master!AE86</f>
        <v>A</v>
      </c>
      <c r="AC87" s="16" t="str">
        <f>Master!AF86</f>
        <v>C</v>
      </c>
      <c r="AD87" s="16" t="str">
        <f>Master!M86</f>
        <v>B</v>
      </c>
      <c r="AE87" s="16" t="str">
        <f>Master!T86</f>
        <v>D</v>
      </c>
      <c r="AF87" s="16" t="str">
        <f>Master!U86</f>
        <v>B</v>
      </c>
      <c r="AG87" s="16" t="str">
        <f>Master!AG86</f>
        <v>C</v>
      </c>
      <c r="AH87" s="16" t="str">
        <f>Master!AH86</f>
        <v>C</v>
      </c>
      <c r="AI87" s="20">
        <f t="shared" si="23"/>
        <v>7</v>
      </c>
      <c r="AJ87" s="21">
        <f t="shared" si="24"/>
        <v>0.21875</v>
      </c>
      <c r="AK87" s="20">
        <f t="shared" si="25"/>
        <v>0</v>
      </c>
      <c r="AL87" s="21">
        <f t="shared" si="26"/>
        <v>0</v>
      </c>
      <c r="AM87" s="20">
        <f t="shared" si="27"/>
        <v>12</v>
      </c>
      <c r="AN87" s="21">
        <f t="shared" si="28"/>
        <v>0.375</v>
      </c>
      <c r="AO87" s="20">
        <f t="shared" si="29"/>
        <v>0</v>
      </c>
      <c r="AP87" s="21">
        <f t="shared" si="30"/>
        <v>0</v>
      </c>
      <c r="AQ87" s="20">
        <f t="shared" si="31"/>
        <v>6</v>
      </c>
      <c r="AR87" s="21">
        <f t="shared" si="32"/>
        <v>0.1875</v>
      </c>
      <c r="AS87" s="20">
        <f t="shared" si="33"/>
        <v>0</v>
      </c>
      <c r="AT87" s="21">
        <f t="shared" si="34"/>
        <v>0</v>
      </c>
      <c r="AU87" s="20">
        <f t="shared" si="35"/>
        <v>7</v>
      </c>
      <c r="AV87" s="21">
        <f t="shared" si="36"/>
        <v>0.21875</v>
      </c>
      <c r="AW87" s="20">
        <f t="shared" si="37"/>
        <v>0</v>
      </c>
      <c r="AX87" s="21">
        <f t="shared" si="38"/>
        <v>0</v>
      </c>
      <c r="AY87" s="20">
        <f t="shared" si="39"/>
        <v>0</v>
      </c>
      <c r="AZ87" s="21">
        <f t="shared" si="40"/>
        <v>0</v>
      </c>
      <c r="BA87" s="20">
        <f t="shared" si="41"/>
        <v>0</v>
      </c>
      <c r="BB87" s="21">
        <f t="shared" si="42"/>
        <v>0</v>
      </c>
      <c r="BC87" s="20">
        <f t="shared" si="43"/>
        <v>0</v>
      </c>
      <c r="BD87" s="19">
        <f t="shared" si="44"/>
        <v>0</v>
      </c>
      <c r="BE87" s="18">
        <f t="shared" si="45"/>
        <v>32</v>
      </c>
    </row>
    <row r="88" spans="1:57" ht="45" customHeight="1">
      <c r="A88" s="2"/>
      <c r="B88" s="3" t="s">
        <v>153</v>
      </c>
      <c r="C88" s="16" t="str">
        <f>Master!J87</f>
        <v>A</v>
      </c>
      <c r="D88" s="16" t="str">
        <f>Master!K87</f>
        <v>A</v>
      </c>
      <c r="E88" s="16" t="str">
        <f>Master!L87</f>
        <v>A</v>
      </c>
      <c r="F88" s="16" t="str">
        <f>Master!F87</f>
        <v>A</v>
      </c>
      <c r="G88" s="16" t="str">
        <f>Master!D87</f>
        <v>A</v>
      </c>
      <c r="H88" s="16" t="str">
        <f>Master!E87</f>
        <v>A</v>
      </c>
      <c r="I88" s="16" t="str">
        <f>Master!F87</f>
        <v>A</v>
      </c>
      <c r="J88" s="16" t="str">
        <f>Master!G87</f>
        <v>A</v>
      </c>
      <c r="K88" s="16" t="str">
        <f>Master!I87</f>
        <v>D</v>
      </c>
      <c r="L88" s="16" t="str">
        <f>Master!N87</f>
        <v>A</v>
      </c>
      <c r="M88" s="16" t="str">
        <f>Master!O87</f>
        <v>B</v>
      </c>
      <c r="N88" s="16" t="str">
        <f>Master!P87</f>
        <v>A</v>
      </c>
      <c r="O88" s="16" t="str">
        <f>Master!Q87</f>
        <v>A</v>
      </c>
      <c r="P88" s="16" t="str">
        <f>Master!R87</f>
        <v>A</v>
      </c>
      <c r="Q88" s="16" t="str">
        <f>Master!S87</f>
        <v>DS</v>
      </c>
      <c r="R88" s="16" t="str">
        <f>Master!H87</f>
        <v>A</v>
      </c>
      <c r="S88" s="16" t="str">
        <f>Master!V87</f>
        <v>B</v>
      </c>
      <c r="T88" s="16" t="str">
        <f>Master!W87</f>
        <v>B</v>
      </c>
      <c r="U88" s="16" t="str">
        <f>Master!X87</f>
        <v>B</v>
      </c>
      <c r="V88" s="16" t="str">
        <f>Master!Y87</f>
        <v>B</v>
      </c>
      <c r="W88" s="16" t="str">
        <f>Master!Z87</f>
        <v>B</v>
      </c>
      <c r="X88" s="16" t="str">
        <f>Master!AA87</f>
        <v>B</v>
      </c>
      <c r="Y88" s="16" t="str">
        <f>Master!AB87</f>
        <v>B</v>
      </c>
      <c r="Z88" s="16" t="str">
        <f>Master!AC87</f>
        <v>B</v>
      </c>
      <c r="AA88" s="16" t="str">
        <f>Master!AD87</f>
        <v>A</v>
      </c>
      <c r="AB88" s="16" t="str">
        <f>Master!AE87</f>
        <v>A</v>
      </c>
      <c r="AC88" s="16" t="str">
        <f>Master!AF87</f>
        <v>B</v>
      </c>
      <c r="AD88" s="16" t="str">
        <f>Master!M87</f>
        <v>B</v>
      </c>
      <c r="AE88" s="16" t="str">
        <f>Master!T87</f>
        <v>B</v>
      </c>
      <c r="AF88" s="16" t="str">
        <f>Master!U87</f>
        <v>A</v>
      </c>
      <c r="AG88" s="16" t="str">
        <f>Master!AG87</f>
        <v>B</v>
      </c>
      <c r="AH88" s="16" t="str">
        <f>Master!AH87</f>
        <v>B</v>
      </c>
      <c r="AI88" s="20">
        <f t="shared" si="23"/>
        <v>16</v>
      </c>
      <c r="AJ88" s="21">
        <f t="shared" si="24"/>
        <v>0.5</v>
      </c>
      <c r="AK88" s="20">
        <f t="shared" si="25"/>
        <v>0</v>
      </c>
      <c r="AL88" s="21">
        <f t="shared" si="26"/>
        <v>0</v>
      </c>
      <c r="AM88" s="20">
        <f t="shared" si="27"/>
        <v>14</v>
      </c>
      <c r="AN88" s="21">
        <f t="shared" si="28"/>
        <v>0.4375</v>
      </c>
      <c r="AO88" s="20">
        <f t="shared" si="29"/>
        <v>0</v>
      </c>
      <c r="AP88" s="21">
        <f t="shared" si="30"/>
        <v>0</v>
      </c>
      <c r="AQ88" s="20">
        <f t="shared" si="31"/>
        <v>0</v>
      </c>
      <c r="AR88" s="21">
        <f t="shared" si="32"/>
        <v>0</v>
      </c>
      <c r="AS88" s="20">
        <f t="shared" si="33"/>
        <v>0</v>
      </c>
      <c r="AT88" s="21">
        <f t="shared" si="34"/>
        <v>0</v>
      </c>
      <c r="AU88" s="20">
        <f t="shared" si="35"/>
        <v>1</v>
      </c>
      <c r="AV88" s="21">
        <f t="shared" si="36"/>
        <v>3.125E-2</v>
      </c>
      <c r="AW88" s="20">
        <f t="shared" si="37"/>
        <v>0</v>
      </c>
      <c r="AX88" s="21">
        <f t="shared" si="38"/>
        <v>0</v>
      </c>
      <c r="AY88" s="20">
        <f t="shared" si="39"/>
        <v>0</v>
      </c>
      <c r="AZ88" s="21">
        <f t="shared" si="40"/>
        <v>0</v>
      </c>
      <c r="BA88" s="20">
        <f t="shared" si="41"/>
        <v>0</v>
      </c>
      <c r="BB88" s="21">
        <f t="shared" si="42"/>
        <v>0</v>
      </c>
      <c r="BC88" s="20">
        <f t="shared" si="43"/>
        <v>1</v>
      </c>
      <c r="BD88" s="19">
        <f t="shared" si="44"/>
        <v>3.125E-2</v>
      </c>
      <c r="BE88" s="18">
        <f t="shared" si="45"/>
        <v>32</v>
      </c>
    </row>
    <row r="89" spans="1:57" ht="45" customHeight="1">
      <c r="A89" s="2"/>
      <c r="B89" s="3" t="s">
        <v>154</v>
      </c>
      <c r="C89" s="16" t="str">
        <f>Master!J88</f>
        <v>A</v>
      </c>
      <c r="D89" s="16" t="str">
        <f>Master!K88</f>
        <v>A</v>
      </c>
      <c r="E89" s="16" t="str">
        <f>Master!L88</f>
        <v>A</v>
      </c>
      <c r="F89" s="16" t="str">
        <f>Master!F88</f>
        <v>C</v>
      </c>
      <c r="G89" s="16" t="str">
        <f>Master!D88</f>
        <v>B</v>
      </c>
      <c r="H89" s="16" t="str">
        <f>Master!E88</f>
        <v>B</v>
      </c>
      <c r="I89" s="16" t="str">
        <f>Master!F88</f>
        <v>C</v>
      </c>
      <c r="J89" s="16" t="str">
        <f>Master!G88</f>
        <v>C</v>
      </c>
      <c r="K89" s="16" t="str">
        <f>Master!I88</f>
        <v>C</v>
      </c>
      <c r="L89" s="16" t="str">
        <f>Master!N88</f>
        <v>A</v>
      </c>
      <c r="M89" s="16" t="str">
        <f>Master!O88</f>
        <v>D</v>
      </c>
      <c r="N89" s="16" t="str">
        <f>Master!P88</f>
        <v>A</v>
      </c>
      <c r="O89" s="16" t="str">
        <f>Master!Q88</f>
        <v>D</v>
      </c>
      <c r="P89" s="16" t="str">
        <f>Master!R88</f>
        <v>B</v>
      </c>
      <c r="Q89" s="16" t="str">
        <f>Master!S88</f>
        <v>C</v>
      </c>
      <c r="R89" s="16" t="str">
        <f>Master!H88</f>
        <v>A</v>
      </c>
      <c r="S89" s="16" t="str">
        <f>Master!V88</f>
        <v>A</v>
      </c>
      <c r="T89" s="16" t="str">
        <f>Master!W88</f>
        <v>B</v>
      </c>
      <c r="U89" s="16" t="str">
        <f>Master!X88</f>
        <v>A</v>
      </c>
      <c r="V89" s="16" t="str">
        <f>Master!Y88</f>
        <v>A</v>
      </c>
      <c r="W89" s="16" t="str">
        <f>Master!Z88</f>
        <v>B</v>
      </c>
      <c r="X89" s="16" t="str">
        <f>Master!AA88</f>
        <v>C</v>
      </c>
      <c r="Y89" s="16" t="str">
        <f>Master!AB88</f>
        <v>B</v>
      </c>
      <c r="Z89" s="16" t="str">
        <f>Master!AC88</f>
        <v>B</v>
      </c>
      <c r="AA89" s="16" t="str">
        <f>Master!AD88</f>
        <v>A</v>
      </c>
      <c r="AB89" s="16" t="str">
        <f>Master!AE88</f>
        <v>A</v>
      </c>
      <c r="AC89" s="16" t="str">
        <f>Master!AF88</f>
        <v>A</v>
      </c>
      <c r="AD89" s="16" t="str">
        <f>Master!M88</f>
        <v>A</v>
      </c>
      <c r="AE89" s="16" t="str">
        <f>Master!T88</f>
        <v>C</v>
      </c>
      <c r="AF89" s="16" t="str">
        <f>Master!U88</f>
        <v>A</v>
      </c>
      <c r="AG89" s="16" t="str">
        <f>Master!AG88</f>
        <v>B</v>
      </c>
      <c r="AH89" s="16" t="str">
        <f>Master!AH88</f>
        <v>C</v>
      </c>
      <c r="AI89" s="20">
        <f t="shared" si="23"/>
        <v>14</v>
      </c>
      <c r="AJ89" s="21">
        <f t="shared" si="24"/>
        <v>0.4375</v>
      </c>
      <c r="AK89" s="20">
        <f t="shared" si="25"/>
        <v>0</v>
      </c>
      <c r="AL89" s="21">
        <f t="shared" si="26"/>
        <v>0</v>
      </c>
      <c r="AM89" s="20">
        <f t="shared" si="27"/>
        <v>8</v>
      </c>
      <c r="AN89" s="21">
        <f t="shared" si="28"/>
        <v>0.25</v>
      </c>
      <c r="AO89" s="20">
        <f t="shared" si="29"/>
        <v>0</v>
      </c>
      <c r="AP89" s="21">
        <f t="shared" si="30"/>
        <v>0</v>
      </c>
      <c r="AQ89" s="20">
        <f t="shared" si="31"/>
        <v>8</v>
      </c>
      <c r="AR89" s="21">
        <f t="shared" si="32"/>
        <v>0.25</v>
      </c>
      <c r="AS89" s="20">
        <f t="shared" si="33"/>
        <v>0</v>
      </c>
      <c r="AT89" s="21">
        <f t="shared" si="34"/>
        <v>0</v>
      </c>
      <c r="AU89" s="20">
        <f t="shared" si="35"/>
        <v>2</v>
      </c>
      <c r="AV89" s="21">
        <f t="shared" si="36"/>
        <v>6.25E-2</v>
      </c>
      <c r="AW89" s="20">
        <f t="shared" si="37"/>
        <v>0</v>
      </c>
      <c r="AX89" s="21">
        <f t="shared" si="38"/>
        <v>0</v>
      </c>
      <c r="AY89" s="20">
        <f t="shared" si="39"/>
        <v>0</v>
      </c>
      <c r="AZ89" s="21">
        <f t="shared" si="40"/>
        <v>0</v>
      </c>
      <c r="BA89" s="20">
        <f t="shared" si="41"/>
        <v>0</v>
      </c>
      <c r="BB89" s="21">
        <f t="shared" si="42"/>
        <v>0</v>
      </c>
      <c r="BC89" s="20">
        <f t="shared" si="43"/>
        <v>0</v>
      </c>
      <c r="BD89" s="19">
        <f t="shared" si="44"/>
        <v>0</v>
      </c>
      <c r="BE89" s="18">
        <f t="shared" si="45"/>
        <v>32</v>
      </c>
    </row>
    <row r="90" spans="1:57" ht="45" customHeight="1">
      <c r="A90" s="2"/>
      <c r="B90" s="3" t="s">
        <v>155</v>
      </c>
      <c r="C90" s="16" t="str">
        <f>Master!J89</f>
        <v>B</v>
      </c>
      <c r="D90" s="16" t="str">
        <f>Master!K89</f>
        <v>B</v>
      </c>
      <c r="E90" s="16" t="str">
        <f>Master!L89</f>
        <v>B</v>
      </c>
      <c r="F90" s="16" t="str">
        <f>Master!F89</f>
        <v>C</v>
      </c>
      <c r="G90" s="16" t="str">
        <f>Master!D89</f>
        <v>C</v>
      </c>
      <c r="H90" s="16" t="str">
        <f>Master!E89</f>
        <v>C</v>
      </c>
      <c r="I90" s="16" t="str">
        <f>Master!F89</f>
        <v>C</v>
      </c>
      <c r="J90" s="16" t="str">
        <f>Master!G89</f>
        <v>C</v>
      </c>
      <c r="K90" s="16" t="str">
        <f>Master!I89</f>
        <v>DS</v>
      </c>
      <c r="L90" s="16" t="str">
        <f>Master!N89</f>
        <v>B</v>
      </c>
      <c r="M90" s="16" t="str">
        <f>Master!O89</f>
        <v>DS</v>
      </c>
      <c r="N90" s="16" t="str">
        <f>Master!P89</f>
        <v>DS</v>
      </c>
      <c r="O90" s="16" t="str">
        <f>Master!Q89</f>
        <v>B</v>
      </c>
      <c r="P90" s="16" t="str">
        <f>Master!R89</f>
        <v>B</v>
      </c>
      <c r="Q90" s="16" t="str">
        <f>Master!S89</f>
        <v>C</v>
      </c>
      <c r="R90" s="16" t="str">
        <f>Master!H89</f>
        <v>D</v>
      </c>
      <c r="S90" s="16" t="str">
        <f>Master!V89</f>
        <v>D</v>
      </c>
      <c r="T90" s="16" t="str">
        <f>Master!W89</f>
        <v>D</v>
      </c>
      <c r="U90" s="16" t="str">
        <f>Master!X89</f>
        <v>C</v>
      </c>
      <c r="V90" s="16" t="str">
        <f>Master!Y89</f>
        <v>C</v>
      </c>
      <c r="W90" s="16" t="str">
        <f>Master!Z89</f>
        <v>B</v>
      </c>
      <c r="X90" s="16" t="str">
        <f>Master!AA89</f>
        <v>C</v>
      </c>
      <c r="Y90" s="16" t="str">
        <f>Master!AB89</f>
        <v>C</v>
      </c>
      <c r="Z90" s="16" t="str">
        <f>Master!AC89</f>
        <v>D</v>
      </c>
      <c r="AA90" s="16" t="str">
        <f>Master!AD89</f>
        <v>C</v>
      </c>
      <c r="AB90" s="16" t="str">
        <f>Master!AE89</f>
        <v>C</v>
      </c>
      <c r="AC90" s="16" t="str">
        <f>Master!AF89</f>
        <v>D</v>
      </c>
      <c r="AD90" s="16" t="str">
        <f>Master!M89</f>
        <v>C</v>
      </c>
      <c r="AE90" s="16" t="str">
        <f>Master!T89</f>
        <v>D</v>
      </c>
      <c r="AF90" s="16" t="str">
        <f>Master!U89</f>
        <v>C</v>
      </c>
      <c r="AG90" s="16" t="str">
        <f>Master!AG89</f>
        <v>C</v>
      </c>
      <c r="AH90" s="16" t="str">
        <f>Master!AH89</f>
        <v>C</v>
      </c>
      <c r="AI90" s="20">
        <f t="shared" si="23"/>
        <v>0</v>
      </c>
      <c r="AJ90" s="21">
        <f t="shared" si="24"/>
        <v>0</v>
      </c>
      <c r="AK90" s="20">
        <f t="shared" si="25"/>
        <v>0</v>
      </c>
      <c r="AL90" s="21">
        <f t="shared" si="26"/>
        <v>0</v>
      </c>
      <c r="AM90" s="20">
        <f t="shared" si="27"/>
        <v>7</v>
      </c>
      <c r="AN90" s="21">
        <f t="shared" si="28"/>
        <v>0.21875</v>
      </c>
      <c r="AO90" s="20">
        <f t="shared" si="29"/>
        <v>0</v>
      </c>
      <c r="AP90" s="21">
        <f t="shared" si="30"/>
        <v>0</v>
      </c>
      <c r="AQ90" s="20">
        <f t="shared" si="31"/>
        <v>16</v>
      </c>
      <c r="AR90" s="21">
        <f t="shared" si="32"/>
        <v>0.5</v>
      </c>
      <c r="AS90" s="20">
        <f t="shared" si="33"/>
        <v>0</v>
      </c>
      <c r="AT90" s="21">
        <f t="shared" si="34"/>
        <v>0</v>
      </c>
      <c r="AU90" s="20">
        <f t="shared" si="35"/>
        <v>6</v>
      </c>
      <c r="AV90" s="21">
        <f t="shared" si="36"/>
        <v>0.1875</v>
      </c>
      <c r="AW90" s="20">
        <f t="shared" si="37"/>
        <v>0</v>
      </c>
      <c r="AX90" s="21">
        <f t="shared" si="38"/>
        <v>0</v>
      </c>
      <c r="AY90" s="20">
        <f t="shared" si="39"/>
        <v>0</v>
      </c>
      <c r="AZ90" s="21">
        <f t="shared" si="40"/>
        <v>0</v>
      </c>
      <c r="BA90" s="20">
        <f t="shared" si="41"/>
        <v>0</v>
      </c>
      <c r="BB90" s="21">
        <f t="shared" si="42"/>
        <v>0</v>
      </c>
      <c r="BC90" s="20">
        <f t="shared" si="43"/>
        <v>3</v>
      </c>
      <c r="BD90" s="19">
        <f t="shared" si="44"/>
        <v>9.375E-2</v>
      </c>
      <c r="BE90" s="18">
        <f t="shared" si="45"/>
        <v>32</v>
      </c>
    </row>
    <row r="91" spans="1:57" ht="45" customHeight="1">
      <c r="A91" s="2" t="s">
        <v>29</v>
      </c>
      <c r="B91" s="3" t="s">
        <v>156</v>
      </c>
      <c r="C91" s="16" t="str">
        <f>Master!J90</f>
        <v>B</v>
      </c>
      <c r="D91" s="16" t="str">
        <f>Master!K90</f>
        <v>B</v>
      </c>
      <c r="E91" s="16" t="str">
        <f>Master!L90</f>
        <v>B</v>
      </c>
      <c r="F91" s="16" t="str">
        <f>Master!F90</f>
        <v>B+</v>
      </c>
      <c r="G91" s="16" t="str">
        <f>Master!D90</f>
        <v>B+</v>
      </c>
      <c r="H91" s="16" t="str">
        <f>Master!E90</f>
        <v>B+</v>
      </c>
      <c r="I91" s="16" t="str">
        <f>Master!F90</f>
        <v>B+</v>
      </c>
      <c r="J91" s="16" t="str">
        <f>Master!G90</f>
        <v>B</v>
      </c>
      <c r="K91" s="16" t="str">
        <f>Master!I90</f>
        <v>C+</v>
      </c>
      <c r="L91" s="16" t="str">
        <f>Master!N90</f>
        <v>C+</v>
      </c>
      <c r="M91" s="16" t="str">
        <f>Master!O90</f>
        <v>C</v>
      </c>
      <c r="N91" s="16" t="str">
        <f>Master!P90</f>
        <v>D+</v>
      </c>
      <c r="O91" s="16" t="str">
        <f>Master!Q90</f>
        <v>C</v>
      </c>
      <c r="P91" s="16" t="str">
        <f>Master!R90</f>
        <v>C+</v>
      </c>
      <c r="Q91" s="16" t="str">
        <f>Master!S90</f>
        <v>D+</v>
      </c>
      <c r="R91" s="16" t="str">
        <f>Master!H90</f>
        <v>C</v>
      </c>
      <c r="S91" s="16" t="str">
        <f>Master!V90</f>
        <v>A</v>
      </c>
      <c r="T91" s="16" t="str">
        <f>Master!W90</f>
        <v>A</v>
      </c>
      <c r="U91" s="16" t="str">
        <f>Master!X90</f>
        <v>B+</v>
      </c>
      <c r="V91" s="16" t="str">
        <f>Master!Y90</f>
        <v>A</v>
      </c>
      <c r="W91" s="16" t="str">
        <f>Master!Z90</f>
        <v>A</v>
      </c>
      <c r="X91" s="16" t="str">
        <f>Master!AA90</f>
        <v>A</v>
      </c>
      <c r="Y91" s="16" t="str">
        <f>Master!AB90</f>
        <v>A</v>
      </c>
      <c r="Z91" s="16" t="str">
        <f>Master!AC90</f>
        <v>B+</v>
      </c>
      <c r="AA91" s="16" t="str">
        <f>Master!AD90</f>
        <v>B+</v>
      </c>
      <c r="AB91" s="16" t="str">
        <f>Master!AE90</f>
        <v>A</v>
      </c>
      <c r="AC91" s="16" t="str">
        <f>Master!AF90</f>
        <v>A</v>
      </c>
      <c r="AD91" s="16" t="str">
        <f>Master!M90</f>
        <v>B</v>
      </c>
      <c r="AE91" s="16" t="str">
        <f>Master!T90</f>
        <v>D+</v>
      </c>
      <c r="AF91" s="16" t="str">
        <f>Master!U90</f>
        <v>B</v>
      </c>
      <c r="AG91" s="16" t="str">
        <f>Master!AG90</f>
        <v>A</v>
      </c>
      <c r="AH91" s="16" t="str">
        <f>Master!AH90</f>
        <v>A</v>
      </c>
      <c r="AI91" s="20">
        <f t="shared" si="23"/>
        <v>10</v>
      </c>
      <c r="AJ91" s="21">
        <f t="shared" si="24"/>
        <v>0.3125</v>
      </c>
      <c r="AK91" s="20">
        <f t="shared" si="25"/>
        <v>7</v>
      </c>
      <c r="AL91" s="21">
        <f t="shared" si="26"/>
        <v>0.21875</v>
      </c>
      <c r="AM91" s="20">
        <f t="shared" si="27"/>
        <v>6</v>
      </c>
      <c r="AN91" s="21">
        <f t="shared" si="28"/>
        <v>0.1875</v>
      </c>
      <c r="AO91" s="20">
        <f t="shared" si="29"/>
        <v>3</v>
      </c>
      <c r="AP91" s="21">
        <f t="shared" si="30"/>
        <v>9.375E-2</v>
      </c>
      <c r="AQ91" s="20">
        <f t="shared" si="31"/>
        <v>3</v>
      </c>
      <c r="AR91" s="21">
        <f t="shared" si="32"/>
        <v>9.375E-2</v>
      </c>
      <c r="AS91" s="20">
        <f t="shared" si="33"/>
        <v>3</v>
      </c>
      <c r="AT91" s="21">
        <f t="shared" si="34"/>
        <v>9.375E-2</v>
      </c>
      <c r="AU91" s="20">
        <f t="shared" si="35"/>
        <v>0</v>
      </c>
      <c r="AV91" s="21">
        <f t="shared" si="36"/>
        <v>0</v>
      </c>
      <c r="AW91" s="20">
        <f t="shared" si="37"/>
        <v>0</v>
      </c>
      <c r="AX91" s="21">
        <f t="shared" si="38"/>
        <v>0</v>
      </c>
      <c r="AY91" s="20">
        <f t="shared" si="39"/>
        <v>0</v>
      </c>
      <c r="AZ91" s="21">
        <f t="shared" si="40"/>
        <v>0</v>
      </c>
      <c r="BA91" s="20">
        <f t="shared" si="41"/>
        <v>0</v>
      </c>
      <c r="BB91" s="21">
        <f t="shared" si="42"/>
        <v>0</v>
      </c>
      <c r="BC91" s="20">
        <f t="shared" si="43"/>
        <v>0</v>
      </c>
      <c r="BD91" s="19">
        <f t="shared" si="44"/>
        <v>0</v>
      </c>
      <c r="BE91" s="18">
        <f t="shared" si="45"/>
        <v>32</v>
      </c>
    </row>
    <row r="92" spans="1:57" ht="45" customHeight="1">
      <c r="A92" s="2"/>
      <c r="B92" s="3" t="s">
        <v>157</v>
      </c>
      <c r="C92" s="16" t="str">
        <f>Master!J91</f>
        <v>NA</v>
      </c>
      <c r="D92" s="16" t="str">
        <f>Master!K91</f>
        <v>NA</v>
      </c>
      <c r="E92" s="16" t="str">
        <f>Master!L91</f>
        <v>NA</v>
      </c>
      <c r="F92" s="16" t="str">
        <f>Master!F91</f>
        <v>A</v>
      </c>
      <c r="G92" s="16" t="str">
        <f>Master!D91</f>
        <v>A</v>
      </c>
      <c r="H92" s="16" t="str">
        <f>Master!E91</f>
        <v>A</v>
      </c>
      <c r="I92" s="16" t="str">
        <f>Master!F91</f>
        <v>A</v>
      </c>
      <c r="J92" s="16" t="str">
        <f>Master!G91</f>
        <v>C</v>
      </c>
      <c r="K92" s="16" t="str">
        <f>Master!I91</f>
        <v>A</v>
      </c>
      <c r="L92" s="16" t="str">
        <f>Master!N91</f>
        <v>B</v>
      </c>
      <c r="M92" s="16" t="str">
        <f>Master!O91</f>
        <v>DS</v>
      </c>
      <c r="N92" s="16" t="str">
        <f>Master!P91</f>
        <v>D</v>
      </c>
      <c r="O92" s="16" t="str">
        <f>Master!Q91</f>
        <v>D</v>
      </c>
      <c r="P92" s="16" t="str">
        <f>Master!R91</f>
        <v>B</v>
      </c>
      <c r="Q92" s="16" t="str">
        <f>Master!S91</f>
        <v>DS</v>
      </c>
      <c r="R92" s="16" t="str">
        <f>Master!H91</f>
        <v>A</v>
      </c>
      <c r="S92" s="16" t="str">
        <f>Master!V91</f>
        <v>A</v>
      </c>
      <c r="T92" s="16" t="str">
        <f>Master!W91</f>
        <v>A</v>
      </c>
      <c r="U92" s="16" t="str">
        <f>Master!X91</f>
        <v>A</v>
      </c>
      <c r="V92" s="16" t="str">
        <f>Master!Y91</f>
        <v>A</v>
      </c>
      <c r="W92" s="16" t="str">
        <f>Master!Z91</f>
        <v>A</v>
      </c>
      <c r="X92" s="16" t="str">
        <f>Master!AA91</f>
        <v>A</v>
      </c>
      <c r="Y92" s="16" t="str">
        <f>Master!AB91</f>
        <v>A</v>
      </c>
      <c r="Z92" s="16" t="str">
        <f>Master!AC91</f>
        <v>A</v>
      </c>
      <c r="AA92" s="16" t="str">
        <f>Master!AD91</f>
        <v>A</v>
      </c>
      <c r="AB92" s="16" t="str">
        <f>Master!AE91</f>
        <v>A</v>
      </c>
      <c r="AC92" s="16" t="str">
        <f>Master!AF91</f>
        <v>A</v>
      </c>
      <c r="AD92" s="16" t="str">
        <f>Master!M91</f>
        <v>B</v>
      </c>
      <c r="AE92" s="16" t="str">
        <f>Master!T91</f>
        <v>B</v>
      </c>
      <c r="AF92" s="16" t="str">
        <f>Master!U91</f>
        <v>B</v>
      </c>
      <c r="AG92" s="16" t="str">
        <f>Master!AG91</f>
        <v>A</v>
      </c>
      <c r="AH92" s="16" t="str">
        <f>Master!AH91</f>
        <v>A</v>
      </c>
      <c r="AI92" s="20">
        <f t="shared" si="23"/>
        <v>19</v>
      </c>
      <c r="AJ92" s="21">
        <f t="shared" si="24"/>
        <v>0.59375</v>
      </c>
      <c r="AK92" s="20">
        <f t="shared" si="25"/>
        <v>0</v>
      </c>
      <c r="AL92" s="21">
        <f t="shared" si="26"/>
        <v>0</v>
      </c>
      <c r="AM92" s="20">
        <f t="shared" si="27"/>
        <v>5</v>
      </c>
      <c r="AN92" s="21">
        <f t="shared" si="28"/>
        <v>0.15625</v>
      </c>
      <c r="AO92" s="20">
        <f t="shared" si="29"/>
        <v>0</v>
      </c>
      <c r="AP92" s="21">
        <f t="shared" si="30"/>
        <v>0</v>
      </c>
      <c r="AQ92" s="20">
        <f t="shared" si="31"/>
        <v>1</v>
      </c>
      <c r="AR92" s="21">
        <f t="shared" si="32"/>
        <v>3.125E-2</v>
      </c>
      <c r="AS92" s="20">
        <f t="shared" si="33"/>
        <v>0</v>
      </c>
      <c r="AT92" s="21">
        <f t="shared" si="34"/>
        <v>0</v>
      </c>
      <c r="AU92" s="20">
        <f t="shared" si="35"/>
        <v>2</v>
      </c>
      <c r="AV92" s="21">
        <f t="shared" si="36"/>
        <v>6.25E-2</v>
      </c>
      <c r="AW92" s="20">
        <f t="shared" si="37"/>
        <v>0</v>
      </c>
      <c r="AX92" s="21">
        <f t="shared" si="38"/>
        <v>0</v>
      </c>
      <c r="AY92" s="20">
        <f t="shared" si="39"/>
        <v>3</v>
      </c>
      <c r="AZ92" s="21">
        <f t="shared" si="40"/>
        <v>9.375E-2</v>
      </c>
      <c r="BA92" s="20">
        <f t="shared" si="41"/>
        <v>0</v>
      </c>
      <c r="BB92" s="21">
        <f t="shared" si="42"/>
        <v>0</v>
      </c>
      <c r="BC92" s="20">
        <f t="shared" si="43"/>
        <v>2</v>
      </c>
      <c r="BD92" s="19">
        <f t="shared" si="44"/>
        <v>6.25E-2</v>
      </c>
      <c r="BE92" s="18">
        <f t="shared" si="45"/>
        <v>32</v>
      </c>
    </row>
    <row r="93" spans="1:57" ht="45" customHeight="1">
      <c r="A93" s="2"/>
      <c r="B93" s="3" t="s">
        <v>158</v>
      </c>
      <c r="C93" s="16" t="str">
        <f>Master!J92</f>
        <v>A</v>
      </c>
      <c r="D93" s="16" t="str">
        <f>Master!K92</f>
        <v>A</v>
      </c>
      <c r="E93" s="16" t="str">
        <f>Master!L92</f>
        <v>B</v>
      </c>
      <c r="F93" s="16" t="str">
        <f>Master!F92</f>
        <v>B</v>
      </c>
      <c r="G93" s="16" t="str">
        <f>Master!D92</f>
        <v>A</v>
      </c>
      <c r="H93" s="16" t="str">
        <f>Master!E92</f>
        <v>A</v>
      </c>
      <c r="I93" s="16" t="str">
        <f>Master!F92</f>
        <v>B</v>
      </c>
      <c r="J93" s="16" t="str">
        <f>Master!G92</f>
        <v>A</v>
      </c>
      <c r="K93" s="16" t="str">
        <f>Master!I92</f>
        <v>A</v>
      </c>
      <c r="L93" s="16" t="str">
        <f>Master!N92</f>
        <v>DS</v>
      </c>
      <c r="M93" s="16" t="str">
        <f>Master!O92</f>
        <v>D</v>
      </c>
      <c r="N93" s="16" t="str">
        <f>Master!P92</f>
        <v>DS</v>
      </c>
      <c r="O93" s="16" t="str">
        <f>Master!Q92</f>
        <v>D</v>
      </c>
      <c r="P93" s="16" t="str">
        <f>Master!R92</f>
        <v>D</v>
      </c>
      <c r="Q93" s="16" t="str">
        <f>Master!S92</f>
        <v>DS</v>
      </c>
      <c r="R93" s="16" t="str">
        <f>Master!H92</f>
        <v>D</v>
      </c>
      <c r="S93" s="16" t="str">
        <f>Master!V92</f>
        <v>A</v>
      </c>
      <c r="T93" s="16" t="str">
        <f>Master!W92</f>
        <v>A</v>
      </c>
      <c r="U93" s="16" t="str">
        <f>Master!X92</f>
        <v>D</v>
      </c>
      <c r="V93" s="16" t="str">
        <f>Master!Y92</f>
        <v>B</v>
      </c>
      <c r="W93" s="16" t="str">
        <f>Master!Z92</f>
        <v>A</v>
      </c>
      <c r="X93" s="16" t="str">
        <f>Master!AA92</f>
        <v>B</v>
      </c>
      <c r="Y93" s="16" t="str">
        <f>Master!AB92</f>
        <v>B</v>
      </c>
      <c r="Z93" s="16" t="str">
        <f>Master!AC92</f>
        <v>C</v>
      </c>
      <c r="AA93" s="16" t="str">
        <f>Master!AD92</f>
        <v>C</v>
      </c>
      <c r="AB93" s="16" t="str">
        <f>Master!AE92</f>
        <v>B</v>
      </c>
      <c r="AC93" s="16" t="str">
        <f>Master!AF92</f>
        <v>B</v>
      </c>
      <c r="AD93" s="16" t="str">
        <f>Master!M92</f>
        <v>A</v>
      </c>
      <c r="AE93" s="16" t="str">
        <f>Master!T92</f>
        <v>DS</v>
      </c>
      <c r="AF93" s="16" t="str">
        <f>Master!U92</f>
        <v>B</v>
      </c>
      <c r="AG93" s="16" t="str">
        <f>Master!AG92</f>
        <v>A</v>
      </c>
      <c r="AH93" s="16" t="str">
        <f>Master!AH92</f>
        <v>A</v>
      </c>
      <c r="AI93" s="20">
        <f t="shared" si="23"/>
        <v>12</v>
      </c>
      <c r="AJ93" s="21">
        <f t="shared" si="24"/>
        <v>0.375</v>
      </c>
      <c r="AK93" s="20">
        <f t="shared" si="25"/>
        <v>0</v>
      </c>
      <c r="AL93" s="21">
        <f t="shared" si="26"/>
        <v>0</v>
      </c>
      <c r="AM93" s="20">
        <f t="shared" si="27"/>
        <v>9</v>
      </c>
      <c r="AN93" s="21">
        <f t="shared" si="28"/>
        <v>0.28125</v>
      </c>
      <c r="AO93" s="20">
        <f t="shared" si="29"/>
        <v>0</v>
      </c>
      <c r="AP93" s="21">
        <f t="shared" si="30"/>
        <v>0</v>
      </c>
      <c r="AQ93" s="20">
        <f t="shared" si="31"/>
        <v>2</v>
      </c>
      <c r="AR93" s="21">
        <f t="shared" si="32"/>
        <v>6.25E-2</v>
      </c>
      <c r="AS93" s="20">
        <f t="shared" si="33"/>
        <v>0</v>
      </c>
      <c r="AT93" s="21">
        <f t="shared" si="34"/>
        <v>0</v>
      </c>
      <c r="AU93" s="20">
        <f t="shared" si="35"/>
        <v>5</v>
      </c>
      <c r="AV93" s="21">
        <f t="shared" si="36"/>
        <v>0.15625</v>
      </c>
      <c r="AW93" s="20">
        <f t="shared" si="37"/>
        <v>0</v>
      </c>
      <c r="AX93" s="21">
        <f t="shared" si="38"/>
        <v>0</v>
      </c>
      <c r="AY93" s="20">
        <f t="shared" si="39"/>
        <v>0</v>
      </c>
      <c r="AZ93" s="21">
        <f t="shared" si="40"/>
        <v>0</v>
      </c>
      <c r="BA93" s="20">
        <f t="shared" si="41"/>
        <v>0</v>
      </c>
      <c r="BB93" s="21">
        <f t="shared" si="42"/>
        <v>0</v>
      </c>
      <c r="BC93" s="20">
        <f t="shared" si="43"/>
        <v>4</v>
      </c>
      <c r="BD93" s="19">
        <f t="shared" si="44"/>
        <v>0.125</v>
      </c>
      <c r="BE93" s="18">
        <f t="shared" si="45"/>
        <v>32</v>
      </c>
    </row>
    <row r="94" spans="1:57" ht="45" customHeight="1">
      <c r="A94" s="2"/>
      <c r="B94" s="3" t="s">
        <v>159</v>
      </c>
      <c r="C94" s="16" t="str">
        <f>Master!J93</f>
        <v>A</v>
      </c>
      <c r="D94" s="16" t="str">
        <f>Master!K93</f>
        <v>A</v>
      </c>
      <c r="E94" s="16" t="str">
        <f>Master!L93</f>
        <v>A</v>
      </c>
      <c r="F94" s="16" t="str">
        <f>Master!F93</f>
        <v>B</v>
      </c>
      <c r="G94" s="16" t="str">
        <f>Master!D93</f>
        <v>B</v>
      </c>
      <c r="H94" s="16" t="str">
        <f>Master!E93</f>
        <v>B</v>
      </c>
      <c r="I94" s="16" t="str">
        <f>Master!F93</f>
        <v>B</v>
      </c>
      <c r="J94" s="16" t="str">
        <f>Master!G93</f>
        <v>C</v>
      </c>
      <c r="K94" s="16" t="str">
        <f>Master!I93</f>
        <v>D</v>
      </c>
      <c r="L94" s="16" t="str">
        <f>Master!N93</f>
        <v>DS</v>
      </c>
      <c r="M94" s="16" t="str">
        <f>Master!O93</f>
        <v>C</v>
      </c>
      <c r="N94" s="16" t="str">
        <f>Master!P93</f>
        <v>DS</v>
      </c>
      <c r="O94" s="16" t="str">
        <f>Master!Q93</f>
        <v>C</v>
      </c>
      <c r="P94" s="16" t="str">
        <f>Master!R93</f>
        <v>D</v>
      </c>
      <c r="Q94" s="16" t="str">
        <f>Master!S93</f>
        <v>D</v>
      </c>
      <c r="R94" s="16" t="str">
        <f>Master!H93</f>
        <v>C</v>
      </c>
      <c r="S94" s="16" t="str">
        <f>Master!V93</f>
        <v>A</v>
      </c>
      <c r="T94" s="16" t="str">
        <f>Master!W93</f>
        <v>A</v>
      </c>
      <c r="U94" s="16" t="str">
        <f>Master!X93</f>
        <v>A</v>
      </c>
      <c r="V94" s="16" t="str">
        <f>Master!Y93</f>
        <v>A</v>
      </c>
      <c r="W94" s="16" t="str">
        <f>Master!Z93</f>
        <v>A</v>
      </c>
      <c r="X94" s="16" t="str">
        <f>Master!AA93</f>
        <v>A</v>
      </c>
      <c r="Y94" s="16" t="str">
        <f>Master!AB93</f>
        <v>A</v>
      </c>
      <c r="Z94" s="16" t="str">
        <f>Master!AC93</f>
        <v>A</v>
      </c>
      <c r="AA94" s="16" t="str">
        <f>Master!AD93</f>
        <v>A</v>
      </c>
      <c r="AB94" s="16" t="str">
        <f>Master!AE93</f>
        <v>A</v>
      </c>
      <c r="AC94" s="16" t="str">
        <f>Master!AF93</f>
        <v>A</v>
      </c>
      <c r="AD94" s="16" t="str">
        <f>Master!M93</f>
        <v>B</v>
      </c>
      <c r="AE94" s="16" t="str">
        <f>Master!T93</f>
        <v>C</v>
      </c>
      <c r="AF94" s="16" t="str">
        <f>Master!U93</f>
        <v>B</v>
      </c>
      <c r="AG94" s="16" t="str">
        <f>Master!AG93</f>
        <v>B</v>
      </c>
      <c r="AH94" s="16" t="str">
        <f>Master!AH93</f>
        <v>A</v>
      </c>
      <c r="AI94" s="20">
        <f t="shared" si="23"/>
        <v>15</v>
      </c>
      <c r="AJ94" s="21">
        <f t="shared" si="24"/>
        <v>0.46875</v>
      </c>
      <c r="AK94" s="20">
        <f t="shared" si="25"/>
        <v>0</v>
      </c>
      <c r="AL94" s="21">
        <f t="shared" si="26"/>
        <v>0</v>
      </c>
      <c r="AM94" s="20">
        <f t="shared" si="27"/>
        <v>7</v>
      </c>
      <c r="AN94" s="21">
        <f t="shared" si="28"/>
        <v>0.21875</v>
      </c>
      <c r="AO94" s="20">
        <f t="shared" si="29"/>
        <v>0</v>
      </c>
      <c r="AP94" s="21">
        <f t="shared" si="30"/>
        <v>0</v>
      </c>
      <c r="AQ94" s="20">
        <f t="shared" si="31"/>
        <v>5</v>
      </c>
      <c r="AR94" s="21">
        <f t="shared" si="32"/>
        <v>0.15625</v>
      </c>
      <c r="AS94" s="20">
        <f t="shared" si="33"/>
        <v>0</v>
      </c>
      <c r="AT94" s="21">
        <f t="shared" si="34"/>
        <v>0</v>
      </c>
      <c r="AU94" s="20">
        <f t="shared" si="35"/>
        <v>3</v>
      </c>
      <c r="AV94" s="21">
        <f t="shared" si="36"/>
        <v>9.375E-2</v>
      </c>
      <c r="AW94" s="20">
        <f t="shared" si="37"/>
        <v>0</v>
      </c>
      <c r="AX94" s="21">
        <f t="shared" si="38"/>
        <v>0</v>
      </c>
      <c r="AY94" s="20">
        <f t="shared" si="39"/>
        <v>0</v>
      </c>
      <c r="AZ94" s="21">
        <f t="shared" si="40"/>
        <v>0</v>
      </c>
      <c r="BA94" s="20">
        <f t="shared" si="41"/>
        <v>0</v>
      </c>
      <c r="BB94" s="21">
        <f t="shared" si="42"/>
        <v>0</v>
      </c>
      <c r="BC94" s="20">
        <f t="shared" si="43"/>
        <v>2</v>
      </c>
      <c r="BD94" s="19">
        <f t="shared" si="44"/>
        <v>6.25E-2</v>
      </c>
      <c r="BE94" s="18">
        <f t="shared" si="45"/>
        <v>32</v>
      </c>
    </row>
    <row r="95" spans="1:57" ht="45" customHeight="1">
      <c r="A95" s="2"/>
      <c r="B95" s="3" t="s">
        <v>160</v>
      </c>
      <c r="C95" s="16" t="str">
        <f>Master!J94</f>
        <v>D</v>
      </c>
      <c r="D95" s="16" t="str">
        <f>Master!K94</f>
        <v>D</v>
      </c>
      <c r="E95" s="16" t="str">
        <f>Master!L94</f>
        <v>D</v>
      </c>
      <c r="F95" s="16" t="str">
        <f>Master!F94</f>
        <v>B</v>
      </c>
      <c r="G95" s="16" t="str">
        <f>Master!D94</f>
        <v>B</v>
      </c>
      <c r="H95" s="16" t="str">
        <f>Master!E94</f>
        <v>B</v>
      </c>
      <c r="I95" s="16" t="str">
        <f>Master!F94</f>
        <v>B</v>
      </c>
      <c r="J95" s="16" t="str">
        <f>Master!G94</f>
        <v>B</v>
      </c>
      <c r="K95" s="16" t="str">
        <f>Master!I94</f>
        <v>D</v>
      </c>
      <c r="L95" s="16" t="str">
        <f>Master!N94</f>
        <v>A</v>
      </c>
      <c r="M95" s="16" t="str">
        <f>Master!O94</f>
        <v>A</v>
      </c>
      <c r="N95" s="16" t="str">
        <f>Master!P94</f>
        <v>D</v>
      </c>
      <c r="O95" s="16" t="str">
        <f>Master!Q94</f>
        <v>A</v>
      </c>
      <c r="P95" s="16" t="str">
        <f>Master!R94</f>
        <v>A</v>
      </c>
      <c r="Q95" s="16" t="str">
        <f>Master!S94</f>
        <v>B</v>
      </c>
      <c r="R95" s="16" t="str">
        <f>Master!H94</f>
        <v>D</v>
      </c>
      <c r="S95" s="16" t="str">
        <f>Master!V94</f>
        <v>A</v>
      </c>
      <c r="T95" s="16" t="str">
        <f>Master!W94</f>
        <v>A</v>
      </c>
      <c r="U95" s="16" t="str">
        <f>Master!X94</f>
        <v>A</v>
      </c>
      <c r="V95" s="16" t="str">
        <f>Master!Y94</f>
        <v>A</v>
      </c>
      <c r="W95" s="16" t="str">
        <f>Master!Z94</f>
        <v>A</v>
      </c>
      <c r="X95" s="16" t="str">
        <f>Master!AA94</f>
        <v>A</v>
      </c>
      <c r="Y95" s="16" t="str">
        <f>Master!AB94</f>
        <v>A</v>
      </c>
      <c r="Z95" s="16" t="str">
        <f>Master!AC94</f>
        <v>A</v>
      </c>
      <c r="AA95" s="16" t="str">
        <f>Master!AD94</f>
        <v>A</v>
      </c>
      <c r="AB95" s="16" t="str">
        <f>Master!AE94</f>
        <v>A</v>
      </c>
      <c r="AC95" s="16" t="str">
        <f>Master!AF94</f>
        <v>A</v>
      </c>
      <c r="AD95" s="16" t="str">
        <f>Master!M94</f>
        <v>D</v>
      </c>
      <c r="AE95" s="16" t="str">
        <f>Master!T94</f>
        <v>D</v>
      </c>
      <c r="AF95" s="16" t="str">
        <f>Master!U94</f>
        <v>B</v>
      </c>
      <c r="AG95" s="16" t="str">
        <f>Master!AG94</f>
        <v>NA</v>
      </c>
      <c r="AH95" s="16" t="str">
        <f>Master!AH94</f>
        <v>NA</v>
      </c>
      <c r="AI95" s="20">
        <f t="shared" si="23"/>
        <v>15</v>
      </c>
      <c r="AJ95" s="21">
        <f t="shared" si="24"/>
        <v>0.46875</v>
      </c>
      <c r="AK95" s="20">
        <f t="shared" si="25"/>
        <v>0</v>
      </c>
      <c r="AL95" s="21">
        <f t="shared" si="26"/>
        <v>0</v>
      </c>
      <c r="AM95" s="20">
        <f t="shared" si="27"/>
        <v>7</v>
      </c>
      <c r="AN95" s="21">
        <f t="shared" si="28"/>
        <v>0.21875</v>
      </c>
      <c r="AO95" s="20">
        <f t="shared" si="29"/>
        <v>0</v>
      </c>
      <c r="AP95" s="21">
        <f t="shared" si="30"/>
        <v>0</v>
      </c>
      <c r="AQ95" s="20">
        <f t="shared" si="31"/>
        <v>0</v>
      </c>
      <c r="AR95" s="21">
        <f t="shared" si="32"/>
        <v>0</v>
      </c>
      <c r="AS95" s="20">
        <f t="shared" si="33"/>
        <v>0</v>
      </c>
      <c r="AT95" s="21">
        <f t="shared" si="34"/>
        <v>0</v>
      </c>
      <c r="AU95" s="20">
        <f t="shared" si="35"/>
        <v>8</v>
      </c>
      <c r="AV95" s="21">
        <f t="shared" si="36"/>
        <v>0.25</v>
      </c>
      <c r="AW95" s="20">
        <f t="shared" si="37"/>
        <v>0</v>
      </c>
      <c r="AX95" s="21">
        <f t="shared" si="38"/>
        <v>0</v>
      </c>
      <c r="AY95" s="20">
        <f t="shared" si="39"/>
        <v>2</v>
      </c>
      <c r="AZ95" s="21">
        <f t="shared" si="40"/>
        <v>6.25E-2</v>
      </c>
      <c r="BA95" s="20">
        <f t="shared" si="41"/>
        <v>0</v>
      </c>
      <c r="BB95" s="21">
        <f t="shared" si="42"/>
        <v>0</v>
      </c>
      <c r="BC95" s="20">
        <f t="shared" si="43"/>
        <v>0</v>
      </c>
      <c r="BD95" s="19">
        <f t="shared" si="44"/>
        <v>0</v>
      </c>
      <c r="BE95" s="18">
        <f t="shared" si="45"/>
        <v>32</v>
      </c>
    </row>
    <row r="96" spans="1:57" ht="45" customHeight="1">
      <c r="A96" s="2" t="s">
        <v>30</v>
      </c>
      <c r="B96" s="3" t="s">
        <v>161</v>
      </c>
      <c r="C96" s="16" t="str">
        <f>Master!J95</f>
        <v>A</v>
      </c>
      <c r="D96" s="16" t="str">
        <f>Master!K95</f>
        <v>A</v>
      </c>
      <c r="E96" s="16" t="str">
        <f>Master!L95</f>
        <v>A</v>
      </c>
      <c r="F96" s="16" t="str">
        <f>Master!F95</f>
        <v>B</v>
      </c>
      <c r="G96" s="16" t="str">
        <f>Master!D95</f>
        <v>B</v>
      </c>
      <c r="H96" s="16" t="str">
        <f>Master!E95</f>
        <v>B</v>
      </c>
      <c r="I96" s="16" t="str">
        <f>Master!F95</f>
        <v>B</v>
      </c>
      <c r="J96" s="16" t="str">
        <f>Master!G95</f>
        <v>D+</v>
      </c>
      <c r="K96" s="16" t="str">
        <f>Master!I95</f>
        <v>C+</v>
      </c>
      <c r="L96" s="16" t="str">
        <f>Master!N95</f>
        <v>B</v>
      </c>
      <c r="M96" s="16" t="str">
        <f>Master!O95</f>
        <v>C</v>
      </c>
      <c r="N96" s="16" t="str">
        <f>Master!P95</f>
        <v>A</v>
      </c>
      <c r="O96" s="16" t="str">
        <f>Master!Q95</f>
        <v>B</v>
      </c>
      <c r="P96" s="16" t="str">
        <f>Master!R95</f>
        <v>B</v>
      </c>
      <c r="Q96" s="16" t="str">
        <f>Master!S95</f>
        <v>C</v>
      </c>
      <c r="R96" s="16" t="str">
        <f>Master!H95</f>
        <v>B+</v>
      </c>
      <c r="S96" s="16" t="str">
        <f>Master!V95</f>
        <v>B+</v>
      </c>
      <c r="T96" s="16" t="str">
        <f>Master!W95</f>
        <v>B</v>
      </c>
      <c r="U96" s="16" t="str">
        <f>Master!X95</f>
        <v>B+</v>
      </c>
      <c r="V96" s="16" t="str">
        <f>Master!Y95</f>
        <v>A</v>
      </c>
      <c r="W96" s="16" t="str">
        <f>Master!Z95</f>
        <v>A</v>
      </c>
      <c r="X96" s="16" t="str">
        <f>Master!AA95</f>
        <v>B</v>
      </c>
      <c r="Y96" s="16" t="str">
        <f>Master!AB95</f>
        <v>B+</v>
      </c>
      <c r="Z96" s="16" t="str">
        <f>Master!AC95</f>
        <v>A</v>
      </c>
      <c r="AA96" s="16" t="str">
        <f>Master!AD95</f>
        <v>A</v>
      </c>
      <c r="AB96" s="16" t="str">
        <f>Master!AE95</f>
        <v>A</v>
      </c>
      <c r="AC96" s="16" t="str">
        <f>Master!AF95</f>
        <v>B</v>
      </c>
      <c r="AD96" s="16" t="str">
        <f>Master!M95</f>
        <v>C</v>
      </c>
      <c r="AE96" s="16" t="str">
        <f>Master!T95</f>
        <v>C</v>
      </c>
      <c r="AF96" s="16" t="str">
        <f>Master!U95</f>
        <v>B+</v>
      </c>
      <c r="AG96" s="16" t="str">
        <f>Master!AG95</f>
        <v>A</v>
      </c>
      <c r="AH96" s="16" t="str">
        <f>Master!AH95</f>
        <v>B+</v>
      </c>
      <c r="AI96" s="20">
        <f t="shared" si="23"/>
        <v>10</v>
      </c>
      <c r="AJ96" s="21">
        <f t="shared" si="24"/>
        <v>0.3125</v>
      </c>
      <c r="AK96" s="20">
        <f t="shared" si="25"/>
        <v>6</v>
      </c>
      <c r="AL96" s="21">
        <f t="shared" si="26"/>
        <v>0.1875</v>
      </c>
      <c r="AM96" s="20">
        <f t="shared" si="27"/>
        <v>10</v>
      </c>
      <c r="AN96" s="21">
        <f t="shared" si="28"/>
        <v>0.3125</v>
      </c>
      <c r="AO96" s="20">
        <f t="shared" si="29"/>
        <v>1</v>
      </c>
      <c r="AP96" s="21">
        <f t="shared" si="30"/>
        <v>3.125E-2</v>
      </c>
      <c r="AQ96" s="20">
        <f t="shared" si="31"/>
        <v>4</v>
      </c>
      <c r="AR96" s="21">
        <f t="shared" si="32"/>
        <v>0.125</v>
      </c>
      <c r="AS96" s="20">
        <f t="shared" si="33"/>
        <v>1</v>
      </c>
      <c r="AT96" s="21">
        <f t="shared" si="34"/>
        <v>3.125E-2</v>
      </c>
      <c r="AU96" s="20">
        <f t="shared" si="35"/>
        <v>0</v>
      </c>
      <c r="AV96" s="21">
        <f t="shared" si="36"/>
        <v>0</v>
      </c>
      <c r="AW96" s="20">
        <f t="shared" si="37"/>
        <v>0</v>
      </c>
      <c r="AX96" s="21">
        <f t="shared" si="38"/>
        <v>0</v>
      </c>
      <c r="AY96" s="20">
        <f t="shared" si="39"/>
        <v>0</v>
      </c>
      <c r="AZ96" s="21">
        <f t="shared" si="40"/>
        <v>0</v>
      </c>
      <c r="BA96" s="20">
        <f t="shared" si="41"/>
        <v>0</v>
      </c>
      <c r="BB96" s="21">
        <f t="shared" si="42"/>
        <v>0</v>
      </c>
      <c r="BC96" s="20">
        <f t="shared" si="43"/>
        <v>0</v>
      </c>
      <c r="BD96" s="19">
        <f t="shared" si="44"/>
        <v>0</v>
      </c>
      <c r="BE96" s="18">
        <f t="shared" si="45"/>
        <v>32</v>
      </c>
    </row>
    <row r="97" spans="1:57" ht="45" customHeight="1">
      <c r="A97" s="2"/>
      <c r="B97" s="3" t="s">
        <v>162</v>
      </c>
      <c r="C97" s="16" t="str">
        <f>Master!J96</f>
        <v>A</v>
      </c>
      <c r="D97" s="16" t="str">
        <f>Master!K96</f>
        <v>A</v>
      </c>
      <c r="E97" s="16" t="str">
        <f>Master!L96</f>
        <v>A</v>
      </c>
      <c r="F97" s="16" t="str">
        <f>Master!F96</f>
        <v>C</v>
      </c>
      <c r="G97" s="16" t="str">
        <f>Master!D96</f>
        <v>B</v>
      </c>
      <c r="H97" s="16" t="str">
        <f>Master!E96</f>
        <v>B</v>
      </c>
      <c r="I97" s="16" t="str">
        <f>Master!F96</f>
        <v>C</v>
      </c>
      <c r="J97" s="16" t="str">
        <f>Master!G96</f>
        <v>C</v>
      </c>
      <c r="K97" s="16" t="str">
        <f>Master!I96</f>
        <v>A</v>
      </c>
      <c r="L97" s="16" t="str">
        <f>Master!N96</f>
        <v>A</v>
      </c>
      <c r="M97" s="16" t="str">
        <f>Master!O96</f>
        <v>B</v>
      </c>
      <c r="N97" s="16" t="str">
        <f>Master!P96</f>
        <v>A</v>
      </c>
      <c r="O97" s="16" t="str">
        <f>Master!Q96</f>
        <v>A</v>
      </c>
      <c r="P97" s="16" t="str">
        <f>Master!R96</f>
        <v>A</v>
      </c>
      <c r="Q97" s="16" t="str">
        <f>Master!S96</f>
        <v>B</v>
      </c>
      <c r="R97" s="16" t="str">
        <f>Master!H96</f>
        <v>A</v>
      </c>
      <c r="S97" s="16" t="str">
        <f>Master!V96</f>
        <v>A</v>
      </c>
      <c r="T97" s="16" t="str">
        <f>Master!W96</f>
        <v>B</v>
      </c>
      <c r="U97" s="16" t="str">
        <f>Master!X96</f>
        <v>A</v>
      </c>
      <c r="V97" s="16" t="str">
        <f>Master!Y96</f>
        <v>A</v>
      </c>
      <c r="W97" s="16" t="str">
        <f>Master!Z96</f>
        <v>B</v>
      </c>
      <c r="X97" s="16" t="str">
        <f>Master!AA96</f>
        <v>A</v>
      </c>
      <c r="Y97" s="16" t="str">
        <f>Master!AB96</f>
        <v>A</v>
      </c>
      <c r="Z97" s="16" t="str">
        <f>Master!AC96</f>
        <v>B</v>
      </c>
      <c r="AA97" s="16" t="str">
        <f>Master!AD96</f>
        <v>A</v>
      </c>
      <c r="AB97" s="16" t="str">
        <f>Master!AE96</f>
        <v>A</v>
      </c>
      <c r="AC97" s="16" t="str">
        <f>Master!AF96</f>
        <v>A</v>
      </c>
      <c r="AD97" s="16" t="str">
        <f>Master!M96</f>
        <v>C</v>
      </c>
      <c r="AE97" s="16" t="str">
        <f>Master!T96</f>
        <v>B</v>
      </c>
      <c r="AF97" s="16" t="str">
        <f>Master!U96</f>
        <v>A</v>
      </c>
      <c r="AG97" s="16" t="str">
        <f>Master!AG96</f>
        <v>A</v>
      </c>
      <c r="AH97" s="16" t="str">
        <f>Master!AH96</f>
        <v>A</v>
      </c>
      <c r="AI97" s="20">
        <f t="shared" si="23"/>
        <v>20</v>
      </c>
      <c r="AJ97" s="21">
        <f t="shared" si="24"/>
        <v>0.625</v>
      </c>
      <c r="AK97" s="20">
        <f t="shared" si="25"/>
        <v>0</v>
      </c>
      <c r="AL97" s="21">
        <f t="shared" si="26"/>
        <v>0</v>
      </c>
      <c r="AM97" s="20">
        <f t="shared" si="27"/>
        <v>8</v>
      </c>
      <c r="AN97" s="21">
        <f t="shared" si="28"/>
        <v>0.25</v>
      </c>
      <c r="AO97" s="20">
        <f t="shared" si="29"/>
        <v>0</v>
      </c>
      <c r="AP97" s="21">
        <f t="shared" si="30"/>
        <v>0</v>
      </c>
      <c r="AQ97" s="20">
        <f t="shared" si="31"/>
        <v>4</v>
      </c>
      <c r="AR97" s="21">
        <f t="shared" si="32"/>
        <v>0.125</v>
      </c>
      <c r="AS97" s="20">
        <f t="shared" si="33"/>
        <v>0</v>
      </c>
      <c r="AT97" s="21">
        <f t="shared" si="34"/>
        <v>0</v>
      </c>
      <c r="AU97" s="20">
        <f t="shared" si="35"/>
        <v>0</v>
      </c>
      <c r="AV97" s="21">
        <f t="shared" si="36"/>
        <v>0</v>
      </c>
      <c r="AW97" s="20">
        <f t="shared" si="37"/>
        <v>0</v>
      </c>
      <c r="AX97" s="21">
        <f t="shared" si="38"/>
        <v>0</v>
      </c>
      <c r="AY97" s="20">
        <f t="shared" si="39"/>
        <v>0</v>
      </c>
      <c r="AZ97" s="21">
        <f t="shared" si="40"/>
        <v>0</v>
      </c>
      <c r="BA97" s="20">
        <f t="shared" si="41"/>
        <v>0</v>
      </c>
      <c r="BB97" s="21">
        <f t="shared" si="42"/>
        <v>0</v>
      </c>
      <c r="BC97" s="20">
        <f t="shared" si="43"/>
        <v>0</v>
      </c>
      <c r="BD97" s="19">
        <f t="shared" si="44"/>
        <v>0</v>
      </c>
      <c r="BE97" s="18">
        <f t="shared" si="45"/>
        <v>32</v>
      </c>
    </row>
    <row r="98" spans="1:57" ht="45" customHeight="1">
      <c r="A98" s="2"/>
      <c r="B98" s="3" t="s">
        <v>163</v>
      </c>
      <c r="C98" s="16" t="str">
        <f>Master!J97</f>
        <v>A</v>
      </c>
      <c r="D98" s="16" t="str">
        <f>Master!K97</f>
        <v>A</v>
      </c>
      <c r="E98" s="16" t="str">
        <f>Master!L97</f>
        <v>A</v>
      </c>
      <c r="F98" s="16" t="str">
        <f>Master!F97</f>
        <v>C</v>
      </c>
      <c r="G98" s="16" t="str">
        <f>Master!D97</f>
        <v>C</v>
      </c>
      <c r="H98" s="16" t="str">
        <f>Master!E97</f>
        <v>C</v>
      </c>
      <c r="I98" s="16" t="str">
        <f>Master!F97</f>
        <v>C</v>
      </c>
      <c r="J98" s="16" t="str">
        <f>Master!G97</f>
        <v>C</v>
      </c>
      <c r="K98" s="16" t="str">
        <f>Master!I97</f>
        <v>C</v>
      </c>
      <c r="L98" s="16" t="str">
        <f>Master!N97</f>
        <v>A</v>
      </c>
      <c r="M98" s="16" t="str">
        <f>Master!O97</f>
        <v>C</v>
      </c>
      <c r="N98" s="16" t="str">
        <f>Master!P97</f>
        <v>A</v>
      </c>
      <c r="O98" s="16" t="str">
        <f>Master!Q97</f>
        <v>C</v>
      </c>
      <c r="P98" s="16" t="str">
        <f>Master!R97</f>
        <v>B</v>
      </c>
      <c r="Q98" s="16" t="str">
        <f>Master!S97</f>
        <v>C</v>
      </c>
      <c r="R98" s="16" t="str">
        <f>Master!H97</f>
        <v>C</v>
      </c>
      <c r="S98" s="16" t="str">
        <f>Master!V97</f>
        <v>B</v>
      </c>
      <c r="T98" s="16" t="str">
        <f>Master!W97</f>
        <v>B</v>
      </c>
      <c r="U98" s="16" t="str">
        <f>Master!X97</f>
        <v>C</v>
      </c>
      <c r="V98" s="16" t="str">
        <f>Master!Y97</f>
        <v>A</v>
      </c>
      <c r="W98" s="16" t="str">
        <f>Master!Z97</f>
        <v>A</v>
      </c>
      <c r="X98" s="16" t="str">
        <f>Master!AA97</f>
        <v>C</v>
      </c>
      <c r="Y98" s="16" t="str">
        <f>Master!AB97</f>
        <v>B</v>
      </c>
      <c r="Z98" s="16" t="str">
        <f>Master!AC97</f>
        <v>A</v>
      </c>
      <c r="AA98" s="16" t="str">
        <f>Master!AD97</f>
        <v>A</v>
      </c>
      <c r="AB98" s="16" t="str">
        <f>Master!AE97</f>
        <v>A</v>
      </c>
      <c r="AC98" s="16" t="str">
        <f>Master!AF97</f>
        <v>C</v>
      </c>
      <c r="AD98" s="16" t="str">
        <f>Master!M97</f>
        <v>C</v>
      </c>
      <c r="AE98" s="16" t="str">
        <f>Master!T97</f>
        <v>D</v>
      </c>
      <c r="AF98" s="16" t="str">
        <f>Master!U97</f>
        <v>C</v>
      </c>
      <c r="AG98" s="16" t="str">
        <f>Master!AG97</f>
        <v>A</v>
      </c>
      <c r="AH98" s="16" t="str">
        <f>Master!AH97</f>
        <v>B</v>
      </c>
      <c r="AI98" s="20">
        <f t="shared" si="23"/>
        <v>11</v>
      </c>
      <c r="AJ98" s="21">
        <f t="shared" si="24"/>
        <v>0.34375</v>
      </c>
      <c r="AK98" s="20">
        <f t="shared" si="25"/>
        <v>0</v>
      </c>
      <c r="AL98" s="21">
        <f t="shared" si="26"/>
        <v>0</v>
      </c>
      <c r="AM98" s="20">
        <f t="shared" si="27"/>
        <v>5</v>
      </c>
      <c r="AN98" s="21">
        <f t="shared" si="28"/>
        <v>0.15625</v>
      </c>
      <c r="AO98" s="20">
        <f t="shared" si="29"/>
        <v>0</v>
      </c>
      <c r="AP98" s="21">
        <f t="shared" si="30"/>
        <v>0</v>
      </c>
      <c r="AQ98" s="20">
        <f t="shared" si="31"/>
        <v>15</v>
      </c>
      <c r="AR98" s="21">
        <f t="shared" si="32"/>
        <v>0.46875</v>
      </c>
      <c r="AS98" s="20">
        <f t="shared" si="33"/>
        <v>0</v>
      </c>
      <c r="AT98" s="21">
        <f t="shared" si="34"/>
        <v>0</v>
      </c>
      <c r="AU98" s="20">
        <f t="shared" si="35"/>
        <v>1</v>
      </c>
      <c r="AV98" s="21">
        <f t="shared" si="36"/>
        <v>3.125E-2</v>
      </c>
      <c r="AW98" s="20">
        <f t="shared" si="37"/>
        <v>0</v>
      </c>
      <c r="AX98" s="21">
        <f t="shared" si="38"/>
        <v>0</v>
      </c>
      <c r="AY98" s="20">
        <f t="shared" si="39"/>
        <v>0</v>
      </c>
      <c r="AZ98" s="21">
        <f t="shared" si="40"/>
        <v>0</v>
      </c>
      <c r="BA98" s="20">
        <f t="shared" si="41"/>
        <v>0</v>
      </c>
      <c r="BB98" s="21">
        <f t="shared" si="42"/>
        <v>0</v>
      </c>
      <c r="BC98" s="20">
        <f t="shared" si="43"/>
        <v>0</v>
      </c>
      <c r="BD98" s="19">
        <f t="shared" si="44"/>
        <v>0</v>
      </c>
      <c r="BE98" s="18">
        <f t="shared" si="45"/>
        <v>32</v>
      </c>
    </row>
    <row r="99" spans="1:57" ht="45" customHeight="1">
      <c r="A99" s="2"/>
      <c r="B99" s="3" t="s">
        <v>164</v>
      </c>
      <c r="C99" s="16" t="str">
        <f>Master!J98</f>
        <v>A</v>
      </c>
      <c r="D99" s="16" t="str">
        <f>Master!K98</f>
        <v>A</v>
      </c>
      <c r="E99" s="16" t="str">
        <f>Master!L98</f>
        <v>A</v>
      </c>
      <c r="F99" s="16" t="str">
        <f>Master!F98</f>
        <v>A</v>
      </c>
      <c r="G99" s="16" t="str">
        <f>Master!D98</f>
        <v>A</v>
      </c>
      <c r="H99" s="16" t="str">
        <f>Master!E98</f>
        <v>A</v>
      </c>
      <c r="I99" s="16" t="str">
        <f>Master!F98</f>
        <v>A</v>
      </c>
      <c r="J99" s="16" t="str">
        <f>Master!G98</f>
        <v>DS</v>
      </c>
      <c r="K99" s="16" t="str">
        <f>Master!I98</f>
        <v>D</v>
      </c>
      <c r="L99" s="16" t="str">
        <f>Master!N98</f>
        <v>DS</v>
      </c>
      <c r="M99" s="16" t="str">
        <f>Master!O98</f>
        <v>DS</v>
      </c>
      <c r="N99" s="16" t="str">
        <f>Master!P98</f>
        <v>B</v>
      </c>
      <c r="O99" s="16" t="str">
        <f>Master!Q98</f>
        <v>B</v>
      </c>
      <c r="P99" s="16" t="str">
        <f>Master!R98</f>
        <v>DS</v>
      </c>
      <c r="Q99" s="16" t="str">
        <f>Master!S98</f>
        <v>DS</v>
      </c>
      <c r="R99" s="16" t="str">
        <f>Master!H98</f>
        <v>A</v>
      </c>
      <c r="S99" s="16" t="str">
        <f>Master!V98</f>
        <v>B</v>
      </c>
      <c r="T99" s="16" t="str">
        <f>Master!W98</f>
        <v>B</v>
      </c>
      <c r="U99" s="16" t="str">
        <f>Master!X98</f>
        <v>B</v>
      </c>
      <c r="V99" s="16" t="str">
        <f>Master!Y98</f>
        <v>B</v>
      </c>
      <c r="W99" s="16" t="str">
        <f>Master!Z98</f>
        <v>A</v>
      </c>
      <c r="X99" s="16" t="str">
        <f>Master!AA98</f>
        <v>B</v>
      </c>
      <c r="Y99" s="16" t="str">
        <f>Master!AB98</f>
        <v>B</v>
      </c>
      <c r="Z99" s="16" t="str">
        <f>Master!AC98</f>
        <v>A</v>
      </c>
      <c r="AA99" s="16" t="str">
        <f>Master!AD98</f>
        <v>A</v>
      </c>
      <c r="AB99" s="16" t="str">
        <f>Master!AE98</f>
        <v>A</v>
      </c>
      <c r="AC99" s="16" t="str">
        <f>Master!AF98</f>
        <v>B</v>
      </c>
      <c r="AD99" s="16" t="str">
        <f>Master!M98</f>
        <v>C</v>
      </c>
      <c r="AE99" s="16" t="str">
        <f>Master!T98</f>
        <v>C</v>
      </c>
      <c r="AF99" s="16" t="str">
        <f>Master!U98</f>
        <v>A</v>
      </c>
      <c r="AG99" s="16" t="str">
        <f>Master!AG98</f>
        <v>B</v>
      </c>
      <c r="AH99" s="16" t="str">
        <f>Master!AH98</f>
        <v>B</v>
      </c>
      <c r="AI99" s="20">
        <f t="shared" si="23"/>
        <v>13</v>
      </c>
      <c r="AJ99" s="21">
        <f t="shared" si="24"/>
        <v>0.40625</v>
      </c>
      <c r="AK99" s="20">
        <f t="shared" si="25"/>
        <v>0</v>
      </c>
      <c r="AL99" s="21">
        <f t="shared" si="26"/>
        <v>0</v>
      </c>
      <c r="AM99" s="20">
        <f t="shared" si="27"/>
        <v>11</v>
      </c>
      <c r="AN99" s="21">
        <f t="shared" si="28"/>
        <v>0.34375</v>
      </c>
      <c r="AO99" s="20">
        <f t="shared" si="29"/>
        <v>0</v>
      </c>
      <c r="AP99" s="21">
        <f t="shared" si="30"/>
        <v>0</v>
      </c>
      <c r="AQ99" s="20">
        <f t="shared" si="31"/>
        <v>2</v>
      </c>
      <c r="AR99" s="21">
        <f t="shared" si="32"/>
        <v>6.25E-2</v>
      </c>
      <c r="AS99" s="20">
        <f t="shared" si="33"/>
        <v>0</v>
      </c>
      <c r="AT99" s="21">
        <f t="shared" si="34"/>
        <v>0</v>
      </c>
      <c r="AU99" s="20">
        <f t="shared" si="35"/>
        <v>1</v>
      </c>
      <c r="AV99" s="21">
        <f t="shared" si="36"/>
        <v>3.125E-2</v>
      </c>
      <c r="AW99" s="20">
        <f t="shared" si="37"/>
        <v>0</v>
      </c>
      <c r="AX99" s="21">
        <f t="shared" si="38"/>
        <v>0</v>
      </c>
      <c r="AY99" s="20">
        <f t="shared" si="39"/>
        <v>0</v>
      </c>
      <c r="AZ99" s="21">
        <f t="shared" si="40"/>
        <v>0</v>
      </c>
      <c r="BA99" s="20">
        <f t="shared" si="41"/>
        <v>0</v>
      </c>
      <c r="BB99" s="21">
        <f t="shared" si="42"/>
        <v>0</v>
      </c>
      <c r="BC99" s="20">
        <f t="shared" si="43"/>
        <v>5</v>
      </c>
      <c r="BD99" s="19">
        <f t="shared" si="44"/>
        <v>0.15625</v>
      </c>
      <c r="BE99" s="18">
        <f t="shared" si="45"/>
        <v>32</v>
      </c>
    </row>
    <row r="100" spans="1:57" ht="45" customHeight="1">
      <c r="A100" s="2" t="s">
        <v>31</v>
      </c>
      <c r="B100" s="3" t="s">
        <v>165</v>
      </c>
      <c r="C100" s="16" t="str">
        <f>Master!J99</f>
        <v>B+</v>
      </c>
      <c r="D100" s="16" t="str">
        <f>Master!K99</f>
        <v>B+</v>
      </c>
      <c r="E100" s="16" t="str">
        <f>Master!L99</f>
        <v>B+</v>
      </c>
      <c r="F100" s="16" t="str">
        <f>Master!F99</f>
        <v>D+</v>
      </c>
      <c r="G100" s="16" t="str">
        <f>Master!D99</f>
        <v>C+</v>
      </c>
      <c r="H100" s="16" t="str">
        <f>Master!E99</f>
        <v>D</v>
      </c>
      <c r="I100" s="16" t="str">
        <f>Master!F99</f>
        <v>D+</v>
      </c>
      <c r="J100" s="16" t="str">
        <f>Master!G99</f>
        <v>D</v>
      </c>
      <c r="K100" s="16" t="str">
        <f>Master!I99</f>
        <v>D+</v>
      </c>
      <c r="L100" s="16" t="str">
        <f>Master!N99</f>
        <v>D</v>
      </c>
      <c r="M100" s="16" t="str">
        <f>Master!O99</f>
        <v>C+</v>
      </c>
      <c r="N100" s="16" t="str">
        <f>Master!P99</f>
        <v>D+</v>
      </c>
      <c r="O100" s="16" t="str">
        <f>Master!Q99</f>
        <v>D+</v>
      </c>
      <c r="P100" s="16" t="str">
        <f>Master!R99</f>
        <v>D</v>
      </c>
      <c r="Q100" s="16" t="str">
        <f>Master!S99</f>
        <v>D+</v>
      </c>
      <c r="R100" s="16" t="str">
        <f>Master!H99</f>
        <v>A</v>
      </c>
      <c r="S100" s="16" t="str">
        <f>Master!V99</f>
        <v>D+</v>
      </c>
      <c r="T100" s="16" t="str">
        <f>Master!W99</f>
        <v>C+</v>
      </c>
      <c r="U100" s="16" t="str">
        <f>Master!X99</f>
        <v>D</v>
      </c>
      <c r="V100" s="16" t="str">
        <f>Master!Y99</f>
        <v>D+</v>
      </c>
      <c r="W100" s="16" t="str">
        <f>Master!Z99</f>
        <v>C+</v>
      </c>
      <c r="X100" s="16" t="str">
        <f>Master!AA99</f>
        <v>D+</v>
      </c>
      <c r="Y100" s="16" t="str">
        <f>Master!AB99</f>
        <v>C+</v>
      </c>
      <c r="Z100" s="16" t="str">
        <f>Master!AC99</f>
        <v>D+</v>
      </c>
      <c r="AA100" s="16" t="str">
        <f>Master!AD99</f>
        <v>C+</v>
      </c>
      <c r="AB100" s="16" t="str">
        <f>Master!AE99</f>
        <v>B+</v>
      </c>
      <c r="AC100" s="16" t="str">
        <f>Master!AF99</f>
        <v>D+</v>
      </c>
      <c r="AD100" s="16" t="str">
        <f>Master!M99</f>
        <v>C+</v>
      </c>
      <c r="AE100" s="16" t="str">
        <f>Master!T99</f>
        <v>D</v>
      </c>
      <c r="AF100" s="16" t="str">
        <f>Master!U99</f>
        <v>D+</v>
      </c>
      <c r="AG100" s="16" t="str">
        <f>Master!AG99</f>
        <v>C</v>
      </c>
      <c r="AH100" s="16" t="str">
        <f>Master!AH99</f>
        <v>D</v>
      </c>
      <c r="AI100" s="20">
        <f t="shared" si="23"/>
        <v>1</v>
      </c>
      <c r="AJ100" s="21">
        <f t="shared" si="24"/>
        <v>3.125E-2</v>
      </c>
      <c r="AK100" s="20">
        <f t="shared" si="25"/>
        <v>4</v>
      </c>
      <c r="AL100" s="21">
        <f t="shared" si="26"/>
        <v>0.125</v>
      </c>
      <c r="AM100" s="20">
        <f t="shared" si="27"/>
        <v>0</v>
      </c>
      <c r="AN100" s="21">
        <f t="shared" si="28"/>
        <v>0</v>
      </c>
      <c r="AO100" s="20">
        <f t="shared" si="29"/>
        <v>7</v>
      </c>
      <c r="AP100" s="21">
        <f t="shared" si="30"/>
        <v>0.21875</v>
      </c>
      <c r="AQ100" s="20">
        <f t="shared" si="31"/>
        <v>1</v>
      </c>
      <c r="AR100" s="21">
        <f t="shared" si="32"/>
        <v>3.125E-2</v>
      </c>
      <c r="AS100" s="20">
        <f t="shared" si="33"/>
        <v>12</v>
      </c>
      <c r="AT100" s="21">
        <f t="shared" si="34"/>
        <v>0.375</v>
      </c>
      <c r="AU100" s="20">
        <f t="shared" si="35"/>
        <v>7</v>
      </c>
      <c r="AV100" s="21">
        <f t="shared" si="36"/>
        <v>0.21875</v>
      </c>
      <c r="AW100" s="20">
        <f t="shared" si="37"/>
        <v>0</v>
      </c>
      <c r="AX100" s="21">
        <f t="shared" si="38"/>
        <v>0</v>
      </c>
      <c r="AY100" s="20">
        <f t="shared" si="39"/>
        <v>0</v>
      </c>
      <c r="AZ100" s="21">
        <f t="shared" si="40"/>
        <v>0</v>
      </c>
      <c r="BA100" s="20">
        <f t="shared" si="41"/>
        <v>0</v>
      </c>
      <c r="BB100" s="21">
        <f t="shared" si="42"/>
        <v>0</v>
      </c>
      <c r="BC100" s="20">
        <f t="shared" si="43"/>
        <v>0</v>
      </c>
      <c r="BD100" s="19">
        <f t="shared" si="44"/>
        <v>0</v>
      </c>
      <c r="BE100" s="18">
        <f t="shared" si="45"/>
        <v>32</v>
      </c>
    </row>
    <row r="101" spans="1:57" ht="45" customHeight="1">
      <c r="A101" s="2"/>
      <c r="B101" s="3" t="s">
        <v>166</v>
      </c>
      <c r="C101" s="16" t="str">
        <f>Master!J100</f>
        <v>A</v>
      </c>
      <c r="D101" s="16" t="str">
        <f>Master!K100</f>
        <v>A</v>
      </c>
      <c r="E101" s="16" t="str">
        <f>Master!L100</f>
        <v>A</v>
      </c>
      <c r="F101" s="16" t="str">
        <f>Master!F100</f>
        <v>DS</v>
      </c>
      <c r="G101" s="16" t="str">
        <f>Master!D100</f>
        <v>C</v>
      </c>
      <c r="H101" s="16" t="str">
        <f>Master!E100</f>
        <v>D</v>
      </c>
      <c r="I101" s="16" t="str">
        <f>Master!F100</f>
        <v>DS</v>
      </c>
      <c r="J101" s="16" t="str">
        <f>Master!G100</f>
        <v>D</v>
      </c>
      <c r="K101" s="16" t="str">
        <f>Master!I100</f>
        <v>D</v>
      </c>
      <c r="L101" s="16" t="str">
        <f>Master!N100</f>
        <v>DS</v>
      </c>
      <c r="M101" s="16" t="str">
        <f>Master!O100</f>
        <v>B</v>
      </c>
      <c r="N101" s="16" t="str">
        <f>Master!P100</f>
        <v>D</v>
      </c>
      <c r="O101" s="16" t="str">
        <f>Master!Q100</f>
        <v>B</v>
      </c>
      <c r="P101" s="16" t="str">
        <f>Master!R100</f>
        <v>D</v>
      </c>
      <c r="Q101" s="16" t="str">
        <f>Master!S100</f>
        <v>A</v>
      </c>
      <c r="R101" s="16" t="str">
        <f>Master!H100</f>
        <v>A</v>
      </c>
      <c r="S101" s="16" t="str">
        <f>Master!V100</f>
        <v>A</v>
      </c>
      <c r="T101" s="16" t="str">
        <f>Master!W100</f>
        <v>C</v>
      </c>
      <c r="U101" s="16" t="str">
        <f>Master!X100</f>
        <v>D</v>
      </c>
      <c r="V101" s="16" t="str">
        <f>Master!Y100</f>
        <v>A</v>
      </c>
      <c r="W101" s="16" t="str">
        <f>Master!Z100</f>
        <v>C</v>
      </c>
      <c r="X101" s="16" t="str">
        <f>Master!AA100</f>
        <v>B</v>
      </c>
      <c r="Y101" s="16" t="str">
        <f>Master!AB100</f>
        <v>A</v>
      </c>
      <c r="Z101" s="16" t="str">
        <f>Master!AC100</f>
        <v>C</v>
      </c>
      <c r="AA101" s="16" t="str">
        <f>Master!AD100</f>
        <v>A</v>
      </c>
      <c r="AB101" s="16" t="str">
        <f>Master!AE100</f>
        <v>B</v>
      </c>
      <c r="AC101" s="16" t="str">
        <f>Master!AF100</f>
        <v>B</v>
      </c>
      <c r="AD101" s="16" t="str">
        <f>Master!M100</f>
        <v>A</v>
      </c>
      <c r="AE101" s="16" t="str">
        <f>Master!T100</f>
        <v>D</v>
      </c>
      <c r="AF101" s="16" t="str">
        <f>Master!U100</f>
        <v>D</v>
      </c>
      <c r="AG101" s="16" t="str">
        <f>Master!AG100</f>
        <v>C</v>
      </c>
      <c r="AH101" s="16" t="str">
        <f>Master!AH100</f>
        <v>D</v>
      </c>
      <c r="AI101" s="20">
        <f t="shared" si="23"/>
        <v>10</v>
      </c>
      <c r="AJ101" s="21">
        <f t="shared" si="24"/>
        <v>0.3125</v>
      </c>
      <c r="AK101" s="20">
        <f t="shared" si="25"/>
        <v>0</v>
      </c>
      <c r="AL101" s="21">
        <f t="shared" si="26"/>
        <v>0</v>
      </c>
      <c r="AM101" s="20">
        <f t="shared" si="27"/>
        <v>5</v>
      </c>
      <c r="AN101" s="21">
        <f t="shared" si="28"/>
        <v>0.15625</v>
      </c>
      <c r="AO101" s="20">
        <f t="shared" si="29"/>
        <v>0</v>
      </c>
      <c r="AP101" s="21">
        <f t="shared" si="30"/>
        <v>0</v>
      </c>
      <c r="AQ101" s="20">
        <f t="shared" si="31"/>
        <v>5</v>
      </c>
      <c r="AR101" s="21">
        <f t="shared" si="32"/>
        <v>0.15625</v>
      </c>
      <c r="AS101" s="20">
        <f t="shared" si="33"/>
        <v>0</v>
      </c>
      <c r="AT101" s="21">
        <f t="shared" si="34"/>
        <v>0</v>
      </c>
      <c r="AU101" s="20">
        <f t="shared" si="35"/>
        <v>9</v>
      </c>
      <c r="AV101" s="21">
        <f t="shared" si="36"/>
        <v>0.28125</v>
      </c>
      <c r="AW101" s="20">
        <f t="shared" si="37"/>
        <v>0</v>
      </c>
      <c r="AX101" s="21">
        <f t="shared" si="38"/>
        <v>0</v>
      </c>
      <c r="AY101" s="20">
        <f t="shared" si="39"/>
        <v>0</v>
      </c>
      <c r="AZ101" s="21">
        <f t="shared" si="40"/>
        <v>0</v>
      </c>
      <c r="BA101" s="20">
        <f t="shared" si="41"/>
        <v>0</v>
      </c>
      <c r="BB101" s="21">
        <f t="shared" si="42"/>
        <v>0</v>
      </c>
      <c r="BC101" s="20">
        <f t="shared" si="43"/>
        <v>3</v>
      </c>
      <c r="BD101" s="19">
        <f t="shared" si="44"/>
        <v>9.375E-2</v>
      </c>
      <c r="BE101" s="18">
        <f t="shared" si="45"/>
        <v>32</v>
      </c>
    </row>
    <row r="102" spans="1:57" ht="45" customHeight="1">
      <c r="A102" s="2"/>
      <c r="B102" s="3" t="s">
        <v>167</v>
      </c>
      <c r="C102" s="16" t="str">
        <f>Master!J101</f>
        <v>B</v>
      </c>
      <c r="D102" s="16" t="str">
        <f>Master!K101</f>
        <v>B</v>
      </c>
      <c r="E102" s="16" t="str">
        <f>Master!L101</f>
        <v>B</v>
      </c>
      <c r="F102" s="16" t="str">
        <f>Master!F101</f>
        <v>B</v>
      </c>
      <c r="G102" s="16" t="str">
        <f>Master!D101</f>
        <v>B</v>
      </c>
      <c r="H102" s="16" t="str">
        <f>Master!E101</f>
        <v>NA</v>
      </c>
      <c r="I102" s="16" t="str">
        <f>Master!F101</f>
        <v>B</v>
      </c>
      <c r="J102" s="16" t="str">
        <f>Master!G101</f>
        <v>NA</v>
      </c>
      <c r="K102" s="16" t="str">
        <f>Master!I101</f>
        <v>C</v>
      </c>
      <c r="L102" s="16" t="str">
        <f>Master!N101</f>
        <v>C</v>
      </c>
      <c r="M102" s="16" t="str">
        <f>Master!O101</f>
        <v>C</v>
      </c>
      <c r="N102" s="16" t="str">
        <f>Master!P101</f>
        <v>C</v>
      </c>
      <c r="O102" s="16" t="str">
        <f>Master!Q101</f>
        <v>B</v>
      </c>
      <c r="P102" s="16" t="str">
        <f>Master!R101</f>
        <v>D</v>
      </c>
      <c r="Q102" s="16" t="str">
        <f>Master!S101</f>
        <v>C</v>
      </c>
      <c r="R102" s="16" t="str">
        <f>Master!H101</f>
        <v>A</v>
      </c>
      <c r="S102" s="16" t="str">
        <f>Master!V101</f>
        <v>A</v>
      </c>
      <c r="T102" s="16" t="str">
        <f>Master!W101</f>
        <v>A</v>
      </c>
      <c r="U102" s="16" t="str">
        <f>Master!X101</f>
        <v>D</v>
      </c>
      <c r="V102" s="16" t="str">
        <f>Master!Y101</f>
        <v>A</v>
      </c>
      <c r="W102" s="16" t="str">
        <f>Master!Z101</f>
        <v>A</v>
      </c>
      <c r="X102" s="16" t="str">
        <f>Master!AA101</f>
        <v>B</v>
      </c>
      <c r="Y102" s="16" t="str">
        <f>Master!AB101</f>
        <v>B</v>
      </c>
      <c r="Z102" s="16" t="str">
        <f>Master!AC101</f>
        <v>A</v>
      </c>
      <c r="AA102" s="16" t="str">
        <f>Master!AD101</f>
        <v>A</v>
      </c>
      <c r="AB102" s="16" t="str">
        <f>Master!AE101</f>
        <v>B</v>
      </c>
      <c r="AC102" s="16" t="str">
        <f>Master!AF101</f>
        <v>B</v>
      </c>
      <c r="AD102" s="16" t="str">
        <f>Master!M101</f>
        <v>C</v>
      </c>
      <c r="AE102" s="16" t="str">
        <f>Master!T101</f>
        <v>NA</v>
      </c>
      <c r="AF102" s="16" t="str">
        <f>Master!U101</f>
        <v>C</v>
      </c>
      <c r="AG102" s="16" t="str">
        <f>Master!AG101</f>
        <v>C</v>
      </c>
      <c r="AH102" s="16" t="str">
        <f>Master!AH101</f>
        <v>NA</v>
      </c>
      <c r="AI102" s="20">
        <f t="shared" si="23"/>
        <v>7</v>
      </c>
      <c r="AJ102" s="21">
        <f t="shared" si="24"/>
        <v>0.21875</v>
      </c>
      <c r="AK102" s="20">
        <f t="shared" si="25"/>
        <v>0</v>
      </c>
      <c r="AL102" s="21">
        <f t="shared" si="26"/>
        <v>0</v>
      </c>
      <c r="AM102" s="20">
        <f t="shared" si="27"/>
        <v>11</v>
      </c>
      <c r="AN102" s="21">
        <f t="shared" si="28"/>
        <v>0.34375</v>
      </c>
      <c r="AO102" s="20">
        <f t="shared" si="29"/>
        <v>0</v>
      </c>
      <c r="AP102" s="21">
        <f t="shared" si="30"/>
        <v>0</v>
      </c>
      <c r="AQ102" s="20">
        <f t="shared" si="31"/>
        <v>8</v>
      </c>
      <c r="AR102" s="21">
        <f t="shared" si="32"/>
        <v>0.25</v>
      </c>
      <c r="AS102" s="20">
        <f t="shared" si="33"/>
        <v>0</v>
      </c>
      <c r="AT102" s="21">
        <f t="shared" si="34"/>
        <v>0</v>
      </c>
      <c r="AU102" s="20">
        <f t="shared" si="35"/>
        <v>2</v>
      </c>
      <c r="AV102" s="21">
        <f t="shared" si="36"/>
        <v>6.25E-2</v>
      </c>
      <c r="AW102" s="20">
        <f t="shared" si="37"/>
        <v>0</v>
      </c>
      <c r="AX102" s="21">
        <f t="shared" si="38"/>
        <v>0</v>
      </c>
      <c r="AY102" s="20">
        <f t="shared" si="39"/>
        <v>4</v>
      </c>
      <c r="AZ102" s="21">
        <f t="shared" si="40"/>
        <v>0.125</v>
      </c>
      <c r="BA102" s="20">
        <f t="shared" si="41"/>
        <v>0</v>
      </c>
      <c r="BB102" s="21">
        <f t="shared" si="42"/>
        <v>0</v>
      </c>
      <c r="BC102" s="20">
        <f t="shared" si="43"/>
        <v>0</v>
      </c>
      <c r="BD102" s="19">
        <f t="shared" si="44"/>
        <v>0</v>
      </c>
      <c r="BE102" s="18">
        <f t="shared" si="45"/>
        <v>32</v>
      </c>
    </row>
    <row r="103" spans="1:57" ht="45" customHeight="1">
      <c r="A103" s="2"/>
      <c r="B103" s="3" t="s">
        <v>168</v>
      </c>
      <c r="C103" s="16" t="str">
        <f>Master!J102</f>
        <v>A</v>
      </c>
      <c r="D103" s="16" t="str">
        <f>Master!K102</f>
        <v>A</v>
      </c>
      <c r="E103" s="16" t="str">
        <f>Master!L102</f>
        <v>A</v>
      </c>
      <c r="F103" s="16" t="str">
        <f>Master!F102</f>
        <v>D</v>
      </c>
      <c r="G103" s="16" t="str">
        <f>Master!D102</f>
        <v>B</v>
      </c>
      <c r="H103" s="16" t="str">
        <f>Master!E102</f>
        <v>D</v>
      </c>
      <c r="I103" s="16" t="str">
        <f>Master!F102</f>
        <v>D</v>
      </c>
      <c r="J103" s="16" t="str">
        <f>Master!G102</f>
        <v>NA</v>
      </c>
      <c r="K103" s="16" t="str">
        <f>Master!I102</f>
        <v>D</v>
      </c>
      <c r="L103" s="16" t="str">
        <f>Master!N102</f>
        <v>DS</v>
      </c>
      <c r="M103" s="16" t="str">
        <f>Master!O102</f>
        <v>B</v>
      </c>
      <c r="N103" s="16" t="str">
        <f>Master!P102</f>
        <v>DS</v>
      </c>
      <c r="O103" s="16" t="str">
        <f>Master!Q102</f>
        <v>D</v>
      </c>
      <c r="P103" s="16" t="str">
        <f>Master!R102</f>
        <v>D</v>
      </c>
      <c r="Q103" s="16" t="str">
        <f>Master!S102</f>
        <v>A</v>
      </c>
      <c r="R103" s="16" t="str">
        <f>Master!H102</f>
        <v>A</v>
      </c>
      <c r="S103" s="16" t="str">
        <f>Master!V102</f>
        <v>A</v>
      </c>
      <c r="T103" s="16" t="str">
        <f>Master!W102</f>
        <v>A</v>
      </c>
      <c r="U103" s="16" t="str">
        <f>Master!X102</f>
        <v>D</v>
      </c>
      <c r="V103" s="16" t="str">
        <f>Master!Y102</f>
        <v>A</v>
      </c>
      <c r="W103" s="16" t="str">
        <f>Master!Z102</f>
        <v>A</v>
      </c>
      <c r="X103" s="16" t="str">
        <f>Master!AA102</f>
        <v>A</v>
      </c>
      <c r="Y103" s="16" t="str">
        <f>Master!AB102</f>
        <v>A</v>
      </c>
      <c r="Z103" s="16" t="str">
        <f>Master!AC102</f>
        <v>A</v>
      </c>
      <c r="AA103" s="16" t="str">
        <f>Master!AD102</f>
        <v>A</v>
      </c>
      <c r="AB103" s="16" t="str">
        <f>Master!AE102</f>
        <v>A</v>
      </c>
      <c r="AC103" s="16" t="str">
        <f>Master!AF102</f>
        <v>B</v>
      </c>
      <c r="AD103" s="16" t="str">
        <f>Master!M102</f>
        <v>C</v>
      </c>
      <c r="AE103" s="16" t="str">
        <f>Master!T102</f>
        <v>NA</v>
      </c>
      <c r="AF103" s="16" t="str">
        <f>Master!U102</f>
        <v>D</v>
      </c>
      <c r="AG103" s="16" t="str">
        <f>Master!AG102</f>
        <v>C</v>
      </c>
      <c r="AH103" s="16" t="str">
        <f>Master!AH102</f>
        <v>NA</v>
      </c>
      <c r="AI103" s="20">
        <f t="shared" si="23"/>
        <v>14</v>
      </c>
      <c r="AJ103" s="21">
        <f t="shared" si="24"/>
        <v>0.4375</v>
      </c>
      <c r="AK103" s="20">
        <f t="shared" si="25"/>
        <v>0</v>
      </c>
      <c r="AL103" s="21">
        <f t="shared" si="26"/>
        <v>0</v>
      </c>
      <c r="AM103" s="20">
        <f t="shared" si="27"/>
        <v>3</v>
      </c>
      <c r="AN103" s="21">
        <f t="shared" si="28"/>
        <v>9.375E-2</v>
      </c>
      <c r="AO103" s="20">
        <f t="shared" si="29"/>
        <v>0</v>
      </c>
      <c r="AP103" s="21">
        <f t="shared" si="30"/>
        <v>0</v>
      </c>
      <c r="AQ103" s="20">
        <f t="shared" si="31"/>
        <v>2</v>
      </c>
      <c r="AR103" s="21">
        <f t="shared" si="32"/>
        <v>6.25E-2</v>
      </c>
      <c r="AS103" s="20">
        <f t="shared" si="33"/>
        <v>0</v>
      </c>
      <c r="AT103" s="21">
        <f t="shared" si="34"/>
        <v>0</v>
      </c>
      <c r="AU103" s="20">
        <f t="shared" si="35"/>
        <v>8</v>
      </c>
      <c r="AV103" s="21">
        <f t="shared" si="36"/>
        <v>0.25</v>
      </c>
      <c r="AW103" s="20">
        <f t="shared" si="37"/>
        <v>0</v>
      </c>
      <c r="AX103" s="21">
        <f t="shared" si="38"/>
        <v>0</v>
      </c>
      <c r="AY103" s="20">
        <f t="shared" si="39"/>
        <v>3</v>
      </c>
      <c r="AZ103" s="21">
        <f t="shared" si="40"/>
        <v>9.375E-2</v>
      </c>
      <c r="BA103" s="20">
        <f t="shared" si="41"/>
        <v>0</v>
      </c>
      <c r="BB103" s="21">
        <f t="shared" si="42"/>
        <v>0</v>
      </c>
      <c r="BC103" s="20">
        <f t="shared" si="43"/>
        <v>2</v>
      </c>
      <c r="BD103" s="19">
        <f t="shared" si="44"/>
        <v>6.25E-2</v>
      </c>
      <c r="BE103" s="18">
        <f t="shared" si="45"/>
        <v>32</v>
      </c>
    </row>
    <row r="104" spans="1:57" ht="45" customHeight="1">
      <c r="A104" s="2"/>
      <c r="B104" s="3" t="s">
        <v>169</v>
      </c>
      <c r="C104" s="16" t="str">
        <f>Master!J103</f>
        <v>A</v>
      </c>
      <c r="D104" s="16" t="str">
        <f>Master!K103</f>
        <v>A</v>
      </c>
      <c r="E104" s="16" t="str">
        <f>Master!L103</f>
        <v>A</v>
      </c>
      <c r="F104" s="16" t="str">
        <f>Master!F103</f>
        <v>A</v>
      </c>
      <c r="G104" s="16" t="str">
        <f>Master!D103</f>
        <v>B</v>
      </c>
      <c r="H104" s="16" t="str">
        <f>Master!E103</f>
        <v>NA</v>
      </c>
      <c r="I104" s="16" t="str">
        <f>Master!F103</f>
        <v>A</v>
      </c>
      <c r="J104" s="16" t="str">
        <f>Master!G103</f>
        <v>NA</v>
      </c>
      <c r="K104" s="16" t="str">
        <f>Master!I103</f>
        <v>D</v>
      </c>
      <c r="L104" s="16" t="str">
        <f>Master!N103</f>
        <v>D</v>
      </c>
      <c r="M104" s="16" t="str">
        <f>Master!O103</f>
        <v>B</v>
      </c>
      <c r="N104" s="16" t="str">
        <f>Master!P103</f>
        <v>DS</v>
      </c>
      <c r="O104" s="16" t="str">
        <f>Master!Q103</f>
        <v>D</v>
      </c>
      <c r="P104" s="16" t="str">
        <f>Master!R103</f>
        <v>D</v>
      </c>
      <c r="Q104" s="16" t="str">
        <f>Master!S103</f>
        <v>ds</v>
      </c>
      <c r="R104" s="16" t="str">
        <f>Master!H103</f>
        <v>A</v>
      </c>
      <c r="S104" s="16" t="str">
        <f>Master!V103</f>
        <v>D</v>
      </c>
      <c r="T104" s="16" t="str">
        <f>Master!W103</f>
        <v>B</v>
      </c>
      <c r="U104" s="16" t="str">
        <f>Master!X103</f>
        <v>D</v>
      </c>
      <c r="V104" s="16" t="str">
        <f>Master!Y103</f>
        <v>D</v>
      </c>
      <c r="W104" s="16" t="str">
        <f>Master!Z103</f>
        <v>A</v>
      </c>
      <c r="X104" s="16" t="str">
        <f>Master!AA103</f>
        <v>D</v>
      </c>
      <c r="Y104" s="16" t="str">
        <f>Master!AB103</f>
        <v>C</v>
      </c>
      <c r="Z104" s="16" t="str">
        <f>Master!AC103</f>
        <v>D</v>
      </c>
      <c r="AA104" s="16" t="str">
        <f>Master!AD103</f>
        <v>C</v>
      </c>
      <c r="AB104" s="16" t="str">
        <f>Master!AE103</f>
        <v>B</v>
      </c>
      <c r="AC104" s="16" t="str">
        <f>Master!AF103</f>
        <v>D</v>
      </c>
      <c r="AD104" s="16" t="str">
        <f>Master!M103</f>
        <v>C</v>
      </c>
      <c r="AE104" s="16" t="str">
        <f>Master!T103</f>
        <v>NA</v>
      </c>
      <c r="AF104" s="16" t="str">
        <f>Master!U103</f>
        <v>D</v>
      </c>
      <c r="AG104" s="16" t="str">
        <f>Master!AG103</f>
        <v>C</v>
      </c>
      <c r="AH104" s="16" t="str">
        <f>Master!AH103</f>
        <v>NA</v>
      </c>
      <c r="AI104" s="20">
        <f t="shared" si="23"/>
        <v>7</v>
      </c>
      <c r="AJ104" s="21">
        <f t="shared" si="24"/>
        <v>0.21875</v>
      </c>
      <c r="AK104" s="20">
        <f t="shared" si="25"/>
        <v>0</v>
      </c>
      <c r="AL104" s="21">
        <f t="shared" si="26"/>
        <v>0</v>
      </c>
      <c r="AM104" s="20">
        <f t="shared" si="27"/>
        <v>4</v>
      </c>
      <c r="AN104" s="21">
        <f t="shared" si="28"/>
        <v>0.125</v>
      </c>
      <c r="AO104" s="20">
        <f t="shared" si="29"/>
        <v>0</v>
      </c>
      <c r="AP104" s="21">
        <f t="shared" si="30"/>
        <v>0</v>
      </c>
      <c r="AQ104" s="20">
        <f t="shared" si="31"/>
        <v>4</v>
      </c>
      <c r="AR104" s="21">
        <f t="shared" si="32"/>
        <v>0.125</v>
      </c>
      <c r="AS104" s="20">
        <f t="shared" si="33"/>
        <v>0</v>
      </c>
      <c r="AT104" s="21">
        <f t="shared" si="34"/>
        <v>0</v>
      </c>
      <c r="AU104" s="20">
        <f t="shared" si="35"/>
        <v>11</v>
      </c>
      <c r="AV104" s="21">
        <f t="shared" si="36"/>
        <v>0.34375</v>
      </c>
      <c r="AW104" s="20">
        <f t="shared" si="37"/>
        <v>0</v>
      </c>
      <c r="AX104" s="21">
        <f t="shared" si="38"/>
        <v>0</v>
      </c>
      <c r="AY104" s="20">
        <f t="shared" si="39"/>
        <v>4</v>
      </c>
      <c r="AZ104" s="21">
        <f t="shared" si="40"/>
        <v>0.125</v>
      </c>
      <c r="BA104" s="20">
        <f t="shared" si="41"/>
        <v>0</v>
      </c>
      <c r="BB104" s="21">
        <f t="shared" si="42"/>
        <v>0</v>
      </c>
      <c r="BC104" s="20">
        <f t="shared" si="43"/>
        <v>2</v>
      </c>
      <c r="BD104" s="19">
        <f t="shared" si="44"/>
        <v>6.25E-2</v>
      </c>
      <c r="BE104" s="18">
        <f t="shared" si="45"/>
        <v>32</v>
      </c>
    </row>
    <row r="105" spans="1:57" ht="45" customHeight="1">
      <c r="A105" s="2" t="s">
        <v>32</v>
      </c>
      <c r="B105" s="3" t="s">
        <v>170</v>
      </c>
      <c r="C105" s="16" t="str">
        <f>Master!J104</f>
        <v>A</v>
      </c>
      <c r="D105" s="16" t="str">
        <f>Master!K104</f>
        <v>A</v>
      </c>
      <c r="E105" s="16" t="str">
        <f>Master!L104</f>
        <v>A</v>
      </c>
      <c r="F105" s="16" t="str">
        <f>Master!F104</f>
        <v>B</v>
      </c>
      <c r="G105" s="16" t="str">
        <f>Master!D104</f>
        <v>B</v>
      </c>
      <c r="H105" s="16" t="str">
        <f>Master!E104</f>
        <v>B</v>
      </c>
      <c r="I105" s="16" t="str">
        <f>Master!F104</f>
        <v>B</v>
      </c>
      <c r="J105" s="16" t="str">
        <f>Master!G104</f>
        <v>C</v>
      </c>
      <c r="K105" s="16" t="str">
        <f>Master!I104</f>
        <v>C+</v>
      </c>
      <c r="L105" s="16" t="str">
        <f>Master!N104</f>
        <v>B</v>
      </c>
      <c r="M105" s="16" t="str">
        <f>Master!O104</f>
        <v>D+</v>
      </c>
      <c r="N105" s="16" t="str">
        <f>Master!P104</f>
        <v>C</v>
      </c>
      <c r="O105" s="16" t="str">
        <f>Master!Q104</f>
        <v>C</v>
      </c>
      <c r="P105" s="16" t="str">
        <f>Master!R104</f>
        <v>C+</v>
      </c>
      <c r="Q105" s="16" t="str">
        <f>Master!S104</f>
        <v>B</v>
      </c>
      <c r="R105" s="16" t="str">
        <f>Master!H104</f>
        <v>A</v>
      </c>
      <c r="S105" s="16" t="str">
        <f>Master!V104</f>
        <v>B</v>
      </c>
      <c r="T105" s="16" t="str">
        <f>Master!W104</f>
        <v>B+</v>
      </c>
      <c r="U105" s="16" t="str">
        <f>Master!X104</f>
        <v>B+</v>
      </c>
      <c r="V105" s="16" t="str">
        <f>Master!Y104</f>
        <v>B+</v>
      </c>
      <c r="W105" s="16" t="str">
        <f>Master!Z104</f>
        <v>B+</v>
      </c>
      <c r="X105" s="16" t="str">
        <f>Master!AA104</f>
        <v>D+</v>
      </c>
      <c r="Y105" s="16" t="str">
        <f>Master!AB104</f>
        <v>B+</v>
      </c>
      <c r="Z105" s="16" t="str">
        <f>Master!AC104</f>
        <v>A</v>
      </c>
      <c r="AA105" s="16" t="str">
        <f>Master!AD104</f>
        <v>A</v>
      </c>
      <c r="AB105" s="16" t="str">
        <f>Master!AE104</f>
        <v>A</v>
      </c>
      <c r="AC105" s="16" t="str">
        <f>Master!AF104</f>
        <v>B+</v>
      </c>
      <c r="AD105" s="16" t="str">
        <f>Master!M104</f>
        <v>B+</v>
      </c>
      <c r="AE105" s="16" t="str">
        <f>Master!T104</f>
        <v>C+</v>
      </c>
      <c r="AF105" s="16" t="str">
        <f>Master!U104</f>
        <v>B</v>
      </c>
      <c r="AG105" s="16" t="str">
        <f>Master!AG104</f>
        <v>A</v>
      </c>
      <c r="AH105" s="16" t="str">
        <f>Master!AH104</f>
        <v>A</v>
      </c>
      <c r="AI105" s="20">
        <f t="shared" si="23"/>
        <v>9</v>
      </c>
      <c r="AJ105" s="21">
        <f t="shared" si="24"/>
        <v>0.28125</v>
      </c>
      <c r="AK105" s="20">
        <f t="shared" si="25"/>
        <v>7</v>
      </c>
      <c r="AL105" s="21">
        <f t="shared" si="26"/>
        <v>0.21875</v>
      </c>
      <c r="AM105" s="20">
        <f t="shared" si="27"/>
        <v>8</v>
      </c>
      <c r="AN105" s="21">
        <f t="shared" si="28"/>
        <v>0.25</v>
      </c>
      <c r="AO105" s="20">
        <f t="shared" si="29"/>
        <v>3</v>
      </c>
      <c r="AP105" s="21">
        <f t="shared" si="30"/>
        <v>9.375E-2</v>
      </c>
      <c r="AQ105" s="20">
        <f t="shared" si="31"/>
        <v>3</v>
      </c>
      <c r="AR105" s="21">
        <f t="shared" si="32"/>
        <v>9.375E-2</v>
      </c>
      <c r="AS105" s="20">
        <f t="shared" si="33"/>
        <v>2</v>
      </c>
      <c r="AT105" s="21">
        <f t="shared" si="34"/>
        <v>6.25E-2</v>
      </c>
      <c r="AU105" s="20">
        <f t="shared" si="35"/>
        <v>0</v>
      </c>
      <c r="AV105" s="21">
        <f t="shared" si="36"/>
        <v>0</v>
      </c>
      <c r="AW105" s="20">
        <f t="shared" si="37"/>
        <v>0</v>
      </c>
      <c r="AX105" s="21">
        <f t="shared" si="38"/>
        <v>0</v>
      </c>
      <c r="AY105" s="20">
        <f t="shared" si="39"/>
        <v>0</v>
      </c>
      <c r="AZ105" s="21">
        <f t="shared" si="40"/>
        <v>0</v>
      </c>
      <c r="BA105" s="20">
        <f t="shared" si="41"/>
        <v>0</v>
      </c>
      <c r="BB105" s="21">
        <f t="shared" si="42"/>
        <v>0</v>
      </c>
      <c r="BC105" s="20">
        <f t="shared" si="43"/>
        <v>0</v>
      </c>
      <c r="BD105" s="19">
        <f t="shared" si="44"/>
        <v>0</v>
      </c>
      <c r="BE105" s="18">
        <f t="shared" si="45"/>
        <v>32</v>
      </c>
    </row>
    <row r="106" spans="1:57" ht="45" customHeight="1">
      <c r="A106" s="2"/>
      <c r="B106" s="3" t="s">
        <v>171</v>
      </c>
      <c r="C106" s="16" t="str">
        <f>Master!J105</f>
        <v>A</v>
      </c>
      <c r="D106" s="16" t="str">
        <f>Master!K105</f>
        <v>A</v>
      </c>
      <c r="E106" s="16" t="str">
        <f>Master!L105</f>
        <v>A</v>
      </c>
      <c r="F106" s="16" t="str">
        <f>Master!F105</f>
        <v>B</v>
      </c>
      <c r="G106" s="16" t="str">
        <f>Master!D105</f>
        <v>B</v>
      </c>
      <c r="H106" s="16" t="str">
        <f>Master!E105</f>
        <v>B</v>
      </c>
      <c r="I106" s="16" t="str">
        <f>Master!F105</f>
        <v>B</v>
      </c>
      <c r="J106" s="16" t="str">
        <f>Master!G105</f>
        <v>B</v>
      </c>
      <c r="K106" s="16" t="str">
        <f>Master!I105</f>
        <v>B</v>
      </c>
      <c r="L106" s="16" t="str">
        <f>Master!N105</f>
        <v>B</v>
      </c>
      <c r="M106" s="16" t="str">
        <f>Master!O105</f>
        <v>DS</v>
      </c>
      <c r="N106" s="16" t="str">
        <f>Master!P105</f>
        <v>D</v>
      </c>
      <c r="O106" s="16" t="str">
        <f>Master!Q105</f>
        <v>B</v>
      </c>
      <c r="P106" s="16" t="str">
        <f>Master!R105</f>
        <v>B</v>
      </c>
      <c r="Q106" s="16" t="str">
        <f>Master!S105</f>
        <v>DS</v>
      </c>
      <c r="R106" s="16" t="str">
        <f>Master!H105</f>
        <v>B</v>
      </c>
      <c r="S106" s="16" t="str">
        <f>Master!V105</f>
        <v>B</v>
      </c>
      <c r="T106" s="16" t="str">
        <f>Master!W105</f>
        <v>B</v>
      </c>
      <c r="U106" s="16" t="str">
        <f>Master!X105</f>
        <v>B</v>
      </c>
      <c r="V106" s="16" t="str">
        <f>Master!Y105</f>
        <v>B</v>
      </c>
      <c r="W106" s="16" t="str">
        <f>Master!Z105</f>
        <v>B</v>
      </c>
      <c r="X106" s="16" t="str">
        <f>Master!AA105</f>
        <v>D</v>
      </c>
      <c r="Y106" s="16" t="str">
        <f>Master!AB105</f>
        <v>B</v>
      </c>
      <c r="Z106" s="16" t="str">
        <f>Master!AC105</f>
        <v>B</v>
      </c>
      <c r="AA106" s="16" t="str">
        <f>Master!AD105</f>
        <v>B</v>
      </c>
      <c r="AB106" s="16" t="str">
        <f>Master!AE105</f>
        <v>B</v>
      </c>
      <c r="AC106" s="16" t="str">
        <f>Master!AF105</f>
        <v>B</v>
      </c>
      <c r="AD106" s="16" t="str">
        <f>Master!M105</f>
        <v>B</v>
      </c>
      <c r="AE106" s="16" t="str">
        <f>Master!T105</f>
        <v>D</v>
      </c>
      <c r="AF106" s="16" t="str">
        <f>Master!U105</f>
        <v>D</v>
      </c>
      <c r="AG106" s="16" t="str">
        <f>Master!AG105</f>
        <v>A</v>
      </c>
      <c r="AH106" s="16" t="str">
        <f>Master!AH105</f>
        <v>A</v>
      </c>
      <c r="AI106" s="20">
        <f t="shared" si="23"/>
        <v>5</v>
      </c>
      <c r="AJ106" s="21">
        <f t="shared" si="24"/>
        <v>0.15625</v>
      </c>
      <c r="AK106" s="20">
        <f t="shared" si="25"/>
        <v>0</v>
      </c>
      <c r="AL106" s="21">
        <f t="shared" si="26"/>
        <v>0</v>
      </c>
      <c r="AM106" s="20">
        <f t="shared" si="27"/>
        <v>21</v>
      </c>
      <c r="AN106" s="21">
        <f t="shared" si="28"/>
        <v>0.65625</v>
      </c>
      <c r="AO106" s="20">
        <f t="shared" si="29"/>
        <v>0</v>
      </c>
      <c r="AP106" s="21">
        <f t="shared" si="30"/>
        <v>0</v>
      </c>
      <c r="AQ106" s="20">
        <f t="shared" si="31"/>
        <v>0</v>
      </c>
      <c r="AR106" s="21">
        <f t="shared" si="32"/>
        <v>0</v>
      </c>
      <c r="AS106" s="20">
        <f t="shared" si="33"/>
        <v>0</v>
      </c>
      <c r="AT106" s="21">
        <f t="shared" si="34"/>
        <v>0</v>
      </c>
      <c r="AU106" s="20">
        <f t="shared" si="35"/>
        <v>4</v>
      </c>
      <c r="AV106" s="21">
        <f t="shared" si="36"/>
        <v>0.125</v>
      </c>
      <c r="AW106" s="20">
        <f t="shared" si="37"/>
        <v>0</v>
      </c>
      <c r="AX106" s="21">
        <f t="shared" si="38"/>
        <v>0</v>
      </c>
      <c r="AY106" s="20">
        <f t="shared" si="39"/>
        <v>0</v>
      </c>
      <c r="AZ106" s="21">
        <f t="shared" si="40"/>
        <v>0</v>
      </c>
      <c r="BA106" s="20">
        <f t="shared" si="41"/>
        <v>0</v>
      </c>
      <c r="BB106" s="21">
        <f t="shared" si="42"/>
        <v>0</v>
      </c>
      <c r="BC106" s="20">
        <f t="shared" si="43"/>
        <v>2</v>
      </c>
      <c r="BD106" s="19">
        <f t="shared" si="44"/>
        <v>6.25E-2</v>
      </c>
      <c r="BE106" s="18">
        <f t="shared" si="45"/>
        <v>32</v>
      </c>
    </row>
    <row r="107" spans="1:57" ht="45" customHeight="1">
      <c r="A107" s="2"/>
      <c r="B107" s="3" t="s">
        <v>172</v>
      </c>
      <c r="C107" s="16" t="str">
        <f>Master!J106</f>
        <v>NA</v>
      </c>
      <c r="D107" s="16" t="str">
        <f>Master!K106</f>
        <v>NA</v>
      </c>
      <c r="E107" s="16" t="str">
        <f>Master!L106</f>
        <v>NA</v>
      </c>
      <c r="F107" s="16" t="str">
        <f>Master!F106</f>
        <v>A</v>
      </c>
      <c r="G107" s="16" t="str">
        <f>Master!D106</f>
        <v>A</v>
      </c>
      <c r="H107" s="16" t="str">
        <f>Master!E106</f>
        <v>A</v>
      </c>
      <c r="I107" s="16" t="str">
        <f>Master!F106</f>
        <v>A</v>
      </c>
      <c r="J107" s="16" t="str">
        <f>Master!G106</f>
        <v>NA</v>
      </c>
      <c r="K107" s="16" t="str">
        <f>Master!I106</f>
        <v>D</v>
      </c>
      <c r="L107" s="16" t="str">
        <f>Master!N106</f>
        <v>NA</v>
      </c>
      <c r="M107" s="16" t="str">
        <f>Master!O106</f>
        <v>DS</v>
      </c>
      <c r="N107" s="16" t="str">
        <f>Master!P106</f>
        <v>NA</v>
      </c>
      <c r="O107" s="16" t="str">
        <f>Master!Q106</f>
        <v>D</v>
      </c>
      <c r="P107" s="16" t="str">
        <f>Master!R106</f>
        <v>D</v>
      </c>
      <c r="Q107" s="16" t="str">
        <f>Master!S106</f>
        <v>A</v>
      </c>
      <c r="R107" s="16" t="str">
        <f>Master!H106</f>
        <v>A</v>
      </c>
      <c r="S107" s="16" t="str">
        <f>Master!V106</f>
        <v>B</v>
      </c>
      <c r="T107" s="16" t="str">
        <f>Master!W106</f>
        <v>A</v>
      </c>
      <c r="U107" s="16" t="str">
        <f>Master!X106</f>
        <v>C</v>
      </c>
      <c r="V107" s="16" t="str">
        <f>Master!Y106</f>
        <v>B</v>
      </c>
      <c r="W107" s="16" t="str">
        <f>Master!Z106</f>
        <v>A</v>
      </c>
      <c r="X107" s="16" t="str">
        <f>Master!AA106</f>
        <v>D</v>
      </c>
      <c r="Y107" s="16" t="str">
        <f>Master!AB106</f>
        <v>C</v>
      </c>
      <c r="Z107" s="16" t="str">
        <f>Master!AC106</f>
        <v>A</v>
      </c>
      <c r="AA107" s="16" t="str">
        <f>Master!AD106</f>
        <v>A</v>
      </c>
      <c r="AB107" s="16" t="str">
        <f>Master!AE106</f>
        <v>A</v>
      </c>
      <c r="AC107" s="16" t="str">
        <f>Master!AF106</f>
        <v>C</v>
      </c>
      <c r="AD107" s="16" t="str">
        <f>Master!M106</f>
        <v>A</v>
      </c>
      <c r="AE107" s="16" t="str">
        <f>Master!T106</f>
        <v>D</v>
      </c>
      <c r="AF107" s="16" t="str">
        <f>Master!U106</f>
        <v>A</v>
      </c>
      <c r="AG107" s="16" t="str">
        <f>Master!AG106</f>
        <v>A</v>
      </c>
      <c r="AH107" s="16" t="str">
        <f>Master!AH106</f>
        <v>A</v>
      </c>
      <c r="AI107" s="20">
        <f t="shared" si="23"/>
        <v>15</v>
      </c>
      <c r="AJ107" s="21">
        <f t="shared" si="24"/>
        <v>0.46875</v>
      </c>
      <c r="AK107" s="20">
        <f t="shared" si="25"/>
        <v>0</v>
      </c>
      <c r="AL107" s="21">
        <f t="shared" si="26"/>
        <v>0</v>
      </c>
      <c r="AM107" s="20">
        <f t="shared" si="27"/>
        <v>2</v>
      </c>
      <c r="AN107" s="21">
        <f t="shared" si="28"/>
        <v>6.25E-2</v>
      </c>
      <c r="AO107" s="20">
        <f t="shared" si="29"/>
        <v>0</v>
      </c>
      <c r="AP107" s="21">
        <f t="shared" si="30"/>
        <v>0</v>
      </c>
      <c r="AQ107" s="20">
        <f t="shared" si="31"/>
        <v>3</v>
      </c>
      <c r="AR107" s="21">
        <f t="shared" si="32"/>
        <v>9.375E-2</v>
      </c>
      <c r="AS107" s="20">
        <f t="shared" si="33"/>
        <v>0</v>
      </c>
      <c r="AT107" s="21">
        <f t="shared" si="34"/>
        <v>0</v>
      </c>
      <c r="AU107" s="20">
        <f t="shared" si="35"/>
        <v>5</v>
      </c>
      <c r="AV107" s="21">
        <f t="shared" si="36"/>
        <v>0.15625</v>
      </c>
      <c r="AW107" s="20">
        <f t="shared" si="37"/>
        <v>0</v>
      </c>
      <c r="AX107" s="21">
        <f t="shared" si="38"/>
        <v>0</v>
      </c>
      <c r="AY107" s="20">
        <f t="shared" si="39"/>
        <v>6</v>
      </c>
      <c r="AZ107" s="21">
        <f t="shared" si="40"/>
        <v>0.1875</v>
      </c>
      <c r="BA107" s="20">
        <f t="shared" si="41"/>
        <v>0</v>
      </c>
      <c r="BB107" s="21">
        <f t="shared" si="42"/>
        <v>0</v>
      </c>
      <c r="BC107" s="20">
        <f t="shared" si="43"/>
        <v>1</v>
      </c>
      <c r="BD107" s="19">
        <f t="shared" si="44"/>
        <v>3.125E-2</v>
      </c>
      <c r="BE107" s="18">
        <f t="shared" si="45"/>
        <v>32</v>
      </c>
    </row>
    <row r="108" spans="1:57" ht="45" customHeight="1">
      <c r="A108" s="2"/>
      <c r="B108" s="3" t="s">
        <v>173</v>
      </c>
      <c r="C108" s="16" t="str">
        <f>Master!J107</f>
        <v>A</v>
      </c>
      <c r="D108" s="16" t="str">
        <f>Master!K107</f>
        <v>A</v>
      </c>
      <c r="E108" s="16" t="str">
        <f>Master!L107</f>
        <v>A</v>
      </c>
      <c r="F108" s="16" t="str">
        <f>Master!F107</f>
        <v>NA</v>
      </c>
      <c r="G108" s="16" t="str">
        <f>Master!D107</f>
        <v>NA</v>
      </c>
      <c r="H108" s="16" t="str">
        <f>Master!E107</f>
        <v>NA</v>
      </c>
      <c r="I108" s="16" t="str">
        <f>Master!F107</f>
        <v>NA</v>
      </c>
      <c r="J108" s="16" t="str">
        <f>Master!G107</f>
        <v>NA</v>
      </c>
      <c r="K108" s="16" t="str">
        <f>Master!I107</f>
        <v>B</v>
      </c>
      <c r="L108" s="16" t="str">
        <f>Master!N107</f>
        <v>C</v>
      </c>
      <c r="M108" s="16" t="str">
        <f>Master!O107</f>
        <v>DS</v>
      </c>
      <c r="N108" s="16" t="str">
        <f>Master!P107</f>
        <v>D</v>
      </c>
      <c r="O108" s="16" t="str">
        <f>Master!Q107</f>
        <v>D</v>
      </c>
      <c r="P108" s="16" t="str">
        <f>Master!R107</f>
        <v>D</v>
      </c>
      <c r="Q108" s="16" t="str">
        <f>Master!S107</f>
        <v>A</v>
      </c>
      <c r="R108" s="16" t="str">
        <f>Master!H107</f>
        <v>A</v>
      </c>
      <c r="S108" s="16" t="str">
        <f>Master!V107</f>
        <v>C</v>
      </c>
      <c r="T108" s="16" t="str">
        <f>Master!W107</f>
        <v>B</v>
      </c>
      <c r="U108" s="16" t="str">
        <f>Master!X107</f>
        <v>A</v>
      </c>
      <c r="V108" s="16" t="str">
        <f>Master!Y107</f>
        <v>B</v>
      </c>
      <c r="W108" s="16" t="str">
        <f>Master!Z107</f>
        <v>B</v>
      </c>
      <c r="X108" s="16" t="str">
        <f>Master!AA107</f>
        <v>D</v>
      </c>
      <c r="Y108" s="16" t="str">
        <f>Master!AB107</f>
        <v>A</v>
      </c>
      <c r="Z108" s="16" t="str">
        <f>Master!AC107</f>
        <v>A</v>
      </c>
      <c r="AA108" s="16" t="str">
        <f>Master!AD107</f>
        <v>A</v>
      </c>
      <c r="AB108" s="16" t="str">
        <f>Master!AE107</f>
        <v>A</v>
      </c>
      <c r="AC108" s="16" t="str">
        <f>Master!AF107</f>
        <v>A</v>
      </c>
      <c r="AD108" s="16" t="str">
        <f>Master!M107</f>
        <v>B</v>
      </c>
      <c r="AE108" s="16" t="str">
        <f>Master!T107</f>
        <v>A</v>
      </c>
      <c r="AF108" s="16" t="str">
        <f>Master!U107</f>
        <v>B</v>
      </c>
      <c r="AG108" s="16" t="str">
        <f>Master!AG107</f>
        <v>B</v>
      </c>
      <c r="AH108" s="16" t="str">
        <f>Master!AH107</f>
        <v>B</v>
      </c>
      <c r="AI108" s="20">
        <f t="shared" si="23"/>
        <v>12</v>
      </c>
      <c r="AJ108" s="21">
        <f t="shared" si="24"/>
        <v>0.375</v>
      </c>
      <c r="AK108" s="20">
        <f t="shared" si="25"/>
        <v>0</v>
      </c>
      <c r="AL108" s="21">
        <f t="shared" si="26"/>
        <v>0</v>
      </c>
      <c r="AM108" s="20">
        <f t="shared" si="27"/>
        <v>8</v>
      </c>
      <c r="AN108" s="21">
        <f t="shared" si="28"/>
        <v>0.25</v>
      </c>
      <c r="AO108" s="20">
        <f t="shared" si="29"/>
        <v>0</v>
      </c>
      <c r="AP108" s="21">
        <f t="shared" si="30"/>
        <v>0</v>
      </c>
      <c r="AQ108" s="20">
        <f t="shared" si="31"/>
        <v>2</v>
      </c>
      <c r="AR108" s="21">
        <f t="shared" si="32"/>
        <v>6.25E-2</v>
      </c>
      <c r="AS108" s="20">
        <f t="shared" si="33"/>
        <v>0</v>
      </c>
      <c r="AT108" s="21">
        <f t="shared" si="34"/>
        <v>0</v>
      </c>
      <c r="AU108" s="20">
        <f t="shared" si="35"/>
        <v>4</v>
      </c>
      <c r="AV108" s="21">
        <f t="shared" si="36"/>
        <v>0.125</v>
      </c>
      <c r="AW108" s="20">
        <f t="shared" si="37"/>
        <v>0</v>
      </c>
      <c r="AX108" s="21">
        <f t="shared" si="38"/>
        <v>0</v>
      </c>
      <c r="AY108" s="20">
        <f t="shared" si="39"/>
        <v>5</v>
      </c>
      <c r="AZ108" s="21">
        <f t="shared" si="40"/>
        <v>0.15625</v>
      </c>
      <c r="BA108" s="20">
        <f t="shared" si="41"/>
        <v>0</v>
      </c>
      <c r="BB108" s="21">
        <f t="shared" si="42"/>
        <v>0</v>
      </c>
      <c r="BC108" s="20">
        <f t="shared" si="43"/>
        <v>1</v>
      </c>
      <c r="BD108" s="19">
        <f t="shared" si="44"/>
        <v>3.125E-2</v>
      </c>
      <c r="BE108" s="18">
        <f t="shared" si="45"/>
        <v>32</v>
      </c>
    </row>
    <row r="109" spans="1:57" ht="45" customHeight="1">
      <c r="A109" s="2"/>
      <c r="B109" s="3" t="s">
        <v>174</v>
      </c>
      <c r="C109" s="16" t="str">
        <f>Master!J108</f>
        <v>A</v>
      </c>
      <c r="D109" s="16" t="str">
        <f>Master!K108</f>
        <v>A</v>
      </c>
      <c r="E109" s="16" t="str">
        <f>Master!L108</f>
        <v>A</v>
      </c>
      <c r="F109" s="16" t="str">
        <f>Master!F108</f>
        <v>D</v>
      </c>
      <c r="G109" s="16" t="str">
        <f>Master!D108</f>
        <v>D</v>
      </c>
      <c r="H109" s="16" t="str">
        <f>Master!E108</f>
        <v>D</v>
      </c>
      <c r="I109" s="16" t="str">
        <f>Master!F108</f>
        <v>D</v>
      </c>
      <c r="J109" s="16" t="str">
        <f>Master!G108</f>
        <v>D</v>
      </c>
      <c r="K109" s="16" t="str">
        <f>Master!I108</f>
        <v>B</v>
      </c>
      <c r="L109" s="16" t="str">
        <f>Master!N108</f>
        <v>B</v>
      </c>
      <c r="M109" s="16" t="str">
        <f>Master!O108</f>
        <v>C</v>
      </c>
      <c r="N109" s="16" t="str">
        <f>Master!P108</f>
        <v>A</v>
      </c>
      <c r="O109" s="16" t="str">
        <f>Master!Q108</f>
        <v>B</v>
      </c>
      <c r="P109" s="16" t="str">
        <f>Master!R108</f>
        <v>B</v>
      </c>
      <c r="Q109" s="16" t="str">
        <f>Master!S108</f>
        <v>B</v>
      </c>
      <c r="R109" s="16" t="str">
        <f>Master!H108</f>
        <v>A</v>
      </c>
      <c r="S109" s="16" t="str">
        <f>Master!V108</f>
        <v>A</v>
      </c>
      <c r="T109" s="16" t="str">
        <f>Master!W108</f>
        <v>A</v>
      </c>
      <c r="U109" s="16" t="str">
        <f>Master!X108</f>
        <v>A</v>
      </c>
      <c r="V109" s="16" t="str">
        <f>Master!Y108</f>
        <v>A</v>
      </c>
      <c r="W109" s="16" t="str">
        <f>Master!Z108</f>
        <v>A</v>
      </c>
      <c r="X109" s="16" t="str">
        <f>Master!AA108</f>
        <v>A</v>
      </c>
      <c r="Y109" s="16" t="str">
        <f>Master!AB108</f>
        <v>A</v>
      </c>
      <c r="Z109" s="16" t="str">
        <f>Master!AC108</f>
        <v>A</v>
      </c>
      <c r="AA109" s="16" t="str">
        <f>Master!AD108</f>
        <v>A</v>
      </c>
      <c r="AB109" s="16" t="str">
        <f>Master!AE108</f>
        <v>A</v>
      </c>
      <c r="AC109" s="16" t="str">
        <f>Master!AF108</f>
        <v>A</v>
      </c>
      <c r="AD109" s="16" t="str">
        <f>Master!M108</f>
        <v>B</v>
      </c>
      <c r="AE109" s="16" t="str">
        <f>Master!T108</f>
        <v>A</v>
      </c>
      <c r="AF109" s="16" t="str">
        <f>Master!U108</f>
        <v>A</v>
      </c>
      <c r="AG109" s="16" t="str">
        <f>Master!AG108</f>
        <v>A</v>
      </c>
      <c r="AH109" s="16" t="str">
        <f>Master!AH108</f>
        <v>A</v>
      </c>
      <c r="AI109" s="20">
        <f t="shared" si="23"/>
        <v>20</v>
      </c>
      <c r="AJ109" s="21">
        <f t="shared" si="24"/>
        <v>0.625</v>
      </c>
      <c r="AK109" s="20">
        <f t="shared" si="25"/>
        <v>0</v>
      </c>
      <c r="AL109" s="21">
        <f t="shared" si="26"/>
        <v>0</v>
      </c>
      <c r="AM109" s="20">
        <f t="shared" si="27"/>
        <v>6</v>
      </c>
      <c r="AN109" s="21">
        <f t="shared" si="28"/>
        <v>0.1875</v>
      </c>
      <c r="AO109" s="20">
        <f t="shared" si="29"/>
        <v>0</v>
      </c>
      <c r="AP109" s="21">
        <f t="shared" si="30"/>
        <v>0</v>
      </c>
      <c r="AQ109" s="20">
        <f t="shared" si="31"/>
        <v>1</v>
      </c>
      <c r="AR109" s="21">
        <f t="shared" si="32"/>
        <v>3.125E-2</v>
      </c>
      <c r="AS109" s="20">
        <f t="shared" si="33"/>
        <v>0</v>
      </c>
      <c r="AT109" s="21">
        <f t="shared" si="34"/>
        <v>0</v>
      </c>
      <c r="AU109" s="20">
        <f t="shared" si="35"/>
        <v>5</v>
      </c>
      <c r="AV109" s="21">
        <f t="shared" si="36"/>
        <v>0.15625</v>
      </c>
      <c r="AW109" s="20">
        <f t="shared" si="37"/>
        <v>0</v>
      </c>
      <c r="AX109" s="21">
        <f t="shared" si="38"/>
        <v>0</v>
      </c>
      <c r="AY109" s="20">
        <f t="shared" si="39"/>
        <v>0</v>
      </c>
      <c r="AZ109" s="21">
        <f t="shared" si="40"/>
        <v>0</v>
      </c>
      <c r="BA109" s="20">
        <f t="shared" si="41"/>
        <v>0</v>
      </c>
      <c r="BB109" s="21">
        <f t="shared" si="42"/>
        <v>0</v>
      </c>
      <c r="BC109" s="20">
        <f t="shared" si="43"/>
        <v>0</v>
      </c>
      <c r="BD109" s="19">
        <f t="shared" si="44"/>
        <v>0</v>
      </c>
      <c r="BE109" s="18">
        <f t="shared" si="45"/>
        <v>32</v>
      </c>
    </row>
    <row r="110" spans="1:57" ht="45" customHeight="1">
      <c r="A110" s="2" t="s">
        <v>33</v>
      </c>
      <c r="B110" s="3" t="s">
        <v>175</v>
      </c>
      <c r="C110" s="16" t="str">
        <f>Master!J109</f>
        <v>B+</v>
      </c>
      <c r="D110" s="16" t="str">
        <f>Master!K109</f>
        <v>B+</v>
      </c>
      <c r="E110" s="16" t="str">
        <f>Master!L109</f>
        <v>B+</v>
      </c>
      <c r="F110" s="16" t="str">
        <f>Master!F109</f>
        <v>D+</v>
      </c>
      <c r="G110" s="16" t="str">
        <f>Master!D109</f>
        <v>C+</v>
      </c>
      <c r="H110" s="16" t="str">
        <f>Master!E109</f>
        <v>C+</v>
      </c>
      <c r="I110" s="16" t="str">
        <f>Master!F109</f>
        <v>D+</v>
      </c>
      <c r="J110" s="16" t="str">
        <f>Master!G109</f>
        <v>D</v>
      </c>
      <c r="K110" s="16" t="str">
        <f>Master!I109</f>
        <v>D</v>
      </c>
      <c r="L110" s="16" t="str">
        <f>Master!N109</f>
        <v>D</v>
      </c>
      <c r="M110" s="16" t="str">
        <f>Master!O109</f>
        <v>C+</v>
      </c>
      <c r="N110" s="16" t="str">
        <f>Master!P109</f>
        <v>D+</v>
      </c>
      <c r="O110" s="16" t="str">
        <f>Master!Q109</f>
        <v>B</v>
      </c>
      <c r="P110" s="16" t="str">
        <f>Master!R109</f>
        <v>C</v>
      </c>
      <c r="Q110" s="16" t="str">
        <f>Master!S109</f>
        <v>D+</v>
      </c>
      <c r="R110" s="16" t="str">
        <f>Master!H109</f>
        <v>A</v>
      </c>
      <c r="S110" s="16" t="str">
        <f>Master!V109</f>
        <v>D+</v>
      </c>
      <c r="T110" s="16" t="str">
        <f>Master!W109</f>
        <v>D+</v>
      </c>
      <c r="U110" s="16" t="str">
        <f>Master!X109</f>
        <v>D+</v>
      </c>
      <c r="V110" s="16" t="str">
        <f>Master!Y109</f>
        <v>D+</v>
      </c>
      <c r="W110" s="16" t="str">
        <f>Master!Z109</f>
        <v>D+</v>
      </c>
      <c r="X110" s="16" t="str">
        <f>Master!AA109</f>
        <v>D+</v>
      </c>
      <c r="Y110" s="16" t="str">
        <f>Master!AB109</f>
        <v>D+</v>
      </c>
      <c r="Z110" s="16" t="str">
        <f>Master!AC109</f>
        <v>D+</v>
      </c>
      <c r="AA110" s="16" t="str">
        <f>Master!AD109</f>
        <v>D+</v>
      </c>
      <c r="AB110" s="16" t="str">
        <f>Master!AE109</f>
        <v>D+</v>
      </c>
      <c r="AC110" s="16" t="str">
        <f>Master!AF109</f>
        <v>D+</v>
      </c>
      <c r="AD110" s="16" t="str">
        <f>Master!M109</f>
        <v>C+</v>
      </c>
      <c r="AE110" s="16" t="str">
        <f>Master!T109</f>
        <v>C+</v>
      </c>
      <c r="AF110" s="16" t="str">
        <f>Master!U109</f>
        <v>C+</v>
      </c>
      <c r="AG110" s="16" t="str">
        <f>Master!AG109</f>
        <v>C+</v>
      </c>
      <c r="AH110" s="16" t="str">
        <f>Master!AH109</f>
        <v>D+</v>
      </c>
      <c r="AI110" s="20">
        <f t="shared" si="23"/>
        <v>1</v>
      </c>
      <c r="AJ110" s="21">
        <f t="shared" si="24"/>
        <v>3.125E-2</v>
      </c>
      <c r="AK110" s="20">
        <f t="shared" si="25"/>
        <v>3</v>
      </c>
      <c r="AL110" s="21">
        <f t="shared" si="26"/>
        <v>9.375E-2</v>
      </c>
      <c r="AM110" s="20">
        <f t="shared" si="27"/>
        <v>1</v>
      </c>
      <c r="AN110" s="21">
        <f t="shared" si="28"/>
        <v>3.125E-2</v>
      </c>
      <c r="AO110" s="20">
        <f t="shared" si="29"/>
        <v>7</v>
      </c>
      <c r="AP110" s="21">
        <f t="shared" si="30"/>
        <v>0.21875</v>
      </c>
      <c r="AQ110" s="20">
        <f t="shared" si="31"/>
        <v>1</v>
      </c>
      <c r="AR110" s="21">
        <f t="shared" si="32"/>
        <v>3.125E-2</v>
      </c>
      <c r="AS110" s="20">
        <f t="shared" si="33"/>
        <v>16</v>
      </c>
      <c r="AT110" s="21">
        <f t="shared" si="34"/>
        <v>0.5</v>
      </c>
      <c r="AU110" s="20">
        <f t="shared" si="35"/>
        <v>3</v>
      </c>
      <c r="AV110" s="21">
        <f t="shared" si="36"/>
        <v>9.375E-2</v>
      </c>
      <c r="AW110" s="20">
        <f t="shared" si="37"/>
        <v>0</v>
      </c>
      <c r="AX110" s="21">
        <f t="shared" si="38"/>
        <v>0</v>
      </c>
      <c r="AY110" s="20">
        <f t="shared" si="39"/>
        <v>0</v>
      </c>
      <c r="AZ110" s="21">
        <f t="shared" si="40"/>
        <v>0</v>
      </c>
      <c r="BA110" s="20">
        <f t="shared" si="41"/>
        <v>0</v>
      </c>
      <c r="BB110" s="21">
        <f t="shared" si="42"/>
        <v>0</v>
      </c>
      <c r="BC110" s="20">
        <f t="shared" si="43"/>
        <v>0</v>
      </c>
      <c r="BD110" s="19">
        <f t="shared" si="44"/>
        <v>0</v>
      </c>
      <c r="BE110" s="18">
        <f t="shared" si="45"/>
        <v>32</v>
      </c>
    </row>
    <row r="111" spans="1:57" ht="45" customHeight="1">
      <c r="A111" s="2"/>
      <c r="B111" s="3" t="s">
        <v>176</v>
      </c>
      <c r="C111" s="16" t="str">
        <f>Master!J110</f>
        <v>A</v>
      </c>
      <c r="D111" s="16" t="str">
        <f>Master!K110</f>
        <v>A</v>
      </c>
      <c r="E111" s="16" t="str">
        <f>Master!L110</f>
        <v>A</v>
      </c>
      <c r="F111" s="16" t="str">
        <f>Master!F110</f>
        <v>D</v>
      </c>
      <c r="G111" s="16" t="str">
        <f>Master!D110</f>
        <v>A</v>
      </c>
      <c r="H111" s="16" t="str">
        <f>Master!E110</f>
        <v>A</v>
      </c>
      <c r="I111" s="16" t="str">
        <f>Master!F110</f>
        <v>D</v>
      </c>
      <c r="J111" s="16" t="str">
        <f>Master!G110</f>
        <v>D</v>
      </c>
      <c r="K111" s="16" t="str">
        <f>Master!I110</f>
        <v>D</v>
      </c>
      <c r="L111" s="16" t="str">
        <f>Master!N110</f>
        <v>C</v>
      </c>
      <c r="M111" s="16" t="str">
        <f>Master!O110</f>
        <v>C</v>
      </c>
      <c r="N111" s="16" t="str">
        <f>Master!P110</f>
        <v>C</v>
      </c>
      <c r="O111" s="16" t="str">
        <f>Master!Q110</f>
        <v>B</v>
      </c>
      <c r="P111" s="16" t="str">
        <f>Master!R110</f>
        <v>C</v>
      </c>
      <c r="Q111" s="16" t="str">
        <f>Master!S110</f>
        <v>C</v>
      </c>
      <c r="R111" s="16" t="str">
        <f>Master!H110</f>
        <v>A</v>
      </c>
      <c r="S111" s="16" t="str">
        <f>Master!V110</f>
        <v>D</v>
      </c>
      <c r="T111" s="16" t="str">
        <f>Master!W110</f>
        <v>D</v>
      </c>
      <c r="U111" s="16" t="str">
        <f>Master!X110</f>
        <v>D</v>
      </c>
      <c r="V111" s="16" t="str">
        <f>Master!Y110</f>
        <v>D</v>
      </c>
      <c r="W111" s="16" t="str">
        <f>Master!Z110</f>
        <v>D</v>
      </c>
      <c r="X111" s="16" t="str">
        <f>Master!AA110</f>
        <v>D</v>
      </c>
      <c r="Y111" s="16" t="str">
        <f>Master!AB110</f>
        <v>D</v>
      </c>
      <c r="Z111" s="16" t="str">
        <f>Master!AC110</f>
        <v>D</v>
      </c>
      <c r="AA111" s="16" t="str">
        <f>Master!AD110</f>
        <v>D</v>
      </c>
      <c r="AB111" s="16" t="str">
        <f>Master!AE110</f>
        <v>D</v>
      </c>
      <c r="AC111" s="16" t="str">
        <f>Master!AF110</f>
        <v>D</v>
      </c>
      <c r="AD111" s="16" t="str">
        <f>Master!M110</f>
        <v>A</v>
      </c>
      <c r="AE111" s="16" t="str">
        <f>Master!T110</f>
        <v>C</v>
      </c>
      <c r="AF111" s="16" t="str">
        <f>Master!U110</f>
        <v>C</v>
      </c>
      <c r="AG111" s="16" t="str">
        <f>Master!AG110</f>
        <v>C</v>
      </c>
      <c r="AH111" s="16" t="str">
        <f>Master!AH110</f>
        <v>D</v>
      </c>
      <c r="AI111" s="20">
        <f t="shared" si="23"/>
        <v>7</v>
      </c>
      <c r="AJ111" s="21">
        <f t="shared" si="24"/>
        <v>0.21875</v>
      </c>
      <c r="AK111" s="20">
        <f t="shared" si="25"/>
        <v>0</v>
      </c>
      <c r="AL111" s="21">
        <f t="shared" si="26"/>
        <v>0</v>
      </c>
      <c r="AM111" s="20">
        <f t="shared" si="27"/>
        <v>1</v>
      </c>
      <c r="AN111" s="21">
        <f t="shared" si="28"/>
        <v>3.125E-2</v>
      </c>
      <c r="AO111" s="20">
        <f t="shared" si="29"/>
        <v>0</v>
      </c>
      <c r="AP111" s="21">
        <f t="shared" si="30"/>
        <v>0</v>
      </c>
      <c r="AQ111" s="20">
        <f t="shared" si="31"/>
        <v>8</v>
      </c>
      <c r="AR111" s="21">
        <f t="shared" si="32"/>
        <v>0.25</v>
      </c>
      <c r="AS111" s="20">
        <f t="shared" si="33"/>
        <v>0</v>
      </c>
      <c r="AT111" s="21">
        <f t="shared" si="34"/>
        <v>0</v>
      </c>
      <c r="AU111" s="20">
        <f t="shared" si="35"/>
        <v>16</v>
      </c>
      <c r="AV111" s="21">
        <f t="shared" si="36"/>
        <v>0.5</v>
      </c>
      <c r="AW111" s="20">
        <f t="shared" si="37"/>
        <v>0</v>
      </c>
      <c r="AX111" s="21">
        <f t="shared" si="38"/>
        <v>0</v>
      </c>
      <c r="AY111" s="20">
        <f t="shared" si="39"/>
        <v>0</v>
      </c>
      <c r="AZ111" s="21">
        <f t="shared" si="40"/>
        <v>0</v>
      </c>
      <c r="BA111" s="20">
        <f t="shared" si="41"/>
        <v>0</v>
      </c>
      <c r="BB111" s="21">
        <f t="shared" si="42"/>
        <v>0</v>
      </c>
      <c r="BC111" s="20">
        <f t="shared" si="43"/>
        <v>0</v>
      </c>
      <c r="BD111" s="19">
        <f t="shared" si="44"/>
        <v>0</v>
      </c>
      <c r="BE111" s="18">
        <f t="shared" si="45"/>
        <v>32</v>
      </c>
    </row>
    <row r="112" spans="1:57" ht="45" customHeight="1">
      <c r="A112" s="2"/>
      <c r="B112" s="3" t="s">
        <v>177</v>
      </c>
      <c r="C112" s="16" t="str">
        <f>Master!J111</f>
        <v>A</v>
      </c>
      <c r="D112" s="16" t="str">
        <f>Master!K111</f>
        <v>A</v>
      </c>
      <c r="E112" s="16" t="str">
        <f>Master!L111</f>
        <v>A</v>
      </c>
      <c r="F112" s="16" t="str">
        <f>Master!F111</f>
        <v>B</v>
      </c>
      <c r="G112" s="16" t="str">
        <f>Master!D111</f>
        <v>A</v>
      </c>
      <c r="H112" s="16" t="str">
        <f>Master!E111</f>
        <v>A</v>
      </c>
      <c r="I112" s="16" t="str">
        <f>Master!F111</f>
        <v>B</v>
      </c>
      <c r="J112" s="16" t="str">
        <f>Master!G111</f>
        <v>D</v>
      </c>
      <c r="K112" s="16" t="str">
        <f>Master!I111</f>
        <v>D</v>
      </c>
      <c r="L112" s="16" t="str">
        <f>Master!N111</f>
        <v>DS</v>
      </c>
      <c r="M112" s="16" t="str">
        <f>Master!O111</f>
        <v>B</v>
      </c>
      <c r="N112" s="16" t="str">
        <f>Master!P111</f>
        <v>D</v>
      </c>
      <c r="O112" s="16" t="str">
        <f>Master!Q111</f>
        <v>B</v>
      </c>
      <c r="P112" s="16" t="str">
        <f>Master!R111</f>
        <v>B</v>
      </c>
      <c r="Q112" s="16" t="str">
        <f>Master!S111</f>
        <v>D</v>
      </c>
      <c r="R112" s="16" t="str">
        <f>Master!H111</f>
        <v>A</v>
      </c>
      <c r="S112" s="16" t="str">
        <f>Master!V111</f>
        <v>A</v>
      </c>
      <c r="T112" s="16" t="str">
        <f>Master!W111</f>
        <v>A</v>
      </c>
      <c r="U112" s="16" t="str">
        <f>Master!X111</f>
        <v>D</v>
      </c>
      <c r="V112" s="16" t="str">
        <f>Master!Y111</f>
        <v>A</v>
      </c>
      <c r="W112" s="16" t="str">
        <f>Master!Z111</f>
        <v>A</v>
      </c>
      <c r="X112" s="16" t="str">
        <f>Master!AA111</f>
        <v>A</v>
      </c>
      <c r="Y112" s="16" t="str">
        <f>Master!AB111</f>
        <v>A</v>
      </c>
      <c r="Z112" s="16" t="str">
        <f>Master!AC111</f>
        <v>A</v>
      </c>
      <c r="AA112" s="16" t="str">
        <f>Master!AD111</f>
        <v>A</v>
      </c>
      <c r="AB112" s="16" t="str">
        <f>Master!AE111</f>
        <v>A</v>
      </c>
      <c r="AC112" s="16" t="str">
        <f>Master!AF111</f>
        <v>D</v>
      </c>
      <c r="AD112" s="16" t="str">
        <f>Master!M111</f>
        <v>A</v>
      </c>
      <c r="AE112" s="16" t="str">
        <f>Master!T111</f>
        <v>A</v>
      </c>
      <c r="AF112" s="16" t="str">
        <f>Master!U111</f>
        <v>B</v>
      </c>
      <c r="AG112" s="16" t="str">
        <f>Master!AG111</f>
        <v>A</v>
      </c>
      <c r="AH112" s="16" t="str">
        <f>Master!AH111</f>
        <v>A</v>
      </c>
      <c r="AI112" s="20">
        <f t="shared" si="23"/>
        <v>19</v>
      </c>
      <c r="AJ112" s="21">
        <f t="shared" si="24"/>
        <v>0.59375</v>
      </c>
      <c r="AK112" s="20">
        <f t="shared" si="25"/>
        <v>0</v>
      </c>
      <c r="AL112" s="21">
        <f t="shared" si="26"/>
        <v>0</v>
      </c>
      <c r="AM112" s="20">
        <f t="shared" si="27"/>
        <v>6</v>
      </c>
      <c r="AN112" s="21">
        <f t="shared" si="28"/>
        <v>0.1875</v>
      </c>
      <c r="AO112" s="20">
        <f t="shared" si="29"/>
        <v>0</v>
      </c>
      <c r="AP112" s="21">
        <f t="shared" si="30"/>
        <v>0</v>
      </c>
      <c r="AQ112" s="20">
        <f t="shared" si="31"/>
        <v>0</v>
      </c>
      <c r="AR112" s="21">
        <f t="shared" si="32"/>
        <v>0</v>
      </c>
      <c r="AS112" s="20">
        <f t="shared" si="33"/>
        <v>0</v>
      </c>
      <c r="AT112" s="21">
        <f t="shared" si="34"/>
        <v>0</v>
      </c>
      <c r="AU112" s="20">
        <f t="shared" si="35"/>
        <v>6</v>
      </c>
      <c r="AV112" s="21">
        <f t="shared" si="36"/>
        <v>0.1875</v>
      </c>
      <c r="AW112" s="20">
        <f t="shared" si="37"/>
        <v>0</v>
      </c>
      <c r="AX112" s="21">
        <f t="shared" si="38"/>
        <v>0</v>
      </c>
      <c r="AY112" s="20">
        <f t="shared" si="39"/>
        <v>0</v>
      </c>
      <c r="AZ112" s="21">
        <f t="shared" si="40"/>
        <v>0</v>
      </c>
      <c r="BA112" s="20">
        <f t="shared" si="41"/>
        <v>0</v>
      </c>
      <c r="BB112" s="21">
        <f t="shared" si="42"/>
        <v>0</v>
      </c>
      <c r="BC112" s="20">
        <f t="shared" si="43"/>
        <v>1</v>
      </c>
      <c r="BD112" s="19">
        <f t="shared" si="44"/>
        <v>3.125E-2</v>
      </c>
      <c r="BE112" s="18">
        <f t="shared" si="45"/>
        <v>32</v>
      </c>
    </row>
    <row r="113" spans="1:57" ht="45" customHeight="1">
      <c r="A113" s="2"/>
      <c r="B113" s="3" t="s">
        <v>178</v>
      </c>
      <c r="C113" s="16" t="str">
        <f>Master!J112</f>
        <v>B</v>
      </c>
      <c r="D113" s="16" t="str">
        <f>Master!K112</f>
        <v>B</v>
      </c>
      <c r="E113" s="16" t="str">
        <f>Master!L112</f>
        <v>B</v>
      </c>
      <c r="F113" s="16" t="str">
        <f>Master!F112</f>
        <v>C</v>
      </c>
      <c r="G113" s="16" t="str">
        <f>Master!D112</f>
        <v>C</v>
      </c>
      <c r="H113" s="16" t="str">
        <f>Master!E112</f>
        <v>C</v>
      </c>
      <c r="I113" s="16" t="str">
        <f>Master!F112</f>
        <v>C</v>
      </c>
      <c r="J113" s="16" t="str">
        <f>Master!G112</f>
        <v>D</v>
      </c>
      <c r="K113" s="16" t="str">
        <f>Master!I112</f>
        <v>D</v>
      </c>
      <c r="L113" s="16" t="str">
        <f>Master!N112</f>
        <v>C</v>
      </c>
      <c r="M113" s="16" t="str">
        <f>Master!O112</f>
        <v>C</v>
      </c>
      <c r="N113" s="16" t="str">
        <f>Master!P112</f>
        <v>C</v>
      </c>
      <c r="O113" s="16" t="str">
        <f>Master!Q112</f>
        <v>B</v>
      </c>
      <c r="P113" s="16" t="str">
        <f>Master!R112</f>
        <v>C</v>
      </c>
      <c r="Q113" s="16" t="str">
        <f>Master!S112</f>
        <v>C</v>
      </c>
      <c r="R113" s="16" t="str">
        <f>Master!H112</f>
        <v>A</v>
      </c>
      <c r="S113" s="16" t="str">
        <f>Master!V112</f>
        <v>A</v>
      </c>
      <c r="T113" s="16" t="str">
        <f>Master!W112</f>
        <v>A</v>
      </c>
      <c r="U113" s="16" t="str">
        <f>Master!X112</f>
        <v>A</v>
      </c>
      <c r="V113" s="16" t="str">
        <f>Master!Y112</f>
        <v>A</v>
      </c>
      <c r="W113" s="16" t="str">
        <f>Master!Z112</f>
        <v>A</v>
      </c>
      <c r="X113" s="16" t="str">
        <f>Master!AA112</f>
        <v>A</v>
      </c>
      <c r="Y113" s="16" t="str">
        <f>Master!AB112</f>
        <v>A</v>
      </c>
      <c r="Z113" s="16" t="str">
        <f>Master!AC112</f>
        <v>A</v>
      </c>
      <c r="AA113" s="16" t="str">
        <f>Master!AD112</f>
        <v>A</v>
      </c>
      <c r="AB113" s="16" t="str">
        <f>Master!AE112</f>
        <v>A</v>
      </c>
      <c r="AC113" s="16" t="str">
        <f>Master!AF112</f>
        <v>A</v>
      </c>
      <c r="AD113" s="16" t="str">
        <f>Master!M112</f>
        <v>C</v>
      </c>
      <c r="AE113" s="16" t="str">
        <f>Master!T112</f>
        <v>C</v>
      </c>
      <c r="AF113" s="16" t="str">
        <f>Master!U112</f>
        <v>C</v>
      </c>
      <c r="AG113" s="16" t="str">
        <f>Master!AG112</f>
        <v>C</v>
      </c>
      <c r="AH113" s="16" t="str">
        <f>Master!AH112</f>
        <v>C</v>
      </c>
      <c r="AI113" s="20">
        <f t="shared" si="23"/>
        <v>12</v>
      </c>
      <c r="AJ113" s="21">
        <f t="shared" si="24"/>
        <v>0.375</v>
      </c>
      <c r="AK113" s="20">
        <f t="shared" si="25"/>
        <v>0</v>
      </c>
      <c r="AL113" s="21">
        <f t="shared" si="26"/>
        <v>0</v>
      </c>
      <c r="AM113" s="20">
        <f t="shared" si="27"/>
        <v>4</v>
      </c>
      <c r="AN113" s="21">
        <f t="shared" si="28"/>
        <v>0.125</v>
      </c>
      <c r="AO113" s="20">
        <f t="shared" si="29"/>
        <v>0</v>
      </c>
      <c r="AP113" s="21">
        <f t="shared" si="30"/>
        <v>0</v>
      </c>
      <c r="AQ113" s="20">
        <f t="shared" si="31"/>
        <v>14</v>
      </c>
      <c r="AR113" s="21">
        <f t="shared" si="32"/>
        <v>0.4375</v>
      </c>
      <c r="AS113" s="20">
        <f t="shared" si="33"/>
        <v>0</v>
      </c>
      <c r="AT113" s="21">
        <f t="shared" si="34"/>
        <v>0</v>
      </c>
      <c r="AU113" s="20">
        <f t="shared" si="35"/>
        <v>2</v>
      </c>
      <c r="AV113" s="21">
        <f t="shared" si="36"/>
        <v>6.25E-2</v>
      </c>
      <c r="AW113" s="20">
        <f t="shared" si="37"/>
        <v>0</v>
      </c>
      <c r="AX113" s="21">
        <f t="shared" si="38"/>
        <v>0</v>
      </c>
      <c r="AY113" s="20">
        <f t="shared" si="39"/>
        <v>0</v>
      </c>
      <c r="AZ113" s="21">
        <f t="shared" si="40"/>
        <v>0</v>
      </c>
      <c r="BA113" s="20">
        <f t="shared" si="41"/>
        <v>0</v>
      </c>
      <c r="BB113" s="21">
        <f t="shared" si="42"/>
        <v>0</v>
      </c>
      <c r="BC113" s="20">
        <f t="shared" si="43"/>
        <v>0</v>
      </c>
      <c r="BD113" s="19">
        <f t="shared" si="44"/>
        <v>0</v>
      </c>
      <c r="BE113" s="18">
        <f t="shared" si="45"/>
        <v>32</v>
      </c>
    </row>
    <row r="114" spans="1:57" ht="45" customHeight="1">
      <c r="A114" s="2" t="s">
        <v>122</v>
      </c>
      <c r="B114" s="3" t="s">
        <v>179</v>
      </c>
      <c r="C114" s="16" t="str">
        <f>Master!J113</f>
        <v>D+</v>
      </c>
      <c r="D114" s="16" t="str">
        <f>Master!K113</f>
        <v>D+</v>
      </c>
      <c r="E114" s="16" t="str">
        <f>Master!L113</f>
        <v>D+</v>
      </c>
      <c r="F114" s="16" t="str">
        <f>Master!F113</f>
        <v>D+</v>
      </c>
      <c r="G114" s="16" t="str">
        <f>Master!D113</f>
        <v>D+</v>
      </c>
      <c r="H114" s="16" t="str">
        <f>Master!E113</f>
        <v>D+</v>
      </c>
      <c r="I114" s="16" t="str">
        <f>Master!F113</f>
        <v>D+</v>
      </c>
      <c r="J114" s="16" t="str">
        <f>Master!G113</f>
        <v>D</v>
      </c>
      <c r="K114" s="16" t="str">
        <f>Master!I113</f>
        <v>D+</v>
      </c>
      <c r="L114" s="16" t="str">
        <f>Master!N113</f>
        <v>D+</v>
      </c>
      <c r="M114" s="16" t="str">
        <f>Master!O113</f>
        <v>D+</v>
      </c>
      <c r="N114" s="16" t="str">
        <f>Master!P113</f>
        <v>D+</v>
      </c>
      <c r="O114" s="16" t="str">
        <f>Master!Q113</f>
        <v>D+</v>
      </c>
      <c r="P114" s="16" t="str">
        <f>Master!R113</f>
        <v>D</v>
      </c>
      <c r="Q114" s="16" t="str">
        <f>Master!S113</f>
        <v>D+</v>
      </c>
      <c r="R114" s="16" t="str">
        <f>Master!H113</f>
        <v>C+</v>
      </c>
      <c r="S114" s="16" t="str">
        <f>Master!V113</f>
        <v>D+</v>
      </c>
      <c r="T114" s="16" t="str">
        <f>Master!W113</f>
        <v>D+</v>
      </c>
      <c r="U114" s="16" t="str">
        <f>Master!X113</f>
        <v>D+</v>
      </c>
      <c r="V114" s="16" t="str">
        <f>Master!Y113</f>
        <v>D+</v>
      </c>
      <c r="W114" s="16" t="str">
        <f>Master!Z113</f>
        <v>D+</v>
      </c>
      <c r="X114" s="16" t="str">
        <f>Master!AA113</f>
        <v>D+</v>
      </c>
      <c r="Y114" s="16" t="str">
        <f>Master!AB113</f>
        <v>D+</v>
      </c>
      <c r="Z114" s="16" t="str">
        <f>Master!AC113</f>
        <v>D+</v>
      </c>
      <c r="AA114" s="16" t="str">
        <f>Master!AD113</f>
        <v>D+</v>
      </c>
      <c r="AB114" s="16" t="str">
        <f>Master!AE113</f>
        <v>D+</v>
      </c>
      <c r="AC114" s="16" t="str">
        <f>Master!AF113</f>
        <v>D+</v>
      </c>
      <c r="AD114" s="16" t="str">
        <f>Master!M113</f>
        <v>D+</v>
      </c>
      <c r="AE114" s="16" t="str">
        <f>Master!T113</f>
        <v>C+</v>
      </c>
      <c r="AF114" s="16" t="str">
        <f>Master!U113</f>
        <v>C+</v>
      </c>
      <c r="AG114" s="16" t="str">
        <f>Master!AG113</f>
        <v>C</v>
      </c>
      <c r="AH114" s="16" t="str">
        <f>Master!AH113</f>
        <v>C+</v>
      </c>
      <c r="AI114" s="20">
        <f t="shared" si="23"/>
        <v>0</v>
      </c>
      <c r="AJ114" s="21">
        <f t="shared" si="24"/>
        <v>0</v>
      </c>
      <c r="AK114" s="20">
        <f t="shared" si="25"/>
        <v>0</v>
      </c>
      <c r="AL114" s="21">
        <f t="shared" si="26"/>
        <v>0</v>
      </c>
      <c r="AM114" s="20">
        <f t="shared" si="27"/>
        <v>0</v>
      </c>
      <c r="AN114" s="21">
        <f t="shared" si="28"/>
        <v>0</v>
      </c>
      <c r="AO114" s="20">
        <f t="shared" si="29"/>
        <v>4</v>
      </c>
      <c r="AP114" s="21">
        <f t="shared" si="30"/>
        <v>0.125</v>
      </c>
      <c r="AQ114" s="20">
        <f t="shared" si="31"/>
        <v>1</v>
      </c>
      <c r="AR114" s="21">
        <f t="shared" si="32"/>
        <v>3.125E-2</v>
      </c>
      <c r="AS114" s="20">
        <f t="shared" si="33"/>
        <v>25</v>
      </c>
      <c r="AT114" s="21">
        <f t="shared" si="34"/>
        <v>0.78125</v>
      </c>
      <c r="AU114" s="20">
        <f t="shared" si="35"/>
        <v>2</v>
      </c>
      <c r="AV114" s="21">
        <f t="shared" si="36"/>
        <v>6.25E-2</v>
      </c>
      <c r="AW114" s="20">
        <f t="shared" si="37"/>
        <v>0</v>
      </c>
      <c r="AX114" s="21">
        <f t="shared" si="38"/>
        <v>0</v>
      </c>
      <c r="AY114" s="20">
        <f t="shared" si="39"/>
        <v>0</v>
      </c>
      <c r="AZ114" s="21">
        <f t="shared" si="40"/>
        <v>0</v>
      </c>
      <c r="BA114" s="20">
        <f t="shared" si="41"/>
        <v>0</v>
      </c>
      <c r="BB114" s="21">
        <f t="shared" si="42"/>
        <v>0</v>
      </c>
      <c r="BC114" s="20">
        <f t="shared" si="43"/>
        <v>0</v>
      </c>
      <c r="BD114" s="19">
        <f t="shared" si="44"/>
        <v>0</v>
      </c>
      <c r="BE114" s="18">
        <f t="shared" si="45"/>
        <v>32</v>
      </c>
    </row>
    <row r="115" spans="1:57" ht="45" customHeight="1">
      <c r="A115" s="2"/>
      <c r="B115" s="3" t="s">
        <v>180</v>
      </c>
      <c r="C115" s="16" t="str">
        <f>Master!J114</f>
        <v>C</v>
      </c>
      <c r="D115" s="16" t="str">
        <f>Master!K114</f>
        <v>C</v>
      </c>
      <c r="E115" s="16" t="str">
        <f>Master!L114</f>
        <v>C</v>
      </c>
      <c r="F115" s="16" t="str">
        <f>Master!F114</f>
        <v>C</v>
      </c>
      <c r="G115" s="16" t="str">
        <f>Master!D114</f>
        <v>D</v>
      </c>
      <c r="H115" s="16" t="str">
        <f>Master!E114</f>
        <v>D</v>
      </c>
      <c r="I115" s="16" t="str">
        <f>Master!F114</f>
        <v>C</v>
      </c>
      <c r="J115" s="16" t="str">
        <f>Master!G114</f>
        <v>D</v>
      </c>
      <c r="K115" s="16" t="str">
        <f>Master!I114</f>
        <v>C</v>
      </c>
      <c r="L115" s="16" t="str">
        <f>Master!N114</f>
        <v>C</v>
      </c>
      <c r="M115" s="16" t="str">
        <f>Master!O114</f>
        <v>B</v>
      </c>
      <c r="N115" s="16" t="str">
        <f>Master!P114</f>
        <v>C</v>
      </c>
      <c r="O115" s="16" t="str">
        <f>Master!Q114</f>
        <v>B</v>
      </c>
      <c r="P115" s="16" t="str">
        <f>Master!R114</f>
        <v>C</v>
      </c>
      <c r="Q115" s="16" t="str">
        <f>Master!S114</f>
        <v>B</v>
      </c>
      <c r="R115" s="16" t="str">
        <f>Master!H114</f>
        <v>A</v>
      </c>
      <c r="S115" s="16" t="str">
        <f>Master!V114</f>
        <v>D</v>
      </c>
      <c r="T115" s="16" t="str">
        <f>Master!W114</f>
        <v>D</v>
      </c>
      <c r="U115" s="16" t="str">
        <f>Master!X114</f>
        <v>D</v>
      </c>
      <c r="V115" s="16" t="str">
        <f>Master!Y114</f>
        <v>D</v>
      </c>
      <c r="W115" s="16" t="str">
        <f>Master!Z114</f>
        <v>D</v>
      </c>
      <c r="X115" s="16" t="str">
        <f>Master!AA114</f>
        <v>D</v>
      </c>
      <c r="Y115" s="16" t="str">
        <f>Master!AB114</f>
        <v>D</v>
      </c>
      <c r="Z115" s="16" t="str">
        <f>Master!AC114</f>
        <v>D</v>
      </c>
      <c r="AA115" s="16" t="str">
        <f>Master!AD114</f>
        <v>D</v>
      </c>
      <c r="AB115" s="16" t="str">
        <f>Master!AE114</f>
        <v>D</v>
      </c>
      <c r="AC115" s="16" t="str">
        <f>Master!AF114</f>
        <v>D</v>
      </c>
      <c r="AD115" s="16" t="str">
        <f>Master!M114</f>
        <v>C</v>
      </c>
      <c r="AE115" s="16" t="str">
        <f>Master!T114</f>
        <v>C</v>
      </c>
      <c r="AF115" s="16" t="str">
        <f>Master!U114</f>
        <v>C</v>
      </c>
      <c r="AG115" s="16" t="str">
        <f>Master!AG114</f>
        <v>C</v>
      </c>
      <c r="AH115" s="16" t="str">
        <f>Master!AH114</f>
        <v>B</v>
      </c>
      <c r="AI115" s="20">
        <f t="shared" si="23"/>
        <v>1</v>
      </c>
      <c r="AJ115" s="21">
        <f t="shared" si="24"/>
        <v>3.125E-2</v>
      </c>
      <c r="AK115" s="20">
        <f t="shared" si="25"/>
        <v>0</v>
      </c>
      <c r="AL115" s="21">
        <f t="shared" si="26"/>
        <v>0</v>
      </c>
      <c r="AM115" s="20">
        <f t="shared" si="27"/>
        <v>4</v>
      </c>
      <c r="AN115" s="21">
        <f t="shared" si="28"/>
        <v>0.125</v>
      </c>
      <c r="AO115" s="20">
        <f t="shared" si="29"/>
        <v>0</v>
      </c>
      <c r="AP115" s="21">
        <f t="shared" si="30"/>
        <v>0</v>
      </c>
      <c r="AQ115" s="20">
        <f t="shared" si="31"/>
        <v>13</v>
      </c>
      <c r="AR115" s="21">
        <f t="shared" si="32"/>
        <v>0.40625</v>
      </c>
      <c r="AS115" s="20">
        <f t="shared" si="33"/>
        <v>0</v>
      </c>
      <c r="AT115" s="21">
        <f t="shared" si="34"/>
        <v>0</v>
      </c>
      <c r="AU115" s="20">
        <f t="shared" si="35"/>
        <v>14</v>
      </c>
      <c r="AV115" s="21">
        <f t="shared" si="36"/>
        <v>0.4375</v>
      </c>
      <c r="AW115" s="20">
        <f t="shared" si="37"/>
        <v>0</v>
      </c>
      <c r="AX115" s="21">
        <f t="shared" si="38"/>
        <v>0</v>
      </c>
      <c r="AY115" s="20">
        <f t="shared" si="39"/>
        <v>0</v>
      </c>
      <c r="AZ115" s="21">
        <f t="shared" si="40"/>
        <v>0</v>
      </c>
      <c r="BA115" s="20">
        <f t="shared" si="41"/>
        <v>0</v>
      </c>
      <c r="BB115" s="21">
        <f t="shared" si="42"/>
        <v>0</v>
      </c>
      <c r="BC115" s="20">
        <f t="shared" si="43"/>
        <v>0</v>
      </c>
      <c r="BD115" s="19">
        <f t="shared" si="44"/>
        <v>0</v>
      </c>
      <c r="BE115" s="18">
        <f t="shared" si="45"/>
        <v>32</v>
      </c>
    </row>
    <row r="116" spans="1:57" ht="45" customHeight="1">
      <c r="A116" s="2"/>
      <c r="B116" s="3" t="s">
        <v>181</v>
      </c>
      <c r="C116" s="16" t="str">
        <f>Master!J115</f>
        <v>D</v>
      </c>
      <c r="D116" s="16" t="str">
        <f>Master!K115</f>
        <v>D</v>
      </c>
      <c r="E116" s="16" t="str">
        <f>Master!L115</f>
        <v>D</v>
      </c>
      <c r="F116" s="16" t="str">
        <f>Master!F115</f>
        <v>D</v>
      </c>
      <c r="G116" s="16" t="str">
        <f>Master!D115</f>
        <v>D</v>
      </c>
      <c r="H116" s="16" t="str">
        <f>Master!E115</f>
        <v>D</v>
      </c>
      <c r="I116" s="16" t="str">
        <f>Master!F115</f>
        <v>D</v>
      </c>
      <c r="J116" s="16" t="str">
        <f>Master!G115</f>
        <v>D</v>
      </c>
      <c r="K116" s="16" t="str">
        <f>Master!I115</f>
        <v>C</v>
      </c>
      <c r="L116" s="16" t="str">
        <f>Master!N115</f>
        <v>C</v>
      </c>
      <c r="M116" s="16" t="str">
        <f>Master!O115</f>
        <v>D</v>
      </c>
      <c r="N116" s="16" t="str">
        <f>Master!P115</f>
        <v>A</v>
      </c>
      <c r="O116" s="16" t="str">
        <f>Master!Q115</f>
        <v>D</v>
      </c>
      <c r="P116" s="16" t="str">
        <f>Master!R115</f>
        <v>B</v>
      </c>
      <c r="Q116" s="16" t="str">
        <f>Master!S115</f>
        <v>D</v>
      </c>
      <c r="R116" s="16" t="str">
        <f>Master!H115</f>
        <v>A</v>
      </c>
      <c r="S116" s="16" t="str">
        <f>Master!V115</f>
        <v>D</v>
      </c>
      <c r="T116" s="16" t="str">
        <f>Master!W115</f>
        <v>D</v>
      </c>
      <c r="U116" s="16" t="str">
        <f>Master!X115</f>
        <v>D</v>
      </c>
      <c r="V116" s="16" t="str">
        <f>Master!Y115</f>
        <v>B</v>
      </c>
      <c r="W116" s="16" t="str">
        <f>Master!Z115</f>
        <v>D</v>
      </c>
      <c r="X116" s="16" t="str">
        <f>Master!AA115</f>
        <v>B</v>
      </c>
      <c r="Y116" s="16" t="str">
        <f>Master!AB115</f>
        <v>B</v>
      </c>
      <c r="Z116" s="16" t="str">
        <f>Master!AC115</f>
        <v>D</v>
      </c>
      <c r="AA116" s="16" t="str">
        <f>Master!AD115</f>
        <v>D</v>
      </c>
      <c r="AB116" s="16" t="str">
        <f>Master!AE115</f>
        <v>B</v>
      </c>
      <c r="AC116" s="16" t="str">
        <f>Master!AF115</f>
        <v>D</v>
      </c>
      <c r="AD116" s="16" t="str">
        <f>Master!M115</f>
        <v>D</v>
      </c>
      <c r="AE116" s="16" t="str">
        <f>Master!T115</f>
        <v>A</v>
      </c>
      <c r="AF116" s="16" t="str">
        <f>Master!U115</f>
        <v>B</v>
      </c>
      <c r="AG116" s="16" t="str">
        <f>Master!AG115</f>
        <v>C</v>
      </c>
      <c r="AH116" s="16" t="str">
        <f>Master!AH115</f>
        <v>C</v>
      </c>
      <c r="AI116" s="20">
        <f t="shared" si="23"/>
        <v>3</v>
      </c>
      <c r="AJ116" s="21">
        <f t="shared" si="24"/>
        <v>9.375E-2</v>
      </c>
      <c r="AK116" s="20">
        <f t="shared" si="25"/>
        <v>0</v>
      </c>
      <c r="AL116" s="21">
        <f t="shared" si="26"/>
        <v>0</v>
      </c>
      <c r="AM116" s="20">
        <f t="shared" si="27"/>
        <v>6</v>
      </c>
      <c r="AN116" s="21">
        <f t="shared" si="28"/>
        <v>0.1875</v>
      </c>
      <c r="AO116" s="20">
        <f t="shared" si="29"/>
        <v>0</v>
      </c>
      <c r="AP116" s="21">
        <f t="shared" si="30"/>
        <v>0</v>
      </c>
      <c r="AQ116" s="20">
        <f t="shared" si="31"/>
        <v>4</v>
      </c>
      <c r="AR116" s="21">
        <f t="shared" si="32"/>
        <v>0.125</v>
      </c>
      <c r="AS116" s="20">
        <f t="shared" si="33"/>
        <v>0</v>
      </c>
      <c r="AT116" s="21">
        <f t="shared" si="34"/>
        <v>0</v>
      </c>
      <c r="AU116" s="20">
        <f t="shared" si="35"/>
        <v>19</v>
      </c>
      <c r="AV116" s="21">
        <f t="shared" si="36"/>
        <v>0.59375</v>
      </c>
      <c r="AW116" s="20">
        <f t="shared" si="37"/>
        <v>0</v>
      </c>
      <c r="AX116" s="21">
        <f t="shared" si="38"/>
        <v>0</v>
      </c>
      <c r="AY116" s="20">
        <f t="shared" si="39"/>
        <v>0</v>
      </c>
      <c r="AZ116" s="21">
        <f t="shared" si="40"/>
        <v>0</v>
      </c>
      <c r="BA116" s="20">
        <f t="shared" si="41"/>
        <v>0</v>
      </c>
      <c r="BB116" s="21">
        <f t="shared" si="42"/>
        <v>0</v>
      </c>
      <c r="BC116" s="20">
        <f t="shared" si="43"/>
        <v>0</v>
      </c>
      <c r="BD116" s="19">
        <f t="shared" si="44"/>
        <v>0</v>
      </c>
      <c r="BE116" s="18">
        <f t="shared" si="45"/>
        <v>32</v>
      </c>
    </row>
    <row r="117" spans="1:57" ht="45" customHeight="1">
      <c r="A117" s="2"/>
      <c r="B117" s="3" t="s">
        <v>182</v>
      </c>
      <c r="C117" s="16" t="str">
        <f>Master!J116</f>
        <v>C</v>
      </c>
      <c r="D117" s="16" t="str">
        <f>Master!K116</f>
        <v>C</v>
      </c>
      <c r="E117" s="16" t="str">
        <f>Master!L116</f>
        <v>C</v>
      </c>
      <c r="F117" s="16" t="str">
        <f>Master!F116</f>
        <v>C</v>
      </c>
      <c r="G117" s="16" t="str">
        <f>Master!D116</f>
        <v>C</v>
      </c>
      <c r="H117" s="16" t="str">
        <f>Master!E116</f>
        <v>C</v>
      </c>
      <c r="I117" s="16" t="str">
        <f>Master!F116</f>
        <v>C</v>
      </c>
      <c r="J117" s="16" t="str">
        <f>Master!G116</f>
        <v>D</v>
      </c>
      <c r="K117" s="16" t="str">
        <f>Master!I116</f>
        <v>D</v>
      </c>
      <c r="L117" s="16" t="str">
        <f>Master!N116</f>
        <v>D</v>
      </c>
      <c r="M117" s="16" t="str">
        <f>Master!O116</f>
        <v>C</v>
      </c>
      <c r="N117" s="16" t="str">
        <f>Master!P116</f>
        <v>D</v>
      </c>
      <c r="O117" s="16" t="str">
        <f>Master!Q116</f>
        <v>C</v>
      </c>
      <c r="P117" s="16" t="str">
        <f>Master!R116</f>
        <v>D</v>
      </c>
      <c r="Q117" s="16" t="str">
        <f>Master!S116</f>
        <v>C</v>
      </c>
      <c r="R117" s="16" t="str">
        <f>Master!H116</f>
        <v>C</v>
      </c>
      <c r="S117" s="16" t="str">
        <f>Master!V116</f>
        <v>A</v>
      </c>
      <c r="T117" s="16" t="str">
        <f>Master!W116</f>
        <v>A</v>
      </c>
      <c r="U117" s="16" t="str">
        <f>Master!X116</f>
        <v>A</v>
      </c>
      <c r="V117" s="16" t="str">
        <f>Master!Y116</f>
        <v>A</v>
      </c>
      <c r="W117" s="16" t="str">
        <f>Master!Z116</f>
        <v>A</v>
      </c>
      <c r="X117" s="16" t="str">
        <f>Master!AA116</f>
        <v>A</v>
      </c>
      <c r="Y117" s="16" t="str">
        <f>Master!AB116</f>
        <v>A</v>
      </c>
      <c r="Z117" s="16" t="str">
        <f>Master!AC116</f>
        <v>A</v>
      </c>
      <c r="AA117" s="16" t="str">
        <f>Master!AD116</f>
        <v>A</v>
      </c>
      <c r="AB117" s="16" t="str">
        <f>Master!AE116</f>
        <v>A</v>
      </c>
      <c r="AC117" s="16" t="str">
        <f>Master!AF116</f>
        <v>A</v>
      </c>
      <c r="AD117" s="16" t="str">
        <f>Master!M116</f>
        <v>C</v>
      </c>
      <c r="AE117" s="16" t="str">
        <f>Master!T116</f>
        <v>C</v>
      </c>
      <c r="AF117" s="16" t="str">
        <f>Master!U116</f>
        <v>B</v>
      </c>
      <c r="AG117" s="16" t="str">
        <f>Master!AG116</f>
        <v>C</v>
      </c>
      <c r="AH117" s="16" t="str">
        <f>Master!AH116</f>
        <v>C</v>
      </c>
      <c r="AI117" s="20">
        <f t="shared" si="23"/>
        <v>11</v>
      </c>
      <c r="AJ117" s="21">
        <f t="shared" si="24"/>
        <v>0.34375</v>
      </c>
      <c r="AK117" s="20">
        <f t="shared" si="25"/>
        <v>0</v>
      </c>
      <c r="AL117" s="21">
        <f t="shared" si="26"/>
        <v>0</v>
      </c>
      <c r="AM117" s="20">
        <f t="shared" si="27"/>
        <v>1</v>
      </c>
      <c r="AN117" s="21">
        <f t="shared" si="28"/>
        <v>3.125E-2</v>
      </c>
      <c r="AO117" s="20">
        <f t="shared" si="29"/>
        <v>0</v>
      </c>
      <c r="AP117" s="21">
        <f t="shared" si="30"/>
        <v>0</v>
      </c>
      <c r="AQ117" s="20">
        <f t="shared" si="31"/>
        <v>15</v>
      </c>
      <c r="AR117" s="21">
        <f t="shared" si="32"/>
        <v>0.46875</v>
      </c>
      <c r="AS117" s="20">
        <f t="shared" si="33"/>
        <v>0</v>
      </c>
      <c r="AT117" s="21">
        <f t="shared" si="34"/>
        <v>0</v>
      </c>
      <c r="AU117" s="20">
        <f t="shared" si="35"/>
        <v>5</v>
      </c>
      <c r="AV117" s="21">
        <f t="shared" si="36"/>
        <v>0.15625</v>
      </c>
      <c r="AW117" s="20">
        <f t="shared" si="37"/>
        <v>0</v>
      </c>
      <c r="AX117" s="21">
        <f t="shared" si="38"/>
        <v>0</v>
      </c>
      <c r="AY117" s="20">
        <f t="shared" si="39"/>
        <v>0</v>
      </c>
      <c r="AZ117" s="21">
        <f t="shared" si="40"/>
        <v>0</v>
      </c>
      <c r="BA117" s="20">
        <f t="shared" si="41"/>
        <v>0</v>
      </c>
      <c r="BB117" s="21">
        <f t="shared" si="42"/>
        <v>0</v>
      </c>
      <c r="BC117" s="20">
        <f t="shared" si="43"/>
        <v>0</v>
      </c>
      <c r="BD117" s="19">
        <f t="shared" si="44"/>
        <v>0</v>
      </c>
      <c r="BE117" s="18">
        <f t="shared" si="45"/>
        <v>32</v>
      </c>
    </row>
    <row r="118" spans="1:57" ht="45" customHeight="1">
      <c r="A118" s="2" t="s">
        <v>123</v>
      </c>
      <c r="B118" s="3" t="s">
        <v>183</v>
      </c>
      <c r="C118" s="16" t="str">
        <f>Master!J117</f>
        <v>D+</v>
      </c>
      <c r="D118" s="16" t="str">
        <f>Master!K117</f>
        <v>D+</v>
      </c>
      <c r="E118" s="16" t="str">
        <f>Master!L117</f>
        <v>D+</v>
      </c>
      <c r="F118" s="16" t="str">
        <f>Master!F117</f>
        <v>D+</v>
      </c>
      <c r="G118" s="16" t="str">
        <f>Master!D117</f>
        <v>D+</v>
      </c>
      <c r="H118" s="16" t="str">
        <f>Master!E117</f>
        <v>D+</v>
      </c>
      <c r="I118" s="16" t="str">
        <f>Master!F117</f>
        <v>D+</v>
      </c>
      <c r="J118" s="16" t="str">
        <f>Master!G117</f>
        <v>D+</v>
      </c>
      <c r="K118" s="16" t="str">
        <f>Master!I117</f>
        <v>D</v>
      </c>
      <c r="L118" s="16" t="str">
        <f>Master!N117</f>
        <v>D+</v>
      </c>
      <c r="M118" s="16" t="str">
        <f>Master!O117</f>
        <v>C+</v>
      </c>
      <c r="N118" s="16" t="str">
        <f>Master!P117</f>
        <v>D+</v>
      </c>
      <c r="O118" s="16" t="str">
        <f>Master!Q117</f>
        <v>B+</v>
      </c>
      <c r="P118" s="16" t="str">
        <f>Master!R117</f>
        <v>D+</v>
      </c>
      <c r="Q118" s="16" t="str">
        <f>Master!S117</f>
        <v>D+</v>
      </c>
      <c r="R118" s="16" t="str">
        <f>Master!H117</f>
        <v>D+</v>
      </c>
      <c r="S118" s="16" t="str">
        <f>Master!V117</f>
        <v>D+</v>
      </c>
      <c r="T118" s="16" t="str">
        <f>Master!W117</f>
        <v>D+</v>
      </c>
      <c r="U118" s="16" t="str">
        <f>Master!X117</f>
        <v>D+</v>
      </c>
      <c r="V118" s="16" t="str">
        <f>Master!Y117</f>
        <v>D+</v>
      </c>
      <c r="W118" s="16" t="str">
        <f>Master!Z117</f>
        <v>D+</v>
      </c>
      <c r="X118" s="16" t="str">
        <f>Master!AA117</f>
        <v>D+</v>
      </c>
      <c r="Y118" s="16" t="str">
        <f>Master!AB117</f>
        <v>D+</v>
      </c>
      <c r="Z118" s="16" t="str">
        <f>Master!AC117</f>
        <v>D+</v>
      </c>
      <c r="AA118" s="16" t="str">
        <f>Master!AD117</f>
        <v>D+</v>
      </c>
      <c r="AB118" s="16" t="str">
        <f>Master!AE117</f>
        <v>D+</v>
      </c>
      <c r="AC118" s="16" t="str">
        <f>Master!AF117</f>
        <v>D+</v>
      </c>
      <c r="AD118" s="16" t="str">
        <f>Master!M117</f>
        <v>D</v>
      </c>
      <c r="AE118" s="16" t="str">
        <f>Master!T117</f>
        <v>D+</v>
      </c>
      <c r="AF118" s="16" t="str">
        <f>Master!U117</f>
        <v>D+</v>
      </c>
      <c r="AG118" s="16" t="str">
        <f>Master!AG117</f>
        <v>C+</v>
      </c>
      <c r="AH118" s="16" t="str">
        <f>Master!AH117</f>
        <v>D+</v>
      </c>
      <c r="AI118" s="20">
        <f t="shared" si="23"/>
        <v>0</v>
      </c>
      <c r="AJ118" s="21">
        <f t="shared" si="24"/>
        <v>0</v>
      </c>
      <c r="AK118" s="20">
        <f t="shared" si="25"/>
        <v>1</v>
      </c>
      <c r="AL118" s="21">
        <f t="shared" si="26"/>
        <v>3.125E-2</v>
      </c>
      <c r="AM118" s="20">
        <f t="shared" si="27"/>
        <v>0</v>
      </c>
      <c r="AN118" s="21">
        <f t="shared" si="28"/>
        <v>0</v>
      </c>
      <c r="AO118" s="20">
        <f t="shared" si="29"/>
        <v>2</v>
      </c>
      <c r="AP118" s="21">
        <f t="shared" si="30"/>
        <v>6.25E-2</v>
      </c>
      <c r="AQ118" s="20">
        <f t="shared" si="31"/>
        <v>0</v>
      </c>
      <c r="AR118" s="21">
        <f t="shared" si="32"/>
        <v>0</v>
      </c>
      <c r="AS118" s="20">
        <f t="shared" si="33"/>
        <v>27</v>
      </c>
      <c r="AT118" s="21">
        <f t="shared" si="34"/>
        <v>0.84375</v>
      </c>
      <c r="AU118" s="20">
        <f t="shared" si="35"/>
        <v>2</v>
      </c>
      <c r="AV118" s="21">
        <f t="shared" si="36"/>
        <v>6.25E-2</v>
      </c>
      <c r="AW118" s="20">
        <f t="shared" si="37"/>
        <v>0</v>
      </c>
      <c r="AX118" s="21">
        <f t="shared" si="38"/>
        <v>0</v>
      </c>
      <c r="AY118" s="20">
        <f t="shared" si="39"/>
        <v>0</v>
      </c>
      <c r="AZ118" s="21">
        <f t="shared" si="40"/>
        <v>0</v>
      </c>
      <c r="BA118" s="20">
        <f t="shared" si="41"/>
        <v>0</v>
      </c>
      <c r="BB118" s="21">
        <f t="shared" si="42"/>
        <v>0</v>
      </c>
      <c r="BC118" s="20">
        <f t="shared" si="43"/>
        <v>0</v>
      </c>
      <c r="BD118" s="19">
        <f t="shared" si="44"/>
        <v>0</v>
      </c>
      <c r="BE118" s="18">
        <f t="shared" si="45"/>
        <v>32</v>
      </c>
    </row>
    <row r="119" spans="1:57" ht="45" customHeight="1">
      <c r="A119" s="2"/>
      <c r="B119" s="3" t="s">
        <v>184</v>
      </c>
      <c r="C119" s="16" t="str">
        <f>Master!J118</f>
        <v>C</v>
      </c>
      <c r="D119" s="16" t="str">
        <f>Master!K118</f>
        <v>D</v>
      </c>
      <c r="E119" s="16" t="str">
        <f>Master!L118</f>
        <v>C</v>
      </c>
      <c r="F119" s="16" t="str">
        <f>Master!F118</f>
        <v>D</v>
      </c>
      <c r="G119" s="16" t="str">
        <f>Master!D118</f>
        <v>C</v>
      </c>
      <c r="H119" s="16" t="str">
        <f>Master!E118</f>
        <v>C</v>
      </c>
      <c r="I119" s="16" t="str">
        <f>Master!F118</f>
        <v>D</v>
      </c>
      <c r="J119" s="16" t="str">
        <f>Master!G118</f>
        <v>D</v>
      </c>
      <c r="K119" s="16" t="str">
        <f>Master!I118</f>
        <v>D</v>
      </c>
      <c r="L119" s="16" t="str">
        <f>Master!N118</f>
        <v>B</v>
      </c>
      <c r="M119" s="16" t="str">
        <f>Master!O118</f>
        <v>B</v>
      </c>
      <c r="N119" s="16" t="str">
        <f>Master!P118</f>
        <v>C</v>
      </c>
      <c r="O119" s="16" t="str">
        <f>Master!Q118</f>
        <v>B</v>
      </c>
      <c r="P119" s="16" t="str">
        <f>Master!R118</f>
        <v>C</v>
      </c>
      <c r="Q119" s="16" t="str">
        <f>Master!S118</f>
        <v>C</v>
      </c>
      <c r="R119" s="16" t="str">
        <f>Master!H118</f>
        <v>D</v>
      </c>
      <c r="S119" s="16" t="str">
        <f>Master!V118</f>
        <v>C</v>
      </c>
      <c r="T119" s="16" t="str">
        <f>Master!W118</f>
        <v>C</v>
      </c>
      <c r="U119" s="16" t="str">
        <f>Master!X118</f>
        <v>C</v>
      </c>
      <c r="V119" s="16" t="str">
        <f>Master!Y118</f>
        <v>C</v>
      </c>
      <c r="W119" s="16" t="str">
        <f>Master!Z118</f>
        <v>C</v>
      </c>
      <c r="X119" s="16" t="str">
        <f>Master!AA118</f>
        <v>C</v>
      </c>
      <c r="Y119" s="16" t="str">
        <f>Master!AB118</f>
        <v>C</v>
      </c>
      <c r="Z119" s="16" t="str">
        <f>Master!AC118</f>
        <v>B</v>
      </c>
      <c r="AA119" s="16" t="str">
        <f>Master!AD118</f>
        <v>D</v>
      </c>
      <c r="AB119" s="16" t="str">
        <f>Master!AE118</f>
        <v>C</v>
      </c>
      <c r="AC119" s="16" t="str">
        <f>Master!AF118</f>
        <v>D</v>
      </c>
      <c r="AD119" s="16" t="str">
        <f>Master!M118</f>
        <v>D</v>
      </c>
      <c r="AE119" s="16" t="str">
        <f>Master!T118</f>
        <v>D</v>
      </c>
      <c r="AF119" s="16" t="str">
        <f>Master!U118</f>
        <v>C</v>
      </c>
      <c r="AG119" s="16" t="str">
        <f>Master!AG118</f>
        <v>C</v>
      </c>
      <c r="AH119" s="16" t="str">
        <f>Master!AH118</f>
        <v>D</v>
      </c>
      <c r="AI119" s="20">
        <f t="shared" si="23"/>
        <v>0</v>
      </c>
      <c r="AJ119" s="21">
        <f t="shared" si="24"/>
        <v>0</v>
      </c>
      <c r="AK119" s="20">
        <f t="shared" si="25"/>
        <v>0</v>
      </c>
      <c r="AL119" s="21">
        <f t="shared" si="26"/>
        <v>0</v>
      </c>
      <c r="AM119" s="20">
        <f t="shared" si="27"/>
        <v>4</v>
      </c>
      <c r="AN119" s="21">
        <f t="shared" si="28"/>
        <v>0.125</v>
      </c>
      <c r="AO119" s="20">
        <f t="shared" si="29"/>
        <v>0</v>
      </c>
      <c r="AP119" s="21">
        <f t="shared" si="30"/>
        <v>0</v>
      </c>
      <c r="AQ119" s="20">
        <f t="shared" si="31"/>
        <v>17</v>
      </c>
      <c r="AR119" s="21">
        <f t="shared" si="32"/>
        <v>0.53125</v>
      </c>
      <c r="AS119" s="20">
        <f t="shared" si="33"/>
        <v>0</v>
      </c>
      <c r="AT119" s="21">
        <f t="shared" si="34"/>
        <v>0</v>
      </c>
      <c r="AU119" s="20">
        <f t="shared" si="35"/>
        <v>11</v>
      </c>
      <c r="AV119" s="21">
        <f t="shared" si="36"/>
        <v>0.34375</v>
      </c>
      <c r="AW119" s="20">
        <f t="shared" si="37"/>
        <v>0</v>
      </c>
      <c r="AX119" s="21">
        <f t="shared" si="38"/>
        <v>0</v>
      </c>
      <c r="AY119" s="20">
        <f t="shared" si="39"/>
        <v>0</v>
      </c>
      <c r="AZ119" s="21">
        <f t="shared" si="40"/>
        <v>0</v>
      </c>
      <c r="BA119" s="20">
        <f t="shared" si="41"/>
        <v>0</v>
      </c>
      <c r="BB119" s="21">
        <f t="shared" si="42"/>
        <v>0</v>
      </c>
      <c r="BC119" s="20">
        <f t="shared" si="43"/>
        <v>0</v>
      </c>
      <c r="BD119" s="19">
        <f t="shared" si="44"/>
        <v>0</v>
      </c>
      <c r="BE119" s="18">
        <f t="shared" si="45"/>
        <v>32</v>
      </c>
    </row>
    <row r="120" spans="1:57" ht="45" customHeight="1">
      <c r="A120" s="2"/>
      <c r="B120" s="3" t="s">
        <v>185</v>
      </c>
      <c r="C120" s="16" t="str">
        <f>Master!J119</f>
        <v>D</v>
      </c>
      <c r="D120" s="16" t="str">
        <f>Master!K119</f>
        <v>D</v>
      </c>
      <c r="E120" s="16" t="str">
        <f>Master!L119</f>
        <v>D</v>
      </c>
      <c r="F120" s="16" t="str">
        <f>Master!F119</f>
        <v>NA</v>
      </c>
      <c r="G120" s="16" t="str">
        <f>Master!D119</f>
        <v>D</v>
      </c>
      <c r="H120" s="16" t="str">
        <f>Master!E119</f>
        <v>D</v>
      </c>
      <c r="I120" s="16" t="str">
        <f>Master!F119</f>
        <v>NA</v>
      </c>
      <c r="J120" s="16" t="str">
        <f>Master!G119</f>
        <v>NA</v>
      </c>
      <c r="K120" s="16" t="str">
        <f>Master!I119</f>
        <v>NA</v>
      </c>
      <c r="L120" s="16" t="str">
        <f>Master!N119</f>
        <v>D</v>
      </c>
      <c r="M120" s="16" t="str">
        <f>Master!O119</f>
        <v>A</v>
      </c>
      <c r="N120" s="16" t="str">
        <f>Master!P119</f>
        <v>D</v>
      </c>
      <c r="O120" s="16" t="str">
        <f>Master!Q119</f>
        <v>B</v>
      </c>
      <c r="P120" s="16" t="str">
        <f>Master!R119</f>
        <v>D</v>
      </c>
      <c r="Q120" s="16" t="str">
        <f>Master!S119</f>
        <v>DS</v>
      </c>
      <c r="R120" s="16" t="str">
        <f>Master!H119</f>
        <v>D</v>
      </c>
      <c r="S120" s="16" t="str">
        <f>Master!V119</f>
        <v>D</v>
      </c>
      <c r="T120" s="16" t="str">
        <f>Master!W119</f>
        <v>D</v>
      </c>
      <c r="U120" s="16" t="str">
        <f>Master!X119</f>
        <v>D</v>
      </c>
      <c r="V120" s="16" t="str">
        <f>Master!Y119</f>
        <v>D</v>
      </c>
      <c r="W120" s="16" t="str">
        <f>Master!Z119</f>
        <v>D</v>
      </c>
      <c r="X120" s="16" t="str">
        <f>Master!AA119</f>
        <v>D</v>
      </c>
      <c r="Y120" s="16" t="str">
        <f>Master!AB119</f>
        <v>D</v>
      </c>
      <c r="Z120" s="16" t="str">
        <f>Master!AC119</f>
        <v>D</v>
      </c>
      <c r="AA120" s="16" t="str">
        <f>Master!AD119</f>
        <v>D</v>
      </c>
      <c r="AB120" s="16" t="str">
        <f>Master!AE119</f>
        <v>D</v>
      </c>
      <c r="AC120" s="16" t="str">
        <f>Master!AF119</f>
        <v>D</v>
      </c>
      <c r="AD120" s="16" t="str">
        <f>Master!M119</f>
        <v>DS</v>
      </c>
      <c r="AE120" s="16" t="str">
        <f>Master!T119</f>
        <v>D</v>
      </c>
      <c r="AF120" s="16" t="str">
        <f>Master!U119</f>
        <v>D</v>
      </c>
      <c r="AG120" s="16" t="str">
        <f>Master!AG119</f>
        <v>A</v>
      </c>
      <c r="AH120" s="16" t="str">
        <f>Master!AH119</f>
        <v>D</v>
      </c>
      <c r="AI120" s="20">
        <f t="shared" si="23"/>
        <v>2</v>
      </c>
      <c r="AJ120" s="21">
        <f t="shared" si="24"/>
        <v>6.25E-2</v>
      </c>
      <c r="AK120" s="20">
        <f t="shared" si="25"/>
        <v>0</v>
      </c>
      <c r="AL120" s="21">
        <f t="shared" si="26"/>
        <v>0</v>
      </c>
      <c r="AM120" s="20">
        <f t="shared" si="27"/>
        <v>1</v>
      </c>
      <c r="AN120" s="21">
        <f t="shared" si="28"/>
        <v>3.125E-2</v>
      </c>
      <c r="AO120" s="20">
        <f t="shared" si="29"/>
        <v>0</v>
      </c>
      <c r="AP120" s="21">
        <f t="shared" si="30"/>
        <v>0</v>
      </c>
      <c r="AQ120" s="20">
        <f t="shared" si="31"/>
        <v>0</v>
      </c>
      <c r="AR120" s="21">
        <f t="shared" si="32"/>
        <v>0</v>
      </c>
      <c r="AS120" s="20">
        <f t="shared" si="33"/>
        <v>0</v>
      </c>
      <c r="AT120" s="21">
        <f t="shared" si="34"/>
        <v>0</v>
      </c>
      <c r="AU120" s="20">
        <f t="shared" si="35"/>
        <v>23</v>
      </c>
      <c r="AV120" s="21">
        <f t="shared" si="36"/>
        <v>0.71875</v>
      </c>
      <c r="AW120" s="20">
        <f t="shared" si="37"/>
        <v>0</v>
      </c>
      <c r="AX120" s="21">
        <f t="shared" si="38"/>
        <v>0</v>
      </c>
      <c r="AY120" s="20">
        <f t="shared" si="39"/>
        <v>4</v>
      </c>
      <c r="AZ120" s="21">
        <f t="shared" si="40"/>
        <v>0.125</v>
      </c>
      <c r="BA120" s="20">
        <f t="shared" si="41"/>
        <v>0</v>
      </c>
      <c r="BB120" s="21">
        <f t="shared" si="42"/>
        <v>0</v>
      </c>
      <c r="BC120" s="20">
        <f t="shared" si="43"/>
        <v>2</v>
      </c>
      <c r="BD120" s="19">
        <f t="shared" si="44"/>
        <v>6.25E-2</v>
      </c>
      <c r="BE120" s="18">
        <f t="shared" si="45"/>
        <v>32</v>
      </c>
    </row>
    <row r="121" spans="1:57" ht="45" customHeight="1">
      <c r="A121" s="2"/>
      <c r="B121" s="3" t="s">
        <v>186</v>
      </c>
      <c r="C121" s="16" t="str">
        <f>Master!J120</f>
        <v>B</v>
      </c>
      <c r="D121" s="16" t="str">
        <f>Master!K120</f>
        <v>C</v>
      </c>
      <c r="E121" s="16" t="str">
        <f>Master!L120</f>
        <v>NA</v>
      </c>
      <c r="F121" s="16" t="str">
        <f>Master!F120</f>
        <v>NA</v>
      </c>
      <c r="G121" s="16" t="str">
        <f>Master!D120</f>
        <v>C</v>
      </c>
      <c r="H121" s="16" t="str">
        <f>Master!E120</f>
        <v>C</v>
      </c>
      <c r="I121" s="16" t="str">
        <f>Master!F120</f>
        <v>NA</v>
      </c>
      <c r="J121" s="16" t="str">
        <f>Master!G120</f>
        <v>NA</v>
      </c>
      <c r="K121" s="16" t="str">
        <f>Master!I120</f>
        <v>NA</v>
      </c>
      <c r="L121" s="16" t="str">
        <f>Master!N120</f>
        <v>D</v>
      </c>
      <c r="M121" s="16" t="str">
        <f>Master!O120</f>
        <v>C</v>
      </c>
      <c r="N121" s="16" t="str">
        <f>Master!P120</f>
        <v>DS</v>
      </c>
      <c r="O121" s="16" t="str">
        <f>Master!Q120</f>
        <v>A</v>
      </c>
      <c r="P121" s="16" t="str">
        <f>Master!R120</f>
        <v>D</v>
      </c>
      <c r="Q121" s="16" t="str">
        <f>Master!S120</f>
        <v>D</v>
      </c>
      <c r="R121" s="16" t="str">
        <f>Master!H120</f>
        <v>C</v>
      </c>
      <c r="S121" s="16" t="str">
        <f>Master!V120</f>
        <v>D</v>
      </c>
      <c r="T121" s="16" t="str">
        <f>Master!W120</f>
        <v>D</v>
      </c>
      <c r="U121" s="16" t="str">
        <f>Master!X120</f>
        <v>DS</v>
      </c>
      <c r="V121" s="16" t="str">
        <f>Master!Y120</f>
        <v>D</v>
      </c>
      <c r="W121" s="16" t="str">
        <f>Master!Z120</f>
        <v>D</v>
      </c>
      <c r="X121" s="16" t="str">
        <f>Master!AA120</f>
        <v>D</v>
      </c>
      <c r="Y121" s="16" t="str">
        <f>Master!AB120</f>
        <v>D</v>
      </c>
      <c r="Z121" s="16" t="str">
        <f>Master!AC120</f>
        <v>D</v>
      </c>
      <c r="AA121" s="16" t="str">
        <f>Master!AD120</f>
        <v>NA</v>
      </c>
      <c r="AB121" s="16" t="str">
        <f>Master!AE120</f>
        <v>C</v>
      </c>
      <c r="AC121" s="16" t="str">
        <f>Master!AF120</f>
        <v>NA</v>
      </c>
      <c r="AD121" s="16" t="str">
        <f>Master!M120</f>
        <v>DS</v>
      </c>
      <c r="AE121" s="16" t="str">
        <f>Master!T120</f>
        <v>C</v>
      </c>
      <c r="AF121" s="16" t="str">
        <f>Master!U120</f>
        <v>C</v>
      </c>
      <c r="AG121" s="16" t="str">
        <f>Master!AG120</f>
        <v>B</v>
      </c>
      <c r="AH121" s="16" t="str">
        <f>Master!AH120</f>
        <v>D</v>
      </c>
      <c r="AI121" s="20">
        <f t="shared" si="23"/>
        <v>1</v>
      </c>
      <c r="AJ121" s="21">
        <f t="shared" si="24"/>
        <v>3.125E-2</v>
      </c>
      <c r="AK121" s="20">
        <f t="shared" si="25"/>
        <v>0</v>
      </c>
      <c r="AL121" s="21">
        <f t="shared" si="26"/>
        <v>0</v>
      </c>
      <c r="AM121" s="20">
        <f t="shared" si="27"/>
        <v>2</v>
      </c>
      <c r="AN121" s="21">
        <f t="shared" si="28"/>
        <v>6.25E-2</v>
      </c>
      <c r="AO121" s="20">
        <f t="shared" si="29"/>
        <v>0</v>
      </c>
      <c r="AP121" s="21">
        <f t="shared" si="30"/>
        <v>0</v>
      </c>
      <c r="AQ121" s="20">
        <f t="shared" si="31"/>
        <v>8</v>
      </c>
      <c r="AR121" s="21">
        <f t="shared" si="32"/>
        <v>0.25</v>
      </c>
      <c r="AS121" s="20">
        <f t="shared" si="33"/>
        <v>0</v>
      </c>
      <c r="AT121" s="21">
        <f t="shared" si="34"/>
        <v>0</v>
      </c>
      <c r="AU121" s="20">
        <f t="shared" si="35"/>
        <v>11</v>
      </c>
      <c r="AV121" s="21">
        <f t="shared" si="36"/>
        <v>0.34375</v>
      </c>
      <c r="AW121" s="20">
        <f t="shared" si="37"/>
        <v>0</v>
      </c>
      <c r="AX121" s="21">
        <f t="shared" si="38"/>
        <v>0</v>
      </c>
      <c r="AY121" s="20">
        <f t="shared" si="39"/>
        <v>7</v>
      </c>
      <c r="AZ121" s="21">
        <f t="shared" si="40"/>
        <v>0.21875</v>
      </c>
      <c r="BA121" s="20">
        <f t="shared" si="41"/>
        <v>0</v>
      </c>
      <c r="BB121" s="21">
        <f t="shared" si="42"/>
        <v>0</v>
      </c>
      <c r="BC121" s="20">
        <f t="shared" si="43"/>
        <v>3</v>
      </c>
      <c r="BD121" s="19">
        <f t="shared" si="44"/>
        <v>9.375E-2</v>
      </c>
      <c r="BE121" s="18">
        <f t="shared" si="45"/>
        <v>32</v>
      </c>
    </row>
    <row r="122" spans="1:57" ht="45" customHeight="1">
      <c r="A122" s="2"/>
      <c r="B122" s="3" t="s">
        <v>187</v>
      </c>
      <c r="C122" s="16" t="str">
        <f>Master!J121</f>
        <v>A</v>
      </c>
      <c r="D122" s="16" t="str">
        <f>Master!K121</f>
        <v>A</v>
      </c>
      <c r="E122" s="16" t="str">
        <f>Master!L121</f>
        <v>A</v>
      </c>
      <c r="F122" s="16" t="str">
        <f>Master!F121</f>
        <v>C</v>
      </c>
      <c r="G122" s="16" t="str">
        <f>Master!D121</f>
        <v>C</v>
      </c>
      <c r="H122" s="16" t="str">
        <f>Master!E121</f>
        <v>C</v>
      </c>
      <c r="I122" s="16" t="str">
        <f>Master!F121</f>
        <v>C</v>
      </c>
      <c r="J122" s="16" t="str">
        <f>Master!G121</f>
        <v>C</v>
      </c>
      <c r="K122" s="16" t="str">
        <f>Master!I121</f>
        <v>NA</v>
      </c>
      <c r="L122" s="16" t="str">
        <f>Master!N121</f>
        <v>A</v>
      </c>
      <c r="M122" s="16" t="str">
        <f>Master!O121</f>
        <v>A</v>
      </c>
      <c r="N122" s="16" t="str">
        <f>Master!P121</f>
        <v>A</v>
      </c>
      <c r="O122" s="16" t="str">
        <f>Master!Q121</f>
        <v>A</v>
      </c>
      <c r="P122" s="16" t="str">
        <f>Master!R121</f>
        <v>A</v>
      </c>
      <c r="Q122" s="16" t="str">
        <f>Master!S121</f>
        <v>A</v>
      </c>
      <c r="R122" s="16" t="str">
        <f>Master!H121</f>
        <v>A</v>
      </c>
      <c r="S122" s="16" t="str">
        <f>Master!V121</f>
        <v>A</v>
      </c>
      <c r="T122" s="16" t="str">
        <f>Master!W121</f>
        <v>A</v>
      </c>
      <c r="U122" s="16" t="str">
        <f>Master!X121</f>
        <v>A</v>
      </c>
      <c r="V122" s="16" t="str">
        <f>Master!Y121</f>
        <v>A</v>
      </c>
      <c r="W122" s="16" t="str">
        <f>Master!Z121</f>
        <v>A</v>
      </c>
      <c r="X122" s="16" t="str">
        <f>Master!AA121</f>
        <v>A</v>
      </c>
      <c r="Y122" s="16" t="str">
        <f>Master!AB121</f>
        <v>A</v>
      </c>
      <c r="Z122" s="16" t="str">
        <f>Master!AC121</f>
        <v>A</v>
      </c>
      <c r="AA122" s="16" t="str">
        <f>Master!AD121</f>
        <v>A</v>
      </c>
      <c r="AB122" s="16" t="str">
        <f>Master!AE121</f>
        <v>A</v>
      </c>
      <c r="AC122" s="16" t="str">
        <f>Master!AF121</f>
        <v>A</v>
      </c>
      <c r="AD122" s="16" t="str">
        <f>Master!M121</f>
        <v>D</v>
      </c>
      <c r="AE122" s="16" t="str">
        <f>Master!T121</f>
        <v>C</v>
      </c>
      <c r="AF122" s="16" t="str">
        <f>Master!U121</f>
        <v>B</v>
      </c>
      <c r="AG122" s="16" t="str">
        <f>Master!AG121</f>
        <v>A</v>
      </c>
      <c r="AH122" s="16" t="str">
        <f>Master!AH121</f>
        <v>A</v>
      </c>
      <c r="AI122" s="20">
        <f t="shared" si="23"/>
        <v>23</v>
      </c>
      <c r="AJ122" s="21">
        <f t="shared" si="24"/>
        <v>0.71875</v>
      </c>
      <c r="AK122" s="20">
        <f t="shared" si="25"/>
        <v>0</v>
      </c>
      <c r="AL122" s="21">
        <f t="shared" si="26"/>
        <v>0</v>
      </c>
      <c r="AM122" s="20">
        <f t="shared" si="27"/>
        <v>1</v>
      </c>
      <c r="AN122" s="21">
        <f t="shared" si="28"/>
        <v>3.125E-2</v>
      </c>
      <c r="AO122" s="20">
        <f t="shared" si="29"/>
        <v>0</v>
      </c>
      <c r="AP122" s="21">
        <f t="shared" si="30"/>
        <v>0</v>
      </c>
      <c r="AQ122" s="20">
        <f t="shared" si="31"/>
        <v>6</v>
      </c>
      <c r="AR122" s="21">
        <f t="shared" si="32"/>
        <v>0.1875</v>
      </c>
      <c r="AS122" s="20">
        <f t="shared" si="33"/>
        <v>0</v>
      </c>
      <c r="AT122" s="21">
        <f t="shared" si="34"/>
        <v>0</v>
      </c>
      <c r="AU122" s="20">
        <f t="shared" si="35"/>
        <v>1</v>
      </c>
      <c r="AV122" s="21">
        <f t="shared" si="36"/>
        <v>3.125E-2</v>
      </c>
      <c r="AW122" s="20">
        <f t="shared" si="37"/>
        <v>0</v>
      </c>
      <c r="AX122" s="21">
        <f t="shared" si="38"/>
        <v>0</v>
      </c>
      <c r="AY122" s="20">
        <f t="shared" si="39"/>
        <v>1</v>
      </c>
      <c r="AZ122" s="21">
        <f t="shared" si="40"/>
        <v>3.125E-2</v>
      </c>
      <c r="BA122" s="20">
        <f t="shared" si="41"/>
        <v>0</v>
      </c>
      <c r="BB122" s="21">
        <f t="shared" si="42"/>
        <v>0</v>
      </c>
      <c r="BC122" s="20">
        <f t="shared" si="43"/>
        <v>0</v>
      </c>
      <c r="BD122" s="19">
        <f t="shared" si="44"/>
        <v>0</v>
      </c>
      <c r="BE122" s="18">
        <f t="shared" si="45"/>
        <v>32</v>
      </c>
    </row>
    <row r="123" spans="1:57" ht="45" customHeight="1">
      <c r="A123" s="2" t="s">
        <v>124</v>
      </c>
      <c r="B123" s="3" t="s">
        <v>188</v>
      </c>
      <c r="C123" s="16" t="str">
        <f>Master!J122</f>
        <v>D</v>
      </c>
      <c r="D123" s="16" t="str">
        <f>Master!K122</f>
        <v>D</v>
      </c>
      <c r="E123" s="16" t="str">
        <f>Master!L122</f>
        <v>D</v>
      </c>
      <c r="F123" s="16" t="str">
        <f>Master!F122</f>
        <v>NA</v>
      </c>
      <c r="G123" s="16" t="str">
        <f>Master!D122</f>
        <v>D</v>
      </c>
      <c r="H123" s="16" t="str">
        <f>Master!E122</f>
        <v>D</v>
      </c>
      <c r="I123" s="16" t="str">
        <f>Master!F122</f>
        <v>NA</v>
      </c>
      <c r="J123" s="16" t="str">
        <f>Master!G122</f>
        <v>NA</v>
      </c>
      <c r="K123" s="16" t="str">
        <f>Master!I122</f>
        <v>D</v>
      </c>
      <c r="L123" s="16" t="str">
        <f>Master!N122</f>
        <v>D</v>
      </c>
      <c r="M123" s="16" t="str">
        <f>Master!O122</f>
        <v>D</v>
      </c>
      <c r="N123" s="16" t="str">
        <f>Master!P122</f>
        <v>D</v>
      </c>
      <c r="O123" s="16" t="str">
        <f>Master!Q122</f>
        <v>D</v>
      </c>
      <c r="P123" s="16" t="str">
        <f>Master!R122</f>
        <v>D</v>
      </c>
      <c r="Q123" s="16" t="str">
        <f>Master!S122</f>
        <v>D</v>
      </c>
      <c r="R123" s="16" t="str">
        <f>Master!H122</f>
        <v>D</v>
      </c>
      <c r="S123" s="16" t="str">
        <f>Master!V122</f>
        <v>D</v>
      </c>
      <c r="T123" s="16" t="str">
        <f>Master!W122</f>
        <v>D</v>
      </c>
      <c r="U123" s="16" t="str">
        <f>Master!X122</f>
        <v>D</v>
      </c>
      <c r="V123" s="16" t="str">
        <f>Master!Y122</f>
        <v>D</v>
      </c>
      <c r="W123" s="16" t="str">
        <f>Master!Z122</f>
        <v>D</v>
      </c>
      <c r="X123" s="16" t="str">
        <f>Master!AA122</f>
        <v>D</v>
      </c>
      <c r="Y123" s="16" t="str">
        <f>Master!AB122</f>
        <v>D</v>
      </c>
      <c r="Z123" s="16" t="str">
        <f>Master!AC122</f>
        <v>D</v>
      </c>
      <c r="AA123" s="16" t="str">
        <f>Master!AD122</f>
        <v>D</v>
      </c>
      <c r="AB123" s="16" t="str">
        <f>Master!AE122</f>
        <v>D</v>
      </c>
      <c r="AC123" s="16" t="str">
        <f>Master!AF122</f>
        <v>D</v>
      </c>
      <c r="AD123" s="16" t="str">
        <f>Master!M122</f>
        <v>D</v>
      </c>
      <c r="AE123" s="16" t="str">
        <f>Master!T122</f>
        <v>D</v>
      </c>
      <c r="AF123" s="16" t="str">
        <f>Master!U122</f>
        <v>C+</v>
      </c>
      <c r="AG123" s="16" t="str">
        <f>Master!AG122</f>
        <v>C+</v>
      </c>
      <c r="AH123" s="16" t="str">
        <f>Master!AH122</f>
        <v>C</v>
      </c>
      <c r="AI123" s="20">
        <f t="shared" si="23"/>
        <v>0</v>
      </c>
      <c r="AJ123" s="21">
        <f t="shared" si="24"/>
        <v>0</v>
      </c>
      <c r="AK123" s="20">
        <f t="shared" si="25"/>
        <v>0</v>
      </c>
      <c r="AL123" s="21">
        <f t="shared" si="26"/>
        <v>0</v>
      </c>
      <c r="AM123" s="20">
        <f t="shared" si="27"/>
        <v>0</v>
      </c>
      <c r="AN123" s="21">
        <f t="shared" si="28"/>
        <v>0</v>
      </c>
      <c r="AO123" s="20">
        <f t="shared" si="29"/>
        <v>2</v>
      </c>
      <c r="AP123" s="21">
        <f t="shared" si="30"/>
        <v>6.25E-2</v>
      </c>
      <c r="AQ123" s="20">
        <f t="shared" si="31"/>
        <v>1</v>
      </c>
      <c r="AR123" s="21">
        <f t="shared" si="32"/>
        <v>3.125E-2</v>
      </c>
      <c r="AS123" s="20">
        <f t="shared" si="33"/>
        <v>0</v>
      </c>
      <c r="AT123" s="21">
        <f t="shared" si="34"/>
        <v>0</v>
      </c>
      <c r="AU123" s="20">
        <f t="shared" si="35"/>
        <v>26</v>
      </c>
      <c r="AV123" s="21">
        <f t="shared" si="36"/>
        <v>0.8125</v>
      </c>
      <c r="AW123" s="20">
        <f t="shared" si="37"/>
        <v>0</v>
      </c>
      <c r="AX123" s="21">
        <f t="shared" si="38"/>
        <v>0</v>
      </c>
      <c r="AY123" s="20">
        <f t="shared" si="39"/>
        <v>3</v>
      </c>
      <c r="AZ123" s="21">
        <f t="shared" si="40"/>
        <v>9.375E-2</v>
      </c>
      <c r="BA123" s="20">
        <f t="shared" si="41"/>
        <v>0</v>
      </c>
      <c r="BB123" s="21">
        <f t="shared" si="42"/>
        <v>0</v>
      </c>
      <c r="BC123" s="20">
        <f t="shared" si="43"/>
        <v>0</v>
      </c>
      <c r="BD123" s="19">
        <f t="shared" si="44"/>
        <v>0</v>
      </c>
      <c r="BE123" s="18">
        <f t="shared" si="45"/>
        <v>32</v>
      </c>
    </row>
    <row r="124" spans="1:57" ht="45" customHeight="1">
      <c r="A124" s="2"/>
      <c r="B124" s="3" t="s">
        <v>189</v>
      </c>
      <c r="C124" s="16" t="str">
        <f>Master!J123</f>
        <v>D</v>
      </c>
      <c r="D124" s="16" t="str">
        <f>Master!K123</f>
        <v>D</v>
      </c>
      <c r="E124" s="16" t="str">
        <f>Master!L123</f>
        <v>D</v>
      </c>
      <c r="F124" s="16" t="str">
        <f>Master!F123</f>
        <v>NA</v>
      </c>
      <c r="G124" s="16" t="str">
        <f>Master!D123</f>
        <v>D</v>
      </c>
      <c r="H124" s="16" t="str">
        <f>Master!E123</f>
        <v>D</v>
      </c>
      <c r="I124" s="16" t="str">
        <f>Master!F123</f>
        <v>NA</v>
      </c>
      <c r="J124" s="16" t="str">
        <f>Master!G123</f>
        <v>NA</v>
      </c>
      <c r="K124" s="16" t="str">
        <f>Master!I123</f>
        <v>D</v>
      </c>
      <c r="L124" s="16" t="str">
        <f>Master!N123</f>
        <v>DS</v>
      </c>
      <c r="M124" s="16" t="str">
        <f>Master!O123</f>
        <v>DS</v>
      </c>
      <c r="N124" s="16" t="str">
        <f>Master!P123</f>
        <v>DS</v>
      </c>
      <c r="O124" s="16" t="str">
        <f>Master!Q123</f>
        <v>D</v>
      </c>
      <c r="P124" s="16" t="str">
        <f>Master!R123</f>
        <v>DS</v>
      </c>
      <c r="Q124" s="16" t="str">
        <f>Master!S123</f>
        <v>DS</v>
      </c>
      <c r="R124" s="16" t="str">
        <f>Master!H123</f>
        <v>D</v>
      </c>
      <c r="S124" s="16" t="str">
        <f>Master!V123</f>
        <v>D</v>
      </c>
      <c r="T124" s="16" t="str">
        <f>Master!W123</f>
        <v>D</v>
      </c>
      <c r="U124" s="16" t="str">
        <f>Master!X123</f>
        <v>D</v>
      </c>
      <c r="V124" s="16" t="str">
        <f>Master!Y123</f>
        <v>D</v>
      </c>
      <c r="W124" s="16" t="str">
        <f>Master!Z123</f>
        <v>D</v>
      </c>
      <c r="X124" s="16" t="str">
        <f>Master!AA123</f>
        <v>D</v>
      </c>
      <c r="Y124" s="16" t="str">
        <f>Master!AB123</f>
        <v>D</v>
      </c>
      <c r="Z124" s="16" t="str">
        <f>Master!AC123</f>
        <v>D</v>
      </c>
      <c r="AA124" s="16" t="str">
        <f>Master!AD123</f>
        <v>D</v>
      </c>
      <c r="AB124" s="16" t="str">
        <f>Master!AE123</f>
        <v>D</v>
      </c>
      <c r="AC124" s="16" t="str">
        <f>Master!AF123</f>
        <v>D</v>
      </c>
      <c r="AD124" s="16" t="str">
        <f>Master!M123</f>
        <v>DS</v>
      </c>
      <c r="AE124" s="16" t="str">
        <f>Master!T123</f>
        <v>D</v>
      </c>
      <c r="AF124" s="16" t="str">
        <f>Master!U123</f>
        <v>D</v>
      </c>
      <c r="AG124" s="16" t="str">
        <f>Master!AG123</f>
        <v>A</v>
      </c>
      <c r="AH124" s="16" t="str">
        <f>Master!AH123</f>
        <v>B</v>
      </c>
      <c r="AI124" s="20">
        <f t="shared" si="23"/>
        <v>1</v>
      </c>
      <c r="AJ124" s="21">
        <f t="shared" si="24"/>
        <v>3.125E-2</v>
      </c>
      <c r="AK124" s="20">
        <f t="shared" si="25"/>
        <v>0</v>
      </c>
      <c r="AL124" s="21">
        <f t="shared" si="26"/>
        <v>0</v>
      </c>
      <c r="AM124" s="20">
        <f t="shared" si="27"/>
        <v>1</v>
      </c>
      <c r="AN124" s="21">
        <f t="shared" si="28"/>
        <v>3.125E-2</v>
      </c>
      <c r="AO124" s="20">
        <f t="shared" si="29"/>
        <v>0</v>
      </c>
      <c r="AP124" s="21">
        <f t="shared" si="30"/>
        <v>0</v>
      </c>
      <c r="AQ124" s="20">
        <f t="shared" si="31"/>
        <v>0</v>
      </c>
      <c r="AR124" s="21">
        <f t="shared" si="32"/>
        <v>0</v>
      </c>
      <c r="AS124" s="20">
        <f t="shared" si="33"/>
        <v>0</v>
      </c>
      <c r="AT124" s="21">
        <f t="shared" si="34"/>
        <v>0</v>
      </c>
      <c r="AU124" s="20">
        <f t="shared" si="35"/>
        <v>21</v>
      </c>
      <c r="AV124" s="21">
        <f t="shared" si="36"/>
        <v>0.65625</v>
      </c>
      <c r="AW124" s="20">
        <f t="shared" si="37"/>
        <v>0</v>
      </c>
      <c r="AX124" s="21">
        <f t="shared" si="38"/>
        <v>0</v>
      </c>
      <c r="AY124" s="20">
        <f t="shared" si="39"/>
        <v>3</v>
      </c>
      <c r="AZ124" s="21">
        <f t="shared" si="40"/>
        <v>9.375E-2</v>
      </c>
      <c r="BA124" s="20">
        <f t="shared" si="41"/>
        <v>0</v>
      </c>
      <c r="BB124" s="21">
        <f t="shared" si="42"/>
        <v>0</v>
      </c>
      <c r="BC124" s="20">
        <f t="shared" si="43"/>
        <v>6</v>
      </c>
      <c r="BD124" s="19">
        <f t="shared" si="44"/>
        <v>0.1875</v>
      </c>
      <c r="BE124" s="18">
        <f t="shared" si="45"/>
        <v>32</v>
      </c>
    </row>
    <row r="125" spans="1:57" ht="45" customHeight="1">
      <c r="A125" s="2"/>
      <c r="B125" s="3" t="s">
        <v>190</v>
      </c>
      <c r="C125" s="16" t="str">
        <f>Master!J124</f>
        <v>D</v>
      </c>
      <c r="D125" s="16" t="str">
        <f>Master!K124</f>
        <v>D</v>
      </c>
      <c r="E125" s="16" t="str">
        <f>Master!L124</f>
        <v>D</v>
      </c>
      <c r="F125" s="16" t="str">
        <f>Master!F124</f>
        <v>NA</v>
      </c>
      <c r="G125" s="16" t="str">
        <f>Master!D124</f>
        <v>NA</v>
      </c>
      <c r="H125" s="16" t="str">
        <f>Master!E124</f>
        <v>NA</v>
      </c>
      <c r="I125" s="16" t="str">
        <f>Master!F124</f>
        <v>NA</v>
      </c>
      <c r="J125" s="16" t="str">
        <f>Master!G124</f>
        <v>NA</v>
      </c>
      <c r="K125" s="16" t="str">
        <f>Master!I124</f>
        <v>D</v>
      </c>
      <c r="L125" s="16" t="str">
        <f>Master!N124</f>
        <v>DS</v>
      </c>
      <c r="M125" s="16" t="str">
        <f>Master!O124</f>
        <v>DS</v>
      </c>
      <c r="N125" s="16" t="str">
        <f>Master!P124</f>
        <v>DS</v>
      </c>
      <c r="O125" s="16" t="str">
        <f>Master!Q124</f>
        <v>D</v>
      </c>
      <c r="P125" s="16" t="str">
        <f>Master!R124</f>
        <v>DS</v>
      </c>
      <c r="Q125" s="16" t="str">
        <f>Master!S124</f>
        <v>DS</v>
      </c>
      <c r="R125" s="16" t="str">
        <f>Master!H124</f>
        <v>D</v>
      </c>
      <c r="S125" s="16" t="str">
        <f>Master!V124</f>
        <v>D</v>
      </c>
      <c r="T125" s="16" t="str">
        <f>Master!W124</f>
        <v>D</v>
      </c>
      <c r="U125" s="16" t="str">
        <f>Master!X124</f>
        <v>D</v>
      </c>
      <c r="V125" s="16" t="str">
        <f>Master!Y124</f>
        <v>D</v>
      </c>
      <c r="W125" s="16" t="str">
        <f>Master!Z124</f>
        <v>D</v>
      </c>
      <c r="X125" s="16" t="str">
        <f>Master!AA124</f>
        <v>D</v>
      </c>
      <c r="Y125" s="16" t="str">
        <f>Master!AB124</f>
        <v>D</v>
      </c>
      <c r="Z125" s="16" t="str">
        <f>Master!AC124</f>
        <v>D</v>
      </c>
      <c r="AA125" s="16" t="str">
        <f>Master!AD124</f>
        <v>NA</v>
      </c>
      <c r="AB125" s="16" t="str">
        <f>Master!AE124</f>
        <v>D</v>
      </c>
      <c r="AC125" s="16" t="str">
        <f>Master!AF124</f>
        <v>D</v>
      </c>
      <c r="AD125" s="16" t="str">
        <f>Master!M124</f>
        <v>DS</v>
      </c>
      <c r="AE125" s="16" t="str">
        <f>Master!T124</f>
        <v>D</v>
      </c>
      <c r="AF125" s="16" t="str">
        <f>Master!U124</f>
        <v>A</v>
      </c>
      <c r="AG125" s="16" t="str">
        <f>Master!AG124</f>
        <v>C</v>
      </c>
      <c r="AH125" s="16" t="str">
        <f>Master!AH124</f>
        <v>C</v>
      </c>
      <c r="AI125" s="20">
        <f t="shared" si="23"/>
        <v>1</v>
      </c>
      <c r="AJ125" s="21">
        <f t="shared" si="24"/>
        <v>3.125E-2</v>
      </c>
      <c r="AK125" s="20">
        <f t="shared" si="25"/>
        <v>0</v>
      </c>
      <c r="AL125" s="21">
        <f t="shared" si="26"/>
        <v>0</v>
      </c>
      <c r="AM125" s="20">
        <f t="shared" si="27"/>
        <v>0</v>
      </c>
      <c r="AN125" s="21">
        <f t="shared" si="28"/>
        <v>0</v>
      </c>
      <c r="AO125" s="20">
        <f t="shared" si="29"/>
        <v>0</v>
      </c>
      <c r="AP125" s="21">
        <f t="shared" si="30"/>
        <v>0</v>
      </c>
      <c r="AQ125" s="20">
        <f t="shared" si="31"/>
        <v>2</v>
      </c>
      <c r="AR125" s="21">
        <f t="shared" si="32"/>
        <v>6.25E-2</v>
      </c>
      <c r="AS125" s="20">
        <f t="shared" si="33"/>
        <v>0</v>
      </c>
      <c r="AT125" s="21">
        <f t="shared" si="34"/>
        <v>0</v>
      </c>
      <c r="AU125" s="20">
        <f t="shared" si="35"/>
        <v>17</v>
      </c>
      <c r="AV125" s="21">
        <f t="shared" si="36"/>
        <v>0.53125</v>
      </c>
      <c r="AW125" s="20">
        <f t="shared" si="37"/>
        <v>0</v>
      </c>
      <c r="AX125" s="21">
        <f t="shared" si="38"/>
        <v>0</v>
      </c>
      <c r="AY125" s="20">
        <f t="shared" si="39"/>
        <v>6</v>
      </c>
      <c r="AZ125" s="21">
        <f t="shared" si="40"/>
        <v>0.1875</v>
      </c>
      <c r="BA125" s="20">
        <f t="shared" si="41"/>
        <v>0</v>
      </c>
      <c r="BB125" s="21">
        <f t="shared" si="42"/>
        <v>0</v>
      </c>
      <c r="BC125" s="20">
        <f t="shared" si="43"/>
        <v>6</v>
      </c>
      <c r="BD125" s="19">
        <f t="shared" si="44"/>
        <v>0.1875</v>
      </c>
      <c r="BE125" s="18">
        <f t="shared" si="45"/>
        <v>32</v>
      </c>
    </row>
    <row r="126" spans="1:57" ht="45" customHeight="1">
      <c r="A126" s="2"/>
      <c r="B126" s="3" t="s">
        <v>191</v>
      </c>
      <c r="C126" s="16" t="str">
        <f>Master!J125</f>
        <v>D</v>
      </c>
      <c r="D126" s="16" t="str">
        <f>Master!K125</f>
        <v>D</v>
      </c>
      <c r="E126" s="16" t="str">
        <f>Master!L125</f>
        <v>D</v>
      </c>
      <c r="F126" s="16" t="str">
        <f>Master!F125</f>
        <v>NA</v>
      </c>
      <c r="G126" s="16" t="str">
        <f>Master!D125</f>
        <v>NA</v>
      </c>
      <c r="H126" s="16" t="str">
        <f>Master!E125</f>
        <v>NA</v>
      </c>
      <c r="I126" s="16" t="str">
        <f>Master!F125</f>
        <v>NA</v>
      </c>
      <c r="J126" s="16" t="str">
        <f>Master!G125</f>
        <v>NA</v>
      </c>
      <c r="K126" s="16" t="str">
        <f>Master!I125</f>
        <v>D</v>
      </c>
      <c r="L126" s="16" t="str">
        <f>Master!N125</f>
        <v>DS</v>
      </c>
      <c r="M126" s="16" t="str">
        <f>Master!O125</f>
        <v>DS</v>
      </c>
      <c r="N126" s="16" t="str">
        <f>Master!P125</f>
        <v>DS</v>
      </c>
      <c r="O126" s="16" t="str">
        <f>Master!Q125</f>
        <v>C</v>
      </c>
      <c r="P126" s="16" t="str">
        <f>Master!R125</f>
        <v>DS</v>
      </c>
      <c r="Q126" s="16" t="str">
        <f>Master!S125</f>
        <v>DS</v>
      </c>
      <c r="R126" s="16" t="str">
        <f>Master!H125</f>
        <v>D</v>
      </c>
      <c r="S126" s="16" t="str">
        <f>Master!V125</f>
        <v>D</v>
      </c>
      <c r="T126" s="16" t="str">
        <f>Master!W125</f>
        <v>D</v>
      </c>
      <c r="U126" s="16" t="str">
        <f>Master!X125</f>
        <v>D</v>
      </c>
      <c r="V126" s="16" t="str">
        <f>Master!Y125</f>
        <v>D</v>
      </c>
      <c r="W126" s="16" t="str">
        <f>Master!Z125</f>
        <v>D</v>
      </c>
      <c r="X126" s="16" t="str">
        <f>Master!AA125</f>
        <v>D</v>
      </c>
      <c r="Y126" s="16" t="str">
        <f>Master!AB125</f>
        <v>D</v>
      </c>
      <c r="Z126" s="16" t="str">
        <f>Master!AC125</f>
        <v>D</v>
      </c>
      <c r="AA126" s="16" t="str">
        <f>Master!AD125</f>
        <v>NA</v>
      </c>
      <c r="AB126" s="16" t="str">
        <f>Master!AE125</f>
        <v>D</v>
      </c>
      <c r="AC126" s="16" t="str">
        <f>Master!AF125</f>
        <v>D</v>
      </c>
      <c r="AD126" s="16" t="str">
        <f>Master!M125</f>
        <v>DS</v>
      </c>
      <c r="AE126" s="16" t="str">
        <f>Master!T125</f>
        <v>C</v>
      </c>
      <c r="AF126" s="16" t="str">
        <f>Master!U125</f>
        <v>B</v>
      </c>
      <c r="AG126" s="16" t="str">
        <f>Master!AG125</f>
        <v>B</v>
      </c>
      <c r="AH126" s="16" t="str">
        <f>Master!AH125</f>
        <v>B</v>
      </c>
      <c r="AI126" s="20">
        <f t="shared" si="23"/>
        <v>0</v>
      </c>
      <c r="AJ126" s="21">
        <f t="shared" si="24"/>
        <v>0</v>
      </c>
      <c r="AK126" s="20">
        <f t="shared" si="25"/>
        <v>0</v>
      </c>
      <c r="AL126" s="21">
        <f t="shared" si="26"/>
        <v>0</v>
      </c>
      <c r="AM126" s="20">
        <f t="shared" si="27"/>
        <v>3</v>
      </c>
      <c r="AN126" s="21">
        <f t="shared" si="28"/>
        <v>9.375E-2</v>
      </c>
      <c r="AO126" s="20">
        <f t="shared" si="29"/>
        <v>0</v>
      </c>
      <c r="AP126" s="21">
        <f t="shared" si="30"/>
        <v>0</v>
      </c>
      <c r="AQ126" s="20">
        <f t="shared" si="31"/>
        <v>2</v>
      </c>
      <c r="AR126" s="21">
        <f t="shared" si="32"/>
        <v>6.25E-2</v>
      </c>
      <c r="AS126" s="20">
        <f t="shared" si="33"/>
        <v>0</v>
      </c>
      <c r="AT126" s="21">
        <f t="shared" si="34"/>
        <v>0</v>
      </c>
      <c r="AU126" s="20">
        <f t="shared" si="35"/>
        <v>15</v>
      </c>
      <c r="AV126" s="21">
        <f t="shared" si="36"/>
        <v>0.46875</v>
      </c>
      <c r="AW126" s="20">
        <f t="shared" si="37"/>
        <v>0</v>
      </c>
      <c r="AX126" s="21">
        <f t="shared" si="38"/>
        <v>0</v>
      </c>
      <c r="AY126" s="20">
        <f t="shared" si="39"/>
        <v>6</v>
      </c>
      <c r="AZ126" s="21">
        <f t="shared" si="40"/>
        <v>0.1875</v>
      </c>
      <c r="BA126" s="20">
        <f t="shared" si="41"/>
        <v>0</v>
      </c>
      <c r="BB126" s="21">
        <f t="shared" si="42"/>
        <v>0</v>
      </c>
      <c r="BC126" s="20">
        <f t="shared" si="43"/>
        <v>6</v>
      </c>
      <c r="BD126" s="19">
        <f t="shared" si="44"/>
        <v>0.1875</v>
      </c>
      <c r="BE126" s="18">
        <f t="shared" si="45"/>
        <v>32</v>
      </c>
    </row>
    <row r="127" spans="1:57" ht="45" customHeight="1">
      <c r="A127" s="2"/>
      <c r="B127" s="3" t="s">
        <v>192</v>
      </c>
      <c r="C127" s="16" t="str">
        <f>Master!J126</f>
        <v>D</v>
      </c>
      <c r="D127" s="16" t="str">
        <f>Master!K126</f>
        <v>D</v>
      </c>
      <c r="E127" s="16" t="str">
        <f>Master!L126</f>
        <v>D</v>
      </c>
      <c r="F127" s="16" t="str">
        <f>Master!F126</f>
        <v>NA</v>
      </c>
      <c r="G127" s="16" t="str">
        <f>Master!D126</f>
        <v>NA</v>
      </c>
      <c r="H127" s="16" t="str">
        <f>Master!E126</f>
        <v>NA</v>
      </c>
      <c r="I127" s="16" t="str">
        <f>Master!F126</f>
        <v>NA</v>
      </c>
      <c r="J127" s="16" t="str">
        <f>Master!G126</f>
        <v>NA</v>
      </c>
      <c r="K127" s="16" t="str">
        <f>Master!I126</f>
        <v>D</v>
      </c>
      <c r="L127" s="16" t="str">
        <f>Master!N126</f>
        <v>DS</v>
      </c>
      <c r="M127" s="16" t="str">
        <f>Master!O126</f>
        <v>DS</v>
      </c>
      <c r="N127" s="16" t="str">
        <f>Master!P126</f>
        <v>DS</v>
      </c>
      <c r="O127" s="16" t="str">
        <f>Master!Q126</f>
        <v>D</v>
      </c>
      <c r="P127" s="16" t="str">
        <f>Master!R126</f>
        <v>DS</v>
      </c>
      <c r="Q127" s="16" t="str">
        <f>Master!S126</f>
        <v>D</v>
      </c>
      <c r="R127" s="16" t="str">
        <f>Master!H126</f>
        <v>D</v>
      </c>
      <c r="S127" s="16" t="str">
        <f>Master!V126</f>
        <v>D</v>
      </c>
      <c r="T127" s="16" t="str">
        <f>Master!W126</f>
        <v>D</v>
      </c>
      <c r="U127" s="16" t="str">
        <f>Master!X126</f>
        <v>D</v>
      </c>
      <c r="V127" s="16" t="str">
        <f>Master!Y126</f>
        <v>D</v>
      </c>
      <c r="W127" s="16" t="str">
        <f>Master!Z126</f>
        <v>D</v>
      </c>
      <c r="X127" s="16" t="str">
        <f>Master!AA126</f>
        <v>D</v>
      </c>
      <c r="Y127" s="16" t="str">
        <f>Master!AB126</f>
        <v>D</v>
      </c>
      <c r="Z127" s="16" t="str">
        <f>Master!AC126</f>
        <v>D</v>
      </c>
      <c r="AA127" s="16" t="str">
        <f>Master!AD126</f>
        <v>NA</v>
      </c>
      <c r="AB127" s="16" t="str">
        <f>Master!AE126</f>
        <v>D</v>
      </c>
      <c r="AC127" s="16" t="str">
        <f>Master!AF126</f>
        <v>D</v>
      </c>
      <c r="AD127" s="16" t="str">
        <f>Master!M126</f>
        <v>DS</v>
      </c>
      <c r="AE127" s="16" t="str">
        <f>Master!T126</f>
        <v>D</v>
      </c>
      <c r="AF127" s="16" t="str">
        <f>Master!U126</f>
        <v>D</v>
      </c>
      <c r="AG127" s="16" t="str">
        <f>Master!AG126</f>
        <v>D</v>
      </c>
      <c r="AH127" s="16" t="str">
        <f>Master!AH126</f>
        <v>D</v>
      </c>
      <c r="AI127" s="20">
        <f t="shared" si="23"/>
        <v>0</v>
      </c>
      <c r="AJ127" s="21">
        <f t="shared" si="24"/>
        <v>0</v>
      </c>
      <c r="AK127" s="20">
        <f t="shared" si="25"/>
        <v>0</v>
      </c>
      <c r="AL127" s="21">
        <f t="shared" si="26"/>
        <v>0</v>
      </c>
      <c r="AM127" s="20">
        <f t="shared" si="27"/>
        <v>0</v>
      </c>
      <c r="AN127" s="21">
        <f t="shared" si="28"/>
        <v>0</v>
      </c>
      <c r="AO127" s="20">
        <f t="shared" si="29"/>
        <v>0</v>
      </c>
      <c r="AP127" s="21">
        <f t="shared" si="30"/>
        <v>0</v>
      </c>
      <c r="AQ127" s="20">
        <f t="shared" si="31"/>
        <v>0</v>
      </c>
      <c r="AR127" s="21">
        <f t="shared" si="32"/>
        <v>0</v>
      </c>
      <c r="AS127" s="20">
        <f t="shared" si="33"/>
        <v>0</v>
      </c>
      <c r="AT127" s="21">
        <f t="shared" si="34"/>
        <v>0</v>
      </c>
      <c r="AU127" s="20">
        <f t="shared" si="35"/>
        <v>21</v>
      </c>
      <c r="AV127" s="21">
        <f t="shared" si="36"/>
        <v>0.65625</v>
      </c>
      <c r="AW127" s="20">
        <f t="shared" si="37"/>
        <v>0</v>
      </c>
      <c r="AX127" s="21">
        <f t="shared" si="38"/>
        <v>0</v>
      </c>
      <c r="AY127" s="20">
        <f t="shared" si="39"/>
        <v>6</v>
      </c>
      <c r="AZ127" s="21">
        <f t="shared" si="40"/>
        <v>0.1875</v>
      </c>
      <c r="BA127" s="20">
        <f t="shared" si="41"/>
        <v>0</v>
      </c>
      <c r="BB127" s="21">
        <f t="shared" si="42"/>
        <v>0</v>
      </c>
      <c r="BC127" s="20">
        <f t="shared" si="43"/>
        <v>5</v>
      </c>
      <c r="BD127" s="19">
        <f t="shared" si="44"/>
        <v>0.15625</v>
      </c>
      <c r="BE127" s="18">
        <f t="shared" si="45"/>
        <v>32</v>
      </c>
    </row>
    <row r="128" spans="1:57" ht="45" customHeight="1">
      <c r="A128" s="2" t="s">
        <v>207</v>
      </c>
      <c r="B128" s="3" t="s">
        <v>208</v>
      </c>
      <c r="C128" s="16" t="str">
        <f>Master!J127</f>
        <v>D+</v>
      </c>
      <c r="D128" s="16" t="str">
        <f>Master!K127</f>
        <v>D+</v>
      </c>
      <c r="E128" s="16" t="str">
        <f>Master!L127</f>
        <v>D+</v>
      </c>
      <c r="F128" s="16" t="str">
        <f>Master!F127</f>
        <v>D+</v>
      </c>
      <c r="G128" s="16" t="str">
        <f>Master!D127</f>
        <v>C+</v>
      </c>
      <c r="H128" s="16" t="str">
        <f>Master!E127</f>
        <v>C+</v>
      </c>
      <c r="I128" s="16" t="str">
        <f>Master!F127</f>
        <v>D+</v>
      </c>
      <c r="J128" s="16" t="str">
        <f>Master!G127</f>
        <v>D+</v>
      </c>
      <c r="K128" s="16" t="str">
        <f>Master!I127</f>
        <v>D</v>
      </c>
      <c r="L128" s="16" t="str">
        <f>Master!N127</f>
        <v>D</v>
      </c>
      <c r="M128" s="16" t="str">
        <f>Master!O127</f>
        <v>D+</v>
      </c>
      <c r="N128" s="16" t="str">
        <f>Master!P127</f>
        <v>D+</v>
      </c>
      <c r="O128" s="16" t="str">
        <f>Master!Q127</f>
        <v>D+</v>
      </c>
      <c r="P128" s="16" t="str">
        <f>Master!R127</f>
        <v>D+</v>
      </c>
      <c r="Q128" s="16" t="str">
        <f>Master!S127</f>
        <v>D+</v>
      </c>
      <c r="R128" s="16" t="str">
        <f>Master!H127</f>
        <v>D+</v>
      </c>
      <c r="S128" s="16" t="str">
        <f>Master!V127</f>
        <v>D+</v>
      </c>
      <c r="T128" s="16" t="str">
        <f>Master!W127</f>
        <v>D+</v>
      </c>
      <c r="U128" s="16" t="str">
        <f>Master!X127</f>
        <v>D+</v>
      </c>
      <c r="V128" s="16" t="str">
        <f>Master!Y127</f>
        <v>D+</v>
      </c>
      <c r="W128" s="16" t="str">
        <f>Master!Z127</f>
        <v>D+</v>
      </c>
      <c r="X128" s="16" t="str">
        <f>Master!AA127</f>
        <v>D+</v>
      </c>
      <c r="Y128" s="16" t="str">
        <f>Master!AB127</f>
        <v>D+</v>
      </c>
      <c r="Z128" s="16" t="str">
        <f>Master!AC127</f>
        <v>D+</v>
      </c>
      <c r="AA128" s="16" t="str">
        <f>Master!AD127</f>
        <v>D+</v>
      </c>
      <c r="AB128" s="16" t="str">
        <f>Master!AE127</f>
        <v>D+</v>
      </c>
      <c r="AC128" s="16" t="str">
        <f>Master!AF127</f>
        <v>D+</v>
      </c>
      <c r="AD128" s="16" t="str">
        <f>Master!M127</f>
        <v>D+</v>
      </c>
      <c r="AE128" s="16" t="str">
        <f>Master!T127</f>
        <v>A</v>
      </c>
      <c r="AF128" s="16" t="str">
        <f>Master!U127</f>
        <v>D+</v>
      </c>
      <c r="AG128" s="16" t="str">
        <f>Master!AG127</f>
        <v>NU</v>
      </c>
      <c r="AH128" s="16" t="str">
        <f>Master!AH127</f>
        <v>D+</v>
      </c>
      <c r="AI128" s="20">
        <f t="shared" si="23"/>
        <v>1</v>
      </c>
      <c r="AJ128" s="21">
        <f t="shared" si="24"/>
        <v>3.125E-2</v>
      </c>
      <c r="AK128" s="20">
        <f t="shared" si="25"/>
        <v>0</v>
      </c>
      <c r="AL128" s="21">
        <f t="shared" si="26"/>
        <v>0</v>
      </c>
      <c r="AM128" s="20">
        <f t="shared" si="27"/>
        <v>0</v>
      </c>
      <c r="AN128" s="21">
        <f t="shared" si="28"/>
        <v>0</v>
      </c>
      <c r="AO128" s="20">
        <f t="shared" si="29"/>
        <v>2</v>
      </c>
      <c r="AP128" s="21">
        <f t="shared" si="30"/>
        <v>6.25E-2</v>
      </c>
      <c r="AQ128" s="20">
        <f t="shared" si="31"/>
        <v>0</v>
      </c>
      <c r="AR128" s="21">
        <f t="shared" si="32"/>
        <v>0</v>
      </c>
      <c r="AS128" s="20">
        <f t="shared" si="33"/>
        <v>26</v>
      </c>
      <c r="AT128" s="21">
        <f t="shared" si="34"/>
        <v>0.8125</v>
      </c>
      <c r="AU128" s="20">
        <f t="shared" si="35"/>
        <v>2</v>
      </c>
      <c r="AV128" s="21">
        <f t="shared" si="36"/>
        <v>6.25E-2</v>
      </c>
      <c r="AW128" s="20">
        <f t="shared" si="37"/>
        <v>0</v>
      </c>
      <c r="AX128" s="21">
        <f t="shared" si="38"/>
        <v>0</v>
      </c>
      <c r="AY128" s="20">
        <f t="shared" si="39"/>
        <v>0</v>
      </c>
      <c r="AZ128" s="21">
        <f t="shared" si="40"/>
        <v>0</v>
      </c>
      <c r="BA128" s="20">
        <f t="shared" si="41"/>
        <v>1</v>
      </c>
      <c r="BB128" s="21">
        <f t="shared" si="42"/>
        <v>3.125E-2</v>
      </c>
      <c r="BC128" s="20">
        <f t="shared" si="43"/>
        <v>0</v>
      </c>
      <c r="BD128" s="19">
        <f t="shared" si="44"/>
        <v>0</v>
      </c>
      <c r="BE128" s="18">
        <f t="shared" si="45"/>
        <v>32</v>
      </c>
    </row>
    <row r="129" spans="1:237" ht="45" customHeight="1">
      <c r="A129" s="2"/>
      <c r="B129" s="3" t="s">
        <v>209</v>
      </c>
      <c r="C129" s="16" t="str">
        <f>Master!J128</f>
        <v>A</v>
      </c>
      <c r="D129" s="16" t="str">
        <f>Master!K128</f>
        <v>A</v>
      </c>
      <c r="E129" s="16" t="str">
        <f>Master!L128</f>
        <v>A</v>
      </c>
      <c r="F129" s="16" t="str">
        <f>Master!F128</f>
        <v>A</v>
      </c>
      <c r="G129" s="16" t="str">
        <f>Master!D128</f>
        <v>B</v>
      </c>
      <c r="H129" s="16" t="str">
        <f>Master!E128</f>
        <v>A</v>
      </c>
      <c r="I129" s="16" t="str">
        <f>Master!F128</f>
        <v>A</v>
      </c>
      <c r="J129" s="16" t="str">
        <f>Master!G128</f>
        <v>A</v>
      </c>
      <c r="K129" s="16" t="str">
        <f>Master!I128</f>
        <v>D</v>
      </c>
      <c r="L129" s="16" t="str">
        <f>Master!N128</f>
        <v>D</v>
      </c>
      <c r="M129" s="16" t="str">
        <f>Master!O128</f>
        <v>A</v>
      </c>
      <c r="N129" s="16" t="str">
        <f>Master!P128</f>
        <v>A</v>
      </c>
      <c r="O129" s="16" t="str">
        <f>Master!Q128</f>
        <v>B</v>
      </c>
      <c r="P129" s="16" t="str">
        <f>Master!R128</f>
        <v>A</v>
      </c>
      <c r="Q129" s="16" t="str">
        <f>Master!S128</f>
        <v>B</v>
      </c>
      <c r="R129" s="16" t="str">
        <f>Master!H128</f>
        <v>D</v>
      </c>
      <c r="S129" s="16" t="str">
        <f>Master!V128</f>
        <v>D</v>
      </c>
      <c r="T129" s="16" t="str">
        <f>Master!W128</f>
        <v>D</v>
      </c>
      <c r="U129" s="16" t="str">
        <f>Master!X128</f>
        <v>D</v>
      </c>
      <c r="V129" s="16" t="str">
        <f>Master!Y128</f>
        <v>B</v>
      </c>
      <c r="W129" s="16" t="str">
        <f>Master!Z128</f>
        <v>B</v>
      </c>
      <c r="X129" s="16" t="str">
        <f>Master!AA128</f>
        <v>D</v>
      </c>
      <c r="Y129" s="16" t="str">
        <f>Master!AB128</f>
        <v>D</v>
      </c>
      <c r="Z129" s="16" t="str">
        <f>Master!AC128</f>
        <v>C</v>
      </c>
      <c r="AA129" s="16" t="str">
        <f>Master!AD128</f>
        <v>D</v>
      </c>
      <c r="AB129" s="16" t="str">
        <f>Master!AE128</f>
        <v>D</v>
      </c>
      <c r="AC129" s="16" t="str">
        <f>Master!AF128</f>
        <v>D</v>
      </c>
      <c r="AD129" s="16" t="str">
        <f>Master!M128</f>
        <v>A</v>
      </c>
      <c r="AE129" s="16" t="str">
        <f>Master!T128</f>
        <v>A</v>
      </c>
      <c r="AF129" s="16" t="str">
        <f>Master!U128</f>
        <v>D</v>
      </c>
      <c r="AG129" s="16" t="str">
        <f>Master!AG128</f>
        <v>NU</v>
      </c>
      <c r="AH129" s="16" t="str">
        <f>Master!AH128</f>
        <v>C</v>
      </c>
      <c r="AI129" s="20">
        <f t="shared" si="23"/>
        <v>12</v>
      </c>
      <c r="AJ129" s="21">
        <f t="shared" si="24"/>
        <v>0.375</v>
      </c>
      <c r="AK129" s="20">
        <f t="shared" si="25"/>
        <v>0</v>
      </c>
      <c r="AL129" s="21">
        <f t="shared" si="26"/>
        <v>0</v>
      </c>
      <c r="AM129" s="20">
        <f t="shared" si="27"/>
        <v>5</v>
      </c>
      <c r="AN129" s="21">
        <f t="shared" si="28"/>
        <v>0.15625</v>
      </c>
      <c r="AO129" s="20">
        <f t="shared" si="29"/>
        <v>0</v>
      </c>
      <c r="AP129" s="21">
        <f t="shared" si="30"/>
        <v>0</v>
      </c>
      <c r="AQ129" s="20">
        <f t="shared" si="31"/>
        <v>2</v>
      </c>
      <c r="AR129" s="21">
        <f t="shared" si="32"/>
        <v>6.25E-2</v>
      </c>
      <c r="AS129" s="20">
        <f t="shared" si="33"/>
        <v>0</v>
      </c>
      <c r="AT129" s="21">
        <f t="shared" si="34"/>
        <v>0</v>
      </c>
      <c r="AU129" s="20">
        <f t="shared" si="35"/>
        <v>12</v>
      </c>
      <c r="AV129" s="21">
        <f t="shared" si="36"/>
        <v>0.375</v>
      </c>
      <c r="AW129" s="20">
        <f t="shared" si="37"/>
        <v>0</v>
      </c>
      <c r="AX129" s="21">
        <f t="shared" si="38"/>
        <v>0</v>
      </c>
      <c r="AY129" s="20">
        <f t="shared" si="39"/>
        <v>0</v>
      </c>
      <c r="AZ129" s="21">
        <f t="shared" si="40"/>
        <v>0</v>
      </c>
      <c r="BA129" s="20">
        <f t="shared" si="41"/>
        <v>1</v>
      </c>
      <c r="BB129" s="21">
        <f t="shared" si="42"/>
        <v>3.125E-2</v>
      </c>
      <c r="BC129" s="20">
        <f t="shared" si="43"/>
        <v>0</v>
      </c>
      <c r="BD129" s="19">
        <f t="shared" si="44"/>
        <v>0</v>
      </c>
      <c r="BE129" s="18">
        <f t="shared" si="45"/>
        <v>32</v>
      </c>
    </row>
    <row r="130" spans="1:237" ht="45" customHeight="1">
      <c r="A130" s="2"/>
      <c r="B130" s="3" t="s">
        <v>210</v>
      </c>
      <c r="C130" s="16" t="str">
        <f>Master!J129</f>
        <v>D</v>
      </c>
      <c r="D130" s="16" t="str">
        <f>Master!K129</f>
        <v>D</v>
      </c>
      <c r="E130" s="16" t="str">
        <f>Master!L129</f>
        <v>D</v>
      </c>
      <c r="F130" s="16" t="str">
        <f>Master!F129</f>
        <v>D</v>
      </c>
      <c r="G130" s="16" t="str">
        <f>Master!D129</f>
        <v>C</v>
      </c>
      <c r="H130" s="16" t="str">
        <f>Master!E129</f>
        <v>C</v>
      </c>
      <c r="I130" s="16" t="str">
        <f>Master!F129</f>
        <v>D</v>
      </c>
      <c r="J130" s="16" t="str">
        <f>Master!G129</f>
        <v>D</v>
      </c>
      <c r="K130" s="16" t="str">
        <f>Master!I129</f>
        <v>D</v>
      </c>
      <c r="L130" s="16" t="str">
        <f>Master!N129</f>
        <v>D</v>
      </c>
      <c r="M130" s="16" t="str">
        <f>Master!O129</f>
        <v>B</v>
      </c>
      <c r="N130" s="16" t="str">
        <f>Master!P129</f>
        <v>C</v>
      </c>
      <c r="O130" s="16" t="str">
        <f>Master!Q129</f>
        <v>D</v>
      </c>
      <c r="P130" s="16" t="str">
        <f>Master!R129</f>
        <v>D</v>
      </c>
      <c r="Q130" s="16" t="str">
        <f>Master!S129</f>
        <v>C</v>
      </c>
      <c r="R130" s="16" t="str">
        <f>Master!H129</f>
        <v>C</v>
      </c>
      <c r="S130" s="16" t="str">
        <f>Master!V129</f>
        <v>D</v>
      </c>
      <c r="T130" s="16" t="str">
        <f>Master!W129</f>
        <v>D</v>
      </c>
      <c r="U130" s="16" t="str">
        <f>Master!X129</f>
        <v>D</v>
      </c>
      <c r="V130" s="16" t="str">
        <f>Master!Y129</f>
        <v>D</v>
      </c>
      <c r="W130" s="16" t="str">
        <f>Master!Z129</f>
        <v>D</v>
      </c>
      <c r="X130" s="16" t="str">
        <f>Master!AA129</f>
        <v>D</v>
      </c>
      <c r="Y130" s="16" t="str">
        <f>Master!AB129</f>
        <v>D</v>
      </c>
      <c r="Z130" s="16" t="str">
        <f>Master!AC129</f>
        <v>D</v>
      </c>
      <c r="AA130" s="16" t="str">
        <f>Master!AD129</f>
        <v>D</v>
      </c>
      <c r="AB130" s="16" t="str">
        <f>Master!AE129</f>
        <v>D</v>
      </c>
      <c r="AC130" s="16" t="str">
        <f>Master!AF129</f>
        <v>C</v>
      </c>
      <c r="AD130" s="16" t="str">
        <f>Master!M129</f>
        <v>NA</v>
      </c>
      <c r="AE130" s="16" t="str">
        <f>Master!T129</f>
        <v>A</v>
      </c>
      <c r="AF130" s="16" t="str">
        <f>Master!U129</f>
        <v>D</v>
      </c>
      <c r="AG130" s="16" t="str">
        <f>Master!AG129</f>
        <v>NU</v>
      </c>
      <c r="AH130" s="16" t="str">
        <f>Master!AH129</f>
        <v>D</v>
      </c>
      <c r="AI130" s="20">
        <f t="shared" si="23"/>
        <v>1</v>
      </c>
      <c r="AJ130" s="21">
        <f t="shared" si="24"/>
        <v>3.125E-2</v>
      </c>
      <c r="AK130" s="20">
        <f t="shared" si="25"/>
        <v>0</v>
      </c>
      <c r="AL130" s="21">
        <f t="shared" si="26"/>
        <v>0</v>
      </c>
      <c r="AM130" s="20">
        <f t="shared" si="27"/>
        <v>1</v>
      </c>
      <c r="AN130" s="21">
        <f t="shared" si="28"/>
        <v>3.125E-2</v>
      </c>
      <c r="AO130" s="20">
        <f t="shared" si="29"/>
        <v>0</v>
      </c>
      <c r="AP130" s="21">
        <f t="shared" si="30"/>
        <v>0</v>
      </c>
      <c r="AQ130" s="20">
        <f t="shared" si="31"/>
        <v>6</v>
      </c>
      <c r="AR130" s="21">
        <f t="shared" si="32"/>
        <v>0.1875</v>
      </c>
      <c r="AS130" s="20">
        <f t="shared" si="33"/>
        <v>0</v>
      </c>
      <c r="AT130" s="21">
        <f t="shared" si="34"/>
        <v>0</v>
      </c>
      <c r="AU130" s="20">
        <f t="shared" si="35"/>
        <v>22</v>
      </c>
      <c r="AV130" s="21">
        <f t="shared" si="36"/>
        <v>0.6875</v>
      </c>
      <c r="AW130" s="20">
        <f t="shared" si="37"/>
        <v>0</v>
      </c>
      <c r="AX130" s="21">
        <f t="shared" si="38"/>
        <v>0</v>
      </c>
      <c r="AY130" s="20">
        <f t="shared" si="39"/>
        <v>1</v>
      </c>
      <c r="AZ130" s="21">
        <f t="shared" si="40"/>
        <v>3.125E-2</v>
      </c>
      <c r="BA130" s="20">
        <f t="shared" si="41"/>
        <v>1</v>
      </c>
      <c r="BB130" s="21">
        <f t="shared" si="42"/>
        <v>3.125E-2</v>
      </c>
      <c r="BC130" s="20">
        <f t="shared" si="43"/>
        <v>0</v>
      </c>
      <c r="BD130" s="19">
        <f t="shared" si="44"/>
        <v>0</v>
      </c>
      <c r="BE130" s="18">
        <f t="shared" si="45"/>
        <v>32</v>
      </c>
    </row>
    <row r="131" spans="1:237" ht="45" customHeight="1">
      <c r="A131" s="2"/>
      <c r="B131" s="3" t="s">
        <v>211</v>
      </c>
      <c r="C131" s="16" t="str">
        <f>Master!J130</f>
        <v>A</v>
      </c>
      <c r="D131" s="16" t="str">
        <f>Master!K130</f>
        <v>A</v>
      </c>
      <c r="E131" s="16" t="str">
        <f>Master!L130</f>
        <v>A</v>
      </c>
      <c r="F131" s="16" t="str">
        <f>Master!F130</f>
        <v>A</v>
      </c>
      <c r="G131" s="16" t="str">
        <f>Master!D130</f>
        <v>A</v>
      </c>
      <c r="H131" s="16" t="str">
        <f>Master!E130</f>
        <v>A</v>
      </c>
      <c r="I131" s="16" t="str">
        <f>Master!F130</f>
        <v>A</v>
      </c>
      <c r="J131" s="16" t="str">
        <f>Master!G130</f>
        <v>A</v>
      </c>
      <c r="K131" s="16" t="str">
        <f>Master!I130</f>
        <v>D</v>
      </c>
      <c r="L131" s="16" t="str">
        <f>Master!N130</f>
        <v>DS</v>
      </c>
      <c r="M131" s="16" t="str">
        <f>Master!O130</f>
        <v>DS</v>
      </c>
      <c r="N131" s="16" t="str">
        <f>Master!P130</f>
        <v>DS</v>
      </c>
      <c r="O131" s="16" t="str">
        <f>Master!Q130</f>
        <v>D</v>
      </c>
      <c r="P131" s="16" t="str">
        <f>Master!R130</f>
        <v>DS</v>
      </c>
      <c r="Q131" s="16" t="str">
        <f>Master!S130</f>
        <v>DS</v>
      </c>
      <c r="R131" s="16" t="str">
        <f>Master!H130</f>
        <v>D</v>
      </c>
      <c r="S131" s="16" t="str">
        <f>Master!V130</f>
        <v>A</v>
      </c>
      <c r="T131" s="16" t="str">
        <f>Master!W130</f>
        <v>A</v>
      </c>
      <c r="U131" s="16" t="str">
        <f>Master!X130</f>
        <v>A</v>
      </c>
      <c r="V131" s="16" t="str">
        <f>Master!Y130</f>
        <v>A</v>
      </c>
      <c r="W131" s="16" t="str">
        <f>Master!Z130</f>
        <v>A</v>
      </c>
      <c r="X131" s="16" t="str">
        <f>Master!AA130</f>
        <v>A</v>
      </c>
      <c r="Y131" s="16" t="str">
        <f>Master!AB130</f>
        <v>A</v>
      </c>
      <c r="Z131" s="16" t="str">
        <f>Master!AC130</f>
        <v>A</v>
      </c>
      <c r="AA131" s="16" t="str">
        <f>Master!AD130</f>
        <v>A</v>
      </c>
      <c r="AB131" s="16" t="str">
        <f>Master!AE130</f>
        <v>A</v>
      </c>
      <c r="AC131" s="16" t="str">
        <f>Master!AF130</f>
        <v>A</v>
      </c>
      <c r="AD131" s="16" t="str">
        <f>Master!M130</f>
        <v>D</v>
      </c>
      <c r="AE131" s="16" t="str">
        <f>Master!T130</f>
        <v>A</v>
      </c>
      <c r="AF131" s="16" t="str">
        <f>Master!U130</f>
        <v>B</v>
      </c>
      <c r="AG131" s="16" t="str">
        <f>Master!AG130</f>
        <v>NU</v>
      </c>
      <c r="AH131" s="16" t="str">
        <f>Master!AH130</f>
        <v>A</v>
      </c>
      <c r="AI131" s="20">
        <f t="shared" si="23"/>
        <v>21</v>
      </c>
      <c r="AJ131" s="21">
        <f t="shared" si="24"/>
        <v>0.65625</v>
      </c>
      <c r="AK131" s="20">
        <f t="shared" si="25"/>
        <v>0</v>
      </c>
      <c r="AL131" s="21">
        <f t="shared" si="26"/>
        <v>0</v>
      </c>
      <c r="AM131" s="20">
        <f t="shared" si="27"/>
        <v>1</v>
      </c>
      <c r="AN131" s="21">
        <f t="shared" si="28"/>
        <v>3.125E-2</v>
      </c>
      <c r="AO131" s="20">
        <f t="shared" si="29"/>
        <v>0</v>
      </c>
      <c r="AP131" s="21">
        <f t="shared" si="30"/>
        <v>0</v>
      </c>
      <c r="AQ131" s="20">
        <f t="shared" si="31"/>
        <v>0</v>
      </c>
      <c r="AR131" s="21">
        <f t="shared" si="32"/>
        <v>0</v>
      </c>
      <c r="AS131" s="20">
        <f t="shared" si="33"/>
        <v>0</v>
      </c>
      <c r="AT131" s="21">
        <f t="shared" si="34"/>
        <v>0</v>
      </c>
      <c r="AU131" s="20">
        <f t="shared" si="35"/>
        <v>4</v>
      </c>
      <c r="AV131" s="21">
        <f t="shared" si="36"/>
        <v>0.125</v>
      </c>
      <c r="AW131" s="20">
        <f t="shared" si="37"/>
        <v>0</v>
      </c>
      <c r="AX131" s="21">
        <f t="shared" si="38"/>
        <v>0</v>
      </c>
      <c r="AY131" s="20">
        <f t="shared" si="39"/>
        <v>0</v>
      </c>
      <c r="AZ131" s="21">
        <f t="shared" si="40"/>
        <v>0</v>
      </c>
      <c r="BA131" s="20">
        <f t="shared" si="41"/>
        <v>1</v>
      </c>
      <c r="BB131" s="21">
        <f t="shared" si="42"/>
        <v>3.125E-2</v>
      </c>
      <c r="BC131" s="20">
        <f t="shared" si="43"/>
        <v>5</v>
      </c>
      <c r="BD131" s="19">
        <f t="shared" si="44"/>
        <v>0.15625</v>
      </c>
      <c r="BE131" s="18">
        <f t="shared" si="45"/>
        <v>32</v>
      </c>
    </row>
    <row r="132" spans="1:237" ht="15" customHeight="1">
      <c r="A132" s="6"/>
      <c r="B132" s="12" t="s">
        <v>26</v>
      </c>
      <c r="C132" s="73">
        <f>Master!J131</f>
        <v>29</v>
      </c>
      <c r="D132" s="73">
        <f>Master!K131</f>
        <v>28</v>
      </c>
      <c r="E132" s="73">
        <f>Master!L131</f>
        <v>29</v>
      </c>
      <c r="F132" s="73">
        <f>Master!F131</f>
        <v>30</v>
      </c>
      <c r="G132" s="73">
        <f>Master!D131</f>
        <v>31</v>
      </c>
      <c r="H132" s="73">
        <f>Master!E131</f>
        <v>31</v>
      </c>
      <c r="I132" s="73">
        <f>Master!F131</f>
        <v>30</v>
      </c>
      <c r="J132" s="73">
        <f>Master!G131</f>
        <v>30</v>
      </c>
      <c r="K132" s="17">
        <f>Master!I131</f>
        <v>32</v>
      </c>
      <c r="L132" s="17">
        <f>Master!N131</f>
        <v>31</v>
      </c>
      <c r="M132" s="17">
        <f>Master!O131</f>
        <v>31</v>
      </c>
      <c r="N132" s="17">
        <f>Master!P131</f>
        <v>31</v>
      </c>
      <c r="O132" s="17">
        <f>Master!Q131</f>
        <v>31</v>
      </c>
      <c r="P132" s="17">
        <f>Master!R131</f>
        <v>31</v>
      </c>
      <c r="Q132" s="17">
        <f>Master!S131</f>
        <v>31</v>
      </c>
      <c r="R132" s="47">
        <f>Master!H131</f>
        <v>32</v>
      </c>
      <c r="S132" s="47">
        <f>Master!V131</f>
        <v>29</v>
      </c>
      <c r="T132" s="47">
        <f>Master!W131</f>
        <v>27</v>
      </c>
      <c r="U132" s="47">
        <f>Master!X131</f>
        <v>29</v>
      </c>
      <c r="V132" s="47">
        <f>Master!Y131</f>
        <v>29</v>
      </c>
      <c r="W132" s="47">
        <f>Master!Z131</f>
        <v>27</v>
      </c>
      <c r="X132" s="47">
        <f>Master!AA131</f>
        <v>27</v>
      </c>
      <c r="Y132" s="47">
        <f>Master!AB131</f>
        <v>27</v>
      </c>
      <c r="Z132" s="47">
        <f>Master!AC131</f>
        <v>27</v>
      </c>
      <c r="AA132" s="47">
        <f>Master!AD131</f>
        <v>28</v>
      </c>
      <c r="AB132" s="47">
        <f>Master!AE131</f>
        <v>27</v>
      </c>
      <c r="AC132" s="47">
        <f>Master!AF131</f>
        <v>29</v>
      </c>
      <c r="AD132" s="76">
        <f>Master!M131</f>
        <v>30</v>
      </c>
      <c r="AE132" s="61">
        <f>Master!T131</f>
        <v>32</v>
      </c>
      <c r="AF132" s="61">
        <f>Master!U131</f>
        <v>32</v>
      </c>
      <c r="AG132" s="46">
        <f>Master!AG131</f>
        <v>31</v>
      </c>
      <c r="AH132" s="46">
        <f>Master!AH131</f>
        <v>32</v>
      </c>
      <c r="AI132" s="20"/>
      <c r="AJ132" s="21"/>
      <c r="AK132" s="20"/>
      <c r="AL132" s="21"/>
      <c r="AM132" s="20"/>
      <c r="AN132" s="21"/>
      <c r="AO132" s="20"/>
      <c r="AP132" s="21"/>
      <c r="AQ132" s="20"/>
      <c r="AR132" s="21"/>
      <c r="AS132" s="20"/>
      <c r="AT132" s="21"/>
      <c r="AU132" s="20"/>
      <c r="AV132" s="21"/>
      <c r="AW132" s="20"/>
      <c r="AX132" s="21"/>
      <c r="AY132" s="20"/>
      <c r="AZ132" s="21"/>
      <c r="BA132" s="20"/>
      <c r="BB132" s="21"/>
      <c r="BC132" s="20"/>
      <c r="BD132" s="19"/>
      <c r="BE132" s="18"/>
    </row>
    <row r="133" spans="1:237">
      <c r="A133" s="6" t="s">
        <v>58</v>
      </c>
      <c r="B133" s="25" t="s">
        <v>52</v>
      </c>
      <c r="C133" s="73">
        <f>Master!J132</f>
        <v>3</v>
      </c>
      <c r="D133" s="73">
        <f>Master!K132</f>
        <v>4</v>
      </c>
      <c r="E133" s="73">
        <f>Master!L132</f>
        <v>3</v>
      </c>
      <c r="F133" s="73">
        <f>Master!F132</f>
        <v>2</v>
      </c>
      <c r="G133" s="73">
        <f>Master!D132</f>
        <v>1</v>
      </c>
      <c r="H133" s="73">
        <f>Master!E132</f>
        <v>1</v>
      </c>
      <c r="I133" s="73">
        <f>Master!F132</f>
        <v>2</v>
      </c>
      <c r="J133" s="73">
        <f>Master!G132</f>
        <v>2</v>
      </c>
      <c r="K133" s="17">
        <f>Master!I132</f>
        <v>0</v>
      </c>
      <c r="L133" s="17">
        <f>Master!N132</f>
        <v>1</v>
      </c>
      <c r="M133" s="17">
        <f>Master!O132</f>
        <v>1</v>
      </c>
      <c r="N133" s="17">
        <f>Master!P132</f>
        <v>1</v>
      </c>
      <c r="O133" s="17">
        <f>Master!Q132</f>
        <v>1</v>
      </c>
      <c r="P133" s="17">
        <f>Master!R132</f>
        <v>1</v>
      </c>
      <c r="Q133" s="17">
        <f>Master!S132</f>
        <v>1</v>
      </c>
      <c r="R133" s="47">
        <f>Master!H132</f>
        <v>0</v>
      </c>
      <c r="S133" s="47">
        <f>Master!V132</f>
        <v>3</v>
      </c>
      <c r="T133" s="47">
        <f>Master!W132</f>
        <v>5</v>
      </c>
      <c r="U133" s="47">
        <f>Master!X132</f>
        <v>3</v>
      </c>
      <c r="V133" s="47">
        <f>Master!Y132</f>
        <v>3</v>
      </c>
      <c r="W133" s="47">
        <f>Master!Z132</f>
        <v>5</v>
      </c>
      <c r="X133" s="47">
        <f>Master!AA132</f>
        <v>5</v>
      </c>
      <c r="Y133" s="47">
        <f>Master!AB132</f>
        <v>5</v>
      </c>
      <c r="Z133" s="47">
        <f>Master!AC132</f>
        <v>5</v>
      </c>
      <c r="AA133" s="47">
        <f>Master!AD132</f>
        <v>4</v>
      </c>
      <c r="AB133" s="47">
        <f>Master!AE132</f>
        <v>5</v>
      </c>
      <c r="AC133" s="47">
        <f>Master!AF132</f>
        <v>3</v>
      </c>
      <c r="AD133" s="76">
        <f>Master!M132</f>
        <v>2</v>
      </c>
      <c r="AE133" s="61">
        <f>Master!T132</f>
        <v>0</v>
      </c>
      <c r="AF133" s="61">
        <f>Master!U132</f>
        <v>0</v>
      </c>
      <c r="AG133" s="46">
        <f>Master!AG132</f>
        <v>0</v>
      </c>
      <c r="AH133" s="46">
        <f>Master!AH132</f>
        <v>0</v>
      </c>
      <c r="AI133" s="20"/>
      <c r="AJ133" s="21"/>
      <c r="AK133" s="20"/>
      <c r="AL133" s="21"/>
      <c r="AM133" s="20"/>
      <c r="AN133" s="21"/>
      <c r="AO133" s="20"/>
      <c r="AP133" s="21"/>
      <c r="AQ133" s="20"/>
      <c r="AR133" s="21"/>
      <c r="AS133" s="20"/>
      <c r="AT133" s="21"/>
      <c r="AU133" s="20"/>
      <c r="AV133" s="21"/>
      <c r="AW133" s="20"/>
      <c r="AX133" s="21"/>
      <c r="AY133" s="20"/>
      <c r="AZ133" s="21"/>
      <c r="BA133" s="20"/>
      <c r="BB133" s="21"/>
      <c r="BC133" s="20"/>
      <c r="BD133" s="19"/>
      <c r="BE133" s="18"/>
    </row>
    <row r="134" spans="1:237" ht="14.25" customHeight="1">
      <c r="A134" s="6" t="s">
        <v>51</v>
      </c>
      <c r="B134" s="25" t="s">
        <v>53</v>
      </c>
      <c r="C134" s="73">
        <f>Master!J133</f>
        <v>0</v>
      </c>
      <c r="D134" s="73">
        <f>Master!K133</f>
        <v>0</v>
      </c>
      <c r="E134" s="73">
        <f>Master!L133</f>
        <v>0</v>
      </c>
      <c r="F134" s="73">
        <f>Master!F133</f>
        <v>0</v>
      </c>
      <c r="G134" s="73">
        <f>Master!D133</f>
        <v>0</v>
      </c>
      <c r="H134" s="73">
        <f>Master!E133</f>
        <v>0</v>
      </c>
      <c r="I134" s="73">
        <f>Master!F133</f>
        <v>0</v>
      </c>
      <c r="J134" s="73">
        <f>Master!G133</f>
        <v>0</v>
      </c>
      <c r="K134" s="17">
        <f>Master!I133</f>
        <v>0</v>
      </c>
      <c r="L134" s="17">
        <f>Master!N133</f>
        <v>0</v>
      </c>
      <c r="M134" s="17">
        <f>Master!O133</f>
        <v>0</v>
      </c>
      <c r="N134" s="17">
        <f>Master!P133</f>
        <v>0</v>
      </c>
      <c r="O134" s="17">
        <f>Master!Q133</f>
        <v>0</v>
      </c>
      <c r="P134" s="17">
        <f>Master!R133</f>
        <v>0</v>
      </c>
      <c r="Q134" s="17">
        <f>Master!S133</f>
        <v>0</v>
      </c>
      <c r="R134" s="47">
        <f>Master!H133</f>
        <v>0</v>
      </c>
      <c r="S134" s="47">
        <f>Master!V133</f>
        <v>0</v>
      </c>
      <c r="T134" s="47">
        <f>Master!W133</f>
        <v>0</v>
      </c>
      <c r="U134" s="47">
        <f>Master!X133</f>
        <v>0</v>
      </c>
      <c r="V134" s="47">
        <f>Master!Y133</f>
        <v>0</v>
      </c>
      <c r="W134" s="47">
        <f>Master!Z133</f>
        <v>0</v>
      </c>
      <c r="X134" s="47">
        <f>Master!AA133</f>
        <v>0</v>
      </c>
      <c r="Y134" s="47">
        <f>Master!AB133</f>
        <v>0</v>
      </c>
      <c r="Z134" s="47">
        <f>Master!AC133</f>
        <v>0</v>
      </c>
      <c r="AA134" s="47">
        <f>Master!AD133</f>
        <v>0</v>
      </c>
      <c r="AB134" s="47">
        <f>Master!AE133</f>
        <v>0</v>
      </c>
      <c r="AC134" s="47">
        <f>Master!AF133</f>
        <v>0</v>
      </c>
      <c r="AD134" s="76">
        <f>Master!M133</f>
        <v>0</v>
      </c>
      <c r="AE134" s="61">
        <f>Master!T133</f>
        <v>0</v>
      </c>
      <c r="AF134" s="61">
        <f>Master!U133</f>
        <v>0</v>
      </c>
      <c r="AG134" s="46">
        <f>Master!AG133</f>
        <v>1</v>
      </c>
      <c r="AH134" s="46">
        <f>Master!AH133</f>
        <v>0</v>
      </c>
      <c r="AI134" s="23"/>
      <c r="AJ134" s="24"/>
      <c r="AK134" s="23"/>
      <c r="AL134" s="24"/>
      <c r="AM134" s="20"/>
      <c r="AN134" s="21"/>
      <c r="AO134" s="20"/>
      <c r="AP134" s="21"/>
      <c r="AQ134" s="20"/>
      <c r="AR134" s="21"/>
      <c r="AS134" s="20"/>
      <c r="AT134" s="21"/>
      <c r="AU134" s="20"/>
      <c r="AV134" s="21"/>
      <c r="AW134" s="20"/>
      <c r="AX134" s="21"/>
      <c r="AY134" s="20"/>
      <c r="AZ134" s="21"/>
      <c r="BA134" s="20"/>
      <c r="BB134" s="21"/>
      <c r="BC134" s="20"/>
      <c r="BD134" s="19"/>
      <c r="BE134" s="18"/>
    </row>
    <row r="135" spans="1:237" ht="14.25" customHeight="1">
      <c r="A135" s="83"/>
      <c r="B135" s="84"/>
      <c r="C135" s="73">
        <f>Master!J134</f>
        <v>32</v>
      </c>
      <c r="D135" s="73">
        <f>Master!K134</f>
        <v>32</v>
      </c>
      <c r="E135" s="73">
        <f>Master!L134</f>
        <v>32</v>
      </c>
      <c r="F135" s="73">
        <f>Master!F134</f>
        <v>32</v>
      </c>
      <c r="G135" s="73">
        <f>Master!D134</f>
        <v>32</v>
      </c>
      <c r="H135" s="73">
        <f>Master!E134</f>
        <v>32</v>
      </c>
      <c r="I135" s="73">
        <f>Master!F134</f>
        <v>32</v>
      </c>
      <c r="J135" s="73">
        <f>Master!G134</f>
        <v>32</v>
      </c>
      <c r="K135" s="17">
        <f>Master!I134</f>
        <v>32</v>
      </c>
      <c r="L135" s="17">
        <f>Master!N134</f>
        <v>32</v>
      </c>
      <c r="M135" s="17">
        <f>Master!O134</f>
        <v>32</v>
      </c>
      <c r="N135" s="17">
        <f>Master!P134</f>
        <v>32</v>
      </c>
      <c r="O135" s="17">
        <f>Master!Q134</f>
        <v>32</v>
      </c>
      <c r="P135" s="17">
        <f>Master!R134</f>
        <v>32</v>
      </c>
      <c r="Q135" s="17">
        <f>Master!S134</f>
        <v>32</v>
      </c>
      <c r="R135" s="47">
        <f>Master!H134</f>
        <v>32</v>
      </c>
      <c r="S135" s="47">
        <f>Master!V134</f>
        <v>32</v>
      </c>
      <c r="T135" s="47">
        <f>Master!W134</f>
        <v>32</v>
      </c>
      <c r="U135" s="47">
        <f>Master!X134</f>
        <v>32</v>
      </c>
      <c r="V135" s="47">
        <f>Master!Y134</f>
        <v>32</v>
      </c>
      <c r="W135" s="47">
        <f>Master!Z134</f>
        <v>32</v>
      </c>
      <c r="X135" s="47">
        <f>Master!AA134</f>
        <v>32</v>
      </c>
      <c r="Y135" s="47">
        <f>Master!AB134</f>
        <v>32</v>
      </c>
      <c r="Z135" s="47">
        <f>Master!AC134</f>
        <v>32</v>
      </c>
      <c r="AA135" s="47">
        <f>Master!AD134</f>
        <v>32</v>
      </c>
      <c r="AB135" s="47">
        <f>Master!AE134</f>
        <v>32</v>
      </c>
      <c r="AC135" s="47">
        <f>Master!AF134</f>
        <v>32</v>
      </c>
      <c r="AD135" s="76">
        <f>Master!M134</f>
        <v>32</v>
      </c>
      <c r="AE135" s="61">
        <f>Master!T134</f>
        <v>32</v>
      </c>
      <c r="AF135" s="61">
        <f>Master!U134</f>
        <v>32</v>
      </c>
      <c r="AG135" s="46">
        <f>Master!AG134</f>
        <v>32</v>
      </c>
      <c r="AH135" s="46">
        <f>Master!AH134</f>
        <v>32</v>
      </c>
      <c r="AI135" s="85"/>
      <c r="AJ135" s="86"/>
      <c r="AK135" s="85"/>
      <c r="AL135" s="86"/>
      <c r="AM135" s="87"/>
      <c r="AN135" s="88"/>
      <c r="AO135" s="87"/>
      <c r="AP135" s="88"/>
      <c r="AQ135" s="87"/>
      <c r="AR135" s="88"/>
      <c r="AS135" s="87"/>
      <c r="AT135" s="88"/>
      <c r="AU135" s="87"/>
      <c r="AV135" s="88"/>
      <c r="AW135" s="87"/>
      <c r="AX135" s="88"/>
      <c r="AY135" s="87"/>
      <c r="AZ135" s="88"/>
      <c r="BA135" s="87"/>
      <c r="BB135" s="88"/>
      <c r="BC135" s="87"/>
      <c r="BD135" s="89"/>
      <c r="BE135" s="90"/>
    </row>
    <row r="136" spans="1:237" ht="12" customHeight="1"/>
    <row r="137" spans="1:237" ht="20.100000000000001" customHeight="1">
      <c r="A137" s="38"/>
      <c r="B137" s="78" t="s">
        <v>250</v>
      </c>
      <c r="C137" s="78"/>
      <c r="D137" s="78"/>
      <c r="E137" s="78"/>
      <c r="F137" s="78"/>
      <c r="G137" s="78"/>
      <c r="H137" s="78"/>
      <c r="I137" s="78"/>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c r="CL137" s="79"/>
      <c r="CM137" s="79"/>
      <c r="CN137" s="79"/>
      <c r="CO137" s="79"/>
      <c r="CP137" s="79"/>
      <c r="CQ137" s="79"/>
      <c r="CR137" s="79"/>
      <c r="CS137" s="79"/>
      <c r="CT137" s="79"/>
      <c r="CU137" s="79"/>
      <c r="CV137" s="79"/>
      <c r="CW137" s="79"/>
      <c r="CX137" s="79"/>
      <c r="CY137" s="79"/>
      <c r="CZ137" s="79"/>
      <c r="DA137" s="79"/>
      <c r="DB137" s="79"/>
      <c r="DC137" s="79"/>
      <c r="DD137" s="79"/>
      <c r="DE137" s="79"/>
      <c r="DF137" s="79"/>
      <c r="DG137" s="79"/>
      <c r="DH137" s="79"/>
      <c r="DI137" s="79"/>
      <c r="DJ137" s="79"/>
      <c r="DK137" s="79"/>
      <c r="DL137" s="79"/>
      <c r="DM137" s="79"/>
      <c r="DN137" s="79"/>
      <c r="DO137" s="79"/>
      <c r="DP137" s="79"/>
      <c r="DQ137" s="79"/>
      <c r="DR137" s="79"/>
      <c r="DS137" s="79"/>
      <c r="DT137" s="79"/>
      <c r="DU137" s="79"/>
      <c r="DV137" s="79"/>
      <c r="DW137" s="79"/>
      <c r="DX137" s="79"/>
      <c r="DY137" s="79"/>
      <c r="DZ137" s="79"/>
      <c r="EA137" s="79"/>
      <c r="EB137" s="79"/>
      <c r="EC137" s="79"/>
      <c r="ED137" s="79"/>
      <c r="EE137" s="79"/>
      <c r="EF137" s="79"/>
      <c r="EG137" s="79"/>
      <c r="EH137" s="79"/>
      <c r="EI137" s="79"/>
      <c r="EJ137" s="79"/>
      <c r="EK137" s="79"/>
      <c r="EL137" s="79"/>
      <c r="EM137" s="79"/>
      <c r="EN137" s="79"/>
      <c r="EO137" s="79"/>
      <c r="EP137" s="79"/>
      <c r="EQ137" s="79"/>
      <c r="ER137" s="79"/>
      <c r="ES137" s="79"/>
      <c r="ET137" s="79"/>
      <c r="EU137" s="79"/>
      <c r="EV137" s="79"/>
      <c r="EW137" s="79"/>
      <c r="EX137" s="79"/>
      <c r="EY137" s="79"/>
      <c r="EZ137" s="79"/>
      <c r="FA137" s="79"/>
      <c r="FB137" s="79"/>
      <c r="FC137" s="79"/>
      <c r="FD137" s="79"/>
      <c r="FE137" s="79"/>
      <c r="FF137" s="79"/>
      <c r="FG137" s="79"/>
      <c r="FH137" s="79"/>
      <c r="FI137" s="79"/>
      <c r="FJ137" s="79"/>
      <c r="FK137" s="79"/>
      <c r="FL137" s="79"/>
      <c r="FM137" s="79"/>
      <c r="FN137" s="79"/>
      <c r="FO137" s="79"/>
      <c r="FP137" s="79"/>
      <c r="FQ137" s="79"/>
      <c r="FR137" s="79"/>
      <c r="FS137" s="79"/>
      <c r="FT137" s="79"/>
      <c r="FU137" s="79"/>
      <c r="FV137" s="79"/>
      <c r="FW137" s="79"/>
      <c r="FX137" s="79"/>
      <c r="FY137" s="79"/>
      <c r="FZ137" s="79"/>
      <c r="GA137" s="79"/>
      <c r="GB137" s="79"/>
      <c r="GC137" s="79"/>
      <c r="GD137" s="79"/>
      <c r="GE137" s="79"/>
      <c r="GF137" s="79"/>
      <c r="GG137" s="79"/>
      <c r="GH137" s="79"/>
      <c r="GI137" s="79"/>
      <c r="GJ137" s="79"/>
      <c r="GK137" s="79"/>
      <c r="GL137" s="79"/>
      <c r="GM137" s="79"/>
      <c r="GN137" s="79"/>
      <c r="GO137" s="79"/>
      <c r="GP137" s="79"/>
      <c r="GQ137" s="79"/>
      <c r="GR137" s="79"/>
      <c r="GS137" s="79"/>
      <c r="GT137" s="79"/>
      <c r="GU137" s="79"/>
      <c r="GV137" s="79"/>
      <c r="GW137" s="79"/>
      <c r="GX137" s="79"/>
      <c r="GY137" s="79"/>
      <c r="GZ137" s="79"/>
      <c r="HA137" s="79"/>
      <c r="HB137" s="79"/>
      <c r="HC137" s="79"/>
      <c r="HD137" s="79"/>
      <c r="HE137" s="79"/>
      <c r="HF137" s="79"/>
      <c r="HG137" s="79"/>
      <c r="HH137" s="79"/>
      <c r="HI137" s="79"/>
      <c r="HJ137" s="79"/>
      <c r="HK137" s="79"/>
      <c r="HL137" s="79"/>
      <c r="HM137" s="79"/>
      <c r="HN137" s="79"/>
      <c r="HO137" s="79"/>
      <c r="HP137" s="79"/>
      <c r="HQ137" s="79"/>
      <c r="HS137" s="79"/>
      <c r="HT137" s="14"/>
      <c r="HU137" s="15"/>
      <c r="HV137" s="15"/>
      <c r="HW137" s="15"/>
      <c r="HX137" s="15"/>
      <c r="HY137" s="15"/>
      <c r="HZ137" s="80"/>
      <c r="IA137" s="80"/>
      <c r="IB137" s="80"/>
      <c r="IC137" s="15"/>
    </row>
    <row r="138" spans="1:237" ht="20.100000000000001" customHeight="1">
      <c r="A138" s="14"/>
      <c r="B138" s="22" t="s">
        <v>251</v>
      </c>
      <c r="HT138" s="14"/>
      <c r="HU138" s="15"/>
      <c r="HV138" s="15"/>
      <c r="HW138" s="15"/>
      <c r="HX138" s="15"/>
      <c r="HY138" s="15"/>
      <c r="HZ138" s="80"/>
      <c r="IA138" s="80"/>
      <c r="IB138" s="80"/>
      <c r="IC138" s="15"/>
    </row>
    <row r="139" spans="1:237" ht="20.100000000000001" customHeight="1">
      <c r="A139" s="14"/>
      <c r="B139" s="22" t="s">
        <v>252</v>
      </c>
      <c r="HT139" s="14"/>
      <c r="HU139" s="15"/>
      <c r="HV139" s="15"/>
      <c r="HW139" s="15"/>
      <c r="HX139" s="15"/>
      <c r="HY139" s="15"/>
      <c r="HZ139" s="80"/>
      <c r="IA139" s="80"/>
      <c r="IB139" s="80"/>
      <c r="IC139" s="15"/>
    </row>
    <row r="140" spans="1:237" ht="20.100000000000001" customHeight="1">
      <c r="A140" s="81"/>
      <c r="B140" s="82" t="s">
        <v>253</v>
      </c>
      <c r="C140" s="82"/>
      <c r="D140" s="82"/>
      <c r="E140" s="82"/>
      <c r="F140" s="82"/>
      <c r="G140" s="82"/>
      <c r="H140" s="82"/>
      <c r="I140" s="82"/>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c r="ES140" s="8"/>
      <c r="ET140" s="8"/>
      <c r="EU140" s="8"/>
      <c r="EV140" s="8"/>
      <c r="EW140" s="8"/>
      <c r="EX140" s="8"/>
      <c r="EY140" s="8"/>
      <c r="EZ140" s="8"/>
      <c r="FA140" s="8"/>
      <c r="FB140" s="8"/>
      <c r="FC140" s="8"/>
      <c r="FD140" s="8"/>
      <c r="FE140" s="8"/>
      <c r="FF140" s="8"/>
      <c r="FG140" s="8"/>
      <c r="FH140" s="8"/>
      <c r="FI140" s="8"/>
      <c r="FJ140" s="8"/>
      <c r="FK140" s="8"/>
      <c r="FL140" s="8"/>
      <c r="FM140" s="8"/>
      <c r="FN140" s="8"/>
      <c r="FO140" s="8"/>
      <c r="FP140" s="8"/>
      <c r="FQ140" s="8"/>
      <c r="FR140" s="8"/>
      <c r="FS140" s="8"/>
      <c r="FT140" s="8"/>
      <c r="FU140" s="8"/>
      <c r="FV140" s="8"/>
      <c r="FW140" s="8"/>
      <c r="FX140" s="8"/>
      <c r="FY140" s="8"/>
      <c r="FZ140" s="8"/>
      <c r="GA140" s="8"/>
      <c r="GB140" s="8"/>
      <c r="GC140" s="8"/>
      <c r="GD140" s="8"/>
      <c r="GE140" s="8"/>
      <c r="GF140" s="8"/>
      <c r="GG140" s="8"/>
      <c r="GH140" s="8"/>
      <c r="GI140" s="8"/>
      <c r="GJ140" s="8"/>
      <c r="GK140" s="8"/>
      <c r="GL140" s="8"/>
      <c r="GM140" s="8"/>
      <c r="GN140" s="8"/>
      <c r="GO140" s="8"/>
      <c r="GP140" s="8"/>
      <c r="GQ140" s="8"/>
      <c r="GR140" s="8"/>
      <c r="GS140" s="8"/>
      <c r="GT140" s="8"/>
      <c r="GU140" s="8"/>
      <c r="GV140" s="8"/>
      <c r="GW140" s="8"/>
      <c r="GX140" s="8"/>
      <c r="GY140" s="8"/>
      <c r="GZ140" s="8"/>
      <c r="HA140" s="8"/>
      <c r="HB140" s="8"/>
      <c r="HC140" s="8"/>
      <c r="HD140" s="8"/>
      <c r="HE140" s="8"/>
      <c r="HF140" s="8"/>
      <c r="HG140" s="8"/>
      <c r="HH140" s="8"/>
      <c r="HI140" s="8"/>
      <c r="HJ140" s="8"/>
      <c r="HK140" s="8"/>
      <c r="HL140" s="8"/>
      <c r="HM140" s="8"/>
      <c r="HN140" s="8"/>
      <c r="HO140" s="8"/>
      <c r="HP140" s="8"/>
      <c r="HQ140" s="8"/>
      <c r="HS140" s="8"/>
      <c r="HT140" s="14"/>
      <c r="HU140" s="15"/>
      <c r="HV140" s="15"/>
      <c r="HW140" s="15"/>
      <c r="HX140" s="15"/>
      <c r="HY140" s="15"/>
      <c r="HZ140" s="80"/>
      <c r="IA140" s="80"/>
      <c r="IB140" s="80"/>
      <c r="IC140" s="15"/>
    </row>
  </sheetData>
  <mergeCells count="14">
    <mergeCell ref="AG2:AH2"/>
    <mergeCell ref="AG6:AH6"/>
    <mergeCell ref="BD1:BE5"/>
    <mergeCell ref="AI1:BC5"/>
    <mergeCell ref="C2:J2"/>
    <mergeCell ref="R2:AC2"/>
    <mergeCell ref="S6:AC6"/>
    <mergeCell ref="AE2:AF2"/>
    <mergeCell ref="AE6:AF6"/>
    <mergeCell ref="A1:AG1"/>
    <mergeCell ref="K2:Q2"/>
    <mergeCell ref="K6:Q6"/>
    <mergeCell ref="F6:J6"/>
    <mergeCell ref="C6:E6"/>
  </mergeCells>
  <phoneticPr fontId="5"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Database Notes</vt:lpstr>
      <vt:lpstr>Master</vt:lpstr>
      <vt:lpstr>Numeric Values</vt:lpstr>
      <vt:lpstr>Region-GNI per Capita-all</vt:lpstr>
      <vt:lpstr>Master!Print_Area</vt:lpstr>
      <vt:lpstr>Master!Print_Titles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wb240033</dc:creator>
  <cp:lastModifiedBy>Eric</cp:lastModifiedBy>
  <cp:lastPrinted>2016-12-19T21:07:24Z</cp:lastPrinted>
  <dcterms:created xsi:type="dcterms:W3CDTF">2006-01-20T21:45:15Z</dcterms:created>
  <dcterms:modified xsi:type="dcterms:W3CDTF">2019-04-01T14:43:15Z</dcterms:modified>
</cp:coreProperties>
</file>