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https://worldbankgroup-my.sharepoint.com/personal/mcollin_worldbank_org/Documents/IJ Analysis/input/"/>
    </mc:Choice>
  </mc:AlternateContent>
  <xr:revisionPtr revIDLastSave="0" documentId="8_{5EBFB9EC-C161-4770-9D7C-F960A8A96626}" xr6:coauthVersionLast="36" xr6:coauthVersionMax="36" xr10:uidLastSave="{00000000-0000-0000-0000-000000000000}"/>
  <bookViews>
    <workbookView xWindow="0" yWindow="0" windowWidth="20085" windowHeight="9360" xr2:uid="{860B8BEA-41A5-4CDD-AFC8-55DFF4C62ACA}"/>
  </bookViews>
  <sheets>
    <sheet name="GG_Tax" sheetId="2" r:id="rId1"/>
    <sheet name="GG_Revenue" sheetId="4" r:id="rId2"/>
    <sheet name="List of economies" sheetId="3" r:id="rId3"/>
    <sheet name="MPO_Updated" sheetId="5" r:id="rId4"/>
  </sheets>
  <definedNames>
    <definedName name="_xlnm._FilterDatabase" localSheetId="2" hidden="1">'List of economies'!$A$5:$J$224</definedName>
    <definedName name="_Key1" localSheetId="1" hidden="1">#REF!</definedName>
    <definedName name="_Key1" localSheetId="2" hidden="1">'List of economies'!$A$69</definedName>
    <definedName name="_Key1" hidden="1">#REF!</definedName>
    <definedName name="_Order1" localSheetId="2" hidden="1">255</definedName>
    <definedName name="_Order1" hidden="1">255</definedName>
    <definedName name="_Sort" localSheetId="1" hidden="1">#REF!</definedName>
    <definedName name="_Sort" hidden="1">#REF!</definedName>
    <definedName name="_xlnm.Print_Area" localSheetId="2">'List of economies'!$A$1:$J$280</definedName>
    <definedName name="_xlnm.Print_Titles" localSheetId="2">'List of economies'!$1:$6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calcChain.xml><?xml version="1.0" encoding="utf-8"?>
<calcChain xmlns="http://schemas.openxmlformats.org/spreadsheetml/2006/main">
  <c r="B131" i="5" l="1"/>
  <c r="B130" i="5"/>
  <c r="B129" i="5"/>
  <c r="B128" i="5"/>
  <c r="B127" i="5"/>
  <c r="B126" i="5"/>
  <c r="B125" i="5"/>
  <c r="B124" i="5"/>
  <c r="B123" i="5"/>
  <c r="B122" i="5"/>
  <c r="B121" i="5"/>
  <c r="B120" i="5"/>
  <c r="B119" i="5"/>
  <c r="B118" i="5"/>
  <c r="B117" i="5"/>
  <c r="B116" i="5"/>
  <c r="B115" i="5"/>
  <c r="B114" i="5"/>
  <c r="B113" i="5"/>
  <c r="B112" i="5"/>
  <c r="B111" i="5"/>
  <c r="B110" i="5"/>
  <c r="B109" i="5"/>
  <c r="B108" i="5"/>
  <c r="B107" i="5"/>
  <c r="B106" i="5"/>
  <c r="B105" i="5"/>
  <c r="B104" i="5"/>
  <c r="B103" i="5"/>
  <c r="B102" i="5"/>
  <c r="B101" i="5"/>
  <c r="B100" i="5"/>
  <c r="B99" i="5"/>
  <c r="B98" i="5"/>
  <c r="B97" i="5"/>
  <c r="B96" i="5"/>
  <c r="B95" i="5"/>
  <c r="B94" i="5"/>
  <c r="B93" i="5"/>
  <c r="B92" i="5"/>
  <c r="B91" i="5"/>
  <c r="B90" i="5"/>
  <c r="B89" i="5"/>
  <c r="B88" i="5"/>
  <c r="B87" i="5"/>
  <c r="B86" i="5"/>
  <c r="B85" i="5"/>
  <c r="B84" i="5"/>
  <c r="B83" i="5"/>
  <c r="B82" i="5"/>
  <c r="B81" i="5"/>
  <c r="B80" i="5"/>
  <c r="B79" i="5"/>
  <c r="B78" i="5"/>
  <c r="B77" i="5"/>
  <c r="B76" i="5"/>
  <c r="B75" i="5"/>
  <c r="B74" i="5"/>
  <c r="B73" i="5"/>
  <c r="B72" i="5"/>
  <c r="B71" i="5"/>
  <c r="B70" i="5"/>
  <c r="B69" i="5"/>
  <c r="B68" i="5"/>
  <c r="B67" i="5"/>
  <c r="B66" i="5"/>
  <c r="B65" i="5"/>
  <c r="B64" i="5"/>
  <c r="B63" i="5"/>
  <c r="B62" i="5"/>
  <c r="B61" i="5"/>
  <c r="B60" i="5"/>
  <c r="B59" i="5"/>
  <c r="B58" i="5"/>
  <c r="B57" i="5"/>
  <c r="B56" i="5"/>
  <c r="B55" i="5"/>
  <c r="B54" i="5"/>
  <c r="B53" i="5"/>
  <c r="B52" i="5"/>
  <c r="B51" i="5"/>
  <c r="B50" i="5"/>
  <c r="B49" i="5"/>
  <c r="B48" i="5"/>
  <c r="B47" i="5"/>
  <c r="B46" i="5"/>
  <c r="B45" i="5"/>
  <c r="B44" i="5"/>
  <c r="B43" i="5"/>
  <c r="B42" i="5"/>
  <c r="B41" i="5"/>
  <c r="B40" i="5"/>
  <c r="B39" i="5"/>
  <c r="B38" i="5"/>
  <c r="B37" i="5"/>
  <c r="B36" i="5"/>
  <c r="B35" i="5"/>
  <c r="B34" i="5"/>
  <c r="B33" i="5"/>
  <c r="B32" i="5"/>
  <c r="B31" i="5"/>
  <c r="B30" i="5"/>
  <c r="B29" i="5"/>
  <c r="B28" i="5"/>
  <c r="B27" i="5"/>
  <c r="B26" i="5"/>
  <c r="B25" i="5"/>
  <c r="B24" i="5"/>
  <c r="B23" i="5"/>
  <c r="B22" i="5"/>
  <c r="B21" i="5"/>
  <c r="B20" i="5"/>
  <c r="B19" i="5"/>
  <c r="B18" i="5"/>
  <c r="B17" i="5"/>
  <c r="B16" i="5"/>
  <c r="B15" i="5"/>
  <c r="B14" i="5"/>
  <c r="B13" i="5"/>
  <c r="B12" i="5"/>
  <c r="B11" i="5"/>
  <c r="B10" i="5"/>
  <c r="B9" i="5"/>
  <c r="B8" i="5"/>
  <c r="B7" i="5"/>
  <c r="B6" i="5"/>
  <c r="B5" i="5"/>
  <c r="B4" i="5"/>
  <c r="B3" i="5"/>
  <c r="B2" i="5"/>
  <c r="B1" i="5"/>
  <c r="D2" i="4"/>
  <c r="C2" i="4"/>
  <c r="D2" i="2"/>
  <c r="C2" i="2"/>
  <c r="B34" i="2"/>
  <c r="B81" i="2"/>
  <c r="B105" i="2"/>
  <c r="B46" i="2"/>
  <c r="B122" i="2"/>
  <c r="B12" i="2"/>
  <c r="B22" i="2"/>
  <c r="B111" i="2"/>
  <c r="B15" i="2"/>
  <c r="B8" i="2"/>
  <c r="B6" i="2"/>
  <c r="B112" i="2"/>
  <c r="B78" i="2"/>
  <c r="B102" i="2"/>
  <c r="B93" i="2"/>
  <c r="B51" i="2"/>
  <c r="B13" i="2"/>
  <c r="B69" i="2"/>
  <c r="B101" i="2"/>
  <c r="B91" i="2"/>
  <c r="B18" i="2"/>
  <c r="B77" i="2"/>
  <c r="B64" i="2"/>
  <c r="B121" i="2"/>
  <c r="B95" i="2"/>
  <c r="B39" i="2"/>
  <c r="B63" i="2"/>
  <c r="B103" i="2"/>
  <c r="B67" i="2"/>
  <c r="B30" i="2"/>
  <c r="B33" i="2"/>
  <c r="B16" i="2"/>
  <c r="B5" i="2"/>
  <c r="B106" i="2"/>
  <c r="B17" i="2"/>
  <c r="B66" i="2"/>
  <c r="B26" i="2"/>
  <c r="B94" i="2"/>
  <c r="B73" i="2"/>
  <c r="B14" i="2"/>
  <c r="B35" i="2"/>
  <c r="B21" i="2"/>
  <c r="B97" i="2"/>
  <c r="B87" i="2"/>
  <c r="B118" i="2"/>
  <c r="B108" i="2"/>
  <c r="B36" i="2"/>
  <c r="B120" i="2"/>
  <c r="B29" i="2"/>
  <c r="B45" i="2"/>
  <c r="D3" i="2"/>
  <c r="C3" i="2"/>
  <c r="D3" i="4"/>
  <c r="C3" i="4"/>
  <c r="B116" i="4" l="1"/>
  <c r="B79" i="4"/>
  <c r="B17" i="4"/>
  <c r="B76" i="4"/>
  <c r="B50" i="4"/>
  <c r="B77" i="4"/>
  <c r="B61" i="4"/>
  <c r="B40" i="4"/>
  <c r="B131" i="4"/>
  <c r="B102" i="4"/>
  <c r="B41" i="4"/>
  <c r="B39" i="4"/>
  <c r="B92" i="4"/>
  <c r="B38" i="4"/>
  <c r="B72" i="4"/>
  <c r="B12" i="4"/>
  <c r="B24" i="4"/>
  <c r="B6" i="4"/>
  <c r="B11" i="4"/>
  <c r="B86" i="4"/>
  <c r="B64" i="4"/>
  <c r="B129" i="4"/>
  <c r="B26" i="4"/>
  <c r="B47" i="4"/>
  <c r="B35" i="4"/>
  <c r="B57" i="4"/>
  <c r="B69" i="4"/>
  <c r="B95" i="4"/>
  <c r="B96" i="4"/>
  <c r="B89" i="4"/>
  <c r="B31" i="4"/>
  <c r="B65" i="4"/>
  <c r="B112" i="4"/>
  <c r="B128" i="4"/>
  <c r="B66" i="4"/>
  <c r="B80" i="4"/>
  <c r="B36" i="4"/>
  <c r="B7" i="4"/>
  <c r="B25" i="4"/>
  <c r="B59" i="4"/>
  <c r="B85" i="4"/>
  <c r="B63" i="4"/>
  <c r="B82" i="4"/>
  <c r="B46" i="4"/>
  <c r="B9" i="4"/>
  <c r="B43" i="4"/>
  <c r="B13" i="4"/>
  <c r="B54" i="4"/>
  <c r="B52" i="4"/>
  <c r="B60" i="4"/>
  <c r="B15" i="4"/>
  <c r="B93" i="4"/>
  <c r="B94" i="4"/>
  <c r="B44" i="4"/>
  <c r="B104" i="4"/>
  <c r="B117" i="4"/>
  <c r="B121" i="4"/>
  <c r="B105" i="4"/>
  <c r="B111" i="4"/>
  <c r="B132" i="4"/>
  <c r="B51" i="4"/>
  <c r="B78" i="4"/>
  <c r="B97" i="4"/>
  <c r="B23" i="4"/>
  <c r="B49" i="4"/>
  <c r="B127" i="4"/>
  <c r="B37" i="4"/>
  <c r="B110" i="4"/>
  <c r="B120" i="4"/>
  <c r="B83" i="4"/>
  <c r="B125" i="4"/>
  <c r="B74" i="4"/>
  <c r="B68" i="4"/>
  <c r="B56" i="4"/>
  <c r="B10" i="4"/>
  <c r="B42" i="4"/>
  <c r="B30" i="4"/>
  <c r="B99" i="4"/>
  <c r="B45" i="4"/>
  <c r="B113" i="4"/>
  <c r="B123" i="4"/>
  <c r="B67" i="4"/>
  <c r="B114" i="4"/>
  <c r="B130" i="4"/>
  <c r="B28" i="4"/>
  <c r="B88" i="4"/>
  <c r="B118" i="4"/>
  <c r="B106" i="4"/>
  <c r="B98" i="4"/>
  <c r="B71" i="4"/>
  <c r="B8" i="4"/>
  <c r="B19" i="4"/>
  <c r="B100" i="4"/>
  <c r="B33" i="4"/>
  <c r="B75" i="4"/>
  <c r="B119" i="4"/>
  <c r="B5" i="4"/>
  <c r="B32" i="4"/>
  <c r="B84" i="4"/>
  <c r="B91" i="4"/>
  <c r="B29" i="4"/>
  <c r="B134" i="4"/>
  <c r="B126" i="4"/>
  <c r="B70" i="4"/>
  <c r="B48" i="4"/>
  <c r="B107" i="4"/>
  <c r="B124" i="4"/>
  <c r="B14" i="4"/>
  <c r="B27" i="4"/>
  <c r="B62" i="4"/>
  <c r="B90" i="4"/>
  <c r="B20" i="4"/>
  <c r="B103" i="4"/>
  <c r="B108" i="4"/>
  <c r="B101" i="4"/>
  <c r="B55" i="4"/>
  <c r="B34" i="4"/>
  <c r="B122" i="4"/>
  <c r="B133" i="4"/>
  <c r="B16" i="4"/>
  <c r="B115" i="4"/>
  <c r="B21" i="4"/>
  <c r="B18" i="4"/>
  <c r="B58" i="4"/>
  <c r="B22" i="4"/>
  <c r="B81" i="4"/>
  <c r="B87" i="4"/>
  <c r="B53" i="4"/>
  <c r="B73" i="4"/>
  <c r="B109" i="4"/>
  <c r="B27" i="2" l="1"/>
  <c r="B31" i="2"/>
  <c r="B76" i="2"/>
  <c r="B116" i="2"/>
  <c r="B110" i="2"/>
  <c r="B40" i="2"/>
  <c r="B114" i="2"/>
  <c r="B90" i="2"/>
  <c r="B83" i="2"/>
  <c r="B86" i="2"/>
  <c r="B32" i="2"/>
  <c r="B85" i="2"/>
  <c r="B52" i="2"/>
  <c r="B19" i="2"/>
  <c r="B82" i="2"/>
  <c r="B54" i="2"/>
  <c r="B11" i="2"/>
  <c r="B72" i="2"/>
  <c r="B65" i="2"/>
  <c r="B59" i="2"/>
  <c r="B75" i="2"/>
  <c r="B68" i="2"/>
  <c r="B23" i="2"/>
  <c r="B24" i="2"/>
  <c r="B60" i="2"/>
  <c r="B43" i="2"/>
  <c r="B49" i="2"/>
  <c r="B70" i="2"/>
  <c r="B7" i="2"/>
  <c r="B104" i="2"/>
  <c r="B37" i="2"/>
  <c r="B61" i="2"/>
  <c r="B88" i="2"/>
  <c r="B55" i="2"/>
  <c r="B80" i="2"/>
  <c r="B9" i="2"/>
  <c r="B84" i="2"/>
  <c r="B113" i="2"/>
  <c r="B117" i="2"/>
  <c r="B50" i="2"/>
  <c r="B62" i="2"/>
  <c r="B109" i="2"/>
  <c r="B44" i="2"/>
  <c r="B92" i="2"/>
  <c r="B71" i="2"/>
  <c r="B10" i="2"/>
  <c r="B98" i="2"/>
  <c r="B20" i="2"/>
  <c r="B47" i="2"/>
  <c r="B25" i="2"/>
  <c r="B115" i="2"/>
  <c r="B79" i="2"/>
  <c r="B107" i="2"/>
  <c r="B38" i="2"/>
  <c r="B96" i="2"/>
  <c r="B56" i="2"/>
  <c r="B89" i="2"/>
  <c r="B57" i="2"/>
  <c r="B48" i="2"/>
  <c r="B100" i="2"/>
  <c r="B41" i="2"/>
  <c r="B74" i="2"/>
  <c r="B28" i="2"/>
  <c r="B119" i="2"/>
  <c r="B58" i="2"/>
  <c r="B42" i="2"/>
  <c r="B99" i="2"/>
  <c r="B53" i="2"/>
</calcChain>
</file>

<file path=xl/sharedStrings.xml><?xml version="1.0" encoding="utf-8"?>
<sst xmlns="http://schemas.openxmlformats.org/spreadsheetml/2006/main" count="2058" uniqueCount="802">
  <si>
    <t>Variable</t>
  </si>
  <si>
    <t>Country</t>
  </si>
  <si>
    <r>
      <t>World Bank list of economies (</t>
    </r>
    <r>
      <rPr>
        <b/>
        <i/>
        <sz val="12"/>
        <rFont val="Arial"/>
        <family val="2"/>
      </rPr>
      <t>June 2018)</t>
    </r>
  </si>
  <si>
    <t>(Bold indicates a change of classification)</t>
  </si>
  <si>
    <t xml:space="preserve"> </t>
  </si>
  <si>
    <t>x</t>
  </si>
  <si>
    <t>Economy</t>
  </si>
  <si>
    <t>Code</t>
  </si>
  <si>
    <t>X</t>
  </si>
  <si>
    <t>Region</t>
  </si>
  <si>
    <t>Income group</t>
  </si>
  <si>
    <t>Lending category</t>
  </si>
  <si>
    <t>Other</t>
  </si>
  <si>
    <t>Afghanistan</t>
  </si>
  <si>
    <t>AFG</t>
  </si>
  <si>
    <t>South Asia</t>
  </si>
  <si>
    <t>Low income</t>
  </si>
  <si>
    <t>IDA</t>
  </si>
  <si>
    <t>HIPC</t>
  </si>
  <si>
    <t>Albania</t>
  </si>
  <si>
    <t>ALB</t>
  </si>
  <si>
    <t>Europe &amp; Central Asia</t>
  </si>
  <si>
    <t>Upper middle income</t>
  </si>
  <si>
    <t>IBRD</t>
  </si>
  <si>
    <t/>
  </si>
  <si>
    <t>Algeria</t>
  </si>
  <si>
    <t>DZA</t>
  </si>
  <si>
    <t>Middle East &amp; North Africa</t>
  </si>
  <si>
    <t>American Samoa</t>
  </si>
  <si>
    <t>ASM</t>
  </si>
  <si>
    <t>East Asia &amp; Pacific</t>
  </si>
  <si>
    <t>..</t>
  </si>
  <si>
    <t>Andorra</t>
  </si>
  <si>
    <t>AND</t>
  </si>
  <si>
    <t>High income</t>
  </si>
  <si>
    <t>Angola</t>
  </si>
  <si>
    <t>AGO</t>
  </si>
  <si>
    <t>Sub-Saharan Africa</t>
  </si>
  <si>
    <t>Lower middle income</t>
  </si>
  <si>
    <t>Antigua and Barbuda</t>
  </si>
  <si>
    <t>ATG</t>
  </si>
  <si>
    <t>Latin America &amp; Caribbean</t>
  </si>
  <si>
    <t>Argentina</t>
  </si>
  <si>
    <t>ARG</t>
  </si>
  <si>
    <t>Armenia</t>
  </si>
  <si>
    <t>ARM</t>
  </si>
  <si>
    <t>Aruba</t>
  </si>
  <si>
    <t>ABW</t>
  </si>
  <si>
    <t>Australia</t>
  </si>
  <si>
    <t>AUS</t>
  </si>
  <si>
    <t>Austria</t>
  </si>
  <si>
    <t>AUT</t>
  </si>
  <si>
    <t>EMU</t>
  </si>
  <si>
    <t>Azerbaijan</t>
  </si>
  <si>
    <t>AZE</t>
  </si>
  <si>
    <t>Bahamas, The</t>
  </si>
  <si>
    <t>BHS</t>
  </si>
  <si>
    <t>Bahrain</t>
  </si>
  <si>
    <t>BHR</t>
  </si>
  <si>
    <t>Bangladesh</t>
  </si>
  <si>
    <t>BGD</t>
  </si>
  <si>
    <t>Barbados</t>
  </si>
  <si>
    <t>BRB</t>
  </si>
  <si>
    <t>Belarus</t>
  </si>
  <si>
    <t>BLR</t>
  </si>
  <si>
    <t>Belgium</t>
  </si>
  <si>
    <t>BEL</t>
  </si>
  <si>
    <t>Belize</t>
  </si>
  <si>
    <t>BLZ</t>
  </si>
  <si>
    <t>Benin</t>
  </si>
  <si>
    <t>BEN</t>
  </si>
  <si>
    <t>Bermuda</t>
  </si>
  <si>
    <t>BMU</t>
  </si>
  <si>
    <t>North America</t>
  </si>
  <si>
    <t>Bhutan</t>
  </si>
  <si>
    <t>BTN</t>
  </si>
  <si>
    <t>Bolivia</t>
  </si>
  <si>
    <t>BOL</t>
  </si>
  <si>
    <t>Bosnia and Herzegovina</t>
  </si>
  <si>
    <t>BIH</t>
  </si>
  <si>
    <t>Botswana</t>
  </si>
  <si>
    <t>BWA</t>
  </si>
  <si>
    <t>Brazil</t>
  </si>
  <si>
    <t>BRA</t>
  </si>
  <si>
    <t>British Virgin Islands</t>
  </si>
  <si>
    <t>VGB</t>
  </si>
  <si>
    <t>Brunei Darussalam</t>
  </si>
  <si>
    <t>BRN</t>
  </si>
  <si>
    <t>Bulgaria</t>
  </si>
  <si>
    <t>BGR</t>
  </si>
  <si>
    <t>Burkina Faso</t>
  </si>
  <si>
    <t>BFA</t>
  </si>
  <si>
    <t>Burundi</t>
  </si>
  <si>
    <t>BDI</t>
  </si>
  <si>
    <t>Cabo Verde</t>
  </si>
  <si>
    <t>CPV</t>
  </si>
  <si>
    <t>Blend</t>
  </si>
  <si>
    <t>Cambodia</t>
  </si>
  <si>
    <t>KHM</t>
  </si>
  <si>
    <t>Cameroon</t>
  </si>
  <si>
    <t>CMR</t>
  </si>
  <si>
    <t>Canada</t>
  </si>
  <si>
    <t>CAN</t>
  </si>
  <si>
    <t>Cayman Islands</t>
  </si>
  <si>
    <t>CYM</t>
  </si>
  <si>
    <t>Central African Republic</t>
  </si>
  <si>
    <t>CAF</t>
  </si>
  <si>
    <t>Chad</t>
  </si>
  <si>
    <t>TCD</t>
  </si>
  <si>
    <t>Channel Islands</t>
  </si>
  <si>
    <t>CHI</t>
  </si>
  <si>
    <t>Chile</t>
  </si>
  <si>
    <t>CHL</t>
  </si>
  <si>
    <t>China</t>
  </si>
  <si>
    <t>CHN</t>
  </si>
  <si>
    <t>Colombia</t>
  </si>
  <si>
    <t>COL</t>
  </si>
  <si>
    <t>Comoros</t>
  </si>
  <si>
    <t>COM</t>
  </si>
  <si>
    <t>Congo, Dem. Rep.</t>
  </si>
  <si>
    <t>COD</t>
  </si>
  <si>
    <t>Congo, Rep.</t>
  </si>
  <si>
    <t>COG</t>
  </si>
  <si>
    <t>Costa Rica</t>
  </si>
  <si>
    <t>CRI</t>
  </si>
  <si>
    <t>Côte d'Ivoire</t>
  </si>
  <si>
    <t>CIV</t>
  </si>
  <si>
    <t>Croatia</t>
  </si>
  <si>
    <t>HRV</t>
  </si>
  <si>
    <t>Cuba</t>
  </si>
  <si>
    <t>CUB</t>
  </si>
  <si>
    <t>Curaçao</t>
  </si>
  <si>
    <t>CUW</t>
  </si>
  <si>
    <t>Cyprus</t>
  </si>
  <si>
    <t>CYP</t>
  </si>
  <si>
    <t>Czech Republic</t>
  </si>
  <si>
    <t>CZE</t>
  </si>
  <si>
    <t>Denmark</t>
  </si>
  <si>
    <t>DNK</t>
  </si>
  <si>
    <t>Djibouti</t>
  </si>
  <si>
    <t>DJI</t>
  </si>
  <si>
    <t>Dominica</t>
  </si>
  <si>
    <t>DMA</t>
  </si>
  <si>
    <t>Dominican Republic</t>
  </si>
  <si>
    <t>DOM</t>
  </si>
  <si>
    <t>Ecuador</t>
  </si>
  <si>
    <t>ECU</t>
  </si>
  <si>
    <t>Egypt, Arab Rep.</t>
  </si>
  <si>
    <t>EGY</t>
  </si>
  <si>
    <t>El Salvador</t>
  </si>
  <si>
    <t>SLV</t>
  </si>
  <si>
    <t>Equatorial Guinea</t>
  </si>
  <si>
    <t>GNQ</t>
  </si>
  <si>
    <t>Eritrea</t>
  </si>
  <si>
    <t>ERI</t>
  </si>
  <si>
    <t>Estonia</t>
  </si>
  <si>
    <t>EST</t>
  </si>
  <si>
    <t>Ethiopia</t>
  </si>
  <si>
    <t>ETH</t>
  </si>
  <si>
    <t>Faroe Islands</t>
  </si>
  <si>
    <t>FRO</t>
  </si>
  <si>
    <t>Fiji</t>
  </si>
  <si>
    <t>FJI</t>
  </si>
  <si>
    <t>Finland</t>
  </si>
  <si>
    <t>FIN</t>
  </si>
  <si>
    <t>France</t>
  </si>
  <si>
    <t>FRA</t>
  </si>
  <si>
    <t>French Polynesia</t>
  </si>
  <si>
    <t>PYF</t>
  </si>
  <si>
    <t>Gabon</t>
  </si>
  <si>
    <t>GAB</t>
  </si>
  <si>
    <t>Gambia, The</t>
  </si>
  <si>
    <t>GMB</t>
  </si>
  <si>
    <t>Georgia</t>
  </si>
  <si>
    <t>GEO</t>
  </si>
  <si>
    <t>Germany</t>
  </si>
  <si>
    <t>DEU</t>
  </si>
  <si>
    <t>Ghana</t>
  </si>
  <si>
    <t>GHA</t>
  </si>
  <si>
    <t>Gibraltar</t>
  </si>
  <si>
    <t>GIB</t>
  </si>
  <si>
    <t>Greece</t>
  </si>
  <si>
    <t>GRC</t>
  </si>
  <si>
    <t>Greenland</t>
  </si>
  <si>
    <t>GRL</t>
  </si>
  <si>
    <t>Grenada</t>
  </si>
  <si>
    <t>GRD</t>
  </si>
  <si>
    <t>Guam</t>
  </si>
  <si>
    <t>GUM</t>
  </si>
  <si>
    <t>Guatemala</t>
  </si>
  <si>
    <t>GTM</t>
  </si>
  <si>
    <t>Guinea</t>
  </si>
  <si>
    <t>GIN</t>
  </si>
  <si>
    <t>Guinea-Bissau</t>
  </si>
  <si>
    <t>GNB</t>
  </si>
  <si>
    <t>Guyana</t>
  </si>
  <si>
    <t>GUY</t>
  </si>
  <si>
    <t>Haiti</t>
  </si>
  <si>
    <t>HTI</t>
  </si>
  <si>
    <t>Honduras</t>
  </si>
  <si>
    <t>HND</t>
  </si>
  <si>
    <t>Hong Kong SAR, China</t>
  </si>
  <si>
    <t>HKG</t>
  </si>
  <si>
    <t>Hungary</t>
  </si>
  <si>
    <t>HUN</t>
  </si>
  <si>
    <t>Iceland</t>
  </si>
  <si>
    <t>ISL</t>
  </si>
  <si>
    <t>India</t>
  </si>
  <si>
    <t>IND</t>
  </si>
  <si>
    <t>Indonesia</t>
  </si>
  <si>
    <t>IDN</t>
  </si>
  <si>
    <t>Iran, Islamic Rep.</t>
  </si>
  <si>
    <t>IRN</t>
  </si>
  <si>
    <t>Iraq</t>
  </si>
  <si>
    <t>IRQ</t>
  </si>
  <si>
    <t>Ireland</t>
  </si>
  <si>
    <t>IRL</t>
  </si>
  <si>
    <t>Isle of Man</t>
  </si>
  <si>
    <t>IMN</t>
  </si>
  <si>
    <t>Israel</t>
  </si>
  <si>
    <t>ISR</t>
  </si>
  <si>
    <t>Italy</t>
  </si>
  <si>
    <t>ITA</t>
  </si>
  <si>
    <t>Jamaica</t>
  </si>
  <si>
    <t>JAM</t>
  </si>
  <si>
    <t>Japan</t>
  </si>
  <si>
    <t>JPN</t>
  </si>
  <si>
    <t>Jordan</t>
  </si>
  <si>
    <t>JOR</t>
  </si>
  <si>
    <t>Kazakhstan</t>
  </si>
  <si>
    <t>KAZ</t>
  </si>
  <si>
    <t>Kenya</t>
  </si>
  <si>
    <t>KEN</t>
  </si>
  <si>
    <t>Kiribati</t>
  </si>
  <si>
    <t>KIR</t>
  </si>
  <si>
    <t>Korea, Dem. People's Rep.</t>
  </si>
  <si>
    <t>PRK</t>
  </si>
  <si>
    <t>Korea, Rep.</t>
  </si>
  <si>
    <t>KOR</t>
  </si>
  <si>
    <t>Kosovo</t>
  </si>
  <si>
    <t>XKX</t>
  </si>
  <si>
    <t>Kuwait</t>
  </si>
  <si>
    <t>KWT</t>
  </si>
  <si>
    <t>Kyrgyz Republic</t>
  </si>
  <si>
    <t>KGZ</t>
  </si>
  <si>
    <t>Lao PDR</t>
  </si>
  <si>
    <t>LAO</t>
  </si>
  <si>
    <t>Latvia</t>
  </si>
  <si>
    <t>LVA</t>
  </si>
  <si>
    <t>Lebanon</t>
  </si>
  <si>
    <t>LBN</t>
  </si>
  <si>
    <t>Lesotho</t>
  </si>
  <si>
    <t>LSO</t>
  </si>
  <si>
    <t>Liberia</t>
  </si>
  <si>
    <t>LBR</t>
  </si>
  <si>
    <t>Libya</t>
  </si>
  <si>
    <t>LBY</t>
  </si>
  <si>
    <t>Liechtenstein</t>
  </si>
  <si>
    <t>LIE</t>
  </si>
  <si>
    <t>Lithuania</t>
  </si>
  <si>
    <t>LTU</t>
  </si>
  <si>
    <t>Luxembourg</t>
  </si>
  <si>
    <t>LUX</t>
  </si>
  <si>
    <t>Macao SAR, China</t>
  </si>
  <si>
    <t>MAC</t>
  </si>
  <si>
    <t>Macedonia, FYR</t>
  </si>
  <si>
    <t>MKD</t>
  </si>
  <si>
    <t>Madagascar</t>
  </si>
  <si>
    <t>MDG</t>
  </si>
  <si>
    <t>Malawi</t>
  </si>
  <si>
    <t>MWI</t>
  </si>
  <si>
    <t>Malaysia</t>
  </si>
  <si>
    <t>MYS</t>
  </si>
  <si>
    <t>Maldives</t>
  </si>
  <si>
    <t>MDV</t>
  </si>
  <si>
    <t>Mali</t>
  </si>
  <si>
    <t>MLI</t>
  </si>
  <si>
    <t>Malta</t>
  </si>
  <si>
    <t>MLT</t>
  </si>
  <si>
    <t>Marshall Islands</t>
  </si>
  <si>
    <t>MHL</t>
  </si>
  <si>
    <t>Mauritania</t>
  </si>
  <si>
    <t>MRT</t>
  </si>
  <si>
    <t>Mauritius</t>
  </si>
  <si>
    <t>MUS</t>
  </si>
  <si>
    <t>Mexico</t>
  </si>
  <si>
    <t>MEX</t>
  </si>
  <si>
    <t>Micronesia, Fed. Sts.</t>
  </si>
  <si>
    <t>FSM</t>
  </si>
  <si>
    <t>Moldova</t>
  </si>
  <si>
    <t>MDA</t>
  </si>
  <si>
    <t>Monaco</t>
  </si>
  <si>
    <t>MCO</t>
  </si>
  <si>
    <t>Mongolia</t>
  </si>
  <si>
    <t>MNG</t>
  </si>
  <si>
    <t>Montenegro</t>
  </si>
  <si>
    <t>MNE</t>
  </si>
  <si>
    <t>Morocco</t>
  </si>
  <si>
    <t>MAR</t>
  </si>
  <si>
    <t>Mozambique</t>
  </si>
  <si>
    <t>MOZ</t>
  </si>
  <si>
    <t>Myanmar</t>
  </si>
  <si>
    <t>MMR</t>
  </si>
  <si>
    <t>Namibia</t>
  </si>
  <si>
    <t>NAM</t>
  </si>
  <si>
    <t>Nauru</t>
  </si>
  <si>
    <t>NRU</t>
  </si>
  <si>
    <t>Nepal</t>
  </si>
  <si>
    <t>NPL</t>
  </si>
  <si>
    <t>Netherlands</t>
  </si>
  <si>
    <t>NLD</t>
  </si>
  <si>
    <t>New Caledonia</t>
  </si>
  <si>
    <t>NCL</t>
  </si>
  <si>
    <t>New Zealand</t>
  </si>
  <si>
    <t>NZL</t>
  </si>
  <si>
    <t>Nicaragua</t>
  </si>
  <si>
    <t>NIC</t>
  </si>
  <si>
    <t>Niger</t>
  </si>
  <si>
    <t>NER</t>
  </si>
  <si>
    <t>Nigeria</t>
  </si>
  <si>
    <t>NGA</t>
  </si>
  <si>
    <t>Northern Mariana Islands</t>
  </si>
  <si>
    <t>MNP</t>
  </si>
  <si>
    <t>Norway</t>
  </si>
  <si>
    <t>NOR</t>
  </si>
  <si>
    <t>Oman</t>
  </si>
  <si>
    <t>OMN</t>
  </si>
  <si>
    <t>Pakistan</t>
  </si>
  <si>
    <t>PAK</t>
  </si>
  <si>
    <t>Palau</t>
  </si>
  <si>
    <t>PLW</t>
  </si>
  <si>
    <t>Panama</t>
  </si>
  <si>
    <t>PAN</t>
  </si>
  <si>
    <t>Papua New Guinea</t>
  </si>
  <si>
    <t>PNG</t>
  </si>
  <si>
    <t>Paraguay</t>
  </si>
  <si>
    <t>PRY</t>
  </si>
  <si>
    <t>Peru</t>
  </si>
  <si>
    <t>PER</t>
  </si>
  <si>
    <t>Philippines</t>
  </si>
  <si>
    <t>PHL</t>
  </si>
  <si>
    <t>Poland</t>
  </si>
  <si>
    <t>POL</t>
  </si>
  <si>
    <t>Portugal</t>
  </si>
  <si>
    <t>PRT</t>
  </si>
  <si>
    <t>Puerto Rico</t>
  </si>
  <si>
    <t>PRI</t>
  </si>
  <si>
    <t>Qatar</t>
  </si>
  <si>
    <t>QAT</t>
  </si>
  <si>
    <t>Romania</t>
  </si>
  <si>
    <t>ROU</t>
  </si>
  <si>
    <t>Russian Federation</t>
  </si>
  <si>
    <t>RUS</t>
  </si>
  <si>
    <t>Rwanda</t>
  </si>
  <si>
    <t>RWA</t>
  </si>
  <si>
    <t>Samoa</t>
  </si>
  <si>
    <t>WSM</t>
  </si>
  <si>
    <t>San Marino</t>
  </si>
  <si>
    <t>SMR</t>
  </si>
  <si>
    <t>São Tomé and Principe</t>
  </si>
  <si>
    <t>STP</t>
  </si>
  <si>
    <t>Saudi Arabia</t>
  </si>
  <si>
    <t>SAU</t>
  </si>
  <si>
    <t>Senegal</t>
  </si>
  <si>
    <t>SEN</t>
  </si>
  <si>
    <t>Serbia</t>
  </si>
  <si>
    <t>SRB</t>
  </si>
  <si>
    <t>Seychelles</t>
  </si>
  <si>
    <t>SYC</t>
  </si>
  <si>
    <t>Sierra Leone</t>
  </si>
  <si>
    <t>SLE</t>
  </si>
  <si>
    <t>Singapore</t>
  </si>
  <si>
    <t>SGP</t>
  </si>
  <si>
    <t>Sint Maarten (Dutch part)</t>
  </si>
  <si>
    <t>SXM</t>
  </si>
  <si>
    <t>Slovak Republic</t>
  </si>
  <si>
    <t>SVK</t>
  </si>
  <si>
    <t>Slovenia</t>
  </si>
  <si>
    <t>SVN</t>
  </si>
  <si>
    <t>Solomon Islands</t>
  </si>
  <si>
    <t>SLB</t>
  </si>
  <si>
    <t>Somalia</t>
  </si>
  <si>
    <t>SOM</t>
  </si>
  <si>
    <t>South Africa</t>
  </si>
  <si>
    <t>ZAF</t>
  </si>
  <si>
    <t>South Sudan</t>
  </si>
  <si>
    <t>SSD</t>
  </si>
  <si>
    <t>Spain</t>
  </si>
  <si>
    <t>ESP</t>
  </si>
  <si>
    <t>Sri Lanka</t>
  </si>
  <si>
    <t>LKA</t>
  </si>
  <si>
    <t>St. Kitts and Nevis</t>
  </si>
  <si>
    <t>KNA</t>
  </si>
  <si>
    <t>St. Lucia</t>
  </si>
  <si>
    <t>LCA</t>
  </si>
  <si>
    <t>St. Martin (French part)</t>
  </si>
  <si>
    <t>MAF</t>
  </si>
  <si>
    <t>St. Vincent and the Grenadines</t>
  </si>
  <si>
    <t>VCT</t>
  </si>
  <si>
    <t>Sudan</t>
  </si>
  <si>
    <t>SDN</t>
  </si>
  <si>
    <t>Suriname</t>
  </si>
  <si>
    <t>SUR</t>
  </si>
  <si>
    <t>Swaziland</t>
  </si>
  <si>
    <t>SWZ</t>
  </si>
  <si>
    <t>Sweden</t>
  </si>
  <si>
    <t>SWE</t>
  </si>
  <si>
    <t>Switzerland</t>
  </si>
  <si>
    <t>CHE</t>
  </si>
  <si>
    <t>Syrian Arab Republic</t>
  </si>
  <si>
    <t>SYR</t>
  </si>
  <si>
    <t>Taiwan, China</t>
  </si>
  <si>
    <t>TWN</t>
  </si>
  <si>
    <t>Tajikistan</t>
  </si>
  <si>
    <t>TJK</t>
  </si>
  <si>
    <t>Tanzania</t>
  </si>
  <si>
    <t>TZA</t>
  </si>
  <si>
    <t>Thailand</t>
  </si>
  <si>
    <t>THA</t>
  </si>
  <si>
    <t>Timor-Leste</t>
  </si>
  <si>
    <t>TLS</t>
  </si>
  <si>
    <t>Togo</t>
  </si>
  <si>
    <t>TGO</t>
  </si>
  <si>
    <t>Tonga</t>
  </si>
  <si>
    <t>TON</t>
  </si>
  <si>
    <t>Trinidad and Tobago</t>
  </si>
  <si>
    <t>TTO</t>
  </si>
  <si>
    <t>Tunisia</t>
  </si>
  <si>
    <t>TUN</t>
  </si>
  <si>
    <t>Turkey</t>
  </si>
  <si>
    <t>TUR</t>
  </si>
  <si>
    <t>Turkmenistan</t>
  </si>
  <si>
    <t>TKM</t>
  </si>
  <si>
    <t>Turks and Caicos Islands</t>
  </si>
  <si>
    <t>TCA</t>
  </si>
  <si>
    <t>Tuvalu</t>
  </si>
  <si>
    <t>TUV</t>
  </si>
  <si>
    <t>Uganda</t>
  </si>
  <si>
    <t>UGA</t>
  </si>
  <si>
    <t>Ukraine</t>
  </si>
  <si>
    <t>UKR</t>
  </si>
  <si>
    <t>United Arab Emirates</t>
  </si>
  <si>
    <t>ARE</t>
  </si>
  <si>
    <t>United Kingdom</t>
  </si>
  <si>
    <t>GBR</t>
  </si>
  <si>
    <t>United States</t>
  </si>
  <si>
    <t>USA</t>
  </si>
  <si>
    <t>Uruguay</t>
  </si>
  <si>
    <t>URY</t>
  </si>
  <si>
    <t>Uzbekistan</t>
  </si>
  <si>
    <t>UZB</t>
  </si>
  <si>
    <t>Vanuatu</t>
  </si>
  <si>
    <t>VUT</t>
  </si>
  <si>
    <t>Venezuela, RB</t>
  </si>
  <si>
    <t>VEN</t>
  </si>
  <si>
    <t>Vietnam</t>
  </si>
  <si>
    <t>VNM</t>
  </si>
  <si>
    <t>Virgin Islands (U.S.)</t>
  </si>
  <si>
    <t>VIR</t>
  </si>
  <si>
    <t>West Bank and Gaza</t>
  </si>
  <si>
    <t>PSE</t>
  </si>
  <si>
    <t>Yemen, Rep.</t>
  </si>
  <si>
    <t>YEM</t>
  </si>
  <si>
    <t>Zambia</t>
  </si>
  <si>
    <t>ZMB</t>
  </si>
  <si>
    <t>Zimbabwe</t>
  </si>
  <si>
    <t>ZWE</t>
  </si>
  <si>
    <t>Arab World</t>
  </si>
  <si>
    <t>ARB</t>
  </si>
  <si>
    <t>Caribbean small states</t>
  </si>
  <si>
    <t>CSS</t>
  </si>
  <si>
    <t>Central Europe and the Baltics</t>
  </si>
  <si>
    <t>CEB</t>
  </si>
  <si>
    <t>Early-demographic dividend</t>
  </si>
  <si>
    <t>EAR</t>
  </si>
  <si>
    <t>EAS</t>
  </si>
  <si>
    <t>East Asia &amp; Pacific (excluding high income)</t>
  </si>
  <si>
    <t>EAP</t>
  </si>
  <si>
    <t>East Asia &amp; Pacific (IDA &amp; IBRD)</t>
  </si>
  <si>
    <t>TEA</t>
  </si>
  <si>
    <t>Euro area</t>
  </si>
  <si>
    <t>ECS</t>
  </si>
  <si>
    <t>Europe &amp; Central Asia (excluding high income)</t>
  </si>
  <si>
    <t>ECA</t>
  </si>
  <si>
    <t>Europe &amp; Central Asia (IDA &amp; IBRD)</t>
  </si>
  <si>
    <t>TEC</t>
  </si>
  <si>
    <t>European Union</t>
  </si>
  <si>
    <t>EUU</t>
  </si>
  <si>
    <t>Fragile and conflict affected situations</t>
  </si>
  <si>
    <t>FCS</t>
  </si>
  <si>
    <t>Heavily indebted poor countries (HIPC)</t>
  </si>
  <si>
    <t>HPC</t>
  </si>
  <si>
    <t>HIC</t>
  </si>
  <si>
    <t>IBRD only</t>
  </si>
  <si>
    <t>IBD</t>
  </si>
  <si>
    <t>IDA &amp; IBRD total</t>
  </si>
  <si>
    <t>IBT</t>
  </si>
  <si>
    <t>IDA blend</t>
  </si>
  <si>
    <t>IDB</t>
  </si>
  <si>
    <t>IDA only</t>
  </si>
  <si>
    <t>IDX</t>
  </si>
  <si>
    <t>IDA total</t>
  </si>
  <si>
    <t>Late-demographic dividend</t>
  </si>
  <si>
    <t>LTE</t>
  </si>
  <si>
    <t>LCN</t>
  </si>
  <si>
    <t>Latin America &amp; Caribbean (excluding high income)</t>
  </si>
  <si>
    <t>LAC</t>
  </si>
  <si>
    <t>Latin America &amp; Caribbean (IDA &amp; IBRD)</t>
  </si>
  <si>
    <t>TLA</t>
  </si>
  <si>
    <t>Least developed countries: UN classification</t>
  </si>
  <si>
    <t>LDC</t>
  </si>
  <si>
    <t>Low &amp; middle income</t>
  </si>
  <si>
    <t>LMY</t>
  </si>
  <si>
    <t>LIC</t>
  </si>
  <si>
    <t>LMC</t>
  </si>
  <si>
    <t>MEA</t>
  </si>
  <si>
    <t>Middle East &amp; North Africa (excluding high income)</t>
  </si>
  <si>
    <t>MNA</t>
  </si>
  <si>
    <t>Middle East &amp; North Africa (IDA &amp; IBRD)</t>
  </si>
  <si>
    <t>TMN</t>
  </si>
  <si>
    <t>Middle income</t>
  </si>
  <si>
    <t>MIC</t>
  </si>
  <si>
    <t>NAC</t>
  </si>
  <si>
    <t>OECD members</t>
  </si>
  <si>
    <t>OED</t>
  </si>
  <si>
    <t>Other small states</t>
  </si>
  <si>
    <t>OSS</t>
  </si>
  <si>
    <t>Pacific island small states</t>
  </si>
  <si>
    <t>PSS</t>
  </si>
  <si>
    <t>Post-demographic dividend</t>
  </si>
  <si>
    <t>PST</t>
  </si>
  <si>
    <t>Pre-demographic dividend</t>
  </si>
  <si>
    <t>PRE</t>
  </si>
  <si>
    <t>Small states</t>
  </si>
  <si>
    <t>SST</t>
  </si>
  <si>
    <t>SAS</t>
  </si>
  <si>
    <t>South Asia (IDA &amp; IBRD)</t>
  </si>
  <si>
    <t>TSA</t>
  </si>
  <si>
    <t>SSF</t>
  </si>
  <si>
    <t>Sub-Saharan Africa (excluding high income)</t>
  </si>
  <si>
    <t>SSA</t>
  </si>
  <si>
    <t>Sub-Saharan Africa (IDA &amp; IBRD)</t>
  </si>
  <si>
    <t>TSS</t>
  </si>
  <si>
    <t>UMC</t>
  </si>
  <si>
    <t>World</t>
  </si>
  <si>
    <t>WLD</t>
  </si>
  <si>
    <t>This table classifies all World Bank member countries (189), and all other economies with populations of more than 30,000. For operational and analytical purposes, economies are divided among income groups according to 2016 gross national income (GNI) per capita, calculated using the World Bank Atlas method. The groups are: low income, $995 or less; lower middle income, $996–3,895; upper middle income, $3,896–12,055; and high income, $12,056 or more. The effective IDA eligibility threshold is $1,875 or less.</t>
  </si>
  <si>
    <t>Geographic classifications in this table cover all income levels.</t>
  </si>
  <si>
    <t>IDA countries are those that lack the financial ability to borrow from IBRD. IDA credits are deeply concessional—interest-free loans and grants for programs aimed at boosting economic growth and improving living conditions. IBRD loans are noncessional. Blend countries are eligible for IDA credits because of their low per capita incomes but are also eligible for IBRD because they are financially creditworthy.</t>
  </si>
  <si>
    <r>
      <t>Note: The term </t>
    </r>
    <r>
      <rPr>
        <i/>
        <sz val="8.5"/>
        <rFont val="Arial"/>
        <family val="2"/>
      </rPr>
      <t>country</t>
    </r>
    <r>
      <rPr>
        <sz val="8.5"/>
        <rFont val="Arial"/>
        <family val="2"/>
      </rPr>
      <t>, used interchangeably with </t>
    </r>
    <r>
      <rPr>
        <i/>
        <sz val="8.5"/>
        <rFont val="Arial"/>
        <family val="2"/>
      </rPr>
      <t>economy</t>
    </r>
    <r>
      <rPr>
        <sz val="8.5"/>
        <rFont val="Arial"/>
        <family val="2"/>
      </rPr>
      <t>, does not imply political independence but refers to any territory for which authorities report separate social or economic statistics. Income classifications set on 1 July 2018 remain in effect until 1 July 2019. Argentina, which was temporarily unclassified in July 2016 pending release of revised national accounts statistics, was classified as upper middle income for FY17 as of 29 September 2016 based on alternative conversion factors. Also effective 29 September 2016, Syrian Arab Republic is reclassified from IBRD lending category to IDA-only. On 29 March 2017, new country codes were introduced to align World Bank 3-letter codes with ISO 3-letter codes: Andorra (AND), Dem. Rep. Congo (COD), Isle of Man (IMN), Kosovo (XKX), Romania (ROU), Timor-Leste (TLS), and West Bank and Gaza (PSE).</t>
    </r>
  </si>
  <si>
    <t>General Government Total Tax Revenue (% of GDP)</t>
  </si>
  <si>
    <t>General Government Total Revenue (% of GDP)</t>
  </si>
  <si>
    <t>AFGGGREVTOTLCN_</t>
  </si>
  <si>
    <t>AGOGGREVTOTLCN_</t>
  </si>
  <si>
    <t>ALBGGREVTOTLCN_</t>
  </si>
  <si>
    <t>AREGGREVTOTLCN_</t>
  </si>
  <si>
    <t>ARGGGREVTOTLCN_</t>
  </si>
  <si>
    <t>ARMGGREVTOTLCN_</t>
  </si>
  <si>
    <t>AZEGGREVTOTLCN_</t>
  </si>
  <si>
    <t>BDIGGREVTOTLCN_</t>
  </si>
  <si>
    <t>BENGGREVTOTLCN_</t>
  </si>
  <si>
    <t>BFAGGREVTOTLCN_</t>
  </si>
  <si>
    <t>BGDGGREVTOTLCN_</t>
  </si>
  <si>
    <t>BGRGGREVTOTLCN_</t>
  </si>
  <si>
    <t>BHRGGREVTOTLCN_</t>
  </si>
  <si>
    <t>BIHGGREVTOTLCN_</t>
  </si>
  <si>
    <t>BLRGGREVTOTLCN_</t>
  </si>
  <si>
    <t>BLZGGREVTOTLCN_</t>
  </si>
  <si>
    <t>BOLGGREVTOTLCN_</t>
  </si>
  <si>
    <t>BRAGGREVTOTLCN_</t>
  </si>
  <si>
    <t>BTNGGREVTOTLCN_</t>
  </si>
  <si>
    <t>BWAGGREVTOTLCN_</t>
  </si>
  <si>
    <t>CAFGGREVTOTLCN_</t>
  </si>
  <si>
    <t>CHLGGREVTOTLCN_</t>
  </si>
  <si>
    <t>CHNGGREVTOTLCN_</t>
  </si>
  <si>
    <t>CIVGGREVTOTLCN_</t>
  </si>
  <si>
    <t>CMRGGREVTOTLCN_</t>
  </si>
  <si>
    <t>CODGGREVTOTLCN_</t>
  </si>
  <si>
    <t>COGGGREVTOTLCN_</t>
  </si>
  <si>
    <t>COLGGREVTOTLCN_</t>
  </si>
  <si>
    <t>COMGGREVTOTLCN_</t>
  </si>
  <si>
    <t>CPVGGREVTOTLCN_</t>
  </si>
  <si>
    <t>CRIGGREVTOTLCN_</t>
  </si>
  <si>
    <t>DJIGGREVTOTLCN_</t>
  </si>
  <si>
    <t>DMAGGREVTOTLCN_</t>
  </si>
  <si>
    <t>DOMGGREVTOTLCN_</t>
  </si>
  <si>
    <t>DZAGGREVTOTLCN_</t>
  </si>
  <si>
    <t>ECUGGREVTOTLCN_</t>
  </si>
  <si>
    <t>EGYGGREVTOTLCN_</t>
  </si>
  <si>
    <t>ETHGGREVTOTLCN_</t>
  </si>
  <si>
    <t>GABGGREVTOTLCN_</t>
  </si>
  <si>
    <t>GEOGGREVTOTLCN_</t>
  </si>
  <si>
    <t>GHAGGREVTOTLCN_</t>
  </si>
  <si>
    <t>GINGGREVTOTLCN_</t>
  </si>
  <si>
    <t>GMBGGREVTOTLCN_</t>
  </si>
  <si>
    <t>GNBGGREVTOTLCN_</t>
  </si>
  <si>
    <t>GNQGGREVTOTLCN_</t>
  </si>
  <si>
    <t>GRDGGREVTOTLCN_</t>
  </si>
  <si>
    <t>GTMGGREVTOTLCN_</t>
  </si>
  <si>
    <t>GUYGGREVTOTLCN_</t>
  </si>
  <si>
    <t>HNDGGREVTOTLCN_</t>
  </si>
  <si>
    <t>HRVGGREVTOTLCN_</t>
  </si>
  <si>
    <t>HTIGGREVTOTLCN_</t>
  </si>
  <si>
    <t>IDNGGREVTOTLCN_</t>
  </si>
  <si>
    <t>INDGGREVTOTLCN_</t>
  </si>
  <si>
    <t>IRNGGREVTOTLCN_</t>
  </si>
  <si>
    <t>IRQGGREVTOTLCN_</t>
  </si>
  <si>
    <t>JAMGGREVTOTLCN_</t>
  </si>
  <si>
    <t>JORGGREVTOTLCN_</t>
  </si>
  <si>
    <t>KAZGGREVTOTLCN_</t>
  </si>
  <si>
    <t>KENGGREVTOTLCN_</t>
  </si>
  <si>
    <t>KGZGGREVTOTLCN_</t>
  </si>
  <si>
    <t>KHMGGREVTOTLCN_</t>
  </si>
  <si>
    <t>KWTGGREVTOTLCN_</t>
  </si>
  <si>
    <t>LAOGGREVTOTLCN_</t>
  </si>
  <si>
    <t>LBNGGREVTOTLCN_</t>
  </si>
  <si>
    <t>LBRGGREVTOTLCN_</t>
  </si>
  <si>
    <t>LCAGGREVTOTLCN_</t>
  </si>
  <si>
    <t>LKAGGREVTOTLCN_</t>
  </si>
  <si>
    <t>LSOGGREVTOTLCN_</t>
  </si>
  <si>
    <t>MARGGREVTOTLCN_</t>
  </si>
  <si>
    <t>MDAGGREVTOTLCN_</t>
  </si>
  <si>
    <t>MDGGGREVTOTLCN_</t>
  </si>
  <si>
    <t>MDVGGREVTOTLCN_</t>
  </si>
  <si>
    <t>MEXGGREVTOTLCN_</t>
  </si>
  <si>
    <t>MKDGGREVTOTLCN_</t>
  </si>
  <si>
    <t>MLIGGREVTOTLCN_</t>
  </si>
  <si>
    <t>MMRGGREVTOTLCN_</t>
  </si>
  <si>
    <t>MNEGGREVTOTLCN_</t>
  </si>
  <si>
    <t>MNGGGREVTOTLCN_</t>
  </si>
  <si>
    <t>MOZGGREVTOTLCN_</t>
  </si>
  <si>
    <t>MRTGGREVTOTLCN_</t>
  </si>
  <si>
    <t>MUSGGREVTOTLCN_</t>
  </si>
  <si>
    <t>MYSGGREVTOTLCN_</t>
  </si>
  <si>
    <t>NAMGGREVTOTLCN_</t>
  </si>
  <si>
    <t>NERGGREVTOTLCN_</t>
  </si>
  <si>
    <t>NGAGGREVTOTLCN_</t>
  </si>
  <si>
    <t>NICGGREVTOTLCN_</t>
  </si>
  <si>
    <t>NPLGGREVTOTLCN_</t>
  </si>
  <si>
    <t>OMNGGREVTOTLCN_</t>
  </si>
  <si>
    <t>PAKGGREVTOTLCN_</t>
  </si>
  <si>
    <t>PANGGREVTOTLCN_</t>
  </si>
  <si>
    <t>PERGGREVTOTLCN_</t>
  </si>
  <si>
    <t>PHLGGREVTOTLCN_</t>
  </si>
  <si>
    <t>POLGGREVTOTLCN_</t>
  </si>
  <si>
    <t>PRYGGREVTOTLCN_</t>
  </si>
  <si>
    <t>PSEGGREVTOTLCN_</t>
  </si>
  <si>
    <t>QATGGREVTOTLCN_</t>
  </si>
  <si>
    <t>ROUGGREVTOTLCN_</t>
  </si>
  <si>
    <t>RUSGGREVTOTLCN_</t>
  </si>
  <si>
    <t>RWAGGREVTOTLCN_</t>
  </si>
  <si>
    <t>SAUGGREVTOTLCN_</t>
  </si>
  <si>
    <t>SDNGGREVTOTLCN_</t>
  </si>
  <si>
    <t>SENGGREVTOTLCN_</t>
  </si>
  <si>
    <t>SLEGGREVTOTLCN_</t>
  </si>
  <si>
    <t>SLVGGREVTOTLCN_</t>
  </si>
  <si>
    <t>SRBGGREVTOTLCN_</t>
  </si>
  <si>
    <t>STPGGREVTOTLCN_</t>
  </si>
  <si>
    <t>SURGGREVTOTLCN_</t>
  </si>
  <si>
    <t>SWZGGREVTOTLCN_</t>
  </si>
  <si>
    <t>SYCGGREVTOTLCN_</t>
  </si>
  <si>
    <t>TCDGGREVTOTLCN_</t>
  </si>
  <si>
    <t>TGOGGREVTOTLCN_</t>
  </si>
  <si>
    <t>THAGGREVTOTLCN_</t>
  </si>
  <si>
    <t>TJKGGREVTOTLCN_</t>
  </si>
  <si>
    <t>TLSGGREVTOTLCN_</t>
  </si>
  <si>
    <t>TTOGGREVTOTLCN_</t>
  </si>
  <si>
    <t>TUNGGREVTOTLCN_</t>
  </si>
  <si>
    <t>TURGGREVTOTLCN_</t>
  </si>
  <si>
    <t>TZAGGREVTOTLCN_</t>
  </si>
  <si>
    <t>UGAGGREVTOTLCN_</t>
  </si>
  <si>
    <t>UKRGGREVTOTLCN_</t>
  </si>
  <si>
    <t>URYGGREVTOTLCN_</t>
  </si>
  <si>
    <t>UZBGGREVTOTLCN_</t>
  </si>
  <si>
    <t>VCTGGREVTOTLCN_</t>
  </si>
  <si>
    <t>VENGGREVTOTLCN_</t>
  </si>
  <si>
    <t>VNMGGREVTOTLCN_</t>
  </si>
  <si>
    <t>XKXGGREVTOTLCN_</t>
  </si>
  <si>
    <t>YEMGGREVTOTLCN_</t>
  </si>
  <si>
    <t>ZAFGGREVTOTLCN_</t>
  </si>
  <si>
    <t>ZMBGGREVTOTLCN_</t>
  </si>
  <si>
    <t>ZWEGGREVTOTLCN_</t>
  </si>
  <si>
    <t>Countries with %GDP &lt;15%</t>
  </si>
  <si>
    <t>AGOGGREVTAXTCN_R_</t>
  </si>
  <si>
    <t>ALBGGREVTAXTCN_R_</t>
  </si>
  <si>
    <t>ARMGGREVTAXTCN_R_</t>
  </si>
  <si>
    <t>BDIGGREVTAXTCN_R_</t>
  </si>
  <si>
    <t>BENGGREVTAXTCN_R_</t>
  </si>
  <si>
    <t>BFAGGREVTAXTCN_R_</t>
  </si>
  <si>
    <t>BGDGGREVTAXTCN_R_</t>
  </si>
  <si>
    <t>BGRGGREVTAXTCN_R_</t>
  </si>
  <si>
    <t>BIHGGREVTAXTCN_R_</t>
  </si>
  <si>
    <t>BOLGGREVTAXTCN_R_</t>
  </si>
  <si>
    <t>BRAGGREVTAXTCN_R_</t>
  </si>
  <si>
    <t>BTNGGREVTAXTCN_R_</t>
  </si>
  <si>
    <t>BWAGGREVTAXTCN_R_</t>
  </si>
  <si>
    <t>CAFGGREVTAXTCN_R_</t>
  </si>
  <si>
    <t>CHLGGREVTAXTCN_R_</t>
  </si>
  <si>
    <t>CIVGGREVTAXTCN_R_</t>
  </si>
  <si>
    <t>CMRGGREVTAXTCN_R_</t>
  </si>
  <si>
    <t>CODGGREVTAXTCN_R_</t>
  </si>
  <si>
    <t>COGGGREVTAXTCN_R_</t>
  </si>
  <si>
    <t>COLGGREVTAXTCN_R_</t>
  </si>
  <si>
    <t>COMGGREVTAXTCN_R_</t>
  </si>
  <si>
    <t>CPVGGREVTAXTCN_R_</t>
  </si>
  <si>
    <t>DJIGGREVTAXTCN_R_</t>
  </si>
  <si>
    <t>DOMGGREVTAXTCN_R_</t>
  </si>
  <si>
    <t>ECUGGREVTAXTCN_R_</t>
  </si>
  <si>
    <t>EGYGGREVTAXTCN_R_</t>
  </si>
  <si>
    <t>ETHGGREVTAXTCN_R_</t>
  </si>
  <si>
    <t>GABGGREVTAXTCN_R_</t>
  </si>
  <si>
    <t>GEOGGREVTAXTCN_R_</t>
  </si>
  <si>
    <t>GHAGGREVTAXTCN_R_</t>
  </si>
  <si>
    <t>GINGGREVTAXTCN_R_</t>
  </si>
  <si>
    <t>GMBGGREVTAXTCN_R_</t>
  </si>
  <si>
    <t>GNBGGREVTAXTCN_R_</t>
  </si>
  <si>
    <t>GNQGGREVTAXTCN_R_</t>
  </si>
  <si>
    <t>GRDGGREVTAXTCN_R_</t>
  </si>
  <si>
    <t>GUYGGREVTAXTCN_R_</t>
  </si>
  <si>
    <t>HRVGGREVTAXTCN_R_</t>
  </si>
  <si>
    <t>HTIGGREVTAXTCN_R_</t>
  </si>
  <si>
    <t>IDNGGREVTAXTCN_R_</t>
  </si>
  <si>
    <t>INDGGREVTAXTCN_R_</t>
  </si>
  <si>
    <t>IRQGGREVTAXTCN_R_</t>
  </si>
  <si>
    <t>JORGGREVTAXTCN_R_</t>
  </si>
  <si>
    <t>KENGGREVTAXTCN_R_</t>
  </si>
  <si>
    <t>KGZGGREVTAXTCN_R_</t>
  </si>
  <si>
    <t>KHMGGREVTAXTCN_R_</t>
  </si>
  <si>
    <t>LAOGGREVTAXTCN_R_</t>
  </si>
  <si>
    <t>LBRGGREVTAXTCN_R_</t>
  </si>
  <si>
    <t>LCAGGREVTAXTCN_R_</t>
  </si>
  <si>
    <t>LSOGGREVTAXTCN_R_</t>
  </si>
  <si>
    <t>MARGGREVTAXTCN_R_</t>
  </si>
  <si>
    <t>MDAGGREVTAXTCN_R_</t>
  </si>
  <si>
    <t>MKDGGREVTAXTCN_R_</t>
  </si>
  <si>
    <t>MLIGGREVTAXTCN_R_</t>
  </si>
  <si>
    <t>MNEGGREVTAXTCN_R_</t>
  </si>
  <si>
    <t>MOZGGREVTAXTCN_R_</t>
  </si>
  <si>
    <t>MRTGGREVTAXTCN_R_</t>
  </si>
  <si>
    <t>MUSGGREVTAXTCN_R_</t>
  </si>
  <si>
    <t>NAMGGREVTAXTCN_R_</t>
  </si>
  <si>
    <t>NERGGREVTAXTCN_R_</t>
  </si>
  <si>
    <t>NPLGGREVTAXTCN_R_</t>
  </si>
  <si>
    <t>PAKGGREVTAXTCN_R_</t>
  </si>
  <si>
    <t>PANGGREVTAXTCN_R_</t>
  </si>
  <si>
    <t>PHLGGREVTAXTCN_R_</t>
  </si>
  <si>
    <t>POLGGREVTAXTCN_R_</t>
  </si>
  <si>
    <t>ROUGGREVTAXTCN_R_</t>
  </si>
  <si>
    <t>RWAGGREVTAXTCN_R_</t>
  </si>
  <si>
    <t>SENGGREVTAXTCN_R_</t>
  </si>
  <si>
    <t>SRBGGREVTAXTCN_R_</t>
  </si>
  <si>
    <t>SWZGGREVTAXTCN_R_</t>
  </si>
  <si>
    <t>SYCGGREVTAXTCN_R_</t>
  </si>
  <si>
    <t>TCDGGREVTAXTCN_R_</t>
  </si>
  <si>
    <t>TGOGGREVTAXTCN_R_</t>
  </si>
  <si>
    <t>TJKGGREVTAXTCN_R_</t>
  </si>
  <si>
    <t>TURGGREVTAXTCN_R_</t>
  </si>
  <si>
    <t>TZAGGREVTAXTCN_R_</t>
  </si>
  <si>
    <t>UGAGGREVTAXTCN_R_</t>
  </si>
  <si>
    <t>VCTGGREVTAXTCN_R_</t>
  </si>
  <si>
    <t>XKXGGREVTAXTCN_R_</t>
  </si>
  <si>
    <t>YEMGGREVTAXTCN_R_</t>
  </si>
  <si>
    <t>ZAFGGREVTAXTCN_R_</t>
  </si>
  <si>
    <t>ZMBGGREVTAXTCN_R_</t>
  </si>
  <si>
    <t>ZWEGGREVTAXTCN_R_</t>
  </si>
  <si>
    <t>AFGGGREVTAXTCN_R_</t>
  </si>
  <si>
    <t>AREGGREVTAXTCN_R_</t>
  </si>
  <si>
    <t>ARGGGREVTAXTCN_R_</t>
  </si>
  <si>
    <t>BLRGGREVTAXTCN_R_</t>
  </si>
  <si>
    <t>CHNGGREVTAXTCN_R_</t>
  </si>
  <si>
    <t>DMAGGREVTAXTCN_R_</t>
  </si>
  <si>
    <t>DZAGGREVTAXTCN_R_</t>
  </si>
  <si>
    <t>GTMGGREVTAXTCN_R_</t>
  </si>
  <si>
    <t>HNDGGREVTAXTCN_R_</t>
  </si>
  <si>
    <t>IRNGGREVTAXTCN_R_</t>
  </si>
  <si>
    <t>JAMGGREVTAXTCN_R_</t>
  </si>
  <si>
    <t>KAZGGREVTAXTCN_R_</t>
  </si>
  <si>
    <t>LBNGGREVTAXTCN_R_</t>
  </si>
  <si>
    <t>LKAGGREVTAXTCN_R_</t>
  </si>
  <si>
    <t>MDGGGREVTAXTCN_R_</t>
  </si>
  <si>
    <t>MDVGGREVTAXTCN_R_</t>
  </si>
  <si>
    <t>MEXGGREVTAXTCN_R_</t>
  </si>
  <si>
    <t>MNGGGREVTAXTCN_R_</t>
  </si>
  <si>
    <t>MYSGGREVTAXTCN_R_</t>
  </si>
  <si>
    <t>NGAGGREVTAXTCN_R_</t>
  </si>
  <si>
    <t>NICGGREVTAXTCN_R_</t>
  </si>
  <si>
    <t>PERGGREVTAXTCN_R_</t>
  </si>
  <si>
    <t>PSEGGREVTAXTCN_R_</t>
  </si>
  <si>
    <t>RUSGGREVTAXTCN_R_</t>
  </si>
  <si>
    <t>SAUGGREVTAXTCN_R_</t>
  </si>
  <si>
    <t>SDNGGREVTAXTCN_R_</t>
  </si>
  <si>
    <t>SLEGGREVTAXTCN_R_</t>
  </si>
  <si>
    <t>STPGGREVTAXTCN_R_</t>
  </si>
  <si>
    <t>SURGGREVTAXTCN_R_</t>
  </si>
  <si>
    <t>THAGGREVTAXTCN_R_</t>
  </si>
  <si>
    <t>TLSGGREVTAXTCN_R_</t>
  </si>
  <si>
    <t>TTOGGREVTAXTCN_R_</t>
  </si>
  <si>
    <t>TUNGGREVTAXTCN_R_</t>
  </si>
  <si>
    <t>UKRGGREVTAXTCN_R_</t>
  </si>
  <si>
    <t>URYGGREVTAXTCN_R_</t>
  </si>
  <si>
    <t>VNMGGREVTAXTCN_R_</t>
  </si>
  <si>
    <t>Number of Countries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</si>
</sst>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b/>
      <sz val="11"/>
      <color theme="1"/>
      <name val="Calibri"/>
      <family val="2"/>
      <scheme val="minor"/>
    </font>
    <font>
      <sz val="10"/>
      <name val="Courier"/>
      <family val="3"/>
    </font>
    <font>
      <b/>
      <sz val="12"/>
      <name val="Arial"/>
      <family val="2"/>
    </font>
    <font>
      <b/>
      <i/>
      <sz val="12"/>
      <name val="Arial"/>
      <family val="2"/>
    </font>
    <font>
      <b/>
      <i/>
      <sz val="8"/>
      <name val="Arial"/>
      <family val="2"/>
    </font>
    <font>
      <sz val="8"/>
      <name val="Arial"/>
      <family val="2"/>
    </font>
    <font>
      <i/>
      <sz val="8"/>
      <name val="Arial"/>
      <family val="2"/>
    </font>
    <font>
      <sz val="10"/>
      <name val="Arial"/>
      <family val="2"/>
    </font>
    <font>
      <i/>
      <sz val="8.5"/>
      <color theme="0"/>
      <name val="Arial"/>
      <family val="2"/>
    </font>
    <font>
      <i/>
      <sz val="8.5"/>
      <name val="Arial"/>
      <family val="2"/>
    </font>
    <font>
      <sz val="8.5"/>
      <color theme="0"/>
      <name val="Courier"/>
      <family val="3"/>
    </font>
    <font>
      <sz val="8.5"/>
      <name val="Arial"/>
      <family val="2"/>
    </font>
    <font>
      <sz val="8.5"/>
      <color theme="0"/>
      <name val="Arial"/>
      <family val="2"/>
    </font>
    <font>
      <sz val="8.5"/>
      <name val="Courier"/>
      <family val="3"/>
    </font>
    <font>
      <b/>
      <sz val="8.5"/>
      <name val="Arial"/>
      <family val="2"/>
    </font>
    <font>
      <b/>
      <sz val="8.5"/>
      <name val="Courier"/>
      <family val="3"/>
    </font>
    <font>
      <sz val="10"/>
      <name val="Arial"/>
      <family val="2"/>
    </font>
  </fonts>
  <fills count="4">
    <fill>
      <patternFill patternType="none"/>
    </fill>
    <fill>
      <patternFill patternType="gray125"/>
    </fill>
    <fill>
      <patternFill patternType="solid">
        <fgColor indexed="9"/>
        <bgColor indexed="64"/>
      </patternFill>
    </fill>
    <fill>
      <patternFill patternType="solid">
        <fgColor rgb="FFFFFF00"/>
        <bgColor indexed="64"/>
      </patternFill>
    </fill>
  </fills>
  <borders count="2">
    <border>
      <left/>
      <right/>
      <top/>
      <bottom/>
      <diagonal/>
    </border>
    <border>
      <left/>
      <right/>
      <top/>
      <bottom style="hair">
        <color indexed="64"/>
      </bottom>
      <diagonal/>
    </border>
  </borders>
  <cellStyleXfs count="3">
    <xf numFmtId="0" fontId="0" fillId="0" borderId="0"/>
    <xf numFmtId="0" fontId="2" fillId="0" borderId="0"/>
    <xf numFmtId="0" fontId="17" fillId="0" borderId="0"/>
  </cellStyleXfs>
  <cellXfs count="63">
    <xf numFmtId="0" fontId="0" fillId="0" borderId="0" xfId="0"/>
    <xf numFmtId="0" fontId="3" fillId="2" borderId="0" xfId="1" applyFont="1" applyFill="1" applyAlignment="1">
      <alignment vertical="top"/>
    </xf>
    <xf numFmtId="0" fontId="5" fillId="2" borderId="0" xfId="1" applyFont="1" applyFill="1" applyAlignment="1">
      <alignment vertical="top"/>
    </xf>
    <xf numFmtId="0" fontId="6" fillId="2" borderId="0" xfId="1" applyFont="1" applyFill="1" applyAlignment="1">
      <alignment vertical="top"/>
    </xf>
    <xf numFmtId="0" fontId="2" fillId="2" borderId="0" xfId="1" applyFill="1" applyAlignment="1">
      <alignment vertical="top"/>
    </xf>
    <xf numFmtId="0" fontId="7" fillId="2" borderId="0" xfId="1" applyFont="1" applyFill="1" applyAlignment="1">
      <alignment vertical="top"/>
    </xf>
    <xf numFmtId="0" fontId="7" fillId="0" borderId="0" xfId="1" applyFont="1" applyFill="1" applyAlignment="1">
      <alignment vertical="top"/>
    </xf>
    <xf numFmtId="0" fontId="8" fillId="2" borderId="0" xfId="1" applyFont="1" applyFill="1" applyAlignment="1">
      <alignment vertical="top"/>
    </xf>
    <xf numFmtId="0" fontId="3" fillId="2" borderId="0" xfId="1" applyFont="1" applyFill="1"/>
    <xf numFmtId="0" fontId="5" fillId="2" borderId="0" xfId="1" applyFont="1" applyFill="1"/>
    <xf numFmtId="0" fontId="6" fillId="2" borderId="0" xfId="1" applyFont="1" applyFill="1" applyAlignment="1"/>
    <xf numFmtId="0" fontId="2" fillId="2" borderId="0" xfId="1" applyFill="1"/>
    <xf numFmtId="0" fontId="7" fillId="2" borderId="0" xfId="1" applyFont="1" applyFill="1"/>
    <xf numFmtId="0" fontId="7" fillId="0" borderId="0" xfId="1" applyFont="1" applyFill="1"/>
    <xf numFmtId="0" fontId="8" fillId="2" borderId="0" xfId="1" applyFont="1" applyFill="1"/>
    <xf numFmtId="0" fontId="7" fillId="2" borderId="0" xfId="1" applyFont="1" applyFill="1" applyBorder="1" applyAlignment="1" applyProtection="1"/>
    <xf numFmtId="0" fontId="6" fillId="2" borderId="0" xfId="1" applyFont="1" applyFill="1"/>
    <xf numFmtId="0" fontId="9" fillId="2" borderId="1" xfId="1" applyFont="1" applyFill="1" applyBorder="1" applyAlignment="1">
      <alignment vertical="center"/>
    </xf>
    <xf numFmtId="0" fontId="10" fillId="2" borderId="1" xfId="1" applyFont="1" applyFill="1" applyBorder="1" applyAlignment="1">
      <alignment vertical="center"/>
    </xf>
    <xf numFmtId="0" fontId="10" fillId="2" borderId="1" xfId="1" applyFont="1" applyFill="1" applyBorder="1" applyAlignment="1" applyProtection="1">
      <alignment vertical="center"/>
    </xf>
    <xf numFmtId="0" fontId="11" fillId="2" borderId="1" xfId="1" applyFont="1" applyFill="1" applyBorder="1" applyAlignment="1">
      <alignment vertical="center"/>
    </xf>
    <xf numFmtId="0" fontId="10" fillId="0" borderId="1" xfId="1" applyFont="1" applyFill="1" applyBorder="1" applyAlignment="1">
      <alignment vertical="center"/>
    </xf>
    <xf numFmtId="0" fontId="12" fillId="2" borderId="0" xfId="1" applyFont="1" applyFill="1" applyAlignment="1">
      <alignment vertical="center"/>
    </xf>
    <xf numFmtId="0" fontId="9" fillId="2" borderId="0" xfId="1" applyFont="1" applyFill="1" applyBorder="1" applyAlignment="1">
      <alignment vertical="center"/>
    </xf>
    <xf numFmtId="0" fontId="9" fillId="2" borderId="0" xfId="1" applyFont="1" applyFill="1" applyBorder="1" applyAlignment="1" applyProtection="1">
      <alignment vertical="center"/>
    </xf>
    <xf numFmtId="0" fontId="11" fillId="2" borderId="0" xfId="1" applyFont="1" applyFill="1" applyAlignment="1">
      <alignment vertical="center"/>
    </xf>
    <xf numFmtId="0" fontId="9" fillId="0" borderId="0" xfId="1" applyFont="1" applyFill="1" applyBorder="1" applyAlignment="1">
      <alignment vertical="center"/>
    </xf>
    <xf numFmtId="0" fontId="13" fillId="2" borderId="0" xfId="1" applyFont="1" applyFill="1" applyAlignment="1">
      <alignment vertical="center"/>
    </xf>
    <xf numFmtId="0" fontId="12" fillId="2" borderId="0" xfId="1" applyFont="1" applyFill="1" applyBorder="1" applyAlignment="1" applyProtection="1">
      <alignment horizontal="right" vertical="center"/>
    </xf>
    <xf numFmtId="0" fontId="12" fillId="2" borderId="0" xfId="1" applyFont="1" applyFill="1" applyBorder="1" applyAlignment="1" applyProtection="1">
      <alignment horizontal="left" vertical="center"/>
    </xf>
    <xf numFmtId="0" fontId="14" fillId="2" borderId="0" xfId="1" applyFont="1" applyFill="1" applyAlignment="1">
      <alignment vertical="center"/>
    </xf>
    <xf numFmtId="0" fontId="12" fillId="0" borderId="0" xfId="1" applyFont="1" applyFill="1" applyAlignment="1">
      <alignment vertical="center"/>
    </xf>
    <xf numFmtId="0" fontId="12" fillId="2" borderId="0" xfId="1" applyFont="1" applyFill="1" applyBorder="1" applyAlignment="1">
      <alignment vertical="center"/>
    </xf>
    <xf numFmtId="0" fontId="12" fillId="2" borderId="0" xfId="1" applyFont="1" applyFill="1" applyAlignment="1">
      <alignment horizontal="right" vertical="center"/>
    </xf>
    <xf numFmtId="0" fontId="12" fillId="2" borderId="0" xfId="1" applyFont="1" applyFill="1" applyAlignment="1">
      <alignment horizontal="left" vertical="center"/>
    </xf>
    <xf numFmtId="0" fontId="15" fillId="2" borderId="0" xfId="1" applyFont="1" applyFill="1" applyAlignment="1">
      <alignment vertical="center"/>
    </xf>
    <xf numFmtId="0" fontId="16" fillId="2" borderId="0" xfId="1" applyFont="1" applyFill="1" applyAlignment="1">
      <alignment vertical="center"/>
    </xf>
    <xf numFmtId="0" fontId="15" fillId="0" borderId="0" xfId="1" applyFont="1" applyFill="1" applyAlignment="1">
      <alignment vertical="center"/>
    </xf>
    <xf numFmtId="0" fontId="15" fillId="2" borderId="0" xfId="1" applyFont="1" applyFill="1" applyBorder="1" applyAlignment="1"/>
    <xf numFmtId="3" fontId="12" fillId="2" borderId="0" xfId="1" applyNumberFormat="1" applyFont="1" applyFill="1" applyBorder="1" applyAlignment="1" applyProtection="1">
      <alignment horizontal="left" vertical="center"/>
    </xf>
    <xf numFmtId="3" fontId="12" fillId="2" borderId="0" xfId="1" applyNumberFormat="1" applyFont="1" applyFill="1" applyAlignment="1" applyProtection="1">
      <alignment vertical="center"/>
    </xf>
    <xf numFmtId="0" fontId="12" fillId="2" borderId="0" xfId="1" applyFont="1" applyFill="1" applyBorder="1" applyAlignment="1">
      <alignment horizontal="left" vertical="center"/>
    </xf>
    <xf numFmtId="0" fontId="14" fillId="2" borderId="0" xfId="1" applyFont="1" applyFill="1" applyBorder="1" applyAlignment="1">
      <alignment vertical="center"/>
    </xf>
    <xf numFmtId="0" fontId="12" fillId="0" borderId="0" xfId="1" applyFont="1" applyFill="1" applyBorder="1" applyAlignment="1">
      <alignment vertical="center"/>
    </xf>
    <xf numFmtId="0" fontId="12" fillId="2" borderId="1" xfId="1" applyFont="1" applyFill="1" applyBorder="1" applyAlignment="1" applyProtection="1">
      <alignment horizontal="right" vertical="center"/>
    </xf>
    <xf numFmtId="0" fontId="12" fillId="2" borderId="1" xfId="1" applyFont="1" applyFill="1" applyBorder="1" applyAlignment="1" applyProtection="1">
      <alignment horizontal="left" vertical="center"/>
    </xf>
    <xf numFmtId="0" fontId="12" fillId="2" borderId="1" xfId="1" applyFont="1" applyFill="1" applyBorder="1" applyAlignment="1">
      <alignment vertical="center"/>
    </xf>
    <xf numFmtId="0" fontId="14" fillId="2" borderId="1" xfId="1" applyFont="1" applyFill="1" applyBorder="1" applyAlignment="1">
      <alignment vertical="center"/>
    </xf>
    <xf numFmtId="0" fontId="12" fillId="0" borderId="1" xfId="1" applyFont="1" applyFill="1" applyBorder="1" applyAlignment="1">
      <alignment vertical="center"/>
    </xf>
    <xf numFmtId="0" fontId="12" fillId="2" borderId="0" xfId="1" quotePrefix="1" applyFont="1" applyFill="1" applyBorder="1" applyAlignment="1" applyProtection="1">
      <alignment horizontal="left" vertical="center"/>
    </xf>
    <xf numFmtId="0" fontId="12" fillId="0" borderId="0" xfId="1" quotePrefix="1" applyFont="1" applyFill="1" applyBorder="1" applyAlignment="1" applyProtection="1">
      <alignment horizontal="left" vertical="center"/>
    </xf>
    <xf numFmtId="0" fontId="6" fillId="0" borderId="0" xfId="1" applyFont="1" applyFill="1"/>
    <xf numFmtId="0" fontId="1" fillId="0" borderId="0" xfId="0" applyFont="1"/>
    <xf numFmtId="0" fontId="1" fillId="0" borderId="0" xfId="0" applyFont="1" applyAlignment="1">
      <alignment horizontal="center"/>
    </xf>
    <xf numFmtId="0" fontId="0" fillId="3" borderId="0" xfId="0" applyFill="1"/>
    <xf numFmtId="0" fontId="1" fillId="3" borderId="0" xfId="0" applyFont="1" applyFill="1" applyAlignment="1">
      <alignment horizontal="center"/>
    </xf>
    <xf numFmtId="0" fontId="1" fillId="3" borderId="0" xfId="0" applyFont="1" applyFill="1"/>
    <xf numFmtId="4" fontId="0" fillId="3" borderId="0" xfId="0" applyNumberFormat="1" applyFill="1"/>
    <xf numFmtId="4" fontId="0" fillId="0" borderId="0" xfId="0" applyNumberFormat="1"/>
    <xf numFmtId="0" fontId="12" fillId="2" borderId="0" xfId="1" applyFont="1" applyFill="1" applyAlignment="1">
      <alignment vertical="center" wrapText="1"/>
    </xf>
    <xf numFmtId="0" fontId="17" fillId="0" borderId="0" xfId="2" applyAlignment="1">
      <alignment vertical="center" wrapText="1"/>
    </xf>
    <xf numFmtId="0" fontId="12" fillId="0" borderId="0" xfId="1" applyNumberFormat="1" applyFont="1" applyFill="1" applyAlignment="1">
      <alignment vertical="center" wrapText="1"/>
    </xf>
    <xf numFmtId="0" fontId="12" fillId="0" borderId="0" xfId="1" applyFont="1" applyFill="1" applyAlignment="1">
      <alignment vertical="center" wrapText="1"/>
    </xf>
  </cellXfs>
  <cellStyles count="3">
    <cellStyle name="Normal" xfId="0" builtinId="0"/>
    <cellStyle name="Normal 2" xfId="2" xr:uid="{2E645880-2E4B-47A1-8559-F3B86F194099}"/>
    <cellStyle name="Normal_COUNTRY" xfId="1" xr:uid="{B601115C-B319-4287-B635-997233A2169D}"/>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B6DFC3-13EC-470F-B72C-28B6ABF03B0F}">
  <dimension ref="A1:D122"/>
  <sheetViews>
    <sheetView tabSelected="1" zoomScale="85" zoomScaleNormal="85" workbookViewId="0">
      <pane xSplit="2" ySplit="4" topLeftCell="C101" activePane="bottomRight" state="frozen"/>
      <selection pane="topRight" activeCell="C1" sqref="C1"/>
      <selection pane="bottomLeft" activeCell="A2" sqref="A2"/>
      <selection pane="bottomRight" activeCell="C1" sqref="C1:C1048576"/>
    </sheetView>
  </sheetViews>
  <sheetFormatPr defaultRowHeight="15" x14ac:dyDescent="0.25"/>
  <cols>
    <col min="1" max="1" width="23.7109375" customWidth="1"/>
    <col min="2" max="2" width="30.42578125" bestFit="1" customWidth="1"/>
    <col min="3" max="3" width="9.140625" style="54"/>
  </cols>
  <sheetData>
    <row r="1" spans="1:4" x14ac:dyDescent="0.25">
      <c r="A1" s="52" t="s">
        <v>550</v>
      </c>
    </row>
    <row r="2" spans="1:4" x14ac:dyDescent="0.25">
      <c r="A2" s="52"/>
      <c r="B2" s="52" t="s">
        <v>801</v>
      </c>
      <c r="C2" s="56">
        <f>COUNT(C$5:C$201)</f>
        <v>118</v>
      </c>
      <c r="D2" s="52">
        <f>COUNT(D$5:D$201)</f>
        <v>118</v>
      </c>
    </row>
    <row r="3" spans="1:4" x14ac:dyDescent="0.25">
      <c r="A3" s="52"/>
      <c r="B3" s="52" t="s">
        <v>682</v>
      </c>
      <c r="C3" s="56">
        <f t="shared" ref="C3:D3" si="0">COUNTIF(C$5:C$201, "&lt;15")</f>
        <v>47</v>
      </c>
      <c r="D3" s="52">
        <f t="shared" si="0"/>
        <v>45</v>
      </c>
    </row>
    <row r="4" spans="1:4" x14ac:dyDescent="0.25">
      <c r="A4" s="53" t="s">
        <v>0</v>
      </c>
      <c r="B4" s="53" t="s">
        <v>1</v>
      </c>
      <c r="C4" s="55">
        <v>2017</v>
      </c>
      <c r="D4" s="53">
        <v>2018</v>
      </c>
    </row>
    <row r="5" spans="1:4" x14ac:dyDescent="0.25">
      <c r="A5" t="s">
        <v>761</v>
      </c>
      <c r="B5" t="str">
        <f>VLOOKUP(LEFT(A5,3),'List of economies'!$D$7:$E$224, 2, FALSE)</f>
        <v>Yemen, Rep.</v>
      </c>
      <c r="C5" s="57">
        <v>1.5542648199486599</v>
      </c>
      <c r="D5" s="58">
        <v>1.26550809328951</v>
      </c>
    </row>
    <row r="6" spans="1:4" x14ac:dyDescent="0.25">
      <c r="A6" t="s">
        <v>716</v>
      </c>
      <c r="B6" t="str">
        <f>VLOOKUP(LEFT(A6,3),'List of economies'!$D$7:$E$224, 2, FALSE)</f>
        <v>Equatorial Guinea</v>
      </c>
      <c r="C6" s="57">
        <v>2.0582855238240301</v>
      </c>
      <c r="D6" s="58">
        <v>2.5765205771487998</v>
      </c>
    </row>
    <row r="7" spans="1:4" x14ac:dyDescent="0.25">
      <c r="A7" t="s">
        <v>723</v>
      </c>
      <c r="B7" t="str">
        <f>VLOOKUP(LEFT(A7,3),'List of economies'!$D$7:$E$224, 2, FALSE)</f>
        <v>Iraq</v>
      </c>
      <c r="C7" s="57">
        <v>2.5797988631394801</v>
      </c>
      <c r="D7" s="58">
        <v>2.32937380637836</v>
      </c>
    </row>
    <row r="8" spans="1:4" x14ac:dyDescent="0.25">
      <c r="A8" t="s">
        <v>789</v>
      </c>
      <c r="B8" t="str">
        <f>VLOOKUP(LEFT(A8,3),'List of economies'!$D$7:$E$224, 2, FALSE)</f>
        <v>Saudi Arabia</v>
      </c>
      <c r="C8" s="57">
        <v>2.7681843142934799</v>
      </c>
      <c r="D8" s="58">
        <v>4.1434999999987703</v>
      </c>
    </row>
    <row r="9" spans="1:4" x14ac:dyDescent="0.25">
      <c r="A9" t="s">
        <v>790</v>
      </c>
      <c r="B9" t="str">
        <f>VLOOKUP(LEFT(A9,3),'List of economies'!$D$7:$E$224, 2, FALSE)</f>
        <v>Sudan</v>
      </c>
      <c r="C9" s="57">
        <v>5.4957825428767704</v>
      </c>
      <c r="D9" s="58">
        <v>4.7030499999970798</v>
      </c>
    </row>
    <row r="10" spans="1:4" x14ac:dyDescent="0.25">
      <c r="A10" t="s">
        <v>753</v>
      </c>
      <c r="B10" t="str">
        <f>VLOOKUP(LEFT(A10,3),'List of economies'!$D$7:$E$224, 2, FALSE)</f>
        <v>Chad</v>
      </c>
      <c r="C10" s="57">
        <v>5.93797347808448</v>
      </c>
      <c r="D10" s="58">
        <v>6.03719272167264</v>
      </c>
    </row>
    <row r="11" spans="1:4" x14ac:dyDescent="0.25">
      <c r="A11" t="s">
        <v>703</v>
      </c>
      <c r="B11" t="str">
        <f>VLOOKUP(LEFT(A11,3),'List of economies'!$D$7:$E$224, 2, FALSE)</f>
        <v>Comoros</v>
      </c>
      <c r="C11" s="57">
        <v>6.0037499999983099</v>
      </c>
      <c r="D11" s="58">
        <v>5.8895899967760998</v>
      </c>
    </row>
    <row r="12" spans="1:4" x14ac:dyDescent="0.25">
      <c r="A12" t="s">
        <v>784</v>
      </c>
      <c r="B12" t="str">
        <f>VLOOKUP(LEFT(A12,3),'List of economies'!$D$7:$E$224, 2, FALSE)</f>
        <v>Nigeria</v>
      </c>
      <c r="C12" s="57">
        <v>6.1890130434782602</v>
      </c>
      <c r="D12" s="58">
        <v>7.5673861130937796</v>
      </c>
    </row>
    <row r="13" spans="1:4" x14ac:dyDescent="0.25">
      <c r="A13" t="s">
        <v>700</v>
      </c>
      <c r="B13" t="str">
        <f>VLOOKUP(LEFT(A13,3),'List of economies'!$D$7:$E$224, 2, FALSE)</f>
        <v>Congo, Dem. Rep.</v>
      </c>
      <c r="C13" s="57">
        <v>6.9748125309474798</v>
      </c>
      <c r="D13" s="58">
        <v>8.7973699992696801</v>
      </c>
    </row>
    <row r="14" spans="1:4" x14ac:dyDescent="0.25">
      <c r="A14" t="s">
        <v>696</v>
      </c>
      <c r="B14" t="str">
        <f>VLOOKUP(LEFT(A14,3),'List of economies'!$D$7:$E$224, 2, FALSE)</f>
        <v>Central African Republic</v>
      </c>
      <c r="C14" s="57">
        <v>7.5315826250304898</v>
      </c>
      <c r="D14" s="58">
        <v>8.6764631973250292</v>
      </c>
    </row>
    <row r="15" spans="1:4" x14ac:dyDescent="0.25">
      <c r="A15" t="s">
        <v>774</v>
      </c>
      <c r="B15" t="str">
        <f>VLOOKUP(LEFT(A15,3),'List of economies'!$D$7:$E$224, 2, FALSE)</f>
        <v>Iran, Islamic Rep.</v>
      </c>
      <c r="C15" s="57">
        <v>7.5629426716910997</v>
      </c>
      <c r="D15" s="58">
        <v>7.1550400067192896</v>
      </c>
    </row>
    <row r="16" spans="1:4" x14ac:dyDescent="0.25">
      <c r="A16" t="s">
        <v>765</v>
      </c>
      <c r="B16" t="str">
        <f>VLOOKUP(LEFT(A16,3),'List of economies'!$D$7:$E$224, 2, FALSE)</f>
        <v>Afghanistan</v>
      </c>
      <c r="C16" s="57">
        <v>8.1082448390378392</v>
      </c>
      <c r="D16" s="58">
        <v>8.8111400000000106</v>
      </c>
    </row>
    <row r="17" spans="1:4" x14ac:dyDescent="0.25">
      <c r="A17" t="s">
        <v>710</v>
      </c>
      <c r="B17" t="str">
        <f>VLOOKUP(LEFT(A17,3),'List of economies'!$D$7:$E$224, 2, FALSE)</f>
        <v>Gabon</v>
      </c>
      <c r="C17" s="57">
        <v>8.8707828021706998</v>
      </c>
      <c r="D17" s="58">
        <v>7.7261079275825901</v>
      </c>
    </row>
    <row r="18" spans="1:4" x14ac:dyDescent="0.25">
      <c r="A18" t="s">
        <v>772</v>
      </c>
      <c r="B18" t="str">
        <f>VLOOKUP(LEFT(A18,3),'List of economies'!$D$7:$E$224, 2, FALSE)</f>
        <v>Guatemala</v>
      </c>
      <c r="C18" s="57">
        <v>8.88419087740313</v>
      </c>
      <c r="D18" s="58">
        <v>8.9561500003026193</v>
      </c>
    </row>
    <row r="19" spans="1:4" x14ac:dyDescent="0.25">
      <c r="A19" t="s">
        <v>689</v>
      </c>
      <c r="B19" t="str">
        <f>VLOOKUP(LEFT(A19,3),'List of economies'!$D$7:$E$224, 2, FALSE)</f>
        <v>Bangladesh</v>
      </c>
      <c r="C19" s="57">
        <v>9.0127342355599502</v>
      </c>
      <c r="D19" s="58">
        <v>8.63445999999999</v>
      </c>
    </row>
    <row r="20" spans="1:4" x14ac:dyDescent="0.25">
      <c r="A20" t="s">
        <v>721</v>
      </c>
      <c r="B20" t="str">
        <f>VLOOKUP(LEFT(A20,3),'List of economies'!$D$7:$E$224, 2, FALSE)</f>
        <v>Indonesia</v>
      </c>
      <c r="C20" s="57">
        <v>9.8881932840294198</v>
      </c>
      <c r="D20" s="58">
        <v>10.2538474253248</v>
      </c>
    </row>
    <row r="21" spans="1:4" x14ac:dyDescent="0.25">
      <c r="A21" t="s">
        <v>714</v>
      </c>
      <c r="B21" t="str">
        <f>VLOOKUP(LEFT(A21,3),'List of economies'!$D$7:$E$224, 2, FALSE)</f>
        <v>Gambia, The</v>
      </c>
      <c r="C21" s="57">
        <v>10.2211495916968</v>
      </c>
      <c r="D21" s="58">
        <v>10.4869999990701</v>
      </c>
    </row>
    <row r="22" spans="1:4" x14ac:dyDescent="0.25">
      <c r="A22" t="s">
        <v>715</v>
      </c>
      <c r="B22" t="str">
        <f>VLOOKUP(LEFT(A22,3),'List of economies'!$D$7:$E$224, 2, FALSE)</f>
        <v>Guinea-Bissau</v>
      </c>
      <c r="C22" s="57">
        <v>10.291066748901899</v>
      </c>
      <c r="D22" s="58">
        <v>9.8314299733714794</v>
      </c>
    </row>
    <row r="23" spans="1:4" x14ac:dyDescent="0.25">
      <c r="A23" t="s">
        <v>792</v>
      </c>
      <c r="B23" t="str">
        <f>VLOOKUP(LEFT(A23,3),'List of economies'!$D$7:$E$224, 2, FALSE)</f>
        <v>São Tomé and Principe</v>
      </c>
      <c r="C23" s="57">
        <v>10.7356632934617</v>
      </c>
      <c r="D23" s="58">
        <v>9.9923736001216401</v>
      </c>
    </row>
    <row r="24" spans="1:4" x14ac:dyDescent="0.25">
      <c r="A24" t="s">
        <v>757</v>
      </c>
      <c r="B24" t="str">
        <f>VLOOKUP(LEFT(A24,3),'List of economies'!$D$7:$E$224, 2, FALSE)</f>
        <v>Tanzania</v>
      </c>
      <c r="C24" s="57">
        <v>10.9053145413562</v>
      </c>
      <c r="D24" s="58">
        <v>11.6058099999892</v>
      </c>
    </row>
    <row r="25" spans="1:4" x14ac:dyDescent="0.25">
      <c r="A25" t="s">
        <v>720</v>
      </c>
      <c r="B25" t="str">
        <f>VLOOKUP(LEFT(A25,3),'List of economies'!$D$7:$E$224, 2, FALSE)</f>
        <v>Haiti</v>
      </c>
      <c r="C25" s="57">
        <v>11.2319268867625</v>
      </c>
      <c r="D25" s="58">
        <v>10.312141029382801</v>
      </c>
    </row>
    <row r="26" spans="1:4" x14ac:dyDescent="0.25">
      <c r="A26" t="s">
        <v>728</v>
      </c>
      <c r="B26" t="str">
        <f>VLOOKUP(LEFT(A26,3),'List of economies'!$D$7:$E$224, 2, FALSE)</f>
        <v>Lao PDR</v>
      </c>
      <c r="C26" s="57">
        <v>11.335797174068301</v>
      </c>
      <c r="D26" s="58">
        <v>10.4988399999044</v>
      </c>
    </row>
    <row r="27" spans="1:4" x14ac:dyDescent="0.25">
      <c r="A27" t="s">
        <v>779</v>
      </c>
      <c r="B27" t="str">
        <f>VLOOKUP(LEFT(A27,3),'List of economies'!$D$7:$E$224, 2, FALSE)</f>
        <v>Madagascar</v>
      </c>
      <c r="C27" s="57">
        <v>11.5256655806369</v>
      </c>
      <c r="D27" s="58">
        <v>11.7722699965408</v>
      </c>
    </row>
    <row r="28" spans="1:4" x14ac:dyDescent="0.25">
      <c r="A28" t="s">
        <v>729</v>
      </c>
      <c r="B28" t="str">
        <f>VLOOKUP(LEFT(A28,3),'List of economies'!$D$7:$E$224, 2, FALSE)</f>
        <v>Liberia</v>
      </c>
      <c r="C28" s="57">
        <v>11.7303302389286</v>
      </c>
      <c r="D28" s="58">
        <v>11.6035674721902</v>
      </c>
    </row>
    <row r="29" spans="1:4" x14ac:dyDescent="0.25">
      <c r="A29" t="s">
        <v>709</v>
      </c>
      <c r="B29" t="str">
        <f>VLOOKUP(LEFT(A29,3),'List of economies'!$D$7:$E$224, 2, FALSE)</f>
        <v>Ethiopia</v>
      </c>
      <c r="C29" s="57">
        <v>11.8618554025545</v>
      </c>
      <c r="D29" s="58">
        <v>10.7952356918648</v>
      </c>
    </row>
    <row r="30" spans="1:4" x14ac:dyDescent="0.25">
      <c r="A30" t="s">
        <v>795</v>
      </c>
      <c r="B30" t="str">
        <f>VLOOKUP(LEFT(A30,3),'List of economies'!$D$7:$E$224, 2, FALSE)</f>
        <v>Timor-Leste</v>
      </c>
      <c r="C30" s="57">
        <v>11.9072835060967</v>
      </c>
      <c r="D30" s="58">
        <v>10.8525720712989</v>
      </c>
    </row>
    <row r="31" spans="1:4" x14ac:dyDescent="0.25">
      <c r="A31" t="s">
        <v>791</v>
      </c>
      <c r="B31" t="str">
        <f>VLOOKUP(LEFT(A31,3),'List of economies'!$D$7:$E$224, 2, FALSE)</f>
        <v>Sierra Leone</v>
      </c>
      <c r="C31" s="57">
        <v>12.1588499999998</v>
      </c>
      <c r="D31" s="58">
        <v>13.013809999855299</v>
      </c>
    </row>
    <row r="32" spans="1:4" x14ac:dyDescent="0.25">
      <c r="A32" t="s">
        <v>699</v>
      </c>
      <c r="B32" t="str">
        <f>VLOOKUP(LEFT(A32,3),'List of economies'!$D$7:$E$224, 2, FALSE)</f>
        <v>Cameroon</v>
      </c>
      <c r="C32" s="57">
        <v>12.226479258634001</v>
      </c>
      <c r="D32" s="58">
        <v>11.996059996928</v>
      </c>
    </row>
    <row r="33" spans="1:4" x14ac:dyDescent="0.25">
      <c r="A33" t="s">
        <v>688</v>
      </c>
      <c r="B33" t="str">
        <f>VLOOKUP(LEFT(A33,3),'List of economies'!$D$7:$E$224, 2, FALSE)</f>
        <v>Burkina Faso</v>
      </c>
      <c r="C33" s="57">
        <v>12.311250236890601</v>
      </c>
      <c r="D33" s="58">
        <v>12.4059700101167</v>
      </c>
    </row>
    <row r="34" spans="1:4" x14ac:dyDescent="0.25">
      <c r="A34" t="s">
        <v>743</v>
      </c>
      <c r="B34" t="str">
        <f>VLOOKUP(LEFT(A34,3),'List of economies'!$D$7:$E$224, 2, FALSE)</f>
        <v>Pakistan</v>
      </c>
      <c r="C34" s="57">
        <v>12.4184101360933</v>
      </c>
      <c r="D34" s="58">
        <v>12.9872552988035</v>
      </c>
    </row>
    <row r="35" spans="1:4" x14ac:dyDescent="0.25">
      <c r="A35" t="s">
        <v>778</v>
      </c>
      <c r="B35" t="str">
        <f>VLOOKUP(LEFT(A35,3),'List of economies'!$D$7:$E$224, 2, FALSE)</f>
        <v>Sri Lanka</v>
      </c>
      <c r="C35" s="57">
        <v>12.541424001613301</v>
      </c>
      <c r="D35" s="58">
        <v>13.229519778339199</v>
      </c>
    </row>
    <row r="36" spans="1:4" x14ac:dyDescent="0.25">
      <c r="A36" t="s">
        <v>712</v>
      </c>
      <c r="B36" t="str">
        <f>VLOOKUP(LEFT(A36,3),'List of economies'!$D$7:$E$224, 2, FALSE)</f>
        <v>Ghana</v>
      </c>
      <c r="C36" s="57">
        <v>12.727589999999999</v>
      </c>
      <c r="D36" s="58">
        <v>13.3046399985645</v>
      </c>
    </row>
    <row r="37" spans="1:4" x14ac:dyDescent="0.25">
      <c r="A37" t="s">
        <v>686</v>
      </c>
      <c r="B37" t="str">
        <f>VLOOKUP(LEFT(A37,3),'List of economies'!$D$7:$E$224, 2, FALSE)</f>
        <v>Burundi</v>
      </c>
      <c r="C37" s="57">
        <v>12.7448169088208</v>
      </c>
      <c r="D37" s="58">
        <v>15.766969606195399</v>
      </c>
    </row>
    <row r="38" spans="1:4" x14ac:dyDescent="0.25">
      <c r="A38" t="s">
        <v>781</v>
      </c>
      <c r="B38" t="str">
        <f>VLOOKUP(LEFT(A38,3),'List of economies'!$D$7:$E$224, 2, FALSE)</f>
        <v>Mexico</v>
      </c>
      <c r="C38" s="57">
        <v>13.024158475612699</v>
      </c>
      <c r="D38" s="58">
        <v>12.9239599999585</v>
      </c>
    </row>
    <row r="39" spans="1:4" x14ac:dyDescent="0.25">
      <c r="A39" t="s">
        <v>741</v>
      </c>
      <c r="B39" t="str">
        <f>VLOOKUP(LEFT(A39,3),'List of economies'!$D$7:$E$224, 2, FALSE)</f>
        <v>Niger</v>
      </c>
      <c r="C39" s="57">
        <v>13.113950225983199</v>
      </c>
      <c r="D39" s="58">
        <v>15.0001100028738</v>
      </c>
    </row>
    <row r="40" spans="1:4" x14ac:dyDescent="0.25">
      <c r="A40" t="s">
        <v>783</v>
      </c>
      <c r="B40" t="str">
        <f>VLOOKUP(LEFT(A40,3),'List of economies'!$D$7:$E$224, 2, FALSE)</f>
        <v>Malaysia</v>
      </c>
      <c r="C40" s="57">
        <v>13.1269857689636</v>
      </c>
      <c r="D40" s="58">
        <v>12.2181331923387</v>
      </c>
    </row>
    <row r="41" spans="1:4" x14ac:dyDescent="0.25">
      <c r="A41" t="s">
        <v>758</v>
      </c>
      <c r="B41" t="str">
        <f>VLOOKUP(LEFT(A41,3),'List of economies'!$D$7:$E$224, 2, FALSE)</f>
        <v>Uganda</v>
      </c>
      <c r="C41" s="57">
        <v>13.147430686007599</v>
      </c>
      <c r="D41" s="58">
        <v>12.335599999999999</v>
      </c>
    </row>
    <row r="42" spans="1:4" x14ac:dyDescent="0.25">
      <c r="A42" t="s">
        <v>713</v>
      </c>
      <c r="B42" t="str">
        <f>VLOOKUP(LEFT(A42,3),'List of economies'!$D$7:$E$224, 2, FALSE)</f>
        <v>Guinea</v>
      </c>
      <c r="C42" s="57">
        <v>13.194430000158301</v>
      </c>
      <c r="D42" s="58">
        <v>13.5214200019321</v>
      </c>
    </row>
    <row r="43" spans="1:4" x14ac:dyDescent="0.25">
      <c r="A43" t="s">
        <v>687</v>
      </c>
      <c r="B43" t="str">
        <f>VLOOKUP(LEFT(A43,3),'List of economies'!$D$7:$E$224, 2, FALSE)</f>
        <v>Benin</v>
      </c>
      <c r="C43" s="57">
        <v>13.2211340421059</v>
      </c>
      <c r="D43" s="58">
        <v>13.440180407284</v>
      </c>
    </row>
    <row r="44" spans="1:4" x14ac:dyDescent="0.25">
      <c r="A44" t="s">
        <v>708</v>
      </c>
      <c r="B44" t="str">
        <f>VLOOKUP(LEFT(A44,3),'List of economies'!$D$7:$E$224, 2, FALSE)</f>
        <v>Egypt, Arab Rep.</v>
      </c>
      <c r="C44" s="57">
        <v>13.314322667417001</v>
      </c>
      <c r="D44" s="58">
        <v>16.214409999801099</v>
      </c>
    </row>
    <row r="45" spans="1:4" x14ac:dyDescent="0.25">
      <c r="A45" t="s">
        <v>694</v>
      </c>
      <c r="B45" t="str">
        <f>VLOOKUP(LEFT(A45,3),'List of economies'!$D$7:$E$224, 2, FALSE)</f>
        <v>Bhutan</v>
      </c>
      <c r="C45" s="57">
        <v>13.5433267724204</v>
      </c>
      <c r="D45" s="58">
        <v>15.290351345369301</v>
      </c>
    </row>
    <row r="46" spans="1:4" x14ac:dyDescent="0.25">
      <c r="A46" t="s">
        <v>702</v>
      </c>
      <c r="B46" t="str">
        <f>VLOOKUP(LEFT(A46,3),'List of economies'!$D$7:$E$224, 2, FALSE)</f>
        <v>Colombia</v>
      </c>
      <c r="C46" s="57">
        <v>13.8014375229571</v>
      </c>
      <c r="D46" s="58">
        <v>13.852076542956601</v>
      </c>
    </row>
    <row r="47" spans="1:4" x14ac:dyDescent="0.25">
      <c r="A47" t="s">
        <v>701</v>
      </c>
      <c r="B47" t="str">
        <f>VLOOKUP(LEFT(A47,3),'List of economies'!$D$7:$E$224, 2, FALSE)</f>
        <v>Congo, Rep.</v>
      </c>
      <c r="C47" s="57">
        <v>13.821529512344201</v>
      </c>
      <c r="D47" s="58">
        <v>9.6709796961138306</v>
      </c>
    </row>
    <row r="48" spans="1:4" x14ac:dyDescent="0.25">
      <c r="A48" t="s">
        <v>706</v>
      </c>
      <c r="B48" t="str">
        <f>VLOOKUP(LEFT(A48,3),'List of economies'!$D$7:$E$224, 2, FALSE)</f>
        <v>Dominican Republic</v>
      </c>
      <c r="C48" s="57">
        <v>13.835769704360199</v>
      </c>
      <c r="D48" s="58">
        <v>13.684415874532601</v>
      </c>
    </row>
    <row r="49" spans="1:4" x14ac:dyDescent="0.25">
      <c r="A49" t="s">
        <v>786</v>
      </c>
      <c r="B49" t="str">
        <f>VLOOKUP(LEFT(A49,3),'List of economies'!$D$7:$E$224, 2, FALSE)</f>
        <v>Peru</v>
      </c>
      <c r="C49" s="57">
        <v>14.057705642222</v>
      </c>
      <c r="D49" s="58">
        <v>15.2419400161314</v>
      </c>
    </row>
    <row r="50" spans="1:4" x14ac:dyDescent="0.25">
      <c r="A50" t="s">
        <v>745</v>
      </c>
      <c r="B50" t="str">
        <f>VLOOKUP(LEFT(A50,3),'List of economies'!$D$7:$E$224, 2, FALSE)</f>
        <v>Philippines</v>
      </c>
      <c r="C50" s="57">
        <v>14.2390676917392</v>
      </c>
      <c r="D50" s="58">
        <v>14.716749999935001</v>
      </c>
    </row>
    <row r="51" spans="1:4" x14ac:dyDescent="0.25">
      <c r="A51" t="s">
        <v>744</v>
      </c>
      <c r="B51" t="str">
        <f>VLOOKUP(LEFT(A51,3),'List of economies'!$D$7:$E$224, 2, FALSE)</f>
        <v>Panama</v>
      </c>
      <c r="C51" s="57">
        <v>14.923537702041701</v>
      </c>
      <c r="D51" s="58">
        <v>14.847360010282401</v>
      </c>
    </row>
    <row r="52" spans="1:4" x14ac:dyDescent="0.25">
      <c r="A52" t="s">
        <v>724</v>
      </c>
      <c r="B52" t="str">
        <f>VLOOKUP(LEFT(A52,3),'List of economies'!$D$7:$E$224, 2, FALSE)</f>
        <v>Jordan</v>
      </c>
      <c r="C52" s="57">
        <v>15.0275057952461</v>
      </c>
      <c r="D52" s="58">
        <v>14.833958378149401</v>
      </c>
    </row>
    <row r="53" spans="1:4" x14ac:dyDescent="0.25">
      <c r="A53" t="s">
        <v>725</v>
      </c>
      <c r="B53" t="str">
        <f>VLOOKUP(LEFT(A53,3),'List of economies'!$D$7:$E$224, 2, FALSE)</f>
        <v>Kenya</v>
      </c>
      <c r="C53" s="57">
        <v>15.119156404107001</v>
      </c>
      <c r="D53" s="58">
        <v>15.125729992065301</v>
      </c>
    </row>
    <row r="54" spans="1:4" x14ac:dyDescent="0.25">
      <c r="A54" t="s">
        <v>735</v>
      </c>
      <c r="B54" t="str">
        <f>VLOOKUP(LEFT(A54,3),'List of economies'!$D$7:$E$224, 2, FALSE)</f>
        <v>Mali</v>
      </c>
      <c r="C54" s="57">
        <v>15.2100000095928</v>
      </c>
      <c r="D54" s="58">
        <v>11.893490012027399</v>
      </c>
    </row>
    <row r="55" spans="1:4" x14ac:dyDescent="0.25">
      <c r="A55" t="s">
        <v>749</v>
      </c>
      <c r="B55" t="str">
        <f>VLOOKUP(LEFT(A55,3),'List of economies'!$D$7:$E$224, 2, FALSE)</f>
        <v>Senegal</v>
      </c>
      <c r="C55" s="57">
        <v>15.2932021673292</v>
      </c>
      <c r="D55" s="58">
        <v>15.517569993317601</v>
      </c>
    </row>
    <row r="56" spans="1:4" x14ac:dyDescent="0.25">
      <c r="A56" t="s">
        <v>777</v>
      </c>
      <c r="B56" t="str">
        <f>VLOOKUP(LEFT(A56,3),'List of economies'!$D$7:$E$224, 2, FALSE)</f>
        <v>Lebanon</v>
      </c>
      <c r="C56" s="57">
        <v>15.381388582040501</v>
      </c>
      <c r="D56" s="58">
        <v>15.0340304762529</v>
      </c>
    </row>
    <row r="57" spans="1:4" x14ac:dyDescent="0.25">
      <c r="A57" t="s">
        <v>793</v>
      </c>
      <c r="B57" t="str">
        <f>VLOOKUP(LEFT(A57,3),'List of economies'!$D$7:$E$224, 2, FALSE)</f>
        <v>Suriname</v>
      </c>
      <c r="C57" s="57">
        <v>15.5</v>
      </c>
      <c r="D57" s="58">
        <v>15</v>
      </c>
    </row>
    <row r="58" spans="1:4" x14ac:dyDescent="0.25">
      <c r="A58" t="s">
        <v>748</v>
      </c>
      <c r="B58" t="str">
        <f>VLOOKUP(LEFT(A58,3),'List of economies'!$D$7:$E$224, 2, FALSE)</f>
        <v>Rwanda</v>
      </c>
      <c r="C58" s="57">
        <v>15.5281317318194</v>
      </c>
      <c r="D58" s="58">
        <v>15.780729991315701</v>
      </c>
    </row>
    <row r="59" spans="1:4" x14ac:dyDescent="0.25">
      <c r="A59" t="s">
        <v>763</v>
      </c>
      <c r="B59" t="str">
        <f>VLOOKUP(LEFT(A59,3),'List of economies'!$D$7:$E$224, 2, FALSE)</f>
        <v>Zambia</v>
      </c>
      <c r="C59" s="57">
        <v>15.7539599986259</v>
      </c>
      <c r="D59" s="58">
        <v>14.5838100007626</v>
      </c>
    </row>
    <row r="60" spans="1:4" x14ac:dyDescent="0.25">
      <c r="A60" t="s">
        <v>764</v>
      </c>
      <c r="B60" t="str">
        <f>VLOOKUP(LEFT(A60,3),'List of economies'!$D$7:$E$224, 2, FALSE)</f>
        <v>Zimbabwe</v>
      </c>
      <c r="C60" s="57">
        <v>15.9652399999999</v>
      </c>
      <c r="D60" s="58">
        <v>19.6032100624194</v>
      </c>
    </row>
    <row r="61" spans="1:4" x14ac:dyDescent="0.25">
      <c r="A61" t="s">
        <v>754</v>
      </c>
      <c r="B61" t="str">
        <f>VLOOKUP(LEFT(A61,3),'List of economies'!$D$7:$E$224, 2, FALSE)</f>
        <v>Togo</v>
      </c>
      <c r="C61" s="57">
        <v>16.1316177739658</v>
      </c>
      <c r="D61" s="58">
        <v>16.777116684875701</v>
      </c>
    </row>
    <row r="62" spans="1:4" x14ac:dyDescent="0.25">
      <c r="A62" t="s">
        <v>727</v>
      </c>
      <c r="B62" t="str">
        <f>VLOOKUP(LEFT(A62,3),'List of economies'!$D$7:$E$224, 2, FALSE)</f>
        <v>Cambodia</v>
      </c>
      <c r="C62" s="57">
        <v>16.1407799369751</v>
      </c>
      <c r="D62" s="58">
        <v>16.9988863764119</v>
      </c>
    </row>
    <row r="63" spans="1:4" x14ac:dyDescent="0.25">
      <c r="A63" t="s">
        <v>683</v>
      </c>
      <c r="B63" t="str">
        <f>VLOOKUP(LEFT(A63,3),'List of economies'!$D$7:$E$224, 2, FALSE)</f>
        <v>Angola</v>
      </c>
      <c r="C63" s="57">
        <v>16.624555894719698</v>
      </c>
      <c r="D63" s="58">
        <v>20.741488795947099</v>
      </c>
    </row>
    <row r="64" spans="1:4" x14ac:dyDescent="0.25">
      <c r="A64" t="s">
        <v>769</v>
      </c>
      <c r="B64" t="str">
        <f>VLOOKUP(LEFT(A64,3),'List of economies'!$D$7:$E$224, 2, FALSE)</f>
        <v>China</v>
      </c>
      <c r="C64" s="57">
        <v>16.7213099999029</v>
      </c>
      <c r="D64" s="58">
        <v>15.9578499995191</v>
      </c>
    </row>
    <row r="65" spans="1:4" x14ac:dyDescent="0.25">
      <c r="A65" t="s">
        <v>794</v>
      </c>
      <c r="B65" t="str">
        <f>VLOOKUP(LEFT(A65,3),'List of economies'!$D$7:$E$224, 2, FALSE)</f>
        <v>Thailand</v>
      </c>
      <c r="C65" s="57">
        <v>16.782330721997301</v>
      </c>
      <c r="D65" s="58">
        <v>16.857270000122298</v>
      </c>
    </row>
    <row r="66" spans="1:4" x14ac:dyDescent="0.25">
      <c r="A66" t="s">
        <v>738</v>
      </c>
      <c r="B66" t="str">
        <f>VLOOKUP(LEFT(A66,3),'List of economies'!$D$7:$E$224, 2, FALSE)</f>
        <v>Mauritania</v>
      </c>
      <c r="C66" s="57">
        <v>17.161616082778501</v>
      </c>
      <c r="D66" s="58">
        <v>18.528423511679399</v>
      </c>
    </row>
    <row r="67" spans="1:4" x14ac:dyDescent="0.25">
      <c r="A67" t="s">
        <v>785</v>
      </c>
      <c r="B67" t="str">
        <f>VLOOKUP(LEFT(A67,3),'List of economies'!$D$7:$E$224, 2, FALSE)</f>
        <v>Nicaragua</v>
      </c>
      <c r="C67" s="57">
        <v>17.300373138822501</v>
      </c>
      <c r="D67" s="58">
        <v>16.5121499991373</v>
      </c>
    </row>
    <row r="68" spans="1:4" x14ac:dyDescent="0.25">
      <c r="A68" t="s">
        <v>722</v>
      </c>
      <c r="B68" t="str">
        <f>VLOOKUP(LEFT(A68,3),'List of economies'!$D$7:$E$224, 2, FALSE)</f>
        <v>India</v>
      </c>
      <c r="C68" s="57">
        <v>17.468595270590299</v>
      </c>
      <c r="D68" s="58">
        <v>17.785489999999999</v>
      </c>
    </row>
    <row r="69" spans="1:4" x14ac:dyDescent="0.25">
      <c r="A69" t="s">
        <v>800</v>
      </c>
      <c r="B69" t="str">
        <f>VLOOKUP(LEFT(A69,3),'List of economies'!$D$7:$E$224, 2, FALSE)</f>
        <v>Vietnam</v>
      </c>
      <c r="C69" s="57">
        <v>17.485029999999998</v>
      </c>
      <c r="D69" s="58">
        <v>17.554330000002899</v>
      </c>
    </row>
    <row r="70" spans="1:4" x14ac:dyDescent="0.25">
      <c r="A70" t="s">
        <v>698</v>
      </c>
      <c r="B70" t="str">
        <f>VLOOKUP(LEFT(A70,3),'List of economies'!$D$7:$E$224, 2, FALSE)</f>
        <v>Côte d'Ivoire</v>
      </c>
      <c r="C70" s="57">
        <v>17.669064117268501</v>
      </c>
      <c r="D70" s="58">
        <v>17.782419954304899</v>
      </c>
    </row>
    <row r="71" spans="1:4" x14ac:dyDescent="0.25">
      <c r="A71" t="s">
        <v>756</v>
      </c>
      <c r="B71" t="str">
        <f>VLOOKUP(LEFT(A71,3),'List of economies'!$D$7:$E$224, 2, FALSE)</f>
        <v>Turkey</v>
      </c>
      <c r="C71" s="57">
        <v>17.697351213173398</v>
      </c>
      <c r="D71" s="58">
        <v>17.0792399513277</v>
      </c>
    </row>
    <row r="72" spans="1:4" x14ac:dyDescent="0.25">
      <c r="A72" t="s">
        <v>705</v>
      </c>
      <c r="B72" t="str">
        <f>VLOOKUP(LEFT(A72,3),'List of economies'!$D$7:$E$224, 2, FALSE)</f>
        <v>Djibouti</v>
      </c>
      <c r="C72" s="57">
        <v>18.611650052364599</v>
      </c>
      <c r="D72" s="58">
        <v>19.427279949470101</v>
      </c>
    </row>
    <row r="73" spans="1:4" x14ac:dyDescent="0.25">
      <c r="A73" t="s">
        <v>707</v>
      </c>
      <c r="B73" t="str">
        <f>VLOOKUP(LEFT(A73,3),'List of economies'!$D$7:$E$224, 2, FALSE)</f>
        <v>Ecuador</v>
      </c>
      <c r="C73" s="57">
        <v>18.689728707906401</v>
      </c>
      <c r="D73" s="58">
        <v>18.669520001231302</v>
      </c>
    </row>
    <row r="74" spans="1:4" x14ac:dyDescent="0.25">
      <c r="A74" t="s">
        <v>776</v>
      </c>
      <c r="B74" t="str">
        <f>VLOOKUP(LEFT(A74,3),'List of economies'!$D$7:$E$224, 2, FALSE)</f>
        <v>Kazakhstan</v>
      </c>
      <c r="C74" s="57">
        <v>19.444379993524802</v>
      </c>
      <c r="D74" s="58">
        <v>18.499999998833701</v>
      </c>
    </row>
    <row r="75" spans="1:4" x14ac:dyDescent="0.25">
      <c r="A75" t="s">
        <v>780</v>
      </c>
      <c r="B75" t="str">
        <f>VLOOKUP(LEFT(A75,3),'List of economies'!$D$7:$E$224, 2, FALSE)</f>
        <v>Maldives</v>
      </c>
      <c r="C75" s="57">
        <v>19.692135247254502</v>
      </c>
      <c r="D75" s="58">
        <v>18.694093790669601</v>
      </c>
    </row>
    <row r="76" spans="1:4" x14ac:dyDescent="0.25">
      <c r="A76" t="s">
        <v>730</v>
      </c>
      <c r="B76" t="str">
        <f>VLOOKUP(LEFT(A76,3),'List of economies'!$D$7:$E$224, 2, FALSE)</f>
        <v>St. Lucia</v>
      </c>
      <c r="C76" s="57">
        <v>20.0757201123916</v>
      </c>
      <c r="D76" s="58">
        <v>20.237030002244602</v>
      </c>
    </row>
    <row r="77" spans="1:4" x14ac:dyDescent="0.25">
      <c r="A77" t="s">
        <v>697</v>
      </c>
      <c r="B77" t="str">
        <f>VLOOKUP(LEFT(A77,3),'List of economies'!$D$7:$E$224, 2, FALSE)</f>
        <v>Chile</v>
      </c>
      <c r="C77" s="57">
        <v>20.158922794452501</v>
      </c>
      <c r="D77" s="58">
        <v>21.131069384938701</v>
      </c>
    </row>
    <row r="78" spans="1:4" x14ac:dyDescent="0.25">
      <c r="A78" t="s">
        <v>692</v>
      </c>
      <c r="B78" t="str">
        <f>VLOOKUP(LEFT(A78,3),'List of economies'!$D$7:$E$224, 2, FALSE)</f>
        <v>Bolivia</v>
      </c>
      <c r="C78" s="57">
        <v>20.163800646500999</v>
      </c>
      <c r="D78" s="58">
        <v>20.7296088783439</v>
      </c>
    </row>
    <row r="79" spans="1:4" x14ac:dyDescent="0.25">
      <c r="A79" t="s">
        <v>704</v>
      </c>
      <c r="B79" t="str">
        <f>VLOOKUP(LEFT(A79,3),'List of economies'!$D$7:$E$224, 2, FALSE)</f>
        <v>Cabo Verde</v>
      </c>
      <c r="C79" s="57">
        <v>20.7455412327282</v>
      </c>
      <c r="D79" s="58">
        <v>22.079760351213199</v>
      </c>
    </row>
    <row r="80" spans="1:4" x14ac:dyDescent="0.25">
      <c r="A80" t="s">
        <v>739</v>
      </c>
      <c r="B80" t="str">
        <f>VLOOKUP(LEFT(A80,3),'List of economies'!$D$7:$E$224, 2, FALSE)</f>
        <v>Mauritius</v>
      </c>
      <c r="C80" s="57">
        <v>20.787203074779299</v>
      </c>
      <c r="D80" s="58">
        <v>18.9394200003305</v>
      </c>
    </row>
    <row r="81" spans="1:4" x14ac:dyDescent="0.25">
      <c r="A81" t="s">
        <v>742</v>
      </c>
      <c r="B81" t="str">
        <f>VLOOKUP(LEFT(A81,3),'List of economies'!$D$7:$E$224, 2, FALSE)</f>
        <v>Nepal</v>
      </c>
      <c r="C81" s="57">
        <v>20.959221461058402</v>
      </c>
      <c r="D81" s="58">
        <v>21.873610597261798</v>
      </c>
    </row>
    <row r="82" spans="1:4" x14ac:dyDescent="0.25">
      <c r="A82" t="s">
        <v>691</v>
      </c>
      <c r="B82" t="str">
        <f>VLOOKUP(LEFT(A82,3),'List of economies'!$D$7:$E$224, 2, FALSE)</f>
        <v>Bosnia and Herzegovina</v>
      </c>
      <c r="C82" s="57">
        <v>20.966951602021599</v>
      </c>
      <c r="D82" s="58">
        <v>21.346289885387002</v>
      </c>
    </row>
    <row r="83" spans="1:4" x14ac:dyDescent="0.25">
      <c r="A83" t="s">
        <v>732</v>
      </c>
      <c r="B83" t="str">
        <f>VLOOKUP(LEFT(A83,3),'List of economies'!$D$7:$E$224, 2, FALSE)</f>
        <v>Morocco</v>
      </c>
      <c r="C83" s="57">
        <v>21.152504897502698</v>
      </c>
      <c r="D83" s="58">
        <v>21.875639999777999</v>
      </c>
    </row>
    <row r="84" spans="1:4" x14ac:dyDescent="0.25">
      <c r="A84" t="s">
        <v>717</v>
      </c>
      <c r="B84" t="str">
        <f>VLOOKUP(LEFT(A84,3),'List of economies'!$D$7:$E$224, 2, FALSE)</f>
        <v>Grenada</v>
      </c>
      <c r="C84" s="57">
        <v>21.1564865777889</v>
      </c>
      <c r="D84" s="58">
        <v>21.104497903163502</v>
      </c>
    </row>
    <row r="85" spans="1:4" x14ac:dyDescent="0.25">
      <c r="A85" t="s">
        <v>685</v>
      </c>
      <c r="B85" t="str">
        <f>VLOOKUP(LEFT(A85,3),'List of economies'!$D$7:$E$224, 2, FALSE)</f>
        <v>Armenia</v>
      </c>
      <c r="C85" s="57">
        <v>21.2742601683419</v>
      </c>
      <c r="D85" s="58">
        <v>21.5415499883457</v>
      </c>
    </row>
    <row r="86" spans="1:4" x14ac:dyDescent="0.25">
      <c r="A86" t="s">
        <v>737</v>
      </c>
      <c r="B86" t="str">
        <f>VLOOKUP(LEFT(A86,3),'List of economies'!$D$7:$E$224, 2, FALSE)</f>
        <v>Mozambique</v>
      </c>
      <c r="C86" s="57">
        <v>21.429577993395601</v>
      </c>
      <c r="D86" s="58">
        <v>21.042936964314801</v>
      </c>
    </row>
    <row r="87" spans="1:4" x14ac:dyDescent="0.25">
      <c r="A87" t="s">
        <v>755</v>
      </c>
      <c r="B87" t="str">
        <f>VLOOKUP(LEFT(A87,3),'List of economies'!$D$7:$E$224, 2, FALSE)</f>
        <v>Tajikistan</v>
      </c>
      <c r="C87" s="57">
        <v>21.584667043561598</v>
      </c>
      <c r="D87" s="58">
        <v>21.3219100000025</v>
      </c>
    </row>
    <row r="88" spans="1:4" x14ac:dyDescent="0.25">
      <c r="A88" t="s">
        <v>797</v>
      </c>
      <c r="B88" t="str">
        <f>VLOOKUP(LEFT(A88,3),'List of economies'!$D$7:$E$224, 2, FALSE)</f>
        <v>Tunisia</v>
      </c>
      <c r="C88" s="57">
        <v>21.918555846724701</v>
      </c>
      <c r="D88" s="58">
        <v>23.223323792011801</v>
      </c>
    </row>
    <row r="89" spans="1:4" x14ac:dyDescent="0.25">
      <c r="A89" t="s">
        <v>767</v>
      </c>
      <c r="B89" t="str">
        <f>VLOOKUP(LEFT(A89,3),'List of economies'!$D$7:$E$224, 2, FALSE)</f>
        <v>Argentina</v>
      </c>
      <c r="C89" s="57">
        <v>22.0483319378984</v>
      </c>
      <c r="D89" s="58">
        <v>21.7232800065836</v>
      </c>
    </row>
    <row r="90" spans="1:4" x14ac:dyDescent="0.25">
      <c r="A90" t="s">
        <v>718</v>
      </c>
      <c r="B90" t="str">
        <f>VLOOKUP(LEFT(A90,3),'List of economies'!$D$7:$E$224, 2, FALSE)</f>
        <v>Guyana</v>
      </c>
      <c r="C90" s="57">
        <v>23.312649109412799</v>
      </c>
      <c r="D90" s="58">
        <v>27.1535573722708</v>
      </c>
    </row>
    <row r="91" spans="1:4" x14ac:dyDescent="0.25">
      <c r="A91" t="s">
        <v>760</v>
      </c>
      <c r="B91" t="str">
        <f>VLOOKUP(LEFT(A91,3),'List of economies'!$D$7:$E$224, 2, FALSE)</f>
        <v>Kosovo</v>
      </c>
      <c r="C91" s="57">
        <v>23.323249152690501</v>
      </c>
      <c r="D91" s="58">
        <v>23.363385932999901</v>
      </c>
    </row>
    <row r="92" spans="1:4" x14ac:dyDescent="0.25">
      <c r="A92" t="s">
        <v>787</v>
      </c>
      <c r="B92" t="str">
        <f>VLOOKUP(LEFT(A92,3),'List of economies'!$D$7:$E$224, 2, FALSE)</f>
        <v>West Bank and Gaza</v>
      </c>
      <c r="C92" s="57">
        <v>23.486062866775701</v>
      </c>
      <c r="D92" s="58">
        <v>22.294610047747099</v>
      </c>
    </row>
    <row r="93" spans="1:4" x14ac:dyDescent="0.25">
      <c r="A93" t="s">
        <v>770</v>
      </c>
      <c r="B93" t="str">
        <f>VLOOKUP(LEFT(A93,3),'List of economies'!$D$7:$E$224, 2, FALSE)</f>
        <v>Dominica</v>
      </c>
      <c r="C93" s="57">
        <v>23.6</v>
      </c>
      <c r="D93" s="58">
        <v>26.7</v>
      </c>
    </row>
    <row r="94" spans="1:4" x14ac:dyDescent="0.25">
      <c r="A94" t="s">
        <v>796</v>
      </c>
      <c r="B94" t="str">
        <f>VLOOKUP(LEFT(A94,3),'List of economies'!$D$7:$E$224, 2, FALSE)</f>
        <v>Trinidad and Tobago</v>
      </c>
      <c r="C94" s="57">
        <v>23.984971290861601</v>
      </c>
      <c r="D94" s="58">
        <v>26.887309999999999</v>
      </c>
    </row>
    <row r="95" spans="1:4" x14ac:dyDescent="0.25">
      <c r="A95" t="s">
        <v>711</v>
      </c>
      <c r="B95" t="str">
        <f>VLOOKUP(LEFT(A95,3),'List of economies'!$D$7:$E$224, 2, FALSE)</f>
        <v>Georgia</v>
      </c>
      <c r="C95" s="57">
        <v>24.3589200135333</v>
      </c>
      <c r="D95" s="58">
        <v>25.976029713717299</v>
      </c>
    </row>
    <row r="96" spans="1:4" x14ac:dyDescent="0.25">
      <c r="A96" t="s">
        <v>798</v>
      </c>
      <c r="B96" t="str">
        <f>VLOOKUP(LEFT(A96,3),'List of economies'!$D$7:$E$224, 2, FALSE)</f>
        <v>Ukraine</v>
      </c>
      <c r="C96" s="57">
        <v>24.807312513011698</v>
      </c>
      <c r="D96" s="58">
        <v>26.484924972740099</v>
      </c>
    </row>
    <row r="97" spans="1:4" x14ac:dyDescent="0.25">
      <c r="A97" t="s">
        <v>747</v>
      </c>
      <c r="B97" t="str">
        <f>VLOOKUP(LEFT(A97,3),'List of economies'!$D$7:$E$224, 2, FALSE)</f>
        <v>Romania</v>
      </c>
      <c r="C97" s="57">
        <v>24.8086141256336</v>
      </c>
      <c r="D97" s="58">
        <v>25.667829503651198</v>
      </c>
    </row>
    <row r="98" spans="1:4" x14ac:dyDescent="0.25">
      <c r="A98" t="s">
        <v>726</v>
      </c>
      <c r="B98" t="str">
        <f>VLOOKUP(LEFT(A98,3),'List of economies'!$D$7:$E$224, 2, FALSE)</f>
        <v>Kyrgyz Republic</v>
      </c>
      <c r="C98" s="57">
        <v>24.902719999999999</v>
      </c>
      <c r="D98" s="58">
        <v>26.432860001122901</v>
      </c>
    </row>
    <row r="99" spans="1:4" x14ac:dyDescent="0.25">
      <c r="A99" t="s">
        <v>773</v>
      </c>
      <c r="B99" t="str">
        <f>VLOOKUP(LEFT(A99,3),'List of economies'!$D$7:$E$224, 2, FALSE)</f>
        <v>Honduras</v>
      </c>
      <c r="C99" s="57">
        <v>25.0774510902075</v>
      </c>
      <c r="D99" s="58">
        <v>25.2491199995731</v>
      </c>
    </row>
    <row r="100" spans="1:4" x14ac:dyDescent="0.25">
      <c r="A100" t="s">
        <v>771</v>
      </c>
      <c r="B100" t="str">
        <f>VLOOKUP(LEFT(A100,3),'List of economies'!$D$7:$E$224, 2, FALSE)</f>
        <v>Algeria</v>
      </c>
      <c r="C100" s="57">
        <v>25.336739976012399</v>
      </c>
      <c r="D100" s="58">
        <v>27.280328524493701</v>
      </c>
    </row>
    <row r="101" spans="1:4" x14ac:dyDescent="0.25">
      <c r="A101" t="s">
        <v>762</v>
      </c>
      <c r="B101" t="str">
        <f>VLOOKUP(LEFT(A101,3),'List of economies'!$D$7:$E$224, 2, FALSE)</f>
        <v>South Africa</v>
      </c>
      <c r="C101" s="57">
        <v>25.587682090463399</v>
      </c>
      <c r="D101" s="58">
        <v>25.9610214171657</v>
      </c>
    </row>
    <row r="102" spans="1:4" x14ac:dyDescent="0.25">
      <c r="A102" t="s">
        <v>759</v>
      </c>
      <c r="B102" t="str">
        <f>VLOOKUP(LEFT(A102,3),'List of economies'!$D$7:$E$224, 2, FALSE)</f>
        <v>St. Vincent and the Grenadines</v>
      </c>
      <c r="C102" s="57">
        <v>25.664537144474298</v>
      </c>
      <c r="D102" s="58">
        <v>24.142840004896399</v>
      </c>
    </row>
    <row r="103" spans="1:4" x14ac:dyDescent="0.25">
      <c r="A103" t="s">
        <v>684</v>
      </c>
      <c r="B103" t="str">
        <f>VLOOKUP(LEFT(A103,3),'List of economies'!$D$7:$E$224, 2, FALSE)</f>
        <v>Albania</v>
      </c>
      <c r="C103" s="57">
        <v>25.673972041374501</v>
      </c>
      <c r="D103" s="58">
        <v>25.3903200063843</v>
      </c>
    </row>
    <row r="104" spans="1:4" x14ac:dyDescent="0.25">
      <c r="A104" t="s">
        <v>775</v>
      </c>
      <c r="B104" t="str">
        <f>VLOOKUP(LEFT(A104,3),'List of economies'!$D$7:$E$224, 2, FALSE)</f>
        <v>Jamaica</v>
      </c>
      <c r="C104" s="57">
        <v>25.681285487874099</v>
      </c>
      <c r="D104" s="58">
        <v>25.025453379905901</v>
      </c>
    </row>
    <row r="105" spans="1:4" x14ac:dyDescent="0.25">
      <c r="A105" t="s">
        <v>766</v>
      </c>
      <c r="B105" t="str">
        <f>VLOOKUP(LEFT(A105,3),'List of economies'!$D$7:$E$224, 2, FALSE)</f>
        <v>United Arab Emirates</v>
      </c>
      <c r="C105" s="57">
        <v>26.152221305658902</v>
      </c>
      <c r="D105" s="58">
        <v>19.006959988589099</v>
      </c>
    </row>
    <row r="106" spans="1:4" x14ac:dyDescent="0.25">
      <c r="A106" t="s">
        <v>782</v>
      </c>
      <c r="B106" t="str">
        <f>VLOOKUP(LEFT(A106,3),'List of economies'!$D$7:$E$224, 2, FALSE)</f>
        <v>Mongolia</v>
      </c>
      <c r="C106" s="57">
        <v>26.340027647922302</v>
      </c>
      <c r="D106" s="58">
        <v>31.145859829088401</v>
      </c>
    </row>
    <row r="107" spans="1:4" x14ac:dyDescent="0.25">
      <c r="A107" t="s">
        <v>734</v>
      </c>
      <c r="B107" t="str">
        <f>VLOOKUP(LEFT(A107,3),'List of economies'!$D$7:$E$224, 2, FALSE)</f>
        <v>Macedonia, FYR</v>
      </c>
      <c r="C107" s="57">
        <v>26.8327200677282</v>
      </c>
      <c r="D107" s="58">
        <v>27.254019995981999</v>
      </c>
    </row>
    <row r="108" spans="1:4" x14ac:dyDescent="0.25">
      <c r="A108" t="s">
        <v>799</v>
      </c>
      <c r="B108" t="str">
        <f>VLOOKUP(LEFT(A108,3),'List of economies'!$D$7:$E$224, 2, FALSE)</f>
        <v>Uruguay</v>
      </c>
      <c r="C108" s="57">
        <v>27.684095292134199</v>
      </c>
      <c r="D108" s="58">
        <v>27.629779848981499</v>
      </c>
    </row>
    <row r="109" spans="1:4" x14ac:dyDescent="0.25">
      <c r="A109" t="s">
        <v>733</v>
      </c>
      <c r="B109" t="str">
        <f>VLOOKUP(LEFT(A109,3),'List of economies'!$D$7:$E$224, 2, FALSE)</f>
        <v>Moldova</v>
      </c>
      <c r="C109" s="57">
        <v>27.944906359482701</v>
      </c>
      <c r="D109" s="58">
        <v>28.512540446925801</v>
      </c>
    </row>
    <row r="110" spans="1:4" x14ac:dyDescent="0.25">
      <c r="A110" t="s">
        <v>690</v>
      </c>
      <c r="B110" t="str">
        <f>VLOOKUP(LEFT(A110,3),'List of economies'!$D$7:$E$224, 2, FALSE)</f>
        <v>Bulgaria</v>
      </c>
      <c r="C110" s="57">
        <v>29.670602192146799</v>
      </c>
      <c r="D110" s="58">
        <v>29.5655071187369</v>
      </c>
    </row>
    <row r="111" spans="1:4" x14ac:dyDescent="0.25">
      <c r="A111" t="s">
        <v>731</v>
      </c>
      <c r="B111" t="str">
        <f>VLOOKUP(LEFT(A111,3),'List of economies'!$D$7:$E$224, 2, FALSE)</f>
        <v>Lesotho</v>
      </c>
      <c r="C111" s="57">
        <v>30.228134141009701</v>
      </c>
      <c r="D111" s="58">
        <v>38.233052689668902</v>
      </c>
    </row>
    <row r="112" spans="1:4" x14ac:dyDescent="0.25">
      <c r="A112" t="s">
        <v>788</v>
      </c>
      <c r="B112" t="str">
        <f>VLOOKUP(LEFT(A112,3),'List of economies'!$D$7:$E$224, 2, FALSE)</f>
        <v>Russian Federation</v>
      </c>
      <c r="C112" s="57">
        <v>30.255502166061099</v>
      </c>
      <c r="D112" s="58">
        <v>32.452370302600102</v>
      </c>
    </row>
    <row r="113" spans="1:4" x14ac:dyDescent="0.25">
      <c r="A113" t="s">
        <v>693</v>
      </c>
      <c r="B113" t="str">
        <f>VLOOKUP(LEFT(A113,3),'List of economies'!$D$7:$E$224, 2, FALSE)</f>
        <v>Brazil</v>
      </c>
      <c r="C113" s="57">
        <v>30.4498418903705</v>
      </c>
      <c r="D113" s="58">
        <v>30.570995371781901</v>
      </c>
    </row>
    <row r="114" spans="1:4" x14ac:dyDescent="0.25">
      <c r="A114" t="s">
        <v>752</v>
      </c>
      <c r="B114" t="str">
        <f>VLOOKUP(LEFT(A114,3),'List of economies'!$D$7:$E$224, 2, FALSE)</f>
        <v>Seychelles</v>
      </c>
      <c r="C114" s="57">
        <v>32.284892540492997</v>
      </c>
      <c r="D114" s="58">
        <v>32.557099970058097</v>
      </c>
    </row>
    <row r="115" spans="1:4" x14ac:dyDescent="0.25">
      <c r="A115" t="s">
        <v>695</v>
      </c>
      <c r="B115" t="str">
        <f>VLOOKUP(LEFT(A115,3),'List of economies'!$D$7:$E$224, 2, FALSE)</f>
        <v>Botswana</v>
      </c>
      <c r="C115" s="57">
        <v>32.324582124966</v>
      </c>
      <c r="D115" s="58">
        <v>32.075893754884603</v>
      </c>
    </row>
    <row r="116" spans="1:4" x14ac:dyDescent="0.25">
      <c r="A116" t="s">
        <v>768</v>
      </c>
      <c r="B116" t="str">
        <f>VLOOKUP(LEFT(A116,3),'List of economies'!$D$7:$E$224, 2, FALSE)</f>
        <v>Belarus</v>
      </c>
      <c r="C116" s="57">
        <v>34.593824279782297</v>
      </c>
      <c r="D116" s="58">
        <v>34.619859964366498</v>
      </c>
    </row>
    <row r="117" spans="1:4" x14ac:dyDescent="0.25">
      <c r="A117" t="s">
        <v>751</v>
      </c>
      <c r="B117" t="str">
        <f>VLOOKUP(LEFT(A117,3),'List of economies'!$D$7:$E$224, 2, FALSE)</f>
        <v>Swaziland</v>
      </c>
      <c r="C117" s="57">
        <v>34.997242540836901</v>
      </c>
      <c r="D117" s="58">
        <v>28.516011772056899</v>
      </c>
    </row>
    <row r="118" spans="1:4" x14ac:dyDescent="0.25">
      <c r="A118" t="s">
        <v>746</v>
      </c>
      <c r="B118" t="str">
        <f>VLOOKUP(LEFT(A118,3),'List of economies'!$D$7:$E$224, 2, FALSE)</f>
        <v>Poland</v>
      </c>
      <c r="C118" s="57">
        <v>35.133608558131797</v>
      </c>
      <c r="D118" s="58">
        <v>37.120316982425898</v>
      </c>
    </row>
    <row r="119" spans="1:4" x14ac:dyDescent="0.25">
      <c r="A119" t="s">
        <v>736</v>
      </c>
      <c r="B119" t="str">
        <f>VLOOKUP(LEFT(A119,3),'List of economies'!$D$7:$E$224, 2, FALSE)</f>
        <v>Montenegro</v>
      </c>
      <c r="C119" s="57">
        <v>37.200996101036203</v>
      </c>
      <c r="D119" s="58">
        <v>37.834138871360302</v>
      </c>
    </row>
    <row r="120" spans="1:4" x14ac:dyDescent="0.25">
      <c r="A120" t="s">
        <v>740</v>
      </c>
      <c r="B120" t="str">
        <f>VLOOKUP(LEFT(A120,3),'List of economies'!$D$7:$E$224, 2, FALSE)</f>
        <v>Namibia</v>
      </c>
      <c r="C120" s="57">
        <v>41.765868620439498</v>
      </c>
      <c r="D120" s="58">
        <v>41.748031476976998</v>
      </c>
    </row>
    <row r="121" spans="1:4" x14ac:dyDescent="0.25">
      <c r="A121" t="s">
        <v>719</v>
      </c>
      <c r="B121" t="str">
        <f>VLOOKUP(LEFT(A121,3),'List of economies'!$D$7:$E$224, 2, FALSE)</f>
        <v>Croatia</v>
      </c>
      <c r="C121" s="57">
        <v>49.609642468653803</v>
      </c>
      <c r="D121" s="58">
        <v>49.5044070042022</v>
      </c>
    </row>
    <row r="122" spans="1:4" x14ac:dyDescent="0.25">
      <c r="A122" t="s">
        <v>750</v>
      </c>
      <c r="B122" t="str">
        <f>VLOOKUP(LEFT(A122,3),'List of economies'!$D$7:$E$224, 2, FALSE)</f>
        <v>Serbia</v>
      </c>
      <c r="C122" s="57">
        <v>53.950013555161497</v>
      </c>
      <c r="D122" s="58">
        <v>54.3464392575586</v>
      </c>
    </row>
  </sheetData>
  <sortState ref="A5:D122">
    <sortCondition ref="C5:C122"/>
  </sortState>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D96D9C-46BD-43EA-A53A-5AFBE7507989}">
  <dimension ref="A1:D134"/>
  <sheetViews>
    <sheetView zoomScale="85" zoomScaleNormal="85" workbookViewId="0">
      <pane xSplit="2" ySplit="4" topLeftCell="C5" activePane="bottomRight" state="frozen"/>
      <selection pane="topRight" activeCell="C1" sqref="C1"/>
      <selection pane="bottomLeft" activeCell="A2" sqref="A2"/>
      <selection pane="bottomRight"/>
    </sheetView>
  </sheetViews>
  <sheetFormatPr defaultRowHeight="15" x14ac:dyDescent="0.25"/>
  <cols>
    <col min="1" max="1" width="19.7109375" bestFit="1" customWidth="1"/>
    <col min="2" max="2" width="30.42578125" bestFit="1" customWidth="1"/>
    <col min="3" max="3" width="9.140625" style="54"/>
  </cols>
  <sheetData>
    <row r="1" spans="1:4" x14ac:dyDescent="0.25">
      <c r="A1" s="52" t="s">
        <v>551</v>
      </c>
    </row>
    <row r="2" spans="1:4" x14ac:dyDescent="0.25">
      <c r="A2" s="52"/>
      <c r="B2" s="52" t="s">
        <v>801</v>
      </c>
      <c r="C2" s="56">
        <f>COUNT(C$5:C$201)</f>
        <v>130</v>
      </c>
      <c r="D2" s="52">
        <f>COUNT(D$5:D$201)</f>
        <v>130</v>
      </c>
    </row>
    <row r="3" spans="1:4" x14ac:dyDescent="0.25">
      <c r="B3" s="52" t="s">
        <v>682</v>
      </c>
      <c r="C3" s="56">
        <f t="shared" ref="C3:D3" si="0">COUNTIF(C$5:C$201, "&lt;15")</f>
        <v>17</v>
      </c>
      <c r="D3" s="52">
        <f t="shared" si="0"/>
        <v>18</v>
      </c>
    </row>
    <row r="4" spans="1:4" x14ac:dyDescent="0.25">
      <c r="A4" s="53" t="s">
        <v>0</v>
      </c>
      <c r="B4" s="53" t="s">
        <v>1</v>
      </c>
      <c r="C4" s="55">
        <v>2017</v>
      </c>
      <c r="D4" s="53">
        <v>2018</v>
      </c>
    </row>
    <row r="5" spans="1:4" x14ac:dyDescent="0.25">
      <c r="A5" t="s">
        <v>678</v>
      </c>
      <c r="B5" t="str">
        <f>VLOOKUP(LEFT(A5,3),'List of economies'!$D$7:$E$224, 2, FALSE)</f>
        <v>Yemen, Rep.</v>
      </c>
      <c r="C5" s="57">
        <v>3.4771693728338802</v>
      </c>
      <c r="D5" s="58">
        <v>3.8384173494953302</v>
      </c>
    </row>
    <row r="6" spans="1:4" x14ac:dyDescent="0.25">
      <c r="A6" t="s">
        <v>636</v>
      </c>
      <c r="B6" t="str">
        <f>VLOOKUP(LEFT(A6,3),'List of economies'!$D$7:$E$224, 2, FALSE)</f>
        <v>Nigeria</v>
      </c>
      <c r="C6" s="57">
        <v>6.7114452173913</v>
      </c>
      <c r="D6" s="58">
        <v>7.84320611302818</v>
      </c>
    </row>
    <row r="7" spans="1:4" x14ac:dyDescent="0.25">
      <c r="A7" t="s">
        <v>675</v>
      </c>
      <c r="B7" t="str">
        <f>VLOOKUP(LEFT(A7,3),'List of economies'!$D$7:$E$224, 2, FALSE)</f>
        <v>Venezuela, RB</v>
      </c>
      <c r="C7" s="57">
        <v>9.76265995199992</v>
      </c>
      <c r="D7" s="58">
        <v>12.8287599989543</v>
      </c>
    </row>
    <row r="8" spans="1:4" x14ac:dyDescent="0.25">
      <c r="A8" t="s">
        <v>562</v>
      </c>
      <c r="B8" t="str">
        <f>VLOOKUP(LEFT(A8,3),'List of economies'!$D$7:$E$224, 2, FALSE)</f>
        <v>Bangladesh</v>
      </c>
      <c r="C8" s="57">
        <v>10.2191727921964</v>
      </c>
      <c r="D8" s="58">
        <v>9.6604799999999997</v>
      </c>
    </row>
    <row r="9" spans="1:4" x14ac:dyDescent="0.25">
      <c r="A9" t="s">
        <v>652</v>
      </c>
      <c r="B9" t="str">
        <f>VLOOKUP(LEFT(A9,3),'List of economies'!$D$7:$E$224, 2, FALSE)</f>
        <v>Sudan</v>
      </c>
      <c r="C9" s="57">
        <v>10.264935028485199</v>
      </c>
      <c r="D9" s="58">
        <v>8.3512499999948204</v>
      </c>
    </row>
    <row r="10" spans="1:4" x14ac:dyDescent="0.25">
      <c r="A10" t="s">
        <v>598</v>
      </c>
      <c r="B10" t="str">
        <f>VLOOKUP(LEFT(A10,3),'List of economies'!$D$7:$E$224, 2, FALSE)</f>
        <v>Guatemala</v>
      </c>
      <c r="C10" s="57">
        <v>10.790430934072001</v>
      </c>
      <c r="D10" s="58">
        <v>10.5554700003566</v>
      </c>
    </row>
    <row r="11" spans="1:4" x14ac:dyDescent="0.25">
      <c r="A11" t="s">
        <v>577</v>
      </c>
      <c r="B11" t="str">
        <f>VLOOKUP(LEFT(A11,3),'List of economies'!$D$7:$E$224, 2, FALSE)</f>
        <v>Congo, Dem. Rep.</v>
      </c>
      <c r="C11" s="57">
        <v>11.489499849614701</v>
      </c>
      <c r="D11" s="58">
        <v>12.0439999990001</v>
      </c>
    </row>
    <row r="12" spans="1:4" x14ac:dyDescent="0.25">
      <c r="A12" t="s">
        <v>603</v>
      </c>
      <c r="B12" t="str">
        <f>VLOOKUP(LEFT(A12,3),'List of economies'!$D$7:$E$224, 2, FALSE)</f>
        <v>Indonesia</v>
      </c>
      <c r="C12" s="57">
        <v>12.264295567583799</v>
      </c>
      <c r="D12" s="58">
        <v>13.0906059249431</v>
      </c>
    </row>
    <row r="13" spans="1:4" x14ac:dyDescent="0.25">
      <c r="A13" t="s">
        <v>572</v>
      </c>
      <c r="B13" t="str">
        <f>VLOOKUP(LEFT(A13,3),'List of economies'!$D$7:$E$224, 2, FALSE)</f>
        <v>Central African Republic</v>
      </c>
      <c r="C13" s="57">
        <v>13.6993828385926</v>
      </c>
      <c r="D13" s="58">
        <v>17.949210383734201</v>
      </c>
    </row>
    <row r="14" spans="1:4" x14ac:dyDescent="0.25">
      <c r="A14" t="s">
        <v>618</v>
      </c>
      <c r="B14" t="str">
        <f>VLOOKUP(LEFT(A14,3),'List of economies'!$D$7:$E$224, 2, FALSE)</f>
        <v>Sri Lanka</v>
      </c>
      <c r="C14" s="57">
        <v>13.8133342791232</v>
      </c>
      <c r="D14" s="58">
        <v>14.520914772642801</v>
      </c>
    </row>
    <row r="15" spans="1:4" x14ac:dyDescent="0.25">
      <c r="A15" t="s">
        <v>582</v>
      </c>
      <c r="B15" t="str">
        <f>VLOOKUP(LEFT(A15,3),'List of economies'!$D$7:$E$224, 2, FALSE)</f>
        <v>Costa Rica</v>
      </c>
      <c r="C15" s="57">
        <v>13.9584838976184</v>
      </c>
      <c r="D15" s="58">
        <v>14.2</v>
      </c>
    </row>
    <row r="16" spans="1:4" x14ac:dyDescent="0.25">
      <c r="A16" t="s">
        <v>661</v>
      </c>
      <c r="B16" t="str">
        <f>VLOOKUP(LEFT(A16,3),'List of economies'!$D$7:$E$224, 2, FALSE)</f>
        <v>Chad</v>
      </c>
      <c r="C16" s="57">
        <v>14.2041491784929</v>
      </c>
      <c r="D16" s="58">
        <v>15.462401642881799</v>
      </c>
    </row>
    <row r="17" spans="1:4" x14ac:dyDescent="0.25">
      <c r="A17" t="s">
        <v>670</v>
      </c>
      <c r="B17" t="str">
        <f>VLOOKUP(LEFT(A17,3),'List of economies'!$D$7:$E$224, 2, FALSE)</f>
        <v>Uganda</v>
      </c>
      <c r="C17" s="57">
        <v>14.388559589991701</v>
      </c>
      <c r="D17" s="58">
        <v>13.32521</v>
      </c>
    </row>
    <row r="18" spans="1:4" x14ac:dyDescent="0.25">
      <c r="A18" t="s">
        <v>622</v>
      </c>
      <c r="B18" t="str">
        <f>VLOOKUP(LEFT(A18,3),'List of economies'!$D$7:$E$224, 2, FALSE)</f>
        <v>Madagascar</v>
      </c>
      <c r="C18" s="57">
        <v>14.7548634072695</v>
      </c>
      <c r="D18" s="58">
        <v>14.5560822837327</v>
      </c>
    </row>
    <row r="19" spans="1:4" x14ac:dyDescent="0.25">
      <c r="A19" t="s">
        <v>654</v>
      </c>
      <c r="B19" t="str">
        <f>VLOOKUP(LEFT(A19,3),'List of economies'!$D$7:$E$224, 2, FALSE)</f>
        <v>Sierra Leone</v>
      </c>
      <c r="C19" s="57">
        <v>14.906539999999801</v>
      </c>
      <c r="D19" s="58">
        <v>17.174429999809</v>
      </c>
    </row>
    <row r="20" spans="1:4" x14ac:dyDescent="0.25">
      <c r="A20" t="s">
        <v>585</v>
      </c>
      <c r="B20" t="str">
        <f>VLOOKUP(LEFT(A20,3),'List of economies'!$D$7:$E$224, 2, FALSE)</f>
        <v>Dominican Republic</v>
      </c>
      <c r="C20" s="57">
        <v>14.9188339140367</v>
      </c>
      <c r="D20" s="58">
        <v>14.7485571998929</v>
      </c>
    </row>
    <row r="21" spans="1:4" x14ac:dyDescent="0.25">
      <c r="A21" t="s">
        <v>576</v>
      </c>
      <c r="B21" t="str">
        <f>VLOOKUP(LEFT(A21,3),'List of economies'!$D$7:$E$224, 2, FALSE)</f>
        <v>Cameroon</v>
      </c>
      <c r="C21" s="57">
        <v>14.941126799498299</v>
      </c>
      <c r="D21" s="58">
        <v>15.5432187334999</v>
      </c>
    </row>
    <row r="22" spans="1:4" x14ac:dyDescent="0.25">
      <c r="A22" t="s">
        <v>589</v>
      </c>
      <c r="B22" t="str">
        <f>VLOOKUP(LEFT(A22,3),'List of economies'!$D$7:$E$224, 2, FALSE)</f>
        <v>Ethiopia</v>
      </c>
      <c r="C22" s="57">
        <v>15.190559367817499</v>
      </c>
      <c r="D22" s="58">
        <v>13.272134449251601</v>
      </c>
    </row>
    <row r="23" spans="1:4" x14ac:dyDescent="0.25">
      <c r="A23" t="s">
        <v>669</v>
      </c>
      <c r="B23" t="str">
        <f>VLOOKUP(LEFT(A23,3),'List of economies'!$D$7:$E$224, 2, FALSE)</f>
        <v>Tanzania</v>
      </c>
      <c r="C23" s="57">
        <v>15.1993508086652</v>
      </c>
      <c r="D23" s="58">
        <v>14.421419999986499</v>
      </c>
    </row>
    <row r="24" spans="1:4" x14ac:dyDescent="0.25">
      <c r="A24" t="s">
        <v>593</v>
      </c>
      <c r="B24" t="str">
        <f>VLOOKUP(LEFT(A24,3),'List of economies'!$D$7:$E$224, 2, FALSE)</f>
        <v>Guinea</v>
      </c>
      <c r="C24" s="57">
        <v>15.200000000182399</v>
      </c>
      <c r="D24" s="58">
        <v>15.621340002232101</v>
      </c>
    </row>
    <row r="25" spans="1:4" x14ac:dyDescent="0.25">
      <c r="A25" t="s">
        <v>640</v>
      </c>
      <c r="B25" t="str">
        <f>VLOOKUP(LEFT(A25,3),'List of economies'!$D$7:$E$224, 2, FALSE)</f>
        <v>Pakistan</v>
      </c>
      <c r="C25" s="57">
        <v>15.5243924072533</v>
      </c>
      <c r="D25" s="58">
        <v>15.306703814642001</v>
      </c>
    </row>
    <row r="26" spans="1:4" x14ac:dyDescent="0.25">
      <c r="A26" t="s">
        <v>643</v>
      </c>
      <c r="B26" t="str">
        <f>VLOOKUP(LEFT(A26,3),'List of economies'!$D$7:$E$224, 2, FALSE)</f>
        <v>Philippines</v>
      </c>
      <c r="C26" s="57">
        <v>15.646435991588101</v>
      </c>
      <c r="D26" s="58">
        <v>16.417519999927499</v>
      </c>
    </row>
    <row r="27" spans="1:4" x14ac:dyDescent="0.25">
      <c r="A27" t="s">
        <v>592</v>
      </c>
      <c r="B27" t="str">
        <f>VLOOKUP(LEFT(A27,3),'List of economies'!$D$7:$E$224, 2, FALSE)</f>
        <v>Ghana</v>
      </c>
      <c r="C27" s="57">
        <v>16.167719999999999</v>
      </c>
      <c r="D27" s="58">
        <v>15.7634299982992</v>
      </c>
    </row>
    <row r="28" spans="1:4" x14ac:dyDescent="0.25">
      <c r="A28" t="s">
        <v>616</v>
      </c>
      <c r="B28" t="str">
        <f>VLOOKUP(LEFT(A28,3),'List of economies'!$D$7:$E$224, 2, FALSE)</f>
        <v>Liberia</v>
      </c>
      <c r="C28" s="57">
        <v>16.174098310759401</v>
      </c>
      <c r="D28" s="58">
        <v>13.973526876324501</v>
      </c>
    </row>
    <row r="29" spans="1:4" x14ac:dyDescent="0.25">
      <c r="A29" t="s">
        <v>633</v>
      </c>
      <c r="B29" t="str">
        <f>VLOOKUP(LEFT(A29,3),'List of economies'!$D$7:$E$224, 2, FALSE)</f>
        <v>Malaysia</v>
      </c>
      <c r="C29" s="57">
        <v>16.285596063189899</v>
      </c>
      <c r="D29" s="58">
        <v>16.305018316709099</v>
      </c>
    </row>
    <row r="30" spans="1:4" x14ac:dyDescent="0.25">
      <c r="A30" t="s">
        <v>614</v>
      </c>
      <c r="B30" t="str">
        <f>VLOOKUP(LEFT(A30,3),'List of economies'!$D$7:$E$224, 2, FALSE)</f>
        <v>Lao PDR</v>
      </c>
      <c r="C30" s="57">
        <v>16.377094716027401</v>
      </c>
      <c r="D30" s="58">
        <v>15.702659999857</v>
      </c>
    </row>
    <row r="31" spans="1:4" x14ac:dyDescent="0.25">
      <c r="A31" t="s">
        <v>590</v>
      </c>
      <c r="B31" t="str">
        <f>VLOOKUP(LEFT(A31,3),'List of economies'!$D$7:$E$224, 2, FALSE)</f>
        <v>Gabon</v>
      </c>
      <c r="C31" s="57">
        <v>16.414985601415999</v>
      </c>
      <c r="D31" s="58">
        <v>16.979769723203301</v>
      </c>
    </row>
    <row r="32" spans="1:4" x14ac:dyDescent="0.25">
      <c r="A32" t="s">
        <v>605</v>
      </c>
      <c r="B32" t="str">
        <f>VLOOKUP(LEFT(A32,3),'List of economies'!$D$7:$E$224, 2, FALSE)</f>
        <v>Iran, Islamic Rep.</v>
      </c>
      <c r="C32" s="57">
        <v>16.965591335775802</v>
      </c>
      <c r="D32" s="58">
        <v>12.7585000119815</v>
      </c>
    </row>
    <row r="33" spans="1:4" x14ac:dyDescent="0.25">
      <c r="A33" t="s">
        <v>595</v>
      </c>
      <c r="B33" t="str">
        <f>VLOOKUP(LEFT(A33,3),'List of economies'!$D$7:$E$224, 2, FALSE)</f>
        <v>Guinea-Bissau</v>
      </c>
      <c r="C33" s="57">
        <v>17.107630880975801</v>
      </c>
      <c r="D33" s="58">
        <v>16.706429954750401</v>
      </c>
    </row>
    <row r="34" spans="1:4" x14ac:dyDescent="0.25">
      <c r="A34" t="s">
        <v>663</v>
      </c>
      <c r="B34" t="str">
        <f>VLOOKUP(LEFT(A34,3),'List of economies'!$D$7:$E$224, 2, FALSE)</f>
        <v>Thailand</v>
      </c>
      <c r="C34" s="57">
        <v>17.240286182321999</v>
      </c>
      <c r="D34" s="58">
        <v>18.7239700001358</v>
      </c>
    </row>
    <row r="35" spans="1:4" x14ac:dyDescent="0.25">
      <c r="A35" t="s">
        <v>681</v>
      </c>
      <c r="B35" t="str">
        <f>VLOOKUP(LEFT(A35,3),'List of economies'!$D$7:$E$224, 2, FALSE)</f>
        <v>Zimbabwe</v>
      </c>
      <c r="C35" s="57">
        <v>17.294189468847101</v>
      </c>
      <c r="D35" s="58">
        <v>21.753465733027902</v>
      </c>
    </row>
    <row r="36" spans="1:4" x14ac:dyDescent="0.25">
      <c r="A36" t="s">
        <v>596</v>
      </c>
      <c r="B36" t="str">
        <f>VLOOKUP(LEFT(A36,3),'List of economies'!$D$7:$E$224, 2, FALSE)</f>
        <v>Equatorial Guinea</v>
      </c>
      <c r="C36" s="57">
        <v>17.310833591180302</v>
      </c>
      <c r="D36" s="58">
        <v>17.992706511323298</v>
      </c>
    </row>
    <row r="37" spans="1:4" x14ac:dyDescent="0.25">
      <c r="A37" t="s">
        <v>580</v>
      </c>
      <c r="B37" t="str">
        <f>VLOOKUP(LEFT(A37,3),'List of economies'!$D$7:$E$224, 2, FALSE)</f>
        <v>Comoros</v>
      </c>
      <c r="C37" s="57">
        <v>17.3582800005805</v>
      </c>
      <c r="D37" s="58">
        <v>17.168139990602299</v>
      </c>
    </row>
    <row r="38" spans="1:4" x14ac:dyDescent="0.25">
      <c r="A38" t="s">
        <v>559</v>
      </c>
      <c r="B38" t="str">
        <f>VLOOKUP(LEFT(A38,3),'List of economies'!$D$7:$E$224, 2, FALSE)</f>
        <v>Burundi</v>
      </c>
      <c r="C38" s="57">
        <v>17.4212048376105</v>
      </c>
      <c r="D38" s="58">
        <v>22.158403981220999</v>
      </c>
    </row>
    <row r="39" spans="1:4" x14ac:dyDescent="0.25">
      <c r="A39" t="s">
        <v>553</v>
      </c>
      <c r="B39" t="str">
        <f>VLOOKUP(LEFT(A39,3),'List of economies'!$D$7:$E$224, 2, FALSE)</f>
        <v>Angola</v>
      </c>
      <c r="C39" s="57">
        <v>17.482244151222101</v>
      </c>
      <c r="D39" s="58">
        <v>21.7043753316857</v>
      </c>
    </row>
    <row r="40" spans="1:4" x14ac:dyDescent="0.25">
      <c r="A40" t="s">
        <v>642</v>
      </c>
      <c r="B40" t="str">
        <f>VLOOKUP(LEFT(A40,3),'List of economies'!$D$7:$E$224, 2, FALSE)</f>
        <v>Peru</v>
      </c>
      <c r="C40" s="57">
        <v>17.9677407130511</v>
      </c>
      <c r="D40" s="58">
        <v>19.127140020243299</v>
      </c>
    </row>
    <row r="41" spans="1:4" x14ac:dyDescent="0.25">
      <c r="A41" t="s">
        <v>610</v>
      </c>
      <c r="B41" t="str">
        <f>VLOOKUP(LEFT(A41,3),'List of economies'!$D$7:$E$224, 2, FALSE)</f>
        <v>Kenya</v>
      </c>
      <c r="C41" s="57">
        <v>18.055511838515201</v>
      </c>
      <c r="D41" s="58">
        <v>18.251469990425601</v>
      </c>
    </row>
    <row r="42" spans="1:4" x14ac:dyDescent="0.25">
      <c r="A42" t="s">
        <v>564</v>
      </c>
      <c r="B42" t="str">
        <f>VLOOKUP(LEFT(A42,3),'List of economies'!$D$7:$E$224, 2, FALSE)</f>
        <v>Bahrain</v>
      </c>
      <c r="C42" s="57">
        <v>18.179511795290502</v>
      </c>
      <c r="D42" s="58">
        <v>21.760829999417702</v>
      </c>
    </row>
    <row r="43" spans="1:4" x14ac:dyDescent="0.25">
      <c r="A43" t="s">
        <v>560</v>
      </c>
      <c r="B43" t="str">
        <f>VLOOKUP(LEFT(A43,3),'List of economies'!$D$7:$E$224, 2, FALSE)</f>
        <v>Benin</v>
      </c>
      <c r="C43" s="57">
        <v>18.620917809397699</v>
      </c>
      <c r="D43" s="58">
        <v>18.583541715957299</v>
      </c>
    </row>
    <row r="44" spans="1:4" x14ac:dyDescent="0.25">
      <c r="A44" t="s">
        <v>602</v>
      </c>
      <c r="B44" t="str">
        <f>VLOOKUP(LEFT(A44,3),'List of economies'!$D$7:$E$224, 2, FALSE)</f>
        <v>Haiti</v>
      </c>
      <c r="C44" s="57">
        <v>18.889060011487299</v>
      </c>
      <c r="D44" s="58">
        <v>18.3703681597516</v>
      </c>
    </row>
    <row r="45" spans="1:4" x14ac:dyDescent="0.25">
      <c r="A45" t="s">
        <v>680</v>
      </c>
      <c r="B45" t="str">
        <f>VLOOKUP(LEFT(A45,3),'List of economies'!$D$7:$E$224, 2, FALSE)</f>
        <v>Zambia</v>
      </c>
      <c r="C45" s="57">
        <v>18.970569998345301</v>
      </c>
      <c r="D45" s="58">
        <v>19.5096000010202</v>
      </c>
    </row>
    <row r="46" spans="1:4" x14ac:dyDescent="0.25">
      <c r="A46" t="s">
        <v>588</v>
      </c>
      <c r="B46" t="str">
        <f>VLOOKUP(LEFT(A46,3),'List of economies'!$D$7:$E$224, 2, FALSE)</f>
        <v>Egypt, Arab Rep.</v>
      </c>
      <c r="C46" s="57">
        <v>18.9966569190481</v>
      </c>
      <c r="D46" s="58">
        <v>20.104669999753401</v>
      </c>
    </row>
    <row r="47" spans="1:4" x14ac:dyDescent="0.25">
      <c r="A47" t="s">
        <v>594</v>
      </c>
      <c r="B47" t="str">
        <f>VLOOKUP(LEFT(A47,3),'List of economies'!$D$7:$E$224, 2, FALSE)</f>
        <v>Gambia, The</v>
      </c>
      <c r="C47" s="57">
        <v>19.159775224733099</v>
      </c>
      <c r="D47" s="58">
        <v>14.5626799987088</v>
      </c>
    </row>
    <row r="48" spans="1:4" x14ac:dyDescent="0.25">
      <c r="A48" t="s">
        <v>653</v>
      </c>
      <c r="B48" t="str">
        <f>VLOOKUP(LEFT(A48,3),'List of economies'!$D$7:$E$224, 2, FALSE)</f>
        <v>Senegal</v>
      </c>
      <c r="C48" s="57">
        <v>19.376903047852501</v>
      </c>
      <c r="D48" s="58">
        <v>18.840509991886599</v>
      </c>
    </row>
    <row r="49" spans="1:4" x14ac:dyDescent="0.25">
      <c r="A49" t="s">
        <v>645</v>
      </c>
      <c r="B49" t="str">
        <f>VLOOKUP(LEFT(A49,3),'List of economies'!$D$7:$E$224, 2, FALSE)</f>
        <v>Paraguay</v>
      </c>
      <c r="C49" s="57">
        <v>19.791356960876598</v>
      </c>
      <c r="D49" s="58">
        <v>19.686870089044099</v>
      </c>
    </row>
    <row r="50" spans="1:4" x14ac:dyDescent="0.25">
      <c r="A50" t="s">
        <v>641</v>
      </c>
      <c r="B50" t="str">
        <f>VLOOKUP(LEFT(A50,3),'List of economies'!$D$7:$E$224, 2, FALSE)</f>
        <v>Panama</v>
      </c>
      <c r="C50" s="57">
        <v>19.9826087403282</v>
      </c>
      <c r="D50" s="58">
        <v>19.700149859927901</v>
      </c>
    </row>
    <row r="51" spans="1:4" x14ac:dyDescent="0.25">
      <c r="A51" t="s">
        <v>626</v>
      </c>
      <c r="B51" t="str">
        <f>VLOOKUP(LEFT(A51,3),'List of economies'!$D$7:$E$224, 2, FALSE)</f>
        <v>Mali</v>
      </c>
      <c r="C51" s="57">
        <v>20.129370019604099</v>
      </c>
      <c r="D51" s="58">
        <v>15.194440015365499</v>
      </c>
    </row>
    <row r="52" spans="1:4" x14ac:dyDescent="0.25">
      <c r="A52" t="s">
        <v>604</v>
      </c>
      <c r="B52" t="str">
        <f>VLOOKUP(LEFT(A52,3),'List of economies'!$D$7:$E$224, 2, FALSE)</f>
        <v>India</v>
      </c>
      <c r="C52" s="57">
        <v>20.276566403771898</v>
      </c>
      <c r="D52" s="58">
        <v>20.706250000000001</v>
      </c>
    </row>
    <row r="53" spans="1:4" x14ac:dyDescent="0.25">
      <c r="A53" t="s">
        <v>575</v>
      </c>
      <c r="B53" t="str">
        <f>VLOOKUP(LEFT(A53,3),'List of economies'!$D$7:$E$224, 2, FALSE)</f>
        <v>Côte d'Ivoire</v>
      </c>
      <c r="C53" s="57">
        <v>20.364597045719599</v>
      </c>
      <c r="D53" s="58">
        <v>20.602389947058501</v>
      </c>
    </row>
    <row r="54" spans="1:4" x14ac:dyDescent="0.25">
      <c r="A54" t="s">
        <v>609</v>
      </c>
      <c r="B54" t="str">
        <f>VLOOKUP(LEFT(A54,3),'List of economies'!$D$7:$E$224, 2, FALSE)</f>
        <v>Kazakhstan</v>
      </c>
      <c r="C54" s="57">
        <v>20.5916699935248</v>
      </c>
      <c r="D54" s="58">
        <v>22.255079998597001</v>
      </c>
    </row>
    <row r="55" spans="1:4" x14ac:dyDescent="0.25">
      <c r="A55" t="s">
        <v>635</v>
      </c>
      <c r="B55" t="str">
        <f>VLOOKUP(LEFT(A55,3),'List of economies'!$D$7:$E$224, 2, FALSE)</f>
        <v>Niger</v>
      </c>
      <c r="C55" s="57">
        <v>21.2136554526376</v>
      </c>
      <c r="D55" s="58">
        <v>24.1639100046295</v>
      </c>
    </row>
    <row r="56" spans="1:4" x14ac:dyDescent="0.25">
      <c r="A56" t="s">
        <v>662</v>
      </c>
      <c r="B56" t="str">
        <f>VLOOKUP(LEFT(A56,3),'List of economies'!$D$7:$E$224, 2, FALSE)</f>
        <v>Togo</v>
      </c>
      <c r="C56" s="57">
        <v>21.398572690240599</v>
      </c>
      <c r="D56" s="58">
        <v>24.389076678293801</v>
      </c>
    </row>
    <row r="57" spans="1:4" x14ac:dyDescent="0.25">
      <c r="A57" t="s">
        <v>612</v>
      </c>
      <c r="B57" t="str">
        <f>VLOOKUP(LEFT(A57,3),'List of economies'!$D$7:$E$224, 2, FALSE)</f>
        <v>Cambodia</v>
      </c>
      <c r="C57" s="57">
        <v>21.451827861459599</v>
      </c>
      <c r="D57" s="58">
        <v>21.678479343133901</v>
      </c>
    </row>
    <row r="58" spans="1:4" x14ac:dyDescent="0.25">
      <c r="A58" t="s">
        <v>627</v>
      </c>
      <c r="B58" t="str">
        <f>VLOOKUP(LEFT(A58,3),'List of economies'!$D$7:$E$224, 2, FALSE)</f>
        <v>Myanmar</v>
      </c>
      <c r="C58" s="57">
        <v>21.713509488697799</v>
      </c>
      <c r="D58" s="58">
        <v>20.8236502086752</v>
      </c>
    </row>
    <row r="59" spans="1:4" x14ac:dyDescent="0.25">
      <c r="A59" t="s">
        <v>615</v>
      </c>
      <c r="B59" t="str">
        <f>VLOOKUP(LEFT(A59,3),'List of economies'!$D$7:$E$224, 2, FALSE)</f>
        <v>Lebanon</v>
      </c>
      <c r="C59" s="57">
        <v>21.7716933738009</v>
      </c>
      <c r="D59" s="58">
        <v>20.599240652549401</v>
      </c>
    </row>
    <row r="60" spans="1:4" x14ac:dyDescent="0.25">
      <c r="A60" t="s">
        <v>561</v>
      </c>
      <c r="B60" t="str">
        <f>VLOOKUP(LEFT(A60,3),'List of economies'!$D$7:$E$224, 2, FALSE)</f>
        <v>Burkina Faso</v>
      </c>
      <c r="C60" s="57">
        <v>22.052328413952399</v>
      </c>
      <c r="D60" s="58">
        <v>22.8035900185956</v>
      </c>
    </row>
    <row r="61" spans="1:4" x14ac:dyDescent="0.25">
      <c r="A61" t="s">
        <v>624</v>
      </c>
      <c r="B61" t="str">
        <f>VLOOKUP(LEFT(A61,3),'List of economies'!$D$7:$E$224, 2, FALSE)</f>
        <v>Mexico</v>
      </c>
      <c r="C61" s="57">
        <v>22.569926273935899</v>
      </c>
      <c r="D61" s="58">
        <v>21.5788399999307</v>
      </c>
    </row>
    <row r="62" spans="1:4" x14ac:dyDescent="0.25">
      <c r="A62" t="s">
        <v>573</v>
      </c>
      <c r="B62" t="str">
        <f>VLOOKUP(LEFT(A62,3),'List of economies'!$D$7:$E$224, 2, FALSE)</f>
        <v>Chile</v>
      </c>
      <c r="C62" s="57">
        <v>22.8271803217932</v>
      </c>
      <c r="D62" s="58">
        <v>23.924448537459501</v>
      </c>
    </row>
    <row r="63" spans="1:4" x14ac:dyDescent="0.25">
      <c r="A63" t="s">
        <v>650</v>
      </c>
      <c r="B63" t="str">
        <f>VLOOKUP(LEFT(A63,3),'List of economies'!$D$7:$E$224, 2, FALSE)</f>
        <v>Rwanda</v>
      </c>
      <c r="C63" s="57">
        <v>22.8709334513842</v>
      </c>
      <c r="D63" s="58">
        <v>23.407669987118599</v>
      </c>
    </row>
    <row r="64" spans="1:4" x14ac:dyDescent="0.25">
      <c r="A64" t="s">
        <v>557</v>
      </c>
      <c r="B64" t="str">
        <f>VLOOKUP(LEFT(A64,3),'List of economies'!$D$7:$E$224, 2, FALSE)</f>
        <v>Armenia</v>
      </c>
      <c r="C64" s="57">
        <v>22.927033012970899</v>
      </c>
      <c r="D64" s="58">
        <v>23.051573784176799</v>
      </c>
    </row>
    <row r="65" spans="1:4" x14ac:dyDescent="0.25">
      <c r="A65" t="s">
        <v>658</v>
      </c>
      <c r="B65" t="str">
        <f>VLOOKUP(LEFT(A65,3),'List of economies'!$D$7:$E$224, 2, FALSE)</f>
        <v>Suriname</v>
      </c>
      <c r="C65" s="57">
        <v>23</v>
      </c>
      <c r="D65" s="58">
        <v>22.7</v>
      </c>
    </row>
    <row r="66" spans="1:4" x14ac:dyDescent="0.25">
      <c r="A66" t="s">
        <v>617</v>
      </c>
      <c r="B66" t="str">
        <f>VLOOKUP(LEFT(A66,3),'List of economies'!$D$7:$E$224, 2, FALSE)</f>
        <v>St. Lucia</v>
      </c>
      <c r="C66" s="57">
        <v>23.212621326438001</v>
      </c>
      <c r="D66" s="58">
        <v>23.368000002591899</v>
      </c>
    </row>
    <row r="67" spans="1:4" x14ac:dyDescent="0.25">
      <c r="A67" t="s">
        <v>655</v>
      </c>
      <c r="B67" t="str">
        <f>VLOOKUP(LEFT(A67,3),'List of economies'!$D$7:$E$224, 2, FALSE)</f>
        <v>El Salvador</v>
      </c>
      <c r="C67" s="57">
        <v>23.730681656926802</v>
      </c>
      <c r="D67" s="58">
        <v>23.578490000686099</v>
      </c>
    </row>
    <row r="68" spans="1:4" x14ac:dyDescent="0.25">
      <c r="A68" t="s">
        <v>676</v>
      </c>
      <c r="B68" t="str">
        <f>VLOOKUP(LEFT(A68,3),'List of economies'!$D$7:$E$224, 2, FALSE)</f>
        <v>Vietnam</v>
      </c>
      <c r="C68" s="57">
        <v>23.88503</v>
      </c>
      <c r="D68" s="58">
        <v>23.7043300000039</v>
      </c>
    </row>
    <row r="69" spans="1:4" x14ac:dyDescent="0.25">
      <c r="A69" t="s">
        <v>666</v>
      </c>
      <c r="B69" t="str">
        <f>VLOOKUP(LEFT(A69,3),'List of economies'!$D$7:$E$224, 2, FALSE)</f>
        <v>Trinidad and Tobago</v>
      </c>
      <c r="C69" s="57">
        <v>23.984971290861601</v>
      </c>
      <c r="D69" s="58">
        <v>26.887309999999999</v>
      </c>
    </row>
    <row r="70" spans="1:4" x14ac:dyDescent="0.25">
      <c r="A70" t="s">
        <v>620</v>
      </c>
      <c r="B70" t="str">
        <f>VLOOKUP(LEFT(A70,3),'List of economies'!$D$7:$E$224, 2, FALSE)</f>
        <v>Morocco</v>
      </c>
      <c r="C70" s="57">
        <v>24.374712803666299</v>
      </c>
      <c r="D70" s="58">
        <v>24.997939999746301</v>
      </c>
    </row>
    <row r="71" spans="1:4" x14ac:dyDescent="0.25">
      <c r="A71" t="s">
        <v>638</v>
      </c>
      <c r="B71" t="str">
        <f>VLOOKUP(LEFT(A71,3),'List of economies'!$D$7:$E$224, 2, FALSE)</f>
        <v>Nepal</v>
      </c>
      <c r="C71" s="57">
        <v>24.390070200042299</v>
      </c>
      <c r="D71" s="58">
        <v>25.424007731034902</v>
      </c>
    </row>
    <row r="72" spans="1:4" x14ac:dyDescent="0.25">
      <c r="A72" t="s">
        <v>667</v>
      </c>
      <c r="B72" t="str">
        <f>VLOOKUP(LEFT(A72,3),'List of economies'!$D$7:$E$224, 2, FALSE)</f>
        <v>Tunisia</v>
      </c>
      <c r="C72" s="57">
        <v>24.432004518927599</v>
      </c>
      <c r="D72" s="58">
        <v>26.1492237408299</v>
      </c>
    </row>
    <row r="73" spans="1:4" x14ac:dyDescent="0.25">
      <c r="A73" t="s">
        <v>579</v>
      </c>
      <c r="B73" t="str">
        <f>VLOOKUP(LEFT(A73,3),'List of economies'!$D$7:$E$224, 2, FALSE)</f>
        <v>Colombia</v>
      </c>
      <c r="C73" s="57">
        <v>24.5480384743217</v>
      </c>
      <c r="D73" s="58">
        <v>25.0871205655958</v>
      </c>
    </row>
    <row r="74" spans="1:4" x14ac:dyDescent="0.25">
      <c r="A74" t="s">
        <v>632</v>
      </c>
      <c r="B74" t="str">
        <f>VLOOKUP(LEFT(A74,3),'List of economies'!$D$7:$E$224, 2, FALSE)</f>
        <v>Mauritius</v>
      </c>
      <c r="C74" s="57">
        <v>24.8731103952857</v>
      </c>
      <c r="D74" s="58">
        <v>21.906500000382302</v>
      </c>
    </row>
    <row r="75" spans="1:4" x14ac:dyDescent="0.25">
      <c r="A75" t="s">
        <v>552</v>
      </c>
      <c r="B75" t="str">
        <f>VLOOKUP(LEFT(A75,3),'List of economies'!$D$7:$E$224, 2, FALSE)</f>
        <v>Afghanistan</v>
      </c>
      <c r="C75" s="57">
        <v>25.296254763956298</v>
      </c>
      <c r="D75" s="58">
        <v>28.41114</v>
      </c>
    </row>
    <row r="76" spans="1:4" x14ac:dyDescent="0.25">
      <c r="A76" t="s">
        <v>597</v>
      </c>
      <c r="B76" t="str">
        <f>VLOOKUP(LEFT(A76,3),'List of economies'!$D$7:$E$224, 2, FALSE)</f>
        <v>Grenada</v>
      </c>
      <c r="C76" s="57">
        <v>25.662072805645899</v>
      </c>
      <c r="D76" s="58">
        <v>27.7234303606357</v>
      </c>
    </row>
    <row r="77" spans="1:4" x14ac:dyDescent="0.25">
      <c r="A77" t="s">
        <v>608</v>
      </c>
      <c r="B77" t="str">
        <f>VLOOKUP(LEFT(A77,3),'List of economies'!$D$7:$E$224, 2, FALSE)</f>
        <v>Jordan</v>
      </c>
      <c r="C77" s="57">
        <v>26.091755181122998</v>
      </c>
      <c r="D77" s="58">
        <v>26.207327977355899</v>
      </c>
    </row>
    <row r="78" spans="1:4" x14ac:dyDescent="0.25">
      <c r="A78" t="s">
        <v>677</v>
      </c>
      <c r="B78" t="str">
        <f>VLOOKUP(LEFT(A78,3),'List of economies'!$D$7:$E$224, 2, FALSE)</f>
        <v>Kosovo</v>
      </c>
      <c r="C78" s="57">
        <v>26.262135773374201</v>
      </c>
      <c r="D78" s="58">
        <v>26.257255932088899</v>
      </c>
    </row>
    <row r="79" spans="1:4" x14ac:dyDescent="0.25">
      <c r="A79" t="s">
        <v>629</v>
      </c>
      <c r="B79" t="str">
        <f>VLOOKUP(LEFT(A79,3),'List of economies'!$D$7:$E$224, 2, FALSE)</f>
        <v>Mongolia</v>
      </c>
      <c r="C79" s="57">
        <v>26.340027647922302</v>
      </c>
      <c r="D79" s="58">
        <v>31.145859829088401</v>
      </c>
    </row>
    <row r="80" spans="1:4" x14ac:dyDescent="0.25">
      <c r="A80" t="s">
        <v>647</v>
      </c>
      <c r="B80" t="str">
        <f>VLOOKUP(LEFT(A80,3),'List of economies'!$D$7:$E$224, 2, FALSE)</f>
        <v>Qatar</v>
      </c>
      <c r="C80" s="57">
        <v>26.4165103189493</v>
      </c>
      <c r="D80" s="58">
        <v>33.126810321140702</v>
      </c>
    </row>
    <row r="81" spans="1:4" x14ac:dyDescent="0.25">
      <c r="A81" t="s">
        <v>651</v>
      </c>
      <c r="B81" t="str">
        <f>VLOOKUP(LEFT(A81,3),'List of economies'!$D$7:$E$224, 2, FALSE)</f>
        <v>Saudi Arabia</v>
      </c>
      <c r="C81" s="57">
        <v>26.77970473217</v>
      </c>
      <c r="D81" s="58">
        <v>30.400389999990999</v>
      </c>
    </row>
    <row r="82" spans="1:4" x14ac:dyDescent="0.25">
      <c r="A82" t="s">
        <v>623</v>
      </c>
      <c r="B82" t="str">
        <f>VLOOKUP(LEFT(A82,3),'List of economies'!$D$7:$E$224, 2, FALSE)</f>
        <v>Maldives</v>
      </c>
      <c r="C82" s="57">
        <v>27.059853456620701</v>
      </c>
      <c r="D82" s="58">
        <v>26.249301435824901</v>
      </c>
    </row>
    <row r="83" spans="1:4" x14ac:dyDescent="0.25">
      <c r="A83" t="s">
        <v>570</v>
      </c>
      <c r="B83" t="str">
        <f>VLOOKUP(LEFT(A83,3),'List of economies'!$D$7:$E$224, 2, FALSE)</f>
        <v>Bhutan</v>
      </c>
      <c r="C83" s="57">
        <v>27.216771488761299</v>
      </c>
      <c r="D83" s="58">
        <v>30.959811334228299</v>
      </c>
    </row>
    <row r="84" spans="1:4" x14ac:dyDescent="0.25">
      <c r="A84" t="s">
        <v>578</v>
      </c>
      <c r="B84" t="str">
        <f>VLOOKUP(LEFT(A84,3),'List of economies'!$D$7:$E$224, 2, FALSE)</f>
        <v>Congo, Rep.</v>
      </c>
      <c r="C84" s="57">
        <v>27.551116815944699</v>
      </c>
      <c r="D84" s="58">
        <v>30.3887393858802</v>
      </c>
    </row>
    <row r="85" spans="1:4" x14ac:dyDescent="0.25">
      <c r="A85" t="s">
        <v>631</v>
      </c>
      <c r="B85" t="str">
        <f>VLOOKUP(LEFT(A85,3),'List of economies'!$D$7:$E$224, 2, FALSE)</f>
        <v>Mauritania</v>
      </c>
      <c r="C85" s="57">
        <v>27.700660908950599</v>
      </c>
      <c r="D85" s="58">
        <v>27.7548917211709</v>
      </c>
    </row>
    <row r="86" spans="1:4" x14ac:dyDescent="0.25">
      <c r="A86" t="s">
        <v>554</v>
      </c>
      <c r="B86" t="str">
        <f>VLOOKUP(LEFT(A86,3),'List of economies'!$D$7:$E$224, 2, FALSE)</f>
        <v>Albania</v>
      </c>
      <c r="C86" s="57">
        <v>27.720045080295499</v>
      </c>
      <c r="D86" s="58">
        <v>27.209560006841699</v>
      </c>
    </row>
    <row r="87" spans="1:4" x14ac:dyDescent="0.25">
      <c r="A87" t="s">
        <v>630</v>
      </c>
      <c r="B87" t="str">
        <f>VLOOKUP(LEFT(A87,3),'List of economies'!$D$7:$E$224, 2, FALSE)</f>
        <v>Mozambique</v>
      </c>
      <c r="C87" s="57">
        <v>27.9617875966848</v>
      </c>
      <c r="D87" s="58">
        <v>25.9104509002476</v>
      </c>
    </row>
    <row r="88" spans="1:4" x14ac:dyDescent="0.25">
      <c r="A88" t="s">
        <v>659</v>
      </c>
      <c r="B88" t="str">
        <f>VLOOKUP(LEFT(A88,3),'List of economies'!$D$7:$E$224, 2, FALSE)</f>
        <v>Swaziland</v>
      </c>
      <c r="C88" s="57">
        <v>27.9649925409561</v>
      </c>
      <c r="D88" s="58">
        <v>26.611701773276</v>
      </c>
    </row>
    <row r="89" spans="1:4" x14ac:dyDescent="0.25">
      <c r="A89" t="s">
        <v>637</v>
      </c>
      <c r="B89" t="str">
        <f>VLOOKUP(LEFT(A89,3),'List of economies'!$D$7:$E$224, 2, FALSE)</f>
        <v>Nicaragua</v>
      </c>
      <c r="C89" s="57">
        <v>28.0755768716561</v>
      </c>
      <c r="D89" s="58">
        <v>26.805759998599601</v>
      </c>
    </row>
    <row r="90" spans="1:4" x14ac:dyDescent="0.25">
      <c r="A90" t="s">
        <v>599</v>
      </c>
      <c r="B90" t="str">
        <f>VLOOKUP(LEFT(A90,3),'List of economies'!$D$7:$E$224, 2, FALSE)</f>
        <v>Guyana</v>
      </c>
      <c r="C90" s="57">
        <v>28.180420772035099</v>
      </c>
      <c r="D90" s="58">
        <v>30.444782870546799</v>
      </c>
    </row>
    <row r="91" spans="1:4" x14ac:dyDescent="0.25">
      <c r="A91" t="s">
        <v>591</v>
      </c>
      <c r="B91" t="str">
        <f>VLOOKUP(LEFT(A91,3),'List of economies'!$D$7:$E$224, 2, FALSE)</f>
        <v>Georgia</v>
      </c>
      <c r="C91" s="57">
        <v>28.406136228164801</v>
      </c>
      <c r="D91" s="58">
        <v>29.1708469456084</v>
      </c>
    </row>
    <row r="92" spans="1:4" x14ac:dyDescent="0.25">
      <c r="A92" t="s">
        <v>581</v>
      </c>
      <c r="B92" t="str">
        <f>VLOOKUP(LEFT(A92,3),'List of economies'!$D$7:$E$224, 2, FALSE)</f>
        <v>Cabo Verde</v>
      </c>
      <c r="C92" s="57">
        <v>28.484873652476601</v>
      </c>
      <c r="D92" s="58">
        <v>28.6614515174392</v>
      </c>
    </row>
    <row r="93" spans="1:4" x14ac:dyDescent="0.25">
      <c r="A93" t="s">
        <v>607</v>
      </c>
      <c r="B93" t="str">
        <f>VLOOKUP(LEFT(A93,3),'List of economies'!$D$7:$E$224, 2, FALSE)</f>
        <v>Jamaica</v>
      </c>
      <c r="C93" s="57">
        <v>28.7539786739387</v>
      </c>
      <c r="D93" s="58">
        <v>28.774052304527</v>
      </c>
    </row>
    <row r="94" spans="1:4" x14ac:dyDescent="0.25">
      <c r="A94" t="s">
        <v>555</v>
      </c>
      <c r="B94" t="str">
        <f>VLOOKUP(LEFT(A94,3),'List of economies'!$D$7:$E$224, 2, FALSE)</f>
        <v>United Arab Emirates</v>
      </c>
      <c r="C94" s="57">
        <v>28.8</v>
      </c>
      <c r="D94" s="58">
        <v>28.2999999830101</v>
      </c>
    </row>
    <row r="95" spans="1:4" x14ac:dyDescent="0.25">
      <c r="A95" t="s">
        <v>679</v>
      </c>
      <c r="B95" t="str">
        <f>VLOOKUP(LEFT(A95,3),'List of economies'!$D$7:$E$224, 2, FALSE)</f>
        <v>South Africa</v>
      </c>
      <c r="C95" s="57">
        <v>29.151715342980701</v>
      </c>
      <c r="D95" s="58">
        <v>28.431355169137099</v>
      </c>
    </row>
    <row r="96" spans="1:4" x14ac:dyDescent="0.25">
      <c r="A96" t="s">
        <v>673</v>
      </c>
      <c r="B96" t="str">
        <f>VLOOKUP(LEFT(A96,3),'List of economies'!$D$7:$E$224, 2, FALSE)</f>
        <v>Uzbekistan</v>
      </c>
      <c r="C96" s="57">
        <v>29.213269991978699</v>
      </c>
      <c r="D96" s="58">
        <v>34.0396499867228</v>
      </c>
    </row>
    <row r="97" spans="1:4" x14ac:dyDescent="0.25">
      <c r="A97" t="s">
        <v>646</v>
      </c>
      <c r="B97" t="str">
        <f>VLOOKUP(LEFT(A97,3),'List of economies'!$D$7:$E$224, 2, FALSE)</f>
        <v>West Bank and Gaza</v>
      </c>
      <c r="C97" s="57">
        <v>29.355854202936101</v>
      </c>
      <c r="D97" s="58">
        <v>27.803181674364598</v>
      </c>
    </row>
    <row r="98" spans="1:4" x14ac:dyDescent="0.25">
      <c r="A98" t="s">
        <v>657</v>
      </c>
      <c r="B98" t="str">
        <f>VLOOKUP(LEFT(A98,3),'List of economies'!$D$7:$E$224, 2, FALSE)</f>
        <v>São Tomé and Principe</v>
      </c>
      <c r="C98" s="57">
        <v>29.465594833454599</v>
      </c>
      <c r="D98" s="58">
        <v>28.750235296296701</v>
      </c>
    </row>
    <row r="99" spans="1:4" x14ac:dyDescent="0.25">
      <c r="A99" t="s">
        <v>648</v>
      </c>
      <c r="B99" t="str">
        <f>VLOOKUP(LEFT(A99,3),'List of economies'!$D$7:$E$224, 2, FALSE)</f>
        <v>Romania</v>
      </c>
      <c r="C99" s="57">
        <v>29.467088290907402</v>
      </c>
      <c r="D99" s="58">
        <v>31.470861306118099</v>
      </c>
    </row>
    <row r="100" spans="1:4" x14ac:dyDescent="0.25">
      <c r="A100" t="s">
        <v>672</v>
      </c>
      <c r="B100" t="str">
        <f>VLOOKUP(LEFT(A100,3),'List of economies'!$D$7:$E$224, 2, FALSE)</f>
        <v>Uruguay</v>
      </c>
      <c r="C100" s="57">
        <v>29.510091814332899</v>
      </c>
      <c r="D100" s="58">
        <v>29.336999839650201</v>
      </c>
    </row>
    <row r="101" spans="1:4" x14ac:dyDescent="0.25">
      <c r="A101" t="s">
        <v>664</v>
      </c>
      <c r="B101" t="str">
        <f>VLOOKUP(LEFT(A101,3),'List of economies'!$D$7:$E$224, 2, FALSE)</f>
        <v>Tajikistan</v>
      </c>
      <c r="C101" s="57">
        <v>29.608426495285102</v>
      </c>
      <c r="D101" s="58">
        <v>29.125330000003501</v>
      </c>
    </row>
    <row r="102" spans="1:4" x14ac:dyDescent="0.25">
      <c r="A102" t="s">
        <v>567</v>
      </c>
      <c r="B102" t="str">
        <f>VLOOKUP(LEFT(A102,3),'List of economies'!$D$7:$E$224, 2, FALSE)</f>
        <v>Belize</v>
      </c>
      <c r="C102" s="57">
        <v>29.7</v>
      </c>
      <c r="D102" s="58">
        <v>29.9</v>
      </c>
    </row>
    <row r="103" spans="1:4" x14ac:dyDescent="0.25">
      <c r="A103" t="s">
        <v>621</v>
      </c>
      <c r="B103" t="str">
        <f>VLOOKUP(LEFT(A103,3),'List of economies'!$D$7:$E$224, 2, FALSE)</f>
        <v>Moldova</v>
      </c>
      <c r="C103" s="57">
        <v>29.839748122913001</v>
      </c>
      <c r="D103" s="58">
        <v>30.155488664539199</v>
      </c>
    </row>
    <row r="104" spans="1:4" x14ac:dyDescent="0.25">
      <c r="A104" t="s">
        <v>674</v>
      </c>
      <c r="B104" t="str">
        <f>VLOOKUP(LEFT(A104,3),'List of economies'!$D$7:$E$224, 2, FALSE)</f>
        <v>St. Vincent and the Grenadines</v>
      </c>
      <c r="C104" s="57">
        <v>30.314317815197299</v>
      </c>
      <c r="D104" s="58">
        <v>27.767675418797399</v>
      </c>
    </row>
    <row r="105" spans="1:4" x14ac:dyDescent="0.25">
      <c r="A105" t="s">
        <v>583</v>
      </c>
      <c r="B105" t="str">
        <f>VLOOKUP(LEFT(A105,3),'List of economies'!$D$7:$E$224, 2, FALSE)</f>
        <v>Djibouti</v>
      </c>
      <c r="C105" s="57">
        <v>30.620452482109801</v>
      </c>
      <c r="D105" s="58">
        <v>30.784769919929602</v>
      </c>
    </row>
    <row r="106" spans="1:4" x14ac:dyDescent="0.25">
      <c r="A106" t="s">
        <v>568</v>
      </c>
      <c r="B106" t="str">
        <f>VLOOKUP(LEFT(A106,3),'List of economies'!$D$7:$E$224, 2, FALSE)</f>
        <v>Bolivia</v>
      </c>
      <c r="C106" s="57">
        <v>30.751993936553198</v>
      </c>
      <c r="D106" s="58">
        <v>31.454658908844799</v>
      </c>
    </row>
    <row r="107" spans="1:4" x14ac:dyDescent="0.25">
      <c r="A107" t="s">
        <v>639</v>
      </c>
      <c r="B107" t="str">
        <f>VLOOKUP(LEFT(A107,3),'List of economies'!$D$7:$E$224, 2, FALSE)</f>
        <v>Oman</v>
      </c>
      <c r="C107" s="57">
        <v>31.7</v>
      </c>
      <c r="D107" s="58">
        <v>33.999999862747401</v>
      </c>
    </row>
    <row r="108" spans="1:4" x14ac:dyDescent="0.25">
      <c r="A108" t="s">
        <v>600</v>
      </c>
      <c r="B108" t="str">
        <f>VLOOKUP(LEFT(A108,3),'List of economies'!$D$7:$E$224, 2, FALSE)</f>
        <v>Honduras</v>
      </c>
      <c r="C108" s="57">
        <v>31.854033104692899</v>
      </c>
      <c r="D108" s="58">
        <v>31.126259999473699</v>
      </c>
    </row>
    <row r="109" spans="1:4" x14ac:dyDescent="0.25">
      <c r="A109" t="s">
        <v>586</v>
      </c>
      <c r="B109" t="str">
        <f>VLOOKUP(LEFT(A109,3),'List of economies'!$D$7:$E$224, 2, FALSE)</f>
        <v>Algeria</v>
      </c>
      <c r="C109" s="57">
        <v>31.877809969819602</v>
      </c>
      <c r="D109" s="58">
        <v>33.643205847940898</v>
      </c>
    </row>
    <row r="110" spans="1:4" x14ac:dyDescent="0.25">
      <c r="A110" t="s">
        <v>625</v>
      </c>
      <c r="B110" t="str">
        <f>VLOOKUP(LEFT(A110,3),'List of economies'!$D$7:$E$224, 2, FALSE)</f>
        <v>Macedonia, FYR</v>
      </c>
      <c r="C110" s="57">
        <v>32.045010080884502</v>
      </c>
      <c r="D110" s="58">
        <v>31.220401118852301</v>
      </c>
    </row>
    <row r="111" spans="1:4" x14ac:dyDescent="0.25">
      <c r="A111" t="s">
        <v>587</v>
      </c>
      <c r="B111" t="str">
        <f>VLOOKUP(LEFT(A111,3),'List of economies'!$D$7:$E$224, 2, FALSE)</f>
        <v>Ecuador</v>
      </c>
      <c r="C111" s="57">
        <v>32.049300481410398</v>
      </c>
      <c r="D111" s="58">
        <v>34.529600002277299</v>
      </c>
    </row>
    <row r="112" spans="1:4" x14ac:dyDescent="0.25">
      <c r="A112" t="s">
        <v>668</v>
      </c>
      <c r="B112" t="str">
        <f>VLOOKUP(LEFT(A112,3),'List of economies'!$D$7:$E$224, 2, FALSE)</f>
        <v>Turkey</v>
      </c>
      <c r="C112" s="57">
        <v>33.0969854214826</v>
      </c>
      <c r="D112" s="58">
        <v>32.879239906301002</v>
      </c>
    </row>
    <row r="113" spans="1:4" x14ac:dyDescent="0.25">
      <c r="A113" t="s">
        <v>606</v>
      </c>
      <c r="B113" t="str">
        <f>VLOOKUP(LEFT(A113,3),'List of economies'!$D$7:$E$224, 2, FALSE)</f>
        <v>Iraq</v>
      </c>
      <c r="C113" s="57">
        <v>33.362483602973299</v>
      </c>
      <c r="D113" s="58">
        <v>39.537410274338697</v>
      </c>
    </row>
    <row r="114" spans="1:4" x14ac:dyDescent="0.25">
      <c r="A114" t="s">
        <v>611</v>
      </c>
      <c r="B114" t="str">
        <f>VLOOKUP(LEFT(A114,3),'List of economies'!$D$7:$E$224, 2, FALSE)</f>
        <v>Kyrgyz Republic</v>
      </c>
      <c r="C114" s="57">
        <v>33.626829999999998</v>
      </c>
      <c r="D114" s="58">
        <v>32.762310001391697</v>
      </c>
    </row>
    <row r="115" spans="1:4" x14ac:dyDescent="0.25">
      <c r="A115" t="s">
        <v>649</v>
      </c>
      <c r="B115" t="str">
        <f>VLOOKUP(LEFT(A115,3),'List of economies'!$D$7:$E$224, 2, FALSE)</f>
        <v>Russian Federation</v>
      </c>
      <c r="C115" s="57">
        <v>33.7136605447104</v>
      </c>
      <c r="D115" s="58">
        <v>35.624925248620798</v>
      </c>
    </row>
    <row r="116" spans="1:4" x14ac:dyDescent="0.25">
      <c r="A116" t="s">
        <v>569</v>
      </c>
      <c r="B116" t="str">
        <f>VLOOKUP(LEFT(A116,3),'List of economies'!$D$7:$E$224, 2, FALSE)</f>
        <v>Brazil</v>
      </c>
      <c r="C116" s="57">
        <v>33.842175522849203</v>
      </c>
      <c r="D116" s="58">
        <v>33.171811797963997</v>
      </c>
    </row>
    <row r="117" spans="1:4" x14ac:dyDescent="0.25">
      <c r="A117" t="s">
        <v>571</v>
      </c>
      <c r="B117" t="str">
        <f>VLOOKUP(LEFT(A117,3),'List of economies'!$D$7:$E$224, 2, FALSE)</f>
        <v>Botswana</v>
      </c>
      <c r="C117" s="57">
        <v>34.316451680191697</v>
      </c>
      <c r="D117" s="58">
        <v>30.085984679312599</v>
      </c>
    </row>
    <row r="118" spans="1:4" x14ac:dyDescent="0.25">
      <c r="A118" t="s">
        <v>558</v>
      </c>
      <c r="B118" t="str">
        <f>VLOOKUP(LEFT(A118,3),'List of economies'!$D$7:$E$224, 2, FALSE)</f>
        <v>Azerbaijan</v>
      </c>
      <c r="C118" s="57">
        <v>34.6074116101858</v>
      </c>
      <c r="D118" s="58">
        <v>38.849081492142098</v>
      </c>
    </row>
    <row r="119" spans="1:4" x14ac:dyDescent="0.25">
      <c r="A119" t="s">
        <v>556</v>
      </c>
      <c r="B119" t="str">
        <f>VLOOKUP(LEFT(A119,3),'List of economies'!$D$7:$E$224, 2, FALSE)</f>
        <v>Argentina</v>
      </c>
      <c r="C119" s="57">
        <v>34.800977106761501</v>
      </c>
      <c r="D119" s="58">
        <v>34.923280010584101</v>
      </c>
    </row>
    <row r="120" spans="1:4" x14ac:dyDescent="0.25">
      <c r="A120" t="s">
        <v>563</v>
      </c>
      <c r="B120" t="str">
        <f>VLOOKUP(LEFT(A120,3),'List of economies'!$D$7:$E$224, 2, FALSE)</f>
        <v>Bulgaria</v>
      </c>
      <c r="C120" s="57">
        <v>35.533679610065001</v>
      </c>
      <c r="D120" s="58">
        <v>36.492549185092102</v>
      </c>
    </row>
    <row r="121" spans="1:4" x14ac:dyDescent="0.25">
      <c r="A121" t="s">
        <v>574</v>
      </c>
      <c r="B121" t="str">
        <f>VLOOKUP(LEFT(A121,3),'List of economies'!$D$7:$E$224, 2, FALSE)</f>
        <v>China</v>
      </c>
      <c r="C121" s="57">
        <v>35.891399999791602</v>
      </c>
      <c r="D121" s="58">
        <v>35.090769998942498</v>
      </c>
    </row>
    <row r="122" spans="1:4" x14ac:dyDescent="0.25">
      <c r="A122" t="s">
        <v>634</v>
      </c>
      <c r="B122" t="str">
        <f>VLOOKUP(LEFT(A122,3),'List of economies'!$D$7:$E$224, 2, FALSE)</f>
        <v>Namibia</v>
      </c>
      <c r="C122" s="57">
        <v>35.897268620977101</v>
      </c>
      <c r="D122" s="58">
        <v>33.195871472373199</v>
      </c>
    </row>
    <row r="123" spans="1:4" x14ac:dyDescent="0.25">
      <c r="A123" t="s">
        <v>660</v>
      </c>
      <c r="B123" t="str">
        <f>VLOOKUP(LEFT(A123,3),'List of economies'!$D$7:$E$224, 2, FALSE)</f>
        <v>Seychelles</v>
      </c>
      <c r="C123" s="57">
        <v>37.273259947465597</v>
      </c>
      <c r="D123" s="58">
        <v>37.848489965191703</v>
      </c>
    </row>
    <row r="124" spans="1:4" x14ac:dyDescent="0.25">
      <c r="A124" t="s">
        <v>671</v>
      </c>
      <c r="B124" t="str">
        <f>VLOOKUP(LEFT(A124,3),'List of economies'!$D$7:$E$224, 2, FALSE)</f>
        <v>Ukraine</v>
      </c>
      <c r="C124" s="57">
        <v>39.052870591477301</v>
      </c>
      <c r="D124" s="58">
        <v>39.093844525450798</v>
      </c>
    </row>
    <row r="125" spans="1:4" x14ac:dyDescent="0.25">
      <c r="A125" t="s">
        <v>644</v>
      </c>
      <c r="B125" t="str">
        <f>VLOOKUP(LEFT(A125,3),'List of economies'!$D$7:$E$224, 2, FALSE)</f>
        <v>Poland</v>
      </c>
      <c r="C125" s="57">
        <v>39.729864823478103</v>
      </c>
      <c r="D125" s="58">
        <v>41.547985487573598</v>
      </c>
    </row>
    <row r="126" spans="1:4" x14ac:dyDescent="0.25">
      <c r="A126" t="s">
        <v>565</v>
      </c>
      <c r="B126" t="str">
        <f>VLOOKUP(LEFT(A126,3),'List of economies'!$D$7:$E$224, 2, FALSE)</f>
        <v>Bosnia and Herzegovina</v>
      </c>
      <c r="C126" s="57">
        <v>40.084810093107201</v>
      </c>
      <c r="D126" s="58">
        <v>40.686749781543902</v>
      </c>
    </row>
    <row r="127" spans="1:4" x14ac:dyDescent="0.25">
      <c r="A127" t="s">
        <v>628</v>
      </c>
      <c r="B127" t="str">
        <f>VLOOKUP(LEFT(A127,3),'List of economies'!$D$7:$E$224, 2, FALSE)</f>
        <v>Montenegro</v>
      </c>
      <c r="C127" s="57">
        <v>41.376472264253003</v>
      </c>
      <c r="D127" s="58">
        <v>42.484697864802499</v>
      </c>
    </row>
    <row r="128" spans="1:4" x14ac:dyDescent="0.25">
      <c r="A128" t="s">
        <v>656</v>
      </c>
      <c r="B128" t="str">
        <f>VLOOKUP(LEFT(A128,3),'List of economies'!$D$7:$E$224, 2, FALSE)</f>
        <v>Serbia</v>
      </c>
      <c r="C128" s="57">
        <v>41.506664104782203</v>
      </c>
      <c r="D128" s="58">
        <v>41.57739852892</v>
      </c>
    </row>
    <row r="129" spans="1:4" x14ac:dyDescent="0.25">
      <c r="A129" t="s">
        <v>566</v>
      </c>
      <c r="B129" t="str">
        <f>VLOOKUP(LEFT(A129,3),'List of economies'!$D$7:$E$224, 2, FALSE)</f>
        <v>Belarus</v>
      </c>
      <c r="C129" s="57">
        <v>41.8433664431154</v>
      </c>
      <c r="D129" s="58">
        <v>41.362689957426198</v>
      </c>
    </row>
    <row r="130" spans="1:4" x14ac:dyDescent="0.25">
      <c r="A130" t="s">
        <v>619</v>
      </c>
      <c r="B130" t="str">
        <f>VLOOKUP(LEFT(A130,3),'List of economies'!$D$7:$E$224, 2, FALSE)</f>
        <v>Lesotho</v>
      </c>
      <c r="C130" s="57">
        <v>42.895414138078799</v>
      </c>
      <c r="D130" s="58">
        <v>39.496182686749897</v>
      </c>
    </row>
    <row r="131" spans="1:4" x14ac:dyDescent="0.25">
      <c r="A131" t="s">
        <v>613</v>
      </c>
      <c r="B131" t="str">
        <f>VLOOKUP(LEFT(A131,3),'List of economies'!$D$7:$E$224, 2, FALSE)</f>
        <v>Kuwait</v>
      </c>
      <c r="C131" s="57">
        <v>44.124080148561703</v>
      </c>
      <c r="D131" s="58">
        <v>50.419160022332399</v>
      </c>
    </row>
    <row r="132" spans="1:4" x14ac:dyDescent="0.25">
      <c r="A132" t="s">
        <v>665</v>
      </c>
      <c r="B132" t="str">
        <f>VLOOKUP(LEFT(A132,3),'List of economies'!$D$7:$E$224, 2, FALSE)</f>
        <v>Timor-Leste</v>
      </c>
      <c r="C132" s="57">
        <v>45.732428110079397</v>
      </c>
      <c r="D132" s="58">
        <v>48.375101314880801</v>
      </c>
    </row>
    <row r="133" spans="1:4" x14ac:dyDescent="0.25">
      <c r="A133" t="s">
        <v>601</v>
      </c>
      <c r="B133" t="str">
        <f>VLOOKUP(LEFT(A133,3),'List of economies'!$D$7:$E$224, 2, FALSE)</f>
        <v>Croatia</v>
      </c>
      <c r="C133" s="57">
        <v>45.849211285326398</v>
      </c>
      <c r="D133" s="58">
        <v>45.770688454265098</v>
      </c>
    </row>
    <row r="134" spans="1:4" x14ac:dyDescent="0.25">
      <c r="A134" t="s">
        <v>584</v>
      </c>
      <c r="B134" t="str">
        <f>VLOOKUP(LEFT(A134,3),'List of economies'!$D$7:$E$224, 2, FALSE)</f>
        <v>Dominica</v>
      </c>
      <c r="C134" s="57">
        <v>55.8</v>
      </c>
      <c r="D134" s="58">
        <v>43.6</v>
      </c>
    </row>
  </sheetData>
  <sortState ref="A5:D134">
    <sortCondition ref="C5:C134"/>
  </sortState>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7FA14C-F63A-4967-9B3E-3940D36A8803}">
  <dimension ref="A1:M282"/>
  <sheetViews>
    <sheetView showGridLines="0" workbookViewId="0">
      <pane ySplit="5" topLeftCell="A191" activePane="bottomLeft" state="frozen"/>
      <selection activeCell="B1" sqref="B1"/>
      <selection pane="bottomLeft" activeCell="E7" sqref="E7"/>
    </sheetView>
  </sheetViews>
  <sheetFormatPr defaultRowHeight="12.75" x14ac:dyDescent="0.2"/>
  <cols>
    <col min="1" max="1" width="3.5703125" style="14" customWidth="1"/>
    <col min="2" max="2" width="4" style="14" customWidth="1"/>
    <col min="3" max="3" width="37.140625" style="16" customWidth="1"/>
    <col min="4" max="4" width="5.28515625" style="10" customWidth="1"/>
    <col min="5" max="5" width="37.140625" style="16" customWidth="1"/>
    <col min="6" max="6" width="3.28515625" style="11" customWidth="1"/>
    <col min="7" max="7" width="23" style="16" customWidth="1"/>
    <col min="8" max="8" width="21.85546875" style="51" customWidth="1"/>
    <col min="9" max="9" width="20.28515625" style="14" customWidth="1"/>
    <col min="10" max="10" width="9.28515625" style="14" customWidth="1"/>
    <col min="11" max="257" width="9.140625" style="14"/>
    <col min="258" max="258" width="3.5703125" style="14" customWidth="1"/>
    <col min="259" max="259" width="4" style="14" customWidth="1"/>
    <col min="260" max="260" width="37.140625" style="14" customWidth="1"/>
    <col min="261" max="261" width="5.28515625" style="14" customWidth="1"/>
    <col min="262" max="262" width="3.28515625" style="14" customWidth="1"/>
    <col min="263" max="263" width="23" style="14" customWidth="1"/>
    <col min="264" max="264" width="21.85546875" style="14" customWidth="1"/>
    <col min="265" max="265" width="20.28515625" style="14" customWidth="1"/>
    <col min="266" max="266" width="9.28515625" style="14" customWidth="1"/>
    <col min="267" max="513" width="9.140625" style="14"/>
    <col min="514" max="514" width="3.5703125" style="14" customWidth="1"/>
    <col min="515" max="515" width="4" style="14" customWidth="1"/>
    <col min="516" max="516" width="37.140625" style="14" customWidth="1"/>
    <col min="517" max="517" width="5.28515625" style="14" customWidth="1"/>
    <col min="518" max="518" width="3.28515625" style="14" customWidth="1"/>
    <col min="519" max="519" width="23" style="14" customWidth="1"/>
    <col min="520" max="520" width="21.85546875" style="14" customWidth="1"/>
    <col min="521" max="521" width="20.28515625" style="14" customWidth="1"/>
    <col min="522" max="522" width="9.28515625" style="14" customWidth="1"/>
    <col min="523" max="769" width="9.140625" style="14"/>
    <col min="770" max="770" width="3.5703125" style="14" customWidth="1"/>
    <col min="771" max="771" width="4" style="14" customWidth="1"/>
    <col min="772" max="772" width="37.140625" style="14" customWidth="1"/>
    <col min="773" max="773" width="5.28515625" style="14" customWidth="1"/>
    <col min="774" max="774" width="3.28515625" style="14" customWidth="1"/>
    <col min="775" max="775" width="23" style="14" customWidth="1"/>
    <col min="776" max="776" width="21.85546875" style="14" customWidth="1"/>
    <col min="777" max="777" width="20.28515625" style="14" customWidth="1"/>
    <col min="778" max="778" width="9.28515625" style="14" customWidth="1"/>
    <col min="779" max="1025" width="9.140625" style="14"/>
    <col min="1026" max="1026" width="3.5703125" style="14" customWidth="1"/>
    <col min="1027" max="1027" width="4" style="14" customWidth="1"/>
    <col min="1028" max="1028" width="37.140625" style="14" customWidth="1"/>
    <col min="1029" max="1029" width="5.28515625" style="14" customWidth="1"/>
    <col min="1030" max="1030" width="3.28515625" style="14" customWidth="1"/>
    <col min="1031" max="1031" width="23" style="14" customWidth="1"/>
    <col min="1032" max="1032" width="21.85546875" style="14" customWidth="1"/>
    <col min="1033" max="1033" width="20.28515625" style="14" customWidth="1"/>
    <col min="1034" max="1034" width="9.28515625" style="14" customWidth="1"/>
    <col min="1035" max="1281" width="9.140625" style="14"/>
    <col min="1282" max="1282" width="3.5703125" style="14" customWidth="1"/>
    <col min="1283" max="1283" width="4" style="14" customWidth="1"/>
    <col min="1284" max="1284" width="37.140625" style="14" customWidth="1"/>
    <col min="1285" max="1285" width="5.28515625" style="14" customWidth="1"/>
    <col min="1286" max="1286" width="3.28515625" style="14" customWidth="1"/>
    <col min="1287" max="1287" width="23" style="14" customWidth="1"/>
    <col min="1288" max="1288" width="21.85546875" style="14" customWidth="1"/>
    <col min="1289" max="1289" width="20.28515625" style="14" customWidth="1"/>
    <col min="1290" max="1290" width="9.28515625" style="14" customWidth="1"/>
    <col min="1291" max="1537" width="9.140625" style="14"/>
    <col min="1538" max="1538" width="3.5703125" style="14" customWidth="1"/>
    <col min="1539" max="1539" width="4" style="14" customWidth="1"/>
    <col min="1540" max="1540" width="37.140625" style="14" customWidth="1"/>
    <col min="1541" max="1541" width="5.28515625" style="14" customWidth="1"/>
    <col min="1542" max="1542" width="3.28515625" style="14" customWidth="1"/>
    <col min="1543" max="1543" width="23" style="14" customWidth="1"/>
    <col min="1544" max="1544" width="21.85546875" style="14" customWidth="1"/>
    <col min="1545" max="1545" width="20.28515625" style="14" customWidth="1"/>
    <col min="1546" max="1546" width="9.28515625" style="14" customWidth="1"/>
    <col min="1547" max="1793" width="9.140625" style="14"/>
    <col min="1794" max="1794" width="3.5703125" style="14" customWidth="1"/>
    <col min="1795" max="1795" width="4" style="14" customWidth="1"/>
    <col min="1796" max="1796" width="37.140625" style="14" customWidth="1"/>
    <col min="1797" max="1797" width="5.28515625" style="14" customWidth="1"/>
    <col min="1798" max="1798" width="3.28515625" style="14" customWidth="1"/>
    <col min="1799" max="1799" width="23" style="14" customWidth="1"/>
    <col min="1800" max="1800" width="21.85546875" style="14" customWidth="1"/>
    <col min="1801" max="1801" width="20.28515625" style="14" customWidth="1"/>
    <col min="1802" max="1802" width="9.28515625" style="14" customWidth="1"/>
    <col min="1803" max="2049" width="9.140625" style="14"/>
    <col min="2050" max="2050" width="3.5703125" style="14" customWidth="1"/>
    <col min="2051" max="2051" width="4" style="14" customWidth="1"/>
    <col min="2052" max="2052" width="37.140625" style="14" customWidth="1"/>
    <col min="2053" max="2053" width="5.28515625" style="14" customWidth="1"/>
    <col min="2054" max="2054" width="3.28515625" style="14" customWidth="1"/>
    <col min="2055" max="2055" width="23" style="14" customWidth="1"/>
    <col min="2056" max="2056" width="21.85546875" style="14" customWidth="1"/>
    <col min="2057" max="2057" width="20.28515625" style="14" customWidth="1"/>
    <col min="2058" max="2058" width="9.28515625" style="14" customWidth="1"/>
    <col min="2059" max="2305" width="9.140625" style="14"/>
    <col min="2306" max="2306" width="3.5703125" style="14" customWidth="1"/>
    <col min="2307" max="2307" width="4" style="14" customWidth="1"/>
    <col min="2308" max="2308" width="37.140625" style="14" customWidth="1"/>
    <col min="2309" max="2309" width="5.28515625" style="14" customWidth="1"/>
    <col min="2310" max="2310" width="3.28515625" style="14" customWidth="1"/>
    <col min="2311" max="2311" width="23" style="14" customWidth="1"/>
    <col min="2312" max="2312" width="21.85546875" style="14" customWidth="1"/>
    <col min="2313" max="2313" width="20.28515625" style="14" customWidth="1"/>
    <col min="2314" max="2314" width="9.28515625" style="14" customWidth="1"/>
    <col min="2315" max="2561" width="9.140625" style="14"/>
    <col min="2562" max="2562" width="3.5703125" style="14" customWidth="1"/>
    <col min="2563" max="2563" width="4" style="14" customWidth="1"/>
    <col min="2564" max="2564" width="37.140625" style="14" customWidth="1"/>
    <col min="2565" max="2565" width="5.28515625" style="14" customWidth="1"/>
    <col min="2566" max="2566" width="3.28515625" style="14" customWidth="1"/>
    <col min="2567" max="2567" width="23" style="14" customWidth="1"/>
    <col min="2568" max="2568" width="21.85546875" style="14" customWidth="1"/>
    <col min="2569" max="2569" width="20.28515625" style="14" customWidth="1"/>
    <col min="2570" max="2570" width="9.28515625" style="14" customWidth="1"/>
    <col min="2571" max="2817" width="9.140625" style="14"/>
    <col min="2818" max="2818" width="3.5703125" style="14" customWidth="1"/>
    <col min="2819" max="2819" width="4" style="14" customWidth="1"/>
    <col min="2820" max="2820" width="37.140625" style="14" customWidth="1"/>
    <col min="2821" max="2821" width="5.28515625" style="14" customWidth="1"/>
    <col min="2822" max="2822" width="3.28515625" style="14" customWidth="1"/>
    <col min="2823" max="2823" width="23" style="14" customWidth="1"/>
    <col min="2824" max="2824" width="21.85546875" style="14" customWidth="1"/>
    <col min="2825" max="2825" width="20.28515625" style="14" customWidth="1"/>
    <col min="2826" max="2826" width="9.28515625" style="14" customWidth="1"/>
    <col min="2827" max="3073" width="9.140625" style="14"/>
    <col min="3074" max="3074" width="3.5703125" style="14" customWidth="1"/>
    <col min="3075" max="3075" width="4" style="14" customWidth="1"/>
    <col min="3076" max="3076" width="37.140625" style="14" customWidth="1"/>
    <col min="3077" max="3077" width="5.28515625" style="14" customWidth="1"/>
    <col min="3078" max="3078" width="3.28515625" style="14" customWidth="1"/>
    <col min="3079" max="3079" width="23" style="14" customWidth="1"/>
    <col min="3080" max="3080" width="21.85546875" style="14" customWidth="1"/>
    <col min="3081" max="3081" width="20.28515625" style="14" customWidth="1"/>
    <col min="3082" max="3082" width="9.28515625" style="14" customWidth="1"/>
    <col min="3083" max="3329" width="9.140625" style="14"/>
    <col min="3330" max="3330" width="3.5703125" style="14" customWidth="1"/>
    <col min="3331" max="3331" width="4" style="14" customWidth="1"/>
    <col min="3332" max="3332" width="37.140625" style="14" customWidth="1"/>
    <col min="3333" max="3333" width="5.28515625" style="14" customWidth="1"/>
    <col min="3334" max="3334" width="3.28515625" style="14" customWidth="1"/>
    <col min="3335" max="3335" width="23" style="14" customWidth="1"/>
    <col min="3336" max="3336" width="21.85546875" style="14" customWidth="1"/>
    <col min="3337" max="3337" width="20.28515625" style="14" customWidth="1"/>
    <col min="3338" max="3338" width="9.28515625" style="14" customWidth="1"/>
    <col min="3339" max="3585" width="9.140625" style="14"/>
    <col min="3586" max="3586" width="3.5703125" style="14" customWidth="1"/>
    <col min="3587" max="3587" width="4" style="14" customWidth="1"/>
    <col min="3588" max="3588" width="37.140625" style="14" customWidth="1"/>
    <col min="3589" max="3589" width="5.28515625" style="14" customWidth="1"/>
    <col min="3590" max="3590" width="3.28515625" style="14" customWidth="1"/>
    <col min="3591" max="3591" width="23" style="14" customWidth="1"/>
    <col min="3592" max="3592" width="21.85546875" style="14" customWidth="1"/>
    <col min="3593" max="3593" width="20.28515625" style="14" customWidth="1"/>
    <col min="3594" max="3594" width="9.28515625" style="14" customWidth="1"/>
    <col min="3595" max="3841" width="9.140625" style="14"/>
    <col min="3842" max="3842" width="3.5703125" style="14" customWidth="1"/>
    <col min="3843" max="3843" width="4" style="14" customWidth="1"/>
    <col min="3844" max="3844" width="37.140625" style="14" customWidth="1"/>
    <col min="3845" max="3845" width="5.28515625" style="14" customWidth="1"/>
    <col min="3846" max="3846" width="3.28515625" style="14" customWidth="1"/>
    <col min="3847" max="3847" width="23" style="14" customWidth="1"/>
    <col min="3848" max="3848" width="21.85546875" style="14" customWidth="1"/>
    <col min="3849" max="3849" width="20.28515625" style="14" customWidth="1"/>
    <col min="3850" max="3850" width="9.28515625" style="14" customWidth="1"/>
    <col min="3851" max="4097" width="9.140625" style="14"/>
    <col min="4098" max="4098" width="3.5703125" style="14" customWidth="1"/>
    <col min="4099" max="4099" width="4" style="14" customWidth="1"/>
    <col min="4100" max="4100" width="37.140625" style="14" customWidth="1"/>
    <col min="4101" max="4101" width="5.28515625" style="14" customWidth="1"/>
    <col min="4102" max="4102" width="3.28515625" style="14" customWidth="1"/>
    <col min="4103" max="4103" width="23" style="14" customWidth="1"/>
    <col min="4104" max="4104" width="21.85546875" style="14" customWidth="1"/>
    <col min="4105" max="4105" width="20.28515625" style="14" customWidth="1"/>
    <col min="4106" max="4106" width="9.28515625" style="14" customWidth="1"/>
    <col min="4107" max="4353" width="9.140625" style="14"/>
    <col min="4354" max="4354" width="3.5703125" style="14" customWidth="1"/>
    <col min="4355" max="4355" width="4" style="14" customWidth="1"/>
    <col min="4356" max="4356" width="37.140625" style="14" customWidth="1"/>
    <col min="4357" max="4357" width="5.28515625" style="14" customWidth="1"/>
    <col min="4358" max="4358" width="3.28515625" style="14" customWidth="1"/>
    <col min="4359" max="4359" width="23" style="14" customWidth="1"/>
    <col min="4360" max="4360" width="21.85546875" style="14" customWidth="1"/>
    <col min="4361" max="4361" width="20.28515625" style="14" customWidth="1"/>
    <col min="4362" max="4362" width="9.28515625" style="14" customWidth="1"/>
    <col min="4363" max="4609" width="9.140625" style="14"/>
    <col min="4610" max="4610" width="3.5703125" style="14" customWidth="1"/>
    <col min="4611" max="4611" width="4" style="14" customWidth="1"/>
    <col min="4612" max="4612" width="37.140625" style="14" customWidth="1"/>
    <col min="4613" max="4613" width="5.28515625" style="14" customWidth="1"/>
    <col min="4614" max="4614" width="3.28515625" style="14" customWidth="1"/>
    <col min="4615" max="4615" width="23" style="14" customWidth="1"/>
    <col min="4616" max="4616" width="21.85546875" style="14" customWidth="1"/>
    <col min="4617" max="4617" width="20.28515625" style="14" customWidth="1"/>
    <col min="4618" max="4618" width="9.28515625" style="14" customWidth="1"/>
    <col min="4619" max="4865" width="9.140625" style="14"/>
    <col min="4866" max="4866" width="3.5703125" style="14" customWidth="1"/>
    <col min="4867" max="4867" width="4" style="14" customWidth="1"/>
    <col min="4868" max="4868" width="37.140625" style="14" customWidth="1"/>
    <col min="4869" max="4869" width="5.28515625" style="14" customWidth="1"/>
    <col min="4870" max="4870" width="3.28515625" style="14" customWidth="1"/>
    <col min="4871" max="4871" width="23" style="14" customWidth="1"/>
    <col min="4872" max="4872" width="21.85546875" style="14" customWidth="1"/>
    <col min="4873" max="4873" width="20.28515625" style="14" customWidth="1"/>
    <col min="4874" max="4874" width="9.28515625" style="14" customWidth="1"/>
    <col min="4875" max="5121" width="9.140625" style="14"/>
    <col min="5122" max="5122" width="3.5703125" style="14" customWidth="1"/>
    <col min="5123" max="5123" width="4" style="14" customWidth="1"/>
    <col min="5124" max="5124" width="37.140625" style="14" customWidth="1"/>
    <col min="5125" max="5125" width="5.28515625" style="14" customWidth="1"/>
    <col min="5126" max="5126" width="3.28515625" style="14" customWidth="1"/>
    <col min="5127" max="5127" width="23" style="14" customWidth="1"/>
    <col min="5128" max="5128" width="21.85546875" style="14" customWidth="1"/>
    <col min="5129" max="5129" width="20.28515625" style="14" customWidth="1"/>
    <col min="5130" max="5130" width="9.28515625" style="14" customWidth="1"/>
    <col min="5131" max="5377" width="9.140625" style="14"/>
    <col min="5378" max="5378" width="3.5703125" style="14" customWidth="1"/>
    <col min="5379" max="5379" width="4" style="14" customWidth="1"/>
    <col min="5380" max="5380" width="37.140625" style="14" customWidth="1"/>
    <col min="5381" max="5381" width="5.28515625" style="14" customWidth="1"/>
    <col min="5382" max="5382" width="3.28515625" style="14" customWidth="1"/>
    <col min="5383" max="5383" width="23" style="14" customWidth="1"/>
    <col min="5384" max="5384" width="21.85546875" style="14" customWidth="1"/>
    <col min="5385" max="5385" width="20.28515625" style="14" customWidth="1"/>
    <col min="5386" max="5386" width="9.28515625" style="14" customWidth="1"/>
    <col min="5387" max="5633" width="9.140625" style="14"/>
    <col min="5634" max="5634" width="3.5703125" style="14" customWidth="1"/>
    <col min="5635" max="5635" width="4" style="14" customWidth="1"/>
    <col min="5636" max="5636" width="37.140625" style="14" customWidth="1"/>
    <col min="5637" max="5637" width="5.28515625" style="14" customWidth="1"/>
    <col min="5638" max="5638" width="3.28515625" style="14" customWidth="1"/>
    <col min="5639" max="5639" width="23" style="14" customWidth="1"/>
    <col min="5640" max="5640" width="21.85546875" style="14" customWidth="1"/>
    <col min="5641" max="5641" width="20.28515625" style="14" customWidth="1"/>
    <col min="5642" max="5642" width="9.28515625" style="14" customWidth="1"/>
    <col min="5643" max="5889" width="9.140625" style="14"/>
    <col min="5890" max="5890" width="3.5703125" style="14" customWidth="1"/>
    <col min="5891" max="5891" width="4" style="14" customWidth="1"/>
    <col min="5892" max="5892" width="37.140625" style="14" customWidth="1"/>
    <col min="5893" max="5893" width="5.28515625" style="14" customWidth="1"/>
    <col min="5894" max="5894" width="3.28515625" style="14" customWidth="1"/>
    <col min="5895" max="5895" width="23" style="14" customWidth="1"/>
    <col min="5896" max="5896" width="21.85546875" style="14" customWidth="1"/>
    <col min="5897" max="5897" width="20.28515625" style="14" customWidth="1"/>
    <col min="5898" max="5898" width="9.28515625" style="14" customWidth="1"/>
    <col min="5899" max="6145" width="9.140625" style="14"/>
    <col min="6146" max="6146" width="3.5703125" style="14" customWidth="1"/>
    <col min="6147" max="6147" width="4" style="14" customWidth="1"/>
    <col min="6148" max="6148" width="37.140625" style="14" customWidth="1"/>
    <col min="6149" max="6149" width="5.28515625" style="14" customWidth="1"/>
    <col min="6150" max="6150" width="3.28515625" style="14" customWidth="1"/>
    <col min="6151" max="6151" width="23" style="14" customWidth="1"/>
    <col min="6152" max="6152" width="21.85546875" style="14" customWidth="1"/>
    <col min="6153" max="6153" width="20.28515625" style="14" customWidth="1"/>
    <col min="6154" max="6154" width="9.28515625" style="14" customWidth="1"/>
    <col min="6155" max="6401" width="9.140625" style="14"/>
    <col min="6402" max="6402" width="3.5703125" style="14" customWidth="1"/>
    <col min="6403" max="6403" width="4" style="14" customWidth="1"/>
    <col min="6404" max="6404" width="37.140625" style="14" customWidth="1"/>
    <col min="6405" max="6405" width="5.28515625" style="14" customWidth="1"/>
    <col min="6406" max="6406" width="3.28515625" style="14" customWidth="1"/>
    <col min="6407" max="6407" width="23" style="14" customWidth="1"/>
    <col min="6408" max="6408" width="21.85546875" style="14" customWidth="1"/>
    <col min="6409" max="6409" width="20.28515625" style="14" customWidth="1"/>
    <col min="6410" max="6410" width="9.28515625" style="14" customWidth="1"/>
    <col min="6411" max="6657" width="9.140625" style="14"/>
    <col min="6658" max="6658" width="3.5703125" style="14" customWidth="1"/>
    <col min="6659" max="6659" width="4" style="14" customWidth="1"/>
    <col min="6660" max="6660" width="37.140625" style="14" customWidth="1"/>
    <col min="6661" max="6661" width="5.28515625" style="14" customWidth="1"/>
    <col min="6662" max="6662" width="3.28515625" style="14" customWidth="1"/>
    <col min="6663" max="6663" width="23" style="14" customWidth="1"/>
    <col min="6664" max="6664" width="21.85546875" style="14" customWidth="1"/>
    <col min="6665" max="6665" width="20.28515625" style="14" customWidth="1"/>
    <col min="6666" max="6666" width="9.28515625" style="14" customWidth="1"/>
    <col min="6667" max="6913" width="9.140625" style="14"/>
    <col min="6914" max="6914" width="3.5703125" style="14" customWidth="1"/>
    <col min="6915" max="6915" width="4" style="14" customWidth="1"/>
    <col min="6916" max="6916" width="37.140625" style="14" customWidth="1"/>
    <col min="6917" max="6917" width="5.28515625" style="14" customWidth="1"/>
    <col min="6918" max="6918" width="3.28515625" style="14" customWidth="1"/>
    <col min="6919" max="6919" width="23" style="14" customWidth="1"/>
    <col min="6920" max="6920" width="21.85546875" style="14" customWidth="1"/>
    <col min="6921" max="6921" width="20.28515625" style="14" customWidth="1"/>
    <col min="6922" max="6922" width="9.28515625" style="14" customWidth="1"/>
    <col min="6923" max="7169" width="9.140625" style="14"/>
    <col min="7170" max="7170" width="3.5703125" style="14" customWidth="1"/>
    <col min="7171" max="7171" width="4" style="14" customWidth="1"/>
    <col min="7172" max="7172" width="37.140625" style="14" customWidth="1"/>
    <col min="7173" max="7173" width="5.28515625" style="14" customWidth="1"/>
    <col min="7174" max="7174" width="3.28515625" style="14" customWidth="1"/>
    <col min="7175" max="7175" width="23" style="14" customWidth="1"/>
    <col min="7176" max="7176" width="21.85546875" style="14" customWidth="1"/>
    <col min="7177" max="7177" width="20.28515625" style="14" customWidth="1"/>
    <col min="7178" max="7178" width="9.28515625" style="14" customWidth="1"/>
    <col min="7179" max="7425" width="9.140625" style="14"/>
    <col min="7426" max="7426" width="3.5703125" style="14" customWidth="1"/>
    <col min="7427" max="7427" width="4" style="14" customWidth="1"/>
    <col min="7428" max="7428" width="37.140625" style="14" customWidth="1"/>
    <col min="7429" max="7429" width="5.28515625" style="14" customWidth="1"/>
    <col min="7430" max="7430" width="3.28515625" style="14" customWidth="1"/>
    <col min="7431" max="7431" width="23" style="14" customWidth="1"/>
    <col min="7432" max="7432" width="21.85546875" style="14" customWidth="1"/>
    <col min="7433" max="7433" width="20.28515625" style="14" customWidth="1"/>
    <col min="7434" max="7434" width="9.28515625" style="14" customWidth="1"/>
    <col min="7435" max="7681" width="9.140625" style="14"/>
    <col min="7682" max="7682" width="3.5703125" style="14" customWidth="1"/>
    <col min="7683" max="7683" width="4" style="14" customWidth="1"/>
    <col min="7684" max="7684" width="37.140625" style="14" customWidth="1"/>
    <col min="7685" max="7685" width="5.28515625" style="14" customWidth="1"/>
    <col min="7686" max="7686" width="3.28515625" style="14" customWidth="1"/>
    <col min="7687" max="7687" width="23" style="14" customWidth="1"/>
    <col min="7688" max="7688" width="21.85546875" style="14" customWidth="1"/>
    <col min="7689" max="7689" width="20.28515625" style="14" customWidth="1"/>
    <col min="7690" max="7690" width="9.28515625" style="14" customWidth="1"/>
    <col min="7691" max="7937" width="9.140625" style="14"/>
    <col min="7938" max="7938" width="3.5703125" style="14" customWidth="1"/>
    <col min="7939" max="7939" width="4" style="14" customWidth="1"/>
    <col min="7940" max="7940" width="37.140625" style="14" customWidth="1"/>
    <col min="7941" max="7941" width="5.28515625" style="14" customWidth="1"/>
    <col min="7942" max="7942" width="3.28515625" style="14" customWidth="1"/>
    <col min="7943" max="7943" width="23" style="14" customWidth="1"/>
    <col min="7944" max="7944" width="21.85546875" style="14" customWidth="1"/>
    <col min="7945" max="7945" width="20.28515625" style="14" customWidth="1"/>
    <col min="7946" max="7946" width="9.28515625" style="14" customWidth="1"/>
    <col min="7947" max="8193" width="9.140625" style="14"/>
    <col min="8194" max="8194" width="3.5703125" style="14" customWidth="1"/>
    <col min="8195" max="8195" width="4" style="14" customWidth="1"/>
    <col min="8196" max="8196" width="37.140625" style="14" customWidth="1"/>
    <col min="8197" max="8197" width="5.28515625" style="14" customWidth="1"/>
    <col min="8198" max="8198" width="3.28515625" style="14" customWidth="1"/>
    <col min="8199" max="8199" width="23" style="14" customWidth="1"/>
    <col min="8200" max="8200" width="21.85546875" style="14" customWidth="1"/>
    <col min="8201" max="8201" width="20.28515625" style="14" customWidth="1"/>
    <col min="8202" max="8202" width="9.28515625" style="14" customWidth="1"/>
    <col min="8203" max="8449" width="9.140625" style="14"/>
    <col min="8450" max="8450" width="3.5703125" style="14" customWidth="1"/>
    <col min="8451" max="8451" width="4" style="14" customWidth="1"/>
    <col min="8452" max="8452" width="37.140625" style="14" customWidth="1"/>
    <col min="8453" max="8453" width="5.28515625" style="14" customWidth="1"/>
    <col min="8454" max="8454" width="3.28515625" style="14" customWidth="1"/>
    <col min="8455" max="8455" width="23" style="14" customWidth="1"/>
    <col min="8456" max="8456" width="21.85546875" style="14" customWidth="1"/>
    <col min="8457" max="8457" width="20.28515625" style="14" customWidth="1"/>
    <col min="8458" max="8458" width="9.28515625" style="14" customWidth="1"/>
    <col min="8459" max="8705" width="9.140625" style="14"/>
    <col min="8706" max="8706" width="3.5703125" style="14" customWidth="1"/>
    <col min="8707" max="8707" width="4" style="14" customWidth="1"/>
    <col min="8708" max="8708" width="37.140625" style="14" customWidth="1"/>
    <col min="8709" max="8709" width="5.28515625" style="14" customWidth="1"/>
    <col min="8710" max="8710" width="3.28515625" style="14" customWidth="1"/>
    <col min="8711" max="8711" width="23" style="14" customWidth="1"/>
    <col min="8712" max="8712" width="21.85546875" style="14" customWidth="1"/>
    <col min="8713" max="8713" width="20.28515625" style="14" customWidth="1"/>
    <col min="8714" max="8714" width="9.28515625" style="14" customWidth="1"/>
    <col min="8715" max="8961" width="9.140625" style="14"/>
    <col min="8962" max="8962" width="3.5703125" style="14" customWidth="1"/>
    <col min="8963" max="8963" width="4" style="14" customWidth="1"/>
    <col min="8964" max="8964" width="37.140625" style="14" customWidth="1"/>
    <col min="8965" max="8965" width="5.28515625" style="14" customWidth="1"/>
    <col min="8966" max="8966" width="3.28515625" style="14" customWidth="1"/>
    <col min="8967" max="8967" width="23" style="14" customWidth="1"/>
    <col min="8968" max="8968" width="21.85546875" style="14" customWidth="1"/>
    <col min="8969" max="8969" width="20.28515625" style="14" customWidth="1"/>
    <col min="8970" max="8970" width="9.28515625" style="14" customWidth="1"/>
    <col min="8971" max="9217" width="9.140625" style="14"/>
    <col min="9218" max="9218" width="3.5703125" style="14" customWidth="1"/>
    <col min="9219" max="9219" width="4" style="14" customWidth="1"/>
    <col min="9220" max="9220" width="37.140625" style="14" customWidth="1"/>
    <col min="9221" max="9221" width="5.28515625" style="14" customWidth="1"/>
    <col min="9222" max="9222" width="3.28515625" style="14" customWidth="1"/>
    <col min="9223" max="9223" width="23" style="14" customWidth="1"/>
    <col min="9224" max="9224" width="21.85546875" style="14" customWidth="1"/>
    <col min="9225" max="9225" width="20.28515625" style="14" customWidth="1"/>
    <col min="9226" max="9226" width="9.28515625" style="14" customWidth="1"/>
    <col min="9227" max="9473" width="9.140625" style="14"/>
    <col min="9474" max="9474" width="3.5703125" style="14" customWidth="1"/>
    <col min="9475" max="9475" width="4" style="14" customWidth="1"/>
    <col min="9476" max="9476" width="37.140625" style="14" customWidth="1"/>
    <col min="9477" max="9477" width="5.28515625" style="14" customWidth="1"/>
    <col min="9478" max="9478" width="3.28515625" style="14" customWidth="1"/>
    <col min="9479" max="9479" width="23" style="14" customWidth="1"/>
    <col min="9480" max="9480" width="21.85546875" style="14" customWidth="1"/>
    <col min="9481" max="9481" width="20.28515625" style="14" customWidth="1"/>
    <col min="9482" max="9482" width="9.28515625" style="14" customWidth="1"/>
    <col min="9483" max="9729" width="9.140625" style="14"/>
    <col min="9730" max="9730" width="3.5703125" style="14" customWidth="1"/>
    <col min="9731" max="9731" width="4" style="14" customWidth="1"/>
    <col min="9732" max="9732" width="37.140625" style="14" customWidth="1"/>
    <col min="9733" max="9733" width="5.28515625" style="14" customWidth="1"/>
    <col min="9734" max="9734" width="3.28515625" style="14" customWidth="1"/>
    <col min="9735" max="9735" width="23" style="14" customWidth="1"/>
    <col min="9736" max="9736" width="21.85546875" style="14" customWidth="1"/>
    <col min="9737" max="9737" width="20.28515625" style="14" customWidth="1"/>
    <col min="9738" max="9738" width="9.28515625" style="14" customWidth="1"/>
    <col min="9739" max="9985" width="9.140625" style="14"/>
    <col min="9986" max="9986" width="3.5703125" style="14" customWidth="1"/>
    <col min="9987" max="9987" width="4" style="14" customWidth="1"/>
    <col min="9988" max="9988" width="37.140625" style="14" customWidth="1"/>
    <col min="9989" max="9989" width="5.28515625" style="14" customWidth="1"/>
    <col min="9990" max="9990" width="3.28515625" style="14" customWidth="1"/>
    <col min="9991" max="9991" width="23" style="14" customWidth="1"/>
    <col min="9992" max="9992" width="21.85546875" style="14" customWidth="1"/>
    <col min="9993" max="9993" width="20.28515625" style="14" customWidth="1"/>
    <col min="9994" max="9994" width="9.28515625" style="14" customWidth="1"/>
    <col min="9995" max="10241" width="9.140625" style="14"/>
    <col min="10242" max="10242" width="3.5703125" style="14" customWidth="1"/>
    <col min="10243" max="10243" width="4" style="14" customWidth="1"/>
    <col min="10244" max="10244" width="37.140625" style="14" customWidth="1"/>
    <col min="10245" max="10245" width="5.28515625" style="14" customWidth="1"/>
    <col min="10246" max="10246" width="3.28515625" style="14" customWidth="1"/>
    <col min="10247" max="10247" width="23" style="14" customWidth="1"/>
    <col min="10248" max="10248" width="21.85546875" style="14" customWidth="1"/>
    <col min="10249" max="10249" width="20.28515625" style="14" customWidth="1"/>
    <col min="10250" max="10250" width="9.28515625" style="14" customWidth="1"/>
    <col min="10251" max="10497" width="9.140625" style="14"/>
    <col min="10498" max="10498" width="3.5703125" style="14" customWidth="1"/>
    <col min="10499" max="10499" width="4" style="14" customWidth="1"/>
    <col min="10500" max="10500" width="37.140625" style="14" customWidth="1"/>
    <col min="10501" max="10501" width="5.28515625" style="14" customWidth="1"/>
    <col min="10502" max="10502" width="3.28515625" style="14" customWidth="1"/>
    <col min="10503" max="10503" width="23" style="14" customWidth="1"/>
    <col min="10504" max="10504" width="21.85546875" style="14" customWidth="1"/>
    <col min="10505" max="10505" width="20.28515625" style="14" customWidth="1"/>
    <col min="10506" max="10506" width="9.28515625" style="14" customWidth="1"/>
    <col min="10507" max="10753" width="9.140625" style="14"/>
    <col min="10754" max="10754" width="3.5703125" style="14" customWidth="1"/>
    <col min="10755" max="10755" width="4" style="14" customWidth="1"/>
    <col min="10756" max="10756" width="37.140625" style="14" customWidth="1"/>
    <col min="10757" max="10757" width="5.28515625" style="14" customWidth="1"/>
    <col min="10758" max="10758" width="3.28515625" style="14" customWidth="1"/>
    <col min="10759" max="10759" width="23" style="14" customWidth="1"/>
    <col min="10760" max="10760" width="21.85546875" style="14" customWidth="1"/>
    <col min="10761" max="10761" width="20.28515625" style="14" customWidth="1"/>
    <col min="10762" max="10762" width="9.28515625" style="14" customWidth="1"/>
    <col min="10763" max="11009" width="9.140625" style="14"/>
    <col min="11010" max="11010" width="3.5703125" style="14" customWidth="1"/>
    <col min="11011" max="11011" width="4" style="14" customWidth="1"/>
    <col min="11012" max="11012" width="37.140625" style="14" customWidth="1"/>
    <col min="11013" max="11013" width="5.28515625" style="14" customWidth="1"/>
    <col min="11014" max="11014" width="3.28515625" style="14" customWidth="1"/>
    <col min="11015" max="11015" width="23" style="14" customWidth="1"/>
    <col min="11016" max="11016" width="21.85546875" style="14" customWidth="1"/>
    <col min="11017" max="11017" width="20.28515625" style="14" customWidth="1"/>
    <col min="11018" max="11018" width="9.28515625" style="14" customWidth="1"/>
    <col min="11019" max="11265" width="9.140625" style="14"/>
    <col min="11266" max="11266" width="3.5703125" style="14" customWidth="1"/>
    <col min="11267" max="11267" width="4" style="14" customWidth="1"/>
    <col min="11268" max="11268" width="37.140625" style="14" customWidth="1"/>
    <col min="11269" max="11269" width="5.28515625" style="14" customWidth="1"/>
    <col min="11270" max="11270" width="3.28515625" style="14" customWidth="1"/>
    <col min="11271" max="11271" width="23" style="14" customWidth="1"/>
    <col min="11272" max="11272" width="21.85546875" style="14" customWidth="1"/>
    <col min="11273" max="11273" width="20.28515625" style="14" customWidth="1"/>
    <col min="11274" max="11274" width="9.28515625" style="14" customWidth="1"/>
    <col min="11275" max="11521" width="9.140625" style="14"/>
    <col min="11522" max="11522" width="3.5703125" style="14" customWidth="1"/>
    <col min="11523" max="11523" width="4" style="14" customWidth="1"/>
    <col min="11524" max="11524" width="37.140625" style="14" customWidth="1"/>
    <col min="11525" max="11525" width="5.28515625" style="14" customWidth="1"/>
    <col min="11526" max="11526" width="3.28515625" style="14" customWidth="1"/>
    <col min="11527" max="11527" width="23" style="14" customWidth="1"/>
    <col min="11528" max="11528" width="21.85546875" style="14" customWidth="1"/>
    <col min="11529" max="11529" width="20.28515625" style="14" customWidth="1"/>
    <col min="11530" max="11530" width="9.28515625" style="14" customWidth="1"/>
    <col min="11531" max="11777" width="9.140625" style="14"/>
    <col min="11778" max="11778" width="3.5703125" style="14" customWidth="1"/>
    <col min="11779" max="11779" width="4" style="14" customWidth="1"/>
    <col min="11780" max="11780" width="37.140625" style="14" customWidth="1"/>
    <col min="11781" max="11781" width="5.28515625" style="14" customWidth="1"/>
    <col min="11782" max="11782" width="3.28515625" style="14" customWidth="1"/>
    <col min="11783" max="11783" width="23" style="14" customWidth="1"/>
    <col min="11784" max="11784" width="21.85546875" style="14" customWidth="1"/>
    <col min="11785" max="11785" width="20.28515625" style="14" customWidth="1"/>
    <col min="11786" max="11786" width="9.28515625" style="14" customWidth="1"/>
    <col min="11787" max="12033" width="9.140625" style="14"/>
    <col min="12034" max="12034" width="3.5703125" style="14" customWidth="1"/>
    <col min="12035" max="12035" width="4" style="14" customWidth="1"/>
    <col min="12036" max="12036" width="37.140625" style="14" customWidth="1"/>
    <col min="12037" max="12037" width="5.28515625" style="14" customWidth="1"/>
    <col min="12038" max="12038" width="3.28515625" style="14" customWidth="1"/>
    <col min="12039" max="12039" width="23" style="14" customWidth="1"/>
    <col min="12040" max="12040" width="21.85546875" style="14" customWidth="1"/>
    <col min="12041" max="12041" width="20.28515625" style="14" customWidth="1"/>
    <col min="12042" max="12042" width="9.28515625" style="14" customWidth="1"/>
    <col min="12043" max="12289" width="9.140625" style="14"/>
    <col min="12290" max="12290" width="3.5703125" style="14" customWidth="1"/>
    <col min="12291" max="12291" width="4" style="14" customWidth="1"/>
    <col min="12292" max="12292" width="37.140625" style="14" customWidth="1"/>
    <col min="12293" max="12293" width="5.28515625" style="14" customWidth="1"/>
    <col min="12294" max="12294" width="3.28515625" style="14" customWidth="1"/>
    <col min="12295" max="12295" width="23" style="14" customWidth="1"/>
    <col min="12296" max="12296" width="21.85546875" style="14" customWidth="1"/>
    <col min="12297" max="12297" width="20.28515625" style="14" customWidth="1"/>
    <col min="12298" max="12298" width="9.28515625" style="14" customWidth="1"/>
    <col min="12299" max="12545" width="9.140625" style="14"/>
    <col min="12546" max="12546" width="3.5703125" style="14" customWidth="1"/>
    <col min="12547" max="12547" width="4" style="14" customWidth="1"/>
    <col min="12548" max="12548" width="37.140625" style="14" customWidth="1"/>
    <col min="12549" max="12549" width="5.28515625" style="14" customWidth="1"/>
    <col min="12550" max="12550" width="3.28515625" style="14" customWidth="1"/>
    <col min="12551" max="12551" width="23" style="14" customWidth="1"/>
    <col min="12552" max="12552" width="21.85546875" style="14" customWidth="1"/>
    <col min="12553" max="12553" width="20.28515625" style="14" customWidth="1"/>
    <col min="12554" max="12554" width="9.28515625" style="14" customWidth="1"/>
    <col min="12555" max="12801" width="9.140625" style="14"/>
    <col min="12802" max="12802" width="3.5703125" style="14" customWidth="1"/>
    <col min="12803" max="12803" width="4" style="14" customWidth="1"/>
    <col min="12804" max="12804" width="37.140625" style="14" customWidth="1"/>
    <col min="12805" max="12805" width="5.28515625" style="14" customWidth="1"/>
    <col min="12806" max="12806" width="3.28515625" style="14" customWidth="1"/>
    <col min="12807" max="12807" width="23" style="14" customWidth="1"/>
    <col min="12808" max="12808" width="21.85546875" style="14" customWidth="1"/>
    <col min="12809" max="12809" width="20.28515625" style="14" customWidth="1"/>
    <col min="12810" max="12810" width="9.28515625" style="14" customWidth="1"/>
    <col min="12811" max="13057" width="9.140625" style="14"/>
    <col min="13058" max="13058" width="3.5703125" style="14" customWidth="1"/>
    <col min="13059" max="13059" width="4" style="14" customWidth="1"/>
    <col min="13060" max="13060" width="37.140625" style="14" customWidth="1"/>
    <col min="13061" max="13061" width="5.28515625" style="14" customWidth="1"/>
    <col min="13062" max="13062" width="3.28515625" style="14" customWidth="1"/>
    <col min="13063" max="13063" width="23" style="14" customWidth="1"/>
    <col min="13064" max="13064" width="21.85546875" style="14" customWidth="1"/>
    <col min="13065" max="13065" width="20.28515625" style="14" customWidth="1"/>
    <col min="13066" max="13066" width="9.28515625" style="14" customWidth="1"/>
    <col min="13067" max="13313" width="9.140625" style="14"/>
    <col min="13314" max="13314" width="3.5703125" style="14" customWidth="1"/>
    <col min="13315" max="13315" width="4" style="14" customWidth="1"/>
    <col min="13316" max="13316" width="37.140625" style="14" customWidth="1"/>
    <col min="13317" max="13317" width="5.28515625" style="14" customWidth="1"/>
    <col min="13318" max="13318" width="3.28515625" style="14" customWidth="1"/>
    <col min="13319" max="13319" width="23" style="14" customWidth="1"/>
    <col min="13320" max="13320" width="21.85546875" style="14" customWidth="1"/>
    <col min="13321" max="13321" width="20.28515625" style="14" customWidth="1"/>
    <col min="13322" max="13322" width="9.28515625" style="14" customWidth="1"/>
    <col min="13323" max="13569" width="9.140625" style="14"/>
    <col min="13570" max="13570" width="3.5703125" style="14" customWidth="1"/>
    <col min="13571" max="13571" width="4" style="14" customWidth="1"/>
    <col min="13572" max="13572" width="37.140625" style="14" customWidth="1"/>
    <col min="13573" max="13573" width="5.28515625" style="14" customWidth="1"/>
    <col min="13574" max="13574" width="3.28515625" style="14" customWidth="1"/>
    <col min="13575" max="13575" width="23" style="14" customWidth="1"/>
    <col min="13576" max="13576" width="21.85546875" style="14" customWidth="1"/>
    <col min="13577" max="13577" width="20.28515625" style="14" customWidth="1"/>
    <col min="13578" max="13578" width="9.28515625" style="14" customWidth="1"/>
    <col min="13579" max="13825" width="9.140625" style="14"/>
    <col min="13826" max="13826" width="3.5703125" style="14" customWidth="1"/>
    <col min="13827" max="13827" width="4" style="14" customWidth="1"/>
    <col min="13828" max="13828" width="37.140625" style="14" customWidth="1"/>
    <col min="13829" max="13829" width="5.28515625" style="14" customWidth="1"/>
    <col min="13830" max="13830" width="3.28515625" style="14" customWidth="1"/>
    <col min="13831" max="13831" width="23" style="14" customWidth="1"/>
    <col min="13832" max="13832" width="21.85546875" style="14" customWidth="1"/>
    <col min="13833" max="13833" width="20.28515625" style="14" customWidth="1"/>
    <col min="13834" max="13834" width="9.28515625" style="14" customWidth="1"/>
    <col min="13835" max="14081" width="9.140625" style="14"/>
    <col min="14082" max="14082" width="3.5703125" style="14" customWidth="1"/>
    <col min="14083" max="14083" width="4" style="14" customWidth="1"/>
    <col min="14084" max="14084" width="37.140625" style="14" customWidth="1"/>
    <col min="14085" max="14085" width="5.28515625" style="14" customWidth="1"/>
    <col min="14086" max="14086" width="3.28515625" style="14" customWidth="1"/>
    <col min="14087" max="14087" width="23" style="14" customWidth="1"/>
    <col min="14088" max="14088" width="21.85546875" style="14" customWidth="1"/>
    <col min="14089" max="14089" width="20.28515625" style="14" customWidth="1"/>
    <col min="14090" max="14090" width="9.28515625" style="14" customWidth="1"/>
    <col min="14091" max="14337" width="9.140625" style="14"/>
    <col min="14338" max="14338" width="3.5703125" style="14" customWidth="1"/>
    <col min="14339" max="14339" width="4" style="14" customWidth="1"/>
    <col min="14340" max="14340" width="37.140625" style="14" customWidth="1"/>
    <col min="14341" max="14341" width="5.28515625" style="14" customWidth="1"/>
    <col min="14342" max="14342" width="3.28515625" style="14" customWidth="1"/>
    <col min="14343" max="14343" width="23" style="14" customWidth="1"/>
    <col min="14344" max="14344" width="21.85546875" style="14" customWidth="1"/>
    <col min="14345" max="14345" width="20.28515625" style="14" customWidth="1"/>
    <col min="14346" max="14346" width="9.28515625" style="14" customWidth="1"/>
    <col min="14347" max="14593" width="9.140625" style="14"/>
    <col min="14594" max="14594" width="3.5703125" style="14" customWidth="1"/>
    <col min="14595" max="14595" width="4" style="14" customWidth="1"/>
    <col min="14596" max="14596" width="37.140625" style="14" customWidth="1"/>
    <col min="14597" max="14597" width="5.28515625" style="14" customWidth="1"/>
    <col min="14598" max="14598" width="3.28515625" style="14" customWidth="1"/>
    <col min="14599" max="14599" width="23" style="14" customWidth="1"/>
    <col min="14600" max="14600" width="21.85546875" style="14" customWidth="1"/>
    <col min="14601" max="14601" width="20.28515625" style="14" customWidth="1"/>
    <col min="14602" max="14602" width="9.28515625" style="14" customWidth="1"/>
    <col min="14603" max="14849" width="9.140625" style="14"/>
    <col min="14850" max="14850" width="3.5703125" style="14" customWidth="1"/>
    <col min="14851" max="14851" width="4" style="14" customWidth="1"/>
    <col min="14852" max="14852" width="37.140625" style="14" customWidth="1"/>
    <col min="14853" max="14853" width="5.28515625" style="14" customWidth="1"/>
    <col min="14854" max="14854" width="3.28515625" style="14" customWidth="1"/>
    <col min="14855" max="14855" width="23" style="14" customWidth="1"/>
    <col min="14856" max="14856" width="21.85546875" style="14" customWidth="1"/>
    <col min="14857" max="14857" width="20.28515625" style="14" customWidth="1"/>
    <col min="14858" max="14858" width="9.28515625" style="14" customWidth="1"/>
    <col min="14859" max="15105" width="9.140625" style="14"/>
    <col min="15106" max="15106" width="3.5703125" style="14" customWidth="1"/>
    <col min="15107" max="15107" width="4" style="14" customWidth="1"/>
    <col min="15108" max="15108" width="37.140625" style="14" customWidth="1"/>
    <col min="15109" max="15109" width="5.28515625" style="14" customWidth="1"/>
    <col min="15110" max="15110" width="3.28515625" style="14" customWidth="1"/>
    <col min="15111" max="15111" width="23" style="14" customWidth="1"/>
    <col min="15112" max="15112" width="21.85546875" style="14" customWidth="1"/>
    <col min="15113" max="15113" width="20.28515625" style="14" customWidth="1"/>
    <col min="15114" max="15114" width="9.28515625" style="14" customWidth="1"/>
    <col min="15115" max="15361" width="9.140625" style="14"/>
    <col min="15362" max="15362" width="3.5703125" style="14" customWidth="1"/>
    <col min="15363" max="15363" width="4" style="14" customWidth="1"/>
    <col min="15364" max="15364" width="37.140625" style="14" customWidth="1"/>
    <col min="15365" max="15365" width="5.28515625" style="14" customWidth="1"/>
    <col min="15366" max="15366" width="3.28515625" style="14" customWidth="1"/>
    <col min="15367" max="15367" width="23" style="14" customWidth="1"/>
    <col min="15368" max="15368" width="21.85546875" style="14" customWidth="1"/>
    <col min="15369" max="15369" width="20.28515625" style="14" customWidth="1"/>
    <col min="15370" max="15370" width="9.28515625" style="14" customWidth="1"/>
    <col min="15371" max="15617" width="9.140625" style="14"/>
    <col min="15618" max="15618" width="3.5703125" style="14" customWidth="1"/>
    <col min="15619" max="15619" width="4" style="14" customWidth="1"/>
    <col min="15620" max="15620" width="37.140625" style="14" customWidth="1"/>
    <col min="15621" max="15621" width="5.28515625" style="14" customWidth="1"/>
    <col min="15622" max="15622" width="3.28515625" style="14" customWidth="1"/>
    <col min="15623" max="15623" width="23" style="14" customWidth="1"/>
    <col min="15624" max="15624" width="21.85546875" style="14" customWidth="1"/>
    <col min="15625" max="15625" width="20.28515625" style="14" customWidth="1"/>
    <col min="15626" max="15626" width="9.28515625" style="14" customWidth="1"/>
    <col min="15627" max="15873" width="9.140625" style="14"/>
    <col min="15874" max="15874" width="3.5703125" style="14" customWidth="1"/>
    <col min="15875" max="15875" width="4" style="14" customWidth="1"/>
    <col min="15876" max="15876" width="37.140625" style="14" customWidth="1"/>
    <col min="15877" max="15877" width="5.28515625" style="14" customWidth="1"/>
    <col min="15878" max="15878" width="3.28515625" style="14" customWidth="1"/>
    <col min="15879" max="15879" width="23" style="14" customWidth="1"/>
    <col min="15880" max="15880" width="21.85546875" style="14" customWidth="1"/>
    <col min="15881" max="15881" width="20.28515625" style="14" customWidth="1"/>
    <col min="15882" max="15882" width="9.28515625" style="14" customWidth="1"/>
    <col min="15883" max="16129" width="9.140625" style="14"/>
    <col min="16130" max="16130" width="3.5703125" style="14" customWidth="1"/>
    <col min="16131" max="16131" width="4" style="14" customWidth="1"/>
    <col min="16132" max="16132" width="37.140625" style="14" customWidth="1"/>
    <col min="16133" max="16133" width="5.28515625" style="14" customWidth="1"/>
    <col min="16134" max="16134" width="3.28515625" style="14" customWidth="1"/>
    <col min="16135" max="16135" width="23" style="14" customWidth="1"/>
    <col min="16136" max="16136" width="21.85546875" style="14" customWidth="1"/>
    <col min="16137" max="16137" width="20.28515625" style="14" customWidth="1"/>
    <col min="16138" max="16138" width="9.28515625" style="14" customWidth="1"/>
    <col min="16139" max="16384" width="9.140625" style="14"/>
  </cols>
  <sheetData>
    <row r="1" spans="1:12" s="7" customFormat="1" ht="15.6" customHeight="1" x14ac:dyDescent="0.25">
      <c r="A1" s="1" t="s">
        <v>2</v>
      </c>
      <c r="B1" s="1"/>
      <c r="C1" s="2"/>
      <c r="D1" s="3"/>
      <c r="E1" s="2"/>
      <c r="F1" s="4"/>
      <c r="G1" s="5"/>
      <c r="H1" s="6"/>
    </row>
    <row r="2" spans="1:12" ht="6" customHeight="1" x14ac:dyDescent="0.25">
      <c r="A2" s="8"/>
      <c r="B2" s="8"/>
      <c r="C2" s="9"/>
      <c r="E2" s="9"/>
      <c r="G2" s="12"/>
      <c r="H2" s="13"/>
    </row>
    <row r="3" spans="1:12" s="16" customFormat="1" ht="9.9499999999999993" customHeight="1" x14ac:dyDescent="0.2">
      <c r="A3" s="12" t="s">
        <v>3</v>
      </c>
      <c r="B3" s="12"/>
      <c r="C3" s="12"/>
      <c r="D3" s="15" t="s">
        <v>4</v>
      </c>
      <c r="E3" s="12"/>
      <c r="F3" s="11"/>
      <c r="G3" s="12"/>
      <c r="H3" s="13"/>
    </row>
    <row r="4" spans="1:12" s="16" customFormat="1" ht="9.9499999999999993" customHeight="1" x14ac:dyDescent="0.2">
      <c r="A4" s="12"/>
      <c r="B4" s="12"/>
      <c r="C4" s="12"/>
      <c r="D4" s="15"/>
      <c r="E4" s="12"/>
      <c r="F4" s="11"/>
      <c r="G4" s="12"/>
      <c r="H4" s="13"/>
    </row>
    <row r="5" spans="1:12" s="22" customFormat="1" ht="9.9499999999999993" customHeight="1" x14ac:dyDescent="0.25">
      <c r="A5" s="17" t="s">
        <v>5</v>
      </c>
      <c r="B5" s="17" t="s">
        <v>5</v>
      </c>
      <c r="C5" s="18" t="s">
        <v>6</v>
      </c>
      <c r="D5" s="19" t="s">
        <v>7</v>
      </c>
      <c r="E5" s="18" t="s">
        <v>6</v>
      </c>
      <c r="F5" s="20" t="s">
        <v>8</v>
      </c>
      <c r="G5" s="18" t="s">
        <v>9</v>
      </c>
      <c r="H5" s="21" t="s">
        <v>10</v>
      </c>
      <c r="I5" s="18" t="s">
        <v>11</v>
      </c>
      <c r="J5" s="18" t="s">
        <v>12</v>
      </c>
    </row>
    <row r="6" spans="1:12" s="22" customFormat="1" ht="5.0999999999999996" customHeight="1" x14ac:dyDescent="0.25">
      <c r="A6" s="23" t="s">
        <v>5</v>
      </c>
      <c r="B6" s="23" t="s">
        <v>5</v>
      </c>
      <c r="C6" s="23" t="s">
        <v>5</v>
      </c>
      <c r="D6" s="24" t="s">
        <v>5</v>
      </c>
      <c r="E6" s="23" t="s">
        <v>5</v>
      </c>
      <c r="F6" s="25" t="s">
        <v>5</v>
      </c>
      <c r="G6" s="23" t="s">
        <v>5</v>
      </c>
      <c r="H6" s="26" t="s">
        <v>5</v>
      </c>
      <c r="I6" s="27" t="s">
        <v>5</v>
      </c>
      <c r="J6" s="27" t="s">
        <v>5</v>
      </c>
    </row>
    <row r="7" spans="1:12" s="32" customFormat="1" ht="11.25" customHeight="1" x14ac:dyDescent="0.25">
      <c r="A7" s="28">
        <v>1</v>
      </c>
      <c r="B7" s="29"/>
      <c r="C7" s="22" t="s">
        <v>13</v>
      </c>
      <c r="D7" s="22" t="s">
        <v>14</v>
      </c>
      <c r="E7" s="22" t="s">
        <v>13</v>
      </c>
      <c r="F7" s="30"/>
      <c r="G7" s="22" t="s">
        <v>15</v>
      </c>
      <c r="H7" s="31" t="s">
        <v>16</v>
      </c>
      <c r="I7" s="22" t="s">
        <v>17</v>
      </c>
      <c r="J7" s="22" t="s">
        <v>18</v>
      </c>
    </row>
    <row r="8" spans="1:12" s="22" customFormat="1" ht="11.25" customHeight="1" x14ac:dyDescent="0.25">
      <c r="A8" s="33">
        <v>2</v>
      </c>
      <c r="B8" s="34"/>
      <c r="C8" s="22" t="s">
        <v>19</v>
      </c>
      <c r="D8" s="22" t="s">
        <v>20</v>
      </c>
      <c r="E8" s="22" t="s">
        <v>19</v>
      </c>
      <c r="F8" s="30"/>
      <c r="G8" s="22" t="s">
        <v>21</v>
      </c>
      <c r="H8" s="31" t="s">
        <v>22</v>
      </c>
      <c r="I8" s="22" t="s">
        <v>23</v>
      </c>
      <c r="J8" s="22" t="s">
        <v>24</v>
      </c>
      <c r="L8" s="32"/>
    </row>
    <row r="9" spans="1:12" s="22" customFormat="1" ht="11.25" customHeight="1" x14ac:dyDescent="0.25">
      <c r="A9" s="33">
        <v>3</v>
      </c>
      <c r="B9" s="34"/>
      <c r="C9" s="22" t="s">
        <v>25</v>
      </c>
      <c r="D9" s="22" t="s">
        <v>26</v>
      </c>
      <c r="E9" s="22" t="s">
        <v>25</v>
      </c>
      <c r="F9" s="30"/>
      <c r="G9" s="22" t="s">
        <v>27</v>
      </c>
      <c r="H9" s="31" t="s">
        <v>22</v>
      </c>
      <c r="I9" s="22" t="s">
        <v>23</v>
      </c>
      <c r="J9" s="22" t="s">
        <v>24</v>
      </c>
      <c r="L9" s="32"/>
    </row>
    <row r="10" spans="1:12" s="22" customFormat="1" ht="11.25" customHeight="1" x14ac:dyDescent="0.25">
      <c r="A10" s="28">
        <v>4</v>
      </c>
      <c r="B10" s="34"/>
      <c r="C10" s="22" t="s">
        <v>28</v>
      </c>
      <c r="D10" s="22" t="s">
        <v>29</v>
      </c>
      <c r="E10" s="22" t="s">
        <v>28</v>
      </c>
      <c r="F10" s="30"/>
      <c r="G10" s="22" t="s">
        <v>30</v>
      </c>
      <c r="H10" s="31" t="s">
        <v>22</v>
      </c>
      <c r="I10" s="22" t="s">
        <v>31</v>
      </c>
      <c r="J10" s="22" t="s">
        <v>24</v>
      </c>
      <c r="L10" s="32"/>
    </row>
    <row r="11" spans="1:12" s="22" customFormat="1" ht="11.25" customHeight="1" x14ac:dyDescent="0.25">
      <c r="A11" s="33">
        <v>5</v>
      </c>
      <c r="B11" s="34"/>
      <c r="C11" s="22" t="s">
        <v>32</v>
      </c>
      <c r="D11" s="22" t="s">
        <v>33</v>
      </c>
      <c r="E11" s="22" t="s">
        <v>32</v>
      </c>
      <c r="F11" s="30"/>
      <c r="G11" s="22" t="s">
        <v>21</v>
      </c>
      <c r="H11" s="31" t="s">
        <v>34</v>
      </c>
      <c r="I11" s="22" t="s">
        <v>31</v>
      </c>
      <c r="J11" s="22" t="s">
        <v>24</v>
      </c>
      <c r="L11" s="32"/>
    </row>
    <row r="12" spans="1:12" s="32" customFormat="1" ht="11.25" customHeight="1" x14ac:dyDescent="0.25">
      <c r="A12" s="33">
        <v>6</v>
      </c>
      <c r="B12" s="34"/>
      <c r="C12" s="22" t="s">
        <v>35</v>
      </c>
      <c r="D12" s="22" t="s">
        <v>36</v>
      </c>
      <c r="E12" s="22" t="s">
        <v>35</v>
      </c>
      <c r="F12" s="30"/>
      <c r="G12" s="22" t="s">
        <v>37</v>
      </c>
      <c r="H12" s="31" t="s">
        <v>38</v>
      </c>
      <c r="I12" s="22" t="s">
        <v>23</v>
      </c>
      <c r="J12" s="22"/>
    </row>
    <row r="13" spans="1:12" s="32" customFormat="1" ht="11.25" customHeight="1" x14ac:dyDescent="0.25">
      <c r="A13" s="28">
        <v>7</v>
      </c>
      <c r="B13" s="34"/>
      <c r="C13" s="22" t="s">
        <v>39</v>
      </c>
      <c r="D13" s="22" t="s">
        <v>40</v>
      </c>
      <c r="E13" s="22" t="s">
        <v>39</v>
      </c>
      <c r="F13" s="30"/>
      <c r="G13" s="22" t="s">
        <v>41</v>
      </c>
      <c r="H13" s="31" t="s">
        <v>34</v>
      </c>
      <c r="I13" s="22" t="s">
        <v>23</v>
      </c>
      <c r="J13" s="22" t="s">
        <v>24</v>
      </c>
    </row>
    <row r="14" spans="1:12" s="32" customFormat="1" ht="11.25" customHeight="1" x14ac:dyDescent="0.25">
      <c r="A14" s="33">
        <v>8</v>
      </c>
      <c r="B14" s="34"/>
      <c r="C14" s="22" t="s">
        <v>42</v>
      </c>
      <c r="D14" s="35" t="s">
        <v>43</v>
      </c>
      <c r="E14" s="22" t="s">
        <v>42</v>
      </c>
      <c r="F14" s="36"/>
      <c r="G14" s="35" t="s">
        <v>41</v>
      </c>
      <c r="H14" s="37" t="s">
        <v>34</v>
      </c>
      <c r="I14" s="22" t="s">
        <v>23</v>
      </c>
      <c r="J14" s="22" t="s">
        <v>24</v>
      </c>
    </row>
    <row r="15" spans="1:12" s="32" customFormat="1" ht="11.25" customHeight="1" x14ac:dyDescent="0.25">
      <c r="A15" s="33">
        <v>9</v>
      </c>
      <c r="B15" s="34"/>
      <c r="C15" s="22" t="s">
        <v>44</v>
      </c>
      <c r="D15" s="35" t="s">
        <v>45</v>
      </c>
      <c r="E15" s="22" t="s">
        <v>44</v>
      </c>
      <c r="F15" s="36"/>
      <c r="G15" s="35" t="s">
        <v>21</v>
      </c>
      <c r="H15" s="37" t="s">
        <v>22</v>
      </c>
      <c r="I15" s="22" t="s">
        <v>23</v>
      </c>
      <c r="J15" s="22" t="s">
        <v>24</v>
      </c>
    </row>
    <row r="16" spans="1:12" s="32" customFormat="1" ht="11.25" customHeight="1" x14ac:dyDescent="0.25">
      <c r="A16" s="28">
        <v>10</v>
      </c>
      <c r="B16" s="34"/>
      <c r="C16" s="22" t="s">
        <v>46</v>
      </c>
      <c r="D16" s="22" t="s">
        <v>47</v>
      </c>
      <c r="E16" s="22" t="s">
        <v>46</v>
      </c>
      <c r="F16" s="30"/>
      <c r="G16" s="22" t="s">
        <v>41</v>
      </c>
      <c r="H16" s="31" t="s">
        <v>34</v>
      </c>
      <c r="I16" s="22" t="s">
        <v>31</v>
      </c>
      <c r="J16" s="22" t="s">
        <v>24</v>
      </c>
    </row>
    <row r="17" spans="1:10" s="32" customFormat="1" ht="11.25" customHeight="1" x14ac:dyDescent="0.25">
      <c r="A17" s="33">
        <v>11</v>
      </c>
      <c r="B17" s="34"/>
      <c r="C17" s="22" t="s">
        <v>48</v>
      </c>
      <c r="D17" s="22" t="s">
        <v>49</v>
      </c>
      <c r="E17" s="22" t="s">
        <v>48</v>
      </c>
      <c r="F17" s="30"/>
      <c r="G17" s="22" t="s">
        <v>30</v>
      </c>
      <c r="H17" s="31" t="s">
        <v>34</v>
      </c>
      <c r="I17" s="22" t="s">
        <v>31</v>
      </c>
      <c r="J17" s="22" t="s">
        <v>24</v>
      </c>
    </row>
    <row r="18" spans="1:10" s="32" customFormat="1" ht="11.25" customHeight="1" x14ac:dyDescent="0.25">
      <c r="A18" s="33">
        <v>12</v>
      </c>
      <c r="B18" s="34"/>
      <c r="C18" s="22" t="s">
        <v>50</v>
      </c>
      <c r="D18" s="22" t="s">
        <v>51</v>
      </c>
      <c r="E18" s="22" t="s">
        <v>50</v>
      </c>
      <c r="F18" s="30"/>
      <c r="G18" s="22" t="s">
        <v>21</v>
      </c>
      <c r="H18" s="31" t="s">
        <v>34</v>
      </c>
      <c r="I18" s="22" t="s">
        <v>31</v>
      </c>
      <c r="J18" s="22" t="s">
        <v>52</v>
      </c>
    </row>
    <row r="19" spans="1:10" s="32" customFormat="1" ht="11.25" customHeight="1" x14ac:dyDescent="0.25">
      <c r="A19" s="28">
        <v>13</v>
      </c>
      <c r="B19" s="34"/>
      <c r="C19" s="22" t="s">
        <v>53</v>
      </c>
      <c r="D19" s="22" t="s">
        <v>54</v>
      </c>
      <c r="E19" s="22" t="s">
        <v>53</v>
      </c>
      <c r="F19" s="30"/>
      <c r="G19" s="22" t="s">
        <v>21</v>
      </c>
      <c r="H19" s="31" t="s">
        <v>22</v>
      </c>
      <c r="I19" s="22" t="s">
        <v>23</v>
      </c>
      <c r="J19" s="22" t="s">
        <v>24</v>
      </c>
    </row>
    <row r="20" spans="1:10" s="32" customFormat="1" ht="11.25" customHeight="1" x14ac:dyDescent="0.25">
      <c r="A20" s="33">
        <v>14</v>
      </c>
      <c r="B20" s="34"/>
      <c r="C20" s="22" t="s">
        <v>55</v>
      </c>
      <c r="D20" s="22" t="s">
        <v>56</v>
      </c>
      <c r="E20" s="22" t="s">
        <v>55</v>
      </c>
      <c r="F20" s="30"/>
      <c r="G20" s="22" t="s">
        <v>41</v>
      </c>
      <c r="H20" s="31" t="s">
        <v>34</v>
      </c>
      <c r="I20" s="22" t="s">
        <v>31</v>
      </c>
      <c r="J20" s="22" t="s">
        <v>24</v>
      </c>
    </row>
    <row r="21" spans="1:10" s="32" customFormat="1" ht="11.25" customHeight="1" x14ac:dyDescent="0.25">
      <c r="A21" s="33">
        <v>15</v>
      </c>
      <c r="B21" s="34"/>
      <c r="C21" s="22" t="s">
        <v>57</v>
      </c>
      <c r="D21" s="22" t="s">
        <v>58</v>
      </c>
      <c r="E21" s="22" t="s">
        <v>57</v>
      </c>
      <c r="F21" s="30"/>
      <c r="G21" s="22" t="s">
        <v>27</v>
      </c>
      <c r="H21" s="31" t="s">
        <v>34</v>
      </c>
      <c r="I21" s="22" t="s">
        <v>31</v>
      </c>
      <c r="J21" s="22"/>
    </row>
    <row r="22" spans="1:10" s="32" customFormat="1" ht="11.25" customHeight="1" x14ac:dyDescent="0.25">
      <c r="A22" s="28">
        <v>16</v>
      </c>
      <c r="B22" s="34"/>
      <c r="C22" s="22" t="s">
        <v>59</v>
      </c>
      <c r="D22" s="22" t="s">
        <v>60</v>
      </c>
      <c r="E22" s="22" t="s">
        <v>59</v>
      </c>
      <c r="F22" s="30"/>
      <c r="G22" s="22" t="s">
        <v>15</v>
      </c>
      <c r="H22" s="31" t="s">
        <v>38</v>
      </c>
      <c r="I22" s="22" t="s">
        <v>17</v>
      </c>
      <c r="J22" s="22" t="s">
        <v>24</v>
      </c>
    </row>
    <row r="23" spans="1:10" s="32" customFormat="1" ht="11.25" customHeight="1" x14ac:dyDescent="0.25">
      <c r="A23" s="33">
        <v>17</v>
      </c>
      <c r="B23" s="34"/>
      <c r="C23" s="22" t="s">
        <v>61</v>
      </c>
      <c r="D23" s="22" t="s">
        <v>62</v>
      </c>
      <c r="E23" s="22" t="s">
        <v>61</v>
      </c>
      <c r="F23" s="30"/>
      <c r="G23" s="22" t="s">
        <v>41</v>
      </c>
      <c r="H23" s="31" t="s">
        <v>34</v>
      </c>
      <c r="I23" s="22" t="s">
        <v>31</v>
      </c>
      <c r="J23" s="22" t="s">
        <v>24</v>
      </c>
    </row>
    <row r="24" spans="1:10" s="32" customFormat="1" ht="11.25" customHeight="1" x14ac:dyDescent="0.25">
      <c r="A24" s="33">
        <v>18</v>
      </c>
      <c r="B24" s="34"/>
      <c r="C24" s="22" t="s">
        <v>63</v>
      </c>
      <c r="D24" s="22" t="s">
        <v>64</v>
      </c>
      <c r="E24" s="22" t="s">
        <v>63</v>
      </c>
      <c r="F24" s="30"/>
      <c r="G24" s="22" t="s">
        <v>21</v>
      </c>
      <c r="H24" s="31" t="s">
        <v>22</v>
      </c>
      <c r="I24" s="22" t="s">
        <v>23</v>
      </c>
      <c r="J24" s="22" t="s">
        <v>24</v>
      </c>
    </row>
    <row r="25" spans="1:10" s="32" customFormat="1" ht="11.25" customHeight="1" x14ac:dyDescent="0.25">
      <c r="A25" s="28">
        <v>19</v>
      </c>
      <c r="B25" s="34"/>
      <c r="C25" s="22" t="s">
        <v>65</v>
      </c>
      <c r="D25" s="22" t="s">
        <v>66</v>
      </c>
      <c r="E25" s="22" t="s">
        <v>65</v>
      </c>
      <c r="F25" s="30"/>
      <c r="G25" s="22" t="s">
        <v>21</v>
      </c>
      <c r="H25" s="31" t="s">
        <v>34</v>
      </c>
      <c r="I25" s="22" t="s">
        <v>31</v>
      </c>
      <c r="J25" s="22" t="s">
        <v>52</v>
      </c>
    </row>
    <row r="26" spans="1:10" s="32" customFormat="1" ht="11.25" customHeight="1" x14ac:dyDescent="0.25">
      <c r="A26" s="33">
        <v>20</v>
      </c>
      <c r="B26" s="34"/>
      <c r="C26" s="22" t="s">
        <v>67</v>
      </c>
      <c r="D26" s="22" t="s">
        <v>68</v>
      </c>
      <c r="E26" s="22" t="s">
        <v>67</v>
      </c>
      <c r="F26" s="30"/>
      <c r="G26" s="22" t="s">
        <v>41</v>
      </c>
      <c r="H26" s="31" t="s">
        <v>22</v>
      </c>
      <c r="I26" s="22" t="s">
        <v>23</v>
      </c>
      <c r="J26" s="22" t="s">
        <v>24</v>
      </c>
    </row>
    <row r="27" spans="1:10" s="32" customFormat="1" ht="11.25" customHeight="1" x14ac:dyDescent="0.25">
      <c r="A27" s="33">
        <v>21</v>
      </c>
      <c r="B27" s="34"/>
      <c r="C27" s="22" t="s">
        <v>69</v>
      </c>
      <c r="D27" s="22" t="s">
        <v>70</v>
      </c>
      <c r="E27" s="22" t="s">
        <v>69</v>
      </c>
      <c r="F27" s="30"/>
      <c r="G27" s="22" t="s">
        <v>37</v>
      </c>
      <c r="H27" s="31" t="s">
        <v>16</v>
      </c>
      <c r="I27" s="22" t="s">
        <v>17</v>
      </c>
      <c r="J27" s="22" t="s">
        <v>18</v>
      </c>
    </row>
    <row r="28" spans="1:10" s="32" customFormat="1" ht="11.25" customHeight="1" x14ac:dyDescent="0.25">
      <c r="A28" s="28">
        <v>22</v>
      </c>
      <c r="B28" s="34"/>
      <c r="C28" s="22" t="s">
        <v>71</v>
      </c>
      <c r="D28" s="22" t="s">
        <v>72</v>
      </c>
      <c r="E28" s="22" t="s">
        <v>71</v>
      </c>
      <c r="F28" s="30"/>
      <c r="G28" s="22" t="s">
        <v>73</v>
      </c>
      <c r="H28" s="31" t="s">
        <v>34</v>
      </c>
      <c r="I28" s="22" t="s">
        <v>31</v>
      </c>
      <c r="J28" s="22" t="s">
        <v>24</v>
      </c>
    </row>
    <row r="29" spans="1:10" s="32" customFormat="1" ht="11.25" customHeight="1" x14ac:dyDescent="0.25">
      <c r="A29" s="33">
        <v>23</v>
      </c>
      <c r="B29" s="34"/>
      <c r="C29" s="22" t="s">
        <v>74</v>
      </c>
      <c r="D29" s="22" t="s">
        <v>75</v>
      </c>
      <c r="E29" s="22" t="s">
        <v>74</v>
      </c>
      <c r="F29" s="30"/>
      <c r="G29" s="22" t="s">
        <v>15</v>
      </c>
      <c r="H29" s="31" t="s">
        <v>38</v>
      </c>
      <c r="I29" s="22" t="s">
        <v>17</v>
      </c>
      <c r="J29" s="22" t="s">
        <v>24</v>
      </c>
    </row>
    <row r="30" spans="1:10" s="32" customFormat="1" ht="11.25" customHeight="1" x14ac:dyDescent="0.25">
      <c r="A30" s="33">
        <v>24</v>
      </c>
      <c r="B30" s="34"/>
      <c r="C30" s="22" t="s">
        <v>76</v>
      </c>
      <c r="D30" s="22" t="s">
        <v>77</v>
      </c>
      <c r="E30" s="22" t="s">
        <v>76</v>
      </c>
      <c r="F30" s="30"/>
      <c r="G30" s="22" t="s">
        <v>41</v>
      </c>
      <c r="H30" s="31" t="s">
        <v>38</v>
      </c>
      <c r="I30" s="22" t="s">
        <v>23</v>
      </c>
      <c r="J30" s="22" t="s">
        <v>18</v>
      </c>
    </row>
    <row r="31" spans="1:10" s="32" customFormat="1" ht="11.25" customHeight="1" x14ac:dyDescent="0.25">
      <c r="A31" s="28">
        <v>25</v>
      </c>
      <c r="B31" s="34"/>
      <c r="C31" s="22" t="s">
        <v>78</v>
      </c>
      <c r="D31" s="22" t="s">
        <v>79</v>
      </c>
      <c r="E31" s="22" t="s">
        <v>78</v>
      </c>
      <c r="F31" s="30"/>
      <c r="G31" s="22" t="s">
        <v>21</v>
      </c>
      <c r="H31" s="31" t="s">
        <v>22</v>
      </c>
      <c r="I31" s="22" t="s">
        <v>23</v>
      </c>
      <c r="J31" s="22" t="s">
        <v>24</v>
      </c>
    </row>
    <row r="32" spans="1:10" s="32" customFormat="1" ht="11.25" customHeight="1" x14ac:dyDescent="0.25">
      <c r="A32" s="33">
        <v>26</v>
      </c>
      <c r="B32" s="34"/>
      <c r="C32" s="22" t="s">
        <v>80</v>
      </c>
      <c r="D32" s="22" t="s">
        <v>81</v>
      </c>
      <c r="E32" s="22" t="s">
        <v>80</v>
      </c>
      <c r="F32" s="30"/>
      <c r="G32" s="22" t="s">
        <v>37</v>
      </c>
      <c r="H32" s="31" t="s">
        <v>22</v>
      </c>
      <c r="I32" s="22" t="s">
        <v>23</v>
      </c>
      <c r="J32" s="22" t="s">
        <v>24</v>
      </c>
    </row>
    <row r="33" spans="1:10" s="32" customFormat="1" ht="11.25" customHeight="1" x14ac:dyDescent="0.25">
      <c r="A33" s="33">
        <v>27</v>
      </c>
      <c r="B33" s="34"/>
      <c r="C33" s="22" t="s">
        <v>82</v>
      </c>
      <c r="D33" s="22" t="s">
        <v>83</v>
      </c>
      <c r="E33" s="22" t="s">
        <v>82</v>
      </c>
      <c r="F33" s="30"/>
      <c r="G33" s="22" t="s">
        <v>41</v>
      </c>
      <c r="H33" s="31" t="s">
        <v>22</v>
      </c>
      <c r="I33" s="22" t="s">
        <v>23</v>
      </c>
      <c r="J33" s="22" t="s">
        <v>24</v>
      </c>
    </row>
    <row r="34" spans="1:10" s="32" customFormat="1" ht="11.25" customHeight="1" x14ac:dyDescent="0.25">
      <c r="A34" s="28">
        <v>28</v>
      </c>
      <c r="B34" s="34"/>
      <c r="C34" s="22" t="s">
        <v>84</v>
      </c>
      <c r="D34" s="22" t="s">
        <v>85</v>
      </c>
      <c r="E34" s="22" t="s">
        <v>84</v>
      </c>
      <c r="F34" s="30"/>
      <c r="G34" s="22" t="s">
        <v>41</v>
      </c>
      <c r="H34" s="31" t="s">
        <v>34</v>
      </c>
      <c r="I34" s="22" t="s">
        <v>31</v>
      </c>
      <c r="J34" s="22"/>
    </row>
    <row r="35" spans="1:10" s="32" customFormat="1" ht="11.25" customHeight="1" x14ac:dyDescent="0.25">
      <c r="A35" s="33">
        <v>29</v>
      </c>
      <c r="B35" s="34"/>
      <c r="C35" s="22" t="s">
        <v>86</v>
      </c>
      <c r="D35" s="22" t="s">
        <v>87</v>
      </c>
      <c r="E35" s="22" t="s">
        <v>86</v>
      </c>
      <c r="F35" s="30"/>
      <c r="G35" s="22" t="s">
        <v>30</v>
      </c>
      <c r="H35" s="31" t="s">
        <v>34</v>
      </c>
      <c r="I35" s="22" t="s">
        <v>31</v>
      </c>
      <c r="J35" s="22" t="s">
        <v>24</v>
      </c>
    </row>
    <row r="36" spans="1:10" s="32" customFormat="1" ht="11.25" customHeight="1" x14ac:dyDescent="0.25">
      <c r="A36" s="33">
        <v>30</v>
      </c>
      <c r="B36" s="34"/>
      <c r="C36" s="22" t="s">
        <v>88</v>
      </c>
      <c r="D36" s="22" t="s">
        <v>89</v>
      </c>
      <c r="E36" s="22" t="s">
        <v>88</v>
      </c>
      <c r="F36" s="30"/>
      <c r="G36" s="22" t="s">
        <v>21</v>
      </c>
      <c r="H36" s="31" t="s">
        <v>22</v>
      </c>
      <c r="I36" s="22" t="s">
        <v>23</v>
      </c>
      <c r="J36" s="22" t="s">
        <v>24</v>
      </c>
    </row>
    <row r="37" spans="1:10" s="32" customFormat="1" ht="11.25" customHeight="1" x14ac:dyDescent="0.25">
      <c r="A37" s="28">
        <v>31</v>
      </c>
      <c r="B37" s="34"/>
      <c r="C37" s="22" t="s">
        <v>90</v>
      </c>
      <c r="D37" s="22" t="s">
        <v>91</v>
      </c>
      <c r="E37" s="22" t="s">
        <v>90</v>
      </c>
      <c r="F37" s="30"/>
      <c r="G37" s="22" t="s">
        <v>37</v>
      </c>
      <c r="H37" s="31" t="s">
        <v>16</v>
      </c>
      <c r="I37" s="22" t="s">
        <v>17</v>
      </c>
      <c r="J37" s="22" t="s">
        <v>18</v>
      </c>
    </row>
    <row r="38" spans="1:10" s="32" customFormat="1" ht="11.25" customHeight="1" x14ac:dyDescent="0.25">
      <c r="A38" s="33">
        <v>32</v>
      </c>
      <c r="B38" s="34"/>
      <c r="C38" s="22" t="s">
        <v>92</v>
      </c>
      <c r="D38" s="22" t="s">
        <v>93</v>
      </c>
      <c r="E38" s="22" t="s">
        <v>92</v>
      </c>
      <c r="F38" s="30"/>
      <c r="G38" s="22" t="s">
        <v>37</v>
      </c>
      <c r="H38" s="31" t="s">
        <v>16</v>
      </c>
      <c r="I38" s="22" t="s">
        <v>17</v>
      </c>
      <c r="J38" s="22" t="s">
        <v>18</v>
      </c>
    </row>
    <row r="39" spans="1:10" s="32" customFormat="1" ht="11.25" customHeight="1" x14ac:dyDescent="0.25">
      <c r="A39" s="33">
        <v>33</v>
      </c>
      <c r="B39" s="34"/>
      <c r="C39" s="22" t="s">
        <v>94</v>
      </c>
      <c r="D39" s="22" t="s">
        <v>95</v>
      </c>
      <c r="E39" s="22" t="s">
        <v>94</v>
      </c>
      <c r="F39" s="30"/>
      <c r="G39" s="22" t="s">
        <v>37</v>
      </c>
      <c r="H39" s="31" t="s">
        <v>38</v>
      </c>
      <c r="I39" s="22" t="s">
        <v>96</v>
      </c>
      <c r="J39" s="22" t="s">
        <v>24</v>
      </c>
    </row>
    <row r="40" spans="1:10" s="32" customFormat="1" ht="11.25" customHeight="1" x14ac:dyDescent="0.25">
      <c r="A40" s="28">
        <v>34</v>
      </c>
      <c r="B40" s="34"/>
      <c r="C40" s="22" t="s">
        <v>97</v>
      </c>
      <c r="D40" s="22" t="s">
        <v>98</v>
      </c>
      <c r="E40" s="22" t="s">
        <v>97</v>
      </c>
      <c r="F40" s="30"/>
      <c r="G40" s="22" t="s">
        <v>30</v>
      </c>
      <c r="H40" s="31" t="s">
        <v>38</v>
      </c>
      <c r="I40" s="22" t="s">
        <v>17</v>
      </c>
      <c r="J40" s="22" t="s">
        <v>24</v>
      </c>
    </row>
    <row r="41" spans="1:10" s="32" customFormat="1" ht="11.25" customHeight="1" x14ac:dyDescent="0.25">
      <c r="A41" s="33">
        <v>35</v>
      </c>
      <c r="B41" s="34"/>
      <c r="C41" s="22" t="s">
        <v>99</v>
      </c>
      <c r="D41" s="22" t="s">
        <v>100</v>
      </c>
      <c r="E41" s="22" t="s">
        <v>99</v>
      </c>
      <c r="F41" s="30"/>
      <c r="G41" s="22" t="s">
        <v>37</v>
      </c>
      <c r="H41" s="31" t="s">
        <v>38</v>
      </c>
      <c r="I41" s="22" t="s">
        <v>96</v>
      </c>
      <c r="J41" s="22" t="s">
        <v>18</v>
      </c>
    </row>
    <row r="42" spans="1:10" s="32" customFormat="1" ht="11.25" customHeight="1" x14ac:dyDescent="0.25">
      <c r="A42" s="33">
        <v>36</v>
      </c>
      <c r="B42" s="34"/>
      <c r="C42" s="22" t="s">
        <v>101</v>
      </c>
      <c r="D42" s="22" t="s">
        <v>102</v>
      </c>
      <c r="E42" s="22" t="s">
        <v>101</v>
      </c>
      <c r="F42" s="30"/>
      <c r="G42" s="22" t="s">
        <v>73</v>
      </c>
      <c r="H42" s="31" t="s">
        <v>34</v>
      </c>
      <c r="I42" s="22" t="s">
        <v>31</v>
      </c>
      <c r="J42" s="22" t="s">
        <v>24</v>
      </c>
    </row>
    <row r="43" spans="1:10" s="32" customFormat="1" ht="11.25" customHeight="1" x14ac:dyDescent="0.25">
      <c r="A43" s="28">
        <v>37</v>
      </c>
      <c r="B43" s="34"/>
      <c r="C43" s="22" t="s">
        <v>103</v>
      </c>
      <c r="D43" s="22" t="s">
        <v>104</v>
      </c>
      <c r="E43" s="22" t="s">
        <v>103</v>
      </c>
      <c r="F43" s="30"/>
      <c r="G43" s="22" t="s">
        <v>41</v>
      </c>
      <c r="H43" s="31" t="s">
        <v>34</v>
      </c>
      <c r="I43" s="22" t="s">
        <v>31</v>
      </c>
      <c r="J43" s="22" t="s">
        <v>24</v>
      </c>
    </row>
    <row r="44" spans="1:10" s="32" customFormat="1" ht="11.25" customHeight="1" x14ac:dyDescent="0.25">
      <c r="A44" s="33">
        <v>38</v>
      </c>
      <c r="B44" s="34"/>
      <c r="C44" s="22" t="s">
        <v>105</v>
      </c>
      <c r="D44" s="22" t="s">
        <v>106</v>
      </c>
      <c r="E44" s="22" t="s">
        <v>105</v>
      </c>
      <c r="F44" s="30"/>
      <c r="G44" s="22" t="s">
        <v>37</v>
      </c>
      <c r="H44" s="31" t="s">
        <v>16</v>
      </c>
      <c r="I44" s="22" t="s">
        <v>17</v>
      </c>
      <c r="J44" s="22" t="s">
        <v>18</v>
      </c>
    </row>
    <row r="45" spans="1:10" s="32" customFormat="1" ht="11.25" customHeight="1" x14ac:dyDescent="0.25">
      <c r="A45" s="33">
        <v>39</v>
      </c>
      <c r="B45" s="34"/>
      <c r="C45" s="22" t="s">
        <v>107</v>
      </c>
      <c r="D45" s="22" t="s">
        <v>108</v>
      </c>
      <c r="E45" s="22" t="s">
        <v>107</v>
      </c>
      <c r="F45" s="30"/>
      <c r="G45" s="22" t="s">
        <v>37</v>
      </c>
      <c r="H45" s="31" t="s">
        <v>16</v>
      </c>
      <c r="I45" s="22" t="s">
        <v>17</v>
      </c>
      <c r="J45" s="22" t="s">
        <v>18</v>
      </c>
    </row>
    <row r="46" spans="1:10" s="32" customFormat="1" ht="11.25" customHeight="1" x14ac:dyDescent="0.25">
      <c r="A46" s="28">
        <v>40</v>
      </c>
      <c r="B46" s="34"/>
      <c r="C46" s="22" t="s">
        <v>109</v>
      </c>
      <c r="D46" s="22" t="s">
        <v>110</v>
      </c>
      <c r="E46" s="22" t="s">
        <v>109</v>
      </c>
      <c r="F46" s="30"/>
      <c r="G46" s="22" t="s">
        <v>21</v>
      </c>
      <c r="H46" s="31" t="s">
        <v>34</v>
      </c>
      <c r="I46" s="22" t="s">
        <v>31</v>
      </c>
      <c r="J46" s="22" t="s">
        <v>24</v>
      </c>
    </row>
    <row r="47" spans="1:10" s="32" customFormat="1" ht="11.25" customHeight="1" x14ac:dyDescent="0.25">
      <c r="A47" s="33">
        <v>41</v>
      </c>
      <c r="B47" s="34"/>
      <c r="C47" s="22" t="s">
        <v>111</v>
      </c>
      <c r="D47" s="22" t="s">
        <v>112</v>
      </c>
      <c r="E47" s="22" t="s">
        <v>111</v>
      </c>
      <c r="F47" s="30"/>
      <c r="G47" s="22" t="s">
        <v>41</v>
      </c>
      <c r="H47" s="31" t="s">
        <v>34</v>
      </c>
      <c r="I47" s="22" t="s">
        <v>23</v>
      </c>
      <c r="J47" s="22" t="s">
        <v>24</v>
      </c>
    </row>
    <row r="48" spans="1:10" s="32" customFormat="1" ht="11.25" customHeight="1" x14ac:dyDescent="0.25">
      <c r="A48" s="33">
        <v>42</v>
      </c>
      <c r="B48" s="34"/>
      <c r="C48" s="22" t="s">
        <v>113</v>
      </c>
      <c r="D48" s="22" t="s">
        <v>114</v>
      </c>
      <c r="E48" s="22" t="s">
        <v>113</v>
      </c>
      <c r="F48" s="30"/>
      <c r="G48" s="22" t="s">
        <v>30</v>
      </c>
      <c r="H48" s="31" t="s">
        <v>22</v>
      </c>
      <c r="I48" s="22" t="s">
        <v>23</v>
      </c>
      <c r="J48" s="22" t="s">
        <v>24</v>
      </c>
    </row>
    <row r="49" spans="1:10" s="32" customFormat="1" ht="11.25" customHeight="1" x14ac:dyDescent="0.25">
      <c r="A49" s="28">
        <v>43</v>
      </c>
      <c r="B49" s="34"/>
      <c r="C49" s="22" t="s">
        <v>115</v>
      </c>
      <c r="D49" s="22" t="s">
        <v>116</v>
      </c>
      <c r="E49" s="22" t="s">
        <v>115</v>
      </c>
      <c r="F49" s="30"/>
      <c r="G49" s="22" t="s">
        <v>41</v>
      </c>
      <c r="H49" s="31" t="s">
        <v>22</v>
      </c>
      <c r="I49" s="22" t="s">
        <v>23</v>
      </c>
      <c r="J49" s="22" t="s">
        <v>24</v>
      </c>
    </row>
    <row r="50" spans="1:10" s="32" customFormat="1" ht="11.25" customHeight="1" x14ac:dyDescent="0.25">
      <c r="A50" s="33">
        <v>44</v>
      </c>
      <c r="B50" s="34"/>
      <c r="C50" s="22" t="s">
        <v>117</v>
      </c>
      <c r="D50" s="22" t="s">
        <v>118</v>
      </c>
      <c r="E50" s="22" t="s">
        <v>117</v>
      </c>
      <c r="F50" s="30"/>
      <c r="G50" s="22" t="s">
        <v>37</v>
      </c>
      <c r="H50" s="31" t="s">
        <v>16</v>
      </c>
      <c r="I50" s="22" t="s">
        <v>17</v>
      </c>
      <c r="J50" s="22" t="s">
        <v>18</v>
      </c>
    </row>
    <row r="51" spans="1:10" s="32" customFormat="1" ht="11.25" customHeight="1" x14ac:dyDescent="0.25">
      <c r="A51" s="33">
        <v>45</v>
      </c>
      <c r="B51" s="34"/>
      <c r="C51" s="22" t="s">
        <v>119</v>
      </c>
      <c r="D51" s="22" t="s">
        <v>120</v>
      </c>
      <c r="E51" s="22" t="s">
        <v>119</v>
      </c>
      <c r="F51" s="30"/>
      <c r="G51" s="22" t="s">
        <v>37</v>
      </c>
      <c r="H51" s="31" t="s">
        <v>16</v>
      </c>
      <c r="I51" s="22" t="s">
        <v>17</v>
      </c>
      <c r="J51" s="22" t="s">
        <v>18</v>
      </c>
    </row>
    <row r="52" spans="1:10" s="32" customFormat="1" ht="11.25" customHeight="1" x14ac:dyDescent="0.25">
      <c r="A52" s="28">
        <v>46</v>
      </c>
      <c r="B52" s="34"/>
      <c r="C52" s="22" t="s">
        <v>121</v>
      </c>
      <c r="D52" s="22" t="s">
        <v>122</v>
      </c>
      <c r="E52" s="22" t="s">
        <v>121</v>
      </c>
      <c r="F52" s="30"/>
      <c r="G52" s="22" t="s">
        <v>37</v>
      </c>
      <c r="H52" s="31" t="s">
        <v>38</v>
      </c>
      <c r="I52" s="22" t="s">
        <v>96</v>
      </c>
      <c r="J52" s="22" t="s">
        <v>18</v>
      </c>
    </row>
    <row r="53" spans="1:10" s="32" customFormat="1" ht="11.25" customHeight="1" x14ac:dyDescent="0.25">
      <c r="A53" s="33">
        <v>47</v>
      </c>
      <c r="B53" s="34"/>
      <c r="C53" s="22" t="s">
        <v>123</v>
      </c>
      <c r="D53" s="22" t="s">
        <v>124</v>
      </c>
      <c r="E53" s="22" t="s">
        <v>123</v>
      </c>
      <c r="F53" s="30"/>
      <c r="G53" s="22" t="s">
        <v>41</v>
      </c>
      <c r="H53" s="31" t="s">
        <v>22</v>
      </c>
      <c r="I53" s="22" t="s">
        <v>23</v>
      </c>
      <c r="J53" s="22" t="s">
        <v>24</v>
      </c>
    </row>
    <row r="54" spans="1:10" s="32" customFormat="1" ht="11.25" customHeight="1" x14ac:dyDescent="0.25">
      <c r="A54" s="33">
        <v>48</v>
      </c>
      <c r="B54" s="34"/>
      <c r="C54" s="22" t="s">
        <v>125</v>
      </c>
      <c r="D54" s="22" t="s">
        <v>126</v>
      </c>
      <c r="E54" s="22" t="s">
        <v>125</v>
      </c>
      <c r="F54" s="30"/>
      <c r="G54" s="22" t="s">
        <v>37</v>
      </c>
      <c r="H54" s="31" t="s">
        <v>38</v>
      </c>
      <c r="I54" s="22" t="s">
        <v>17</v>
      </c>
      <c r="J54" s="22" t="s">
        <v>18</v>
      </c>
    </row>
    <row r="55" spans="1:10" s="32" customFormat="1" ht="11.25" customHeight="1" x14ac:dyDescent="0.25">
      <c r="A55" s="28">
        <v>49</v>
      </c>
      <c r="B55" s="34"/>
      <c r="C55" s="22" t="s">
        <v>127</v>
      </c>
      <c r="D55" s="35" t="s">
        <v>128</v>
      </c>
      <c r="E55" s="22" t="s">
        <v>127</v>
      </c>
      <c r="F55" s="36"/>
      <c r="G55" s="35" t="s">
        <v>21</v>
      </c>
      <c r="H55" s="37" t="s">
        <v>34</v>
      </c>
      <c r="I55" s="22" t="s">
        <v>23</v>
      </c>
      <c r="J55" s="22" t="s">
        <v>24</v>
      </c>
    </row>
    <row r="56" spans="1:10" s="32" customFormat="1" ht="11.25" customHeight="1" x14ac:dyDescent="0.25">
      <c r="A56" s="33">
        <v>50</v>
      </c>
      <c r="B56" s="34"/>
      <c r="C56" s="22" t="s">
        <v>129</v>
      </c>
      <c r="D56" s="22" t="s">
        <v>130</v>
      </c>
      <c r="E56" s="22" t="s">
        <v>129</v>
      </c>
      <c r="F56" s="30"/>
      <c r="G56" s="22" t="s">
        <v>41</v>
      </c>
      <c r="H56" s="31" t="s">
        <v>22</v>
      </c>
      <c r="I56" s="22" t="s">
        <v>31</v>
      </c>
      <c r="J56" s="22" t="s">
        <v>24</v>
      </c>
    </row>
    <row r="57" spans="1:10" s="32" customFormat="1" ht="11.25" customHeight="1" x14ac:dyDescent="0.25">
      <c r="A57" s="33">
        <v>51</v>
      </c>
      <c r="B57" s="34"/>
      <c r="C57" s="22" t="s">
        <v>131</v>
      </c>
      <c r="D57" s="22" t="s">
        <v>132</v>
      </c>
      <c r="E57" s="22" t="s">
        <v>131</v>
      </c>
      <c r="F57" s="30"/>
      <c r="G57" s="22" t="s">
        <v>41</v>
      </c>
      <c r="H57" s="31" t="s">
        <v>34</v>
      </c>
      <c r="I57" s="22" t="s">
        <v>31</v>
      </c>
      <c r="J57" s="22"/>
    </row>
    <row r="58" spans="1:10" s="32" customFormat="1" ht="11.25" customHeight="1" x14ac:dyDescent="0.25">
      <c r="A58" s="28">
        <v>52</v>
      </c>
      <c r="B58" s="34"/>
      <c r="C58" s="22" t="s">
        <v>133</v>
      </c>
      <c r="D58" s="22" t="s">
        <v>134</v>
      </c>
      <c r="E58" s="22" t="s">
        <v>133</v>
      </c>
      <c r="F58" s="30"/>
      <c r="G58" s="22" t="s">
        <v>21</v>
      </c>
      <c r="H58" s="31" t="s">
        <v>34</v>
      </c>
      <c r="I58" s="22" t="s">
        <v>31</v>
      </c>
      <c r="J58" s="22" t="s">
        <v>52</v>
      </c>
    </row>
    <row r="59" spans="1:10" s="32" customFormat="1" ht="11.25" customHeight="1" x14ac:dyDescent="0.25">
      <c r="A59" s="33">
        <v>53</v>
      </c>
      <c r="B59" s="34"/>
      <c r="C59" s="22" t="s">
        <v>135</v>
      </c>
      <c r="D59" s="22" t="s">
        <v>136</v>
      </c>
      <c r="E59" s="22" t="s">
        <v>135</v>
      </c>
      <c r="F59" s="30"/>
      <c r="G59" s="22" t="s">
        <v>21</v>
      </c>
      <c r="H59" s="31" t="s">
        <v>34</v>
      </c>
      <c r="I59" s="22" t="s">
        <v>31</v>
      </c>
      <c r="J59" s="22" t="s">
        <v>24</v>
      </c>
    </row>
    <row r="60" spans="1:10" s="32" customFormat="1" ht="11.25" customHeight="1" x14ac:dyDescent="0.25">
      <c r="A60" s="33">
        <v>54</v>
      </c>
      <c r="B60" s="34"/>
      <c r="C60" s="22" t="s">
        <v>137</v>
      </c>
      <c r="D60" s="22" t="s">
        <v>138</v>
      </c>
      <c r="E60" s="22" t="s">
        <v>137</v>
      </c>
      <c r="F60" s="30"/>
      <c r="G60" s="22" t="s">
        <v>21</v>
      </c>
      <c r="H60" s="31" t="s">
        <v>34</v>
      </c>
      <c r="I60" s="22" t="s">
        <v>31</v>
      </c>
      <c r="J60" s="22" t="s">
        <v>24</v>
      </c>
    </row>
    <row r="61" spans="1:10" s="32" customFormat="1" ht="11.25" customHeight="1" x14ac:dyDescent="0.25">
      <c r="A61" s="28">
        <v>55</v>
      </c>
      <c r="B61" s="34"/>
      <c r="C61" s="22" t="s">
        <v>139</v>
      </c>
      <c r="D61" s="22" t="s">
        <v>140</v>
      </c>
      <c r="E61" s="22" t="s">
        <v>139</v>
      </c>
      <c r="F61" s="30"/>
      <c r="G61" s="22" t="s">
        <v>27</v>
      </c>
      <c r="H61" s="31" t="s">
        <v>38</v>
      </c>
      <c r="I61" s="22" t="s">
        <v>17</v>
      </c>
      <c r="J61" s="22" t="s">
        <v>24</v>
      </c>
    </row>
    <row r="62" spans="1:10" s="32" customFormat="1" ht="11.25" customHeight="1" x14ac:dyDescent="0.25">
      <c r="A62" s="33">
        <v>56</v>
      </c>
      <c r="B62" s="34"/>
      <c r="C62" s="22" t="s">
        <v>141</v>
      </c>
      <c r="D62" s="22" t="s">
        <v>142</v>
      </c>
      <c r="E62" s="22" t="s">
        <v>141</v>
      </c>
      <c r="F62" s="30"/>
      <c r="G62" s="22" t="s">
        <v>41</v>
      </c>
      <c r="H62" s="31" t="s">
        <v>22</v>
      </c>
      <c r="I62" s="22" t="s">
        <v>96</v>
      </c>
      <c r="J62" s="22" t="s">
        <v>24</v>
      </c>
    </row>
    <row r="63" spans="1:10" s="32" customFormat="1" ht="11.25" customHeight="1" x14ac:dyDescent="0.25">
      <c r="A63" s="33">
        <v>57</v>
      </c>
      <c r="B63" s="34"/>
      <c r="C63" s="22" t="s">
        <v>143</v>
      </c>
      <c r="D63" s="22" t="s">
        <v>144</v>
      </c>
      <c r="E63" s="22" t="s">
        <v>143</v>
      </c>
      <c r="F63" s="30"/>
      <c r="G63" s="22" t="s">
        <v>41</v>
      </c>
      <c r="H63" s="31" t="s">
        <v>22</v>
      </c>
      <c r="I63" s="22" t="s">
        <v>23</v>
      </c>
      <c r="J63" s="22" t="s">
        <v>24</v>
      </c>
    </row>
    <row r="64" spans="1:10" s="32" customFormat="1" ht="11.25" customHeight="1" x14ac:dyDescent="0.25">
      <c r="A64" s="28">
        <v>58</v>
      </c>
      <c r="B64" s="34"/>
      <c r="C64" s="22" t="s">
        <v>145</v>
      </c>
      <c r="D64" s="22" t="s">
        <v>146</v>
      </c>
      <c r="E64" s="22" t="s">
        <v>145</v>
      </c>
      <c r="F64" s="30"/>
      <c r="G64" s="22" t="s">
        <v>41</v>
      </c>
      <c r="H64" s="31" t="s">
        <v>22</v>
      </c>
      <c r="I64" s="22" t="s">
        <v>23</v>
      </c>
      <c r="J64" s="22" t="s">
        <v>24</v>
      </c>
    </row>
    <row r="65" spans="1:12" s="32" customFormat="1" ht="11.25" customHeight="1" x14ac:dyDescent="0.25">
      <c r="A65" s="33">
        <v>59</v>
      </c>
      <c r="B65" s="34"/>
      <c r="C65" s="22" t="s">
        <v>147</v>
      </c>
      <c r="D65" s="22" t="s">
        <v>148</v>
      </c>
      <c r="E65" s="22" t="s">
        <v>147</v>
      </c>
      <c r="F65" s="30"/>
      <c r="G65" s="22" t="s">
        <v>27</v>
      </c>
      <c r="H65" s="31" t="s">
        <v>38</v>
      </c>
      <c r="I65" s="22" t="s">
        <v>23</v>
      </c>
      <c r="J65" s="22" t="s">
        <v>24</v>
      </c>
    </row>
    <row r="66" spans="1:12" s="32" customFormat="1" ht="11.25" customHeight="1" x14ac:dyDescent="0.25">
      <c r="A66" s="33">
        <v>60</v>
      </c>
      <c r="B66" s="34"/>
      <c r="C66" s="22" t="s">
        <v>149</v>
      </c>
      <c r="D66" s="22" t="s">
        <v>150</v>
      </c>
      <c r="E66" s="22" t="s">
        <v>149</v>
      </c>
      <c r="F66" s="30"/>
      <c r="G66" s="22" t="s">
        <v>41</v>
      </c>
      <c r="H66" s="31" t="s">
        <v>38</v>
      </c>
      <c r="I66" s="22" t="s">
        <v>23</v>
      </c>
      <c r="J66" s="22" t="s">
        <v>24</v>
      </c>
    </row>
    <row r="67" spans="1:12" s="32" customFormat="1" ht="11.25" customHeight="1" x14ac:dyDescent="0.25">
      <c r="A67" s="28">
        <v>61</v>
      </c>
      <c r="B67" s="34"/>
      <c r="C67" s="22" t="s">
        <v>151</v>
      </c>
      <c r="D67" s="22" t="s">
        <v>152</v>
      </c>
      <c r="E67" s="22" t="s">
        <v>151</v>
      </c>
      <c r="F67" s="30"/>
      <c r="G67" s="22" t="s">
        <v>37</v>
      </c>
      <c r="H67" s="31" t="s">
        <v>22</v>
      </c>
      <c r="I67" s="22" t="s">
        <v>23</v>
      </c>
      <c r="J67" s="22" t="s">
        <v>24</v>
      </c>
    </row>
    <row r="68" spans="1:12" s="22" customFormat="1" ht="11.25" customHeight="1" x14ac:dyDescent="0.25">
      <c r="A68" s="33">
        <v>62</v>
      </c>
      <c r="B68" s="34"/>
      <c r="C68" s="22" t="s">
        <v>153</v>
      </c>
      <c r="D68" s="22" t="s">
        <v>154</v>
      </c>
      <c r="E68" s="22" t="s">
        <v>153</v>
      </c>
      <c r="F68" s="30"/>
      <c r="G68" s="22" t="s">
        <v>37</v>
      </c>
      <c r="H68" s="31" t="s">
        <v>16</v>
      </c>
      <c r="I68" s="22" t="s">
        <v>17</v>
      </c>
      <c r="J68" s="22" t="s">
        <v>18</v>
      </c>
      <c r="L68" s="32"/>
    </row>
    <row r="69" spans="1:12" s="22" customFormat="1" ht="11.25" customHeight="1" x14ac:dyDescent="0.25">
      <c r="A69" s="33">
        <v>63</v>
      </c>
      <c r="B69" s="34"/>
      <c r="C69" s="22" t="s">
        <v>155</v>
      </c>
      <c r="D69" s="22" t="s">
        <v>156</v>
      </c>
      <c r="E69" s="22" t="s">
        <v>155</v>
      </c>
      <c r="F69" s="30"/>
      <c r="G69" s="22" t="s">
        <v>21</v>
      </c>
      <c r="H69" s="31" t="s">
        <v>34</v>
      </c>
      <c r="I69" s="22" t="s">
        <v>31</v>
      </c>
      <c r="J69" s="22" t="s">
        <v>52</v>
      </c>
      <c r="L69" s="32"/>
    </row>
    <row r="70" spans="1:12" s="22" customFormat="1" ht="11.25" customHeight="1" x14ac:dyDescent="0.25">
      <c r="A70" s="28">
        <v>64</v>
      </c>
      <c r="B70" s="34"/>
      <c r="C70" s="22" t="s">
        <v>157</v>
      </c>
      <c r="D70" s="22" t="s">
        <v>158</v>
      </c>
      <c r="E70" s="22" t="s">
        <v>157</v>
      </c>
      <c r="F70" s="30"/>
      <c r="G70" s="22" t="s">
        <v>37</v>
      </c>
      <c r="H70" s="31" t="s">
        <v>16</v>
      </c>
      <c r="I70" s="22" t="s">
        <v>17</v>
      </c>
      <c r="J70" s="22" t="s">
        <v>18</v>
      </c>
      <c r="L70" s="32"/>
    </row>
    <row r="71" spans="1:12" s="22" customFormat="1" ht="11.25" customHeight="1" x14ac:dyDescent="0.25">
      <c r="A71" s="33">
        <v>65</v>
      </c>
      <c r="B71" s="34"/>
      <c r="C71" s="22" t="s">
        <v>159</v>
      </c>
      <c r="D71" s="22" t="s">
        <v>160</v>
      </c>
      <c r="E71" s="22" t="s">
        <v>159</v>
      </c>
      <c r="F71" s="30"/>
      <c r="G71" s="22" t="s">
        <v>21</v>
      </c>
      <c r="H71" s="31" t="s">
        <v>34</v>
      </c>
      <c r="I71" s="22" t="s">
        <v>31</v>
      </c>
      <c r="J71" s="22" t="s">
        <v>24</v>
      </c>
      <c r="L71" s="32"/>
    </row>
    <row r="72" spans="1:12" s="22" customFormat="1" ht="11.25" customHeight="1" x14ac:dyDescent="0.25">
      <c r="A72" s="33">
        <v>66</v>
      </c>
      <c r="B72" s="34"/>
      <c r="C72" s="22" t="s">
        <v>161</v>
      </c>
      <c r="D72" s="22" t="s">
        <v>162</v>
      </c>
      <c r="E72" s="22" t="s">
        <v>161</v>
      </c>
      <c r="F72" s="30"/>
      <c r="G72" s="22" t="s">
        <v>30</v>
      </c>
      <c r="H72" s="31" t="s">
        <v>22</v>
      </c>
      <c r="I72" s="22" t="s">
        <v>23</v>
      </c>
      <c r="J72" s="22" t="s">
        <v>24</v>
      </c>
      <c r="L72" s="32"/>
    </row>
    <row r="73" spans="1:12" s="22" customFormat="1" ht="11.25" customHeight="1" x14ac:dyDescent="0.25">
      <c r="A73" s="28">
        <v>67</v>
      </c>
      <c r="B73" s="34"/>
      <c r="C73" s="22" t="s">
        <v>163</v>
      </c>
      <c r="D73" s="22" t="s">
        <v>164</v>
      </c>
      <c r="E73" s="22" t="s">
        <v>163</v>
      </c>
      <c r="F73" s="30"/>
      <c r="G73" s="22" t="s">
        <v>21</v>
      </c>
      <c r="H73" s="31" t="s">
        <v>34</v>
      </c>
      <c r="I73" s="22" t="s">
        <v>31</v>
      </c>
      <c r="J73" s="22" t="s">
        <v>52</v>
      </c>
      <c r="L73" s="32"/>
    </row>
    <row r="74" spans="1:12" s="22" customFormat="1" ht="11.25" customHeight="1" x14ac:dyDescent="0.25">
      <c r="A74" s="33">
        <v>68</v>
      </c>
      <c r="B74" s="34"/>
      <c r="C74" s="22" t="s">
        <v>165</v>
      </c>
      <c r="D74" s="22" t="s">
        <v>166</v>
      </c>
      <c r="E74" s="22" t="s">
        <v>165</v>
      </c>
      <c r="F74" s="30"/>
      <c r="G74" s="22" t="s">
        <v>21</v>
      </c>
      <c r="H74" s="31" t="s">
        <v>34</v>
      </c>
      <c r="I74" s="22" t="s">
        <v>31</v>
      </c>
      <c r="J74" s="22" t="s">
        <v>52</v>
      </c>
      <c r="L74" s="32"/>
    </row>
    <row r="75" spans="1:12" s="22" customFormat="1" ht="11.25" customHeight="1" x14ac:dyDescent="0.25">
      <c r="A75" s="33">
        <v>69</v>
      </c>
      <c r="B75" s="34"/>
      <c r="C75" s="22" t="s">
        <v>167</v>
      </c>
      <c r="D75" s="22" t="s">
        <v>168</v>
      </c>
      <c r="E75" s="22" t="s">
        <v>167</v>
      </c>
      <c r="F75" s="30"/>
      <c r="G75" s="22" t="s">
        <v>30</v>
      </c>
      <c r="H75" s="31" t="s">
        <v>34</v>
      </c>
      <c r="I75" s="22" t="s">
        <v>31</v>
      </c>
      <c r="J75" s="22" t="s">
        <v>24</v>
      </c>
      <c r="L75" s="32"/>
    </row>
    <row r="76" spans="1:12" s="22" customFormat="1" ht="11.25" customHeight="1" x14ac:dyDescent="0.25">
      <c r="A76" s="28">
        <v>70</v>
      </c>
      <c r="B76" s="34"/>
      <c r="C76" s="22" t="s">
        <v>169</v>
      </c>
      <c r="D76" s="22" t="s">
        <v>170</v>
      </c>
      <c r="E76" s="22" t="s">
        <v>169</v>
      </c>
      <c r="F76" s="30"/>
      <c r="G76" s="22" t="s">
        <v>37</v>
      </c>
      <c r="H76" s="31" t="s">
        <v>22</v>
      </c>
      <c r="I76" s="22" t="s">
        <v>23</v>
      </c>
      <c r="J76" s="22" t="s">
        <v>24</v>
      </c>
      <c r="L76" s="32"/>
    </row>
    <row r="77" spans="1:12" s="22" customFormat="1" ht="11.25" customHeight="1" x14ac:dyDescent="0.25">
      <c r="A77" s="33">
        <v>71</v>
      </c>
      <c r="B77" s="34"/>
      <c r="C77" s="22" t="s">
        <v>171</v>
      </c>
      <c r="D77" s="22" t="s">
        <v>172</v>
      </c>
      <c r="E77" s="22" t="s">
        <v>171</v>
      </c>
      <c r="F77" s="30"/>
      <c r="G77" s="22" t="s">
        <v>37</v>
      </c>
      <c r="H77" s="31" t="s">
        <v>16</v>
      </c>
      <c r="I77" s="22" t="s">
        <v>17</v>
      </c>
      <c r="J77" s="22" t="s">
        <v>18</v>
      </c>
      <c r="L77" s="32"/>
    </row>
    <row r="78" spans="1:12" s="22" customFormat="1" ht="11.25" customHeight="1" x14ac:dyDescent="0.25">
      <c r="A78" s="33">
        <v>72</v>
      </c>
      <c r="B78" s="34"/>
      <c r="C78" s="22" t="s">
        <v>173</v>
      </c>
      <c r="D78" s="22" t="s">
        <v>174</v>
      </c>
      <c r="E78" s="22" t="s">
        <v>173</v>
      </c>
      <c r="F78" s="30"/>
      <c r="G78" s="22" t="s">
        <v>21</v>
      </c>
      <c r="H78" s="31" t="s">
        <v>38</v>
      </c>
      <c r="I78" s="22" t="s">
        <v>23</v>
      </c>
      <c r="J78" s="22" t="s">
        <v>24</v>
      </c>
      <c r="L78" s="32"/>
    </row>
    <row r="79" spans="1:12" s="22" customFormat="1" ht="11.25" customHeight="1" x14ac:dyDescent="0.25">
      <c r="A79" s="28">
        <v>73</v>
      </c>
      <c r="B79" s="34"/>
      <c r="C79" s="22" t="s">
        <v>175</v>
      </c>
      <c r="D79" s="22" t="s">
        <v>176</v>
      </c>
      <c r="E79" s="22" t="s">
        <v>175</v>
      </c>
      <c r="F79" s="30"/>
      <c r="G79" s="22" t="s">
        <v>21</v>
      </c>
      <c r="H79" s="31" t="s">
        <v>34</v>
      </c>
      <c r="I79" s="22" t="s">
        <v>31</v>
      </c>
      <c r="J79" s="22" t="s">
        <v>52</v>
      </c>
      <c r="L79" s="32"/>
    </row>
    <row r="80" spans="1:12" s="22" customFormat="1" ht="11.25" customHeight="1" x14ac:dyDescent="0.25">
      <c r="A80" s="33">
        <v>74</v>
      </c>
      <c r="B80" s="34"/>
      <c r="C80" s="22" t="s">
        <v>177</v>
      </c>
      <c r="D80" s="22" t="s">
        <v>178</v>
      </c>
      <c r="E80" s="22" t="s">
        <v>177</v>
      </c>
      <c r="F80" s="30"/>
      <c r="G80" s="22" t="s">
        <v>37</v>
      </c>
      <c r="H80" s="31" t="s">
        <v>38</v>
      </c>
      <c r="I80" s="22" t="s">
        <v>17</v>
      </c>
      <c r="J80" s="22" t="s">
        <v>18</v>
      </c>
      <c r="L80" s="32"/>
    </row>
    <row r="81" spans="1:12" s="22" customFormat="1" ht="11.25" customHeight="1" x14ac:dyDescent="0.25">
      <c r="A81" s="33">
        <v>75</v>
      </c>
      <c r="B81" s="34"/>
      <c r="C81" s="22" t="s">
        <v>179</v>
      </c>
      <c r="D81" s="22" t="s">
        <v>180</v>
      </c>
      <c r="E81" s="22" t="s">
        <v>179</v>
      </c>
      <c r="F81" s="30"/>
      <c r="G81" s="22" t="s">
        <v>21</v>
      </c>
      <c r="H81" s="31" t="s">
        <v>34</v>
      </c>
      <c r="I81" s="22" t="s">
        <v>31</v>
      </c>
      <c r="L81" s="32"/>
    </row>
    <row r="82" spans="1:12" s="22" customFormat="1" ht="11.25" customHeight="1" x14ac:dyDescent="0.25">
      <c r="A82" s="28">
        <v>76</v>
      </c>
      <c r="B82" s="34"/>
      <c r="C82" s="22" t="s">
        <v>181</v>
      </c>
      <c r="D82" s="22" t="s">
        <v>182</v>
      </c>
      <c r="E82" s="22" t="s">
        <v>181</v>
      </c>
      <c r="F82" s="30"/>
      <c r="G82" s="22" t="s">
        <v>21</v>
      </c>
      <c r="H82" s="31" t="s">
        <v>34</v>
      </c>
      <c r="I82" s="22" t="s">
        <v>31</v>
      </c>
      <c r="J82" s="22" t="s">
        <v>52</v>
      </c>
      <c r="L82" s="32"/>
    </row>
    <row r="83" spans="1:12" s="22" customFormat="1" ht="11.25" customHeight="1" x14ac:dyDescent="0.25">
      <c r="A83" s="33">
        <v>77</v>
      </c>
      <c r="B83" s="34"/>
      <c r="C83" s="22" t="s">
        <v>183</v>
      </c>
      <c r="D83" s="22" t="s">
        <v>184</v>
      </c>
      <c r="E83" s="22" t="s">
        <v>183</v>
      </c>
      <c r="F83" s="30"/>
      <c r="G83" s="22" t="s">
        <v>21</v>
      </c>
      <c r="H83" s="31" t="s">
        <v>34</v>
      </c>
      <c r="I83" s="22" t="s">
        <v>31</v>
      </c>
      <c r="J83" s="22" t="s">
        <v>24</v>
      </c>
      <c r="L83" s="32"/>
    </row>
    <row r="84" spans="1:12" s="22" customFormat="1" ht="11.25" customHeight="1" x14ac:dyDescent="0.25">
      <c r="A84" s="33">
        <v>78</v>
      </c>
      <c r="B84" s="34"/>
      <c r="C84" s="22" t="s">
        <v>185</v>
      </c>
      <c r="D84" s="22" t="s">
        <v>186</v>
      </c>
      <c r="E84" s="22" t="s">
        <v>185</v>
      </c>
      <c r="F84" s="30"/>
      <c r="G84" s="22" t="s">
        <v>41</v>
      </c>
      <c r="H84" s="31" t="s">
        <v>22</v>
      </c>
      <c r="I84" s="22" t="s">
        <v>96</v>
      </c>
      <c r="J84" s="22" t="s">
        <v>24</v>
      </c>
      <c r="L84" s="32"/>
    </row>
    <row r="85" spans="1:12" s="22" customFormat="1" ht="11.25" customHeight="1" x14ac:dyDescent="0.25">
      <c r="A85" s="28">
        <v>79</v>
      </c>
      <c r="B85" s="34"/>
      <c r="C85" s="22" t="s">
        <v>187</v>
      </c>
      <c r="D85" s="22" t="s">
        <v>188</v>
      </c>
      <c r="E85" s="22" t="s">
        <v>187</v>
      </c>
      <c r="F85" s="30"/>
      <c r="G85" s="22" t="s">
        <v>30</v>
      </c>
      <c r="H85" s="31" t="s">
        <v>34</v>
      </c>
      <c r="I85" s="22" t="s">
        <v>31</v>
      </c>
      <c r="J85" s="22" t="s">
        <v>24</v>
      </c>
      <c r="L85" s="32"/>
    </row>
    <row r="86" spans="1:12" s="22" customFormat="1" ht="11.25" customHeight="1" x14ac:dyDescent="0.25">
      <c r="A86" s="33">
        <v>80</v>
      </c>
      <c r="B86" s="34"/>
      <c r="C86" s="22" t="s">
        <v>189</v>
      </c>
      <c r="D86" s="35" t="s">
        <v>190</v>
      </c>
      <c r="E86" s="22" t="s">
        <v>189</v>
      </c>
      <c r="F86" s="36"/>
      <c r="G86" s="35" t="s">
        <v>41</v>
      </c>
      <c r="H86" s="37" t="s">
        <v>22</v>
      </c>
      <c r="I86" s="22" t="s">
        <v>23</v>
      </c>
      <c r="J86" s="22" t="s">
        <v>24</v>
      </c>
      <c r="L86" s="32"/>
    </row>
    <row r="87" spans="1:12" s="22" customFormat="1" ht="11.25" customHeight="1" x14ac:dyDescent="0.25">
      <c r="A87" s="33">
        <v>81</v>
      </c>
      <c r="B87" s="34"/>
      <c r="C87" s="22" t="s">
        <v>191</v>
      </c>
      <c r="D87" s="22" t="s">
        <v>192</v>
      </c>
      <c r="E87" s="22" t="s">
        <v>191</v>
      </c>
      <c r="F87" s="30"/>
      <c r="G87" s="22" t="s">
        <v>37</v>
      </c>
      <c r="H87" s="31" t="s">
        <v>16</v>
      </c>
      <c r="I87" s="22" t="s">
        <v>17</v>
      </c>
      <c r="J87" s="22" t="s">
        <v>18</v>
      </c>
      <c r="L87" s="32"/>
    </row>
    <row r="88" spans="1:12" s="22" customFormat="1" ht="11.25" customHeight="1" x14ac:dyDescent="0.25">
      <c r="A88" s="28">
        <v>82</v>
      </c>
      <c r="B88" s="34"/>
      <c r="C88" s="22" t="s">
        <v>193</v>
      </c>
      <c r="D88" s="22" t="s">
        <v>194</v>
      </c>
      <c r="E88" s="22" t="s">
        <v>193</v>
      </c>
      <c r="F88" s="30"/>
      <c r="G88" s="22" t="s">
        <v>37</v>
      </c>
      <c r="H88" s="31" t="s">
        <v>16</v>
      </c>
      <c r="I88" s="22" t="s">
        <v>17</v>
      </c>
      <c r="J88" s="22" t="s">
        <v>18</v>
      </c>
      <c r="L88" s="32"/>
    </row>
    <row r="89" spans="1:12" s="22" customFormat="1" ht="11.25" customHeight="1" x14ac:dyDescent="0.25">
      <c r="A89" s="33">
        <v>83</v>
      </c>
      <c r="B89" s="34"/>
      <c r="C89" s="22" t="s">
        <v>195</v>
      </c>
      <c r="D89" s="22" t="s">
        <v>196</v>
      </c>
      <c r="E89" s="22" t="s">
        <v>195</v>
      </c>
      <c r="F89" s="30"/>
      <c r="G89" s="22" t="s">
        <v>41</v>
      </c>
      <c r="H89" s="31" t="s">
        <v>22</v>
      </c>
      <c r="I89" s="22" t="s">
        <v>17</v>
      </c>
      <c r="J89" s="22" t="s">
        <v>18</v>
      </c>
      <c r="L89" s="32"/>
    </row>
    <row r="90" spans="1:12" s="22" customFormat="1" ht="11.25" customHeight="1" x14ac:dyDescent="0.25">
      <c r="A90" s="33">
        <v>84</v>
      </c>
      <c r="B90" s="34"/>
      <c r="C90" s="22" t="s">
        <v>197</v>
      </c>
      <c r="D90" s="22" t="s">
        <v>198</v>
      </c>
      <c r="E90" s="22" t="s">
        <v>197</v>
      </c>
      <c r="F90" s="30"/>
      <c r="G90" s="22" t="s">
        <v>41</v>
      </c>
      <c r="H90" s="31" t="s">
        <v>16</v>
      </c>
      <c r="I90" s="22" t="s">
        <v>17</v>
      </c>
      <c r="J90" s="22" t="s">
        <v>18</v>
      </c>
      <c r="L90" s="32"/>
    </row>
    <row r="91" spans="1:12" s="22" customFormat="1" ht="11.25" customHeight="1" x14ac:dyDescent="0.25">
      <c r="A91" s="28">
        <v>85</v>
      </c>
      <c r="B91" s="34"/>
      <c r="C91" s="22" t="s">
        <v>199</v>
      </c>
      <c r="D91" s="22" t="s">
        <v>200</v>
      </c>
      <c r="E91" s="22" t="s">
        <v>199</v>
      </c>
      <c r="F91" s="30"/>
      <c r="G91" s="22" t="s">
        <v>41</v>
      </c>
      <c r="H91" s="31" t="s">
        <v>38</v>
      </c>
      <c r="I91" s="22" t="s">
        <v>17</v>
      </c>
      <c r="J91" s="22" t="s">
        <v>18</v>
      </c>
      <c r="L91" s="32"/>
    </row>
    <row r="92" spans="1:12" s="22" customFormat="1" ht="11.25" customHeight="1" x14ac:dyDescent="0.25">
      <c r="A92" s="33">
        <v>86</v>
      </c>
      <c r="B92" s="34"/>
      <c r="C92" s="22" t="s">
        <v>201</v>
      </c>
      <c r="D92" s="22" t="s">
        <v>202</v>
      </c>
      <c r="E92" s="22" t="s">
        <v>201</v>
      </c>
      <c r="F92" s="30"/>
      <c r="G92" s="22" t="s">
        <v>30</v>
      </c>
      <c r="H92" s="31" t="s">
        <v>34</v>
      </c>
      <c r="I92" s="22" t="s">
        <v>31</v>
      </c>
      <c r="J92" s="22" t="s">
        <v>24</v>
      </c>
      <c r="L92" s="32"/>
    </row>
    <row r="93" spans="1:12" s="22" customFormat="1" ht="11.25" customHeight="1" x14ac:dyDescent="0.25">
      <c r="A93" s="33">
        <v>87</v>
      </c>
      <c r="B93" s="34"/>
      <c r="C93" s="22" t="s">
        <v>203</v>
      </c>
      <c r="D93" s="22" t="s">
        <v>204</v>
      </c>
      <c r="E93" s="22" t="s">
        <v>203</v>
      </c>
      <c r="F93" s="30"/>
      <c r="G93" s="22" t="s">
        <v>21</v>
      </c>
      <c r="H93" s="31" t="s">
        <v>34</v>
      </c>
      <c r="I93" s="22" t="s">
        <v>31</v>
      </c>
      <c r="J93" s="22" t="s">
        <v>24</v>
      </c>
      <c r="L93" s="32"/>
    </row>
    <row r="94" spans="1:12" s="22" customFormat="1" ht="11.25" customHeight="1" x14ac:dyDescent="0.25">
      <c r="A94" s="28">
        <v>88</v>
      </c>
      <c r="B94" s="34"/>
      <c r="C94" s="22" t="s">
        <v>205</v>
      </c>
      <c r="D94" s="22" t="s">
        <v>206</v>
      </c>
      <c r="E94" s="22" t="s">
        <v>205</v>
      </c>
      <c r="F94" s="30"/>
      <c r="G94" s="22" t="s">
        <v>21</v>
      </c>
      <c r="H94" s="31" t="s">
        <v>34</v>
      </c>
      <c r="I94" s="22" t="s">
        <v>31</v>
      </c>
      <c r="J94" s="22" t="s">
        <v>24</v>
      </c>
      <c r="L94" s="32"/>
    </row>
    <row r="95" spans="1:12" s="22" customFormat="1" ht="11.25" customHeight="1" x14ac:dyDescent="0.25">
      <c r="A95" s="33">
        <v>89</v>
      </c>
      <c r="B95" s="34"/>
      <c r="C95" s="22" t="s">
        <v>207</v>
      </c>
      <c r="D95" s="22" t="s">
        <v>208</v>
      </c>
      <c r="E95" s="22" t="s">
        <v>207</v>
      </c>
      <c r="F95" s="30"/>
      <c r="G95" s="22" t="s">
        <v>15</v>
      </c>
      <c r="H95" s="31" t="s">
        <v>38</v>
      </c>
      <c r="I95" s="22" t="s">
        <v>23</v>
      </c>
      <c r="J95" s="22" t="s">
        <v>24</v>
      </c>
      <c r="L95" s="32"/>
    </row>
    <row r="96" spans="1:12" s="22" customFormat="1" ht="11.25" customHeight="1" x14ac:dyDescent="0.25">
      <c r="A96" s="33">
        <v>90</v>
      </c>
      <c r="B96" s="34"/>
      <c r="C96" s="22" t="s">
        <v>209</v>
      </c>
      <c r="D96" s="22" t="s">
        <v>210</v>
      </c>
      <c r="E96" s="22" t="s">
        <v>209</v>
      </c>
      <c r="F96" s="30"/>
      <c r="G96" s="22" t="s">
        <v>30</v>
      </c>
      <c r="H96" s="31" t="s">
        <v>38</v>
      </c>
      <c r="I96" s="22" t="s">
        <v>23</v>
      </c>
      <c r="J96" s="22" t="s">
        <v>24</v>
      </c>
      <c r="L96" s="32"/>
    </row>
    <row r="97" spans="1:12" s="22" customFormat="1" ht="11.25" customHeight="1" x14ac:dyDescent="0.25">
      <c r="A97" s="28">
        <v>91</v>
      </c>
      <c r="B97" s="34"/>
      <c r="C97" s="22" t="s">
        <v>211</v>
      </c>
      <c r="D97" s="22" t="s">
        <v>212</v>
      </c>
      <c r="E97" s="22" t="s">
        <v>211</v>
      </c>
      <c r="F97" s="30"/>
      <c r="G97" s="22" t="s">
        <v>27</v>
      </c>
      <c r="H97" s="31" t="s">
        <v>22</v>
      </c>
      <c r="I97" s="22" t="s">
        <v>23</v>
      </c>
      <c r="J97" s="22" t="s">
        <v>24</v>
      </c>
      <c r="L97" s="32"/>
    </row>
    <row r="98" spans="1:12" s="22" customFormat="1" ht="11.25" customHeight="1" x14ac:dyDescent="0.25">
      <c r="A98" s="33">
        <v>92</v>
      </c>
      <c r="B98" s="34"/>
      <c r="C98" s="22" t="s">
        <v>213</v>
      </c>
      <c r="D98" s="22" t="s">
        <v>214</v>
      </c>
      <c r="E98" s="22" t="s">
        <v>213</v>
      </c>
      <c r="F98" s="30"/>
      <c r="G98" s="22" t="s">
        <v>27</v>
      </c>
      <c r="H98" s="31" t="s">
        <v>22</v>
      </c>
      <c r="I98" s="22" t="s">
        <v>23</v>
      </c>
      <c r="J98" s="22" t="s">
        <v>24</v>
      </c>
      <c r="L98" s="32"/>
    </row>
    <row r="99" spans="1:12" s="22" customFormat="1" ht="11.25" customHeight="1" x14ac:dyDescent="0.25">
      <c r="A99" s="33">
        <v>93</v>
      </c>
      <c r="B99" s="34"/>
      <c r="C99" s="22" t="s">
        <v>215</v>
      </c>
      <c r="D99" s="22" t="s">
        <v>216</v>
      </c>
      <c r="E99" s="22" t="s">
        <v>215</v>
      </c>
      <c r="F99" s="30"/>
      <c r="G99" s="22" t="s">
        <v>21</v>
      </c>
      <c r="H99" s="31" t="s">
        <v>34</v>
      </c>
      <c r="I99" s="22" t="s">
        <v>31</v>
      </c>
      <c r="J99" s="22" t="s">
        <v>52</v>
      </c>
      <c r="L99" s="32"/>
    </row>
    <row r="100" spans="1:12" s="22" customFormat="1" ht="11.25" customHeight="1" x14ac:dyDescent="0.25">
      <c r="A100" s="28">
        <v>94</v>
      </c>
      <c r="B100" s="34"/>
      <c r="C100" s="22" t="s">
        <v>217</v>
      </c>
      <c r="D100" s="22" t="s">
        <v>218</v>
      </c>
      <c r="E100" s="22" t="s">
        <v>217</v>
      </c>
      <c r="F100" s="30"/>
      <c r="G100" s="22" t="s">
        <v>21</v>
      </c>
      <c r="H100" s="31" t="s">
        <v>34</v>
      </c>
      <c r="I100" s="22" t="s">
        <v>31</v>
      </c>
      <c r="J100" s="22" t="s">
        <v>24</v>
      </c>
      <c r="L100" s="32"/>
    </row>
    <row r="101" spans="1:12" s="22" customFormat="1" ht="11.25" customHeight="1" x14ac:dyDescent="0.25">
      <c r="A101" s="33">
        <v>95</v>
      </c>
      <c r="B101" s="34"/>
      <c r="C101" s="22" t="s">
        <v>219</v>
      </c>
      <c r="D101" s="22" t="s">
        <v>220</v>
      </c>
      <c r="E101" s="22" t="s">
        <v>219</v>
      </c>
      <c r="F101" s="30"/>
      <c r="G101" s="22" t="s">
        <v>27</v>
      </c>
      <c r="H101" s="31" t="s">
        <v>34</v>
      </c>
      <c r="I101" s="22" t="s">
        <v>31</v>
      </c>
      <c r="J101" s="22" t="s">
        <v>24</v>
      </c>
      <c r="L101" s="32"/>
    </row>
    <row r="102" spans="1:12" s="22" customFormat="1" ht="11.25" customHeight="1" x14ac:dyDescent="0.25">
      <c r="A102" s="33">
        <v>96</v>
      </c>
      <c r="B102" s="34"/>
      <c r="C102" s="22" t="s">
        <v>221</v>
      </c>
      <c r="D102" s="22" t="s">
        <v>222</v>
      </c>
      <c r="E102" s="22" t="s">
        <v>221</v>
      </c>
      <c r="F102" s="30"/>
      <c r="G102" s="22" t="s">
        <v>21</v>
      </c>
      <c r="H102" s="31" t="s">
        <v>34</v>
      </c>
      <c r="I102" s="22" t="s">
        <v>31</v>
      </c>
      <c r="J102" s="22" t="s">
        <v>52</v>
      </c>
      <c r="L102" s="32"/>
    </row>
    <row r="103" spans="1:12" s="22" customFormat="1" ht="11.25" customHeight="1" x14ac:dyDescent="0.25">
      <c r="A103" s="28">
        <v>97</v>
      </c>
      <c r="B103" s="34"/>
      <c r="C103" s="22" t="s">
        <v>223</v>
      </c>
      <c r="D103" s="22" t="s">
        <v>224</v>
      </c>
      <c r="E103" s="22" t="s">
        <v>223</v>
      </c>
      <c r="F103" s="30"/>
      <c r="G103" s="22" t="s">
        <v>41</v>
      </c>
      <c r="H103" s="31" t="s">
        <v>22</v>
      </c>
      <c r="I103" s="22" t="s">
        <v>23</v>
      </c>
      <c r="J103" s="22" t="s">
        <v>24</v>
      </c>
      <c r="L103" s="32"/>
    </row>
    <row r="104" spans="1:12" s="22" customFormat="1" ht="11.25" customHeight="1" x14ac:dyDescent="0.25">
      <c r="A104" s="33">
        <v>98</v>
      </c>
      <c r="B104" s="34"/>
      <c r="C104" s="22" t="s">
        <v>225</v>
      </c>
      <c r="D104" s="22" t="s">
        <v>226</v>
      </c>
      <c r="E104" s="22" t="s">
        <v>225</v>
      </c>
      <c r="F104" s="30"/>
      <c r="G104" s="22" t="s">
        <v>30</v>
      </c>
      <c r="H104" s="31" t="s">
        <v>34</v>
      </c>
      <c r="I104" s="22" t="s">
        <v>31</v>
      </c>
      <c r="J104" s="22" t="s">
        <v>24</v>
      </c>
      <c r="L104" s="32"/>
    </row>
    <row r="105" spans="1:12" s="22" customFormat="1" ht="11.25" customHeight="1" x14ac:dyDescent="0.25">
      <c r="A105" s="33">
        <v>99</v>
      </c>
      <c r="B105" s="34"/>
      <c r="C105" s="22" t="s">
        <v>227</v>
      </c>
      <c r="D105" s="35" t="s">
        <v>228</v>
      </c>
      <c r="E105" s="22" t="s">
        <v>227</v>
      </c>
      <c r="F105" s="36"/>
      <c r="G105" s="35" t="s">
        <v>27</v>
      </c>
      <c r="H105" s="37" t="s">
        <v>22</v>
      </c>
      <c r="I105" s="22" t="s">
        <v>23</v>
      </c>
      <c r="J105" s="22" t="s">
        <v>24</v>
      </c>
      <c r="L105" s="32"/>
    </row>
    <row r="106" spans="1:12" s="22" customFormat="1" ht="11.25" customHeight="1" x14ac:dyDescent="0.25">
      <c r="A106" s="28">
        <v>100</v>
      </c>
      <c r="B106" s="34"/>
      <c r="C106" s="22" t="s">
        <v>229</v>
      </c>
      <c r="D106" s="22" t="s">
        <v>230</v>
      </c>
      <c r="E106" s="22" t="s">
        <v>229</v>
      </c>
      <c r="F106" s="30"/>
      <c r="G106" s="22" t="s">
        <v>21</v>
      </c>
      <c r="H106" s="31" t="s">
        <v>22</v>
      </c>
      <c r="I106" s="22" t="s">
        <v>23</v>
      </c>
      <c r="J106" s="22" t="s">
        <v>24</v>
      </c>
      <c r="L106" s="32"/>
    </row>
    <row r="107" spans="1:12" s="22" customFormat="1" ht="11.25" customHeight="1" x14ac:dyDescent="0.25">
      <c r="A107" s="33">
        <v>101</v>
      </c>
      <c r="B107" s="34"/>
      <c r="C107" s="22" t="s">
        <v>231</v>
      </c>
      <c r="D107" s="22" t="s">
        <v>232</v>
      </c>
      <c r="E107" s="22" t="s">
        <v>231</v>
      </c>
      <c r="F107" s="30"/>
      <c r="G107" s="22" t="s">
        <v>37</v>
      </c>
      <c r="H107" s="31" t="s">
        <v>38</v>
      </c>
      <c r="I107" s="22" t="s">
        <v>96</v>
      </c>
      <c r="L107" s="32"/>
    </row>
    <row r="108" spans="1:12" s="22" customFormat="1" ht="11.25" customHeight="1" x14ac:dyDescent="0.25">
      <c r="A108" s="33">
        <v>102</v>
      </c>
      <c r="B108" s="34"/>
      <c r="C108" s="22" t="s">
        <v>233</v>
      </c>
      <c r="D108" s="22" t="s">
        <v>234</v>
      </c>
      <c r="E108" s="22" t="s">
        <v>233</v>
      </c>
      <c r="F108" s="30"/>
      <c r="G108" s="22" t="s">
        <v>30</v>
      </c>
      <c r="H108" s="31" t="s">
        <v>38</v>
      </c>
      <c r="I108" s="22" t="s">
        <v>17</v>
      </c>
      <c r="J108" s="22" t="s">
        <v>24</v>
      </c>
      <c r="L108" s="32"/>
    </row>
    <row r="109" spans="1:12" s="22" customFormat="1" ht="11.25" customHeight="1" x14ac:dyDescent="0.25">
      <c r="A109" s="28">
        <v>103</v>
      </c>
      <c r="B109" s="34"/>
      <c r="C109" s="22" t="s">
        <v>235</v>
      </c>
      <c r="D109" s="22" t="s">
        <v>236</v>
      </c>
      <c r="E109" s="22" t="s">
        <v>235</v>
      </c>
      <c r="F109" s="30"/>
      <c r="G109" s="22" t="s">
        <v>30</v>
      </c>
      <c r="H109" s="31" t="s">
        <v>16</v>
      </c>
      <c r="I109" s="22" t="s">
        <v>31</v>
      </c>
      <c r="J109" s="22" t="s">
        <v>24</v>
      </c>
      <c r="L109" s="32"/>
    </row>
    <row r="110" spans="1:12" s="22" customFormat="1" ht="11.25" customHeight="1" x14ac:dyDescent="0.25">
      <c r="A110" s="33">
        <v>104</v>
      </c>
      <c r="B110" s="34"/>
      <c r="C110" s="22" t="s">
        <v>237</v>
      </c>
      <c r="D110" s="22" t="s">
        <v>238</v>
      </c>
      <c r="E110" s="22" t="s">
        <v>237</v>
      </c>
      <c r="F110" s="30"/>
      <c r="G110" s="22" t="s">
        <v>30</v>
      </c>
      <c r="H110" s="31" t="s">
        <v>34</v>
      </c>
      <c r="I110" s="22" t="s">
        <v>31</v>
      </c>
      <c r="J110" s="22" t="s">
        <v>24</v>
      </c>
      <c r="L110" s="32"/>
    </row>
    <row r="111" spans="1:12" s="22" customFormat="1" ht="11.25" customHeight="1" x14ac:dyDescent="0.25">
      <c r="A111" s="33">
        <v>105</v>
      </c>
      <c r="B111" s="34"/>
      <c r="C111" s="22" t="s">
        <v>239</v>
      </c>
      <c r="D111" s="22" t="s">
        <v>240</v>
      </c>
      <c r="E111" s="22" t="s">
        <v>239</v>
      </c>
      <c r="F111" s="30"/>
      <c r="G111" s="22" t="s">
        <v>21</v>
      </c>
      <c r="H111" s="31" t="s">
        <v>38</v>
      </c>
      <c r="I111" s="22" t="s">
        <v>17</v>
      </c>
      <c r="L111" s="32"/>
    </row>
    <row r="112" spans="1:12" s="22" customFormat="1" ht="11.25" customHeight="1" x14ac:dyDescent="0.25">
      <c r="A112" s="28">
        <v>106</v>
      </c>
      <c r="B112" s="34"/>
      <c r="C112" s="22" t="s">
        <v>241</v>
      </c>
      <c r="D112" s="22" t="s">
        <v>242</v>
      </c>
      <c r="E112" s="22" t="s">
        <v>241</v>
      </c>
      <c r="F112" s="30"/>
      <c r="G112" s="22" t="s">
        <v>27</v>
      </c>
      <c r="H112" s="31" t="s">
        <v>34</v>
      </c>
      <c r="I112" s="22" t="s">
        <v>31</v>
      </c>
      <c r="J112" s="22" t="s">
        <v>24</v>
      </c>
      <c r="L112" s="32"/>
    </row>
    <row r="113" spans="1:12" s="22" customFormat="1" ht="11.25" customHeight="1" x14ac:dyDescent="0.25">
      <c r="A113" s="33">
        <v>107</v>
      </c>
      <c r="B113" s="34"/>
      <c r="C113" s="22" t="s">
        <v>243</v>
      </c>
      <c r="D113" s="22" t="s">
        <v>244</v>
      </c>
      <c r="E113" s="22" t="s">
        <v>243</v>
      </c>
      <c r="F113" s="30"/>
      <c r="G113" s="22" t="s">
        <v>21</v>
      </c>
      <c r="H113" s="31" t="s">
        <v>38</v>
      </c>
      <c r="I113" s="22" t="s">
        <v>17</v>
      </c>
      <c r="L113" s="32"/>
    </row>
    <row r="114" spans="1:12" s="22" customFormat="1" ht="11.25" customHeight="1" x14ac:dyDescent="0.25">
      <c r="A114" s="33">
        <v>108</v>
      </c>
      <c r="B114" s="34"/>
      <c r="C114" s="22" t="s">
        <v>245</v>
      </c>
      <c r="D114" s="22" t="s">
        <v>246</v>
      </c>
      <c r="E114" s="22" t="s">
        <v>245</v>
      </c>
      <c r="F114" s="30"/>
      <c r="G114" s="22" t="s">
        <v>30</v>
      </c>
      <c r="H114" s="31" t="s">
        <v>38</v>
      </c>
      <c r="I114" s="22" t="s">
        <v>17</v>
      </c>
      <c r="L114" s="32"/>
    </row>
    <row r="115" spans="1:12" s="22" customFormat="1" ht="11.25" customHeight="1" x14ac:dyDescent="0.25">
      <c r="A115" s="28">
        <v>109</v>
      </c>
      <c r="B115" s="34"/>
      <c r="C115" s="22" t="s">
        <v>247</v>
      </c>
      <c r="D115" s="22" t="s">
        <v>248</v>
      </c>
      <c r="E115" s="22" t="s">
        <v>247</v>
      </c>
      <c r="F115" s="30"/>
      <c r="G115" s="22" t="s">
        <v>21</v>
      </c>
      <c r="H115" s="31" t="s">
        <v>34</v>
      </c>
      <c r="I115" s="22" t="s">
        <v>31</v>
      </c>
      <c r="J115" s="22" t="s">
        <v>52</v>
      </c>
      <c r="L115" s="32"/>
    </row>
    <row r="116" spans="1:12" s="22" customFormat="1" ht="11.25" customHeight="1" x14ac:dyDescent="0.25">
      <c r="A116" s="33">
        <v>110</v>
      </c>
      <c r="B116" s="34"/>
      <c r="C116" s="22" t="s">
        <v>249</v>
      </c>
      <c r="D116" s="22" t="s">
        <v>250</v>
      </c>
      <c r="E116" s="22" t="s">
        <v>249</v>
      </c>
      <c r="F116" s="30"/>
      <c r="G116" s="22" t="s">
        <v>27</v>
      </c>
      <c r="H116" s="31" t="s">
        <v>22</v>
      </c>
      <c r="I116" s="22" t="s">
        <v>23</v>
      </c>
      <c r="J116" s="22" t="s">
        <v>24</v>
      </c>
      <c r="L116" s="32"/>
    </row>
    <row r="117" spans="1:12" s="22" customFormat="1" ht="11.25" customHeight="1" x14ac:dyDescent="0.25">
      <c r="A117" s="33">
        <v>111</v>
      </c>
      <c r="B117" s="34"/>
      <c r="C117" s="22" t="s">
        <v>251</v>
      </c>
      <c r="D117" s="22" t="s">
        <v>252</v>
      </c>
      <c r="E117" s="22" t="s">
        <v>251</v>
      </c>
      <c r="F117" s="30"/>
      <c r="G117" s="22" t="s">
        <v>37</v>
      </c>
      <c r="H117" s="31" t="s">
        <v>38</v>
      </c>
      <c r="I117" s="22" t="s">
        <v>17</v>
      </c>
      <c r="J117" s="22" t="s">
        <v>24</v>
      </c>
      <c r="L117" s="32"/>
    </row>
    <row r="118" spans="1:12" s="22" customFormat="1" ht="11.25" customHeight="1" x14ac:dyDescent="0.25">
      <c r="A118" s="28">
        <v>112</v>
      </c>
      <c r="B118" s="34"/>
      <c r="C118" s="22" t="s">
        <v>253</v>
      </c>
      <c r="D118" s="22" t="s">
        <v>254</v>
      </c>
      <c r="E118" s="22" t="s">
        <v>253</v>
      </c>
      <c r="F118" s="30"/>
      <c r="G118" s="22" t="s">
        <v>37</v>
      </c>
      <c r="H118" s="31" t="s">
        <v>16</v>
      </c>
      <c r="I118" s="22" t="s">
        <v>17</v>
      </c>
      <c r="J118" s="22" t="s">
        <v>18</v>
      </c>
      <c r="L118" s="32"/>
    </row>
    <row r="119" spans="1:12" s="22" customFormat="1" ht="11.25" customHeight="1" x14ac:dyDescent="0.25">
      <c r="A119" s="33">
        <v>113</v>
      </c>
      <c r="B119" s="34"/>
      <c r="C119" s="22" t="s">
        <v>255</v>
      </c>
      <c r="D119" s="22" t="s">
        <v>256</v>
      </c>
      <c r="E119" s="22" t="s">
        <v>255</v>
      </c>
      <c r="F119" s="30"/>
      <c r="G119" s="22" t="s">
        <v>27</v>
      </c>
      <c r="H119" s="31" t="s">
        <v>22</v>
      </c>
      <c r="I119" s="22" t="s">
        <v>23</v>
      </c>
      <c r="J119" s="22" t="s">
        <v>24</v>
      </c>
      <c r="L119" s="32"/>
    </row>
    <row r="120" spans="1:12" s="22" customFormat="1" ht="11.25" customHeight="1" x14ac:dyDescent="0.25">
      <c r="A120" s="33">
        <v>114</v>
      </c>
      <c r="B120" s="34"/>
      <c r="C120" s="22" t="s">
        <v>257</v>
      </c>
      <c r="D120" s="22" t="s">
        <v>258</v>
      </c>
      <c r="E120" s="22" t="s">
        <v>257</v>
      </c>
      <c r="F120" s="30"/>
      <c r="G120" s="22" t="s">
        <v>21</v>
      </c>
      <c r="H120" s="31" t="s">
        <v>34</v>
      </c>
      <c r="I120" s="22" t="s">
        <v>31</v>
      </c>
      <c r="J120" s="22" t="s">
        <v>24</v>
      </c>
      <c r="L120" s="32"/>
    </row>
    <row r="121" spans="1:12" s="22" customFormat="1" ht="11.25" customHeight="1" x14ac:dyDescent="0.25">
      <c r="A121" s="28">
        <v>115</v>
      </c>
      <c r="B121" s="34"/>
      <c r="C121" s="22" t="s">
        <v>259</v>
      </c>
      <c r="D121" s="22" t="s">
        <v>260</v>
      </c>
      <c r="E121" s="22" t="s">
        <v>259</v>
      </c>
      <c r="F121" s="30"/>
      <c r="G121" s="22" t="s">
        <v>21</v>
      </c>
      <c r="H121" s="31" t="s">
        <v>34</v>
      </c>
      <c r="I121" s="22" t="s">
        <v>31</v>
      </c>
      <c r="J121" s="22" t="s">
        <v>52</v>
      </c>
      <c r="L121" s="32"/>
    </row>
    <row r="122" spans="1:12" s="22" customFormat="1" ht="11.25" customHeight="1" x14ac:dyDescent="0.25">
      <c r="A122" s="33">
        <v>116</v>
      </c>
      <c r="B122" s="34"/>
      <c r="C122" s="22" t="s">
        <v>261</v>
      </c>
      <c r="D122" s="22" t="s">
        <v>262</v>
      </c>
      <c r="E122" s="22" t="s">
        <v>261</v>
      </c>
      <c r="F122" s="30"/>
      <c r="G122" s="22" t="s">
        <v>21</v>
      </c>
      <c r="H122" s="31" t="s">
        <v>34</v>
      </c>
      <c r="I122" s="22" t="s">
        <v>31</v>
      </c>
      <c r="J122" s="22" t="s">
        <v>52</v>
      </c>
      <c r="L122" s="32"/>
    </row>
    <row r="123" spans="1:12" s="22" customFormat="1" ht="11.25" customHeight="1" x14ac:dyDescent="0.25">
      <c r="A123" s="33">
        <v>117</v>
      </c>
      <c r="B123" s="34"/>
      <c r="C123" s="22" t="s">
        <v>263</v>
      </c>
      <c r="D123" s="22" t="s">
        <v>264</v>
      </c>
      <c r="E123" s="22" t="s">
        <v>263</v>
      </c>
      <c r="F123" s="30"/>
      <c r="G123" s="22" t="s">
        <v>30</v>
      </c>
      <c r="H123" s="31" t="s">
        <v>34</v>
      </c>
      <c r="I123" s="22" t="s">
        <v>31</v>
      </c>
      <c r="J123" s="22" t="s">
        <v>24</v>
      </c>
      <c r="L123" s="32"/>
    </row>
    <row r="124" spans="1:12" s="22" customFormat="1" ht="11.25" customHeight="1" x14ac:dyDescent="0.25">
      <c r="A124" s="28">
        <v>118</v>
      </c>
      <c r="B124" s="34"/>
      <c r="C124" s="22" t="s">
        <v>265</v>
      </c>
      <c r="D124" s="22" t="s">
        <v>266</v>
      </c>
      <c r="E124" s="22" t="s">
        <v>265</v>
      </c>
      <c r="F124" s="30"/>
      <c r="G124" s="22" t="s">
        <v>21</v>
      </c>
      <c r="H124" s="31" t="s">
        <v>22</v>
      </c>
      <c r="I124" s="22" t="s">
        <v>23</v>
      </c>
      <c r="J124" s="22" t="s">
        <v>24</v>
      </c>
      <c r="L124" s="32"/>
    </row>
    <row r="125" spans="1:12" s="22" customFormat="1" ht="11.25" customHeight="1" x14ac:dyDescent="0.25">
      <c r="A125" s="33">
        <v>119</v>
      </c>
      <c r="B125" s="34"/>
      <c r="C125" s="22" t="s">
        <v>267</v>
      </c>
      <c r="D125" s="22" t="s">
        <v>268</v>
      </c>
      <c r="E125" s="22" t="s">
        <v>267</v>
      </c>
      <c r="F125" s="30"/>
      <c r="G125" s="22" t="s">
        <v>37</v>
      </c>
      <c r="H125" s="31" t="s">
        <v>16</v>
      </c>
      <c r="I125" s="22" t="s">
        <v>17</v>
      </c>
      <c r="J125" s="22" t="s">
        <v>18</v>
      </c>
      <c r="L125" s="32"/>
    </row>
    <row r="126" spans="1:12" s="22" customFormat="1" ht="11.25" customHeight="1" x14ac:dyDescent="0.25">
      <c r="A126" s="33">
        <v>120</v>
      </c>
      <c r="B126" s="34"/>
      <c r="C126" s="22" t="s">
        <v>269</v>
      </c>
      <c r="D126" s="22" t="s">
        <v>270</v>
      </c>
      <c r="E126" s="22" t="s">
        <v>269</v>
      </c>
      <c r="F126" s="30"/>
      <c r="G126" s="22" t="s">
        <v>37</v>
      </c>
      <c r="H126" s="31" t="s">
        <v>16</v>
      </c>
      <c r="I126" s="22" t="s">
        <v>17</v>
      </c>
      <c r="J126" s="22" t="s">
        <v>18</v>
      </c>
      <c r="L126" s="32"/>
    </row>
    <row r="127" spans="1:12" s="22" customFormat="1" ht="11.25" customHeight="1" x14ac:dyDescent="0.25">
      <c r="A127" s="28">
        <v>121</v>
      </c>
      <c r="B127" s="34"/>
      <c r="C127" s="22" t="s">
        <v>271</v>
      </c>
      <c r="D127" s="22" t="s">
        <v>272</v>
      </c>
      <c r="E127" s="22" t="s">
        <v>271</v>
      </c>
      <c r="F127" s="30"/>
      <c r="G127" s="22" t="s">
        <v>30</v>
      </c>
      <c r="H127" s="31" t="s">
        <v>22</v>
      </c>
      <c r="I127" s="22" t="s">
        <v>23</v>
      </c>
      <c r="J127" s="22" t="s">
        <v>24</v>
      </c>
      <c r="L127" s="32"/>
    </row>
    <row r="128" spans="1:12" s="22" customFormat="1" ht="11.25" customHeight="1" x14ac:dyDescent="0.25">
      <c r="A128" s="33">
        <v>122</v>
      </c>
      <c r="B128" s="34"/>
      <c r="C128" s="22" t="s">
        <v>273</v>
      </c>
      <c r="D128" s="22" t="s">
        <v>274</v>
      </c>
      <c r="E128" s="22" t="s">
        <v>273</v>
      </c>
      <c r="F128" s="30"/>
      <c r="G128" s="22" t="s">
        <v>15</v>
      </c>
      <c r="H128" s="31" t="s">
        <v>22</v>
      </c>
      <c r="I128" s="22" t="s">
        <v>17</v>
      </c>
      <c r="L128" s="32"/>
    </row>
    <row r="129" spans="1:12" s="22" customFormat="1" ht="11.25" customHeight="1" x14ac:dyDescent="0.25">
      <c r="A129" s="33">
        <v>123</v>
      </c>
      <c r="B129" s="34"/>
      <c r="C129" s="22" t="s">
        <v>275</v>
      </c>
      <c r="D129" s="22" t="s">
        <v>276</v>
      </c>
      <c r="E129" s="22" t="s">
        <v>275</v>
      </c>
      <c r="F129" s="30"/>
      <c r="G129" s="22" t="s">
        <v>37</v>
      </c>
      <c r="H129" s="31" t="s">
        <v>16</v>
      </c>
      <c r="I129" s="22" t="s">
        <v>17</v>
      </c>
      <c r="J129" s="22" t="s">
        <v>18</v>
      </c>
      <c r="L129" s="32"/>
    </row>
    <row r="130" spans="1:12" s="22" customFormat="1" ht="11.25" customHeight="1" x14ac:dyDescent="0.25">
      <c r="A130" s="28">
        <v>124</v>
      </c>
      <c r="B130" s="34"/>
      <c r="C130" s="22" t="s">
        <v>277</v>
      </c>
      <c r="D130" s="22" t="s">
        <v>278</v>
      </c>
      <c r="E130" s="22" t="s">
        <v>277</v>
      </c>
      <c r="F130" s="30"/>
      <c r="G130" s="22" t="s">
        <v>27</v>
      </c>
      <c r="H130" s="31" t="s">
        <v>34</v>
      </c>
      <c r="I130" s="22" t="s">
        <v>31</v>
      </c>
      <c r="J130" s="22" t="s">
        <v>52</v>
      </c>
      <c r="L130" s="32"/>
    </row>
    <row r="131" spans="1:12" s="22" customFormat="1" ht="11.25" customHeight="1" x14ac:dyDescent="0.25">
      <c r="A131" s="33">
        <v>125</v>
      </c>
      <c r="B131" s="34"/>
      <c r="C131" s="22" t="s">
        <v>279</v>
      </c>
      <c r="D131" s="22" t="s">
        <v>280</v>
      </c>
      <c r="E131" s="22" t="s">
        <v>279</v>
      </c>
      <c r="F131" s="30"/>
      <c r="G131" s="22" t="s">
        <v>30</v>
      </c>
      <c r="H131" s="31" t="s">
        <v>22</v>
      </c>
      <c r="I131" s="22" t="s">
        <v>17</v>
      </c>
      <c r="J131" s="22" t="s">
        <v>24</v>
      </c>
      <c r="L131" s="32"/>
    </row>
    <row r="132" spans="1:12" s="22" customFormat="1" ht="11.25" customHeight="1" x14ac:dyDescent="0.25">
      <c r="A132" s="33">
        <v>126</v>
      </c>
      <c r="B132" s="34"/>
      <c r="C132" s="22" t="s">
        <v>281</v>
      </c>
      <c r="D132" s="22" t="s">
        <v>282</v>
      </c>
      <c r="E132" s="22" t="s">
        <v>281</v>
      </c>
      <c r="F132" s="30"/>
      <c r="G132" s="22" t="s">
        <v>37</v>
      </c>
      <c r="H132" s="31" t="s">
        <v>38</v>
      </c>
      <c r="I132" s="22" t="s">
        <v>17</v>
      </c>
      <c r="J132" s="22" t="s">
        <v>18</v>
      </c>
      <c r="L132" s="32"/>
    </row>
    <row r="133" spans="1:12" s="22" customFormat="1" ht="11.25" customHeight="1" x14ac:dyDescent="0.25">
      <c r="A133" s="28">
        <v>127</v>
      </c>
      <c r="B133" s="34"/>
      <c r="C133" s="22" t="s">
        <v>283</v>
      </c>
      <c r="D133" s="22" t="s">
        <v>284</v>
      </c>
      <c r="E133" s="22" t="s">
        <v>283</v>
      </c>
      <c r="F133" s="30"/>
      <c r="G133" s="22" t="s">
        <v>37</v>
      </c>
      <c r="H133" s="31" t="s">
        <v>22</v>
      </c>
      <c r="I133" s="22" t="s">
        <v>23</v>
      </c>
      <c r="J133" s="22" t="s">
        <v>24</v>
      </c>
      <c r="L133" s="32"/>
    </row>
    <row r="134" spans="1:12" s="22" customFormat="1" ht="11.25" customHeight="1" x14ac:dyDescent="0.25">
      <c r="A134" s="33">
        <v>128</v>
      </c>
      <c r="B134" s="34"/>
      <c r="C134" s="22" t="s">
        <v>285</v>
      </c>
      <c r="D134" s="22" t="s">
        <v>286</v>
      </c>
      <c r="E134" s="22" t="s">
        <v>285</v>
      </c>
      <c r="F134" s="30"/>
      <c r="G134" s="22" t="s">
        <v>41</v>
      </c>
      <c r="H134" s="31" t="s">
        <v>22</v>
      </c>
      <c r="I134" s="22" t="s">
        <v>23</v>
      </c>
      <c r="J134" s="22" t="s">
        <v>24</v>
      </c>
      <c r="L134" s="32"/>
    </row>
    <row r="135" spans="1:12" s="22" customFormat="1" ht="11.25" customHeight="1" x14ac:dyDescent="0.25">
      <c r="A135" s="33">
        <v>129</v>
      </c>
      <c r="B135" s="34"/>
      <c r="C135" s="22" t="s">
        <v>287</v>
      </c>
      <c r="D135" s="22" t="s">
        <v>288</v>
      </c>
      <c r="E135" s="22" t="s">
        <v>287</v>
      </c>
      <c r="F135" s="30"/>
      <c r="G135" s="22" t="s">
        <v>30</v>
      </c>
      <c r="H135" s="31" t="s">
        <v>38</v>
      </c>
      <c r="I135" s="22" t="s">
        <v>17</v>
      </c>
      <c r="J135" s="22" t="s">
        <v>24</v>
      </c>
      <c r="L135" s="32"/>
    </row>
    <row r="136" spans="1:12" s="22" customFormat="1" ht="11.25" customHeight="1" x14ac:dyDescent="0.25">
      <c r="A136" s="28">
        <v>130</v>
      </c>
      <c r="B136" s="34"/>
      <c r="C136" s="22" t="s">
        <v>289</v>
      </c>
      <c r="D136" s="22" t="s">
        <v>290</v>
      </c>
      <c r="E136" s="22" t="s">
        <v>289</v>
      </c>
      <c r="F136" s="30"/>
      <c r="G136" s="22" t="s">
        <v>21</v>
      </c>
      <c r="H136" s="31" t="s">
        <v>38</v>
      </c>
      <c r="I136" s="22" t="s">
        <v>96</v>
      </c>
      <c r="J136" s="22" t="s">
        <v>24</v>
      </c>
      <c r="L136" s="32"/>
    </row>
    <row r="137" spans="1:12" s="22" customFormat="1" ht="11.25" customHeight="1" x14ac:dyDescent="0.25">
      <c r="A137" s="33">
        <v>131</v>
      </c>
      <c r="B137" s="34"/>
      <c r="C137" s="22" t="s">
        <v>291</v>
      </c>
      <c r="D137" s="22" t="s">
        <v>292</v>
      </c>
      <c r="E137" s="22" t="s">
        <v>291</v>
      </c>
      <c r="F137" s="30"/>
      <c r="G137" s="22" t="s">
        <v>21</v>
      </c>
      <c r="H137" s="31" t="s">
        <v>34</v>
      </c>
      <c r="I137" s="22" t="s">
        <v>31</v>
      </c>
      <c r="J137" s="22" t="s">
        <v>24</v>
      </c>
      <c r="L137" s="32"/>
    </row>
    <row r="138" spans="1:12" s="22" customFormat="1" ht="11.25" customHeight="1" x14ac:dyDescent="0.25">
      <c r="A138" s="33">
        <v>132</v>
      </c>
      <c r="B138" s="34"/>
      <c r="C138" s="22" t="s">
        <v>293</v>
      </c>
      <c r="D138" s="22" t="s">
        <v>294</v>
      </c>
      <c r="E138" s="22" t="s">
        <v>293</v>
      </c>
      <c r="F138" s="30"/>
      <c r="G138" s="22" t="s">
        <v>30</v>
      </c>
      <c r="H138" s="31" t="s">
        <v>38</v>
      </c>
      <c r="I138" s="22" t="s">
        <v>96</v>
      </c>
      <c r="J138" s="22" t="s">
        <v>24</v>
      </c>
      <c r="L138" s="32"/>
    </row>
    <row r="139" spans="1:12" s="22" customFormat="1" ht="11.25" customHeight="1" x14ac:dyDescent="0.25">
      <c r="A139" s="28">
        <v>133</v>
      </c>
      <c r="B139" s="34"/>
      <c r="C139" s="22" t="s">
        <v>295</v>
      </c>
      <c r="D139" s="22" t="s">
        <v>296</v>
      </c>
      <c r="E139" s="22" t="s">
        <v>295</v>
      </c>
      <c r="F139" s="30"/>
      <c r="G139" s="22" t="s">
        <v>21</v>
      </c>
      <c r="H139" s="31" t="s">
        <v>22</v>
      </c>
      <c r="I139" s="22" t="s">
        <v>23</v>
      </c>
      <c r="J139" s="22" t="s">
        <v>24</v>
      </c>
      <c r="K139" s="32"/>
      <c r="L139" s="32"/>
    </row>
    <row r="140" spans="1:12" s="22" customFormat="1" ht="11.25" customHeight="1" x14ac:dyDescent="0.25">
      <c r="A140" s="33">
        <v>134</v>
      </c>
      <c r="B140" s="34"/>
      <c r="C140" s="22" t="s">
        <v>297</v>
      </c>
      <c r="D140" s="22" t="s">
        <v>298</v>
      </c>
      <c r="E140" s="22" t="s">
        <v>297</v>
      </c>
      <c r="F140" s="30"/>
      <c r="G140" s="22" t="s">
        <v>27</v>
      </c>
      <c r="H140" s="31" t="s">
        <v>38</v>
      </c>
      <c r="I140" s="22" t="s">
        <v>23</v>
      </c>
      <c r="J140" s="22" t="s">
        <v>24</v>
      </c>
      <c r="L140" s="32"/>
    </row>
    <row r="141" spans="1:12" s="22" customFormat="1" ht="11.25" customHeight="1" x14ac:dyDescent="0.25">
      <c r="A141" s="33">
        <v>135</v>
      </c>
      <c r="B141" s="34"/>
      <c r="C141" s="22" t="s">
        <v>299</v>
      </c>
      <c r="D141" s="22" t="s">
        <v>300</v>
      </c>
      <c r="E141" s="22" t="s">
        <v>299</v>
      </c>
      <c r="F141" s="30"/>
      <c r="G141" s="22" t="s">
        <v>37</v>
      </c>
      <c r="H141" s="31" t="s">
        <v>16</v>
      </c>
      <c r="I141" s="22" t="s">
        <v>17</v>
      </c>
      <c r="J141" s="22" t="s">
        <v>18</v>
      </c>
      <c r="L141" s="32"/>
    </row>
    <row r="142" spans="1:12" s="22" customFormat="1" ht="11.25" customHeight="1" x14ac:dyDescent="0.25">
      <c r="A142" s="28">
        <v>136</v>
      </c>
      <c r="B142" s="34"/>
      <c r="C142" s="22" t="s">
        <v>301</v>
      </c>
      <c r="D142" s="22" t="s">
        <v>302</v>
      </c>
      <c r="E142" s="22" t="s">
        <v>301</v>
      </c>
      <c r="F142" s="30"/>
      <c r="G142" s="22" t="s">
        <v>30</v>
      </c>
      <c r="H142" s="31" t="s">
        <v>38</v>
      </c>
      <c r="I142" s="22" t="s">
        <v>17</v>
      </c>
      <c r="L142" s="32"/>
    </row>
    <row r="143" spans="1:12" s="22" customFormat="1" ht="11.25" customHeight="1" x14ac:dyDescent="0.25">
      <c r="A143" s="33">
        <v>137</v>
      </c>
      <c r="B143" s="34"/>
      <c r="C143" s="22" t="s">
        <v>303</v>
      </c>
      <c r="D143" s="22" t="s">
        <v>304</v>
      </c>
      <c r="E143" s="22" t="s">
        <v>303</v>
      </c>
      <c r="F143" s="30"/>
      <c r="G143" s="22" t="s">
        <v>37</v>
      </c>
      <c r="H143" s="31" t="s">
        <v>22</v>
      </c>
      <c r="I143" s="22" t="s">
        <v>23</v>
      </c>
      <c r="J143" s="22" t="s">
        <v>24</v>
      </c>
      <c r="L143" s="32"/>
    </row>
    <row r="144" spans="1:12" s="22" customFormat="1" ht="11.25" customHeight="1" x14ac:dyDescent="0.25">
      <c r="A144" s="33">
        <v>138</v>
      </c>
      <c r="B144" s="34"/>
      <c r="C144" s="22" t="s">
        <v>305</v>
      </c>
      <c r="D144" s="22" t="s">
        <v>306</v>
      </c>
      <c r="E144" s="22" t="s">
        <v>305</v>
      </c>
      <c r="F144" s="30"/>
      <c r="G144" s="22" t="s">
        <v>30</v>
      </c>
      <c r="H144" s="31" t="s">
        <v>22</v>
      </c>
      <c r="I144" s="31" t="s">
        <v>23</v>
      </c>
      <c r="L144" s="32"/>
    </row>
    <row r="145" spans="1:12" s="22" customFormat="1" ht="11.25" customHeight="1" x14ac:dyDescent="0.25">
      <c r="A145" s="28">
        <v>139</v>
      </c>
      <c r="B145" s="34"/>
      <c r="C145" s="22" t="s">
        <v>307</v>
      </c>
      <c r="D145" s="22" t="s">
        <v>308</v>
      </c>
      <c r="E145" s="22" t="s">
        <v>307</v>
      </c>
      <c r="F145" s="30"/>
      <c r="G145" s="22" t="s">
        <v>15</v>
      </c>
      <c r="H145" s="31" t="s">
        <v>16</v>
      </c>
      <c r="I145" s="22" t="s">
        <v>17</v>
      </c>
      <c r="L145" s="32"/>
    </row>
    <row r="146" spans="1:12" s="22" customFormat="1" ht="11.25" customHeight="1" x14ac:dyDescent="0.25">
      <c r="A146" s="33">
        <v>140</v>
      </c>
      <c r="B146" s="34"/>
      <c r="C146" s="22" t="s">
        <v>309</v>
      </c>
      <c r="D146" s="22" t="s">
        <v>310</v>
      </c>
      <c r="E146" s="22" t="s">
        <v>309</v>
      </c>
      <c r="F146" s="30"/>
      <c r="G146" s="22" t="s">
        <v>21</v>
      </c>
      <c r="H146" s="31" t="s">
        <v>34</v>
      </c>
      <c r="I146" s="22" t="s">
        <v>31</v>
      </c>
      <c r="J146" s="22" t="s">
        <v>52</v>
      </c>
      <c r="L146" s="32"/>
    </row>
    <row r="147" spans="1:12" s="22" customFormat="1" ht="11.25" customHeight="1" x14ac:dyDescent="0.25">
      <c r="A147" s="33">
        <v>141</v>
      </c>
      <c r="B147" s="34"/>
      <c r="C147" s="22" t="s">
        <v>311</v>
      </c>
      <c r="D147" s="22" t="s">
        <v>312</v>
      </c>
      <c r="E147" s="22" t="s">
        <v>311</v>
      </c>
      <c r="F147" s="30"/>
      <c r="G147" s="22" t="s">
        <v>30</v>
      </c>
      <c r="H147" s="31" t="s">
        <v>34</v>
      </c>
      <c r="I147" s="22" t="s">
        <v>31</v>
      </c>
      <c r="J147" s="22" t="s">
        <v>24</v>
      </c>
      <c r="L147" s="32"/>
    </row>
    <row r="148" spans="1:12" s="22" customFormat="1" ht="11.25" customHeight="1" x14ac:dyDescent="0.25">
      <c r="A148" s="28">
        <v>142</v>
      </c>
      <c r="B148" s="34"/>
      <c r="C148" s="22" t="s">
        <v>313</v>
      </c>
      <c r="D148" s="22" t="s">
        <v>314</v>
      </c>
      <c r="E148" s="22" t="s">
        <v>313</v>
      </c>
      <c r="F148" s="30"/>
      <c r="G148" s="22" t="s">
        <v>30</v>
      </c>
      <c r="H148" s="31" t="s">
        <v>34</v>
      </c>
      <c r="I148" s="22" t="s">
        <v>31</v>
      </c>
      <c r="J148" s="22" t="s">
        <v>24</v>
      </c>
      <c r="L148" s="32"/>
    </row>
    <row r="149" spans="1:12" s="22" customFormat="1" ht="11.25" customHeight="1" x14ac:dyDescent="0.25">
      <c r="A149" s="33">
        <v>143</v>
      </c>
      <c r="B149" s="34"/>
      <c r="C149" s="22" t="s">
        <v>315</v>
      </c>
      <c r="D149" s="22" t="s">
        <v>316</v>
      </c>
      <c r="E149" s="22" t="s">
        <v>315</v>
      </c>
      <c r="F149" s="30"/>
      <c r="G149" s="22" t="s">
        <v>41</v>
      </c>
      <c r="H149" s="31" t="s">
        <v>38</v>
      </c>
      <c r="I149" s="22" t="s">
        <v>17</v>
      </c>
      <c r="J149" s="22" t="s">
        <v>18</v>
      </c>
      <c r="L149" s="32"/>
    </row>
    <row r="150" spans="1:12" s="22" customFormat="1" ht="11.25" customHeight="1" x14ac:dyDescent="0.25">
      <c r="A150" s="33">
        <v>144</v>
      </c>
      <c r="B150" s="34"/>
      <c r="C150" s="22" t="s">
        <v>317</v>
      </c>
      <c r="D150" s="22" t="s">
        <v>318</v>
      </c>
      <c r="E150" s="22" t="s">
        <v>317</v>
      </c>
      <c r="F150" s="30"/>
      <c r="G150" s="22" t="s">
        <v>37</v>
      </c>
      <c r="H150" s="31" t="s">
        <v>16</v>
      </c>
      <c r="I150" s="22" t="s">
        <v>17</v>
      </c>
      <c r="J150" s="22" t="s">
        <v>18</v>
      </c>
      <c r="L150" s="32"/>
    </row>
    <row r="151" spans="1:12" s="22" customFormat="1" ht="11.25" customHeight="1" x14ac:dyDescent="0.25">
      <c r="A151" s="28">
        <v>145</v>
      </c>
      <c r="B151" s="34"/>
      <c r="C151" s="22" t="s">
        <v>319</v>
      </c>
      <c r="D151" s="22" t="s">
        <v>320</v>
      </c>
      <c r="E151" s="22" t="s">
        <v>319</v>
      </c>
      <c r="F151" s="30"/>
      <c r="G151" s="22" t="s">
        <v>37</v>
      </c>
      <c r="H151" s="31" t="s">
        <v>38</v>
      </c>
      <c r="I151" s="22" t="s">
        <v>96</v>
      </c>
      <c r="J151" s="22" t="s">
        <v>24</v>
      </c>
      <c r="L151" s="32"/>
    </row>
    <row r="152" spans="1:12" s="22" customFormat="1" ht="11.25" customHeight="1" x14ac:dyDescent="0.25">
      <c r="A152" s="33">
        <v>146</v>
      </c>
      <c r="B152" s="34"/>
      <c r="C152" s="22" t="s">
        <v>321</v>
      </c>
      <c r="D152" s="22" t="s">
        <v>322</v>
      </c>
      <c r="E152" s="22" t="s">
        <v>321</v>
      </c>
      <c r="F152" s="30"/>
      <c r="G152" s="22" t="s">
        <v>30</v>
      </c>
      <c r="H152" s="31" t="s">
        <v>34</v>
      </c>
      <c r="I152" s="22" t="s">
        <v>31</v>
      </c>
      <c r="J152" s="22" t="s">
        <v>24</v>
      </c>
      <c r="L152" s="32"/>
    </row>
    <row r="153" spans="1:12" s="22" customFormat="1" ht="11.25" customHeight="1" x14ac:dyDescent="0.25">
      <c r="A153" s="33">
        <v>147</v>
      </c>
      <c r="B153" s="34"/>
      <c r="C153" s="22" t="s">
        <v>323</v>
      </c>
      <c r="D153" s="22" t="s">
        <v>324</v>
      </c>
      <c r="E153" s="22" t="s">
        <v>323</v>
      </c>
      <c r="F153" s="30"/>
      <c r="G153" s="22" t="s">
        <v>21</v>
      </c>
      <c r="H153" s="31" t="s">
        <v>34</v>
      </c>
      <c r="I153" s="22" t="s">
        <v>31</v>
      </c>
      <c r="J153" s="22" t="s">
        <v>24</v>
      </c>
      <c r="L153" s="32"/>
    </row>
    <row r="154" spans="1:12" s="22" customFormat="1" ht="11.25" customHeight="1" x14ac:dyDescent="0.25">
      <c r="A154" s="28">
        <v>148</v>
      </c>
      <c r="B154" s="34"/>
      <c r="C154" s="22" t="s">
        <v>325</v>
      </c>
      <c r="D154" s="22" t="s">
        <v>326</v>
      </c>
      <c r="E154" s="22" t="s">
        <v>325</v>
      </c>
      <c r="F154" s="30"/>
      <c r="G154" s="22" t="s">
        <v>27</v>
      </c>
      <c r="H154" s="31" t="s">
        <v>34</v>
      </c>
      <c r="I154" s="22" t="s">
        <v>31</v>
      </c>
      <c r="J154" s="22" t="s">
        <v>24</v>
      </c>
      <c r="L154" s="32"/>
    </row>
    <row r="155" spans="1:12" s="22" customFormat="1" ht="11.25" customHeight="1" x14ac:dyDescent="0.25">
      <c r="A155" s="33">
        <v>149</v>
      </c>
      <c r="B155" s="34"/>
      <c r="C155" s="22" t="s">
        <v>327</v>
      </c>
      <c r="D155" s="22" t="s">
        <v>328</v>
      </c>
      <c r="E155" s="22" t="s">
        <v>327</v>
      </c>
      <c r="F155" s="30"/>
      <c r="G155" s="22" t="s">
        <v>15</v>
      </c>
      <c r="H155" s="31" t="s">
        <v>38</v>
      </c>
      <c r="I155" s="22" t="s">
        <v>96</v>
      </c>
      <c r="J155" s="22" t="s">
        <v>24</v>
      </c>
      <c r="K155" s="32"/>
      <c r="L155" s="32"/>
    </row>
    <row r="156" spans="1:12" s="22" customFormat="1" ht="11.25" customHeight="1" x14ac:dyDescent="0.25">
      <c r="A156" s="33">
        <v>150</v>
      </c>
      <c r="B156" s="34"/>
      <c r="C156" s="22" t="s">
        <v>329</v>
      </c>
      <c r="D156" s="22" t="s">
        <v>330</v>
      </c>
      <c r="E156" s="22" t="s">
        <v>329</v>
      </c>
      <c r="F156" s="30"/>
      <c r="G156" s="22" t="s">
        <v>30</v>
      </c>
      <c r="H156" s="31" t="s">
        <v>34</v>
      </c>
      <c r="I156" s="22" t="s">
        <v>23</v>
      </c>
      <c r="J156" s="22" t="s">
        <v>24</v>
      </c>
      <c r="K156" s="32"/>
      <c r="L156" s="32"/>
    </row>
    <row r="157" spans="1:12" s="22" customFormat="1" ht="11.25" customHeight="1" x14ac:dyDescent="0.25">
      <c r="A157" s="28">
        <v>151</v>
      </c>
      <c r="B157" s="34"/>
      <c r="C157" s="22" t="s">
        <v>331</v>
      </c>
      <c r="D157" s="35" t="s">
        <v>332</v>
      </c>
      <c r="E157" s="22" t="s">
        <v>331</v>
      </c>
      <c r="F157" s="36"/>
      <c r="G157" s="35" t="s">
        <v>41</v>
      </c>
      <c r="H157" s="37" t="s">
        <v>34</v>
      </c>
      <c r="I157" s="22" t="s">
        <v>23</v>
      </c>
      <c r="J157" s="22" t="s">
        <v>24</v>
      </c>
      <c r="K157" s="32"/>
      <c r="L157" s="32"/>
    </row>
    <row r="158" spans="1:12" s="22" customFormat="1" ht="11.25" customHeight="1" x14ac:dyDescent="0.25">
      <c r="A158" s="33">
        <v>152</v>
      </c>
      <c r="B158" s="34"/>
      <c r="C158" s="22" t="s">
        <v>333</v>
      </c>
      <c r="D158" s="22" t="s">
        <v>334</v>
      </c>
      <c r="E158" s="22" t="s">
        <v>333</v>
      </c>
      <c r="F158" s="30"/>
      <c r="G158" s="22" t="s">
        <v>30</v>
      </c>
      <c r="H158" s="31" t="s">
        <v>38</v>
      </c>
      <c r="I158" s="22" t="s">
        <v>96</v>
      </c>
      <c r="J158" s="22" t="s">
        <v>24</v>
      </c>
      <c r="K158" s="32"/>
      <c r="L158" s="32"/>
    </row>
    <row r="159" spans="1:12" s="22" customFormat="1" ht="11.25" customHeight="1" x14ac:dyDescent="0.25">
      <c r="A159" s="33">
        <v>153</v>
      </c>
      <c r="B159" s="34"/>
      <c r="C159" s="22" t="s">
        <v>335</v>
      </c>
      <c r="D159" s="22" t="s">
        <v>336</v>
      </c>
      <c r="E159" s="22" t="s">
        <v>335</v>
      </c>
      <c r="F159" s="30"/>
      <c r="G159" s="22" t="s">
        <v>41</v>
      </c>
      <c r="H159" s="31" t="s">
        <v>22</v>
      </c>
      <c r="I159" s="22" t="s">
        <v>23</v>
      </c>
      <c r="J159" s="22" t="s">
        <v>24</v>
      </c>
      <c r="K159" s="32"/>
      <c r="L159" s="32"/>
    </row>
    <row r="160" spans="1:12" s="22" customFormat="1" ht="11.25" customHeight="1" x14ac:dyDescent="0.25">
      <c r="A160" s="28">
        <v>154</v>
      </c>
      <c r="B160" s="34"/>
      <c r="C160" s="22" t="s">
        <v>337</v>
      </c>
      <c r="D160" s="22" t="s">
        <v>338</v>
      </c>
      <c r="E160" s="22" t="s">
        <v>337</v>
      </c>
      <c r="F160" s="30"/>
      <c r="G160" s="22" t="s">
        <v>41</v>
      </c>
      <c r="H160" s="31" t="s">
        <v>22</v>
      </c>
      <c r="I160" s="22" t="s">
        <v>23</v>
      </c>
      <c r="J160" s="22" t="s">
        <v>24</v>
      </c>
      <c r="K160" s="32"/>
      <c r="L160" s="32"/>
    </row>
    <row r="161" spans="1:12" s="22" customFormat="1" ht="11.25" customHeight="1" x14ac:dyDescent="0.25">
      <c r="A161" s="33">
        <v>155</v>
      </c>
      <c r="B161" s="34"/>
      <c r="C161" s="22" t="s">
        <v>339</v>
      </c>
      <c r="D161" s="22" t="s">
        <v>340</v>
      </c>
      <c r="E161" s="22" t="s">
        <v>339</v>
      </c>
      <c r="F161" s="30"/>
      <c r="G161" s="22" t="s">
        <v>30</v>
      </c>
      <c r="H161" s="31" t="s">
        <v>38</v>
      </c>
      <c r="I161" s="22" t="s">
        <v>23</v>
      </c>
      <c r="J161" s="22" t="s">
        <v>24</v>
      </c>
      <c r="K161" s="32"/>
      <c r="L161" s="32"/>
    </row>
    <row r="162" spans="1:12" s="22" customFormat="1" ht="11.25" customHeight="1" x14ac:dyDescent="0.25">
      <c r="A162" s="33">
        <v>156</v>
      </c>
      <c r="B162" s="34"/>
      <c r="C162" s="22" t="s">
        <v>341</v>
      </c>
      <c r="D162" s="22" t="s">
        <v>342</v>
      </c>
      <c r="E162" s="22" t="s">
        <v>341</v>
      </c>
      <c r="F162" s="30"/>
      <c r="G162" s="22" t="s">
        <v>21</v>
      </c>
      <c r="H162" s="31" t="s">
        <v>34</v>
      </c>
      <c r="I162" s="22" t="s">
        <v>23</v>
      </c>
      <c r="J162" s="22" t="s">
        <v>24</v>
      </c>
      <c r="K162" s="32"/>
      <c r="L162" s="32"/>
    </row>
    <row r="163" spans="1:12" s="22" customFormat="1" ht="11.25" customHeight="1" x14ac:dyDescent="0.25">
      <c r="A163" s="28">
        <v>157</v>
      </c>
      <c r="B163" s="34"/>
      <c r="C163" s="22" t="s">
        <v>343</v>
      </c>
      <c r="D163" s="22" t="s">
        <v>344</v>
      </c>
      <c r="E163" s="22" t="s">
        <v>343</v>
      </c>
      <c r="F163" s="30"/>
      <c r="G163" s="22" t="s">
        <v>21</v>
      </c>
      <c r="H163" s="31" t="s">
        <v>34</v>
      </c>
      <c r="I163" s="22" t="s">
        <v>31</v>
      </c>
      <c r="J163" s="22" t="s">
        <v>52</v>
      </c>
      <c r="K163" s="32"/>
      <c r="L163" s="32"/>
    </row>
    <row r="164" spans="1:12" s="22" customFormat="1" ht="11.25" customHeight="1" x14ac:dyDescent="0.25">
      <c r="A164" s="33">
        <v>158</v>
      </c>
      <c r="B164" s="34"/>
      <c r="C164" s="22" t="s">
        <v>345</v>
      </c>
      <c r="D164" s="22" t="s">
        <v>346</v>
      </c>
      <c r="E164" s="22" t="s">
        <v>345</v>
      </c>
      <c r="F164" s="30"/>
      <c r="G164" s="22" t="s">
        <v>41</v>
      </c>
      <c r="H164" s="31" t="s">
        <v>34</v>
      </c>
      <c r="I164" s="22" t="s">
        <v>31</v>
      </c>
      <c r="J164" s="22" t="s">
        <v>24</v>
      </c>
      <c r="K164" s="32"/>
      <c r="L164" s="32"/>
    </row>
    <row r="165" spans="1:12" s="22" customFormat="1" ht="11.25" customHeight="1" x14ac:dyDescent="0.25">
      <c r="A165" s="33">
        <v>159</v>
      </c>
      <c r="B165" s="34"/>
      <c r="C165" s="22" t="s">
        <v>347</v>
      </c>
      <c r="D165" s="22" t="s">
        <v>348</v>
      </c>
      <c r="E165" s="22" t="s">
        <v>347</v>
      </c>
      <c r="F165" s="30"/>
      <c r="G165" s="22" t="s">
        <v>27</v>
      </c>
      <c r="H165" s="31" t="s">
        <v>34</v>
      </c>
      <c r="I165" s="22" t="s">
        <v>31</v>
      </c>
      <c r="J165" s="22" t="s">
        <v>24</v>
      </c>
      <c r="K165" s="32"/>
      <c r="L165" s="32"/>
    </row>
    <row r="166" spans="1:12" s="22" customFormat="1" ht="11.25" customHeight="1" x14ac:dyDescent="0.25">
      <c r="A166" s="28">
        <v>160</v>
      </c>
      <c r="B166" s="34"/>
      <c r="C166" s="22" t="s">
        <v>349</v>
      </c>
      <c r="D166" s="22" t="s">
        <v>350</v>
      </c>
      <c r="E166" s="22" t="s">
        <v>349</v>
      </c>
      <c r="F166" s="30"/>
      <c r="G166" s="22" t="s">
        <v>21</v>
      </c>
      <c r="H166" s="31" t="s">
        <v>22</v>
      </c>
      <c r="I166" s="22" t="s">
        <v>23</v>
      </c>
      <c r="J166" s="22" t="s">
        <v>24</v>
      </c>
      <c r="K166" s="32"/>
      <c r="L166" s="32"/>
    </row>
    <row r="167" spans="1:12" s="22" customFormat="1" ht="11.25" customHeight="1" x14ac:dyDescent="0.25">
      <c r="A167" s="33">
        <v>161</v>
      </c>
      <c r="B167" s="34"/>
      <c r="C167" s="22" t="s">
        <v>351</v>
      </c>
      <c r="D167" s="22" t="s">
        <v>352</v>
      </c>
      <c r="E167" s="22" t="s">
        <v>351</v>
      </c>
      <c r="F167" s="30"/>
      <c r="G167" s="22" t="s">
        <v>21</v>
      </c>
      <c r="H167" s="31" t="s">
        <v>22</v>
      </c>
      <c r="I167" s="22" t="s">
        <v>23</v>
      </c>
      <c r="J167" s="22" t="s">
        <v>24</v>
      </c>
      <c r="K167" s="32"/>
      <c r="L167" s="32"/>
    </row>
    <row r="168" spans="1:12" s="22" customFormat="1" ht="11.25" customHeight="1" x14ac:dyDescent="0.25">
      <c r="A168" s="33">
        <v>162</v>
      </c>
      <c r="B168" s="34"/>
      <c r="C168" s="22" t="s">
        <v>353</v>
      </c>
      <c r="D168" s="22" t="s">
        <v>354</v>
      </c>
      <c r="E168" s="22" t="s">
        <v>353</v>
      </c>
      <c r="F168" s="30"/>
      <c r="G168" s="22" t="s">
        <v>37</v>
      </c>
      <c r="H168" s="31" t="s">
        <v>16</v>
      </c>
      <c r="I168" s="22" t="s">
        <v>17</v>
      </c>
      <c r="J168" s="22" t="s">
        <v>18</v>
      </c>
      <c r="K168" s="32"/>
      <c r="L168" s="32"/>
    </row>
    <row r="169" spans="1:12" s="22" customFormat="1" ht="11.25" customHeight="1" x14ac:dyDescent="0.25">
      <c r="A169" s="28">
        <v>163</v>
      </c>
      <c r="B169" s="34"/>
      <c r="C169" s="22" t="s">
        <v>355</v>
      </c>
      <c r="D169" s="22" t="s">
        <v>356</v>
      </c>
      <c r="E169" s="22" t="s">
        <v>355</v>
      </c>
      <c r="F169" s="30"/>
      <c r="G169" s="22" t="s">
        <v>30</v>
      </c>
      <c r="H169" s="31" t="s">
        <v>22</v>
      </c>
      <c r="I169" s="22" t="s">
        <v>17</v>
      </c>
      <c r="J169" s="22" t="s">
        <v>24</v>
      </c>
      <c r="K169" s="32"/>
      <c r="L169" s="32"/>
    </row>
    <row r="170" spans="1:12" s="22" customFormat="1" ht="11.25" customHeight="1" x14ac:dyDescent="0.25">
      <c r="A170" s="33">
        <v>164</v>
      </c>
      <c r="B170" s="34"/>
      <c r="C170" s="22" t="s">
        <v>357</v>
      </c>
      <c r="D170" s="22" t="s">
        <v>358</v>
      </c>
      <c r="E170" s="22" t="s">
        <v>357</v>
      </c>
      <c r="F170" s="30"/>
      <c r="G170" s="22" t="s">
        <v>21</v>
      </c>
      <c r="H170" s="31" t="s">
        <v>34</v>
      </c>
      <c r="I170" s="22" t="s">
        <v>31</v>
      </c>
      <c r="J170" s="22" t="s">
        <v>24</v>
      </c>
      <c r="K170" s="32"/>
      <c r="L170" s="32"/>
    </row>
    <row r="171" spans="1:12" s="22" customFormat="1" ht="11.25" customHeight="1" x14ac:dyDescent="0.25">
      <c r="A171" s="33">
        <v>165</v>
      </c>
      <c r="B171" s="34"/>
      <c r="C171" s="22" t="s">
        <v>359</v>
      </c>
      <c r="D171" s="22" t="s">
        <v>360</v>
      </c>
      <c r="E171" s="22" t="s">
        <v>359</v>
      </c>
      <c r="F171" s="30"/>
      <c r="G171" s="22" t="s">
        <v>37</v>
      </c>
      <c r="H171" s="31" t="s">
        <v>38</v>
      </c>
      <c r="I171" s="22" t="s">
        <v>17</v>
      </c>
      <c r="J171" s="22" t="s">
        <v>18</v>
      </c>
      <c r="K171" s="32"/>
      <c r="L171" s="32"/>
    </row>
    <row r="172" spans="1:12" s="22" customFormat="1" ht="11.25" customHeight="1" x14ac:dyDescent="0.25">
      <c r="A172" s="28">
        <v>166</v>
      </c>
      <c r="B172" s="34"/>
      <c r="C172" s="22" t="s">
        <v>361</v>
      </c>
      <c r="D172" s="22" t="s">
        <v>362</v>
      </c>
      <c r="E172" s="22" t="s">
        <v>361</v>
      </c>
      <c r="F172" s="30"/>
      <c r="G172" s="22" t="s">
        <v>27</v>
      </c>
      <c r="H172" s="31" t="s">
        <v>34</v>
      </c>
      <c r="I172" s="22" t="s">
        <v>31</v>
      </c>
      <c r="J172" s="22" t="s">
        <v>24</v>
      </c>
      <c r="K172" s="32"/>
      <c r="L172" s="32"/>
    </row>
    <row r="173" spans="1:12" s="22" customFormat="1" ht="11.25" customHeight="1" x14ac:dyDescent="0.25">
      <c r="A173" s="33">
        <v>167</v>
      </c>
      <c r="B173" s="34"/>
      <c r="C173" s="22" t="s">
        <v>363</v>
      </c>
      <c r="D173" s="22" t="s">
        <v>364</v>
      </c>
      <c r="E173" s="22" t="s">
        <v>363</v>
      </c>
      <c r="F173" s="30"/>
      <c r="G173" s="22" t="s">
        <v>37</v>
      </c>
      <c r="H173" s="31" t="s">
        <v>16</v>
      </c>
      <c r="I173" s="22" t="s">
        <v>17</v>
      </c>
      <c r="J173" s="22" t="s">
        <v>18</v>
      </c>
      <c r="K173" s="32"/>
      <c r="L173" s="32"/>
    </row>
    <row r="174" spans="1:12" s="22" customFormat="1" ht="11.25" customHeight="1" x14ac:dyDescent="0.25">
      <c r="A174" s="33">
        <v>168</v>
      </c>
      <c r="B174" s="34"/>
      <c r="C174" s="22" t="s">
        <v>365</v>
      </c>
      <c r="D174" s="22" t="s">
        <v>366</v>
      </c>
      <c r="E174" s="22" t="s">
        <v>365</v>
      </c>
      <c r="F174" s="30"/>
      <c r="G174" s="22" t="s">
        <v>21</v>
      </c>
      <c r="H174" s="31" t="s">
        <v>22</v>
      </c>
      <c r="I174" s="22" t="s">
        <v>23</v>
      </c>
      <c r="J174" s="22" t="s">
        <v>24</v>
      </c>
      <c r="K174" s="32"/>
      <c r="L174" s="32"/>
    </row>
    <row r="175" spans="1:12" s="22" customFormat="1" ht="11.25" customHeight="1" x14ac:dyDescent="0.25">
      <c r="A175" s="28">
        <v>169</v>
      </c>
      <c r="B175" s="34"/>
      <c r="C175" s="22" t="s">
        <v>367</v>
      </c>
      <c r="D175" s="22" t="s">
        <v>368</v>
      </c>
      <c r="E175" s="22" t="s">
        <v>367</v>
      </c>
      <c r="F175" s="30"/>
      <c r="G175" s="22" t="s">
        <v>37</v>
      </c>
      <c r="H175" s="31" t="s">
        <v>34</v>
      </c>
      <c r="I175" s="22" t="s">
        <v>23</v>
      </c>
      <c r="J175" s="22" t="s">
        <v>24</v>
      </c>
      <c r="K175" s="32"/>
      <c r="L175" s="32"/>
    </row>
    <row r="176" spans="1:12" s="22" customFormat="1" ht="11.25" customHeight="1" x14ac:dyDescent="0.25">
      <c r="A176" s="33">
        <v>170</v>
      </c>
      <c r="B176" s="34"/>
      <c r="C176" s="22" t="s">
        <v>369</v>
      </c>
      <c r="D176" s="22" t="s">
        <v>370</v>
      </c>
      <c r="E176" s="22" t="s">
        <v>369</v>
      </c>
      <c r="F176" s="30"/>
      <c r="G176" s="22" t="s">
        <v>37</v>
      </c>
      <c r="H176" s="31" t="s">
        <v>16</v>
      </c>
      <c r="I176" s="22" t="s">
        <v>17</v>
      </c>
      <c r="J176" s="22" t="s">
        <v>18</v>
      </c>
      <c r="K176" s="32"/>
      <c r="L176" s="32"/>
    </row>
    <row r="177" spans="1:12" s="22" customFormat="1" ht="11.25" customHeight="1" x14ac:dyDescent="0.25">
      <c r="A177" s="33">
        <v>171</v>
      </c>
      <c r="B177" s="34"/>
      <c r="C177" s="22" t="s">
        <v>371</v>
      </c>
      <c r="D177" s="22" t="s">
        <v>372</v>
      </c>
      <c r="E177" s="22" t="s">
        <v>371</v>
      </c>
      <c r="F177" s="30"/>
      <c r="G177" s="22" t="s">
        <v>30</v>
      </c>
      <c r="H177" s="31" t="s">
        <v>34</v>
      </c>
      <c r="I177" s="22" t="s">
        <v>31</v>
      </c>
      <c r="J177" s="22" t="s">
        <v>24</v>
      </c>
      <c r="K177" s="32"/>
      <c r="L177" s="32"/>
    </row>
    <row r="178" spans="1:12" s="22" customFormat="1" ht="11.25" customHeight="1" x14ac:dyDescent="0.25">
      <c r="A178" s="28">
        <v>172</v>
      </c>
      <c r="B178" s="34"/>
      <c r="C178" s="22" t="s">
        <v>373</v>
      </c>
      <c r="D178" s="22" t="s">
        <v>374</v>
      </c>
      <c r="E178" s="22" t="s">
        <v>373</v>
      </c>
      <c r="F178" s="30"/>
      <c r="G178" s="22" t="s">
        <v>41</v>
      </c>
      <c r="H178" s="31" t="s">
        <v>34</v>
      </c>
      <c r="I178" s="22" t="s">
        <v>31</v>
      </c>
      <c r="K178" s="32"/>
      <c r="L178" s="32"/>
    </row>
    <row r="179" spans="1:12" s="22" customFormat="1" ht="11.25" customHeight="1" x14ac:dyDescent="0.25">
      <c r="A179" s="33">
        <v>173</v>
      </c>
      <c r="B179" s="34"/>
      <c r="C179" s="22" t="s">
        <v>375</v>
      </c>
      <c r="D179" s="22" t="s">
        <v>376</v>
      </c>
      <c r="E179" s="22" t="s">
        <v>375</v>
      </c>
      <c r="F179" s="30"/>
      <c r="G179" s="22" t="s">
        <v>21</v>
      </c>
      <c r="H179" s="31" t="s">
        <v>34</v>
      </c>
      <c r="I179" s="22" t="s">
        <v>31</v>
      </c>
      <c r="J179" s="22" t="s">
        <v>52</v>
      </c>
      <c r="K179" s="32"/>
      <c r="L179" s="32"/>
    </row>
    <row r="180" spans="1:12" s="22" customFormat="1" ht="11.25" customHeight="1" x14ac:dyDescent="0.25">
      <c r="A180" s="33">
        <v>174</v>
      </c>
      <c r="B180" s="34"/>
      <c r="C180" s="22" t="s">
        <v>377</v>
      </c>
      <c r="D180" s="22" t="s">
        <v>378</v>
      </c>
      <c r="E180" s="22" t="s">
        <v>377</v>
      </c>
      <c r="F180" s="30"/>
      <c r="G180" s="22" t="s">
        <v>21</v>
      </c>
      <c r="H180" s="31" t="s">
        <v>34</v>
      </c>
      <c r="I180" s="22" t="s">
        <v>31</v>
      </c>
      <c r="J180" s="22" t="s">
        <v>52</v>
      </c>
      <c r="K180" s="32"/>
      <c r="L180" s="32"/>
    </row>
    <row r="181" spans="1:12" s="22" customFormat="1" ht="11.25" customHeight="1" x14ac:dyDescent="0.25">
      <c r="A181" s="28">
        <v>175</v>
      </c>
      <c r="B181" s="34"/>
      <c r="C181" s="22" t="s">
        <v>379</v>
      </c>
      <c r="D181" s="22" t="s">
        <v>380</v>
      </c>
      <c r="E181" s="22" t="s">
        <v>379</v>
      </c>
      <c r="F181" s="30"/>
      <c r="G181" s="22" t="s">
        <v>30</v>
      </c>
      <c r="H181" s="31" t="s">
        <v>38</v>
      </c>
      <c r="I181" s="22" t="s">
        <v>17</v>
      </c>
      <c r="J181" s="22" t="s">
        <v>24</v>
      </c>
      <c r="K181" s="32"/>
      <c r="L181" s="32"/>
    </row>
    <row r="182" spans="1:12" s="22" customFormat="1" ht="11.25" customHeight="1" x14ac:dyDescent="0.25">
      <c r="A182" s="33">
        <v>176</v>
      </c>
      <c r="B182" s="34"/>
      <c r="C182" s="22" t="s">
        <v>381</v>
      </c>
      <c r="D182" s="22" t="s">
        <v>382</v>
      </c>
      <c r="E182" s="22" t="s">
        <v>381</v>
      </c>
      <c r="F182" s="30"/>
      <c r="G182" s="22" t="s">
        <v>37</v>
      </c>
      <c r="H182" s="31" t="s">
        <v>16</v>
      </c>
      <c r="I182" s="22" t="s">
        <v>17</v>
      </c>
      <c r="J182" s="22" t="s">
        <v>18</v>
      </c>
      <c r="K182" s="32"/>
      <c r="L182" s="32"/>
    </row>
    <row r="183" spans="1:12" s="22" customFormat="1" ht="11.25" customHeight="1" x14ac:dyDescent="0.25">
      <c r="A183" s="33">
        <v>177</v>
      </c>
      <c r="B183" s="34"/>
      <c r="C183" s="22" t="s">
        <v>383</v>
      </c>
      <c r="D183" s="22" t="s">
        <v>384</v>
      </c>
      <c r="E183" s="22" t="s">
        <v>383</v>
      </c>
      <c r="F183" s="30"/>
      <c r="G183" s="22" t="s">
        <v>37</v>
      </c>
      <c r="H183" s="31" t="s">
        <v>22</v>
      </c>
      <c r="I183" s="22" t="s">
        <v>23</v>
      </c>
      <c r="J183" s="22" t="s">
        <v>24</v>
      </c>
      <c r="K183" s="32"/>
      <c r="L183" s="32"/>
    </row>
    <row r="184" spans="1:12" s="22" customFormat="1" ht="11.25" customHeight="1" x14ac:dyDescent="0.25">
      <c r="A184" s="28">
        <v>178</v>
      </c>
      <c r="B184" s="34"/>
      <c r="C184" s="22" t="s">
        <v>385</v>
      </c>
      <c r="D184" s="22" t="s">
        <v>386</v>
      </c>
      <c r="E184" s="22" t="s">
        <v>385</v>
      </c>
      <c r="F184" s="30"/>
      <c r="G184" s="22" t="s">
        <v>37</v>
      </c>
      <c r="H184" s="31" t="s">
        <v>16</v>
      </c>
      <c r="I184" s="22" t="s">
        <v>17</v>
      </c>
      <c r="K184" s="32"/>
      <c r="L184" s="32"/>
    </row>
    <row r="185" spans="1:12" s="22" customFormat="1" ht="11.25" customHeight="1" x14ac:dyDescent="0.25">
      <c r="A185" s="33">
        <v>179</v>
      </c>
      <c r="B185" s="34"/>
      <c r="C185" s="22" t="s">
        <v>387</v>
      </c>
      <c r="D185" s="22" t="s">
        <v>388</v>
      </c>
      <c r="E185" s="22" t="s">
        <v>387</v>
      </c>
      <c r="F185" s="30"/>
      <c r="G185" s="22" t="s">
        <v>21</v>
      </c>
      <c r="H185" s="31" t="s">
        <v>34</v>
      </c>
      <c r="I185" s="22" t="s">
        <v>31</v>
      </c>
      <c r="J185" s="22" t="s">
        <v>52</v>
      </c>
      <c r="K185" s="32"/>
      <c r="L185" s="32"/>
    </row>
    <row r="186" spans="1:12" s="22" customFormat="1" ht="11.25" customHeight="1" x14ac:dyDescent="0.25">
      <c r="A186" s="33">
        <v>180</v>
      </c>
      <c r="B186" s="34"/>
      <c r="C186" s="22" t="s">
        <v>389</v>
      </c>
      <c r="D186" s="22" t="s">
        <v>390</v>
      </c>
      <c r="E186" s="22" t="s">
        <v>389</v>
      </c>
      <c r="F186" s="30"/>
      <c r="G186" s="22" t="s">
        <v>15</v>
      </c>
      <c r="H186" s="31" t="s">
        <v>38</v>
      </c>
      <c r="I186" s="22" t="s">
        <v>23</v>
      </c>
      <c r="J186" s="22" t="s">
        <v>24</v>
      </c>
      <c r="K186" s="32"/>
      <c r="L186" s="32"/>
    </row>
    <row r="187" spans="1:12" s="22" customFormat="1" ht="11.25" customHeight="1" x14ac:dyDescent="0.25">
      <c r="A187" s="28">
        <v>181</v>
      </c>
      <c r="B187" s="34"/>
      <c r="C187" s="22" t="s">
        <v>391</v>
      </c>
      <c r="D187" s="22" t="s">
        <v>392</v>
      </c>
      <c r="E187" s="22" t="s">
        <v>391</v>
      </c>
      <c r="F187" s="30"/>
      <c r="G187" s="22" t="s">
        <v>41</v>
      </c>
      <c r="H187" s="31" t="s">
        <v>34</v>
      </c>
      <c r="I187" s="22" t="s">
        <v>23</v>
      </c>
      <c r="J187" s="22" t="s">
        <v>24</v>
      </c>
      <c r="K187" s="32"/>
      <c r="L187" s="32"/>
    </row>
    <row r="188" spans="1:12" s="22" customFormat="1" ht="11.25" customHeight="1" x14ac:dyDescent="0.25">
      <c r="A188" s="33">
        <v>182</v>
      </c>
      <c r="B188" s="34"/>
      <c r="C188" s="22" t="s">
        <v>393</v>
      </c>
      <c r="D188" s="22" t="s">
        <v>394</v>
      </c>
      <c r="E188" s="22" t="s">
        <v>393</v>
      </c>
      <c r="F188" s="30"/>
      <c r="G188" s="22" t="s">
        <v>41</v>
      </c>
      <c r="H188" s="31" t="s">
        <v>22</v>
      </c>
      <c r="I188" s="22" t="s">
        <v>96</v>
      </c>
      <c r="J188" s="22" t="s">
        <v>24</v>
      </c>
      <c r="K188" s="32"/>
      <c r="L188" s="32"/>
    </row>
    <row r="189" spans="1:12" s="32" customFormat="1" ht="11.25" customHeight="1" x14ac:dyDescent="0.25">
      <c r="A189" s="33">
        <v>183</v>
      </c>
      <c r="B189" s="34"/>
      <c r="C189" s="22" t="s">
        <v>395</v>
      </c>
      <c r="D189" s="22" t="s">
        <v>396</v>
      </c>
      <c r="E189" s="22" t="s">
        <v>395</v>
      </c>
      <c r="F189" s="30"/>
      <c r="G189" s="22" t="s">
        <v>41</v>
      </c>
      <c r="H189" s="31" t="s">
        <v>34</v>
      </c>
      <c r="I189" s="22" t="s">
        <v>31</v>
      </c>
      <c r="J189" s="22"/>
    </row>
    <row r="190" spans="1:12" s="22" customFormat="1" ht="11.25" customHeight="1" x14ac:dyDescent="0.25">
      <c r="A190" s="28">
        <v>184</v>
      </c>
      <c r="B190" s="34"/>
      <c r="C190" s="22" t="s">
        <v>397</v>
      </c>
      <c r="D190" s="22" t="s">
        <v>398</v>
      </c>
      <c r="E190" s="22" t="s">
        <v>397</v>
      </c>
      <c r="F190" s="30"/>
      <c r="G190" s="22" t="s">
        <v>41</v>
      </c>
      <c r="H190" s="31" t="s">
        <v>22</v>
      </c>
      <c r="I190" s="22" t="s">
        <v>96</v>
      </c>
      <c r="J190" s="22" t="s">
        <v>24</v>
      </c>
      <c r="K190" s="32"/>
      <c r="L190" s="32"/>
    </row>
    <row r="191" spans="1:12" s="22" customFormat="1" ht="11.25" customHeight="1" x14ac:dyDescent="0.25">
      <c r="A191" s="33">
        <v>185</v>
      </c>
      <c r="B191" s="34"/>
      <c r="C191" s="22" t="s">
        <v>399</v>
      </c>
      <c r="D191" s="22" t="s">
        <v>400</v>
      </c>
      <c r="E191" s="22" t="s">
        <v>399</v>
      </c>
      <c r="F191" s="30"/>
      <c r="G191" s="22" t="s">
        <v>37</v>
      </c>
      <c r="H191" s="31" t="s">
        <v>38</v>
      </c>
      <c r="I191" s="22" t="s">
        <v>17</v>
      </c>
      <c r="J191" s="22" t="s">
        <v>18</v>
      </c>
      <c r="K191" s="32"/>
      <c r="L191" s="32"/>
    </row>
    <row r="192" spans="1:12" s="22" customFormat="1" ht="11.25" customHeight="1" x14ac:dyDescent="0.25">
      <c r="A192" s="33">
        <v>186</v>
      </c>
      <c r="B192" s="34"/>
      <c r="C192" s="22" t="s">
        <v>401</v>
      </c>
      <c r="D192" s="22" t="s">
        <v>402</v>
      </c>
      <c r="E192" s="22" t="s">
        <v>401</v>
      </c>
      <c r="F192" s="30"/>
      <c r="G192" s="22" t="s">
        <v>41</v>
      </c>
      <c r="H192" s="31" t="s">
        <v>22</v>
      </c>
      <c r="I192" s="22" t="s">
        <v>23</v>
      </c>
      <c r="J192" s="22" t="s">
        <v>24</v>
      </c>
      <c r="K192" s="32"/>
      <c r="L192" s="32"/>
    </row>
    <row r="193" spans="1:12" s="22" customFormat="1" ht="11.25" customHeight="1" x14ac:dyDescent="0.25">
      <c r="A193" s="28">
        <v>187</v>
      </c>
      <c r="B193" s="34"/>
      <c r="C193" s="22" t="s">
        <v>403</v>
      </c>
      <c r="D193" s="22" t="s">
        <v>404</v>
      </c>
      <c r="E193" s="22" t="s">
        <v>403</v>
      </c>
      <c r="F193" s="30"/>
      <c r="G193" s="22" t="s">
        <v>37</v>
      </c>
      <c r="H193" s="31" t="s">
        <v>38</v>
      </c>
      <c r="I193" s="22" t="s">
        <v>23</v>
      </c>
      <c r="J193" s="22" t="s">
        <v>24</v>
      </c>
      <c r="K193" s="32"/>
      <c r="L193" s="32"/>
    </row>
    <row r="194" spans="1:12" s="22" customFormat="1" ht="11.25" customHeight="1" x14ac:dyDescent="0.25">
      <c r="A194" s="33">
        <v>188</v>
      </c>
      <c r="B194" s="34"/>
      <c r="C194" s="22" t="s">
        <v>405</v>
      </c>
      <c r="D194" s="22" t="s">
        <v>406</v>
      </c>
      <c r="E194" s="22" t="s">
        <v>405</v>
      </c>
      <c r="F194" s="30"/>
      <c r="G194" s="22" t="s">
        <v>21</v>
      </c>
      <c r="H194" s="31" t="s">
        <v>34</v>
      </c>
      <c r="I194" s="22" t="s">
        <v>31</v>
      </c>
      <c r="J194" s="22" t="s">
        <v>24</v>
      </c>
      <c r="K194" s="32"/>
      <c r="L194" s="32"/>
    </row>
    <row r="195" spans="1:12" s="22" customFormat="1" ht="11.25" customHeight="1" x14ac:dyDescent="0.25">
      <c r="A195" s="33">
        <v>189</v>
      </c>
      <c r="B195" s="34"/>
      <c r="C195" s="22" t="s">
        <v>407</v>
      </c>
      <c r="D195" s="22" t="s">
        <v>408</v>
      </c>
      <c r="E195" s="22" t="s">
        <v>407</v>
      </c>
      <c r="F195" s="30"/>
      <c r="G195" s="22" t="s">
        <v>21</v>
      </c>
      <c r="H195" s="31" t="s">
        <v>34</v>
      </c>
      <c r="I195" s="22" t="s">
        <v>31</v>
      </c>
      <c r="J195" s="22" t="s">
        <v>24</v>
      </c>
      <c r="K195" s="32"/>
      <c r="L195" s="32"/>
    </row>
    <row r="196" spans="1:12" s="22" customFormat="1" ht="11.25" customHeight="1" x14ac:dyDescent="0.25">
      <c r="A196" s="28">
        <v>190</v>
      </c>
      <c r="B196" s="34"/>
      <c r="C196" s="22" t="s">
        <v>409</v>
      </c>
      <c r="D196" s="35" t="s">
        <v>410</v>
      </c>
      <c r="E196" s="22" t="s">
        <v>409</v>
      </c>
      <c r="F196" s="36"/>
      <c r="G196" s="35" t="s">
        <v>27</v>
      </c>
      <c r="H196" s="37" t="s">
        <v>16</v>
      </c>
      <c r="I196" s="22" t="s">
        <v>17</v>
      </c>
      <c r="J196" s="22" t="s">
        <v>24</v>
      </c>
      <c r="K196" s="32"/>
      <c r="L196" s="32"/>
    </row>
    <row r="197" spans="1:12" s="22" customFormat="1" ht="11.25" customHeight="1" x14ac:dyDescent="0.25">
      <c r="A197" s="33">
        <v>191</v>
      </c>
      <c r="B197" s="34"/>
      <c r="C197" s="22" t="s">
        <v>411</v>
      </c>
      <c r="D197" s="22" t="s">
        <v>412</v>
      </c>
      <c r="E197" s="22" t="s">
        <v>411</v>
      </c>
      <c r="F197" s="30"/>
      <c r="G197" s="22" t="s">
        <v>30</v>
      </c>
      <c r="H197" s="31" t="s">
        <v>34</v>
      </c>
      <c r="I197" s="22" t="s">
        <v>31</v>
      </c>
      <c r="K197" s="32"/>
      <c r="L197" s="32"/>
    </row>
    <row r="198" spans="1:12" s="22" customFormat="1" ht="11.25" customHeight="1" x14ac:dyDescent="0.25">
      <c r="A198" s="33">
        <v>192</v>
      </c>
      <c r="B198" s="34"/>
      <c r="C198" s="22" t="s">
        <v>413</v>
      </c>
      <c r="D198" s="35" t="s">
        <v>414</v>
      </c>
      <c r="E198" s="22" t="s">
        <v>413</v>
      </c>
      <c r="F198" s="36"/>
      <c r="G198" s="35" t="s">
        <v>21</v>
      </c>
      <c r="H198" s="37" t="s">
        <v>16</v>
      </c>
      <c r="I198" s="22" t="s">
        <v>17</v>
      </c>
      <c r="J198" s="22" t="s">
        <v>24</v>
      </c>
      <c r="K198" s="32"/>
      <c r="L198" s="32"/>
    </row>
    <row r="199" spans="1:12" s="22" customFormat="1" ht="11.25" customHeight="1" x14ac:dyDescent="0.25">
      <c r="A199" s="28">
        <v>193</v>
      </c>
      <c r="B199" s="34"/>
      <c r="C199" s="22" t="s">
        <v>415</v>
      </c>
      <c r="D199" s="22" t="s">
        <v>416</v>
      </c>
      <c r="E199" s="22" t="s">
        <v>415</v>
      </c>
      <c r="F199" s="30"/>
      <c r="G199" s="22" t="s">
        <v>37</v>
      </c>
      <c r="H199" s="31" t="s">
        <v>16</v>
      </c>
      <c r="I199" s="22" t="s">
        <v>17</v>
      </c>
      <c r="J199" s="22" t="s">
        <v>18</v>
      </c>
      <c r="K199" s="32"/>
      <c r="L199" s="32"/>
    </row>
    <row r="200" spans="1:12" s="22" customFormat="1" ht="11.25" customHeight="1" x14ac:dyDescent="0.25">
      <c r="A200" s="33">
        <v>194</v>
      </c>
      <c r="B200" s="34"/>
      <c r="C200" s="22" t="s">
        <v>417</v>
      </c>
      <c r="D200" s="22" t="s">
        <v>418</v>
      </c>
      <c r="E200" s="22" t="s">
        <v>417</v>
      </c>
      <c r="F200" s="30"/>
      <c r="G200" s="22" t="s">
        <v>30</v>
      </c>
      <c r="H200" s="31" t="s">
        <v>22</v>
      </c>
      <c r="I200" s="22" t="s">
        <v>23</v>
      </c>
      <c r="J200" s="22" t="s">
        <v>24</v>
      </c>
      <c r="K200" s="32"/>
      <c r="L200" s="32"/>
    </row>
    <row r="201" spans="1:12" s="32" customFormat="1" ht="11.25" customHeight="1" x14ac:dyDescent="0.25">
      <c r="A201" s="33">
        <v>195</v>
      </c>
      <c r="B201" s="34"/>
      <c r="C201" s="22" t="s">
        <v>419</v>
      </c>
      <c r="D201" s="22" t="s">
        <v>420</v>
      </c>
      <c r="E201" s="22" t="s">
        <v>419</v>
      </c>
      <c r="F201" s="30"/>
      <c r="G201" s="22" t="s">
        <v>30</v>
      </c>
      <c r="H201" s="31" t="s">
        <v>38</v>
      </c>
      <c r="I201" s="22" t="s">
        <v>96</v>
      </c>
      <c r="J201" s="22"/>
    </row>
    <row r="202" spans="1:12" s="22" customFormat="1" ht="11.25" customHeight="1" x14ac:dyDescent="0.25">
      <c r="A202" s="28">
        <v>196</v>
      </c>
      <c r="B202" s="34"/>
      <c r="C202" s="22" t="s">
        <v>421</v>
      </c>
      <c r="D202" s="22" t="s">
        <v>422</v>
      </c>
      <c r="E202" s="22" t="s">
        <v>421</v>
      </c>
      <c r="F202" s="30"/>
      <c r="G202" s="22" t="s">
        <v>37</v>
      </c>
      <c r="H202" s="31" t="s">
        <v>16</v>
      </c>
      <c r="I202" s="22" t="s">
        <v>17</v>
      </c>
      <c r="J202" s="22" t="s">
        <v>18</v>
      </c>
      <c r="K202" s="32"/>
      <c r="L202" s="32"/>
    </row>
    <row r="203" spans="1:12" s="22" customFormat="1" ht="11.25" customHeight="1" x14ac:dyDescent="0.25">
      <c r="A203" s="33">
        <v>197</v>
      </c>
      <c r="B203" s="34"/>
      <c r="C203" s="22" t="s">
        <v>423</v>
      </c>
      <c r="D203" s="22" t="s">
        <v>424</v>
      </c>
      <c r="E203" s="22" t="s">
        <v>423</v>
      </c>
      <c r="F203" s="30"/>
      <c r="G203" s="22" t="s">
        <v>30</v>
      </c>
      <c r="H203" s="31" t="s">
        <v>22</v>
      </c>
      <c r="I203" s="22" t="s">
        <v>17</v>
      </c>
      <c r="J203" s="22" t="s">
        <v>24</v>
      </c>
      <c r="K203" s="32"/>
      <c r="L203" s="32"/>
    </row>
    <row r="204" spans="1:12" s="22" customFormat="1" ht="11.25" customHeight="1" x14ac:dyDescent="0.25">
      <c r="A204" s="33">
        <v>198</v>
      </c>
      <c r="B204" s="34"/>
      <c r="C204" s="22" t="s">
        <v>425</v>
      </c>
      <c r="D204" s="22" t="s">
        <v>426</v>
      </c>
      <c r="E204" s="22" t="s">
        <v>425</v>
      </c>
      <c r="F204" s="30"/>
      <c r="G204" s="22" t="s">
        <v>41</v>
      </c>
      <c r="H204" s="31" t="s">
        <v>34</v>
      </c>
      <c r="I204" s="22" t="s">
        <v>23</v>
      </c>
      <c r="J204" s="22" t="s">
        <v>24</v>
      </c>
      <c r="K204" s="32"/>
      <c r="L204" s="32"/>
    </row>
    <row r="205" spans="1:12" s="22" customFormat="1" ht="11.25" customHeight="1" x14ac:dyDescent="0.25">
      <c r="A205" s="28">
        <v>199</v>
      </c>
      <c r="B205" s="34"/>
      <c r="C205" s="22" t="s">
        <v>427</v>
      </c>
      <c r="D205" s="22" t="s">
        <v>428</v>
      </c>
      <c r="E205" s="22" t="s">
        <v>427</v>
      </c>
      <c r="F205" s="30"/>
      <c r="G205" s="22" t="s">
        <v>27</v>
      </c>
      <c r="H205" s="31" t="s">
        <v>38</v>
      </c>
      <c r="I205" s="22" t="s">
        <v>23</v>
      </c>
      <c r="J205" s="22" t="s">
        <v>24</v>
      </c>
      <c r="K205" s="32"/>
      <c r="L205" s="32"/>
    </row>
    <row r="206" spans="1:12" s="22" customFormat="1" ht="11.25" customHeight="1" x14ac:dyDescent="0.25">
      <c r="A206" s="33">
        <v>200</v>
      </c>
      <c r="B206" s="34"/>
      <c r="C206" s="22" t="s">
        <v>429</v>
      </c>
      <c r="D206" s="22" t="s">
        <v>430</v>
      </c>
      <c r="E206" s="22" t="s">
        <v>429</v>
      </c>
      <c r="F206" s="30"/>
      <c r="G206" s="22" t="s">
        <v>21</v>
      </c>
      <c r="H206" s="31" t="s">
        <v>22</v>
      </c>
      <c r="I206" s="22" t="s">
        <v>23</v>
      </c>
      <c r="J206" s="22" t="s">
        <v>24</v>
      </c>
      <c r="K206" s="32"/>
      <c r="L206" s="32"/>
    </row>
    <row r="207" spans="1:12" s="22" customFormat="1" ht="11.25" customHeight="1" x14ac:dyDescent="0.25">
      <c r="A207" s="33">
        <v>201</v>
      </c>
      <c r="B207" s="34"/>
      <c r="C207" s="22" t="s">
        <v>431</v>
      </c>
      <c r="D207" s="22" t="s">
        <v>432</v>
      </c>
      <c r="E207" s="22" t="s">
        <v>431</v>
      </c>
      <c r="F207" s="30"/>
      <c r="G207" s="22" t="s">
        <v>21</v>
      </c>
      <c r="H207" s="31" t="s">
        <v>22</v>
      </c>
      <c r="I207" s="22" t="s">
        <v>23</v>
      </c>
      <c r="J207" s="22" t="s">
        <v>24</v>
      </c>
      <c r="K207" s="32"/>
      <c r="L207" s="32"/>
    </row>
    <row r="208" spans="1:12" s="22" customFormat="1" ht="11.25" customHeight="1" x14ac:dyDescent="0.25">
      <c r="A208" s="28">
        <v>202</v>
      </c>
      <c r="B208" s="34"/>
      <c r="C208" s="22" t="s">
        <v>433</v>
      </c>
      <c r="D208" s="22" t="s">
        <v>434</v>
      </c>
      <c r="E208" s="22" t="s">
        <v>433</v>
      </c>
      <c r="F208" s="30"/>
      <c r="G208" s="22" t="s">
        <v>41</v>
      </c>
      <c r="H208" s="31" t="s">
        <v>34</v>
      </c>
      <c r="I208" s="22" t="s">
        <v>31</v>
      </c>
      <c r="K208" s="32"/>
      <c r="L208" s="32"/>
    </row>
    <row r="209" spans="1:12" s="22" customFormat="1" ht="11.25" customHeight="1" x14ac:dyDescent="0.25">
      <c r="A209" s="33">
        <v>203</v>
      </c>
      <c r="B209" s="34"/>
      <c r="C209" s="22" t="s">
        <v>435</v>
      </c>
      <c r="D209" s="22" t="s">
        <v>436</v>
      </c>
      <c r="E209" s="22" t="s">
        <v>435</v>
      </c>
      <c r="F209" s="30"/>
      <c r="G209" s="22" t="s">
        <v>30</v>
      </c>
      <c r="H209" s="31" t="s">
        <v>22</v>
      </c>
      <c r="I209" s="31" t="s">
        <v>17</v>
      </c>
      <c r="K209" s="32"/>
      <c r="L209" s="32"/>
    </row>
    <row r="210" spans="1:12" s="22" customFormat="1" ht="11.25" customHeight="1" x14ac:dyDescent="0.25">
      <c r="A210" s="33">
        <v>204</v>
      </c>
      <c r="B210" s="34"/>
      <c r="C210" s="22" t="s">
        <v>437</v>
      </c>
      <c r="D210" s="22" t="s">
        <v>438</v>
      </c>
      <c r="E210" s="22" t="s">
        <v>437</v>
      </c>
      <c r="F210" s="30"/>
      <c r="G210" s="22" t="s">
        <v>37</v>
      </c>
      <c r="H210" s="31" t="s">
        <v>16</v>
      </c>
      <c r="I210" s="22" t="s">
        <v>17</v>
      </c>
      <c r="J210" s="22" t="s">
        <v>18</v>
      </c>
      <c r="K210" s="32"/>
      <c r="L210" s="32"/>
    </row>
    <row r="211" spans="1:12" s="22" customFormat="1" ht="11.25" customHeight="1" x14ac:dyDescent="0.25">
      <c r="A211" s="28">
        <v>205</v>
      </c>
      <c r="B211" s="34"/>
      <c r="C211" s="22" t="s">
        <v>439</v>
      </c>
      <c r="D211" s="22" t="s">
        <v>440</v>
      </c>
      <c r="E211" s="22" t="s">
        <v>439</v>
      </c>
      <c r="F211" s="30"/>
      <c r="G211" s="22" t="s">
        <v>21</v>
      </c>
      <c r="H211" s="31" t="s">
        <v>38</v>
      </c>
      <c r="I211" s="22" t="s">
        <v>23</v>
      </c>
      <c r="J211" s="22" t="s">
        <v>24</v>
      </c>
      <c r="K211" s="32"/>
      <c r="L211" s="32"/>
    </row>
    <row r="212" spans="1:12" s="22" customFormat="1" ht="11.25" customHeight="1" x14ac:dyDescent="0.25">
      <c r="A212" s="33">
        <v>206</v>
      </c>
      <c r="B212" s="34"/>
      <c r="C212" s="22" t="s">
        <v>441</v>
      </c>
      <c r="D212" s="22" t="s">
        <v>442</v>
      </c>
      <c r="E212" s="22" t="s">
        <v>441</v>
      </c>
      <c r="F212" s="30"/>
      <c r="G212" s="22" t="s">
        <v>27</v>
      </c>
      <c r="H212" s="31" t="s">
        <v>34</v>
      </c>
      <c r="I212" s="22" t="s">
        <v>31</v>
      </c>
      <c r="J212" s="22" t="s">
        <v>24</v>
      </c>
      <c r="K212" s="32"/>
      <c r="L212" s="32"/>
    </row>
    <row r="213" spans="1:12" s="22" customFormat="1" ht="11.25" customHeight="1" x14ac:dyDescent="0.25">
      <c r="A213" s="33">
        <v>207</v>
      </c>
      <c r="B213" s="34"/>
      <c r="C213" s="22" t="s">
        <v>443</v>
      </c>
      <c r="D213" s="22" t="s">
        <v>444</v>
      </c>
      <c r="E213" s="22" t="s">
        <v>443</v>
      </c>
      <c r="F213" s="30"/>
      <c r="G213" s="22" t="s">
        <v>21</v>
      </c>
      <c r="H213" s="31" t="s">
        <v>34</v>
      </c>
      <c r="I213" s="22" t="s">
        <v>31</v>
      </c>
      <c r="J213" s="22" t="s">
        <v>24</v>
      </c>
      <c r="K213" s="32"/>
      <c r="L213" s="32"/>
    </row>
    <row r="214" spans="1:12" s="22" customFormat="1" ht="11.25" customHeight="1" x14ac:dyDescent="0.25">
      <c r="A214" s="28">
        <v>208</v>
      </c>
      <c r="B214" s="34"/>
      <c r="C214" s="22" t="s">
        <v>445</v>
      </c>
      <c r="D214" s="22" t="s">
        <v>446</v>
      </c>
      <c r="E214" s="22" t="s">
        <v>445</v>
      </c>
      <c r="F214" s="30"/>
      <c r="G214" s="22" t="s">
        <v>73</v>
      </c>
      <c r="H214" s="31" t="s">
        <v>34</v>
      </c>
      <c r="I214" s="22" t="s">
        <v>31</v>
      </c>
      <c r="J214" s="22" t="s">
        <v>24</v>
      </c>
      <c r="K214" s="32"/>
      <c r="L214" s="32"/>
    </row>
    <row r="215" spans="1:12" s="22" customFormat="1" ht="11.25" customHeight="1" x14ac:dyDescent="0.25">
      <c r="A215" s="33">
        <v>209</v>
      </c>
      <c r="B215" s="34"/>
      <c r="C215" s="22" t="s">
        <v>447</v>
      </c>
      <c r="D215" s="22" t="s">
        <v>448</v>
      </c>
      <c r="E215" s="22" t="s">
        <v>447</v>
      </c>
      <c r="F215" s="30"/>
      <c r="G215" s="22" t="s">
        <v>41</v>
      </c>
      <c r="H215" s="31" t="s">
        <v>34</v>
      </c>
      <c r="I215" s="22" t="s">
        <v>23</v>
      </c>
      <c r="J215" s="22" t="s">
        <v>24</v>
      </c>
      <c r="K215" s="32"/>
      <c r="L215" s="32"/>
    </row>
    <row r="216" spans="1:12" s="22" customFormat="1" ht="11.25" customHeight="1" x14ac:dyDescent="0.25">
      <c r="A216" s="33">
        <v>210</v>
      </c>
      <c r="B216" s="34"/>
      <c r="C216" s="22" t="s">
        <v>449</v>
      </c>
      <c r="D216" s="22" t="s">
        <v>450</v>
      </c>
      <c r="E216" s="22" t="s">
        <v>449</v>
      </c>
      <c r="F216" s="30"/>
      <c r="G216" s="22" t="s">
        <v>21</v>
      </c>
      <c r="H216" s="31" t="s">
        <v>38</v>
      </c>
      <c r="I216" s="22" t="s">
        <v>96</v>
      </c>
      <c r="J216" s="22" t="s">
        <v>24</v>
      </c>
      <c r="K216" s="32"/>
      <c r="L216" s="32"/>
    </row>
    <row r="217" spans="1:12" s="22" customFormat="1" ht="11.25" customHeight="1" x14ac:dyDescent="0.25">
      <c r="A217" s="28">
        <v>211</v>
      </c>
      <c r="B217" s="34"/>
      <c r="C217" s="22" t="s">
        <v>451</v>
      </c>
      <c r="D217" s="22" t="s">
        <v>452</v>
      </c>
      <c r="E217" s="22" t="s">
        <v>451</v>
      </c>
      <c r="F217" s="30"/>
      <c r="G217" s="22" t="s">
        <v>30</v>
      </c>
      <c r="H217" s="31" t="s">
        <v>38</v>
      </c>
      <c r="I217" s="22" t="s">
        <v>17</v>
      </c>
      <c r="J217" s="22" t="s">
        <v>24</v>
      </c>
      <c r="K217" s="32"/>
      <c r="L217" s="32"/>
    </row>
    <row r="218" spans="1:12" s="22" customFormat="1" ht="11.25" customHeight="1" x14ac:dyDescent="0.25">
      <c r="A218" s="33">
        <v>212</v>
      </c>
      <c r="B218" s="34"/>
      <c r="C218" s="22" t="s">
        <v>453</v>
      </c>
      <c r="D218" s="22" t="s">
        <v>454</v>
      </c>
      <c r="E218" s="22" t="s">
        <v>453</v>
      </c>
      <c r="F218" s="30"/>
      <c r="G218" s="22" t="s">
        <v>41</v>
      </c>
      <c r="H218" s="31" t="s">
        <v>22</v>
      </c>
      <c r="I218" s="22" t="s">
        <v>23</v>
      </c>
      <c r="J218" s="22" t="s">
        <v>24</v>
      </c>
      <c r="K218" s="32"/>
      <c r="L218" s="32"/>
    </row>
    <row r="219" spans="1:12" s="22" customFormat="1" ht="11.25" customHeight="1" x14ac:dyDescent="0.25">
      <c r="A219" s="33">
        <v>213</v>
      </c>
      <c r="B219" s="34"/>
      <c r="C219" s="22" t="s">
        <v>455</v>
      </c>
      <c r="D219" s="22" t="s">
        <v>456</v>
      </c>
      <c r="E219" s="22" t="s">
        <v>455</v>
      </c>
      <c r="F219" s="30"/>
      <c r="G219" s="22" t="s">
        <v>30</v>
      </c>
      <c r="H219" s="31" t="s">
        <v>38</v>
      </c>
      <c r="I219" s="22" t="s">
        <v>23</v>
      </c>
      <c r="K219" s="32"/>
      <c r="L219" s="32"/>
    </row>
    <row r="220" spans="1:12" s="22" customFormat="1" ht="11.25" customHeight="1" x14ac:dyDescent="0.25">
      <c r="A220" s="28">
        <v>214</v>
      </c>
      <c r="B220" s="34"/>
      <c r="C220" s="22" t="s">
        <v>457</v>
      </c>
      <c r="D220" s="22" t="s">
        <v>458</v>
      </c>
      <c r="E220" s="22" t="s">
        <v>457</v>
      </c>
      <c r="F220" s="30"/>
      <c r="G220" s="22" t="s">
        <v>41</v>
      </c>
      <c r="H220" s="31" t="s">
        <v>34</v>
      </c>
      <c r="I220" s="22" t="s">
        <v>31</v>
      </c>
      <c r="J220" s="22" t="s">
        <v>24</v>
      </c>
      <c r="K220" s="32"/>
      <c r="L220" s="32"/>
    </row>
    <row r="221" spans="1:12" s="22" customFormat="1" ht="11.25" customHeight="1" x14ac:dyDescent="0.25">
      <c r="A221" s="33">
        <v>215</v>
      </c>
      <c r="B221" s="34"/>
      <c r="C221" s="22" t="s">
        <v>459</v>
      </c>
      <c r="D221" s="22" t="s">
        <v>460</v>
      </c>
      <c r="E221" s="22" t="s">
        <v>459</v>
      </c>
      <c r="F221" s="30"/>
      <c r="G221" s="22" t="s">
        <v>27</v>
      </c>
      <c r="H221" s="31" t="s">
        <v>38</v>
      </c>
      <c r="I221" s="22" t="s">
        <v>31</v>
      </c>
      <c r="J221" s="22" t="s">
        <v>24</v>
      </c>
      <c r="K221" s="32"/>
      <c r="L221" s="32"/>
    </row>
    <row r="222" spans="1:12" s="22" customFormat="1" ht="11.25" customHeight="1" x14ac:dyDescent="0.25">
      <c r="A222" s="33">
        <v>216</v>
      </c>
      <c r="B222" s="34"/>
      <c r="C222" s="22" t="s">
        <v>461</v>
      </c>
      <c r="D222" s="35" t="s">
        <v>462</v>
      </c>
      <c r="E222" s="22" t="s">
        <v>461</v>
      </c>
      <c r="F222" s="36"/>
      <c r="G222" s="35" t="s">
        <v>27</v>
      </c>
      <c r="H222" s="37" t="s">
        <v>16</v>
      </c>
      <c r="I222" s="22" t="s">
        <v>17</v>
      </c>
      <c r="K222" s="32"/>
      <c r="L222" s="32"/>
    </row>
    <row r="223" spans="1:12" s="22" customFormat="1" ht="11.25" customHeight="1" x14ac:dyDescent="0.25">
      <c r="A223" s="28">
        <v>217</v>
      </c>
      <c r="B223" s="34"/>
      <c r="C223" s="22" t="s">
        <v>463</v>
      </c>
      <c r="D223" s="22" t="s">
        <v>464</v>
      </c>
      <c r="E223" s="22" t="s">
        <v>463</v>
      </c>
      <c r="F223" s="30"/>
      <c r="G223" s="22" t="s">
        <v>37</v>
      </c>
      <c r="H223" s="31" t="s">
        <v>38</v>
      </c>
      <c r="I223" s="22" t="s">
        <v>17</v>
      </c>
      <c r="J223" s="22" t="s">
        <v>18</v>
      </c>
      <c r="K223" s="32"/>
      <c r="L223" s="32"/>
    </row>
    <row r="224" spans="1:12" s="22" customFormat="1" ht="11.25" customHeight="1" x14ac:dyDescent="0.25">
      <c r="A224" s="33">
        <v>218</v>
      </c>
      <c r="B224" s="34"/>
      <c r="C224" s="22" t="s">
        <v>465</v>
      </c>
      <c r="D224" s="22" t="s">
        <v>466</v>
      </c>
      <c r="E224" s="22" t="s">
        <v>465</v>
      </c>
      <c r="F224" s="30"/>
      <c r="G224" s="22" t="s">
        <v>37</v>
      </c>
      <c r="H224" s="31" t="s">
        <v>16</v>
      </c>
      <c r="I224" s="22" t="s">
        <v>96</v>
      </c>
      <c r="J224" s="22" t="s">
        <v>24</v>
      </c>
      <c r="K224" s="32"/>
      <c r="L224" s="32"/>
    </row>
    <row r="225" spans="1:13" s="22" customFormat="1" ht="3" customHeight="1" x14ac:dyDescent="0.25">
      <c r="A225" s="29"/>
      <c r="B225" s="29"/>
      <c r="F225" s="30"/>
      <c r="H225" s="31"/>
      <c r="I225" s="30"/>
      <c r="J225" s="30"/>
      <c r="K225" s="32"/>
      <c r="L225" s="32"/>
    </row>
    <row r="226" spans="1:13" s="32" customFormat="1" ht="7.5" customHeight="1" x14ac:dyDescent="0.2">
      <c r="A226" s="28"/>
      <c r="B226" s="29"/>
      <c r="C226" s="22"/>
      <c r="D226" s="22"/>
      <c r="E226" s="22"/>
      <c r="F226" s="30"/>
      <c r="G226" s="22"/>
      <c r="H226" s="31"/>
      <c r="I226" s="30"/>
      <c r="J226" s="30"/>
      <c r="L226" s="38"/>
      <c r="M226" s="38"/>
    </row>
    <row r="227" spans="1:13" s="32" customFormat="1" ht="9.9499999999999993" customHeight="1" x14ac:dyDescent="0.2">
      <c r="A227" s="28">
        <v>1</v>
      </c>
      <c r="B227" s="39"/>
      <c r="C227" s="22" t="s">
        <v>467</v>
      </c>
      <c r="D227" s="22" t="s">
        <v>468</v>
      </c>
      <c r="E227" s="22" t="s">
        <v>467</v>
      </c>
      <c r="F227" s="30"/>
      <c r="G227" s="22"/>
      <c r="H227" s="31"/>
      <c r="I227" s="30"/>
      <c r="J227" s="30"/>
      <c r="L227" s="38"/>
      <c r="M227" s="38"/>
    </row>
    <row r="228" spans="1:13" s="32" customFormat="1" ht="9.9499999999999993" customHeight="1" x14ac:dyDescent="0.2">
      <c r="A228" s="28">
        <v>2</v>
      </c>
      <c r="B228" s="39"/>
      <c r="C228" s="22" t="s">
        <v>469</v>
      </c>
      <c r="D228" s="22" t="s">
        <v>470</v>
      </c>
      <c r="E228" s="22" t="s">
        <v>469</v>
      </c>
      <c r="F228" s="30"/>
      <c r="G228" s="22"/>
      <c r="H228" s="31"/>
      <c r="I228" s="30"/>
      <c r="J228" s="30"/>
      <c r="L228" s="38"/>
      <c r="M228" s="38"/>
    </row>
    <row r="229" spans="1:13" s="32" customFormat="1" ht="9.9499999999999993" customHeight="1" x14ac:dyDescent="0.2">
      <c r="A229" s="28">
        <v>3</v>
      </c>
      <c r="B229" s="39"/>
      <c r="C229" s="22" t="s">
        <v>471</v>
      </c>
      <c r="D229" s="22" t="s">
        <v>472</v>
      </c>
      <c r="E229" s="22" t="s">
        <v>471</v>
      </c>
      <c r="F229" s="30"/>
      <c r="G229" s="22"/>
      <c r="H229" s="31"/>
      <c r="I229" s="30"/>
      <c r="J229" s="30"/>
      <c r="L229" s="38"/>
      <c r="M229" s="38"/>
    </row>
    <row r="230" spans="1:13" s="32" customFormat="1" ht="9.9499999999999993" customHeight="1" x14ac:dyDescent="0.2">
      <c r="A230" s="28">
        <v>4</v>
      </c>
      <c r="B230" s="39"/>
      <c r="C230" s="22" t="s">
        <v>473</v>
      </c>
      <c r="D230" s="22" t="s">
        <v>474</v>
      </c>
      <c r="E230" s="22" t="s">
        <v>473</v>
      </c>
      <c r="F230" s="30"/>
      <c r="G230" s="22"/>
      <c r="H230" s="31"/>
      <c r="I230" s="30"/>
      <c r="J230" s="30"/>
      <c r="L230" s="38"/>
      <c r="M230" s="38"/>
    </row>
    <row r="231" spans="1:13" s="32" customFormat="1" ht="9.9499999999999993" customHeight="1" x14ac:dyDescent="0.2">
      <c r="A231" s="28">
        <v>5</v>
      </c>
      <c r="B231" s="39"/>
      <c r="C231" s="22" t="s">
        <v>30</v>
      </c>
      <c r="D231" s="22" t="s">
        <v>475</v>
      </c>
      <c r="E231" s="22" t="s">
        <v>30</v>
      </c>
      <c r="F231" s="30"/>
      <c r="G231" s="22"/>
      <c r="H231" s="31"/>
      <c r="I231" s="30"/>
      <c r="J231" s="30"/>
      <c r="L231" s="38"/>
      <c r="M231" s="38"/>
    </row>
    <row r="232" spans="1:13" s="32" customFormat="1" ht="9.9499999999999993" customHeight="1" x14ac:dyDescent="0.2">
      <c r="A232" s="28">
        <v>6</v>
      </c>
      <c r="B232" s="39"/>
      <c r="C232" s="22" t="s">
        <v>476</v>
      </c>
      <c r="D232" s="22" t="s">
        <v>477</v>
      </c>
      <c r="E232" s="22" t="s">
        <v>476</v>
      </c>
      <c r="F232" s="30"/>
      <c r="G232" s="22"/>
      <c r="H232" s="31"/>
      <c r="I232" s="30"/>
      <c r="J232" s="30"/>
      <c r="L232" s="38"/>
      <c r="M232" s="38"/>
    </row>
    <row r="233" spans="1:13" s="32" customFormat="1" ht="9.9499999999999993" customHeight="1" x14ac:dyDescent="0.2">
      <c r="A233" s="28">
        <v>7</v>
      </c>
      <c r="B233" s="39"/>
      <c r="C233" s="22" t="s">
        <v>478</v>
      </c>
      <c r="D233" s="22" t="s">
        <v>479</v>
      </c>
      <c r="E233" s="22" t="s">
        <v>478</v>
      </c>
      <c r="F233" s="30"/>
      <c r="G233" s="22"/>
      <c r="H233" s="31"/>
      <c r="I233" s="30"/>
      <c r="J233" s="30"/>
      <c r="L233" s="38"/>
      <c r="M233" s="38"/>
    </row>
    <row r="234" spans="1:13" s="32" customFormat="1" ht="9.9499999999999993" customHeight="1" x14ac:dyDescent="0.2">
      <c r="A234" s="28">
        <v>8</v>
      </c>
      <c r="B234" s="39"/>
      <c r="C234" s="22" t="s">
        <v>480</v>
      </c>
      <c r="D234" s="22" t="s">
        <v>52</v>
      </c>
      <c r="E234" s="22" t="s">
        <v>480</v>
      </c>
      <c r="F234" s="30"/>
      <c r="G234" s="22"/>
      <c r="H234" s="31"/>
      <c r="I234" s="30"/>
      <c r="J234" s="30"/>
      <c r="L234" s="38"/>
      <c r="M234" s="38"/>
    </row>
    <row r="235" spans="1:13" s="32" customFormat="1" ht="9.9499999999999993" customHeight="1" x14ac:dyDescent="0.2">
      <c r="A235" s="28">
        <v>9</v>
      </c>
      <c r="B235" s="39"/>
      <c r="C235" s="22" t="s">
        <v>21</v>
      </c>
      <c r="D235" s="22" t="s">
        <v>481</v>
      </c>
      <c r="E235" s="22" t="s">
        <v>21</v>
      </c>
      <c r="F235" s="30"/>
      <c r="G235" s="22"/>
      <c r="H235" s="31"/>
      <c r="I235" s="30"/>
      <c r="J235" s="30"/>
      <c r="L235" s="38"/>
      <c r="M235" s="38"/>
    </row>
    <row r="236" spans="1:13" s="32" customFormat="1" ht="9.9499999999999993" customHeight="1" x14ac:dyDescent="0.2">
      <c r="A236" s="28">
        <v>10</v>
      </c>
      <c r="B236" s="29"/>
      <c r="C236" s="22" t="s">
        <v>482</v>
      </c>
      <c r="D236" s="22" t="s">
        <v>483</v>
      </c>
      <c r="E236" s="22" t="s">
        <v>482</v>
      </c>
      <c r="F236" s="30"/>
      <c r="G236" s="22"/>
      <c r="H236" s="31"/>
      <c r="I236" s="30"/>
      <c r="J236" s="30"/>
      <c r="L236" s="38"/>
      <c r="M236" s="38"/>
    </row>
    <row r="237" spans="1:13" s="32" customFormat="1" ht="9.9499999999999993" customHeight="1" x14ac:dyDescent="0.2">
      <c r="A237" s="28">
        <v>11</v>
      </c>
      <c r="B237" s="39"/>
      <c r="C237" s="22" t="s">
        <v>484</v>
      </c>
      <c r="D237" s="22" t="s">
        <v>485</v>
      </c>
      <c r="E237" s="22" t="s">
        <v>484</v>
      </c>
      <c r="F237" s="30"/>
      <c r="G237" s="22"/>
      <c r="H237" s="31"/>
      <c r="I237" s="30"/>
      <c r="J237" s="30"/>
      <c r="L237" s="38"/>
      <c r="M237" s="38"/>
    </row>
    <row r="238" spans="1:13" s="32" customFormat="1" ht="9.9499999999999993" customHeight="1" x14ac:dyDescent="0.2">
      <c r="A238" s="28">
        <v>12</v>
      </c>
      <c r="B238" s="39"/>
      <c r="C238" s="22" t="s">
        <v>486</v>
      </c>
      <c r="D238" s="22" t="s">
        <v>487</v>
      </c>
      <c r="E238" s="22" t="s">
        <v>486</v>
      </c>
      <c r="F238" s="30"/>
      <c r="G238" s="22"/>
      <c r="H238" s="31"/>
      <c r="I238" s="30"/>
      <c r="J238" s="30"/>
      <c r="L238" s="38"/>
      <c r="M238" s="38"/>
    </row>
    <row r="239" spans="1:13" s="32" customFormat="1" ht="9.9499999999999993" customHeight="1" x14ac:dyDescent="0.2">
      <c r="A239" s="28">
        <v>13</v>
      </c>
      <c r="B239" s="39"/>
      <c r="C239" s="22" t="s">
        <v>488</v>
      </c>
      <c r="D239" s="22" t="s">
        <v>489</v>
      </c>
      <c r="E239" s="22" t="s">
        <v>488</v>
      </c>
      <c r="F239" s="30"/>
      <c r="G239" s="22"/>
      <c r="H239" s="31"/>
      <c r="I239" s="30"/>
      <c r="J239" s="30"/>
      <c r="L239" s="38"/>
      <c r="M239" s="38"/>
    </row>
    <row r="240" spans="1:13" s="32" customFormat="1" ht="9.75" customHeight="1" x14ac:dyDescent="0.2">
      <c r="A240" s="28">
        <v>14</v>
      </c>
      <c r="B240" s="39"/>
      <c r="C240" s="22" t="s">
        <v>490</v>
      </c>
      <c r="D240" s="22" t="s">
        <v>491</v>
      </c>
      <c r="E240" s="22" t="s">
        <v>490</v>
      </c>
      <c r="F240" s="30"/>
      <c r="G240" s="22"/>
      <c r="H240" s="31"/>
      <c r="I240" s="30"/>
      <c r="J240" s="30"/>
      <c r="L240" s="38"/>
      <c r="M240" s="38"/>
    </row>
    <row r="241" spans="1:13" s="32" customFormat="1" ht="9.9499999999999993" customHeight="1" x14ac:dyDescent="0.2">
      <c r="A241" s="28">
        <v>15</v>
      </c>
      <c r="B241" s="39"/>
      <c r="C241" s="22" t="s">
        <v>34</v>
      </c>
      <c r="D241" s="22" t="s">
        <v>492</v>
      </c>
      <c r="E241" s="22" t="s">
        <v>34</v>
      </c>
      <c r="F241" s="30"/>
      <c r="G241" s="22"/>
      <c r="H241" s="31"/>
      <c r="I241" s="30"/>
      <c r="J241" s="30"/>
      <c r="L241" s="38"/>
      <c r="M241" s="38"/>
    </row>
    <row r="242" spans="1:13" s="32" customFormat="1" ht="9.9499999999999993" customHeight="1" x14ac:dyDescent="0.2">
      <c r="A242" s="28">
        <v>16</v>
      </c>
      <c r="B242" s="39"/>
      <c r="C242" s="22" t="s">
        <v>493</v>
      </c>
      <c r="D242" s="22" t="s">
        <v>494</v>
      </c>
      <c r="E242" s="22" t="s">
        <v>493</v>
      </c>
      <c r="F242" s="30"/>
      <c r="G242" s="22"/>
      <c r="H242" s="31"/>
      <c r="I242" s="30"/>
      <c r="J242" s="30"/>
      <c r="L242" s="38"/>
      <c r="M242" s="38"/>
    </row>
    <row r="243" spans="1:13" s="32" customFormat="1" ht="9.9499999999999993" customHeight="1" x14ac:dyDescent="0.2">
      <c r="A243" s="28">
        <v>17</v>
      </c>
      <c r="B243" s="39"/>
      <c r="C243" s="22" t="s">
        <v>495</v>
      </c>
      <c r="D243" s="22" t="s">
        <v>496</v>
      </c>
      <c r="E243" s="22" t="s">
        <v>495</v>
      </c>
      <c r="F243" s="30"/>
      <c r="G243" s="22"/>
      <c r="H243" s="31"/>
      <c r="I243" s="30"/>
      <c r="J243" s="30"/>
      <c r="L243" s="38"/>
      <c r="M243" s="38"/>
    </row>
    <row r="244" spans="1:13" s="32" customFormat="1" ht="9.9499999999999993" customHeight="1" x14ac:dyDescent="0.2">
      <c r="A244" s="28">
        <v>18</v>
      </c>
      <c r="B244" s="39"/>
      <c r="C244" s="22" t="s">
        <v>497</v>
      </c>
      <c r="D244" s="22" t="s">
        <v>498</v>
      </c>
      <c r="E244" s="22" t="s">
        <v>497</v>
      </c>
      <c r="F244" s="30"/>
      <c r="G244" s="22"/>
      <c r="H244" s="31"/>
      <c r="I244" s="30"/>
      <c r="J244" s="30"/>
      <c r="L244" s="38"/>
      <c r="M244" s="38"/>
    </row>
    <row r="245" spans="1:13" s="32" customFormat="1" ht="9.9499999999999993" customHeight="1" x14ac:dyDescent="0.2">
      <c r="A245" s="28">
        <v>19</v>
      </c>
      <c r="B245" s="39"/>
      <c r="C245" s="22" t="s">
        <v>499</v>
      </c>
      <c r="D245" s="22" t="s">
        <v>500</v>
      </c>
      <c r="E245" s="22" t="s">
        <v>499</v>
      </c>
      <c r="F245" s="30"/>
      <c r="G245" s="22"/>
      <c r="H245" s="31"/>
      <c r="I245" s="30"/>
      <c r="J245" s="30"/>
      <c r="L245" s="38"/>
      <c r="M245" s="38"/>
    </row>
    <row r="246" spans="1:13" s="32" customFormat="1" ht="9.9499999999999993" customHeight="1" x14ac:dyDescent="0.2">
      <c r="A246" s="28">
        <v>20</v>
      </c>
      <c r="B246" s="39"/>
      <c r="C246" s="22" t="s">
        <v>501</v>
      </c>
      <c r="D246" s="22" t="s">
        <v>17</v>
      </c>
      <c r="E246" s="22" t="s">
        <v>501</v>
      </c>
      <c r="F246" s="30"/>
      <c r="G246" s="22"/>
      <c r="H246" s="31"/>
      <c r="I246" s="30"/>
      <c r="J246" s="30"/>
      <c r="L246" s="38"/>
      <c r="M246" s="38"/>
    </row>
    <row r="247" spans="1:13" s="32" customFormat="1" ht="9.9499999999999993" customHeight="1" x14ac:dyDescent="0.2">
      <c r="A247" s="28">
        <v>21</v>
      </c>
      <c r="B247" s="39"/>
      <c r="C247" s="22" t="s">
        <v>502</v>
      </c>
      <c r="D247" s="22" t="s">
        <v>503</v>
      </c>
      <c r="E247" s="22" t="s">
        <v>502</v>
      </c>
      <c r="F247" s="30"/>
      <c r="G247" s="22"/>
      <c r="H247" s="31"/>
      <c r="I247" s="30"/>
      <c r="J247" s="30"/>
      <c r="L247" s="38"/>
      <c r="M247" s="38"/>
    </row>
    <row r="248" spans="1:13" s="32" customFormat="1" ht="9.9499999999999993" customHeight="1" x14ac:dyDescent="0.2">
      <c r="A248" s="28">
        <v>22</v>
      </c>
      <c r="B248" s="39"/>
      <c r="C248" s="22" t="s">
        <v>41</v>
      </c>
      <c r="D248" s="22" t="s">
        <v>504</v>
      </c>
      <c r="E248" s="22" t="s">
        <v>41</v>
      </c>
      <c r="F248" s="30"/>
      <c r="G248" s="22"/>
      <c r="H248" s="31"/>
      <c r="I248" s="30"/>
      <c r="J248" s="30"/>
      <c r="L248" s="38"/>
      <c r="M248" s="38"/>
    </row>
    <row r="249" spans="1:13" s="32" customFormat="1" ht="9.9499999999999993" customHeight="1" x14ac:dyDescent="0.2">
      <c r="A249" s="28">
        <v>23</v>
      </c>
      <c r="B249" s="29"/>
      <c r="C249" s="22" t="s">
        <v>505</v>
      </c>
      <c r="D249" s="22" t="s">
        <v>506</v>
      </c>
      <c r="E249" s="22" t="s">
        <v>505</v>
      </c>
      <c r="F249" s="30"/>
      <c r="G249" s="22"/>
      <c r="H249" s="31"/>
      <c r="I249" s="30"/>
      <c r="J249" s="30"/>
      <c r="L249" s="38"/>
      <c r="M249" s="38"/>
    </row>
    <row r="250" spans="1:13" s="32" customFormat="1" ht="9.9499999999999993" customHeight="1" x14ac:dyDescent="0.2">
      <c r="A250" s="28">
        <v>24</v>
      </c>
      <c r="B250" s="39"/>
      <c r="C250" s="22" t="s">
        <v>507</v>
      </c>
      <c r="D250" s="22" t="s">
        <v>508</v>
      </c>
      <c r="E250" s="22" t="s">
        <v>507</v>
      </c>
      <c r="F250" s="30"/>
      <c r="G250" s="22"/>
      <c r="H250" s="31"/>
      <c r="I250" s="30"/>
      <c r="J250" s="30"/>
      <c r="L250" s="38"/>
      <c r="M250" s="38"/>
    </row>
    <row r="251" spans="1:13" s="32" customFormat="1" ht="9.9499999999999993" customHeight="1" x14ac:dyDescent="0.2">
      <c r="A251" s="28">
        <v>25</v>
      </c>
      <c r="B251" s="39"/>
      <c r="C251" s="22" t="s">
        <v>509</v>
      </c>
      <c r="D251" s="40" t="s">
        <v>510</v>
      </c>
      <c r="E251" s="22" t="s">
        <v>509</v>
      </c>
      <c r="F251" s="30"/>
      <c r="G251" s="22"/>
      <c r="H251" s="31"/>
      <c r="I251" s="30"/>
      <c r="J251" s="30"/>
      <c r="L251" s="38"/>
      <c r="M251" s="38"/>
    </row>
    <row r="252" spans="1:13" s="32" customFormat="1" ht="9.9499999999999993" customHeight="1" x14ac:dyDescent="0.2">
      <c r="A252" s="28">
        <v>26</v>
      </c>
      <c r="B252" s="29"/>
      <c r="C252" s="22" t="s">
        <v>511</v>
      </c>
      <c r="D252" s="22" t="s">
        <v>512</v>
      </c>
      <c r="E252" s="22" t="s">
        <v>511</v>
      </c>
      <c r="F252" s="30"/>
      <c r="G252" s="22"/>
      <c r="H252" s="31"/>
      <c r="I252" s="30"/>
      <c r="J252" s="30"/>
      <c r="L252" s="38"/>
      <c r="M252" s="38"/>
    </row>
    <row r="253" spans="1:13" s="32" customFormat="1" ht="9.9499999999999993" customHeight="1" x14ac:dyDescent="0.2">
      <c r="A253" s="28">
        <v>27</v>
      </c>
      <c r="B253" s="29"/>
      <c r="C253" s="22" t="s">
        <v>16</v>
      </c>
      <c r="D253" s="22" t="s">
        <v>513</v>
      </c>
      <c r="E253" s="22" t="s">
        <v>16</v>
      </c>
      <c r="F253" s="30"/>
      <c r="G253" s="22"/>
      <c r="H253" s="31"/>
      <c r="I253" s="30"/>
      <c r="J253" s="30"/>
      <c r="L253" s="38"/>
      <c r="M253" s="38"/>
    </row>
    <row r="254" spans="1:13" s="32" customFormat="1" ht="9.9499999999999993" customHeight="1" x14ac:dyDescent="0.2">
      <c r="A254" s="28">
        <v>28</v>
      </c>
      <c r="B254" s="39"/>
      <c r="C254" s="22" t="s">
        <v>38</v>
      </c>
      <c r="D254" s="22" t="s">
        <v>514</v>
      </c>
      <c r="E254" s="22" t="s">
        <v>38</v>
      </c>
      <c r="F254" s="30"/>
      <c r="G254" s="22"/>
      <c r="H254" s="31"/>
      <c r="I254" s="30"/>
      <c r="J254" s="30"/>
      <c r="L254" s="38"/>
      <c r="M254" s="38"/>
    </row>
    <row r="255" spans="1:13" s="32" customFormat="1" ht="9.9499999999999993" customHeight="1" x14ac:dyDescent="0.2">
      <c r="A255" s="28">
        <v>29</v>
      </c>
      <c r="B255" s="39"/>
      <c r="C255" s="22" t="s">
        <v>27</v>
      </c>
      <c r="D255" s="22" t="s">
        <v>515</v>
      </c>
      <c r="E255" s="22" t="s">
        <v>27</v>
      </c>
      <c r="F255" s="30"/>
      <c r="G255" s="22"/>
      <c r="H255" s="31"/>
      <c r="I255" s="30"/>
      <c r="J255" s="30"/>
      <c r="L255" s="38"/>
      <c r="M255" s="38"/>
    </row>
    <row r="256" spans="1:13" s="32" customFormat="1" ht="9.9499999999999993" customHeight="1" x14ac:dyDescent="0.2">
      <c r="A256" s="28">
        <v>30</v>
      </c>
      <c r="B256" s="39"/>
      <c r="C256" s="22" t="s">
        <v>516</v>
      </c>
      <c r="D256" s="22" t="s">
        <v>517</v>
      </c>
      <c r="E256" s="22" t="s">
        <v>516</v>
      </c>
      <c r="F256" s="30"/>
      <c r="G256" s="22"/>
      <c r="H256" s="31"/>
      <c r="I256" s="30"/>
      <c r="J256" s="30"/>
      <c r="L256" s="38"/>
      <c r="M256" s="38"/>
    </row>
    <row r="257" spans="1:13" s="32" customFormat="1" ht="9.9499999999999993" customHeight="1" x14ac:dyDescent="0.2">
      <c r="A257" s="28">
        <v>31</v>
      </c>
      <c r="B257" s="39"/>
      <c r="C257" s="22" t="s">
        <v>518</v>
      </c>
      <c r="D257" s="22" t="s">
        <v>519</v>
      </c>
      <c r="E257" s="22" t="s">
        <v>518</v>
      </c>
      <c r="F257" s="30"/>
      <c r="G257" s="22"/>
      <c r="H257" s="31"/>
      <c r="I257" s="30"/>
      <c r="J257" s="30"/>
      <c r="L257" s="38"/>
      <c r="M257" s="38"/>
    </row>
    <row r="258" spans="1:13" s="32" customFormat="1" ht="9.9499999999999993" customHeight="1" x14ac:dyDescent="0.2">
      <c r="A258" s="28">
        <v>32</v>
      </c>
      <c r="B258" s="29"/>
      <c r="C258" s="22" t="s">
        <v>520</v>
      </c>
      <c r="D258" s="22" t="s">
        <v>521</v>
      </c>
      <c r="E258" s="22" t="s">
        <v>520</v>
      </c>
      <c r="F258" s="30"/>
      <c r="G258" s="22"/>
      <c r="H258" s="31"/>
      <c r="I258" s="30"/>
      <c r="J258" s="30"/>
      <c r="L258" s="38"/>
      <c r="M258" s="38"/>
    </row>
    <row r="259" spans="1:13" s="32" customFormat="1" ht="9.9499999999999993" customHeight="1" x14ac:dyDescent="0.2">
      <c r="A259" s="28">
        <v>33</v>
      </c>
      <c r="B259" s="39"/>
      <c r="C259" s="22" t="s">
        <v>73</v>
      </c>
      <c r="D259" s="22" t="s">
        <v>522</v>
      </c>
      <c r="E259" s="22" t="s">
        <v>73</v>
      </c>
      <c r="F259" s="30"/>
      <c r="G259" s="22"/>
      <c r="H259" s="31"/>
      <c r="I259" s="30"/>
      <c r="J259" s="30"/>
      <c r="L259" s="38"/>
      <c r="M259" s="38"/>
    </row>
    <row r="260" spans="1:13" s="32" customFormat="1" ht="9.9499999999999993" customHeight="1" x14ac:dyDescent="0.2">
      <c r="A260" s="28">
        <v>34</v>
      </c>
      <c r="B260" s="39"/>
      <c r="C260" s="22" t="s">
        <v>523</v>
      </c>
      <c r="D260" s="22" t="s">
        <v>524</v>
      </c>
      <c r="E260" s="22" t="s">
        <v>523</v>
      </c>
      <c r="F260" s="30"/>
      <c r="G260" s="22"/>
      <c r="H260" s="31"/>
      <c r="I260" s="30"/>
      <c r="J260" s="30"/>
      <c r="L260" s="38"/>
      <c r="M260" s="38"/>
    </row>
    <row r="261" spans="1:13" s="32" customFormat="1" ht="9.9499999999999993" customHeight="1" x14ac:dyDescent="0.2">
      <c r="A261" s="28">
        <v>35</v>
      </c>
      <c r="B261" s="39"/>
      <c r="C261" s="22" t="s">
        <v>525</v>
      </c>
      <c r="D261" s="22" t="s">
        <v>526</v>
      </c>
      <c r="E261" s="22" t="s">
        <v>525</v>
      </c>
      <c r="F261" s="30"/>
      <c r="G261" s="22"/>
      <c r="H261" s="31"/>
      <c r="I261" s="30"/>
      <c r="J261" s="30"/>
      <c r="L261" s="38"/>
      <c r="M261" s="38"/>
    </row>
    <row r="262" spans="1:13" s="32" customFormat="1" ht="9.9499999999999993" customHeight="1" x14ac:dyDescent="0.2">
      <c r="A262" s="28">
        <v>36</v>
      </c>
      <c r="B262" s="39"/>
      <c r="C262" s="22" t="s">
        <v>527</v>
      </c>
      <c r="D262" s="22" t="s">
        <v>528</v>
      </c>
      <c r="E262" s="22" t="s">
        <v>527</v>
      </c>
      <c r="F262" s="30"/>
      <c r="G262" s="22"/>
      <c r="H262" s="31"/>
      <c r="I262" s="30"/>
      <c r="J262" s="30"/>
      <c r="L262" s="38"/>
      <c r="M262" s="38"/>
    </row>
    <row r="263" spans="1:13" s="32" customFormat="1" ht="9.9499999999999993" customHeight="1" x14ac:dyDescent="0.2">
      <c r="A263" s="28">
        <v>37</v>
      </c>
      <c r="B263" s="39"/>
      <c r="C263" s="22" t="s">
        <v>529</v>
      </c>
      <c r="D263" s="22" t="s">
        <v>530</v>
      </c>
      <c r="E263" s="22" t="s">
        <v>529</v>
      </c>
      <c r="F263" s="30"/>
      <c r="G263" s="22"/>
      <c r="H263" s="31"/>
      <c r="I263" s="30"/>
      <c r="J263" s="30"/>
      <c r="L263" s="38"/>
      <c r="M263" s="38"/>
    </row>
    <row r="264" spans="1:13" s="32" customFormat="1" ht="9.9499999999999993" customHeight="1" x14ac:dyDescent="0.2">
      <c r="A264" s="28">
        <v>38</v>
      </c>
      <c r="B264" s="39"/>
      <c r="C264" s="22" t="s">
        <v>531</v>
      </c>
      <c r="D264" s="22" t="s">
        <v>532</v>
      </c>
      <c r="E264" s="22" t="s">
        <v>531</v>
      </c>
      <c r="F264" s="30"/>
      <c r="G264" s="22"/>
      <c r="H264" s="31"/>
      <c r="I264" s="30"/>
      <c r="J264" s="30"/>
      <c r="L264" s="38"/>
      <c r="M264" s="38"/>
    </row>
    <row r="265" spans="1:13" s="32" customFormat="1" ht="9.9499999999999993" customHeight="1" x14ac:dyDescent="0.2">
      <c r="A265" s="28">
        <v>39</v>
      </c>
      <c r="B265" s="39"/>
      <c r="C265" s="22" t="s">
        <v>533</v>
      </c>
      <c r="D265" s="22" t="s">
        <v>534</v>
      </c>
      <c r="E265" s="22" t="s">
        <v>533</v>
      </c>
      <c r="F265" s="30"/>
      <c r="G265" s="22"/>
      <c r="H265" s="31"/>
      <c r="I265" s="30"/>
      <c r="J265" s="30"/>
      <c r="L265" s="38"/>
      <c r="M265" s="38"/>
    </row>
    <row r="266" spans="1:13" s="32" customFormat="1" ht="9.9499999999999993" customHeight="1" x14ac:dyDescent="0.2">
      <c r="A266" s="28">
        <v>40</v>
      </c>
      <c r="B266" s="39"/>
      <c r="C266" s="22" t="s">
        <v>15</v>
      </c>
      <c r="D266" s="22" t="s">
        <v>535</v>
      </c>
      <c r="E266" s="22" t="s">
        <v>15</v>
      </c>
      <c r="F266" s="30"/>
      <c r="G266" s="22"/>
      <c r="H266" s="31"/>
      <c r="I266" s="30"/>
      <c r="J266" s="30"/>
      <c r="L266" s="38"/>
      <c r="M266" s="38"/>
    </row>
    <row r="267" spans="1:13" s="32" customFormat="1" ht="9.9499999999999993" customHeight="1" x14ac:dyDescent="0.2">
      <c r="A267" s="28">
        <v>41</v>
      </c>
      <c r="B267" s="39"/>
      <c r="C267" s="22" t="s">
        <v>536</v>
      </c>
      <c r="D267" s="22" t="s">
        <v>537</v>
      </c>
      <c r="E267" s="22" t="s">
        <v>536</v>
      </c>
      <c r="F267" s="30"/>
      <c r="G267" s="22"/>
      <c r="H267" s="31"/>
      <c r="I267" s="30"/>
      <c r="J267" s="30"/>
      <c r="L267" s="38"/>
      <c r="M267" s="38"/>
    </row>
    <row r="268" spans="1:13" s="32" customFormat="1" ht="9.9499999999999993" customHeight="1" x14ac:dyDescent="0.2">
      <c r="A268" s="28">
        <v>42</v>
      </c>
      <c r="B268" s="41"/>
      <c r="C268" s="32" t="s">
        <v>37</v>
      </c>
      <c r="D268" s="32" t="s">
        <v>538</v>
      </c>
      <c r="E268" s="32" t="s">
        <v>37</v>
      </c>
      <c r="F268" s="42"/>
      <c r="H268" s="43"/>
      <c r="K268" s="22"/>
      <c r="L268" s="38"/>
      <c r="M268" s="38"/>
    </row>
    <row r="269" spans="1:13" s="32" customFormat="1" ht="9.9499999999999993" customHeight="1" x14ac:dyDescent="0.2">
      <c r="A269" s="28">
        <v>43</v>
      </c>
      <c r="B269" s="39"/>
      <c r="C269" s="22" t="s">
        <v>539</v>
      </c>
      <c r="D269" s="22" t="s">
        <v>540</v>
      </c>
      <c r="E269" s="22" t="s">
        <v>539</v>
      </c>
      <c r="F269" s="30"/>
      <c r="G269" s="22"/>
      <c r="H269" s="31"/>
      <c r="I269" s="30"/>
      <c r="J269" s="30"/>
      <c r="L269" s="38"/>
      <c r="M269" s="38"/>
    </row>
    <row r="270" spans="1:13" s="32" customFormat="1" ht="9.9499999999999993" customHeight="1" x14ac:dyDescent="0.2">
      <c r="A270" s="28">
        <v>44</v>
      </c>
      <c r="B270" s="39"/>
      <c r="C270" s="22" t="s">
        <v>541</v>
      </c>
      <c r="D270" s="22" t="s">
        <v>542</v>
      </c>
      <c r="E270" s="22" t="s">
        <v>541</v>
      </c>
      <c r="F270" s="30"/>
      <c r="G270" s="22"/>
      <c r="H270" s="31"/>
      <c r="I270" s="30"/>
      <c r="J270" s="30"/>
      <c r="L270" s="38"/>
      <c r="M270" s="38"/>
    </row>
    <row r="271" spans="1:13" s="32" customFormat="1" ht="9.9499999999999993" customHeight="1" x14ac:dyDescent="0.2">
      <c r="A271" s="28">
        <v>45</v>
      </c>
      <c r="B271" s="29"/>
      <c r="C271" s="22" t="s">
        <v>22</v>
      </c>
      <c r="D271" s="22" t="s">
        <v>543</v>
      </c>
      <c r="E271" s="22" t="s">
        <v>22</v>
      </c>
      <c r="F271" s="30"/>
      <c r="G271" s="22"/>
      <c r="H271" s="31"/>
      <c r="I271" s="30"/>
      <c r="J271" s="30"/>
      <c r="L271" s="38"/>
      <c r="M271" s="38"/>
    </row>
    <row r="272" spans="1:13" s="22" customFormat="1" ht="9.9499999999999993" customHeight="1" x14ac:dyDescent="0.2">
      <c r="A272" s="44">
        <v>46</v>
      </c>
      <c r="B272" s="45"/>
      <c r="C272" s="46" t="s">
        <v>544</v>
      </c>
      <c r="D272" s="46" t="s">
        <v>545</v>
      </c>
      <c r="E272" s="46" t="s">
        <v>544</v>
      </c>
      <c r="F272" s="47"/>
      <c r="G272" s="46"/>
      <c r="H272" s="48"/>
      <c r="I272" s="47"/>
      <c r="J272" s="47"/>
      <c r="K272" s="32"/>
      <c r="L272" s="38"/>
      <c r="M272" s="38"/>
    </row>
    <row r="273" spans="1:10" s="22" customFormat="1" ht="7.5" customHeight="1" x14ac:dyDescent="0.25">
      <c r="A273" s="29"/>
      <c r="B273" s="29"/>
      <c r="C273" s="49"/>
      <c r="E273" s="49"/>
      <c r="F273" s="30"/>
      <c r="G273" s="49"/>
      <c r="H273" s="50"/>
    </row>
    <row r="274" spans="1:10" s="22" customFormat="1" ht="38.25" customHeight="1" x14ac:dyDescent="0.25">
      <c r="A274" s="59" t="s">
        <v>546</v>
      </c>
      <c r="B274" s="60"/>
      <c r="C274" s="60"/>
      <c r="D274" s="60"/>
      <c r="E274" s="60"/>
      <c r="F274" s="60"/>
      <c r="G274" s="60"/>
      <c r="H274" s="60"/>
      <c r="I274" s="60"/>
      <c r="J274" s="60"/>
    </row>
    <row r="275" spans="1:10" s="22" customFormat="1" ht="7.5" customHeight="1" x14ac:dyDescent="0.25">
      <c r="F275" s="30"/>
      <c r="H275" s="31"/>
    </row>
    <row r="276" spans="1:10" s="22" customFormat="1" ht="9.9499999999999993" customHeight="1" x14ac:dyDescent="0.25">
      <c r="A276" s="22" t="s">
        <v>547</v>
      </c>
      <c r="F276" s="30"/>
      <c r="H276" s="31"/>
    </row>
    <row r="277" spans="1:10" s="22" customFormat="1" ht="7.5" customHeight="1" x14ac:dyDescent="0.25">
      <c r="F277" s="30"/>
      <c r="H277" s="31"/>
    </row>
    <row r="278" spans="1:10" s="22" customFormat="1" ht="38.25" customHeight="1" x14ac:dyDescent="0.25">
      <c r="A278" s="61" t="s">
        <v>548</v>
      </c>
      <c r="B278" s="60"/>
      <c r="C278" s="60"/>
      <c r="D278" s="60"/>
      <c r="E278" s="60"/>
      <c r="F278" s="60"/>
      <c r="G278" s="60"/>
      <c r="H278" s="60"/>
      <c r="I278" s="60"/>
      <c r="J278" s="60"/>
    </row>
    <row r="279" spans="1:10" s="22" customFormat="1" ht="7.5" customHeight="1" x14ac:dyDescent="0.25">
      <c r="A279" s="31"/>
      <c r="F279" s="30"/>
      <c r="H279" s="31"/>
    </row>
    <row r="280" spans="1:10" s="22" customFormat="1" ht="61.5" customHeight="1" x14ac:dyDescent="0.25">
      <c r="A280" s="62" t="s">
        <v>549</v>
      </c>
      <c r="B280" s="60"/>
      <c r="C280" s="60"/>
      <c r="D280" s="60"/>
      <c r="E280" s="60"/>
      <c r="F280" s="60"/>
      <c r="G280" s="60"/>
      <c r="H280" s="60"/>
      <c r="I280" s="60"/>
      <c r="J280" s="60"/>
    </row>
    <row r="281" spans="1:10" s="22" customFormat="1" ht="4.5" customHeight="1" x14ac:dyDescent="0.25">
      <c r="F281" s="30"/>
      <c r="H281" s="31"/>
    </row>
    <row r="282" spans="1:10" x14ac:dyDescent="0.2">
      <c r="A282" s="22"/>
    </row>
  </sheetData>
  <mergeCells count="3">
    <mergeCell ref="A274:J274"/>
    <mergeCell ref="A278:J278"/>
    <mergeCell ref="A280:J280"/>
  </mergeCells>
  <printOptions horizontalCentered="1" gridLinesSet="0"/>
  <pageMargins left="0.5" right="0.5" top="0.65" bottom="0.35" header="0.5" footer="0.3"/>
  <pageSetup orientation="landscape" horizontalDpi="4294967292" verticalDpi="4294967292" r:id="rId1"/>
  <headerFooter alignWithMargins="0">
    <oddFooter>&amp;R&amp;8&amp;P</oddFooter>
  </headerFooter>
  <rowBreaks count="2" manualBreakCount="2">
    <brk id="225" max="16383" man="1"/>
    <brk id="273" max="16383" man="1"/>
  </rowBreak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744BED-6FBE-416A-9F8B-6B147C06F8E5}">
  <dimension ref="A1:B131"/>
  <sheetViews>
    <sheetView workbookViewId="0"/>
  </sheetViews>
  <sheetFormatPr defaultRowHeight="15" x14ac:dyDescent="0.25"/>
  <cols>
    <col min="2" max="2" width="28.85546875" bestFit="1" customWidth="1"/>
  </cols>
  <sheetData>
    <row r="1" spans="1:2" x14ac:dyDescent="0.25">
      <c r="A1" t="s">
        <v>14</v>
      </c>
      <c r="B1" t="str">
        <f>VLOOKUP(A1,'List of economies'!$D$7:$E$224, 2, FALSE)</f>
        <v>Afghanistan</v>
      </c>
    </row>
    <row r="2" spans="1:2" x14ac:dyDescent="0.25">
      <c r="A2" t="s">
        <v>36</v>
      </c>
      <c r="B2" t="str">
        <f>VLOOKUP(A2,'List of economies'!$D$7:$E$224, 2, FALSE)</f>
        <v>Angola</v>
      </c>
    </row>
    <row r="3" spans="1:2" x14ac:dyDescent="0.25">
      <c r="A3" t="s">
        <v>20</v>
      </c>
      <c r="B3" t="str">
        <f>VLOOKUP(A3,'List of economies'!$D$7:$E$224, 2, FALSE)</f>
        <v>Albania</v>
      </c>
    </row>
    <row r="4" spans="1:2" x14ac:dyDescent="0.25">
      <c r="A4" t="s">
        <v>442</v>
      </c>
      <c r="B4" t="str">
        <f>VLOOKUP(A4,'List of economies'!$D$7:$E$224, 2, FALSE)</f>
        <v>United Arab Emirates</v>
      </c>
    </row>
    <row r="5" spans="1:2" x14ac:dyDescent="0.25">
      <c r="A5" t="s">
        <v>43</v>
      </c>
      <c r="B5" t="str">
        <f>VLOOKUP(A5,'List of economies'!$D$7:$E$224, 2, FALSE)</f>
        <v>Argentina</v>
      </c>
    </row>
    <row r="6" spans="1:2" x14ac:dyDescent="0.25">
      <c r="A6" t="s">
        <v>45</v>
      </c>
      <c r="B6" t="str">
        <f>VLOOKUP(A6,'List of economies'!$D$7:$E$224, 2, FALSE)</f>
        <v>Armenia</v>
      </c>
    </row>
    <row r="7" spans="1:2" x14ac:dyDescent="0.25">
      <c r="A7" t="s">
        <v>54</v>
      </c>
      <c r="B7" t="str">
        <f>VLOOKUP(A7,'List of economies'!$D$7:$E$224, 2, FALSE)</f>
        <v>Azerbaijan</v>
      </c>
    </row>
    <row r="8" spans="1:2" x14ac:dyDescent="0.25">
      <c r="A8" t="s">
        <v>93</v>
      </c>
      <c r="B8" t="str">
        <f>VLOOKUP(A8,'List of economies'!$D$7:$E$224, 2, FALSE)</f>
        <v>Burundi</v>
      </c>
    </row>
    <row r="9" spans="1:2" x14ac:dyDescent="0.25">
      <c r="A9" t="s">
        <v>70</v>
      </c>
      <c r="B9" t="str">
        <f>VLOOKUP(A9,'List of economies'!$D$7:$E$224, 2, FALSE)</f>
        <v>Benin</v>
      </c>
    </row>
    <row r="10" spans="1:2" x14ac:dyDescent="0.25">
      <c r="A10" t="s">
        <v>91</v>
      </c>
      <c r="B10" t="str">
        <f>VLOOKUP(A10,'List of economies'!$D$7:$E$224, 2, FALSE)</f>
        <v>Burkina Faso</v>
      </c>
    </row>
    <row r="11" spans="1:2" x14ac:dyDescent="0.25">
      <c r="A11" t="s">
        <v>60</v>
      </c>
      <c r="B11" t="str">
        <f>VLOOKUP(A11,'List of economies'!$D$7:$E$224, 2, FALSE)</f>
        <v>Bangladesh</v>
      </c>
    </row>
    <row r="12" spans="1:2" x14ac:dyDescent="0.25">
      <c r="A12" t="s">
        <v>89</v>
      </c>
      <c r="B12" t="str">
        <f>VLOOKUP(A12,'List of economies'!$D$7:$E$224, 2, FALSE)</f>
        <v>Bulgaria</v>
      </c>
    </row>
    <row r="13" spans="1:2" x14ac:dyDescent="0.25">
      <c r="A13" t="s">
        <v>58</v>
      </c>
      <c r="B13" t="str">
        <f>VLOOKUP(A13,'List of economies'!$D$7:$E$224, 2, FALSE)</f>
        <v>Bahrain</v>
      </c>
    </row>
    <row r="14" spans="1:2" x14ac:dyDescent="0.25">
      <c r="A14" t="s">
        <v>79</v>
      </c>
      <c r="B14" t="str">
        <f>VLOOKUP(A14,'List of economies'!$D$7:$E$224, 2, FALSE)</f>
        <v>Bosnia and Herzegovina</v>
      </c>
    </row>
    <row r="15" spans="1:2" x14ac:dyDescent="0.25">
      <c r="A15" t="s">
        <v>64</v>
      </c>
      <c r="B15" t="str">
        <f>VLOOKUP(A15,'List of economies'!$D$7:$E$224, 2, FALSE)</f>
        <v>Belarus</v>
      </c>
    </row>
    <row r="16" spans="1:2" x14ac:dyDescent="0.25">
      <c r="A16" t="s">
        <v>68</v>
      </c>
      <c r="B16" t="str">
        <f>VLOOKUP(A16,'List of economies'!$D$7:$E$224, 2, FALSE)</f>
        <v>Belize</v>
      </c>
    </row>
    <row r="17" spans="1:2" x14ac:dyDescent="0.25">
      <c r="A17" t="s">
        <v>77</v>
      </c>
      <c r="B17" t="str">
        <f>VLOOKUP(A17,'List of economies'!$D$7:$E$224, 2, FALSE)</f>
        <v>Bolivia</v>
      </c>
    </row>
    <row r="18" spans="1:2" x14ac:dyDescent="0.25">
      <c r="A18" t="s">
        <v>83</v>
      </c>
      <c r="B18" t="str">
        <f>VLOOKUP(A18,'List of economies'!$D$7:$E$224, 2, FALSE)</f>
        <v>Brazil</v>
      </c>
    </row>
    <row r="19" spans="1:2" x14ac:dyDescent="0.25">
      <c r="A19" t="s">
        <v>75</v>
      </c>
      <c r="B19" t="str">
        <f>VLOOKUP(A19,'List of economies'!$D$7:$E$224, 2, FALSE)</f>
        <v>Bhutan</v>
      </c>
    </row>
    <row r="20" spans="1:2" x14ac:dyDescent="0.25">
      <c r="A20" t="s">
        <v>81</v>
      </c>
      <c r="B20" t="str">
        <f>VLOOKUP(A20,'List of economies'!$D$7:$E$224, 2, FALSE)</f>
        <v>Botswana</v>
      </c>
    </row>
    <row r="21" spans="1:2" x14ac:dyDescent="0.25">
      <c r="A21" t="s">
        <v>106</v>
      </c>
      <c r="B21" t="str">
        <f>VLOOKUP(A21,'List of economies'!$D$7:$E$224, 2, FALSE)</f>
        <v>Central African Republic</v>
      </c>
    </row>
    <row r="22" spans="1:2" x14ac:dyDescent="0.25">
      <c r="A22" t="s">
        <v>112</v>
      </c>
      <c r="B22" t="str">
        <f>VLOOKUP(A22,'List of economies'!$D$7:$E$224, 2, FALSE)</f>
        <v>Chile</v>
      </c>
    </row>
    <row r="23" spans="1:2" x14ac:dyDescent="0.25">
      <c r="A23" t="s">
        <v>114</v>
      </c>
      <c r="B23" t="str">
        <f>VLOOKUP(A23,'List of economies'!$D$7:$E$224, 2, FALSE)</f>
        <v>China</v>
      </c>
    </row>
    <row r="24" spans="1:2" x14ac:dyDescent="0.25">
      <c r="A24" t="s">
        <v>126</v>
      </c>
      <c r="B24" t="str">
        <f>VLOOKUP(A24,'List of economies'!$D$7:$E$224, 2, FALSE)</f>
        <v>Côte d'Ivoire</v>
      </c>
    </row>
    <row r="25" spans="1:2" x14ac:dyDescent="0.25">
      <c r="A25" t="s">
        <v>100</v>
      </c>
      <c r="B25" t="str">
        <f>VLOOKUP(A25,'List of economies'!$D$7:$E$224, 2, FALSE)</f>
        <v>Cameroon</v>
      </c>
    </row>
    <row r="26" spans="1:2" x14ac:dyDescent="0.25">
      <c r="A26" t="s">
        <v>120</v>
      </c>
      <c r="B26" t="str">
        <f>VLOOKUP(A26,'List of economies'!$D$7:$E$224, 2, FALSE)</f>
        <v>Congo, Dem. Rep.</v>
      </c>
    </row>
    <row r="27" spans="1:2" x14ac:dyDescent="0.25">
      <c r="A27" t="s">
        <v>122</v>
      </c>
      <c r="B27" t="str">
        <f>VLOOKUP(A27,'List of economies'!$D$7:$E$224, 2, FALSE)</f>
        <v>Congo, Rep.</v>
      </c>
    </row>
    <row r="28" spans="1:2" x14ac:dyDescent="0.25">
      <c r="A28" t="s">
        <v>116</v>
      </c>
      <c r="B28" t="str">
        <f>VLOOKUP(A28,'List of economies'!$D$7:$E$224, 2, FALSE)</f>
        <v>Colombia</v>
      </c>
    </row>
    <row r="29" spans="1:2" x14ac:dyDescent="0.25">
      <c r="A29" t="s">
        <v>118</v>
      </c>
      <c r="B29" t="str">
        <f>VLOOKUP(A29,'List of economies'!$D$7:$E$224, 2, FALSE)</f>
        <v>Comoros</v>
      </c>
    </row>
    <row r="30" spans="1:2" x14ac:dyDescent="0.25">
      <c r="A30" t="s">
        <v>95</v>
      </c>
      <c r="B30" t="str">
        <f>VLOOKUP(A30,'List of economies'!$D$7:$E$224, 2, FALSE)</f>
        <v>Cabo Verde</v>
      </c>
    </row>
    <row r="31" spans="1:2" x14ac:dyDescent="0.25">
      <c r="A31" t="s">
        <v>124</v>
      </c>
      <c r="B31" t="str">
        <f>VLOOKUP(A31,'List of economies'!$D$7:$E$224, 2, FALSE)</f>
        <v>Costa Rica</v>
      </c>
    </row>
    <row r="32" spans="1:2" x14ac:dyDescent="0.25">
      <c r="A32" t="s">
        <v>140</v>
      </c>
      <c r="B32" t="str">
        <f>VLOOKUP(A32,'List of economies'!$D$7:$E$224, 2, FALSE)</f>
        <v>Djibouti</v>
      </c>
    </row>
    <row r="33" spans="1:2" x14ac:dyDescent="0.25">
      <c r="A33" t="s">
        <v>142</v>
      </c>
      <c r="B33" t="str">
        <f>VLOOKUP(A33,'List of economies'!$D$7:$E$224, 2, FALSE)</f>
        <v>Dominica</v>
      </c>
    </row>
    <row r="34" spans="1:2" x14ac:dyDescent="0.25">
      <c r="A34" t="s">
        <v>144</v>
      </c>
      <c r="B34" t="str">
        <f>VLOOKUP(A34,'List of economies'!$D$7:$E$224, 2, FALSE)</f>
        <v>Dominican Republic</v>
      </c>
    </row>
    <row r="35" spans="1:2" x14ac:dyDescent="0.25">
      <c r="A35" t="s">
        <v>26</v>
      </c>
      <c r="B35" t="str">
        <f>VLOOKUP(A35,'List of economies'!$D$7:$E$224, 2, FALSE)</f>
        <v>Algeria</v>
      </c>
    </row>
    <row r="36" spans="1:2" x14ac:dyDescent="0.25">
      <c r="A36" t="s">
        <v>146</v>
      </c>
      <c r="B36" t="str">
        <f>VLOOKUP(A36,'List of economies'!$D$7:$E$224, 2, FALSE)</f>
        <v>Ecuador</v>
      </c>
    </row>
    <row r="37" spans="1:2" x14ac:dyDescent="0.25">
      <c r="A37" t="s">
        <v>148</v>
      </c>
      <c r="B37" t="str">
        <f>VLOOKUP(A37,'List of economies'!$D$7:$E$224, 2, FALSE)</f>
        <v>Egypt, Arab Rep.</v>
      </c>
    </row>
    <row r="38" spans="1:2" x14ac:dyDescent="0.25">
      <c r="A38" t="s">
        <v>158</v>
      </c>
      <c r="B38" t="str">
        <f>VLOOKUP(A38,'List of economies'!$D$7:$E$224, 2, FALSE)</f>
        <v>Ethiopia</v>
      </c>
    </row>
    <row r="39" spans="1:2" x14ac:dyDescent="0.25">
      <c r="A39" t="s">
        <v>162</v>
      </c>
      <c r="B39" t="str">
        <f>VLOOKUP(A39,'List of economies'!$D$7:$E$224, 2, FALSE)</f>
        <v>Fiji</v>
      </c>
    </row>
    <row r="40" spans="1:2" x14ac:dyDescent="0.25">
      <c r="A40" t="s">
        <v>170</v>
      </c>
      <c r="B40" t="str">
        <f>VLOOKUP(A40,'List of economies'!$D$7:$E$224, 2, FALSE)</f>
        <v>Gabon</v>
      </c>
    </row>
    <row r="41" spans="1:2" x14ac:dyDescent="0.25">
      <c r="A41" t="s">
        <v>174</v>
      </c>
      <c r="B41" t="str">
        <f>VLOOKUP(A41,'List of economies'!$D$7:$E$224, 2, FALSE)</f>
        <v>Georgia</v>
      </c>
    </row>
    <row r="42" spans="1:2" x14ac:dyDescent="0.25">
      <c r="A42" t="s">
        <v>178</v>
      </c>
      <c r="B42" t="str">
        <f>VLOOKUP(A42,'List of economies'!$D$7:$E$224, 2, FALSE)</f>
        <v>Ghana</v>
      </c>
    </row>
    <row r="43" spans="1:2" x14ac:dyDescent="0.25">
      <c r="A43" t="s">
        <v>192</v>
      </c>
      <c r="B43" t="str">
        <f>VLOOKUP(A43,'List of economies'!$D$7:$E$224, 2, FALSE)</f>
        <v>Guinea</v>
      </c>
    </row>
    <row r="44" spans="1:2" x14ac:dyDescent="0.25">
      <c r="A44" t="s">
        <v>172</v>
      </c>
      <c r="B44" t="str">
        <f>VLOOKUP(A44,'List of economies'!$D$7:$E$224, 2, FALSE)</f>
        <v>Gambia, The</v>
      </c>
    </row>
    <row r="45" spans="1:2" x14ac:dyDescent="0.25">
      <c r="A45" t="s">
        <v>194</v>
      </c>
      <c r="B45" t="str">
        <f>VLOOKUP(A45,'List of economies'!$D$7:$E$224, 2, FALSE)</f>
        <v>Guinea-Bissau</v>
      </c>
    </row>
    <row r="46" spans="1:2" x14ac:dyDescent="0.25">
      <c r="A46" t="s">
        <v>152</v>
      </c>
      <c r="B46" t="str">
        <f>VLOOKUP(A46,'List of economies'!$D$7:$E$224, 2, FALSE)</f>
        <v>Equatorial Guinea</v>
      </c>
    </row>
    <row r="47" spans="1:2" x14ac:dyDescent="0.25">
      <c r="A47" t="s">
        <v>186</v>
      </c>
      <c r="B47" t="str">
        <f>VLOOKUP(A47,'List of economies'!$D$7:$E$224, 2, FALSE)</f>
        <v>Grenada</v>
      </c>
    </row>
    <row r="48" spans="1:2" x14ac:dyDescent="0.25">
      <c r="A48" t="s">
        <v>190</v>
      </c>
      <c r="B48" t="str">
        <f>VLOOKUP(A48,'List of economies'!$D$7:$E$224, 2, FALSE)</f>
        <v>Guatemala</v>
      </c>
    </row>
    <row r="49" spans="1:2" x14ac:dyDescent="0.25">
      <c r="A49" t="s">
        <v>196</v>
      </c>
      <c r="B49" t="str">
        <f>VLOOKUP(A49,'List of economies'!$D$7:$E$224, 2, FALSE)</f>
        <v>Guyana</v>
      </c>
    </row>
    <row r="50" spans="1:2" x14ac:dyDescent="0.25">
      <c r="A50" t="s">
        <v>200</v>
      </c>
      <c r="B50" t="str">
        <f>VLOOKUP(A50,'List of economies'!$D$7:$E$224, 2, FALSE)</f>
        <v>Honduras</v>
      </c>
    </row>
    <row r="51" spans="1:2" x14ac:dyDescent="0.25">
      <c r="A51" t="s">
        <v>128</v>
      </c>
      <c r="B51" t="str">
        <f>VLOOKUP(A51,'List of economies'!$D$7:$E$224, 2, FALSE)</f>
        <v>Croatia</v>
      </c>
    </row>
    <row r="52" spans="1:2" x14ac:dyDescent="0.25">
      <c r="A52" t="s">
        <v>198</v>
      </c>
      <c r="B52" t="str">
        <f>VLOOKUP(A52,'List of economies'!$D$7:$E$224, 2, FALSE)</f>
        <v>Haiti</v>
      </c>
    </row>
    <row r="53" spans="1:2" x14ac:dyDescent="0.25">
      <c r="A53" t="s">
        <v>210</v>
      </c>
      <c r="B53" t="str">
        <f>VLOOKUP(A53,'List of economies'!$D$7:$E$224, 2, FALSE)</f>
        <v>Indonesia</v>
      </c>
    </row>
    <row r="54" spans="1:2" x14ac:dyDescent="0.25">
      <c r="A54" t="s">
        <v>208</v>
      </c>
      <c r="B54" t="str">
        <f>VLOOKUP(A54,'List of economies'!$D$7:$E$224, 2, FALSE)</f>
        <v>India</v>
      </c>
    </row>
    <row r="55" spans="1:2" x14ac:dyDescent="0.25">
      <c r="A55" t="s">
        <v>212</v>
      </c>
      <c r="B55" t="str">
        <f>VLOOKUP(A55,'List of economies'!$D$7:$E$224, 2, FALSE)</f>
        <v>Iran, Islamic Rep.</v>
      </c>
    </row>
    <row r="56" spans="1:2" x14ac:dyDescent="0.25">
      <c r="A56" t="s">
        <v>214</v>
      </c>
      <c r="B56" t="str">
        <f>VLOOKUP(A56,'List of economies'!$D$7:$E$224, 2, FALSE)</f>
        <v>Iraq</v>
      </c>
    </row>
    <row r="57" spans="1:2" x14ac:dyDescent="0.25">
      <c r="A57" t="s">
        <v>224</v>
      </c>
      <c r="B57" t="str">
        <f>VLOOKUP(A57,'List of economies'!$D$7:$E$224, 2, FALSE)</f>
        <v>Jamaica</v>
      </c>
    </row>
    <row r="58" spans="1:2" x14ac:dyDescent="0.25">
      <c r="A58" t="s">
        <v>228</v>
      </c>
      <c r="B58" t="str">
        <f>VLOOKUP(A58,'List of economies'!$D$7:$E$224, 2, FALSE)</f>
        <v>Jordan</v>
      </c>
    </row>
    <row r="59" spans="1:2" x14ac:dyDescent="0.25">
      <c r="A59" t="s">
        <v>230</v>
      </c>
      <c r="B59" t="str">
        <f>VLOOKUP(A59,'List of economies'!$D$7:$E$224, 2, FALSE)</f>
        <v>Kazakhstan</v>
      </c>
    </row>
    <row r="60" spans="1:2" x14ac:dyDescent="0.25">
      <c r="A60" t="s">
        <v>232</v>
      </c>
      <c r="B60" t="str">
        <f>VLOOKUP(A60,'List of economies'!$D$7:$E$224, 2, FALSE)</f>
        <v>Kenya</v>
      </c>
    </row>
    <row r="61" spans="1:2" x14ac:dyDescent="0.25">
      <c r="A61" t="s">
        <v>244</v>
      </c>
      <c r="B61" t="str">
        <f>VLOOKUP(A61,'List of economies'!$D$7:$E$224, 2, FALSE)</f>
        <v>Kyrgyz Republic</v>
      </c>
    </row>
    <row r="62" spans="1:2" x14ac:dyDescent="0.25">
      <c r="A62" t="s">
        <v>98</v>
      </c>
      <c r="B62" t="str">
        <f>VLOOKUP(A62,'List of economies'!$D$7:$E$224, 2, FALSE)</f>
        <v>Cambodia</v>
      </c>
    </row>
    <row r="63" spans="1:2" x14ac:dyDescent="0.25">
      <c r="A63" t="s">
        <v>242</v>
      </c>
      <c r="B63" t="str">
        <f>VLOOKUP(A63,'List of economies'!$D$7:$E$224, 2, FALSE)</f>
        <v>Kuwait</v>
      </c>
    </row>
    <row r="64" spans="1:2" x14ac:dyDescent="0.25">
      <c r="A64" t="s">
        <v>246</v>
      </c>
      <c r="B64" t="str">
        <f>VLOOKUP(A64,'List of economies'!$D$7:$E$224, 2, FALSE)</f>
        <v>Lao PDR</v>
      </c>
    </row>
    <row r="65" spans="1:2" x14ac:dyDescent="0.25">
      <c r="A65" t="s">
        <v>250</v>
      </c>
      <c r="B65" t="str">
        <f>VLOOKUP(A65,'List of economies'!$D$7:$E$224, 2, FALSE)</f>
        <v>Lebanon</v>
      </c>
    </row>
    <row r="66" spans="1:2" x14ac:dyDescent="0.25">
      <c r="A66" t="s">
        <v>254</v>
      </c>
      <c r="B66" t="str">
        <f>VLOOKUP(A66,'List of economies'!$D$7:$E$224, 2, FALSE)</f>
        <v>Liberia</v>
      </c>
    </row>
    <row r="67" spans="1:2" x14ac:dyDescent="0.25">
      <c r="A67" t="s">
        <v>394</v>
      </c>
      <c r="B67" t="str">
        <f>VLOOKUP(A67,'List of economies'!$D$7:$E$224, 2, FALSE)</f>
        <v>St. Lucia</v>
      </c>
    </row>
    <row r="68" spans="1:2" x14ac:dyDescent="0.25">
      <c r="A68" t="s">
        <v>390</v>
      </c>
      <c r="B68" t="str">
        <f>VLOOKUP(A68,'List of economies'!$D$7:$E$224, 2, FALSE)</f>
        <v>Sri Lanka</v>
      </c>
    </row>
    <row r="69" spans="1:2" x14ac:dyDescent="0.25">
      <c r="A69" t="s">
        <v>252</v>
      </c>
      <c r="B69" t="str">
        <f>VLOOKUP(A69,'List of economies'!$D$7:$E$224, 2, FALSE)</f>
        <v>Lesotho</v>
      </c>
    </row>
    <row r="70" spans="1:2" x14ac:dyDescent="0.25">
      <c r="A70" t="s">
        <v>298</v>
      </c>
      <c r="B70" t="str">
        <f>VLOOKUP(A70,'List of economies'!$D$7:$E$224, 2, FALSE)</f>
        <v>Morocco</v>
      </c>
    </row>
    <row r="71" spans="1:2" x14ac:dyDescent="0.25">
      <c r="A71" t="s">
        <v>290</v>
      </c>
      <c r="B71" t="str">
        <f>VLOOKUP(A71,'List of economies'!$D$7:$E$224, 2, FALSE)</f>
        <v>Moldova</v>
      </c>
    </row>
    <row r="72" spans="1:2" x14ac:dyDescent="0.25">
      <c r="A72" t="s">
        <v>268</v>
      </c>
      <c r="B72" t="str">
        <f>VLOOKUP(A72,'List of economies'!$D$7:$E$224, 2, FALSE)</f>
        <v>Madagascar</v>
      </c>
    </row>
    <row r="73" spans="1:2" x14ac:dyDescent="0.25">
      <c r="A73" t="s">
        <v>274</v>
      </c>
      <c r="B73" t="str">
        <f>VLOOKUP(A73,'List of economies'!$D$7:$E$224, 2, FALSE)</f>
        <v>Maldives</v>
      </c>
    </row>
    <row r="74" spans="1:2" x14ac:dyDescent="0.25">
      <c r="A74" t="s">
        <v>286</v>
      </c>
      <c r="B74" t="str">
        <f>VLOOKUP(A74,'List of economies'!$D$7:$E$224, 2, FALSE)</f>
        <v>Mexico</v>
      </c>
    </row>
    <row r="75" spans="1:2" x14ac:dyDescent="0.25">
      <c r="A75" t="s">
        <v>266</v>
      </c>
      <c r="B75" t="str">
        <f>VLOOKUP(A75,'List of economies'!$D$7:$E$224, 2, FALSE)</f>
        <v>Macedonia, FYR</v>
      </c>
    </row>
    <row r="76" spans="1:2" x14ac:dyDescent="0.25">
      <c r="A76" t="s">
        <v>276</v>
      </c>
      <c r="B76" t="str">
        <f>VLOOKUP(A76,'List of economies'!$D$7:$E$224, 2, FALSE)</f>
        <v>Mali</v>
      </c>
    </row>
    <row r="77" spans="1:2" x14ac:dyDescent="0.25">
      <c r="A77" t="s">
        <v>302</v>
      </c>
      <c r="B77" t="str">
        <f>VLOOKUP(A77,'List of economies'!$D$7:$E$224, 2, FALSE)</f>
        <v>Myanmar</v>
      </c>
    </row>
    <row r="78" spans="1:2" x14ac:dyDescent="0.25">
      <c r="A78" t="s">
        <v>296</v>
      </c>
      <c r="B78" t="str">
        <f>VLOOKUP(A78,'List of economies'!$D$7:$E$224, 2, FALSE)</f>
        <v>Montenegro</v>
      </c>
    </row>
    <row r="79" spans="1:2" x14ac:dyDescent="0.25">
      <c r="A79" t="s">
        <v>294</v>
      </c>
      <c r="B79" t="str">
        <f>VLOOKUP(A79,'List of economies'!$D$7:$E$224, 2, FALSE)</f>
        <v>Mongolia</v>
      </c>
    </row>
    <row r="80" spans="1:2" x14ac:dyDescent="0.25">
      <c r="A80" t="s">
        <v>300</v>
      </c>
      <c r="B80" t="str">
        <f>VLOOKUP(A80,'List of economies'!$D$7:$E$224, 2, FALSE)</f>
        <v>Mozambique</v>
      </c>
    </row>
    <row r="81" spans="1:2" x14ac:dyDescent="0.25">
      <c r="A81" t="s">
        <v>282</v>
      </c>
      <c r="B81" t="str">
        <f>VLOOKUP(A81,'List of economies'!$D$7:$E$224, 2, FALSE)</f>
        <v>Mauritania</v>
      </c>
    </row>
    <row r="82" spans="1:2" x14ac:dyDescent="0.25">
      <c r="A82" t="s">
        <v>284</v>
      </c>
      <c r="B82" t="str">
        <f>VLOOKUP(A82,'List of economies'!$D$7:$E$224, 2, FALSE)</f>
        <v>Mauritius</v>
      </c>
    </row>
    <row r="83" spans="1:2" x14ac:dyDescent="0.25">
      <c r="A83" t="s">
        <v>272</v>
      </c>
      <c r="B83" t="str">
        <f>VLOOKUP(A83,'List of economies'!$D$7:$E$224, 2, FALSE)</f>
        <v>Malaysia</v>
      </c>
    </row>
    <row r="84" spans="1:2" x14ac:dyDescent="0.25">
      <c r="A84" t="s">
        <v>304</v>
      </c>
      <c r="B84" t="str">
        <f>VLOOKUP(A84,'List of economies'!$D$7:$E$224, 2, FALSE)</f>
        <v>Namibia</v>
      </c>
    </row>
    <row r="85" spans="1:2" x14ac:dyDescent="0.25">
      <c r="A85" t="s">
        <v>318</v>
      </c>
      <c r="B85" t="str">
        <f>VLOOKUP(A85,'List of economies'!$D$7:$E$224, 2, FALSE)</f>
        <v>Niger</v>
      </c>
    </row>
    <row r="86" spans="1:2" x14ac:dyDescent="0.25">
      <c r="A86" t="s">
        <v>320</v>
      </c>
      <c r="B86" t="str">
        <f>VLOOKUP(A86,'List of economies'!$D$7:$E$224, 2, FALSE)</f>
        <v>Nigeria</v>
      </c>
    </row>
    <row r="87" spans="1:2" x14ac:dyDescent="0.25">
      <c r="A87" t="s">
        <v>316</v>
      </c>
      <c r="B87" t="str">
        <f>VLOOKUP(A87,'List of economies'!$D$7:$E$224, 2, FALSE)</f>
        <v>Nicaragua</v>
      </c>
    </row>
    <row r="88" spans="1:2" x14ac:dyDescent="0.25">
      <c r="A88" t="s">
        <v>308</v>
      </c>
      <c r="B88" t="str">
        <f>VLOOKUP(A88,'List of economies'!$D$7:$E$224, 2, FALSE)</f>
        <v>Nepal</v>
      </c>
    </row>
    <row r="89" spans="1:2" x14ac:dyDescent="0.25">
      <c r="A89" t="s">
        <v>326</v>
      </c>
      <c r="B89" t="str">
        <f>VLOOKUP(A89,'List of economies'!$D$7:$E$224, 2, FALSE)</f>
        <v>Oman</v>
      </c>
    </row>
    <row r="90" spans="1:2" x14ac:dyDescent="0.25">
      <c r="A90" t="s">
        <v>328</v>
      </c>
      <c r="B90" t="str">
        <f>VLOOKUP(A90,'List of economies'!$D$7:$E$224, 2, FALSE)</f>
        <v>Pakistan</v>
      </c>
    </row>
    <row r="91" spans="1:2" x14ac:dyDescent="0.25">
      <c r="A91" t="s">
        <v>332</v>
      </c>
      <c r="B91" t="str">
        <f>VLOOKUP(A91,'List of economies'!$D$7:$E$224, 2, FALSE)</f>
        <v>Panama</v>
      </c>
    </row>
    <row r="92" spans="1:2" x14ac:dyDescent="0.25">
      <c r="A92" t="s">
        <v>338</v>
      </c>
      <c r="B92" t="str">
        <f>VLOOKUP(A92,'List of economies'!$D$7:$E$224, 2, FALSE)</f>
        <v>Peru</v>
      </c>
    </row>
    <row r="93" spans="1:2" x14ac:dyDescent="0.25">
      <c r="A93" t="s">
        <v>340</v>
      </c>
      <c r="B93" t="str">
        <f>VLOOKUP(A93,'List of economies'!$D$7:$E$224, 2, FALSE)</f>
        <v>Philippines</v>
      </c>
    </row>
    <row r="94" spans="1:2" x14ac:dyDescent="0.25">
      <c r="A94" t="s">
        <v>342</v>
      </c>
      <c r="B94" t="str">
        <f>VLOOKUP(A94,'List of economies'!$D$7:$E$224, 2, FALSE)</f>
        <v>Poland</v>
      </c>
    </row>
    <row r="95" spans="1:2" x14ac:dyDescent="0.25">
      <c r="A95" t="s">
        <v>336</v>
      </c>
      <c r="B95" t="str">
        <f>VLOOKUP(A95,'List of economies'!$D$7:$E$224, 2, FALSE)</f>
        <v>Paraguay</v>
      </c>
    </row>
    <row r="96" spans="1:2" x14ac:dyDescent="0.25">
      <c r="A96" t="s">
        <v>460</v>
      </c>
      <c r="B96" t="str">
        <f>VLOOKUP(A96,'List of economies'!$D$7:$E$224, 2, FALSE)</f>
        <v>West Bank and Gaza</v>
      </c>
    </row>
    <row r="97" spans="1:2" x14ac:dyDescent="0.25">
      <c r="A97" t="s">
        <v>348</v>
      </c>
      <c r="B97" t="str">
        <f>VLOOKUP(A97,'List of economies'!$D$7:$E$224, 2, FALSE)</f>
        <v>Qatar</v>
      </c>
    </row>
    <row r="98" spans="1:2" x14ac:dyDescent="0.25">
      <c r="A98" t="s">
        <v>350</v>
      </c>
      <c r="B98" t="str">
        <f>VLOOKUP(A98,'List of economies'!$D$7:$E$224, 2, FALSE)</f>
        <v>Romania</v>
      </c>
    </row>
    <row r="99" spans="1:2" x14ac:dyDescent="0.25">
      <c r="A99" t="s">
        <v>352</v>
      </c>
      <c r="B99" t="str">
        <f>VLOOKUP(A99,'List of economies'!$D$7:$E$224, 2, FALSE)</f>
        <v>Russian Federation</v>
      </c>
    </row>
    <row r="100" spans="1:2" x14ac:dyDescent="0.25">
      <c r="A100" t="s">
        <v>354</v>
      </c>
      <c r="B100" t="str">
        <f>VLOOKUP(A100,'List of economies'!$D$7:$E$224, 2, FALSE)</f>
        <v>Rwanda</v>
      </c>
    </row>
    <row r="101" spans="1:2" x14ac:dyDescent="0.25">
      <c r="A101" t="s">
        <v>362</v>
      </c>
      <c r="B101" t="str">
        <f>VLOOKUP(A101,'List of economies'!$D$7:$E$224, 2, FALSE)</f>
        <v>Saudi Arabia</v>
      </c>
    </row>
    <row r="102" spans="1:2" x14ac:dyDescent="0.25">
      <c r="A102" t="s">
        <v>400</v>
      </c>
      <c r="B102" t="str">
        <f>VLOOKUP(A102,'List of economies'!$D$7:$E$224, 2, FALSE)</f>
        <v>Sudan</v>
      </c>
    </row>
    <row r="103" spans="1:2" x14ac:dyDescent="0.25">
      <c r="A103" t="s">
        <v>364</v>
      </c>
      <c r="B103" t="str">
        <f>VLOOKUP(A103,'List of economies'!$D$7:$E$224, 2, FALSE)</f>
        <v>Senegal</v>
      </c>
    </row>
    <row r="104" spans="1:2" x14ac:dyDescent="0.25">
      <c r="A104" t="s">
        <v>370</v>
      </c>
      <c r="B104" t="str">
        <f>VLOOKUP(A104,'List of economies'!$D$7:$E$224, 2, FALSE)</f>
        <v>Sierra Leone</v>
      </c>
    </row>
    <row r="105" spans="1:2" x14ac:dyDescent="0.25">
      <c r="A105" t="s">
        <v>150</v>
      </c>
      <c r="B105" t="str">
        <f>VLOOKUP(A105,'List of economies'!$D$7:$E$224, 2, FALSE)</f>
        <v>El Salvador</v>
      </c>
    </row>
    <row r="106" spans="1:2" x14ac:dyDescent="0.25">
      <c r="A106" t="s">
        <v>366</v>
      </c>
      <c r="B106" t="str">
        <f>VLOOKUP(A106,'List of economies'!$D$7:$E$224, 2, FALSE)</f>
        <v>Serbia</v>
      </c>
    </row>
    <row r="107" spans="1:2" x14ac:dyDescent="0.25">
      <c r="A107" t="s">
        <v>360</v>
      </c>
      <c r="B107" t="str">
        <f>VLOOKUP(A107,'List of economies'!$D$7:$E$224, 2, FALSE)</f>
        <v>São Tomé and Principe</v>
      </c>
    </row>
    <row r="108" spans="1:2" x14ac:dyDescent="0.25">
      <c r="A108" t="s">
        <v>402</v>
      </c>
      <c r="B108" t="str">
        <f>VLOOKUP(A108,'List of economies'!$D$7:$E$224, 2, FALSE)</f>
        <v>Suriname</v>
      </c>
    </row>
    <row r="109" spans="1:2" x14ac:dyDescent="0.25">
      <c r="A109" t="s">
        <v>404</v>
      </c>
      <c r="B109" t="str">
        <f>VLOOKUP(A109,'List of economies'!$D$7:$E$224, 2, FALSE)</f>
        <v>Swaziland</v>
      </c>
    </row>
    <row r="110" spans="1:2" x14ac:dyDescent="0.25">
      <c r="A110" t="s">
        <v>368</v>
      </c>
      <c r="B110" t="str">
        <f>VLOOKUP(A110,'List of economies'!$D$7:$E$224, 2, FALSE)</f>
        <v>Seychelles</v>
      </c>
    </row>
    <row r="111" spans="1:2" x14ac:dyDescent="0.25">
      <c r="A111" t="s">
        <v>108</v>
      </c>
      <c r="B111" t="str">
        <f>VLOOKUP(A111,'List of economies'!$D$7:$E$224, 2, FALSE)</f>
        <v>Chad</v>
      </c>
    </row>
    <row r="112" spans="1:2" x14ac:dyDescent="0.25">
      <c r="A112" t="s">
        <v>422</v>
      </c>
      <c r="B112" t="str">
        <f>VLOOKUP(A112,'List of economies'!$D$7:$E$224, 2, FALSE)</f>
        <v>Togo</v>
      </c>
    </row>
    <row r="113" spans="1:2" x14ac:dyDescent="0.25">
      <c r="A113" t="s">
        <v>418</v>
      </c>
      <c r="B113" t="str">
        <f>VLOOKUP(A113,'List of economies'!$D$7:$E$224, 2, FALSE)</f>
        <v>Thailand</v>
      </c>
    </row>
    <row r="114" spans="1:2" x14ac:dyDescent="0.25">
      <c r="A114" t="s">
        <v>414</v>
      </c>
      <c r="B114" t="str">
        <f>VLOOKUP(A114,'List of economies'!$D$7:$E$224, 2, FALSE)</f>
        <v>Tajikistan</v>
      </c>
    </row>
    <row r="115" spans="1:2" x14ac:dyDescent="0.25">
      <c r="A115" t="s">
        <v>420</v>
      </c>
      <c r="B115" t="str">
        <f>VLOOKUP(A115,'List of economies'!$D$7:$E$224, 2, FALSE)</f>
        <v>Timor-Leste</v>
      </c>
    </row>
    <row r="116" spans="1:2" x14ac:dyDescent="0.25">
      <c r="A116" t="s">
        <v>426</v>
      </c>
      <c r="B116" t="str">
        <f>VLOOKUP(A116,'List of economies'!$D$7:$E$224, 2, FALSE)</f>
        <v>Trinidad and Tobago</v>
      </c>
    </row>
    <row r="117" spans="1:2" x14ac:dyDescent="0.25">
      <c r="A117" t="s">
        <v>428</v>
      </c>
      <c r="B117" t="str">
        <f>VLOOKUP(A117,'List of economies'!$D$7:$E$224, 2, FALSE)</f>
        <v>Tunisia</v>
      </c>
    </row>
    <row r="118" spans="1:2" x14ac:dyDescent="0.25">
      <c r="A118" t="s">
        <v>430</v>
      </c>
      <c r="B118" t="str">
        <f>VLOOKUP(A118,'List of economies'!$D$7:$E$224, 2, FALSE)</f>
        <v>Turkey</v>
      </c>
    </row>
    <row r="119" spans="1:2" x14ac:dyDescent="0.25">
      <c r="A119" t="s">
        <v>416</v>
      </c>
      <c r="B119" t="str">
        <f>VLOOKUP(A119,'List of economies'!$D$7:$E$224, 2, FALSE)</f>
        <v>Tanzania</v>
      </c>
    </row>
    <row r="120" spans="1:2" x14ac:dyDescent="0.25">
      <c r="A120" t="s">
        <v>438</v>
      </c>
      <c r="B120" t="str">
        <f>VLOOKUP(A120,'List of economies'!$D$7:$E$224, 2, FALSE)</f>
        <v>Uganda</v>
      </c>
    </row>
    <row r="121" spans="1:2" x14ac:dyDescent="0.25">
      <c r="A121" t="s">
        <v>440</v>
      </c>
      <c r="B121" t="str">
        <f>VLOOKUP(A121,'List of economies'!$D$7:$E$224, 2, FALSE)</f>
        <v>Ukraine</v>
      </c>
    </row>
    <row r="122" spans="1:2" x14ac:dyDescent="0.25">
      <c r="A122" t="s">
        <v>448</v>
      </c>
      <c r="B122" t="str">
        <f>VLOOKUP(A122,'List of economies'!$D$7:$E$224, 2, FALSE)</f>
        <v>Uruguay</v>
      </c>
    </row>
    <row r="123" spans="1:2" x14ac:dyDescent="0.25">
      <c r="A123" t="s">
        <v>450</v>
      </c>
      <c r="B123" t="str">
        <f>VLOOKUP(A123,'List of economies'!$D$7:$E$224, 2, FALSE)</f>
        <v>Uzbekistan</v>
      </c>
    </row>
    <row r="124" spans="1:2" x14ac:dyDescent="0.25">
      <c r="A124" t="s">
        <v>398</v>
      </c>
      <c r="B124" t="str">
        <f>VLOOKUP(A124,'List of economies'!$D$7:$E$224, 2, FALSE)</f>
        <v>St. Vincent and the Grenadines</v>
      </c>
    </row>
    <row r="125" spans="1:2" x14ac:dyDescent="0.25">
      <c r="A125" t="s">
        <v>454</v>
      </c>
      <c r="B125" t="str">
        <f>VLOOKUP(A125,'List of economies'!$D$7:$E$224, 2, FALSE)</f>
        <v>Venezuela, RB</v>
      </c>
    </row>
    <row r="126" spans="1:2" x14ac:dyDescent="0.25">
      <c r="A126" t="s">
        <v>456</v>
      </c>
      <c r="B126" t="str">
        <f>VLOOKUP(A126,'List of economies'!$D$7:$E$224, 2, FALSE)</f>
        <v>Vietnam</v>
      </c>
    </row>
    <row r="127" spans="1:2" x14ac:dyDescent="0.25">
      <c r="A127" t="s">
        <v>240</v>
      </c>
      <c r="B127" t="str">
        <f>VLOOKUP(A127,'List of economies'!$D$7:$E$224, 2, FALSE)</f>
        <v>Kosovo</v>
      </c>
    </row>
    <row r="128" spans="1:2" x14ac:dyDescent="0.25">
      <c r="A128" t="s">
        <v>462</v>
      </c>
      <c r="B128" t="str">
        <f>VLOOKUP(A128,'List of economies'!$D$7:$E$224, 2, FALSE)</f>
        <v>Yemen, Rep.</v>
      </c>
    </row>
    <row r="129" spans="1:2" x14ac:dyDescent="0.25">
      <c r="A129" t="s">
        <v>384</v>
      </c>
      <c r="B129" t="str">
        <f>VLOOKUP(A129,'List of economies'!$D$7:$E$224, 2, FALSE)</f>
        <v>South Africa</v>
      </c>
    </row>
    <row r="130" spans="1:2" x14ac:dyDescent="0.25">
      <c r="A130" t="s">
        <v>464</v>
      </c>
      <c r="B130" t="str">
        <f>VLOOKUP(A130,'List of economies'!$D$7:$E$224, 2, FALSE)</f>
        <v>Zambia</v>
      </c>
    </row>
    <row r="131" spans="1:2" x14ac:dyDescent="0.25">
      <c r="A131" t="s">
        <v>466</v>
      </c>
      <c r="B131" t="str">
        <f>VLOOKUP(A131,'List of economies'!$D$7:$E$224, 2, FALSE)</f>
        <v>Zimbabwe</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2</vt:i4>
      </vt:variant>
    </vt:vector>
  </HeadingPairs>
  <TitlesOfParts>
    <vt:vector size="6" baseType="lpstr">
      <vt:lpstr>GG_Tax</vt:lpstr>
      <vt:lpstr>GG_Revenue</vt:lpstr>
      <vt:lpstr>List of economies</vt:lpstr>
      <vt:lpstr>MPO_Updated</vt:lpstr>
      <vt:lpstr>'List of economies'!Print_Area</vt:lpstr>
      <vt:lpstr>'List of economies'!Print_Titles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Thi Thanh Thanh Bui</dc:creator>
  <cp:lastModifiedBy>Matthew Edward Collin</cp:lastModifiedBy>
  <dcterms:created xsi:type="dcterms:W3CDTF">2019-04-17T20:14:40Z</dcterms:created>
  <dcterms:modified xsi:type="dcterms:W3CDTF">2019-06-17T19:11:03Z</dcterms:modified>
</cp:coreProperties>
</file>